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im C\Google Drive\Zone 10\Pennants\Pennant - 2017\"/>
    </mc:Choice>
  </mc:AlternateContent>
  <bookViews>
    <workbookView xWindow="0" yWindow="0" windowWidth="20490" windowHeight="7155"/>
  </bookViews>
  <sheets>
    <sheet name="Zone Grading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ChampNames">'[1]Championship Names'!$B$2:$B$351</definedName>
    <definedName name="Clubs" localSheetId="0">'[2]PS working'!$S$3:$S$26</definedName>
    <definedName name="Clubs2">'[2]PS working'!$S$3:$S$26</definedName>
    <definedName name="Clubs3">'[3]PS working'!$S$3:$S$28</definedName>
    <definedName name="Eventdate">'[4]Winners Table'!$B$4:$B$53</definedName>
    <definedName name="Eventname">'[1]Enter Teams'!$D$3</definedName>
    <definedName name="Grades">[5]Draw!$A$151:$A$160</definedName>
    <definedName name="_xlnm.Print_Area">Friday [6]Resutls!$A$1:$I$32</definedName>
    <definedName name="Round" localSheetId="0">'[7]Knockout Results'!$B$166:$B$171</definedName>
    <definedName name="Round">'[1]Knockout Results'!$B$166:$B$171</definedName>
    <definedName name="Round2">'[7]Knockout Results'!$B$166:$B$171</definedName>
    <definedName name="Round3">'[7]Knockout Results'!$B$166:$B$171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H1906" i="1" l="1"/>
  <c r="DG1906" i="1"/>
  <c r="DH1905" i="1"/>
  <c r="DG1905" i="1"/>
  <c r="DH1904" i="1"/>
  <c r="DG1904" i="1"/>
  <c r="DH1903" i="1"/>
  <c r="DG1903" i="1"/>
  <c r="DH1902" i="1"/>
  <c r="DG1902" i="1"/>
  <c r="DG1901" i="1"/>
  <c r="DH1901" i="1" s="1"/>
  <c r="DH1900" i="1"/>
  <c r="DG1900" i="1"/>
  <c r="DG1899" i="1"/>
  <c r="DH1899" i="1" s="1"/>
  <c r="DH1898" i="1"/>
  <c r="DG1898" i="1"/>
  <c r="DH1897" i="1"/>
  <c r="DG1897" i="1"/>
  <c r="DH1896" i="1"/>
  <c r="DG1896" i="1"/>
  <c r="DH1895" i="1"/>
  <c r="DG1895" i="1"/>
  <c r="DH1894" i="1"/>
  <c r="DG1894" i="1"/>
  <c r="DH1893" i="1"/>
  <c r="DG1893" i="1"/>
  <c r="DH1892" i="1"/>
  <c r="DG1892" i="1"/>
  <c r="DH1891" i="1"/>
  <c r="DG1891" i="1"/>
  <c r="DH1890" i="1"/>
  <c r="DG1890" i="1"/>
  <c r="DH1889" i="1"/>
  <c r="DG1889" i="1"/>
  <c r="DH1888" i="1"/>
  <c r="DG1888" i="1"/>
  <c r="DH1887" i="1"/>
  <c r="DG1887" i="1"/>
  <c r="DH1886" i="1"/>
  <c r="DG1886" i="1"/>
  <c r="DH1885" i="1"/>
  <c r="DG1885" i="1"/>
  <c r="DH1884" i="1"/>
  <c r="DG1884" i="1"/>
  <c r="DG1883" i="1"/>
  <c r="DH1883" i="1" s="1"/>
  <c r="DH1882" i="1"/>
  <c r="DG1882" i="1"/>
  <c r="DH1881" i="1"/>
  <c r="DG1881" i="1"/>
  <c r="DH1880" i="1"/>
  <c r="DG1880" i="1"/>
  <c r="DH1879" i="1"/>
  <c r="DG1879" i="1"/>
  <c r="DH1878" i="1"/>
  <c r="DG1878" i="1"/>
  <c r="DH1877" i="1"/>
  <c r="DG1877" i="1"/>
  <c r="DH1876" i="1"/>
  <c r="DG1876" i="1"/>
  <c r="DH1875" i="1"/>
  <c r="DG1875" i="1"/>
  <c r="DH1874" i="1"/>
  <c r="DG1874" i="1"/>
  <c r="DH1873" i="1"/>
  <c r="DG1873" i="1"/>
  <c r="DH1872" i="1"/>
  <c r="DG1872" i="1"/>
  <c r="DH1871" i="1"/>
  <c r="DG1871" i="1"/>
  <c r="DH1870" i="1"/>
  <c r="DG1870" i="1"/>
  <c r="DH1869" i="1"/>
  <c r="DG1869" i="1"/>
  <c r="DH1868" i="1"/>
  <c r="DG1868" i="1"/>
  <c r="DH1867" i="1"/>
  <c r="DG1867" i="1"/>
  <c r="DH1866" i="1"/>
  <c r="DG1866" i="1"/>
  <c r="DH1865" i="1"/>
  <c r="DG1865" i="1"/>
  <c r="DG1864" i="1"/>
  <c r="DH1864" i="1" s="1"/>
  <c r="DH1863" i="1"/>
  <c r="DG1863" i="1"/>
  <c r="DH1862" i="1"/>
  <c r="DG1862" i="1"/>
  <c r="DH1861" i="1"/>
  <c r="DG1861" i="1"/>
  <c r="DH1860" i="1"/>
  <c r="DG1860" i="1"/>
  <c r="DH1859" i="1"/>
  <c r="DG1859" i="1"/>
  <c r="DH1858" i="1"/>
  <c r="DG1858" i="1"/>
  <c r="DG1857" i="1"/>
  <c r="DH1857" i="1" s="1"/>
  <c r="DH1856" i="1"/>
  <c r="DG1856" i="1"/>
  <c r="DH1855" i="1"/>
  <c r="DG1855" i="1"/>
  <c r="DH1854" i="1"/>
  <c r="DG1854" i="1"/>
  <c r="DH1853" i="1"/>
  <c r="DG1853" i="1"/>
  <c r="DH1852" i="1"/>
  <c r="DG1852" i="1"/>
  <c r="DH1851" i="1"/>
  <c r="DG1851" i="1"/>
  <c r="DH1850" i="1"/>
  <c r="DG1850" i="1"/>
  <c r="DH1849" i="1"/>
  <c r="DG1849" i="1"/>
  <c r="DH1848" i="1"/>
  <c r="DG1848" i="1"/>
  <c r="DH1847" i="1"/>
  <c r="DG1847" i="1"/>
  <c r="DH1846" i="1"/>
  <c r="DG1846" i="1"/>
  <c r="DH1845" i="1"/>
  <c r="DG1845" i="1"/>
  <c r="DH1844" i="1"/>
  <c r="DG1844" i="1"/>
  <c r="DH1843" i="1"/>
  <c r="DG1843" i="1"/>
  <c r="DH1842" i="1"/>
  <c r="DG1842" i="1"/>
  <c r="DH1841" i="1"/>
  <c r="DG1841" i="1"/>
  <c r="DH1840" i="1"/>
  <c r="DG1840" i="1"/>
  <c r="DH1839" i="1"/>
  <c r="DG1839" i="1"/>
  <c r="DH1838" i="1"/>
  <c r="DG1838" i="1"/>
  <c r="DH1837" i="1"/>
  <c r="DG1837" i="1"/>
  <c r="DH1836" i="1"/>
  <c r="DG1836" i="1"/>
  <c r="DH1835" i="1"/>
  <c r="DG1835" i="1"/>
  <c r="DH1834" i="1"/>
  <c r="DG1834" i="1"/>
  <c r="DH1833" i="1"/>
  <c r="DG1833" i="1"/>
  <c r="DH1832" i="1"/>
  <c r="DG1832" i="1"/>
  <c r="DH1831" i="1"/>
  <c r="DG1831" i="1"/>
  <c r="DH1830" i="1"/>
  <c r="DG1830" i="1"/>
  <c r="DH1829" i="1"/>
  <c r="DG1829" i="1"/>
  <c r="DG1828" i="1"/>
  <c r="DH1828" i="1" s="1"/>
  <c r="DH1827" i="1"/>
  <c r="DG1827" i="1"/>
  <c r="DH1826" i="1"/>
  <c r="DG1826" i="1"/>
  <c r="DH1825" i="1"/>
  <c r="DG1825" i="1"/>
  <c r="DH1824" i="1"/>
  <c r="DG1824" i="1"/>
  <c r="DH1823" i="1"/>
  <c r="DG1823" i="1"/>
  <c r="DH1822" i="1"/>
  <c r="DG1822" i="1"/>
  <c r="DH1821" i="1"/>
  <c r="DG1821" i="1"/>
  <c r="DH1820" i="1"/>
  <c r="DG1820" i="1"/>
  <c r="DH1819" i="1"/>
  <c r="DG1819" i="1"/>
  <c r="DH1818" i="1"/>
  <c r="DG1818" i="1"/>
  <c r="DH1817" i="1"/>
  <c r="DG1817" i="1"/>
  <c r="DH1816" i="1"/>
  <c r="DG1816" i="1"/>
  <c r="DH1815" i="1"/>
  <c r="DG1815" i="1"/>
  <c r="DH1814" i="1"/>
  <c r="DG1814" i="1"/>
  <c r="DH1813" i="1"/>
  <c r="DG1813" i="1"/>
  <c r="DH1812" i="1"/>
  <c r="DG1812" i="1"/>
  <c r="DH1811" i="1"/>
  <c r="DG1811" i="1"/>
  <c r="DH1810" i="1"/>
  <c r="DG1810" i="1"/>
  <c r="DH1809" i="1"/>
  <c r="DG1809" i="1"/>
  <c r="DH1808" i="1"/>
  <c r="DG1808" i="1"/>
  <c r="DH1807" i="1"/>
  <c r="DG1807" i="1"/>
  <c r="DH1806" i="1"/>
  <c r="DG1806" i="1"/>
  <c r="DH1805" i="1"/>
  <c r="DG1805" i="1"/>
  <c r="DH1804" i="1"/>
  <c r="DG1804" i="1"/>
  <c r="DH1803" i="1"/>
  <c r="DG1803" i="1"/>
  <c r="DH1802" i="1"/>
  <c r="DG1802" i="1"/>
  <c r="DH1801" i="1"/>
  <c r="DG1801" i="1"/>
  <c r="DH1800" i="1"/>
  <c r="DG1800" i="1"/>
  <c r="DH1799" i="1"/>
  <c r="DG1799" i="1"/>
  <c r="DH1798" i="1"/>
  <c r="DG1798" i="1"/>
  <c r="DH1797" i="1"/>
  <c r="DG1797" i="1"/>
  <c r="DH1796" i="1"/>
  <c r="DG1796" i="1"/>
  <c r="DH1795" i="1"/>
  <c r="DG1795" i="1"/>
  <c r="DH1794" i="1"/>
  <c r="DG1794" i="1"/>
  <c r="DH1793" i="1"/>
  <c r="DG1793" i="1"/>
  <c r="DH1792" i="1"/>
  <c r="DG1792" i="1"/>
  <c r="DG1791" i="1"/>
  <c r="DH1791" i="1" s="1"/>
  <c r="DH1790" i="1"/>
  <c r="DG1790" i="1"/>
  <c r="DH1789" i="1"/>
  <c r="DG1789" i="1"/>
  <c r="DH1788" i="1"/>
  <c r="DG1788" i="1"/>
  <c r="DH1787" i="1"/>
  <c r="DG1787" i="1"/>
  <c r="DH1786" i="1"/>
  <c r="DG1786" i="1"/>
  <c r="DH1785" i="1"/>
  <c r="DG1785" i="1"/>
  <c r="DH1784" i="1"/>
  <c r="DG1784" i="1"/>
  <c r="DH1783" i="1"/>
  <c r="DG1783" i="1"/>
  <c r="DH1782" i="1"/>
  <c r="DG1782" i="1"/>
  <c r="DH1781" i="1"/>
  <c r="DG1781" i="1"/>
  <c r="DG1780" i="1"/>
  <c r="DH1780" i="1" s="1"/>
  <c r="DH1779" i="1"/>
  <c r="DG1779" i="1"/>
  <c r="DH1778" i="1"/>
  <c r="DG1778" i="1"/>
  <c r="DH1777" i="1"/>
  <c r="DG1777" i="1"/>
  <c r="DH1776" i="1"/>
  <c r="DG1776" i="1"/>
  <c r="DG1775" i="1"/>
  <c r="DH1775" i="1" s="1"/>
  <c r="DH1774" i="1"/>
  <c r="DG1774" i="1"/>
  <c r="DH1773" i="1"/>
  <c r="DG1773" i="1"/>
  <c r="DH1772" i="1"/>
  <c r="DG1772" i="1"/>
  <c r="DH1771" i="1"/>
  <c r="DG1771" i="1"/>
  <c r="DH1770" i="1"/>
  <c r="DG1770" i="1"/>
  <c r="DH1769" i="1"/>
  <c r="DG1769" i="1"/>
  <c r="DH1768" i="1"/>
  <c r="DG1768" i="1"/>
  <c r="DH1767" i="1"/>
  <c r="DG1767" i="1"/>
  <c r="DH1766" i="1"/>
  <c r="DG1766" i="1"/>
  <c r="DG1765" i="1"/>
  <c r="DH1765" i="1" s="1"/>
  <c r="DG1764" i="1"/>
  <c r="DH1764" i="1" s="1"/>
  <c r="DH1763" i="1"/>
  <c r="DG1763" i="1"/>
  <c r="DH1762" i="1"/>
  <c r="DG1762" i="1"/>
  <c r="DH1761" i="1"/>
  <c r="DG1761" i="1"/>
  <c r="DH1760" i="1"/>
  <c r="DG1760" i="1"/>
  <c r="DH1759" i="1"/>
  <c r="DG1759" i="1"/>
  <c r="DH1758" i="1"/>
  <c r="DG1758" i="1"/>
  <c r="DH1757" i="1"/>
  <c r="DG1757" i="1"/>
  <c r="DH1756" i="1"/>
  <c r="DG1756" i="1"/>
  <c r="DH1755" i="1"/>
  <c r="DG1755" i="1"/>
  <c r="DH1754" i="1"/>
  <c r="DG1754" i="1"/>
  <c r="DH1753" i="1"/>
  <c r="DG1753" i="1"/>
  <c r="DH1752" i="1"/>
  <c r="DG1752" i="1"/>
  <c r="DH1751" i="1"/>
  <c r="DG1751" i="1"/>
  <c r="DH1750" i="1"/>
  <c r="DG1750" i="1"/>
  <c r="DG1749" i="1"/>
  <c r="DH1749" i="1" s="1"/>
  <c r="DH1748" i="1"/>
  <c r="DG1748" i="1"/>
  <c r="DG1747" i="1"/>
  <c r="DH1747" i="1" s="1"/>
  <c r="DG1746" i="1"/>
  <c r="DH1746" i="1" s="1"/>
  <c r="DH1745" i="1"/>
  <c r="DG1745" i="1"/>
  <c r="DH1744" i="1"/>
  <c r="DG1744" i="1"/>
  <c r="DH1743" i="1"/>
  <c r="DG1743" i="1"/>
  <c r="DH1742" i="1"/>
  <c r="DG1742" i="1"/>
  <c r="DH1741" i="1"/>
  <c r="DG1741" i="1"/>
  <c r="DH1740" i="1"/>
  <c r="DG1740" i="1"/>
  <c r="DH1739" i="1"/>
  <c r="DG1739" i="1"/>
  <c r="DH1738" i="1"/>
  <c r="DG1738" i="1"/>
  <c r="DH1737" i="1"/>
  <c r="DG1737" i="1"/>
  <c r="DG1736" i="1"/>
  <c r="DH1736" i="1" s="1"/>
  <c r="DG1735" i="1"/>
  <c r="DH1735" i="1" s="1"/>
  <c r="DH1734" i="1"/>
  <c r="DG1734" i="1"/>
  <c r="DH1733" i="1"/>
  <c r="DG1733" i="1"/>
  <c r="DH1732" i="1"/>
  <c r="DG1732" i="1"/>
  <c r="DG1731" i="1"/>
  <c r="DH1731" i="1" s="1"/>
  <c r="DH1730" i="1"/>
  <c r="DG1730" i="1"/>
  <c r="DH1729" i="1"/>
  <c r="DG1729" i="1"/>
  <c r="DH1728" i="1"/>
  <c r="DG1728" i="1"/>
  <c r="DH1727" i="1"/>
  <c r="DG1727" i="1"/>
  <c r="DH1726" i="1"/>
  <c r="DG1726" i="1"/>
  <c r="DG1725" i="1"/>
  <c r="DH1725" i="1" s="1"/>
  <c r="DH1724" i="1"/>
  <c r="DG1724" i="1"/>
  <c r="DH1723" i="1"/>
  <c r="DG1723" i="1"/>
  <c r="DH1722" i="1"/>
  <c r="DG1722" i="1"/>
  <c r="DH1721" i="1"/>
  <c r="DG1721" i="1"/>
  <c r="DH1720" i="1"/>
  <c r="DG1720" i="1"/>
  <c r="DH1719" i="1"/>
  <c r="DG1719" i="1"/>
  <c r="DG1718" i="1"/>
  <c r="DH1718" i="1" s="1"/>
  <c r="DH1717" i="1"/>
  <c r="DG1717" i="1"/>
  <c r="DH1716" i="1"/>
  <c r="DG1716" i="1"/>
  <c r="DH1715" i="1"/>
  <c r="DG1715" i="1"/>
  <c r="DH1714" i="1"/>
  <c r="DG1714" i="1"/>
  <c r="DH1713" i="1"/>
  <c r="DG1713" i="1"/>
  <c r="DG1712" i="1"/>
  <c r="DH1712" i="1" s="1"/>
  <c r="DG1711" i="1"/>
  <c r="DH1711" i="1" s="1"/>
  <c r="DH1710" i="1"/>
  <c r="DG1710" i="1"/>
  <c r="DH1709" i="1"/>
  <c r="DG1709" i="1"/>
  <c r="DH1708" i="1"/>
  <c r="DG1708" i="1"/>
  <c r="DG1707" i="1"/>
  <c r="DH1707" i="1" s="1"/>
  <c r="DH1706" i="1"/>
  <c r="DG1706" i="1"/>
  <c r="DH1705" i="1"/>
  <c r="DG1705" i="1"/>
  <c r="DH1704" i="1"/>
  <c r="DG1704" i="1"/>
  <c r="DH1703" i="1"/>
  <c r="DG1703" i="1"/>
  <c r="DH1702" i="1"/>
  <c r="DG1702" i="1"/>
  <c r="DH1701" i="1"/>
  <c r="DG1701" i="1"/>
  <c r="DH1700" i="1"/>
  <c r="DG1700" i="1"/>
  <c r="DG1699" i="1"/>
  <c r="DH1699" i="1" s="1"/>
  <c r="DH1698" i="1"/>
  <c r="DG1698" i="1"/>
  <c r="DH1697" i="1"/>
  <c r="DG1697" i="1"/>
  <c r="DH1696" i="1"/>
  <c r="DG1696" i="1"/>
  <c r="DH1695" i="1"/>
  <c r="DG1695" i="1"/>
  <c r="DH1694" i="1"/>
  <c r="DG1694" i="1"/>
  <c r="DH1693" i="1"/>
  <c r="DG1693" i="1"/>
  <c r="DH1692" i="1"/>
  <c r="DG1692" i="1"/>
  <c r="DG1691" i="1"/>
  <c r="DH1691" i="1" s="1"/>
  <c r="DH1690" i="1"/>
  <c r="DG1690" i="1"/>
  <c r="DH1689" i="1"/>
  <c r="DG1689" i="1"/>
  <c r="DH1688" i="1"/>
  <c r="DG1688" i="1"/>
  <c r="DH1687" i="1"/>
  <c r="DG1687" i="1"/>
  <c r="DH1686" i="1"/>
  <c r="DG1686" i="1"/>
  <c r="DH1685" i="1"/>
  <c r="DG1685" i="1"/>
  <c r="DH1684" i="1"/>
  <c r="DG1684" i="1"/>
  <c r="DH1683" i="1"/>
  <c r="DG1683" i="1"/>
  <c r="DH1682" i="1"/>
  <c r="DG1682" i="1"/>
  <c r="DH1681" i="1"/>
  <c r="DG1681" i="1"/>
  <c r="DH1680" i="1"/>
  <c r="DG1680" i="1"/>
  <c r="DH1679" i="1"/>
  <c r="DG1679" i="1"/>
  <c r="DH1678" i="1"/>
  <c r="DG1678" i="1"/>
  <c r="DG1677" i="1"/>
  <c r="DH1677" i="1" s="1"/>
  <c r="DH1676" i="1"/>
  <c r="DG1676" i="1"/>
  <c r="DH1675" i="1"/>
  <c r="DG1675" i="1"/>
  <c r="DG1674" i="1"/>
  <c r="DH1674" i="1" s="1"/>
  <c r="DH1673" i="1"/>
  <c r="DG1673" i="1"/>
  <c r="DH1672" i="1"/>
  <c r="DG1672" i="1"/>
  <c r="DH1671" i="1"/>
  <c r="DG1671" i="1"/>
  <c r="DH1670" i="1"/>
  <c r="DG1670" i="1"/>
  <c r="DH1669" i="1"/>
  <c r="DG1669" i="1"/>
  <c r="DH1668" i="1"/>
  <c r="DG1668" i="1"/>
  <c r="DH1667" i="1"/>
  <c r="DG1667" i="1"/>
  <c r="DH1666" i="1"/>
  <c r="DG1666" i="1"/>
  <c r="DH1665" i="1"/>
  <c r="DG1665" i="1"/>
  <c r="DH1664" i="1"/>
  <c r="DG1664" i="1"/>
  <c r="DH1663" i="1"/>
  <c r="DG1663" i="1"/>
  <c r="DH1662" i="1"/>
  <c r="DG1662" i="1"/>
  <c r="DH1661" i="1"/>
  <c r="DG1661" i="1"/>
  <c r="DG1660" i="1"/>
  <c r="DH1660" i="1" s="1"/>
  <c r="DH1659" i="1"/>
  <c r="DG1659" i="1"/>
  <c r="DH1658" i="1"/>
  <c r="DG1658" i="1"/>
  <c r="DH1657" i="1"/>
  <c r="DG1657" i="1"/>
  <c r="DH1656" i="1"/>
  <c r="DG1656" i="1"/>
  <c r="DG1655" i="1"/>
  <c r="DH1655" i="1" s="1"/>
  <c r="DH1654" i="1"/>
  <c r="DG1654" i="1"/>
  <c r="DH1653" i="1"/>
  <c r="DG1653" i="1"/>
  <c r="DH1652" i="1"/>
  <c r="DG1652" i="1"/>
  <c r="DH1651" i="1"/>
  <c r="DG1651" i="1"/>
  <c r="DH1650" i="1"/>
  <c r="DG1650" i="1"/>
  <c r="DH1649" i="1"/>
  <c r="DG1649" i="1"/>
  <c r="DH1648" i="1"/>
  <c r="DG1648" i="1"/>
  <c r="DG1647" i="1"/>
  <c r="DH1647" i="1" s="1"/>
  <c r="DG1646" i="1"/>
  <c r="DH1646" i="1" s="1"/>
  <c r="DH1645" i="1"/>
  <c r="DG1645" i="1"/>
  <c r="DH1644" i="1"/>
  <c r="DG1644" i="1"/>
  <c r="DG1643" i="1"/>
  <c r="DH1643" i="1" s="1"/>
  <c r="DH1642" i="1"/>
  <c r="DG1642" i="1"/>
  <c r="DH1641" i="1"/>
  <c r="DG1641" i="1"/>
  <c r="DH1640" i="1"/>
  <c r="DG1640" i="1"/>
  <c r="DH1639" i="1"/>
  <c r="DG1639" i="1"/>
  <c r="DH1638" i="1"/>
  <c r="DG1638" i="1"/>
  <c r="DH1637" i="1"/>
  <c r="DG1637" i="1"/>
  <c r="DG1636" i="1"/>
  <c r="DH1636" i="1" s="1"/>
  <c r="DH1635" i="1"/>
  <c r="DG1635" i="1"/>
  <c r="DH1634" i="1"/>
  <c r="DG1634" i="1"/>
  <c r="DH1633" i="1"/>
  <c r="DG1633" i="1"/>
  <c r="DG1632" i="1"/>
  <c r="DH1632" i="1" s="1"/>
  <c r="DH1631" i="1"/>
  <c r="DG1631" i="1"/>
  <c r="DH1630" i="1"/>
  <c r="DG1630" i="1"/>
  <c r="DH1629" i="1"/>
  <c r="DG1629" i="1"/>
  <c r="DH1628" i="1"/>
  <c r="DG1628" i="1"/>
  <c r="DG1627" i="1"/>
  <c r="DH1627" i="1" s="1"/>
  <c r="DH1626" i="1"/>
  <c r="DG1626" i="1"/>
  <c r="DG1625" i="1"/>
  <c r="DH1625" i="1" s="1"/>
  <c r="DH1624" i="1"/>
  <c r="DG1624" i="1"/>
  <c r="DG1623" i="1"/>
  <c r="DH1623" i="1" s="1"/>
  <c r="DH1622" i="1"/>
  <c r="DG1622" i="1"/>
  <c r="DH1621" i="1"/>
  <c r="DG1621" i="1"/>
  <c r="DH1620" i="1"/>
  <c r="DG1620" i="1"/>
  <c r="DH1619" i="1"/>
  <c r="DG1619" i="1"/>
  <c r="DH1618" i="1"/>
  <c r="DG1618" i="1"/>
  <c r="DH1617" i="1"/>
  <c r="DG1617" i="1"/>
  <c r="DH1616" i="1"/>
  <c r="DG1616" i="1"/>
  <c r="DH1615" i="1"/>
  <c r="DG1615" i="1"/>
  <c r="DH1614" i="1"/>
  <c r="DG1614" i="1"/>
  <c r="DH1613" i="1"/>
  <c r="DG1613" i="1"/>
  <c r="DH1612" i="1"/>
  <c r="DG1612" i="1"/>
  <c r="DH1611" i="1"/>
  <c r="DG1611" i="1"/>
  <c r="DG1610" i="1"/>
  <c r="DH1610" i="1" s="1"/>
  <c r="DH1609" i="1"/>
  <c r="DG1609" i="1"/>
  <c r="DG1608" i="1"/>
  <c r="DH1608" i="1" s="1"/>
  <c r="DH1607" i="1"/>
  <c r="DG1607" i="1"/>
  <c r="DH1606" i="1"/>
  <c r="DG1606" i="1"/>
  <c r="DH1605" i="1"/>
  <c r="DG1605" i="1"/>
  <c r="DH1604" i="1"/>
  <c r="DG1604" i="1"/>
  <c r="DH1603" i="1"/>
  <c r="DG1603" i="1"/>
  <c r="DH1602" i="1"/>
  <c r="DG1602" i="1"/>
  <c r="DH1601" i="1"/>
  <c r="DG1601" i="1"/>
  <c r="DH1600" i="1"/>
  <c r="DG1600" i="1"/>
  <c r="DH1599" i="1"/>
  <c r="DG1599" i="1"/>
  <c r="DH1598" i="1"/>
  <c r="DG1598" i="1"/>
  <c r="DH1597" i="1"/>
  <c r="DG1597" i="1"/>
  <c r="DH1596" i="1"/>
  <c r="DG1596" i="1"/>
  <c r="DH1595" i="1"/>
  <c r="DG1595" i="1"/>
  <c r="DH1594" i="1"/>
  <c r="DG1594" i="1"/>
  <c r="DH1593" i="1"/>
  <c r="DG1593" i="1"/>
  <c r="DH1592" i="1"/>
  <c r="DG1592" i="1"/>
  <c r="DH1591" i="1"/>
  <c r="DG1591" i="1"/>
  <c r="DH1590" i="1"/>
  <c r="DG1590" i="1"/>
  <c r="DH1589" i="1"/>
  <c r="DG1589" i="1"/>
  <c r="DH1588" i="1"/>
  <c r="DG1588" i="1"/>
  <c r="DH1587" i="1"/>
  <c r="DG1587" i="1"/>
  <c r="DH1586" i="1"/>
  <c r="DG1586" i="1"/>
  <c r="DH1585" i="1"/>
  <c r="DG1585" i="1"/>
  <c r="DH1584" i="1"/>
  <c r="DG1584" i="1"/>
  <c r="DH1583" i="1"/>
  <c r="DG1583" i="1"/>
  <c r="DH1582" i="1"/>
  <c r="DG1582" i="1"/>
  <c r="DH1581" i="1"/>
  <c r="DG1581" i="1"/>
  <c r="DH1580" i="1"/>
  <c r="DG1580" i="1"/>
  <c r="DH1579" i="1"/>
  <c r="DG1579" i="1"/>
  <c r="DH1578" i="1"/>
  <c r="DG1578" i="1"/>
  <c r="DH1577" i="1"/>
  <c r="DG1577" i="1"/>
  <c r="DH1576" i="1"/>
  <c r="DG1576" i="1"/>
  <c r="DH1575" i="1"/>
  <c r="DG1575" i="1"/>
  <c r="DG1574" i="1"/>
  <c r="DH1574" i="1" s="1"/>
  <c r="DH1573" i="1"/>
  <c r="DG1573" i="1"/>
  <c r="DH1572" i="1"/>
  <c r="DG1572" i="1"/>
  <c r="DH1571" i="1"/>
  <c r="DG1571" i="1"/>
  <c r="DH1570" i="1"/>
  <c r="DG1570" i="1"/>
  <c r="DH1569" i="1"/>
  <c r="DG1569" i="1"/>
  <c r="DH1568" i="1"/>
  <c r="DG1568" i="1"/>
  <c r="DH1567" i="1"/>
  <c r="DG1567" i="1"/>
  <c r="DH1566" i="1"/>
  <c r="DG1566" i="1"/>
  <c r="DH1565" i="1"/>
  <c r="DG1565" i="1"/>
  <c r="DH1564" i="1"/>
  <c r="DG1564" i="1"/>
  <c r="DH1563" i="1"/>
  <c r="DG1563" i="1"/>
  <c r="DH1562" i="1"/>
  <c r="DG1562" i="1"/>
  <c r="DH1561" i="1"/>
  <c r="DG1561" i="1"/>
  <c r="DH1560" i="1"/>
  <c r="DG1560" i="1"/>
  <c r="DH1559" i="1"/>
  <c r="DG1559" i="1"/>
  <c r="DH1558" i="1"/>
  <c r="DG1558" i="1"/>
  <c r="DH1557" i="1"/>
  <c r="DG1557" i="1"/>
  <c r="DH1556" i="1"/>
  <c r="DG1556" i="1"/>
  <c r="DH1555" i="1"/>
  <c r="DG1555" i="1"/>
  <c r="DH1554" i="1"/>
  <c r="DG1554" i="1"/>
  <c r="DH1553" i="1"/>
  <c r="DG1553" i="1"/>
  <c r="DH1552" i="1"/>
  <c r="DG1552" i="1"/>
  <c r="DH1551" i="1"/>
  <c r="DG1551" i="1"/>
  <c r="DH1550" i="1"/>
  <c r="DG1550" i="1"/>
  <c r="DH1549" i="1"/>
  <c r="DG1549" i="1"/>
  <c r="DH1548" i="1"/>
  <c r="DG1548" i="1"/>
  <c r="DH1547" i="1"/>
  <c r="DG1547" i="1"/>
  <c r="DH1546" i="1"/>
  <c r="DG1546" i="1"/>
  <c r="DH1545" i="1"/>
  <c r="DG1545" i="1"/>
  <c r="DH1544" i="1"/>
  <c r="DG1544" i="1"/>
  <c r="DH1543" i="1"/>
  <c r="DG1543" i="1"/>
  <c r="DH1542" i="1"/>
  <c r="DG1542" i="1"/>
  <c r="DG1541" i="1"/>
  <c r="DH1541" i="1" s="1"/>
  <c r="DH1540" i="1"/>
  <c r="DG1540" i="1"/>
  <c r="DH1539" i="1"/>
  <c r="DG1539" i="1"/>
  <c r="DH1538" i="1"/>
  <c r="DG1538" i="1"/>
  <c r="DH1537" i="1"/>
  <c r="DG1537" i="1"/>
  <c r="DG1536" i="1"/>
  <c r="DH1536" i="1" s="1"/>
  <c r="DH1535" i="1"/>
  <c r="DG1535" i="1"/>
  <c r="DH1534" i="1"/>
  <c r="DG1534" i="1"/>
  <c r="DH1533" i="1"/>
  <c r="DG1533" i="1"/>
  <c r="DH1532" i="1"/>
  <c r="DG1532" i="1"/>
  <c r="DH1531" i="1"/>
  <c r="DG1531" i="1"/>
  <c r="DH1530" i="1"/>
  <c r="DG1530" i="1"/>
  <c r="DH1529" i="1"/>
  <c r="DG1529" i="1"/>
  <c r="DH1528" i="1"/>
  <c r="DG1528" i="1"/>
  <c r="DH1527" i="1"/>
  <c r="DG1527" i="1"/>
  <c r="DH1526" i="1"/>
  <c r="DG1526" i="1"/>
  <c r="DH1525" i="1"/>
  <c r="DG1525" i="1"/>
  <c r="DH1524" i="1"/>
  <c r="DG1524" i="1"/>
  <c r="DH1523" i="1"/>
  <c r="DG1523" i="1"/>
  <c r="DH1522" i="1"/>
  <c r="DG1522" i="1"/>
  <c r="DH1521" i="1"/>
  <c r="DG1521" i="1"/>
  <c r="DH1520" i="1"/>
  <c r="DG1520" i="1"/>
  <c r="DH1519" i="1"/>
  <c r="DG1519" i="1"/>
  <c r="DH1518" i="1"/>
  <c r="DG1518" i="1"/>
  <c r="DH1517" i="1"/>
  <c r="DG1517" i="1"/>
  <c r="DH1516" i="1"/>
  <c r="DG1516" i="1"/>
  <c r="DH1515" i="1"/>
  <c r="DG1515" i="1"/>
  <c r="DH1514" i="1"/>
  <c r="DG1514" i="1"/>
  <c r="DH1513" i="1"/>
  <c r="DG1513" i="1"/>
  <c r="DH1512" i="1"/>
  <c r="DG1512" i="1"/>
  <c r="DH1511" i="1"/>
  <c r="DG1511" i="1"/>
  <c r="DH1510" i="1"/>
  <c r="DG1510" i="1"/>
  <c r="DH1509" i="1"/>
  <c r="DG1509" i="1"/>
  <c r="DG1508" i="1"/>
  <c r="DH1508" i="1" s="1"/>
  <c r="DH1507" i="1"/>
  <c r="DG1507" i="1"/>
  <c r="DH1506" i="1"/>
  <c r="DG1506" i="1"/>
  <c r="DH1505" i="1"/>
  <c r="DG1505" i="1"/>
  <c r="DH1504" i="1"/>
  <c r="DG1504" i="1"/>
  <c r="DH1503" i="1"/>
  <c r="DG1503" i="1"/>
  <c r="DH1502" i="1"/>
  <c r="DG1502" i="1"/>
  <c r="DH1501" i="1"/>
  <c r="DG1501" i="1"/>
  <c r="DH1500" i="1"/>
  <c r="DG1500" i="1"/>
  <c r="DH1499" i="1"/>
  <c r="DG1499" i="1"/>
  <c r="DH1498" i="1"/>
  <c r="DG1498" i="1"/>
  <c r="DH1497" i="1"/>
  <c r="DG1497" i="1"/>
  <c r="DG1496" i="1"/>
  <c r="DH1496" i="1" s="1"/>
  <c r="DH1495" i="1"/>
  <c r="DG1495" i="1"/>
  <c r="DH1494" i="1"/>
  <c r="DG1494" i="1"/>
  <c r="DH1493" i="1"/>
  <c r="DG1493" i="1"/>
  <c r="DH1492" i="1"/>
  <c r="DG1492" i="1"/>
  <c r="DH1491" i="1"/>
  <c r="DG1491" i="1"/>
  <c r="DH1490" i="1"/>
  <c r="DG1490" i="1"/>
  <c r="DH1489" i="1"/>
  <c r="DG1489" i="1"/>
  <c r="DH1488" i="1"/>
  <c r="DG1488" i="1"/>
  <c r="DH1487" i="1"/>
  <c r="DG1487" i="1"/>
  <c r="DH1486" i="1"/>
  <c r="DG1486" i="1"/>
  <c r="DH1485" i="1"/>
  <c r="DG1485" i="1"/>
  <c r="DH1484" i="1"/>
  <c r="DG1484" i="1"/>
  <c r="DH1483" i="1"/>
  <c r="DG1483" i="1"/>
  <c r="DH1482" i="1"/>
  <c r="DG1482" i="1"/>
  <c r="DH1481" i="1"/>
  <c r="DG1481" i="1"/>
  <c r="DH1480" i="1"/>
  <c r="DG1480" i="1"/>
  <c r="DH1479" i="1"/>
  <c r="DG1479" i="1"/>
  <c r="DH1478" i="1"/>
  <c r="DG1478" i="1"/>
  <c r="DH1477" i="1"/>
  <c r="DG1477" i="1"/>
  <c r="DH1476" i="1"/>
  <c r="DG1476" i="1"/>
  <c r="DH1475" i="1"/>
  <c r="DG1475" i="1"/>
  <c r="DH1474" i="1"/>
  <c r="DG1474" i="1"/>
  <c r="DH1473" i="1"/>
  <c r="DG1473" i="1"/>
  <c r="DH1472" i="1"/>
  <c r="DG1472" i="1"/>
  <c r="DH1471" i="1"/>
  <c r="DG1471" i="1"/>
  <c r="DH1470" i="1"/>
  <c r="DG1470" i="1"/>
  <c r="DH1469" i="1"/>
  <c r="DG1469" i="1"/>
  <c r="DH1468" i="1"/>
  <c r="DG1468" i="1"/>
  <c r="DH1467" i="1"/>
  <c r="DG1467" i="1"/>
  <c r="DH1466" i="1"/>
  <c r="DG1466" i="1"/>
  <c r="DH1465" i="1"/>
  <c r="DG1465" i="1"/>
  <c r="DH1464" i="1"/>
  <c r="DG1464" i="1"/>
  <c r="DH1463" i="1"/>
  <c r="DG1463" i="1"/>
  <c r="DH1462" i="1"/>
  <c r="DG1462" i="1"/>
  <c r="DH1461" i="1"/>
  <c r="DG1461" i="1"/>
  <c r="DH1460" i="1"/>
  <c r="DG1460" i="1"/>
  <c r="DH1459" i="1"/>
  <c r="DG1459" i="1"/>
  <c r="DH1458" i="1"/>
  <c r="DG1458" i="1"/>
  <c r="DH1457" i="1"/>
  <c r="DG1457" i="1"/>
  <c r="DH1456" i="1"/>
  <c r="DG1456" i="1"/>
  <c r="DH1455" i="1"/>
  <c r="DG1455" i="1"/>
  <c r="DH1454" i="1"/>
  <c r="DG1454" i="1"/>
  <c r="DH1453" i="1"/>
  <c r="DG1453" i="1"/>
  <c r="DH1452" i="1"/>
  <c r="DG1452" i="1"/>
  <c r="DH1451" i="1"/>
  <c r="DG1451" i="1"/>
  <c r="DH1450" i="1"/>
  <c r="DG1450" i="1"/>
  <c r="DH1449" i="1"/>
  <c r="DG1449" i="1"/>
  <c r="DH1448" i="1"/>
  <c r="DG1448" i="1"/>
  <c r="DH1447" i="1"/>
  <c r="DG1447" i="1"/>
  <c r="DG1446" i="1"/>
  <c r="DH1446" i="1" s="1"/>
  <c r="DH1445" i="1"/>
  <c r="DG1445" i="1"/>
  <c r="DH1444" i="1"/>
  <c r="DG1444" i="1"/>
  <c r="DH1443" i="1"/>
  <c r="DG1443" i="1"/>
  <c r="DH1442" i="1"/>
  <c r="DG1442" i="1"/>
  <c r="DH1441" i="1"/>
  <c r="DG1441" i="1"/>
  <c r="DH1440" i="1"/>
  <c r="DG1440" i="1"/>
  <c r="DH1439" i="1"/>
  <c r="DG1439" i="1"/>
  <c r="DH1438" i="1"/>
  <c r="DG1438" i="1"/>
  <c r="DH1437" i="1"/>
  <c r="DG1437" i="1"/>
  <c r="DH1436" i="1"/>
  <c r="DG1436" i="1"/>
  <c r="DH1435" i="1"/>
  <c r="DG1435" i="1"/>
  <c r="DH1434" i="1"/>
  <c r="DG1434" i="1"/>
  <c r="DH1433" i="1"/>
  <c r="DG1433" i="1"/>
  <c r="DH1432" i="1"/>
  <c r="DG1432" i="1"/>
  <c r="DH1431" i="1"/>
  <c r="DG1431" i="1"/>
  <c r="DG1430" i="1"/>
  <c r="DH1430" i="1" s="1"/>
  <c r="DH1429" i="1"/>
  <c r="DG1429" i="1"/>
  <c r="DH1428" i="1"/>
  <c r="DG1428" i="1"/>
  <c r="DH1427" i="1"/>
  <c r="DG1427" i="1"/>
  <c r="DH1426" i="1"/>
  <c r="DG1426" i="1"/>
  <c r="DH1425" i="1"/>
  <c r="DG1425" i="1"/>
  <c r="DH1424" i="1"/>
  <c r="DG1424" i="1"/>
  <c r="DH1423" i="1"/>
  <c r="DG1423" i="1"/>
  <c r="DH1422" i="1"/>
  <c r="DG1422" i="1"/>
  <c r="DG1421" i="1"/>
  <c r="DH1421" i="1" s="1"/>
  <c r="DG1420" i="1"/>
  <c r="DH1420" i="1" s="1"/>
  <c r="DH1419" i="1"/>
  <c r="DG1419" i="1"/>
  <c r="DH1418" i="1"/>
  <c r="DG1418" i="1"/>
  <c r="DH1417" i="1"/>
  <c r="DG1417" i="1"/>
  <c r="DH1416" i="1"/>
  <c r="DG1416" i="1"/>
  <c r="DH1415" i="1"/>
  <c r="DG1415" i="1"/>
  <c r="DH1414" i="1"/>
  <c r="DG1414" i="1"/>
  <c r="DG1413" i="1"/>
  <c r="DH1413" i="1" s="1"/>
  <c r="DG1412" i="1"/>
  <c r="DH1412" i="1" s="1"/>
  <c r="DH1411" i="1"/>
  <c r="DG1411" i="1"/>
  <c r="DH1410" i="1"/>
  <c r="DG1410" i="1"/>
  <c r="DH1409" i="1"/>
  <c r="DG1409" i="1"/>
  <c r="DG1408" i="1"/>
  <c r="DH1408" i="1" s="1"/>
  <c r="DH1407" i="1"/>
  <c r="DG1407" i="1"/>
  <c r="DH1406" i="1"/>
  <c r="DG1406" i="1"/>
  <c r="DH1405" i="1"/>
  <c r="DG1405" i="1"/>
  <c r="DH1404" i="1"/>
  <c r="DG1404" i="1"/>
  <c r="DH1403" i="1"/>
  <c r="DG1403" i="1"/>
  <c r="DH1402" i="1"/>
  <c r="DG1402" i="1"/>
  <c r="DH1401" i="1"/>
  <c r="DG1401" i="1"/>
  <c r="DH1400" i="1"/>
  <c r="DG1400" i="1"/>
  <c r="DH1399" i="1"/>
  <c r="DG1399" i="1"/>
  <c r="DH1398" i="1"/>
  <c r="DG1398" i="1"/>
  <c r="DH1397" i="1"/>
  <c r="DG1397" i="1"/>
  <c r="DH1396" i="1"/>
  <c r="DG1396" i="1"/>
  <c r="DH1395" i="1"/>
  <c r="DG1395" i="1"/>
  <c r="DH1394" i="1"/>
  <c r="DG1394" i="1"/>
  <c r="DH1393" i="1"/>
  <c r="DG1393" i="1"/>
  <c r="DH1392" i="1"/>
  <c r="DG1392" i="1"/>
  <c r="DH1391" i="1"/>
  <c r="DG1391" i="1"/>
  <c r="DH1390" i="1"/>
  <c r="DG1390" i="1"/>
  <c r="DH1389" i="1"/>
  <c r="DG1389" i="1"/>
  <c r="DH1388" i="1"/>
  <c r="DG1388" i="1"/>
  <c r="DH1387" i="1"/>
  <c r="DG1387" i="1"/>
  <c r="DH1386" i="1"/>
  <c r="DG1386" i="1"/>
  <c r="DG1385" i="1"/>
  <c r="DH1385" i="1" s="1"/>
  <c r="DH1384" i="1"/>
  <c r="DG1384" i="1"/>
  <c r="DH1383" i="1"/>
  <c r="DG1383" i="1"/>
  <c r="DH1382" i="1"/>
  <c r="DG1382" i="1"/>
  <c r="DH1381" i="1"/>
  <c r="DG1381" i="1"/>
  <c r="DG1380" i="1"/>
  <c r="DH1380" i="1" s="1"/>
  <c r="DH1379" i="1"/>
  <c r="DG1379" i="1"/>
  <c r="DH1378" i="1"/>
  <c r="DG1378" i="1"/>
  <c r="DH1377" i="1"/>
  <c r="DG1377" i="1"/>
  <c r="DH1376" i="1"/>
  <c r="DG1376" i="1"/>
  <c r="DH1375" i="1"/>
  <c r="DG1375" i="1"/>
  <c r="DG1374" i="1"/>
  <c r="DH1374" i="1" s="1"/>
  <c r="DG1373" i="1"/>
  <c r="DH1373" i="1" s="1"/>
  <c r="DH1372" i="1"/>
  <c r="DG1372" i="1"/>
  <c r="DH1371" i="1"/>
  <c r="DG1371" i="1"/>
  <c r="DH1370" i="1"/>
  <c r="DG1370" i="1"/>
  <c r="DH1369" i="1"/>
  <c r="DG1369" i="1"/>
  <c r="DH1368" i="1"/>
  <c r="DG1368" i="1"/>
  <c r="DG1367" i="1"/>
  <c r="DH1367" i="1" s="1"/>
  <c r="DH1366" i="1"/>
  <c r="DG1366" i="1"/>
  <c r="DH1365" i="1"/>
  <c r="DG1365" i="1"/>
  <c r="DH1364" i="1"/>
  <c r="DG1364" i="1"/>
  <c r="DG1363" i="1"/>
  <c r="DH1363" i="1" s="1"/>
  <c r="DH1362" i="1"/>
  <c r="DG1362" i="1"/>
  <c r="DH1361" i="1"/>
  <c r="DG1361" i="1"/>
  <c r="DG1360" i="1"/>
  <c r="DH1360" i="1" s="1"/>
  <c r="DH1359" i="1"/>
  <c r="DG1359" i="1"/>
  <c r="DH1358" i="1"/>
  <c r="DG1358" i="1"/>
  <c r="DH1357" i="1"/>
  <c r="DG1357" i="1"/>
  <c r="DH1356" i="1"/>
  <c r="DG1356" i="1"/>
  <c r="DH1355" i="1"/>
  <c r="DG1355" i="1"/>
  <c r="DH1354" i="1"/>
  <c r="DG1354" i="1"/>
  <c r="DG1353" i="1"/>
  <c r="DH1353" i="1" s="1"/>
  <c r="DH1352" i="1"/>
  <c r="DG1352" i="1"/>
  <c r="DH1351" i="1"/>
  <c r="DG1351" i="1"/>
  <c r="DH1350" i="1"/>
  <c r="DG1350" i="1"/>
  <c r="DH1349" i="1"/>
  <c r="DG1349" i="1"/>
  <c r="DH1348" i="1"/>
  <c r="DG1348" i="1"/>
  <c r="DH1347" i="1"/>
  <c r="DG1347" i="1"/>
  <c r="DH1346" i="1"/>
  <c r="DG1346" i="1"/>
  <c r="DH1345" i="1"/>
  <c r="DG1345" i="1"/>
  <c r="DH1344" i="1"/>
  <c r="DG1344" i="1"/>
  <c r="DH1343" i="1"/>
  <c r="DG1343" i="1"/>
  <c r="DH1342" i="1"/>
  <c r="DG1342" i="1"/>
  <c r="DH1341" i="1"/>
  <c r="DG1341" i="1"/>
  <c r="DH1340" i="1"/>
  <c r="DG1340" i="1"/>
  <c r="DH1339" i="1"/>
  <c r="DG1339" i="1"/>
  <c r="DH1338" i="1"/>
  <c r="DG1338" i="1"/>
  <c r="DH1337" i="1"/>
  <c r="DG1337" i="1"/>
  <c r="DH1336" i="1"/>
  <c r="DG1336" i="1"/>
  <c r="DG1335" i="1"/>
  <c r="DH1335" i="1" s="1"/>
  <c r="DH1334" i="1"/>
  <c r="DG1334" i="1"/>
  <c r="DH1333" i="1"/>
  <c r="DG1333" i="1"/>
  <c r="DH1332" i="1"/>
  <c r="DG1332" i="1"/>
  <c r="DH1331" i="1"/>
  <c r="DG1331" i="1"/>
  <c r="DH1330" i="1"/>
  <c r="DG1330" i="1"/>
  <c r="DH1329" i="1"/>
  <c r="DG1329" i="1"/>
  <c r="DH1328" i="1"/>
  <c r="DG1328" i="1"/>
  <c r="DH1327" i="1"/>
  <c r="DG1327" i="1"/>
  <c r="DH1326" i="1"/>
  <c r="DG1326" i="1"/>
  <c r="DG1325" i="1"/>
  <c r="DH1325" i="1" s="1"/>
  <c r="DH1324" i="1"/>
  <c r="DG1324" i="1"/>
  <c r="DH1323" i="1"/>
  <c r="DG1323" i="1"/>
  <c r="DH1322" i="1"/>
  <c r="DG1322" i="1"/>
  <c r="DH1321" i="1"/>
  <c r="DG1321" i="1"/>
  <c r="DH1320" i="1"/>
  <c r="DG1320" i="1"/>
  <c r="DH1319" i="1"/>
  <c r="DG1319" i="1"/>
  <c r="DG1318" i="1"/>
  <c r="DH1318" i="1" s="1"/>
  <c r="DH1317" i="1"/>
  <c r="DG1317" i="1"/>
  <c r="DH1316" i="1"/>
  <c r="DG1316" i="1"/>
  <c r="DH1315" i="1"/>
  <c r="DG1315" i="1"/>
  <c r="DH1314" i="1"/>
  <c r="DG1314" i="1"/>
  <c r="DH1313" i="1"/>
  <c r="DG1313" i="1"/>
  <c r="DH1312" i="1"/>
  <c r="DG1312" i="1"/>
  <c r="DH1311" i="1"/>
  <c r="DG1311" i="1"/>
  <c r="DH1310" i="1"/>
  <c r="DG1310" i="1"/>
  <c r="DH1309" i="1"/>
  <c r="DG1309" i="1"/>
  <c r="DH1308" i="1"/>
  <c r="DG1308" i="1"/>
  <c r="DH1307" i="1"/>
  <c r="DG1307" i="1"/>
  <c r="DH1306" i="1"/>
  <c r="DG1306" i="1"/>
  <c r="DH1305" i="1"/>
  <c r="DG1305" i="1"/>
  <c r="DH1304" i="1"/>
  <c r="DG1304" i="1"/>
  <c r="DH1303" i="1"/>
  <c r="DG1303" i="1"/>
  <c r="DH1302" i="1"/>
  <c r="DG1302" i="1"/>
  <c r="DH1301" i="1"/>
  <c r="DG1301" i="1"/>
  <c r="DH1300" i="1"/>
  <c r="DG1300" i="1"/>
  <c r="DG1299" i="1"/>
  <c r="DH1299" i="1" s="1"/>
  <c r="DH1298" i="1"/>
  <c r="DG1298" i="1"/>
  <c r="DG1297" i="1"/>
  <c r="DH1297" i="1" s="1"/>
  <c r="DH1296" i="1"/>
  <c r="DG1296" i="1"/>
  <c r="DG1295" i="1"/>
  <c r="DH1295" i="1" s="1"/>
  <c r="DH1294" i="1"/>
  <c r="DG1294" i="1"/>
  <c r="DH1293" i="1"/>
  <c r="DG1293" i="1"/>
  <c r="DH1292" i="1"/>
  <c r="DG1292" i="1"/>
  <c r="DH1291" i="1"/>
  <c r="DG1291" i="1"/>
  <c r="DG1290" i="1"/>
  <c r="DH1290" i="1" s="1"/>
  <c r="DH1289" i="1"/>
  <c r="DG1289" i="1"/>
  <c r="DH1288" i="1"/>
  <c r="DG1288" i="1"/>
  <c r="DH1287" i="1"/>
  <c r="DG1287" i="1"/>
  <c r="DH1286" i="1"/>
  <c r="DG1286" i="1"/>
  <c r="DH1285" i="1"/>
  <c r="DG1285" i="1"/>
  <c r="DH1284" i="1"/>
  <c r="DG1284" i="1"/>
  <c r="DH1283" i="1"/>
  <c r="DG1283" i="1"/>
  <c r="DH1282" i="1"/>
  <c r="DG1282" i="1"/>
  <c r="DG1281" i="1"/>
  <c r="DH1281" i="1" s="1"/>
  <c r="DH1280" i="1"/>
  <c r="DG1280" i="1"/>
  <c r="DH1279" i="1"/>
  <c r="DG1279" i="1"/>
  <c r="DH1278" i="1"/>
  <c r="DG1278" i="1"/>
  <c r="DH1277" i="1"/>
  <c r="DG1277" i="1"/>
  <c r="DH1276" i="1"/>
  <c r="DG1276" i="1"/>
  <c r="DH1275" i="1"/>
  <c r="DG1275" i="1"/>
  <c r="DG1274" i="1"/>
  <c r="DH1274" i="1" s="1"/>
  <c r="DH1273" i="1"/>
  <c r="DG1273" i="1"/>
  <c r="DH1272" i="1"/>
  <c r="DG1272" i="1"/>
  <c r="DH1271" i="1"/>
  <c r="DG1271" i="1"/>
  <c r="DH1270" i="1"/>
  <c r="DG1270" i="1"/>
  <c r="DH1269" i="1"/>
  <c r="DG1269" i="1"/>
  <c r="DG1268" i="1"/>
  <c r="DH1268" i="1" s="1"/>
  <c r="DH1267" i="1"/>
  <c r="DG1267" i="1"/>
  <c r="DH1266" i="1"/>
  <c r="DG1266" i="1"/>
  <c r="DH1265" i="1"/>
  <c r="DG1265" i="1"/>
  <c r="DH1264" i="1"/>
  <c r="DG1264" i="1"/>
  <c r="DH1263" i="1"/>
  <c r="DG1263" i="1"/>
  <c r="DG1262" i="1"/>
  <c r="DH1262" i="1" s="1"/>
  <c r="DH1261" i="1"/>
  <c r="DG1261" i="1"/>
  <c r="DH1260" i="1"/>
  <c r="DG1260" i="1"/>
  <c r="DH1259" i="1"/>
  <c r="DG1259" i="1"/>
  <c r="DH1258" i="1"/>
  <c r="DG1258" i="1"/>
  <c r="DH1257" i="1"/>
  <c r="DG1257" i="1"/>
  <c r="DH1256" i="1"/>
  <c r="DG1256" i="1"/>
  <c r="DH1255" i="1"/>
  <c r="DG1255" i="1"/>
  <c r="DH1254" i="1"/>
  <c r="DG1254" i="1"/>
  <c r="DH1253" i="1"/>
  <c r="DG1253" i="1"/>
  <c r="DH1252" i="1"/>
  <c r="DG1252" i="1"/>
  <c r="DG1251" i="1"/>
  <c r="DH1251" i="1" s="1"/>
  <c r="DH1250" i="1"/>
  <c r="DG1250" i="1"/>
  <c r="DH1249" i="1"/>
  <c r="DG1249" i="1"/>
  <c r="DH1248" i="1"/>
  <c r="DG1248" i="1"/>
  <c r="DG1247" i="1"/>
  <c r="DH1247" i="1" s="1"/>
  <c r="DH1246" i="1"/>
  <c r="DG1246" i="1"/>
  <c r="DH1245" i="1"/>
  <c r="DG1245" i="1"/>
  <c r="DH1244" i="1"/>
  <c r="DG1244" i="1"/>
  <c r="DH1243" i="1"/>
  <c r="DG1243" i="1"/>
  <c r="DH1242" i="1"/>
  <c r="DG1242" i="1"/>
  <c r="DH1241" i="1"/>
  <c r="DG1241" i="1"/>
  <c r="DH1240" i="1"/>
  <c r="DG1240" i="1"/>
  <c r="DH1239" i="1"/>
  <c r="DG1239" i="1"/>
  <c r="DG1238" i="1"/>
  <c r="DH1238" i="1" s="1"/>
  <c r="DH1237" i="1"/>
  <c r="DG1237" i="1"/>
  <c r="DH1236" i="1"/>
  <c r="DG1236" i="1"/>
  <c r="DH1235" i="1"/>
  <c r="DG1235" i="1"/>
  <c r="DH1234" i="1"/>
  <c r="DG1234" i="1"/>
  <c r="DH1233" i="1"/>
  <c r="DG1233" i="1"/>
  <c r="DH1232" i="1"/>
  <c r="DG1232" i="1"/>
  <c r="DH1231" i="1"/>
  <c r="DG1231" i="1"/>
  <c r="DG1230" i="1"/>
  <c r="DH1230" i="1" s="1"/>
  <c r="DH1229" i="1"/>
  <c r="DG1229" i="1"/>
  <c r="DH1228" i="1"/>
  <c r="DG1228" i="1"/>
  <c r="DH1227" i="1"/>
  <c r="DG1227" i="1"/>
  <c r="DH1226" i="1"/>
  <c r="DG1226" i="1"/>
  <c r="DH1225" i="1"/>
  <c r="DG1225" i="1"/>
  <c r="DG1224" i="1"/>
  <c r="DH1224" i="1" s="1"/>
  <c r="DH1223" i="1"/>
  <c r="DG1223" i="1"/>
  <c r="DH1222" i="1"/>
  <c r="DG1222" i="1"/>
  <c r="DH1221" i="1"/>
  <c r="DG1221" i="1"/>
  <c r="DH1220" i="1"/>
  <c r="DG1220" i="1"/>
  <c r="DH1219" i="1"/>
  <c r="DG1219" i="1"/>
  <c r="DH1218" i="1"/>
  <c r="DG1218" i="1"/>
  <c r="DH1217" i="1"/>
  <c r="DG1217" i="1"/>
  <c r="DH1216" i="1"/>
  <c r="DG1216" i="1"/>
  <c r="DH1215" i="1"/>
  <c r="DG1215" i="1"/>
  <c r="DH1214" i="1"/>
  <c r="DG1214" i="1"/>
  <c r="DH1213" i="1"/>
  <c r="DG1213" i="1"/>
  <c r="DG1212" i="1"/>
  <c r="DH1212" i="1" s="1"/>
  <c r="DH1211" i="1"/>
  <c r="DG1211" i="1"/>
  <c r="DH1210" i="1"/>
  <c r="DG1210" i="1"/>
  <c r="DH1209" i="1"/>
  <c r="DG1209" i="1"/>
  <c r="DH1208" i="1"/>
  <c r="DG1208" i="1"/>
  <c r="DG1207" i="1"/>
  <c r="DH1207" i="1" s="1"/>
  <c r="DH1206" i="1"/>
  <c r="DG1206" i="1"/>
  <c r="DG1205" i="1"/>
  <c r="DH1205" i="1" s="1"/>
  <c r="DH1204" i="1"/>
  <c r="DG1204" i="1"/>
  <c r="DH1203" i="1"/>
  <c r="DG1203" i="1"/>
  <c r="DH1202" i="1"/>
  <c r="DG1202" i="1"/>
  <c r="DH1201" i="1"/>
  <c r="DG1201" i="1"/>
  <c r="DH1200" i="1"/>
  <c r="DG1200" i="1"/>
  <c r="DH1199" i="1"/>
  <c r="DG1199" i="1"/>
  <c r="DG1198" i="1"/>
  <c r="DH1198" i="1" s="1"/>
  <c r="DH1197" i="1"/>
  <c r="DG1197" i="1"/>
  <c r="DH1196" i="1"/>
  <c r="DG1196" i="1"/>
  <c r="DH1195" i="1"/>
  <c r="DG1195" i="1"/>
  <c r="DG1194" i="1"/>
  <c r="DH1194" i="1" s="1"/>
  <c r="DH1193" i="1"/>
  <c r="DG1193" i="1"/>
  <c r="DG1192" i="1"/>
  <c r="DH1192" i="1" s="1"/>
  <c r="DG1191" i="1"/>
  <c r="DH1191" i="1" s="1"/>
  <c r="DH1190" i="1"/>
  <c r="DG1190" i="1"/>
  <c r="DH1189" i="1"/>
  <c r="DG1189" i="1"/>
  <c r="DG1188" i="1"/>
  <c r="DH1188" i="1" s="1"/>
  <c r="DH1187" i="1"/>
  <c r="DG1187" i="1"/>
  <c r="DG1186" i="1"/>
  <c r="DH1186" i="1" s="1"/>
  <c r="DH1185" i="1"/>
  <c r="DG1185" i="1"/>
  <c r="DH1184" i="1"/>
  <c r="DG1184" i="1"/>
  <c r="DH1183" i="1"/>
  <c r="DG1183" i="1"/>
  <c r="DH1182" i="1"/>
  <c r="DG1182" i="1"/>
  <c r="DH1181" i="1"/>
  <c r="DG1181" i="1"/>
  <c r="DH1180" i="1"/>
  <c r="DG1180" i="1"/>
  <c r="DH1179" i="1"/>
  <c r="DG1179" i="1"/>
  <c r="DH1178" i="1"/>
  <c r="DG1178" i="1"/>
  <c r="DH1177" i="1"/>
  <c r="DG1177" i="1"/>
  <c r="DG1176" i="1"/>
  <c r="DH1176" i="1" s="1"/>
  <c r="DH1175" i="1"/>
  <c r="DG1175" i="1"/>
  <c r="DH1174" i="1"/>
  <c r="DG1174" i="1"/>
  <c r="DH1173" i="1"/>
  <c r="DG1173" i="1"/>
  <c r="DH1172" i="1"/>
  <c r="DG1172" i="1"/>
  <c r="DH1171" i="1"/>
  <c r="DG1171" i="1"/>
  <c r="DH1170" i="1"/>
  <c r="DG1170" i="1"/>
  <c r="DH1169" i="1"/>
  <c r="DG1169" i="1"/>
  <c r="DH1168" i="1"/>
  <c r="DG1168" i="1"/>
  <c r="DH1167" i="1"/>
  <c r="DG1167" i="1"/>
  <c r="DH1166" i="1"/>
  <c r="DG1166" i="1"/>
  <c r="DG1165" i="1"/>
  <c r="DH1165" i="1" s="1"/>
  <c r="DH1164" i="1"/>
  <c r="DG1164" i="1"/>
  <c r="DH1163" i="1"/>
  <c r="DG1163" i="1"/>
  <c r="DH1162" i="1"/>
  <c r="DG1162" i="1"/>
  <c r="DH1161" i="1"/>
  <c r="DG1161" i="1"/>
  <c r="DH1160" i="1"/>
  <c r="DG1160" i="1"/>
  <c r="DH1159" i="1"/>
  <c r="DG1159" i="1"/>
  <c r="DH1158" i="1"/>
  <c r="DG1158" i="1"/>
  <c r="DH1157" i="1"/>
  <c r="DG1157" i="1"/>
  <c r="DH1156" i="1"/>
  <c r="DG1156" i="1"/>
  <c r="DG1155" i="1"/>
  <c r="DH1155" i="1" s="1"/>
  <c r="DH1154" i="1"/>
  <c r="DG1154" i="1"/>
  <c r="DH1153" i="1"/>
  <c r="DG1153" i="1"/>
  <c r="DH1152" i="1"/>
  <c r="DG1152" i="1"/>
  <c r="DH1151" i="1"/>
  <c r="DG1151" i="1"/>
  <c r="DH1150" i="1"/>
  <c r="DG1150" i="1"/>
  <c r="DH1149" i="1"/>
  <c r="DG1149" i="1"/>
  <c r="DH1148" i="1"/>
  <c r="DG1148" i="1"/>
  <c r="DG1147" i="1"/>
  <c r="DH1147" i="1" s="1"/>
  <c r="DH1146" i="1"/>
  <c r="DG1146" i="1"/>
  <c r="DH1145" i="1"/>
  <c r="DG1145" i="1"/>
  <c r="DH1144" i="1"/>
  <c r="DG1144" i="1"/>
  <c r="DH1143" i="1"/>
  <c r="DG1143" i="1"/>
  <c r="DH1142" i="1"/>
  <c r="DG1142" i="1"/>
  <c r="DH1141" i="1"/>
  <c r="DG1141" i="1"/>
  <c r="DH1140" i="1"/>
  <c r="DG1140" i="1"/>
  <c r="DH1139" i="1"/>
  <c r="DG1139" i="1"/>
  <c r="DH1138" i="1"/>
  <c r="DG1138" i="1"/>
  <c r="DH1137" i="1"/>
  <c r="DG1137" i="1"/>
  <c r="DG1136" i="1"/>
  <c r="DH1136" i="1" s="1"/>
  <c r="DH1135" i="1"/>
  <c r="DG1135" i="1"/>
  <c r="DH1134" i="1"/>
  <c r="DG1134" i="1"/>
  <c r="DH1133" i="1"/>
  <c r="DG1133" i="1"/>
  <c r="DH1132" i="1"/>
  <c r="DG1132" i="1"/>
  <c r="DH1131" i="1"/>
  <c r="DG1131" i="1"/>
  <c r="DH1130" i="1"/>
  <c r="DG1130" i="1"/>
  <c r="DH1129" i="1"/>
  <c r="DG1129" i="1"/>
  <c r="DH1128" i="1"/>
  <c r="DG1128" i="1"/>
  <c r="DH1127" i="1"/>
  <c r="DG1127" i="1"/>
  <c r="DH1126" i="1"/>
  <c r="DG1126" i="1"/>
  <c r="DH1125" i="1"/>
  <c r="DG1125" i="1"/>
  <c r="DH1124" i="1"/>
  <c r="DG1124" i="1"/>
  <c r="DG1123" i="1"/>
  <c r="DH1123" i="1" s="1"/>
  <c r="DH1122" i="1"/>
  <c r="DG1122" i="1"/>
  <c r="DH1121" i="1"/>
  <c r="DG1121" i="1"/>
  <c r="DH1120" i="1"/>
  <c r="DG1120" i="1"/>
  <c r="DH1119" i="1"/>
  <c r="DG1119" i="1"/>
  <c r="DG1118" i="1"/>
  <c r="DH1118" i="1" s="1"/>
  <c r="DH1117" i="1"/>
  <c r="DG1117" i="1"/>
  <c r="DH1116" i="1"/>
  <c r="DG1116" i="1"/>
  <c r="DH1115" i="1"/>
  <c r="DG1115" i="1"/>
  <c r="DH1114" i="1"/>
  <c r="DG1114" i="1"/>
  <c r="DH1113" i="1"/>
  <c r="DG1113" i="1"/>
  <c r="DH1112" i="1"/>
  <c r="DG1112" i="1"/>
  <c r="DH1111" i="1"/>
  <c r="DG1111" i="1"/>
  <c r="DH1110" i="1"/>
  <c r="DG1110" i="1"/>
  <c r="DH1109" i="1"/>
  <c r="DG1109" i="1"/>
  <c r="DH1108" i="1"/>
  <c r="DG1108" i="1"/>
  <c r="DH1107" i="1"/>
  <c r="DG1107" i="1"/>
  <c r="DH1106" i="1"/>
  <c r="DG1106" i="1"/>
  <c r="DH1105" i="1"/>
  <c r="DG1105" i="1"/>
  <c r="DH1104" i="1"/>
  <c r="DG1104" i="1"/>
  <c r="DH1103" i="1"/>
  <c r="DG1103" i="1"/>
  <c r="DH1102" i="1"/>
  <c r="DG1102" i="1"/>
  <c r="DH1101" i="1"/>
  <c r="DG1101" i="1"/>
  <c r="DH1100" i="1"/>
  <c r="DG1100" i="1"/>
  <c r="DH1099" i="1"/>
  <c r="DG1099" i="1"/>
  <c r="DH1098" i="1"/>
  <c r="DG1098" i="1"/>
  <c r="DH1097" i="1"/>
  <c r="DG1097" i="1"/>
  <c r="DH1096" i="1"/>
  <c r="DG1096" i="1"/>
  <c r="DH1095" i="1"/>
  <c r="DG1095" i="1"/>
  <c r="DH1094" i="1"/>
  <c r="DG1094" i="1"/>
  <c r="DH1093" i="1"/>
  <c r="DG1093" i="1"/>
  <c r="DH1092" i="1"/>
  <c r="DG1092" i="1"/>
  <c r="DH1091" i="1"/>
  <c r="DG1091" i="1"/>
  <c r="DH1090" i="1"/>
  <c r="DG1090" i="1"/>
  <c r="DH1089" i="1"/>
  <c r="DG1089" i="1"/>
  <c r="DH1088" i="1"/>
  <c r="DG1088" i="1"/>
  <c r="DG1087" i="1"/>
  <c r="DH1087" i="1" s="1"/>
  <c r="DH1086" i="1"/>
  <c r="DG1086" i="1"/>
  <c r="DG1085" i="1"/>
  <c r="DH1085" i="1" s="1"/>
  <c r="DH1084" i="1"/>
  <c r="DG1084" i="1"/>
  <c r="DH1083" i="1"/>
  <c r="DG1083" i="1"/>
  <c r="DH1082" i="1"/>
  <c r="DG1082" i="1"/>
  <c r="DH1081" i="1"/>
  <c r="DG1081" i="1"/>
  <c r="DH1080" i="1"/>
  <c r="DG1080" i="1"/>
  <c r="DH1079" i="1"/>
  <c r="DG1079" i="1"/>
  <c r="DH1078" i="1"/>
  <c r="DG1078" i="1"/>
  <c r="DH1077" i="1"/>
  <c r="DG1077" i="1"/>
  <c r="DH1076" i="1"/>
  <c r="DG1076" i="1"/>
  <c r="DH1075" i="1"/>
  <c r="DG1075" i="1"/>
  <c r="DH1074" i="1"/>
  <c r="DG1074" i="1"/>
  <c r="DG1073" i="1"/>
  <c r="DH1073" i="1" s="1"/>
  <c r="DH1072" i="1"/>
  <c r="DG1072" i="1"/>
  <c r="DH1071" i="1"/>
  <c r="DG1071" i="1"/>
  <c r="DH1070" i="1"/>
  <c r="DG1070" i="1"/>
  <c r="DH1069" i="1"/>
  <c r="DG1069" i="1"/>
  <c r="DH1068" i="1"/>
  <c r="DG1068" i="1"/>
  <c r="DH1067" i="1"/>
  <c r="DG1067" i="1"/>
  <c r="DH1066" i="1"/>
  <c r="DG1066" i="1"/>
  <c r="DH1065" i="1"/>
  <c r="DG1065" i="1"/>
  <c r="DH1064" i="1"/>
  <c r="DG1064" i="1"/>
  <c r="DH1063" i="1"/>
  <c r="DG1063" i="1"/>
  <c r="DH1062" i="1"/>
  <c r="DG1062" i="1"/>
  <c r="DH1061" i="1"/>
  <c r="DG1061" i="1"/>
  <c r="DH1060" i="1"/>
  <c r="DG1060" i="1"/>
  <c r="DH1059" i="1"/>
  <c r="DG1059" i="1"/>
  <c r="DH1058" i="1"/>
  <c r="DG1058" i="1"/>
  <c r="DG1057" i="1"/>
  <c r="DH1057" i="1" s="1"/>
  <c r="DH1056" i="1"/>
  <c r="DG1056" i="1"/>
  <c r="DH1055" i="1"/>
  <c r="DG1055" i="1"/>
  <c r="DH1054" i="1"/>
  <c r="DG1054" i="1"/>
  <c r="DH1053" i="1"/>
  <c r="DG1053" i="1"/>
  <c r="DH1052" i="1"/>
  <c r="DG1052" i="1"/>
  <c r="DH1051" i="1"/>
  <c r="DG1051" i="1"/>
  <c r="DH1050" i="1"/>
  <c r="DG1050" i="1"/>
  <c r="DH1049" i="1"/>
  <c r="DG1049" i="1"/>
  <c r="DH1048" i="1"/>
  <c r="DG1048" i="1"/>
  <c r="DH1047" i="1"/>
  <c r="DG1047" i="1"/>
  <c r="DH1046" i="1"/>
  <c r="DG1046" i="1"/>
  <c r="DH1045" i="1"/>
  <c r="DG1045" i="1"/>
  <c r="DH1044" i="1"/>
  <c r="DG1044" i="1"/>
  <c r="DH1043" i="1"/>
  <c r="DG1043" i="1"/>
  <c r="DH1042" i="1"/>
  <c r="DG1042" i="1"/>
  <c r="DH1041" i="1"/>
  <c r="DG1041" i="1"/>
  <c r="DH1040" i="1"/>
  <c r="DG1040" i="1"/>
  <c r="DH1039" i="1"/>
  <c r="DG1039" i="1"/>
  <c r="DH1038" i="1"/>
  <c r="DG1038" i="1"/>
  <c r="DH1037" i="1"/>
  <c r="DG1037" i="1"/>
  <c r="DH1036" i="1"/>
  <c r="DG1036" i="1"/>
  <c r="DH1035" i="1"/>
  <c r="DG1035" i="1"/>
  <c r="DH1034" i="1"/>
  <c r="DG1034" i="1"/>
  <c r="DH1033" i="1"/>
  <c r="DG1033" i="1"/>
  <c r="DH1032" i="1"/>
  <c r="DG1032" i="1"/>
  <c r="DH1031" i="1"/>
  <c r="DG1031" i="1"/>
  <c r="DH1030" i="1"/>
  <c r="DG1030" i="1"/>
  <c r="DH1029" i="1"/>
  <c r="DG1029" i="1"/>
  <c r="DH1028" i="1"/>
  <c r="DG1028" i="1"/>
  <c r="DH1027" i="1"/>
  <c r="DG1027" i="1"/>
  <c r="DH1026" i="1"/>
  <c r="DG1026" i="1"/>
  <c r="DH1025" i="1"/>
  <c r="DG1025" i="1"/>
  <c r="DH1024" i="1"/>
  <c r="DG1024" i="1"/>
  <c r="DH1023" i="1"/>
  <c r="DG1023" i="1"/>
  <c r="DH1022" i="1"/>
  <c r="DG1022" i="1"/>
  <c r="DH1021" i="1"/>
  <c r="DG1021" i="1"/>
  <c r="DH1020" i="1"/>
  <c r="DG1020" i="1"/>
  <c r="DG1019" i="1"/>
  <c r="DH1019" i="1" s="1"/>
  <c r="DH1018" i="1"/>
  <c r="DG1018" i="1"/>
  <c r="DG1017" i="1"/>
  <c r="DH1017" i="1" s="1"/>
  <c r="DG1016" i="1"/>
  <c r="DH1016" i="1" s="1"/>
  <c r="DH1015" i="1"/>
  <c r="DG1015" i="1"/>
  <c r="DH1014" i="1"/>
  <c r="DG1014" i="1"/>
  <c r="DH1013" i="1"/>
  <c r="DG1013" i="1"/>
  <c r="DH1012" i="1"/>
  <c r="DG1012" i="1"/>
  <c r="DH1011" i="1"/>
  <c r="DG1011" i="1"/>
  <c r="DG1010" i="1"/>
  <c r="DH1010" i="1" s="1"/>
  <c r="DG1009" i="1"/>
  <c r="DH1009" i="1" s="1"/>
  <c r="DH1008" i="1"/>
  <c r="DG1008" i="1"/>
  <c r="DH1007" i="1"/>
  <c r="DG1007" i="1"/>
  <c r="DH1006" i="1"/>
  <c r="DG1006" i="1"/>
  <c r="DH1005" i="1"/>
  <c r="DG1005" i="1"/>
  <c r="DH1004" i="1"/>
  <c r="DG1004" i="1"/>
  <c r="DH1003" i="1"/>
  <c r="DG1003" i="1"/>
  <c r="DH1002" i="1"/>
  <c r="DG1002" i="1"/>
  <c r="DH1001" i="1"/>
  <c r="DG1001" i="1"/>
  <c r="DH1000" i="1"/>
  <c r="DG1000" i="1"/>
  <c r="DH999" i="1"/>
  <c r="DG999" i="1"/>
  <c r="DH998" i="1"/>
  <c r="DG998" i="1"/>
  <c r="DH997" i="1"/>
  <c r="DG997" i="1"/>
  <c r="DH996" i="1"/>
  <c r="DG996" i="1"/>
  <c r="DH995" i="1"/>
  <c r="DG995" i="1"/>
  <c r="DH994" i="1"/>
  <c r="DG994" i="1"/>
  <c r="DH993" i="1"/>
  <c r="DG993" i="1"/>
  <c r="DH992" i="1"/>
  <c r="DG992" i="1"/>
  <c r="DG991" i="1"/>
  <c r="DH991" i="1" s="1"/>
  <c r="DH990" i="1"/>
  <c r="DG990" i="1"/>
  <c r="DH989" i="1"/>
  <c r="DG989" i="1"/>
  <c r="DH988" i="1"/>
  <c r="DG988" i="1"/>
  <c r="DH987" i="1"/>
  <c r="DG987" i="1"/>
  <c r="DH986" i="1"/>
  <c r="DG986" i="1"/>
  <c r="DG985" i="1"/>
  <c r="DH985" i="1" s="1"/>
  <c r="DH984" i="1"/>
  <c r="DG984" i="1"/>
  <c r="DH983" i="1"/>
  <c r="DG983" i="1"/>
  <c r="DH982" i="1"/>
  <c r="DG982" i="1"/>
  <c r="DH981" i="1"/>
  <c r="DG981" i="1"/>
  <c r="DG980" i="1"/>
  <c r="DH980" i="1" s="1"/>
  <c r="DG979" i="1"/>
  <c r="DH979" i="1" s="1"/>
  <c r="DH978" i="1"/>
  <c r="DG978" i="1"/>
  <c r="DH977" i="1"/>
  <c r="DG977" i="1"/>
  <c r="DH976" i="1"/>
  <c r="DG976" i="1"/>
  <c r="DH975" i="1"/>
  <c r="DG975" i="1"/>
  <c r="DH974" i="1"/>
  <c r="DG974" i="1"/>
  <c r="DG973" i="1"/>
  <c r="DH973" i="1" s="1"/>
  <c r="DH972" i="1"/>
  <c r="DG972" i="1"/>
  <c r="DH971" i="1"/>
  <c r="DG971" i="1"/>
  <c r="DH970" i="1"/>
  <c r="DG970" i="1"/>
  <c r="DH969" i="1"/>
  <c r="DG969" i="1"/>
  <c r="DH968" i="1"/>
  <c r="DG968" i="1"/>
  <c r="DH967" i="1"/>
  <c r="DG967" i="1"/>
  <c r="DH966" i="1"/>
  <c r="DG966" i="1"/>
  <c r="DH965" i="1"/>
  <c r="DG965" i="1"/>
  <c r="DH964" i="1"/>
  <c r="DG964" i="1"/>
  <c r="DH963" i="1"/>
  <c r="DG963" i="1"/>
  <c r="DH962" i="1"/>
  <c r="DG962" i="1"/>
  <c r="DH961" i="1"/>
  <c r="DG961" i="1"/>
  <c r="DH960" i="1"/>
  <c r="DG960" i="1"/>
  <c r="DH959" i="1"/>
  <c r="DG959" i="1"/>
  <c r="DG958" i="1"/>
  <c r="DH958" i="1" s="1"/>
  <c r="DH957" i="1"/>
  <c r="DG957" i="1"/>
  <c r="DH956" i="1"/>
  <c r="DG956" i="1"/>
  <c r="DH955" i="1"/>
  <c r="DG955" i="1"/>
  <c r="DH954" i="1"/>
  <c r="DG954" i="1"/>
  <c r="DH953" i="1"/>
  <c r="DG953" i="1"/>
  <c r="DG952" i="1"/>
  <c r="DH952" i="1" s="1"/>
  <c r="DH951" i="1"/>
  <c r="DG951" i="1"/>
  <c r="DH950" i="1"/>
  <c r="DG950" i="1"/>
  <c r="DH949" i="1"/>
  <c r="DG949" i="1"/>
  <c r="DH948" i="1"/>
  <c r="DG948" i="1"/>
  <c r="DH947" i="1"/>
  <c r="DG947" i="1"/>
  <c r="DH946" i="1"/>
  <c r="DG946" i="1"/>
  <c r="DH945" i="1"/>
  <c r="DG945" i="1"/>
  <c r="DH944" i="1"/>
  <c r="DG944" i="1"/>
  <c r="DH943" i="1"/>
  <c r="DG943" i="1"/>
  <c r="DG942" i="1"/>
  <c r="DH942" i="1" s="1"/>
  <c r="DH941" i="1"/>
  <c r="DG941" i="1"/>
  <c r="DH940" i="1"/>
  <c r="DG940" i="1"/>
  <c r="DH939" i="1"/>
  <c r="DG939" i="1"/>
  <c r="DH938" i="1"/>
  <c r="DG938" i="1"/>
  <c r="DH937" i="1"/>
  <c r="DG937" i="1"/>
  <c r="DH936" i="1"/>
  <c r="DG936" i="1"/>
  <c r="DG935" i="1"/>
  <c r="DH935" i="1" s="1"/>
  <c r="DH934" i="1"/>
  <c r="DG934" i="1"/>
  <c r="DH933" i="1"/>
  <c r="DG933" i="1"/>
  <c r="DH932" i="1"/>
  <c r="DG932" i="1"/>
  <c r="DG931" i="1"/>
  <c r="DH931" i="1" s="1"/>
  <c r="DH930" i="1"/>
  <c r="DG930" i="1"/>
  <c r="DH929" i="1"/>
  <c r="DG929" i="1"/>
  <c r="DH928" i="1"/>
  <c r="DG928" i="1"/>
  <c r="DG927" i="1"/>
  <c r="DH927" i="1" s="1"/>
  <c r="DH926" i="1"/>
  <c r="DG926" i="1"/>
  <c r="DH925" i="1"/>
  <c r="DG925" i="1"/>
  <c r="DH924" i="1"/>
  <c r="DG924" i="1"/>
  <c r="DH923" i="1"/>
  <c r="DG923" i="1"/>
  <c r="DH922" i="1"/>
  <c r="DG922" i="1"/>
  <c r="DH921" i="1"/>
  <c r="DG921" i="1"/>
  <c r="DH920" i="1"/>
  <c r="DG920" i="1"/>
  <c r="DH919" i="1"/>
  <c r="DG919" i="1"/>
  <c r="DH918" i="1"/>
  <c r="DG918" i="1"/>
  <c r="DG917" i="1"/>
  <c r="DH917" i="1" s="1"/>
  <c r="DH916" i="1"/>
  <c r="DG916" i="1"/>
  <c r="DH915" i="1"/>
  <c r="DG915" i="1"/>
  <c r="DH914" i="1"/>
  <c r="DG914" i="1"/>
  <c r="DH913" i="1"/>
  <c r="DG913" i="1"/>
  <c r="DH912" i="1"/>
  <c r="DG912" i="1"/>
  <c r="DG911" i="1"/>
  <c r="DH911" i="1" s="1"/>
  <c r="DH910" i="1"/>
  <c r="DG910" i="1"/>
  <c r="DH909" i="1"/>
  <c r="DG909" i="1"/>
  <c r="DG908" i="1"/>
  <c r="DH908" i="1" s="1"/>
  <c r="DH907" i="1"/>
  <c r="DG907" i="1"/>
  <c r="DH906" i="1"/>
  <c r="DG906" i="1"/>
  <c r="DH905" i="1"/>
  <c r="DG905" i="1"/>
  <c r="DH904" i="1"/>
  <c r="DG904" i="1"/>
  <c r="DH903" i="1"/>
  <c r="DG903" i="1"/>
  <c r="DH902" i="1"/>
  <c r="DG902" i="1"/>
  <c r="DH901" i="1"/>
  <c r="DG901" i="1"/>
  <c r="DH900" i="1"/>
  <c r="DG900" i="1"/>
  <c r="DG899" i="1"/>
  <c r="DH899" i="1" s="1"/>
  <c r="DG898" i="1"/>
  <c r="DH898" i="1" s="1"/>
  <c r="DH897" i="1"/>
  <c r="DG897" i="1"/>
  <c r="DH896" i="1"/>
  <c r="DG896" i="1"/>
  <c r="DH895" i="1"/>
  <c r="DG895" i="1"/>
  <c r="DH894" i="1"/>
  <c r="DG894" i="1"/>
  <c r="DG893" i="1"/>
  <c r="DH893" i="1" s="1"/>
  <c r="DG892" i="1"/>
  <c r="DH892" i="1" s="1"/>
  <c r="DH891" i="1"/>
  <c r="DG891" i="1"/>
  <c r="DH890" i="1"/>
  <c r="DG890" i="1"/>
  <c r="DH889" i="1"/>
  <c r="DG889" i="1"/>
  <c r="DH888" i="1"/>
  <c r="DG888" i="1"/>
  <c r="DH887" i="1"/>
  <c r="DG887" i="1"/>
  <c r="DH886" i="1"/>
  <c r="DG886" i="1"/>
  <c r="DH885" i="1"/>
  <c r="DG885" i="1"/>
  <c r="DH884" i="1"/>
  <c r="DG884" i="1"/>
  <c r="DH883" i="1"/>
  <c r="DG883" i="1"/>
  <c r="DH882" i="1"/>
  <c r="DG882" i="1"/>
  <c r="DH881" i="1"/>
  <c r="DG881" i="1"/>
  <c r="DH880" i="1"/>
  <c r="DG880" i="1"/>
  <c r="DH879" i="1"/>
  <c r="DG879" i="1"/>
  <c r="DH878" i="1"/>
  <c r="DG878" i="1"/>
  <c r="DH877" i="1"/>
  <c r="DG877" i="1"/>
  <c r="DH876" i="1"/>
  <c r="DG876" i="1"/>
  <c r="DH875" i="1"/>
  <c r="DG875" i="1"/>
  <c r="DH874" i="1"/>
  <c r="DG874" i="1"/>
  <c r="DH873" i="1"/>
  <c r="DG873" i="1"/>
  <c r="DH872" i="1"/>
  <c r="DG872" i="1"/>
  <c r="DH871" i="1"/>
  <c r="DG871" i="1"/>
  <c r="DG870" i="1"/>
  <c r="DH870" i="1" s="1"/>
  <c r="DH869" i="1"/>
  <c r="DG869" i="1"/>
  <c r="DH868" i="1"/>
  <c r="DG868" i="1"/>
  <c r="DG867" i="1"/>
  <c r="DH867" i="1" s="1"/>
  <c r="DH866" i="1"/>
  <c r="DG866" i="1"/>
  <c r="DH865" i="1"/>
  <c r="DG865" i="1"/>
  <c r="DH864" i="1"/>
  <c r="DG864" i="1"/>
  <c r="DH863" i="1"/>
  <c r="DG863" i="1"/>
  <c r="DH862" i="1"/>
  <c r="DG862" i="1"/>
  <c r="DH861" i="1"/>
  <c r="DG861" i="1"/>
  <c r="DH860" i="1"/>
  <c r="DG860" i="1"/>
  <c r="DH859" i="1"/>
  <c r="DG859" i="1"/>
  <c r="DG858" i="1"/>
  <c r="DH858" i="1" s="1"/>
  <c r="DH857" i="1"/>
  <c r="DG857" i="1"/>
  <c r="DH856" i="1"/>
  <c r="DG856" i="1"/>
  <c r="DH855" i="1"/>
  <c r="DG855" i="1"/>
  <c r="DG854" i="1"/>
  <c r="DH854" i="1" s="1"/>
  <c r="DH853" i="1"/>
  <c r="DG853" i="1"/>
  <c r="DH852" i="1"/>
  <c r="DG852" i="1"/>
  <c r="DH851" i="1"/>
  <c r="DG851" i="1"/>
  <c r="DH850" i="1"/>
  <c r="DG850" i="1"/>
  <c r="DH849" i="1"/>
  <c r="DG849" i="1"/>
  <c r="DH848" i="1"/>
  <c r="DG848" i="1"/>
  <c r="DH847" i="1"/>
  <c r="DG847" i="1"/>
  <c r="DH846" i="1"/>
  <c r="DG846" i="1"/>
  <c r="DG845" i="1"/>
  <c r="DH845" i="1" s="1"/>
  <c r="DG844" i="1"/>
  <c r="DH844" i="1" s="1"/>
  <c r="DG843" i="1"/>
  <c r="DH843" i="1" s="1"/>
  <c r="DH842" i="1"/>
  <c r="DG842" i="1"/>
  <c r="DH841" i="1"/>
  <c r="DG841" i="1"/>
  <c r="DH840" i="1"/>
  <c r="DG840" i="1"/>
  <c r="DH839" i="1"/>
  <c r="DG839" i="1"/>
  <c r="DH838" i="1"/>
  <c r="DG838" i="1"/>
  <c r="DG837" i="1"/>
  <c r="DH837" i="1" s="1"/>
  <c r="DH836" i="1"/>
  <c r="DG836" i="1"/>
  <c r="DH835" i="1"/>
  <c r="DG835" i="1"/>
  <c r="DG834" i="1"/>
  <c r="DH834" i="1" s="1"/>
  <c r="DH833" i="1"/>
  <c r="DG833" i="1"/>
  <c r="DG832" i="1"/>
  <c r="DH832" i="1" s="1"/>
  <c r="DG831" i="1"/>
  <c r="DH831" i="1" s="1"/>
  <c r="DG830" i="1"/>
  <c r="DH830" i="1" s="1"/>
  <c r="DH829" i="1"/>
  <c r="DG829" i="1"/>
  <c r="DH828" i="1"/>
  <c r="DG828" i="1"/>
  <c r="DG827" i="1"/>
  <c r="DH827" i="1" s="1"/>
  <c r="DH826" i="1"/>
  <c r="DG826" i="1"/>
  <c r="DH825" i="1"/>
  <c r="DG825" i="1"/>
  <c r="DH824" i="1"/>
  <c r="DG824" i="1"/>
  <c r="DH823" i="1"/>
  <c r="DG823" i="1"/>
  <c r="DH822" i="1"/>
  <c r="DG822" i="1"/>
  <c r="DH821" i="1"/>
  <c r="DG821" i="1"/>
  <c r="DH820" i="1"/>
  <c r="DG820" i="1"/>
  <c r="DG819" i="1"/>
  <c r="DH819" i="1" s="1"/>
  <c r="DH818" i="1"/>
  <c r="DG818" i="1"/>
  <c r="DH817" i="1"/>
  <c r="DG817" i="1"/>
  <c r="DH816" i="1"/>
  <c r="DG816" i="1"/>
  <c r="DH815" i="1"/>
  <c r="DG815" i="1"/>
  <c r="DG814" i="1"/>
  <c r="DH814" i="1" s="1"/>
  <c r="DH813" i="1"/>
  <c r="DG813" i="1"/>
  <c r="DH812" i="1"/>
  <c r="DG812" i="1"/>
  <c r="DH811" i="1"/>
  <c r="DG811" i="1"/>
  <c r="DH810" i="1"/>
  <c r="DG810" i="1"/>
  <c r="DH809" i="1"/>
  <c r="DG809" i="1"/>
  <c r="DH808" i="1"/>
  <c r="DG808" i="1"/>
  <c r="DH807" i="1"/>
  <c r="DG807" i="1"/>
  <c r="DG806" i="1"/>
  <c r="DH806" i="1" s="1"/>
  <c r="DH805" i="1"/>
  <c r="DG805" i="1"/>
  <c r="DH804" i="1"/>
  <c r="DG804" i="1"/>
  <c r="DH803" i="1"/>
  <c r="DG803" i="1"/>
  <c r="DH802" i="1"/>
  <c r="DG802" i="1"/>
  <c r="DG801" i="1"/>
  <c r="DH801" i="1" s="1"/>
  <c r="DH800" i="1"/>
  <c r="DG800" i="1"/>
  <c r="DH799" i="1"/>
  <c r="DG799" i="1"/>
  <c r="DH798" i="1"/>
  <c r="DG798" i="1"/>
  <c r="DH797" i="1"/>
  <c r="DG797" i="1"/>
  <c r="DH796" i="1"/>
  <c r="DG796" i="1"/>
  <c r="DG795" i="1"/>
  <c r="DH795" i="1" s="1"/>
  <c r="DH794" i="1"/>
  <c r="DG794" i="1"/>
  <c r="DH793" i="1"/>
  <c r="DG793" i="1"/>
  <c r="DH792" i="1"/>
  <c r="DG792" i="1"/>
  <c r="DH791" i="1"/>
  <c r="DG791" i="1"/>
  <c r="DH790" i="1"/>
  <c r="DG790" i="1"/>
  <c r="DH789" i="1"/>
  <c r="DG789" i="1"/>
  <c r="DH788" i="1"/>
  <c r="DG788" i="1"/>
  <c r="DH787" i="1"/>
  <c r="DG787" i="1"/>
  <c r="DH786" i="1"/>
  <c r="DG786" i="1"/>
  <c r="DH785" i="1"/>
  <c r="DG785" i="1"/>
  <c r="DH784" i="1"/>
  <c r="DG784" i="1"/>
  <c r="DH783" i="1"/>
  <c r="DG783" i="1"/>
  <c r="DH782" i="1"/>
  <c r="DG782" i="1"/>
  <c r="DH781" i="1"/>
  <c r="DG781" i="1"/>
  <c r="DH780" i="1"/>
  <c r="DG780" i="1"/>
  <c r="DH779" i="1"/>
  <c r="DG779" i="1"/>
  <c r="DH778" i="1"/>
  <c r="DG778" i="1"/>
  <c r="DH777" i="1"/>
  <c r="DG777" i="1"/>
  <c r="DH776" i="1"/>
  <c r="DG776" i="1"/>
  <c r="DH775" i="1"/>
  <c r="DG775" i="1"/>
  <c r="DG774" i="1"/>
  <c r="DH774" i="1" s="1"/>
  <c r="DH773" i="1"/>
  <c r="DG773" i="1"/>
  <c r="DH772" i="1"/>
  <c r="DG772" i="1"/>
  <c r="DH771" i="1"/>
  <c r="DG771" i="1"/>
  <c r="DG770" i="1"/>
  <c r="DH770" i="1" s="1"/>
  <c r="DH769" i="1"/>
  <c r="DG769" i="1"/>
  <c r="DH768" i="1"/>
  <c r="DG768" i="1"/>
  <c r="DH767" i="1"/>
  <c r="DG767" i="1"/>
  <c r="DH766" i="1"/>
  <c r="DG766" i="1"/>
  <c r="DH765" i="1"/>
  <c r="DG765" i="1"/>
  <c r="DH764" i="1"/>
  <c r="DG764" i="1"/>
  <c r="DH763" i="1"/>
  <c r="DG763" i="1"/>
  <c r="DH762" i="1"/>
  <c r="DG762" i="1"/>
  <c r="DH761" i="1"/>
  <c r="DG761" i="1"/>
  <c r="DH760" i="1"/>
  <c r="DG760" i="1"/>
  <c r="DH759" i="1"/>
  <c r="DG759" i="1"/>
  <c r="DH758" i="1"/>
  <c r="DG758" i="1"/>
  <c r="DH757" i="1"/>
  <c r="DG757" i="1"/>
  <c r="DH756" i="1"/>
  <c r="DG756" i="1"/>
  <c r="DH755" i="1"/>
  <c r="DG755" i="1"/>
  <c r="DH754" i="1"/>
  <c r="DG754" i="1"/>
  <c r="DH753" i="1"/>
  <c r="DG753" i="1"/>
  <c r="DH752" i="1"/>
  <c r="DG752" i="1"/>
  <c r="DH751" i="1"/>
  <c r="DG751" i="1"/>
  <c r="DH750" i="1"/>
  <c r="DG750" i="1"/>
  <c r="DH749" i="1"/>
  <c r="DG749" i="1"/>
  <c r="DH748" i="1"/>
  <c r="DG748" i="1"/>
  <c r="DH747" i="1"/>
  <c r="DG747" i="1"/>
  <c r="DH746" i="1"/>
  <c r="DG746" i="1"/>
  <c r="DH745" i="1"/>
  <c r="DG745" i="1"/>
  <c r="DH744" i="1"/>
  <c r="DG744" i="1"/>
  <c r="DH743" i="1"/>
  <c r="DG743" i="1"/>
  <c r="DH742" i="1"/>
  <c r="DG742" i="1"/>
  <c r="DH741" i="1"/>
  <c r="DG741" i="1"/>
  <c r="DH740" i="1"/>
  <c r="DG740" i="1"/>
  <c r="DH739" i="1"/>
  <c r="DG739" i="1"/>
  <c r="DH738" i="1"/>
  <c r="DG738" i="1"/>
  <c r="DH737" i="1"/>
  <c r="DG737" i="1"/>
  <c r="DH736" i="1"/>
  <c r="DG736" i="1"/>
  <c r="DH735" i="1"/>
  <c r="DG735" i="1"/>
  <c r="DH734" i="1"/>
  <c r="DG734" i="1"/>
  <c r="DH733" i="1"/>
  <c r="DG733" i="1"/>
  <c r="DH732" i="1"/>
  <c r="DG732" i="1"/>
  <c r="DH731" i="1"/>
  <c r="DG731" i="1"/>
  <c r="DH730" i="1"/>
  <c r="DG730" i="1"/>
  <c r="DH729" i="1"/>
  <c r="DG729" i="1"/>
  <c r="DH728" i="1"/>
  <c r="DG728" i="1"/>
  <c r="DH727" i="1"/>
  <c r="DG727" i="1"/>
  <c r="DH726" i="1"/>
  <c r="DG726" i="1"/>
  <c r="DH725" i="1"/>
  <c r="DG725" i="1"/>
  <c r="DH724" i="1"/>
  <c r="DG724" i="1"/>
  <c r="DG723" i="1"/>
  <c r="DH723" i="1" s="1"/>
  <c r="DH722" i="1"/>
  <c r="DG722" i="1"/>
  <c r="DH721" i="1"/>
  <c r="DG721" i="1"/>
  <c r="DH720" i="1"/>
  <c r="DG720" i="1"/>
  <c r="DH719" i="1"/>
  <c r="DG719" i="1"/>
  <c r="DH718" i="1"/>
  <c r="DG718" i="1"/>
  <c r="DH717" i="1"/>
  <c r="DG717" i="1"/>
  <c r="DH716" i="1"/>
  <c r="DG716" i="1"/>
  <c r="DH715" i="1"/>
  <c r="DG715" i="1"/>
  <c r="DH714" i="1"/>
  <c r="DG714" i="1"/>
  <c r="DH713" i="1"/>
  <c r="DG713" i="1"/>
  <c r="DH712" i="1"/>
  <c r="DG712" i="1"/>
  <c r="DH711" i="1"/>
  <c r="DG711" i="1"/>
  <c r="DH710" i="1"/>
  <c r="DG710" i="1"/>
  <c r="DH709" i="1"/>
  <c r="DG709" i="1"/>
  <c r="DG708" i="1"/>
  <c r="DH708" i="1" s="1"/>
  <c r="DG707" i="1"/>
  <c r="DH707" i="1" s="1"/>
  <c r="DG706" i="1"/>
  <c r="DH706" i="1" s="1"/>
  <c r="DG705" i="1"/>
  <c r="DH705" i="1" s="1"/>
  <c r="DH704" i="1"/>
  <c r="DG704" i="1"/>
  <c r="DH703" i="1"/>
  <c r="DG703" i="1"/>
  <c r="DG702" i="1"/>
  <c r="DH702" i="1" s="1"/>
  <c r="DH701" i="1"/>
  <c r="DG701" i="1"/>
  <c r="DG700" i="1"/>
  <c r="DH700" i="1" s="1"/>
  <c r="DH699" i="1"/>
  <c r="DG699" i="1"/>
  <c r="DH698" i="1"/>
  <c r="DG698" i="1"/>
  <c r="DH697" i="1"/>
  <c r="DG697" i="1"/>
  <c r="DH696" i="1"/>
  <c r="DG696" i="1"/>
  <c r="DG695" i="1"/>
  <c r="DH695" i="1" s="1"/>
  <c r="DH694" i="1"/>
  <c r="DG694" i="1"/>
  <c r="DH693" i="1"/>
  <c r="DG693" i="1"/>
  <c r="DH692" i="1"/>
  <c r="DG692" i="1"/>
  <c r="DH691" i="1"/>
  <c r="DG691" i="1"/>
  <c r="DH690" i="1"/>
  <c r="DG690" i="1"/>
  <c r="DH689" i="1"/>
  <c r="DG689" i="1"/>
  <c r="DH688" i="1"/>
  <c r="DG688" i="1"/>
  <c r="DH687" i="1"/>
  <c r="DG687" i="1"/>
  <c r="DH686" i="1"/>
  <c r="DG686" i="1"/>
  <c r="DH685" i="1"/>
  <c r="DG685" i="1"/>
  <c r="DH684" i="1"/>
  <c r="DG684" i="1"/>
  <c r="DH683" i="1"/>
  <c r="DG683" i="1"/>
  <c r="DH682" i="1"/>
  <c r="DG682" i="1"/>
  <c r="DH681" i="1"/>
  <c r="DG681" i="1"/>
  <c r="DH680" i="1"/>
  <c r="DG680" i="1"/>
  <c r="DH679" i="1"/>
  <c r="DG679" i="1"/>
  <c r="DH678" i="1"/>
  <c r="DG678" i="1"/>
  <c r="DH677" i="1"/>
  <c r="DG677" i="1"/>
  <c r="DH676" i="1"/>
  <c r="DG676" i="1"/>
  <c r="DH675" i="1"/>
  <c r="DG675" i="1"/>
  <c r="DH674" i="1"/>
  <c r="DG674" i="1"/>
  <c r="DH673" i="1"/>
  <c r="DG673" i="1"/>
  <c r="DG672" i="1"/>
  <c r="DH672" i="1" s="1"/>
  <c r="DH671" i="1"/>
  <c r="DG671" i="1"/>
  <c r="DH670" i="1"/>
  <c r="DG670" i="1"/>
  <c r="DG669" i="1"/>
  <c r="DH669" i="1" s="1"/>
  <c r="DH668" i="1"/>
  <c r="DG668" i="1"/>
  <c r="DH667" i="1"/>
  <c r="DG667" i="1"/>
  <c r="DH666" i="1"/>
  <c r="DG666" i="1"/>
  <c r="DH665" i="1"/>
  <c r="DG665" i="1"/>
  <c r="DH664" i="1"/>
  <c r="DG664" i="1"/>
  <c r="DH663" i="1"/>
  <c r="DG663" i="1"/>
  <c r="DH662" i="1"/>
  <c r="DG662" i="1"/>
  <c r="DH661" i="1"/>
  <c r="DG661" i="1"/>
  <c r="DH660" i="1"/>
  <c r="DG660" i="1"/>
  <c r="DH659" i="1"/>
  <c r="DG659" i="1"/>
  <c r="DH658" i="1"/>
  <c r="DG658" i="1"/>
  <c r="DH657" i="1"/>
  <c r="DG657" i="1"/>
  <c r="DH656" i="1"/>
  <c r="DG656" i="1"/>
  <c r="DH655" i="1"/>
  <c r="DG655" i="1"/>
  <c r="DH654" i="1"/>
  <c r="DG654" i="1"/>
  <c r="DH653" i="1"/>
  <c r="DG653" i="1"/>
  <c r="DH652" i="1"/>
  <c r="DG652" i="1"/>
  <c r="DH651" i="1"/>
  <c r="DG651" i="1"/>
  <c r="DG650" i="1"/>
  <c r="DH650" i="1" s="1"/>
  <c r="DH649" i="1"/>
  <c r="DG649" i="1"/>
  <c r="DH648" i="1"/>
  <c r="DG648" i="1"/>
  <c r="DH647" i="1"/>
  <c r="DG647" i="1"/>
  <c r="DH646" i="1"/>
  <c r="DG646" i="1"/>
  <c r="DH645" i="1"/>
  <c r="DG645" i="1"/>
  <c r="DG644" i="1"/>
  <c r="DH644" i="1" s="1"/>
  <c r="DH643" i="1"/>
  <c r="DG643" i="1"/>
  <c r="DH642" i="1"/>
  <c r="DG642" i="1"/>
  <c r="DH641" i="1"/>
  <c r="DG641" i="1"/>
  <c r="DH640" i="1"/>
  <c r="DG640" i="1"/>
  <c r="DH639" i="1"/>
  <c r="DG639" i="1"/>
  <c r="DH638" i="1"/>
  <c r="DG638" i="1"/>
  <c r="DH637" i="1"/>
  <c r="DG637" i="1"/>
  <c r="DH636" i="1"/>
  <c r="DG636" i="1"/>
  <c r="DH635" i="1"/>
  <c r="DG635" i="1"/>
  <c r="DH634" i="1"/>
  <c r="DG634" i="1"/>
  <c r="DH633" i="1"/>
  <c r="DG633" i="1"/>
  <c r="DG632" i="1"/>
  <c r="DH632" i="1" s="1"/>
  <c r="DH631" i="1"/>
  <c r="DG631" i="1"/>
  <c r="DH630" i="1"/>
  <c r="DG630" i="1"/>
  <c r="DH629" i="1"/>
  <c r="DG629" i="1"/>
  <c r="DH628" i="1"/>
  <c r="DG628" i="1"/>
  <c r="DH627" i="1"/>
  <c r="DG627" i="1"/>
  <c r="DG626" i="1"/>
  <c r="DH626" i="1" s="1"/>
  <c r="DH625" i="1"/>
  <c r="DG625" i="1"/>
  <c r="DH624" i="1"/>
  <c r="DG624" i="1"/>
  <c r="DH623" i="1"/>
  <c r="DG623" i="1"/>
  <c r="DH622" i="1"/>
  <c r="DG622" i="1"/>
  <c r="DH621" i="1"/>
  <c r="DG621" i="1"/>
  <c r="DH620" i="1"/>
  <c r="DG620" i="1"/>
  <c r="DH619" i="1"/>
  <c r="DG619" i="1"/>
  <c r="DH618" i="1"/>
  <c r="DG618" i="1"/>
  <c r="DH617" i="1"/>
  <c r="DG617" i="1"/>
  <c r="DH616" i="1"/>
  <c r="DG616" i="1"/>
  <c r="DH615" i="1"/>
  <c r="DG615" i="1"/>
  <c r="DH614" i="1"/>
  <c r="DG614" i="1"/>
  <c r="DH613" i="1"/>
  <c r="DG613" i="1"/>
  <c r="DH612" i="1"/>
  <c r="DG612" i="1"/>
  <c r="DH611" i="1"/>
  <c r="DG611" i="1"/>
  <c r="DH610" i="1"/>
  <c r="DG610" i="1"/>
  <c r="DH609" i="1"/>
  <c r="DG609" i="1"/>
  <c r="DH608" i="1"/>
  <c r="DG608" i="1"/>
  <c r="DH607" i="1"/>
  <c r="DG607" i="1"/>
  <c r="DH606" i="1"/>
  <c r="DG606" i="1"/>
  <c r="DH605" i="1"/>
  <c r="DG605" i="1"/>
  <c r="DH604" i="1"/>
  <c r="DG604" i="1"/>
  <c r="DH603" i="1"/>
  <c r="DG603" i="1"/>
  <c r="DH602" i="1"/>
  <c r="DG602" i="1"/>
  <c r="DH601" i="1"/>
  <c r="DG601" i="1"/>
  <c r="DH600" i="1"/>
  <c r="DG600" i="1"/>
  <c r="DH599" i="1"/>
  <c r="DG599" i="1"/>
  <c r="DH598" i="1"/>
  <c r="DG598" i="1"/>
  <c r="DH597" i="1"/>
  <c r="DG597" i="1"/>
  <c r="DH596" i="1"/>
  <c r="DG596" i="1"/>
  <c r="DH595" i="1"/>
  <c r="DG595" i="1"/>
  <c r="DH594" i="1"/>
  <c r="DG594" i="1"/>
  <c r="DH593" i="1"/>
  <c r="DG593" i="1"/>
  <c r="DH592" i="1"/>
  <c r="DG592" i="1"/>
  <c r="DH591" i="1"/>
  <c r="DG591" i="1"/>
  <c r="DH590" i="1"/>
  <c r="DG590" i="1"/>
  <c r="DH589" i="1"/>
  <c r="DG589" i="1"/>
  <c r="DH588" i="1"/>
  <c r="DG588" i="1"/>
  <c r="DG587" i="1"/>
  <c r="DH587" i="1" s="1"/>
  <c r="DH586" i="1"/>
  <c r="DG586" i="1"/>
  <c r="DH585" i="1"/>
  <c r="DG585" i="1"/>
  <c r="DH584" i="1"/>
  <c r="DG584" i="1"/>
  <c r="DH583" i="1"/>
  <c r="DG583" i="1"/>
  <c r="DH582" i="1"/>
  <c r="DG582" i="1"/>
  <c r="DH581" i="1"/>
  <c r="DG581" i="1"/>
  <c r="DH580" i="1"/>
  <c r="DG580" i="1"/>
  <c r="DH579" i="1"/>
  <c r="DG579" i="1"/>
  <c r="DG578" i="1"/>
  <c r="DH578" i="1" s="1"/>
  <c r="DH577" i="1"/>
  <c r="DG577" i="1"/>
  <c r="DH576" i="1"/>
  <c r="DG576" i="1"/>
  <c r="DH575" i="1"/>
  <c r="DG575" i="1"/>
  <c r="DH574" i="1"/>
  <c r="DG574" i="1"/>
  <c r="DH573" i="1"/>
  <c r="DG573" i="1"/>
  <c r="DH572" i="1"/>
  <c r="DG572" i="1"/>
  <c r="DH571" i="1"/>
  <c r="DG571" i="1"/>
  <c r="DH570" i="1"/>
  <c r="DG570" i="1"/>
  <c r="DH569" i="1"/>
  <c r="DG569" i="1"/>
  <c r="DH568" i="1"/>
  <c r="DG568" i="1"/>
  <c r="DG567" i="1"/>
  <c r="DH567" i="1" s="1"/>
  <c r="DH566" i="1"/>
  <c r="DG566" i="1"/>
  <c r="DH565" i="1"/>
  <c r="DG565" i="1"/>
  <c r="DH564" i="1"/>
  <c r="DG564" i="1"/>
  <c r="DH563" i="1"/>
  <c r="DG563" i="1"/>
  <c r="DH562" i="1"/>
  <c r="DG562" i="1"/>
  <c r="DH561" i="1"/>
  <c r="DG561" i="1"/>
  <c r="DH560" i="1"/>
  <c r="DG560" i="1"/>
  <c r="DH559" i="1"/>
  <c r="DG559" i="1"/>
  <c r="DH558" i="1"/>
  <c r="DG558" i="1"/>
  <c r="DG557" i="1"/>
  <c r="DH557" i="1" s="1"/>
  <c r="DH556" i="1"/>
  <c r="DG556" i="1"/>
  <c r="DH555" i="1"/>
  <c r="DG555" i="1"/>
  <c r="DH554" i="1"/>
  <c r="DG554" i="1"/>
  <c r="DH553" i="1"/>
  <c r="DG553" i="1"/>
  <c r="DH552" i="1"/>
  <c r="DG552" i="1"/>
  <c r="DH551" i="1"/>
  <c r="DG551" i="1"/>
  <c r="DG550" i="1"/>
  <c r="DH550" i="1" s="1"/>
  <c r="DH549" i="1"/>
  <c r="DG549" i="1"/>
  <c r="DH548" i="1"/>
  <c r="DG548" i="1"/>
  <c r="DH547" i="1"/>
  <c r="DG547" i="1"/>
  <c r="DH546" i="1"/>
  <c r="DG546" i="1"/>
  <c r="DH545" i="1"/>
  <c r="DG545" i="1"/>
  <c r="DH544" i="1"/>
  <c r="DG544" i="1"/>
  <c r="DH543" i="1"/>
  <c r="DG543" i="1"/>
  <c r="DH542" i="1"/>
  <c r="DG542" i="1"/>
  <c r="DH541" i="1"/>
  <c r="DG541" i="1"/>
  <c r="DH540" i="1"/>
  <c r="DG540" i="1"/>
  <c r="DG539" i="1"/>
  <c r="DH539" i="1" s="1"/>
  <c r="DH538" i="1"/>
  <c r="DG538" i="1"/>
  <c r="DH537" i="1"/>
  <c r="DG537" i="1"/>
  <c r="DH536" i="1"/>
  <c r="DG536" i="1"/>
  <c r="DH535" i="1"/>
  <c r="DG535" i="1"/>
  <c r="DH534" i="1"/>
  <c r="DG534" i="1"/>
  <c r="DH533" i="1"/>
  <c r="DG533" i="1"/>
  <c r="DH532" i="1"/>
  <c r="DG532" i="1"/>
  <c r="DH531" i="1"/>
  <c r="DG531" i="1"/>
  <c r="DH530" i="1"/>
  <c r="DG530" i="1"/>
  <c r="DH529" i="1"/>
  <c r="DG529" i="1"/>
  <c r="DH528" i="1"/>
  <c r="DG528" i="1"/>
  <c r="DH527" i="1"/>
  <c r="DG527" i="1"/>
  <c r="DH526" i="1"/>
  <c r="DG526" i="1"/>
  <c r="DH525" i="1"/>
  <c r="DG525" i="1"/>
  <c r="DH524" i="1"/>
  <c r="DG524" i="1"/>
  <c r="DH523" i="1"/>
  <c r="DG523" i="1"/>
  <c r="DH522" i="1"/>
  <c r="DG522" i="1"/>
  <c r="DH521" i="1"/>
  <c r="DG521" i="1"/>
  <c r="DH520" i="1"/>
  <c r="DG520" i="1"/>
  <c r="DG519" i="1"/>
  <c r="DH519" i="1" s="1"/>
  <c r="DH518" i="1"/>
  <c r="DG518" i="1"/>
  <c r="DH517" i="1"/>
  <c r="DG517" i="1"/>
  <c r="DH516" i="1"/>
  <c r="DG516" i="1"/>
  <c r="DH515" i="1"/>
  <c r="DG515" i="1"/>
  <c r="DH514" i="1"/>
  <c r="DG514" i="1"/>
  <c r="DH513" i="1"/>
  <c r="DG513" i="1"/>
  <c r="DH512" i="1"/>
  <c r="DG512" i="1"/>
  <c r="DH511" i="1"/>
  <c r="DG511" i="1"/>
  <c r="DH510" i="1"/>
  <c r="DG510" i="1"/>
  <c r="DH509" i="1"/>
  <c r="DG509" i="1"/>
  <c r="DH508" i="1"/>
  <c r="DG508" i="1"/>
  <c r="DH507" i="1"/>
  <c r="DG507" i="1"/>
  <c r="DH506" i="1"/>
  <c r="DG506" i="1"/>
  <c r="DH505" i="1"/>
  <c r="DG505" i="1"/>
  <c r="DH504" i="1"/>
  <c r="DG504" i="1"/>
  <c r="DH503" i="1"/>
  <c r="DG503" i="1"/>
  <c r="DH502" i="1"/>
  <c r="DG502" i="1"/>
  <c r="DH501" i="1"/>
  <c r="DG501" i="1"/>
  <c r="DH500" i="1"/>
  <c r="DG500" i="1"/>
  <c r="DH499" i="1"/>
  <c r="DG499" i="1"/>
  <c r="DH498" i="1"/>
  <c r="DG498" i="1"/>
  <c r="DH497" i="1"/>
  <c r="DG497" i="1"/>
  <c r="DG496" i="1"/>
  <c r="DH496" i="1" s="1"/>
  <c r="DH495" i="1"/>
  <c r="DG495" i="1"/>
  <c r="DG494" i="1"/>
  <c r="DH494" i="1" s="1"/>
  <c r="DH493" i="1"/>
  <c r="DG493" i="1"/>
  <c r="DH492" i="1"/>
  <c r="DG492" i="1"/>
  <c r="DH491" i="1"/>
  <c r="DG491" i="1"/>
  <c r="DH490" i="1"/>
  <c r="DG490" i="1"/>
  <c r="DH489" i="1"/>
  <c r="DG489" i="1"/>
  <c r="DG488" i="1"/>
  <c r="DH488" i="1" s="1"/>
  <c r="DG487" i="1"/>
  <c r="DH487" i="1" s="1"/>
  <c r="DG486" i="1"/>
  <c r="DH486" i="1" s="1"/>
  <c r="DH485" i="1"/>
  <c r="DG485" i="1"/>
  <c r="DH484" i="1"/>
  <c r="DG484" i="1"/>
  <c r="DH483" i="1"/>
  <c r="DG483" i="1"/>
  <c r="DG482" i="1"/>
  <c r="DH482" i="1" s="1"/>
  <c r="DH481" i="1"/>
  <c r="DG481" i="1"/>
  <c r="DH480" i="1"/>
  <c r="DG480" i="1"/>
  <c r="DH479" i="1"/>
  <c r="DG479" i="1"/>
  <c r="DH478" i="1"/>
  <c r="DG478" i="1"/>
  <c r="DH477" i="1"/>
  <c r="DG477" i="1"/>
  <c r="DH476" i="1"/>
  <c r="DG476" i="1"/>
  <c r="DH475" i="1"/>
  <c r="DG475" i="1"/>
  <c r="DH474" i="1"/>
  <c r="DG474" i="1"/>
  <c r="DH473" i="1"/>
  <c r="DG473" i="1"/>
  <c r="DH472" i="1"/>
  <c r="DG472" i="1"/>
  <c r="DG471" i="1"/>
  <c r="DH471" i="1" s="1"/>
  <c r="DH470" i="1"/>
  <c r="DG470" i="1"/>
  <c r="DH469" i="1"/>
  <c r="DG469" i="1"/>
  <c r="DH468" i="1"/>
  <c r="DG468" i="1"/>
  <c r="DG467" i="1"/>
  <c r="DH467" i="1" s="1"/>
  <c r="DH466" i="1"/>
  <c r="DG466" i="1"/>
  <c r="DH465" i="1"/>
  <c r="DG465" i="1"/>
  <c r="DH464" i="1"/>
  <c r="DG464" i="1"/>
  <c r="DH463" i="1"/>
  <c r="DG463" i="1"/>
  <c r="DH462" i="1"/>
  <c r="DG462" i="1"/>
  <c r="DH461" i="1"/>
  <c r="DG461" i="1"/>
  <c r="DH460" i="1"/>
  <c r="DG460" i="1"/>
  <c r="DH459" i="1"/>
  <c r="DG459" i="1"/>
  <c r="DH458" i="1"/>
  <c r="DG458" i="1"/>
  <c r="DH457" i="1"/>
  <c r="DG457" i="1"/>
  <c r="DH456" i="1"/>
  <c r="DG456" i="1"/>
  <c r="DH455" i="1"/>
  <c r="DG455" i="1"/>
  <c r="DH454" i="1"/>
  <c r="DG454" i="1"/>
  <c r="DH453" i="1"/>
  <c r="DG453" i="1"/>
  <c r="DH452" i="1"/>
  <c r="DG452" i="1"/>
  <c r="DH451" i="1"/>
  <c r="DG451" i="1"/>
  <c r="DH450" i="1"/>
  <c r="DG450" i="1"/>
  <c r="DH449" i="1"/>
  <c r="DG449" i="1"/>
  <c r="DH448" i="1"/>
  <c r="DG448" i="1"/>
  <c r="DH447" i="1"/>
  <c r="DG447" i="1"/>
  <c r="DH446" i="1"/>
  <c r="DG446" i="1"/>
  <c r="DH445" i="1"/>
  <c r="DG445" i="1"/>
  <c r="DH444" i="1"/>
  <c r="DG444" i="1"/>
  <c r="DH443" i="1"/>
  <c r="DG443" i="1"/>
  <c r="DH442" i="1"/>
  <c r="DG442" i="1"/>
  <c r="DH441" i="1"/>
  <c r="DG441" i="1"/>
  <c r="DH440" i="1"/>
  <c r="DG440" i="1"/>
  <c r="DH439" i="1"/>
  <c r="DG439" i="1"/>
  <c r="DH438" i="1"/>
  <c r="DG438" i="1"/>
  <c r="DH437" i="1"/>
  <c r="DG437" i="1"/>
  <c r="DH436" i="1"/>
  <c r="DG436" i="1"/>
  <c r="DG435" i="1"/>
  <c r="DH435" i="1" s="1"/>
  <c r="DH434" i="1"/>
  <c r="DG434" i="1"/>
  <c r="DH433" i="1"/>
  <c r="DG433" i="1"/>
  <c r="DH432" i="1"/>
  <c r="DG432" i="1"/>
  <c r="DH431" i="1"/>
  <c r="DG431" i="1"/>
  <c r="DH430" i="1"/>
  <c r="DG430" i="1"/>
  <c r="DH429" i="1"/>
  <c r="DG429" i="1"/>
  <c r="DH428" i="1"/>
  <c r="DG428" i="1"/>
  <c r="DH427" i="1"/>
  <c r="DG427" i="1"/>
  <c r="DH426" i="1"/>
  <c r="DG426" i="1"/>
  <c r="DG425" i="1"/>
  <c r="DH425" i="1" s="1"/>
  <c r="DH424" i="1"/>
  <c r="DG424" i="1"/>
  <c r="DH423" i="1"/>
  <c r="DG423" i="1"/>
  <c r="DH422" i="1"/>
  <c r="DG422" i="1"/>
  <c r="DH421" i="1"/>
  <c r="DG421" i="1"/>
  <c r="DH420" i="1"/>
  <c r="DG420" i="1"/>
  <c r="DH419" i="1"/>
  <c r="DG419" i="1"/>
  <c r="DH418" i="1"/>
  <c r="DG418" i="1"/>
  <c r="DH417" i="1"/>
  <c r="DG417" i="1"/>
  <c r="DH416" i="1"/>
  <c r="DG416" i="1"/>
  <c r="DH415" i="1"/>
  <c r="DG415" i="1"/>
  <c r="DH414" i="1"/>
  <c r="DG414" i="1"/>
  <c r="DH413" i="1"/>
  <c r="DG413" i="1"/>
  <c r="DH412" i="1"/>
  <c r="DG412" i="1"/>
  <c r="DH411" i="1"/>
  <c r="DG411" i="1"/>
  <c r="DH410" i="1"/>
  <c r="DG410" i="1"/>
  <c r="DH409" i="1"/>
  <c r="DG409" i="1"/>
  <c r="DH408" i="1"/>
  <c r="DG408" i="1"/>
  <c r="DH407" i="1"/>
  <c r="DG407" i="1"/>
  <c r="DH406" i="1"/>
  <c r="DG406" i="1"/>
  <c r="DH405" i="1"/>
  <c r="DG405" i="1"/>
  <c r="DH404" i="1"/>
  <c r="DG404" i="1"/>
  <c r="DH403" i="1"/>
  <c r="DG403" i="1"/>
  <c r="DH402" i="1"/>
  <c r="DG402" i="1"/>
  <c r="DH401" i="1"/>
  <c r="DG401" i="1"/>
  <c r="DH400" i="1"/>
  <c r="DG400" i="1"/>
  <c r="DH399" i="1"/>
  <c r="DG399" i="1"/>
  <c r="DH398" i="1"/>
  <c r="DG398" i="1"/>
  <c r="DH397" i="1"/>
  <c r="DG397" i="1"/>
  <c r="DH396" i="1"/>
  <c r="DG396" i="1"/>
  <c r="DG395" i="1"/>
  <c r="DH395" i="1" s="1"/>
  <c r="DH394" i="1"/>
  <c r="DG394" i="1"/>
  <c r="DG393" i="1"/>
  <c r="DH393" i="1" s="1"/>
  <c r="DH392" i="1"/>
  <c r="DG392" i="1"/>
  <c r="DH391" i="1"/>
  <c r="DG391" i="1"/>
  <c r="DH390" i="1"/>
  <c r="DG390" i="1"/>
  <c r="DH389" i="1"/>
  <c r="DG389" i="1"/>
  <c r="DH388" i="1"/>
  <c r="DG388" i="1"/>
  <c r="DH387" i="1"/>
  <c r="DG387" i="1"/>
  <c r="DH386" i="1"/>
  <c r="DG386" i="1"/>
  <c r="DG385" i="1"/>
  <c r="DH385" i="1" s="1"/>
  <c r="DH384" i="1"/>
  <c r="DG384" i="1"/>
  <c r="DH383" i="1"/>
  <c r="DG383" i="1"/>
  <c r="DH382" i="1"/>
  <c r="DG382" i="1"/>
  <c r="DH381" i="1"/>
  <c r="DG381" i="1"/>
  <c r="DH380" i="1"/>
  <c r="DG380" i="1"/>
  <c r="DH379" i="1"/>
  <c r="DG379" i="1"/>
  <c r="DH378" i="1"/>
  <c r="DG378" i="1"/>
  <c r="DH377" i="1"/>
  <c r="DG377" i="1"/>
  <c r="DH376" i="1"/>
  <c r="DG376" i="1"/>
  <c r="DH375" i="1"/>
  <c r="DG375" i="1"/>
  <c r="DH374" i="1"/>
  <c r="DG374" i="1"/>
  <c r="DH373" i="1"/>
  <c r="DG373" i="1"/>
  <c r="DH372" i="1"/>
  <c r="DG372" i="1"/>
  <c r="DH371" i="1"/>
  <c r="DG371" i="1"/>
  <c r="DH370" i="1"/>
  <c r="DG370" i="1"/>
  <c r="DH369" i="1"/>
  <c r="DG369" i="1"/>
  <c r="DH368" i="1"/>
  <c r="DG368" i="1"/>
  <c r="DG367" i="1"/>
  <c r="DH367" i="1" s="1"/>
  <c r="DH366" i="1"/>
  <c r="DG366" i="1"/>
  <c r="DH365" i="1"/>
  <c r="DG365" i="1"/>
  <c r="DH364" i="1"/>
  <c r="DG364" i="1"/>
  <c r="DH363" i="1"/>
  <c r="DG363" i="1"/>
  <c r="DH362" i="1"/>
  <c r="DG362" i="1"/>
  <c r="DH361" i="1"/>
  <c r="DG361" i="1"/>
  <c r="DH360" i="1"/>
  <c r="DG360" i="1"/>
  <c r="DH359" i="1"/>
  <c r="DG359" i="1"/>
  <c r="DH358" i="1"/>
  <c r="DG358" i="1"/>
  <c r="DH357" i="1"/>
  <c r="DG357" i="1"/>
  <c r="DH356" i="1"/>
  <c r="DG356" i="1"/>
  <c r="DH355" i="1"/>
  <c r="DG355" i="1"/>
  <c r="DH354" i="1"/>
  <c r="DG354" i="1"/>
  <c r="DG353" i="1"/>
  <c r="DH353" i="1" s="1"/>
  <c r="DH352" i="1"/>
  <c r="DG352" i="1"/>
  <c r="DH351" i="1"/>
  <c r="DG351" i="1"/>
  <c r="DH350" i="1"/>
  <c r="DG350" i="1"/>
  <c r="DH349" i="1"/>
  <c r="DG349" i="1"/>
  <c r="DH348" i="1"/>
  <c r="DG348" i="1"/>
  <c r="DH347" i="1"/>
  <c r="DG347" i="1"/>
  <c r="DH346" i="1"/>
  <c r="DG346" i="1"/>
  <c r="DH345" i="1"/>
  <c r="DG345" i="1"/>
  <c r="DH344" i="1"/>
  <c r="DG344" i="1"/>
  <c r="DH343" i="1"/>
  <c r="DG343" i="1"/>
  <c r="DH342" i="1"/>
  <c r="DG342" i="1"/>
  <c r="DH341" i="1"/>
  <c r="DG341" i="1"/>
  <c r="DH340" i="1"/>
  <c r="DG340" i="1"/>
  <c r="DH339" i="1"/>
  <c r="DG339" i="1"/>
  <c r="DH338" i="1"/>
  <c r="DG338" i="1"/>
  <c r="DH337" i="1"/>
  <c r="DG337" i="1"/>
  <c r="DH336" i="1"/>
  <c r="DG336" i="1"/>
  <c r="DH335" i="1"/>
  <c r="DG335" i="1"/>
  <c r="DH334" i="1"/>
  <c r="DG334" i="1"/>
  <c r="DH333" i="1"/>
  <c r="DG333" i="1"/>
  <c r="DH332" i="1"/>
  <c r="DG332" i="1"/>
  <c r="DH331" i="1"/>
  <c r="DG331" i="1"/>
  <c r="DH330" i="1"/>
  <c r="DG330" i="1"/>
  <c r="DH329" i="1"/>
  <c r="DG329" i="1"/>
  <c r="DH328" i="1"/>
  <c r="DG328" i="1"/>
  <c r="DH327" i="1"/>
  <c r="DG327" i="1"/>
  <c r="DH326" i="1"/>
  <c r="DG326" i="1"/>
  <c r="DH325" i="1"/>
  <c r="DG325" i="1"/>
  <c r="DH324" i="1"/>
  <c r="DG324" i="1"/>
  <c r="DH323" i="1"/>
  <c r="DG323" i="1"/>
  <c r="DH322" i="1"/>
  <c r="DG322" i="1"/>
  <c r="DH321" i="1"/>
  <c r="DG321" i="1"/>
  <c r="DH320" i="1"/>
  <c r="DG320" i="1"/>
  <c r="DH319" i="1"/>
  <c r="DG319" i="1"/>
  <c r="DH318" i="1"/>
  <c r="DG318" i="1"/>
  <c r="DH317" i="1"/>
  <c r="DG317" i="1"/>
  <c r="DH316" i="1"/>
  <c r="DG316" i="1"/>
  <c r="DH315" i="1"/>
  <c r="DG315" i="1"/>
  <c r="DH314" i="1"/>
  <c r="DG314" i="1"/>
  <c r="DH313" i="1"/>
  <c r="DG313" i="1"/>
  <c r="DH312" i="1"/>
  <c r="DG312" i="1"/>
  <c r="DH311" i="1"/>
  <c r="DG311" i="1"/>
  <c r="DH310" i="1"/>
  <c r="DG310" i="1"/>
  <c r="DH309" i="1"/>
  <c r="DG309" i="1"/>
  <c r="DH308" i="1"/>
  <c r="DG308" i="1"/>
  <c r="DH307" i="1"/>
  <c r="DG307" i="1"/>
  <c r="DH306" i="1"/>
  <c r="DG306" i="1"/>
  <c r="DH305" i="1"/>
  <c r="DG305" i="1"/>
  <c r="DH304" i="1"/>
  <c r="DG304" i="1"/>
  <c r="DH303" i="1"/>
  <c r="DG303" i="1"/>
  <c r="DH302" i="1"/>
  <c r="DG302" i="1"/>
  <c r="DH301" i="1"/>
  <c r="DG301" i="1"/>
  <c r="DH300" i="1"/>
  <c r="DG300" i="1"/>
  <c r="DH299" i="1"/>
  <c r="DG299" i="1"/>
  <c r="DH298" i="1"/>
  <c r="DG298" i="1"/>
  <c r="DH297" i="1"/>
  <c r="DG297" i="1"/>
  <c r="DH296" i="1"/>
  <c r="DG296" i="1"/>
  <c r="DH295" i="1"/>
  <c r="DG295" i="1"/>
  <c r="DH294" i="1"/>
  <c r="DG294" i="1"/>
  <c r="DH293" i="1"/>
  <c r="DG293" i="1"/>
  <c r="DH292" i="1"/>
  <c r="DG292" i="1"/>
  <c r="DH291" i="1"/>
  <c r="DG291" i="1"/>
  <c r="DH290" i="1"/>
  <c r="DG290" i="1"/>
  <c r="DH289" i="1"/>
  <c r="DG289" i="1"/>
  <c r="DH288" i="1"/>
  <c r="DG288" i="1"/>
  <c r="DH287" i="1"/>
  <c r="DG287" i="1"/>
  <c r="DH286" i="1"/>
  <c r="DG286" i="1"/>
  <c r="DH285" i="1"/>
  <c r="DG285" i="1"/>
  <c r="DH284" i="1"/>
  <c r="DG284" i="1"/>
  <c r="DH283" i="1"/>
  <c r="DG283" i="1"/>
  <c r="DH282" i="1"/>
  <c r="DG282" i="1"/>
  <c r="DH281" i="1"/>
  <c r="DG281" i="1"/>
  <c r="DH280" i="1"/>
  <c r="DG280" i="1"/>
  <c r="DH279" i="1"/>
  <c r="DG279" i="1"/>
  <c r="DH278" i="1"/>
  <c r="DG278" i="1"/>
  <c r="DH277" i="1"/>
  <c r="DG277" i="1"/>
  <c r="DH276" i="1"/>
  <c r="DG276" i="1"/>
  <c r="DH275" i="1"/>
  <c r="DG275" i="1"/>
  <c r="DH274" i="1"/>
  <c r="DG274" i="1"/>
  <c r="DH273" i="1"/>
  <c r="DG273" i="1"/>
  <c r="DH272" i="1"/>
  <c r="DG272" i="1"/>
  <c r="DH271" i="1"/>
  <c r="DG271" i="1"/>
  <c r="DH270" i="1"/>
  <c r="DG270" i="1"/>
  <c r="DH269" i="1"/>
  <c r="DG269" i="1"/>
  <c r="DH268" i="1"/>
  <c r="DG268" i="1"/>
  <c r="DH267" i="1"/>
  <c r="DG267" i="1"/>
  <c r="DH266" i="1"/>
  <c r="DG266" i="1"/>
  <c r="DH265" i="1"/>
  <c r="DG265" i="1"/>
  <c r="DH264" i="1"/>
  <c r="DG264" i="1"/>
  <c r="DG263" i="1"/>
  <c r="DH263" i="1" s="1"/>
  <c r="DH262" i="1"/>
  <c r="DG262" i="1"/>
  <c r="DH261" i="1"/>
  <c r="DG261" i="1"/>
  <c r="DH260" i="1"/>
  <c r="DG260" i="1"/>
  <c r="DH259" i="1"/>
  <c r="DG259" i="1"/>
  <c r="DH258" i="1"/>
  <c r="DG258" i="1"/>
  <c r="DH257" i="1"/>
  <c r="DG257" i="1"/>
  <c r="DH256" i="1"/>
  <c r="DG256" i="1"/>
  <c r="DH255" i="1"/>
  <c r="DG255" i="1"/>
  <c r="DH254" i="1"/>
  <c r="DG254" i="1"/>
  <c r="DG253" i="1"/>
  <c r="DH253" i="1" s="1"/>
  <c r="DH252" i="1"/>
  <c r="DG252" i="1"/>
  <c r="DH251" i="1"/>
  <c r="DG251" i="1"/>
  <c r="DH250" i="1"/>
  <c r="DG250" i="1"/>
  <c r="DH249" i="1"/>
  <c r="DG249" i="1"/>
  <c r="DH248" i="1"/>
  <c r="DG248" i="1"/>
  <c r="DG247" i="1"/>
  <c r="DH247" i="1" s="1"/>
  <c r="DH246" i="1"/>
  <c r="DG246" i="1"/>
  <c r="DH245" i="1"/>
  <c r="DG245" i="1"/>
  <c r="DH244" i="1"/>
  <c r="DG244" i="1"/>
  <c r="DH243" i="1"/>
  <c r="DG243" i="1"/>
  <c r="DH242" i="1"/>
  <c r="DG242" i="1"/>
  <c r="DH241" i="1"/>
  <c r="DG241" i="1"/>
  <c r="DH240" i="1"/>
  <c r="DG240" i="1"/>
  <c r="DG239" i="1"/>
  <c r="DH239" i="1" s="1"/>
  <c r="DH238" i="1"/>
  <c r="DG238" i="1"/>
  <c r="DH237" i="1"/>
  <c r="DG237" i="1"/>
  <c r="DH236" i="1"/>
  <c r="DG236" i="1"/>
  <c r="DH235" i="1"/>
  <c r="DG235" i="1"/>
  <c r="DH234" i="1"/>
  <c r="DG234" i="1"/>
  <c r="DH233" i="1"/>
  <c r="DG233" i="1"/>
  <c r="DH232" i="1"/>
  <c r="DG232" i="1"/>
  <c r="DH231" i="1"/>
  <c r="DG231" i="1"/>
  <c r="DH230" i="1"/>
  <c r="DG230" i="1"/>
  <c r="DH229" i="1"/>
  <c r="DG229" i="1"/>
  <c r="DH228" i="1"/>
  <c r="DG228" i="1"/>
  <c r="DH227" i="1"/>
  <c r="DG227" i="1"/>
  <c r="DH226" i="1"/>
  <c r="DG226" i="1"/>
  <c r="DH225" i="1"/>
  <c r="DG225" i="1"/>
  <c r="DH224" i="1"/>
  <c r="DG224" i="1"/>
  <c r="DG223" i="1"/>
  <c r="DH223" i="1" s="1"/>
  <c r="DH222" i="1"/>
  <c r="DG222" i="1"/>
  <c r="DH221" i="1"/>
  <c r="DG221" i="1"/>
  <c r="DH220" i="1"/>
  <c r="DG220" i="1"/>
  <c r="DH219" i="1"/>
  <c r="DG219" i="1"/>
  <c r="DH218" i="1"/>
  <c r="DG218" i="1"/>
  <c r="DH217" i="1"/>
  <c r="DG217" i="1"/>
  <c r="DH216" i="1"/>
  <c r="DG216" i="1"/>
  <c r="DH215" i="1"/>
  <c r="DG215" i="1"/>
  <c r="DH214" i="1"/>
  <c r="DG214" i="1"/>
  <c r="DH213" i="1"/>
  <c r="DG213" i="1"/>
  <c r="DH212" i="1"/>
  <c r="DG212" i="1"/>
  <c r="DH211" i="1"/>
  <c r="DG211" i="1"/>
  <c r="DH210" i="1"/>
  <c r="DG210" i="1"/>
  <c r="DH209" i="1"/>
  <c r="DG209" i="1"/>
  <c r="DH208" i="1"/>
  <c r="DG208" i="1"/>
  <c r="DH207" i="1"/>
  <c r="DG207" i="1"/>
  <c r="DH206" i="1"/>
  <c r="DG206" i="1"/>
  <c r="DG205" i="1"/>
  <c r="DH205" i="1" s="1"/>
  <c r="DH204" i="1"/>
  <c r="DG204" i="1"/>
  <c r="DH203" i="1"/>
  <c r="DG203" i="1"/>
  <c r="DH202" i="1"/>
  <c r="DG202" i="1"/>
  <c r="DH201" i="1"/>
  <c r="DG201" i="1"/>
  <c r="DH200" i="1"/>
  <c r="DG200" i="1"/>
  <c r="DH199" i="1"/>
  <c r="DG199" i="1"/>
  <c r="DH198" i="1"/>
  <c r="DG198" i="1"/>
  <c r="DG197" i="1"/>
  <c r="DH197" i="1" s="1"/>
  <c r="DH196" i="1"/>
  <c r="DG196" i="1"/>
  <c r="DH195" i="1"/>
  <c r="DG195" i="1"/>
  <c r="DH194" i="1"/>
  <c r="DG194" i="1"/>
  <c r="DH193" i="1"/>
  <c r="DG193" i="1"/>
  <c r="DH192" i="1"/>
  <c r="DG192" i="1"/>
  <c r="DH191" i="1"/>
  <c r="DG191" i="1"/>
  <c r="DH190" i="1"/>
  <c r="DG190" i="1"/>
  <c r="DH189" i="1"/>
  <c r="DG189" i="1"/>
  <c r="DH188" i="1"/>
  <c r="DG188" i="1"/>
  <c r="DH187" i="1"/>
  <c r="DG187" i="1"/>
  <c r="DH186" i="1"/>
  <c r="DG186" i="1"/>
  <c r="DH185" i="1"/>
  <c r="DG185" i="1"/>
  <c r="DH184" i="1"/>
  <c r="DG184" i="1"/>
  <c r="DH183" i="1"/>
  <c r="DG183" i="1"/>
  <c r="DH182" i="1"/>
  <c r="DG182" i="1"/>
  <c r="DH181" i="1"/>
  <c r="DG181" i="1"/>
  <c r="DH180" i="1"/>
  <c r="DG180" i="1"/>
  <c r="DH179" i="1"/>
  <c r="DG179" i="1"/>
  <c r="DH178" i="1"/>
  <c r="DG178" i="1"/>
  <c r="DH177" i="1"/>
  <c r="DG177" i="1"/>
  <c r="DH176" i="1"/>
  <c r="DG176" i="1"/>
  <c r="DH175" i="1"/>
  <c r="DG175" i="1"/>
  <c r="DH174" i="1"/>
  <c r="DG174" i="1"/>
  <c r="DH173" i="1"/>
  <c r="DG173" i="1"/>
  <c r="DH172" i="1"/>
  <c r="DG172" i="1"/>
  <c r="DH171" i="1"/>
  <c r="DG171" i="1"/>
  <c r="DH170" i="1"/>
  <c r="DG170" i="1"/>
  <c r="DH169" i="1"/>
  <c r="DG169" i="1"/>
  <c r="DH168" i="1"/>
  <c r="DG168" i="1"/>
  <c r="DH167" i="1"/>
  <c r="DG167" i="1"/>
  <c r="DH166" i="1"/>
  <c r="DG166" i="1"/>
  <c r="DH165" i="1"/>
  <c r="DG165" i="1"/>
  <c r="DH164" i="1"/>
  <c r="DG164" i="1"/>
  <c r="DH163" i="1"/>
  <c r="DG163" i="1"/>
  <c r="DH162" i="1"/>
  <c r="DG162" i="1"/>
  <c r="DH161" i="1"/>
  <c r="DG161" i="1"/>
  <c r="DH160" i="1"/>
  <c r="DG160" i="1"/>
  <c r="DH159" i="1"/>
  <c r="DG159" i="1"/>
  <c r="DH158" i="1"/>
  <c r="DG158" i="1"/>
  <c r="DH157" i="1"/>
  <c r="DG157" i="1"/>
  <c r="DH156" i="1"/>
  <c r="DG156" i="1"/>
  <c r="DH155" i="1"/>
  <c r="DG155" i="1"/>
  <c r="DH154" i="1"/>
  <c r="DG154" i="1"/>
  <c r="DH153" i="1"/>
  <c r="DG153" i="1"/>
  <c r="DH152" i="1"/>
  <c r="DG152" i="1"/>
  <c r="DH151" i="1"/>
  <c r="DG151" i="1"/>
  <c r="DH150" i="1"/>
  <c r="DG150" i="1"/>
  <c r="DH149" i="1"/>
  <c r="DG149" i="1"/>
  <c r="DH148" i="1"/>
  <c r="DG148" i="1"/>
  <c r="DG147" i="1"/>
  <c r="DH147" i="1" s="1"/>
  <c r="DH146" i="1"/>
  <c r="DG146" i="1"/>
  <c r="DH145" i="1"/>
  <c r="DG145" i="1"/>
  <c r="DH144" i="1"/>
  <c r="DG144" i="1"/>
  <c r="DH143" i="1"/>
  <c r="DG143" i="1"/>
  <c r="DH142" i="1"/>
  <c r="DG142" i="1"/>
  <c r="DH141" i="1"/>
  <c r="DG141" i="1"/>
  <c r="DH140" i="1"/>
  <c r="DG140" i="1"/>
  <c r="DH139" i="1"/>
  <c r="DG139" i="1"/>
  <c r="DH138" i="1"/>
  <c r="DG138" i="1"/>
  <c r="DH137" i="1"/>
  <c r="DG137" i="1"/>
  <c r="DH136" i="1"/>
  <c r="DG136" i="1"/>
  <c r="DG135" i="1"/>
  <c r="DH135" i="1" s="1"/>
  <c r="DH134" i="1"/>
  <c r="DG134" i="1"/>
  <c r="DH133" i="1"/>
  <c r="DG133" i="1"/>
  <c r="DH132" i="1"/>
  <c r="DG132" i="1"/>
  <c r="DH131" i="1"/>
  <c r="DG131" i="1"/>
  <c r="DH130" i="1"/>
  <c r="DG130" i="1"/>
  <c r="DH129" i="1"/>
  <c r="DG129" i="1"/>
  <c r="DH128" i="1"/>
  <c r="DG128" i="1"/>
  <c r="DH127" i="1"/>
  <c r="DG127" i="1"/>
  <c r="DH126" i="1"/>
  <c r="DG126" i="1"/>
  <c r="DH125" i="1"/>
  <c r="DG125" i="1"/>
  <c r="DH124" i="1"/>
  <c r="DG124" i="1"/>
  <c r="DH123" i="1"/>
  <c r="DG123" i="1"/>
  <c r="DH122" i="1"/>
  <c r="DG122" i="1"/>
  <c r="DH121" i="1"/>
  <c r="DG121" i="1"/>
  <c r="DH120" i="1"/>
  <c r="DG120" i="1"/>
  <c r="DH119" i="1"/>
  <c r="DG119" i="1"/>
  <c r="DH118" i="1"/>
  <c r="DG118" i="1"/>
  <c r="DH117" i="1"/>
  <c r="DG117" i="1"/>
  <c r="DH116" i="1"/>
  <c r="DG116" i="1"/>
  <c r="DH115" i="1"/>
  <c r="DG115" i="1"/>
  <c r="DH114" i="1"/>
  <c r="DG114" i="1"/>
  <c r="DH113" i="1"/>
  <c r="DG113" i="1"/>
  <c r="DH112" i="1"/>
  <c r="DG112" i="1"/>
  <c r="DH111" i="1"/>
  <c r="DG111" i="1"/>
  <c r="DH110" i="1"/>
  <c r="DG110" i="1"/>
  <c r="DH109" i="1"/>
  <c r="DG109" i="1"/>
  <c r="DH108" i="1"/>
  <c r="DG108" i="1"/>
  <c r="DH107" i="1"/>
  <c r="DG107" i="1"/>
  <c r="DH106" i="1"/>
  <c r="DG106" i="1"/>
  <c r="DH105" i="1"/>
  <c r="DG105" i="1"/>
  <c r="DH104" i="1"/>
  <c r="DG104" i="1"/>
  <c r="DH103" i="1"/>
  <c r="DG103" i="1"/>
  <c r="DH102" i="1"/>
  <c r="DG102" i="1"/>
  <c r="DH101" i="1"/>
  <c r="DG101" i="1"/>
  <c r="DH100" i="1"/>
  <c r="DG100" i="1"/>
  <c r="DG99" i="1"/>
  <c r="DH99" i="1" s="1"/>
  <c r="DH98" i="1"/>
  <c r="DG98" i="1"/>
  <c r="DH97" i="1"/>
  <c r="DG97" i="1"/>
  <c r="DH96" i="1"/>
  <c r="DG96" i="1"/>
  <c r="DG95" i="1"/>
  <c r="DH95" i="1" s="1"/>
  <c r="DH94" i="1"/>
  <c r="DG94" i="1"/>
  <c r="DH93" i="1"/>
  <c r="DG93" i="1"/>
  <c r="DH92" i="1"/>
  <c r="DG92" i="1"/>
  <c r="DG91" i="1"/>
  <c r="DH91" i="1" s="1"/>
  <c r="DH90" i="1"/>
  <c r="DG90" i="1"/>
  <c r="DH89" i="1"/>
  <c r="DG89" i="1"/>
  <c r="DH88" i="1"/>
  <c r="DG88" i="1"/>
  <c r="DH87" i="1"/>
  <c r="DG87" i="1"/>
  <c r="DH86" i="1"/>
  <c r="DG86" i="1"/>
  <c r="DH85" i="1"/>
  <c r="DG85" i="1"/>
  <c r="DH84" i="1"/>
  <c r="DG84" i="1"/>
  <c r="DH83" i="1"/>
  <c r="DG83" i="1"/>
  <c r="DH82" i="1"/>
  <c r="DG82" i="1"/>
  <c r="DH81" i="1"/>
  <c r="DG81" i="1"/>
  <c r="DH80" i="1"/>
  <c r="DG80" i="1"/>
  <c r="DH79" i="1"/>
  <c r="DG79" i="1"/>
  <c r="DH78" i="1"/>
  <c r="DG78" i="1"/>
  <c r="DH77" i="1"/>
  <c r="DG77" i="1"/>
  <c r="DH76" i="1"/>
  <c r="DG76" i="1"/>
  <c r="DH75" i="1"/>
  <c r="DG75" i="1"/>
  <c r="DH74" i="1"/>
  <c r="DG74" i="1"/>
  <c r="DH73" i="1"/>
  <c r="DG73" i="1"/>
  <c r="DH72" i="1"/>
  <c r="DG72" i="1"/>
  <c r="DH71" i="1"/>
  <c r="DG71" i="1"/>
  <c r="DH70" i="1"/>
  <c r="DG70" i="1"/>
  <c r="DH69" i="1"/>
  <c r="DG69" i="1"/>
  <c r="DH68" i="1"/>
  <c r="DG68" i="1"/>
  <c r="DH67" i="1"/>
  <c r="DG67" i="1"/>
  <c r="DH66" i="1"/>
  <c r="DG66" i="1"/>
  <c r="DH65" i="1"/>
  <c r="DG65" i="1"/>
  <c r="DH64" i="1"/>
  <c r="DG64" i="1"/>
  <c r="DH63" i="1"/>
  <c r="DG63" i="1"/>
  <c r="DH62" i="1"/>
  <c r="DG62" i="1"/>
  <c r="DH61" i="1"/>
  <c r="DG61" i="1"/>
  <c r="DH60" i="1"/>
  <c r="DG60" i="1"/>
  <c r="DH59" i="1"/>
  <c r="DG59" i="1"/>
  <c r="DH58" i="1"/>
  <c r="DG58" i="1"/>
  <c r="DH57" i="1"/>
  <c r="DG57" i="1"/>
  <c r="DH56" i="1"/>
  <c r="DG56" i="1"/>
  <c r="DG55" i="1"/>
  <c r="DH55" i="1" s="1"/>
  <c r="DH54" i="1"/>
  <c r="DG54" i="1"/>
  <c r="DG53" i="1"/>
  <c r="DH53" i="1" s="1"/>
  <c r="DH52" i="1"/>
  <c r="DG52" i="1"/>
  <c r="DH51" i="1"/>
  <c r="DG51" i="1"/>
  <c r="DH50" i="1"/>
  <c r="DG50" i="1"/>
  <c r="DH49" i="1"/>
  <c r="DG49" i="1"/>
  <c r="DH48" i="1"/>
  <c r="DG48" i="1"/>
  <c r="DG47" i="1"/>
  <c r="DH47" i="1" s="1"/>
  <c r="DH46" i="1"/>
  <c r="DG46" i="1"/>
  <c r="DH45" i="1"/>
  <c r="DG45" i="1"/>
  <c r="DH44" i="1"/>
  <c r="DG44" i="1"/>
  <c r="DH43" i="1"/>
  <c r="DG43" i="1"/>
  <c r="DH42" i="1"/>
  <c r="DG42" i="1"/>
  <c r="DH41" i="1"/>
  <c r="DG41" i="1"/>
  <c r="DH40" i="1"/>
  <c r="DG40" i="1"/>
  <c r="DH39" i="1"/>
  <c r="DG39" i="1"/>
  <c r="DH38" i="1"/>
  <c r="DG38" i="1"/>
  <c r="DH37" i="1"/>
  <c r="DG37" i="1"/>
  <c r="DH36" i="1"/>
  <c r="DG36" i="1"/>
  <c r="DH35" i="1"/>
  <c r="DG35" i="1"/>
  <c r="DH34" i="1"/>
  <c r="DG34" i="1"/>
  <c r="DH33" i="1"/>
  <c r="DG33" i="1"/>
  <c r="DH32" i="1"/>
  <c r="DG32" i="1"/>
  <c r="DH31" i="1"/>
  <c r="DG31" i="1"/>
  <c r="DH30" i="1"/>
  <c r="DG30" i="1"/>
  <c r="DH29" i="1"/>
  <c r="DG29" i="1"/>
  <c r="DH28" i="1"/>
  <c r="DG28" i="1"/>
  <c r="DH27" i="1"/>
  <c r="DG27" i="1"/>
  <c r="DH26" i="1"/>
  <c r="DG26" i="1"/>
  <c r="DH25" i="1"/>
  <c r="DG25" i="1"/>
  <c r="DH24" i="1"/>
  <c r="DG24" i="1"/>
  <c r="DH23" i="1"/>
  <c r="DG23" i="1"/>
  <c r="DH22" i="1"/>
  <c r="DG22" i="1"/>
  <c r="DG21" i="1"/>
  <c r="DH21" i="1" s="1"/>
  <c r="DH20" i="1"/>
  <c r="DG20" i="1"/>
  <c r="DH19" i="1"/>
  <c r="DG19" i="1"/>
  <c r="DH18" i="1"/>
  <c r="DG18" i="1"/>
  <c r="DH17" i="1"/>
  <c r="DG17" i="1"/>
  <c r="DH16" i="1"/>
  <c r="DG16" i="1"/>
  <c r="DH15" i="1"/>
  <c r="DG15" i="1"/>
  <c r="DH14" i="1"/>
  <c r="DG14" i="1"/>
  <c r="DH13" i="1"/>
  <c r="DG13" i="1"/>
  <c r="DH12" i="1"/>
  <c r="DG12" i="1"/>
  <c r="DH11" i="1"/>
  <c r="DG11" i="1"/>
  <c r="DH10" i="1"/>
  <c r="DG10" i="1"/>
  <c r="DH9" i="1"/>
  <c r="DG9" i="1"/>
  <c r="DH8" i="1"/>
  <c r="DG8" i="1"/>
  <c r="CK1906" i="1" l="1"/>
  <c r="BX1906" i="1" s="1"/>
  <c r="CJ1906" i="1"/>
  <c r="CI1905" i="1"/>
  <c r="CH1905" i="1"/>
  <c r="CK1904" i="1"/>
  <c r="BX1904" i="1" s="1"/>
  <c r="CJ1904" i="1"/>
  <c r="BY1902" i="1"/>
  <c r="CJ1901" i="1"/>
  <c r="CI1901" i="1"/>
  <c r="CI1900" i="1"/>
  <c r="CK1900" i="1"/>
  <c r="BX1900" i="1" s="1"/>
  <c r="CK1899" i="1"/>
  <c r="BX1899" i="1" s="1"/>
  <c r="CI1899" i="1"/>
  <c r="CI1898" i="1"/>
  <c r="CK1898" i="1"/>
  <c r="BX1898" i="1" s="1"/>
  <c r="CK1897" i="1"/>
  <c r="BX1897" i="1" s="1"/>
  <c r="CI1897" i="1"/>
  <c r="CI1896" i="1"/>
  <c r="CK1896" i="1"/>
  <c r="BX1896" i="1" s="1"/>
  <c r="CK1895" i="1"/>
  <c r="BX1895" i="1" s="1"/>
  <c r="CI1895" i="1"/>
  <c r="CK1894" i="1"/>
  <c r="BX1894" i="1" s="1"/>
  <c r="CI1893" i="1"/>
  <c r="CI1892" i="1"/>
  <c r="CK1892" i="1"/>
  <c r="BX1892" i="1" s="1"/>
  <c r="CK1891" i="1"/>
  <c r="BX1891" i="1" s="1"/>
  <c r="CI1891" i="1"/>
  <c r="CK1890" i="1"/>
  <c r="BX1890" i="1" s="1"/>
  <c r="CI1889" i="1"/>
  <c r="CK1888" i="1"/>
  <c r="BX1888" i="1" s="1"/>
  <c r="CI1887" i="1"/>
  <c r="CK1886" i="1"/>
  <c r="BX1886" i="1" s="1"/>
  <c r="CK1885" i="1"/>
  <c r="BX1885" i="1" s="1"/>
  <c r="CI1885" i="1"/>
  <c r="CK1884" i="1"/>
  <c r="BX1884" i="1" s="1"/>
  <c r="CI1883" i="1"/>
  <c r="CK1882" i="1"/>
  <c r="BX1882" i="1" s="1"/>
  <c r="CI1881" i="1"/>
  <c r="CK1880" i="1"/>
  <c r="BX1880" i="1" s="1"/>
  <c r="CI1879" i="1"/>
  <c r="CK1878" i="1"/>
  <c r="BX1878" i="1" s="1"/>
  <c r="CI1877" i="1"/>
  <c r="CK1876" i="1"/>
  <c r="BX1876" i="1" s="1"/>
  <c r="CI1875" i="1"/>
  <c r="CK1874" i="1"/>
  <c r="BX1874" i="1" s="1"/>
  <c r="CI1873" i="1"/>
  <c r="CK1872" i="1"/>
  <c r="BX1872" i="1" s="1"/>
  <c r="CI1871" i="1"/>
  <c r="CK1870" i="1"/>
  <c r="BX1870" i="1" s="1"/>
  <c r="CI1869" i="1"/>
  <c r="CK1868" i="1"/>
  <c r="BX1868" i="1" s="1"/>
  <c r="CI1867" i="1"/>
  <c r="CK1866" i="1"/>
  <c r="BX1866" i="1" s="1"/>
  <c r="CI1865" i="1"/>
  <c r="CK1864" i="1"/>
  <c r="BX1864" i="1" s="1"/>
  <c r="CI1863" i="1"/>
  <c r="CK1862" i="1"/>
  <c r="BX1862" i="1" s="1"/>
  <c r="CI1861" i="1"/>
  <c r="CK1860" i="1"/>
  <c r="BX1860" i="1" s="1"/>
  <c r="CI1859" i="1"/>
  <c r="CK1858" i="1"/>
  <c r="BX1858" i="1" s="1"/>
  <c r="CI1857" i="1"/>
  <c r="CG1855" i="1"/>
  <c r="CK1855" i="1"/>
  <c r="BX1855" i="1" s="1"/>
  <c r="CF1854" i="1"/>
  <c r="CH1853" i="1"/>
  <c r="CK1853" i="1"/>
  <c r="BX1853" i="1" s="1"/>
  <c r="CH1852" i="1"/>
  <c r="CK1851" i="1"/>
  <c r="BX1851" i="1" s="1"/>
  <c r="CK1850" i="1"/>
  <c r="BX1850" i="1" s="1"/>
  <c r="CI1850" i="1"/>
  <c r="CI1849" i="1"/>
  <c r="CK1849" i="1"/>
  <c r="BX1849" i="1" s="1"/>
  <c r="CK1848" i="1"/>
  <c r="BX1848" i="1" s="1"/>
  <c r="CI1848" i="1"/>
  <c r="CI1847" i="1"/>
  <c r="CK1847" i="1"/>
  <c r="BX1847" i="1" s="1"/>
  <c r="CK1846" i="1"/>
  <c r="BX1846" i="1" s="1"/>
  <c r="CI1846" i="1"/>
  <c r="CI1845" i="1"/>
  <c r="CK1845" i="1"/>
  <c r="BX1845" i="1" s="1"/>
  <c r="CK1844" i="1"/>
  <c r="BX1844" i="1" s="1"/>
  <c r="CI1844" i="1"/>
  <c r="CI1843" i="1"/>
  <c r="CK1843" i="1"/>
  <c r="BX1843" i="1" s="1"/>
  <c r="CK1842" i="1"/>
  <c r="BX1842" i="1" s="1"/>
  <c r="CI1842" i="1"/>
  <c r="CK1841" i="1"/>
  <c r="BX1841" i="1" s="1"/>
  <c r="CI1840" i="1"/>
  <c r="CK1839" i="1"/>
  <c r="BX1839" i="1" s="1"/>
  <c r="CI1838" i="1"/>
  <c r="CK1837" i="1"/>
  <c r="BX1837" i="1" s="1"/>
  <c r="CI1836" i="1"/>
  <c r="CK1835" i="1"/>
  <c r="BX1835" i="1" s="1"/>
  <c r="CI1834" i="1"/>
  <c r="CK1833" i="1"/>
  <c r="BX1833" i="1" s="1"/>
  <c r="CI1832" i="1"/>
  <c r="CK1831" i="1"/>
  <c r="BX1831" i="1" s="1"/>
  <c r="CI1830" i="1"/>
  <c r="CK1829" i="1"/>
  <c r="BX1829" i="1" s="1"/>
  <c r="CI1828" i="1"/>
  <c r="CK1827" i="1"/>
  <c r="BX1827" i="1" s="1"/>
  <c r="CI1826" i="1"/>
  <c r="CK1825" i="1"/>
  <c r="BX1825" i="1" s="1"/>
  <c r="CI1824" i="1"/>
  <c r="CK1823" i="1"/>
  <c r="BX1823" i="1" s="1"/>
  <c r="CI1822" i="1"/>
  <c r="CK1821" i="1"/>
  <c r="BX1821" i="1" s="1"/>
  <c r="CI1820" i="1"/>
  <c r="CK1819" i="1"/>
  <c r="BX1819" i="1" s="1"/>
  <c r="CI1818" i="1"/>
  <c r="CK1817" i="1"/>
  <c r="BX1817" i="1" s="1"/>
  <c r="CI1816" i="1"/>
  <c r="CK1815" i="1"/>
  <c r="BX1815" i="1" s="1"/>
  <c r="CI1814" i="1"/>
  <c r="CK1813" i="1"/>
  <c r="BX1813" i="1" s="1"/>
  <c r="CI1812" i="1"/>
  <c r="CK1811" i="1"/>
  <c r="BX1811" i="1" s="1"/>
  <c r="CI1810" i="1"/>
  <c r="CK1809" i="1"/>
  <c r="BX1809" i="1" s="1"/>
  <c r="CI1808" i="1"/>
  <c r="CJ1807" i="1"/>
  <c r="BW1807" i="1" s="1"/>
  <c r="CK1807" i="1"/>
  <c r="BX1807" i="1" s="1"/>
  <c r="CI1806" i="1"/>
  <c r="CJ1805" i="1"/>
  <c r="CK1805" i="1"/>
  <c r="BX1805" i="1" s="1"/>
  <c r="CI1804" i="1"/>
  <c r="CF1803" i="1"/>
  <c r="CH1801" i="1"/>
  <c r="CD1801" i="1"/>
  <c r="BZ1801" i="1"/>
  <c r="CJ1801" i="1"/>
  <c r="CH1800" i="1"/>
  <c r="CJ1800" i="1"/>
  <c r="CF1799" i="1"/>
  <c r="CK1798" i="1"/>
  <c r="BX1798" i="1" s="1"/>
  <c r="CI1797" i="1"/>
  <c r="CH1797" i="1"/>
  <c r="CK1796" i="1"/>
  <c r="BX1796" i="1" s="1"/>
  <c r="CJ1796" i="1"/>
  <c r="CH1796" i="1"/>
  <c r="CI1795" i="1"/>
  <c r="CH1795" i="1"/>
  <c r="CK1794" i="1"/>
  <c r="BX1794" i="1" s="1"/>
  <c r="CJ1794" i="1"/>
  <c r="CI1793" i="1"/>
  <c r="CH1793" i="1"/>
  <c r="CK1792" i="1"/>
  <c r="BX1792" i="1" s="1"/>
  <c r="CJ1792" i="1"/>
  <c r="CI1791" i="1"/>
  <c r="CH1791" i="1"/>
  <c r="CK1790" i="1"/>
  <c r="BX1790" i="1" s="1"/>
  <c r="CJ1790" i="1"/>
  <c r="CI1789" i="1"/>
  <c r="CH1789" i="1"/>
  <c r="CK1788" i="1"/>
  <c r="BX1788" i="1" s="1"/>
  <c r="CJ1788" i="1"/>
  <c r="CH1788" i="1"/>
  <c r="CI1787" i="1"/>
  <c r="CH1787" i="1"/>
  <c r="CK1786" i="1"/>
  <c r="BX1786" i="1" s="1"/>
  <c r="CJ1786" i="1"/>
  <c r="CI1785" i="1"/>
  <c r="CH1785" i="1"/>
  <c r="CK1784" i="1"/>
  <c r="BX1784" i="1" s="1"/>
  <c r="CJ1784" i="1"/>
  <c r="CI1783" i="1"/>
  <c r="CH1783" i="1"/>
  <c r="CK1782" i="1"/>
  <c r="BX1782" i="1" s="1"/>
  <c r="CJ1782" i="1"/>
  <c r="CH1782" i="1"/>
  <c r="CI1781" i="1"/>
  <c r="CH1781" i="1"/>
  <c r="CK1780" i="1"/>
  <c r="BX1780" i="1" s="1"/>
  <c r="CI1780" i="1"/>
  <c r="CJ1780" i="1"/>
  <c r="CI1779" i="1"/>
  <c r="CH1779" i="1"/>
  <c r="CK1778" i="1"/>
  <c r="BX1778" i="1" s="1"/>
  <c r="CI1778" i="1"/>
  <c r="CJ1778" i="1"/>
  <c r="CI1777" i="1"/>
  <c r="CH1777" i="1"/>
  <c r="CK1776" i="1"/>
  <c r="BX1776" i="1" s="1"/>
  <c r="CJ1776" i="1"/>
  <c r="CH1776" i="1"/>
  <c r="CI1775" i="1"/>
  <c r="CH1775" i="1"/>
  <c r="CK1774" i="1"/>
  <c r="BX1774" i="1" s="1"/>
  <c r="CI1774" i="1"/>
  <c r="CJ1774" i="1"/>
  <c r="CI1773" i="1"/>
  <c r="CH1773" i="1"/>
  <c r="CK1772" i="1"/>
  <c r="BX1772" i="1" s="1"/>
  <c r="CI1772" i="1"/>
  <c r="CJ1772" i="1"/>
  <c r="CI1771" i="1"/>
  <c r="CH1771" i="1"/>
  <c r="CK1770" i="1"/>
  <c r="BX1770" i="1" s="1"/>
  <c r="CI1770" i="1"/>
  <c r="CJ1770" i="1"/>
  <c r="CI1769" i="1"/>
  <c r="CH1769" i="1"/>
  <c r="CK1768" i="1"/>
  <c r="BX1768" i="1" s="1"/>
  <c r="CI1768" i="1"/>
  <c r="CJ1768" i="1"/>
  <c r="CI1767" i="1"/>
  <c r="CH1767" i="1"/>
  <c r="CK1766" i="1"/>
  <c r="BX1766" i="1" s="1"/>
  <c r="CJ1766" i="1"/>
  <c r="CH1766" i="1"/>
  <c r="CI1765" i="1"/>
  <c r="CH1765" i="1"/>
  <c r="CK1764" i="1"/>
  <c r="BX1764" i="1" s="1"/>
  <c r="CI1764" i="1"/>
  <c r="CJ1764" i="1"/>
  <c r="CI1763" i="1"/>
  <c r="CH1763" i="1"/>
  <c r="CK1762" i="1"/>
  <c r="BX1762" i="1" s="1"/>
  <c r="CJ1762" i="1"/>
  <c r="BW1762" i="1" s="1"/>
  <c r="CH1762" i="1"/>
  <c r="CI1761" i="1"/>
  <c r="CH1761" i="1"/>
  <c r="CK1760" i="1"/>
  <c r="BX1760" i="1" s="1"/>
  <c r="CJ1760" i="1"/>
  <c r="CH1760" i="1"/>
  <c r="CI1759" i="1"/>
  <c r="CH1759" i="1"/>
  <c r="CK1758" i="1"/>
  <c r="BX1758" i="1" s="1"/>
  <c r="CJ1758" i="1"/>
  <c r="CH1758" i="1"/>
  <c r="CI1757" i="1"/>
  <c r="CH1757" i="1"/>
  <c r="CK1756" i="1"/>
  <c r="BX1756" i="1" s="1"/>
  <c r="CJ1756" i="1"/>
  <c r="CH1756" i="1"/>
  <c r="CI1755" i="1"/>
  <c r="CH1755" i="1"/>
  <c r="CK1754" i="1"/>
  <c r="BX1754" i="1" s="1"/>
  <c r="CJ1754" i="1"/>
  <c r="CH1754" i="1"/>
  <c r="CI1753" i="1"/>
  <c r="CH1753" i="1"/>
  <c r="CE1751" i="1"/>
  <c r="CA1751" i="1"/>
  <c r="CH1751" i="1"/>
  <c r="CK1750" i="1"/>
  <c r="BX1750" i="1" s="1"/>
  <c r="CG1749" i="1"/>
  <c r="CK1748" i="1"/>
  <c r="BX1748" i="1" s="1"/>
  <c r="CH1748" i="1"/>
  <c r="CJ1747" i="1"/>
  <c r="CJ1746" i="1"/>
  <c r="CH1746" i="1"/>
  <c r="CJ1745" i="1"/>
  <c r="CH1744" i="1"/>
  <c r="CJ1743" i="1"/>
  <c r="CK1742" i="1"/>
  <c r="BX1742" i="1" s="1"/>
  <c r="CH1742" i="1"/>
  <c r="CJ1741" i="1"/>
  <c r="CJ1740" i="1"/>
  <c r="CH1740" i="1"/>
  <c r="CJ1739" i="1"/>
  <c r="CK1738" i="1"/>
  <c r="BX1738" i="1" s="1"/>
  <c r="CH1738" i="1"/>
  <c r="CJ1737" i="1"/>
  <c r="CJ1736" i="1"/>
  <c r="CH1736" i="1"/>
  <c r="CJ1735" i="1"/>
  <c r="CJ1734" i="1"/>
  <c r="CH1734" i="1"/>
  <c r="CJ1733" i="1"/>
  <c r="CJ1732" i="1"/>
  <c r="CH1732" i="1"/>
  <c r="CJ1731" i="1"/>
  <c r="CK1730" i="1"/>
  <c r="BX1730" i="1" s="1"/>
  <c r="CH1730" i="1"/>
  <c r="CJ1729" i="1"/>
  <c r="CJ1728" i="1"/>
  <c r="CH1728" i="1"/>
  <c r="CJ1727" i="1"/>
  <c r="CJ1726" i="1"/>
  <c r="CH1726" i="1"/>
  <c r="CJ1725" i="1"/>
  <c r="CJ1724" i="1"/>
  <c r="CH1724" i="1"/>
  <c r="CJ1723" i="1"/>
  <c r="CJ1722" i="1"/>
  <c r="CH1722" i="1"/>
  <c r="CJ1721" i="1"/>
  <c r="CJ1720" i="1"/>
  <c r="CH1720" i="1"/>
  <c r="CJ1719" i="1"/>
  <c r="CJ1718" i="1"/>
  <c r="CH1718" i="1"/>
  <c r="CJ1717" i="1"/>
  <c r="CJ1716" i="1"/>
  <c r="CH1716" i="1"/>
  <c r="CJ1715" i="1"/>
  <c r="CH1714" i="1"/>
  <c r="CJ1713" i="1"/>
  <c r="CH1712" i="1"/>
  <c r="CJ1711" i="1"/>
  <c r="CJ1710" i="1"/>
  <c r="CH1710" i="1"/>
  <c r="CJ1709" i="1"/>
  <c r="CJ1708" i="1"/>
  <c r="CH1708" i="1"/>
  <c r="CJ1707" i="1"/>
  <c r="CJ1706" i="1"/>
  <c r="CH1706" i="1"/>
  <c r="CJ1705" i="1"/>
  <c r="CH1704" i="1"/>
  <c r="CJ1703" i="1"/>
  <c r="CI1703" i="1"/>
  <c r="CH1702" i="1"/>
  <c r="CJ1701" i="1"/>
  <c r="CH1700" i="1"/>
  <c r="CJ1699" i="1"/>
  <c r="CH1698" i="1"/>
  <c r="CJ1697" i="1"/>
  <c r="CI1697" i="1"/>
  <c r="CH1696" i="1"/>
  <c r="CJ1695" i="1"/>
  <c r="CI1695" i="1"/>
  <c r="CH1694" i="1"/>
  <c r="CJ1693" i="1"/>
  <c r="CH1692" i="1"/>
  <c r="CJ1691" i="1"/>
  <c r="CI1691" i="1"/>
  <c r="CH1690" i="1"/>
  <c r="CJ1689" i="1"/>
  <c r="CI1689" i="1"/>
  <c r="CH1688" i="1"/>
  <c r="CJ1687" i="1"/>
  <c r="CI1687" i="1"/>
  <c r="CH1686" i="1"/>
  <c r="CJ1685" i="1"/>
  <c r="CI1685" i="1"/>
  <c r="CH1684" i="1"/>
  <c r="CJ1683" i="1"/>
  <c r="CI1683" i="1"/>
  <c r="CH1682" i="1"/>
  <c r="CJ1681" i="1"/>
  <c r="CI1681" i="1"/>
  <c r="CH1680" i="1"/>
  <c r="CJ1679" i="1"/>
  <c r="CI1679" i="1"/>
  <c r="CH1678" i="1"/>
  <c r="CJ1677" i="1"/>
  <c r="CI1677" i="1"/>
  <c r="CH1676" i="1"/>
  <c r="CJ1675" i="1"/>
  <c r="CI1675" i="1"/>
  <c r="CH1674" i="1"/>
  <c r="CJ1673" i="1"/>
  <c r="CI1673" i="1"/>
  <c r="CH1672" i="1"/>
  <c r="CJ1671" i="1"/>
  <c r="CI1671" i="1"/>
  <c r="CH1670" i="1"/>
  <c r="CJ1669" i="1"/>
  <c r="CI1669" i="1"/>
  <c r="CH1668" i="1"/>
  <c r="CJ1667" i="1"/>
  <c r="CI1667" i="1"/>
  <c r="CH1666" i="1"/>
  <c r="CJ1665" i="1"/>
  <c r="CI1665" i="1"/>
  <c r="CH1664" i="1"/>
  <c r="CJ1663" i="1"/>
  <c r="CI1663" i="1"/>
  <c r="CH1662" i="1"/>
  <c r="CJ1661" i="1"/>
  <c r="CI1661" i="1"/>
  <c r="CH1660" i="1"/>
  <c r="CJ1659" i="1"/>
  <c r="CI1659" i="1"/>
  <c r="CH1658" i="1"/>
  <c r="CJ1657" i="1"/>
  <c r="CI1657" i="1"/>
  <c r="CF1655" i="1"/>
  <c r="CK1654" i="1"/>
  <c r="BX1654" i="1" s="1"/>
  <c r="CF1651" i="1"/>
  <c r="CH1649" i="1"/>
  <c r="CI1648" i="1"/>
  <c r="CJ1648" i="1"/>
  <c r="CH1647" i="1"/>
  <c r="CI1646" i="1"/>
  <c r="CJ1646" i="1"/>
  <c r="CH1645" i="1"/>
  <c r="CI1644" i="1"/>
  <c r="CJ1644" i="1"/>
  <c r="CH1643" i="1"/>
  <c r="CI1642" i="1"/>
  <c r="CJ1642" i="1"/>
  <c r="CH1641" i="1"/>
  <c r="CI1640" i="1"/>
  <c r="CJ1640" i="1"/>
  <c r="CH1639" i="1"/>
  <c r="CI1638" i="1"/>
  <c r="CJ1638" i="1"/>
  <c r="CH1637" i="1"/>
  <c r="CI1636" i="1"/>
  <c r="CJ1636" i="1"/>
  <c r="CH1635" i="1"/>
  <c r="CI1634" i="1"/>
  <c r="CJ1634" i="1"/>
  <c r="CH1633" i="1"/>
  <c r="CI1632" i="1"/>
  <c r="CJ1632" i="1"/>
  <c r="CH1631" i="1"/>
  <c r="CI1630" i="1"/>
  <c r="CJ1630" i="1"/>
  <c r="CH1629" i="1"/>
  <c r="CI1628" i="1"/>
  <c r="CJ1628" i="1"/>
  <c r="CH1627" i="1"/>
  <c r="CI1626" i="1"/>
  <c r="CJ1626" i="1"/>
  <c r="CH1625" i="1"/>
  <c r="CI1624" i="1"/>
  <c r="CJ1624" i="1"/>
  <c r="CH1623" i="1"/>
  <c r="CI1622" i="1"/>
  <c r="CJ1622" i="1"/>
  <c r="CH1621" i="1"/>
  <c r="CI1620" i="1"/>
  <c r="CJ1620" i="1"/>
  <c r="CH1619" i="1"/>
  <c r="CI1618" i="1"/>
  <c r="CJ1618" i="1"/>
  <c r="CH1617" i="1"/>
  <c r="CI1616" i="1"/>
  <c r="CJ1616" i="1"/>
  <c r="CH1615" i="1"/>
  <c r="CI1614" i="1"/>
  <c r="CJ1614" i="1"/>
  <c r="CH1613" i="1"/>
  <c r="CI1612" i="1"/>
  <c r="CJ1612" i="1"/>
  <c r="CH1611" i="1"/>
  <c r="CI1610" i="1"/>
  <c r="CJ1610" i="1"/>
  <c r="CH1609" i="1"/>
  <c r="CI1608" i="1"/>
  <c r="CJ1608" i="1"/>
  <c r="CH1607" i="1"/>
  <c r="CI1606" i="1"/>
  <c r="CJ1606" i="1"/>
  <c r="CH1605" i="1"/>
  <c r="CI1604" i="1"/>
  <c r="CJ1604" i="1"/>
  <c r="CH1603" i="1"/>
  <c r="CI1602" i="1"/>
  <c r="CJ1602" i="1"/>
  <c r="CH1601" i="1"/>
  <c r="CI1600" i="1"/>
  <c r="CJ1600" i="1"/>
  <c r="CH1599" i="1"/>
  <c r="CI1598" i="1"/>
  <c r="CJ1598" i="1"/>
  <c r="CH1597" i="1"/>
  <c r="CI1596" i="1"/>
  <c r="CJ1596" i="1"/>
  <c r="CH1595" i="1"/>
  <c r="CI1594" i="1"/>
  <c r="CJ1594" i="1"/>
  <c r="CH1593" i="1"/>
  <c r="CI1592" i="1"/>
  <c r="CJ1592" i="1"/>
  <c r="CH1591" i="1"/>
  <c r="CI1590" i="1"/>
  <c r="CJ1590" i="1"/>
  <c r="CH1589" i="1"/>
  <c r="CI1588" i="1"/>
  <c r="CJ1588" i="1"/>
  <c r="CH1587" i="1"/>
  <c r="CI1586" i="1"/>
  <c r="CJ1586" i="1"/>
  <c r="CH1585" i="1"/>
  <c r="CI1584" i="1"/>
  <c r="CJ1584" i="1"/>
  <c r="CH1583" i="1"/>
  <c r="CI1582" i="1"/>
  <c r="CJ1582" i="1"/>
  <c r="CI1581" i="1"/>
  <c r="CH1580" i="1"/>
  <c r="CK1579" i="1"/>
  <c r="BX1579" i="1" s="1"/>
  <c r="CI1578" i="1"/>
  <c r="CJ1578" i="1"/>
  <c r="CI1577" i="1"/>
  <c r="CH1576" i="1"/>
  <c r="CK1575" i="1"/>
  <c r="BX1575" i="1" s="1"/>
  <c r="CI1574" i="1"/>
  <c r="CJ1574" i="1"/>
  <c r="CI1573" i="1"/>
  <c r="CH1572" i="1"/>
  <c r="CK1571" i="1"/>
  <c r="BX1571" i="1" s="1"/>
  <c r="CI1570" i="1"/>
  <c r="CJ1570" i="1"/>
  <c r="CI1569" i="1"/>
  <c r="CH1568" i="1"/>
  <c r="CK1567" i="1"/>
  <c r="BX1567" i="1" s="1"/>
  <c r="CI1566" i="1"/>
  <c r="CJ1566" i="1"/>
  <c r="CI1565" i="1"/>
  <c r="CH1564" i="1"/>
  <c r="CK1563" i="1"/>
  <c r="BX1563" i="1" s="1"/>
  <c r="CI1562" i="1"/>
  <c r="CJ1562" i="1"/>
  <c r="CI1561" i="1"/>
  <c r="CH1560" i="1"/>
  <c r="CK1559" i="1"/>
  <c r="BX1559" i="1" s="1"/>
  <c r="CI1558" i="1"/>
  <c r="CJ1558" i="1"/>
  <c r="CI1557" i="1"/>
  <c r="CE1556" i="1"/>
  <c r="CH1555" i="1"/>
  <c r="CD1555" i="1"/>
  <c r="BZ1555" i="1"/>
  <c r="CJ1555" i="1"/>
  <c r="CH1553" i="1"/>
  <c r="CD1553" i="1"/>
  <c r="BZ1553" i="1"/>
  <c r="CK1552" i="1"/>
  <c r="BX1552" i="1" s="1"/>
  <c r="CG1552" i="1"/>
  <c r="CC1552" i="1"/>
  <c r="BY1552" i="1"/>
  <c r="CH1552" i="1"/>
  <c r="CI1550" i="1"/>
  <c r="CJ1550" i="1"/>
  <c r="CI1549" i="1"/>
  <c r="CK1548" i="1"/>
  <c r="BX1548" i="1" s="1"/>
  <c r="CH1548" i="1"/>
  <c r="CJ1547" i="1"/>
  <c r="CK1547" i="1"/>
  <c r="BX1547" i="1" s="1"/>
  <c r="CI1546" i="1"/>
  <c r="CJ1546" i="1"/>
  <c r="CI1545" i="1"/>
  <c r="CK1544" i="1"/>
  <c r="BX1544" i="1" s="1"/>
  <c r="CH1544" i="1"/>
  <c r="CJ1543" i="1"/>
  <c r="CK1543" i="1"/>
  <c r="BX1543" i="1" s="1"/>
  <c r="CI1542" i="1"/>
  <c r="CJ1542" i="1"/>
  <c r="CI1541" i="1"/>
  <c r="CK1540" i="1"/>
  <c r="BX1540" i="1" s="1"/>
  <c r="CH1540" i="1"/>
  <c r="CJ1539" i="1"/>
  <c r="CK1539" i="1"/>
  <c r="BX1539" i="1" s="1"/>
  <c r="CI1538" i="1"/>
  <c r="CJ1538" i="1"/>
  <c r="CI1537" i="1"/>
  <c r="CK1536" i="1"/>
  <c r="BX1536" i="1" s="1"/>
  <c r="CH1536" i="1"/>
  <c r="CJ1535" i="1"/>
  <c r="CK1535" i="1"/>
  <c r="BX1535" i="1" s="1"/>
  <c r="CJ1534" i="1"/>
  <c r="CH1534" i="1"/>
  <c r="CI1533" i="1"/>
  <c r="CK1532" i="1"/>
  <c r="BX1532" i="1" s="1"/>
  <c r="CH1532" i="1"/>
  <c r="CJ1531" i="1"/>
  <c r="CK1531" i="1"/>
  <c r="BX1531" i="1" s="1"/>
  <c r="CJ1530" i="1"/>
  <c r="CH1530" i="1"/>
  <c r="CI1529" i="1"/>
  <c r="CK1528" i="1"/>
  <c r="BX1528" i="1" s="1"/>
  <c r="CH1528" i="1"/>
  <c r="CK1527" i="1"/>
  <c r="BX1527" i="1" s="1"/>
  <c r="CI1527" i="1"/>
  <c r="CJ1526" i="1"/>
  <c r="CH1526" i="1"/>
  <c r="CI1525" i="1"/>
  <c r="CK1524" i="1"/>
  <c r="BX1524" i="1" s="1"/>
  <c r="CH1524" i="1"/>
  <c r="CJ1523" i="1"/>
  <c r="CK1523" i="1"/>
  <c r="BX1523" i="1" s="1"/>
  <c r="CJ1522" i="1"/>
  <c r="CH1522" i="1"/>
  <c r="CI1521" i="1"/>
  <c r="CH1520" i="1"/>
  <c r="CJ1519" i="1"/>
  <c r="CK1519" i="1"/>
  <c r="BX1519" i="1" s="1"/>
  <c r="CJ1518" i="1"/>
  <c r="CH1518" i="1"/>
  <c r="CI1517" i="1"/>
  <c r="CK1516" i="1"/>
  <c r="BX1516" i="1" s="1"/>
  <c r="CH1516" i="1"/>
  <c r="CK1515" i="1"/>
  <c r="BX1515" i="1" s="1"/>
  <c r="CI1515" i="1"/>
  <c r="CJ1514" i="1"/>
  <c r="CH1514" i="1"/>
  <c r="CI1513" i="1"/>
  <c r="CK1512" i="1"/>
  <c r="BX1512" i="1" s="1"/>
  <c r="CH1512" i="1"/>
  <c r="CK1511" i="1"/>
  <c r="BX1511" i="1" s="1"/>
  <c r="CI1511" i="1"/>
  <c r="CJ1510" i="1"/>
  <c r="CH1510" i="1"/>
  <c r="CI1509" i="1"/>
  <c r="CK1508" i="1"/>
  <c r="BX1508" i="1" s="1"/>
  <c r="CH1508" i="1"/>
  <c r="CK1507" i="1"/>
  <c r="BX1507" i="1" s="1"/>
  <c r="CI1507" i="1"/>
  <c r="CJ1506" i="1"/>
  <c r="CH1506" i="1"/>
  <c r="CI1505" i="1"/>
  <c r="CK1504" i="1"/>
  <c r="BX1504" i="1" s="1"/>
  <c r="CH1504" i="1"/>
  <c r="CK1503" i="1"/>
  <c r="BX1503" i="1" s="1"/>
  <c r="CI1503" i="1"/>
  <c r="CJ1502" i="1"/>
  <c r="CH1502" i="1"/>
  <c r="CI1501" i="1"/>
  <c r="CK1500" i="1"/>
  <c r="BX1500" i="1" s="1"/>
  <c r="CH1500" i="1"/>
  <c r="CK1499" i="1"/>
  <c r="BX1499" i="1" s="1"/>
  <c r="CI1499" i="1"/>
  <c r="CJ1498" i="1"/>
  <c r="CH1498" i="1"/>
  <c r="CI1497" i="1"/>
  <c r="CK1496" i="1"/>
  <c r="BX1496" i="1" s="1"/>
  <c r="CH1496" i="1"/>
  <c r="CJ1495" i="1"/>
  <c r="CK1495" i="1"/>
  <c r="BX1495" i="1" s="1"/>
  <c r="CJ1494" i="1"/>
  <c r="CH1494" i="1"/>
  <c r="CI1493" i="1"/>
  <c r="CK1492" i="1"/>
  <c r="BX1492" i="1" s="1"/>
  <c r="CH1492" i="1"/>
  <c r="CJ1491" i="1"/>
  <c r="CK1491" i="1"/>
  <c r="BX1491" i="1" s="1"/>
  <c r="CJ1490" i="1"/>
  <c r="CH1490" i="1"/>
  <c r="CI1489" i="1"/>
  <c r="CK1488" i="1"/>
  <c r="BX1488" i="1" s="1"/>
  <c r="CH1488" i="1"/>
  <c r="CJ1487" i="1"/>
  <c r="CK1487" i="1"/>
  <c r="BX1487" i="1" s="1"/>
  <c r="CJ1486" i="1"/>
  <c r="CH1486" i="1"/>
  <c r="CI1485" i="1"/>
  <c r="CH1484" i="1"/>
  <c r="CK1483" i="1"/>
  <c r="BX1483" i="1" s="1"/>
  <c r="CI1483" i="1"/>
  <c r="CJ1482" i="1"/>
  <c r="CH1482" i="1"/>
  <c r="CI1481" i="1"/>
  <c r="CH1480" i="1"/>
  <c r="CK1479" i="1"/>
  <c r="BX1479" i="1" s="1"/>
  <c r="CI1479" i="1"/>
  <c r="CJ1478" i="1"/>
  <c r="CH1478" i="1"/>
  <c r="CI1477" i="1"/>
  <c r="CK1476" i="1"/>
  <c r="BX1476" i="1" s="1"/>
  <c r="CH1476" i="1"/>
  <c r="CK1475" i="1"/>
  <c r="BX1475" i="1" s="1"/>
  <c r="CI1475" i="1"/>
  <c r="CJ1474" i="1"/>
  <c r="CH1474" i="1"/>
  <c r="CI1473" i="1"/>
  <c r="CK1472" i="1"/>
  <c r="BX1472" i="1" s="1"/>
  <c r="CH1472" i="1"/>
  <c r="CK1471" i="1"/>
  <c r="BX1471" i="1" s="1"/>
  <c r="CI1471" i="1"/>
  <c r="CJ1470" i="1"/>
  <c r="CH1470" i="1"/>
  <c r="CI1469" i="1"/>
  <c r="CK1468" i="1"/>
  <c r="BX1468" i="1" s="1"/>
  <c r="CH1468" i="1"/>
  <c r="CC1467" i="1"/>
  <c r="CK1467" i="1"/>
  <c r="BX1467" i="1" s="1"/>
  <c r="CJ1466" i="1"/>
  <c r="CH1466" i="1"/>
  <c r="CI1465" i="1"/>
  <c r="CK1464" i="1"/>
  <c r="BX1464" i="1" s="1"/>
  <c r="CH1464" i="1"/>
  <c r="CK1463" i="1"/>
  <c r="BX1463" i="1" s="1"/>
  <c r="CI1463" i="1"/>
  <c r="CJ1462" i="1"/>
  <c r="CH1462" i="1"/>
  <c r="CI1461" i="1"/>
  <c r="CH1460" i="1"/>
  <c r="CF1459" i="1"/>
  <c r="CF1458" i="1"/>
  <c r="CF1457" i="1"/>
  <c r="CH1456" i="1"/>
  <c r="CK1455" i="1"/>
  <c r="BX1455" i="1" s="1"/>
  <c r="CI1455" i="1"/>
  <c r="CJ1454" i="1"/>
  <c r="CH1454" i="1"/>
  <c r="CI1453" i="1"/>
  <c r="CK1452" i="1"/>
  <c r="BX1452" i="1" s="1"/>
  <c r="CH1452" i="1"/>
  <c r="CK1451" i="1"/>
  <c r="BX1451" i="1" s="1"/>
  <c r="CI1451" i="1"/>
  <c r="CJ1450" i="1"/>
  <c r="CH1450" i="1"/>
  <c r="CI1449" i="1"/>
  <c r="CH1448" i="1"/>
  <c r="CK1447" i="1"/>
  <c r="BX1447" i="1" s="1"/>
  <c r="CI1447" i="1"/>
  <c r="CJ1446" i="1"/>
  <c r="CH1446" i="1"/>
  <c r="CI1445" i="1"/>
  <c r="CK1444" i="1"/>
  <c r="BX1444" i="1" s="1"/>
  <c r="CH1444" i="1"/>
  <c r="CK1443" i="1"/>
  <c r="BX1443" i="1" s="1"/>
  <c r="CI1443" i="1"/>
  <c r="CJ1442" i="1"/>
  <c r="CH1442" i="1"/>
  <c r="CI1441" i="1"/>
  <c r="CH1440" i="1"/>
  <c r="CK1439" i="1"/>
  <c r="BX1439" i="1" s="1"/>
  <c r="CI1439" i="1"/>
  <c r="CJ1438" i="1"/>
  <c r="CH1438" i="1"/>
  <c r="CI1437" i="1"/>
  <c r="CH1436" i="1"/>
  <c r="CK1435" i="1"/>
  <c r="BX1435" i="1" s="1"/>
  <c r="CI1435" i="1"/>
  <c r="CJ1434" i="1"/>
  <c r="CH1434" i="1"/>
  <c r="CI1433" i="1"/>
  <c r="CK1432" i="1"/>
  <c r="BX1432" i="1" s="1"/>
  <c r="CH1432" i="1"/>
  <c r="CK1431" i="1"/>
  <c r="BX1431" i="1" s="1"/>
  <c r="CI1431" i="1"/>
  <c r="CJ1430" i="1"/>
  <c r="CH1430" i="1"/>
  <c r="CI1429" i="1"/>
  <c r="CK1428" i="1"/>
  <c r="BX1428" i="1" s="1"/>
  <c r="CH1428" i="1"/>
  <c r="CK1427" i="1"/>
  <c r="BX1427" i="1" s="1"/>
  <c r="CI1427" i="1"/>
  <c r="CJ1426" i="1"/>
  <c r="CH1426" i="1"/>
  <c r="CI1425" i="1"/>
  <c r="CK1424" i="1"/>
  <c r="BX1424" i="1" s="1"/>
  <c r="CH1424" i="1"/>
  <c r="CK1423" i="1"/>
  <c r="BX1423" i="1" s="1"/>
  <c r="CI1423" i="1"/>
  <c r="CH1423" i="1"/>
  <c r="CJ1422" i="1"/>
  <c r="CH1422" i="1"/>
  <c r="CI1421" i="1"/>
  <c r="CH1420" i="1"/>
  <c r="CK1419" i="1"/>
  <c r="BX1419" i="1" s="1"/>
  <c r="CI1419" i="1"/>
  <c r="CJ1418" i="1"/>
  <c r="CH1418" i="1"/>
  <c r="CI1417" i="1"/>
  <c r="CH1416" i="1"/>
  <c r="CK1415" i="1"/>
  <c r="BX1415" i="1" s="1"/>
  <c r="CI1415" i="1"/>
  <c r="CJ1414" i="1"/>
  <c r="CH1414" i="1"/>
  <c r="CI1413" i="1"/>
  <c r="CH1412" i="1"/>
  <c r="CK1411" i="1"/>
  <c r="BX1411" i="1" s="1"/>
  <c r="CI1411" i="1"/>
  <c r="CJ1410" i="1"/>
  <c r="CH1410" i="1"/>
  <c r="CI1409" i="1"/>
  <c r="CH1408" i="1"/>
  <c r="CK1407" i="1"/>
  <c r="BX1407" i="1" s="1"/>
  <c r="CI1407" i="1"/>
  <c r="CJ1406" i="1"/>
  <c r="CH1406" i="1"/>
  <c r="CI1405" i="1"/>
  <c r="CH1404" i="1"/>
  <c r="CK1403" i="1"/>
  <c r="BX1403" i="1" s="1"/>
  <c r="CI1403" i="1"/>
  <c r="CJ1402" i="1"/>
  <c r="CH1402" i="1"/>
  <c r="CI1401" i="1"/>
  <c r="CK1400" i="1"/>
  <c r="BX1400" i="1" s="1"/>
  <c r="CH1400" i="1"/>
  <c r="CK1399" i="1"/>
  <c r="BX1399" i="1" s="1"/>
  <c r="CI1399" i="1"/>
  <c r="CJ1398" i="1"/>
  <c r="CH1398" i="1"/>
  <c r="CI1397" i="1"/>
  <c r="CH1396" i="1"/>
  <c r="CK1395" i="1"/>
  <c r="BX1395" i="1" s="1"/>
  <c r="CI1395" i="1"/>
  <c r="CJ1394" i="1"/>
  <c r="CH1394" i="1"/>
  <c r="CI1393" i="1"/>
  <c r="CH1392" i="1"/>
  <c r="CK1391" i="1"/>
  <c r="BX1391" i="1" s="1"/>
  <c r="CI1391" i="1"/>
  <c r="DD1390" i="1"/>
  <c r="CK1390" i="1"/>
  <c r="BX1390" i="1" s="1"/>
  <c r="DD1389" i="1"/>
  <c r="CK1389" i="1"/>
  <c r="BX1389" i="1" s="1"/>
  <c r="DD1388" i="1"/>
  <c r="CK1388" i="1"/>
  <c r="BX1388" i="1" s="1"/>
  <c r="DD1387" i="1"/>
  <c r="CK1387" i="1"/>
  <c r="BX1387" i="1" s="1"/>
  <c r="DD1386" i="1"/>
  <c r="CK1386" i="1"/>
  <c r="BX1386" i="1" s="1"/>
  <c r="DD1385" i="1"/>
  <c r="DD1384" i="1"/>
  <c r="BZ1384" i="1"/>
  <c r="DD1383" i="1"/>
  <c r="BZ1383" i="1"/>
  <c r="DD1382" i="1"/>
  <c r="BZ1382" i="1"/>
  <c r="DD1381" i="1"/>
  <c r="BZ1381" i="1"/>
  <c r="DD1380" i="1"/>
  <c r="BZ1380" i="1"/>
  <c r="DD1379" i="1"/>
  <c r="BZ1379" i="1"/>
  <c r="DD1378" i="1"/>
  <c r="BZ1378" i="1"/>
  <c r="DD1377" i="1"/>
  <c r="BZ1377" i="1"/>
  <c r="DD1376" i="1"/>
  <c r="BZ1376" i="1"/>
  <c r="DD1375" i="1"/>
  <c r="BZ1375" i="1"/>
  <c r="DD1374" i="1"/>
  <c r="BZ1374" i="1"/>
  <c r="DD1373" i="1"/>
  <c r="BZ1373" i="1"/>
  <c r="DD1372" i="1"/>
  <c r="BZ1372" i="1"/>
  <c r="DD1371" i="1"/>
  <c r="BZ1371" i="1"/>
  <c r="DD1370" i="1"/>
  <c r="BZ1370" i="1"/>
  <c r="DD1369" i="1"/>
  <c r="BZ1369" i="1"/>
  <c r="DD1368" i="1"/>
  <c r="BZ1368" i="1"/>
  <c r="DD1367" i="1"/>
  <c r="BZ1367" i="1"/>
  <c r="DD1366" i="1"/>
  <c r="BZ1366" i="1"/>
  <c r="DD1365" i="1"/>
  <c r="BZ1365" i="1"/>
  <c r="DD1364" i="1"/>
  <c r="BZ1364" i="1"/>
  <c r="DD1363" i="1"/>
  <c r="BZ1363" i="1"/>
  <c r="DD1362" i="1"/>
  <c r="CD1362" i="1"/>
  <c r="CE1362" i="1"/>
  <c r="DD1361" i="1"/>
  <c r="CD1361" i="1"/>
  <c r="CE1361" i="1"/>
  <c r="DD1360" i="1"/>
  <c r="CD1360" i="1"/>
  <c r="CE1360" i="1"/>
  <c r="DD1359" i="1"/>
  <c r="CD1359" i="1"/>
  <c r="CE1359" i="1"/>
  <c r="DD1358" i="1"/>
  <c r="CD1358" i="1"/>
  <c r="CE1358" i="1"/>
  <c r="DD1357" i="1"/>
  <c r="CF1357" i="1"/>
  <c r="DD1356" i="1"/>
  <c r="CJ1356" i="1"/>
  <c r="CF1356" i="1"/>
  <c r="DD1355" i="1"/>
  <c r="CF1355" i="1"/>
  <c r="CA1355" i="1"/>
  <c r="CI1355" i="1"/>
  <c r="CJ1355" i="1"/>
  <c r="DD1354" i="1"/>
  <c r="CF1354" i="1"/>
  <c r="DD1353" i="1"/>
  <c r="CF1353" i="1"/>
  <c r="DD1352" i="1"/>
  <c r="CK1352" i="1"/>
  <c r="BX1352" i="1" s="1"/>
  <c r="CJ1352" i="1"/>
  <c r="DD1351" i="1"/>
  <c r="CK1351" i="1"/>
  <c r="BX1351" i="1" s="1"/>
  <c r="CJ1351" i="1"/>
  <c r="BW1351" i="1" s="1"/>
  <c r="DD1350" i="1"/>
  <c r="CK1350" i="1"/>
  <c r="BX1350" i="1" s="1"/>
  <c r="CJ1350" i="1"/>
  <c r="DD1349" i="1"/>
  <c r="CK1349" i="1"/>
  <c r="BX1349" i="1" s="1"/>
  <c r="CJ1349" i="1"/>
  <c r="DD1348" i="1"/>
  <c r="CK1348" i="1"/>
  <c r="BX1348" i="1" s="1"/>
  <c r="CJ1348" i="1"/>
  <c r="DD1347" i="1"/>
  <c r="CI1347" i="1"/>
  <c r="CK1347" i="1"/>
  <c r="BX1347" i="1" s="1"/>
  <c r="DD1346" i="1"/>
  <c r="CI1346" i="1"/>
  <c r="CK1346" i="1"/>
  <c r="BX1346" i="1" s="1"/>
  <c r="DD1345" i="1"/>
  <c r="CI1345" i="1"/>
  <c r="CK1345" i="1"/>
  <c r="BX1345" i="1" s="1"/>
  <c r="DD1344" i="1"/>
  <c r="CI1344" i="1"/>
  <c r="CK1344" i="1"/>
  <c r="BX1344" i="1" s="1"/>
  <c r="DD1343" i="1"/>
  <c r="CI1343" i="1"/>
  <c r="CK1343" i="1"/>
  <c r="BX1343" i="1" s="1"/>
  <c r="DD1342" i="1"/>
  <c r="CI1342" i="1"/>
  <c r="CK1342" i="1"/>
  <c r="BX1342" i="1" s="1"/>
  <c r="DD1341" i="1"/>
  <c r="CI1341" i="1"/>
  <c r="CK1341" i="1"/>
  <c r="BX1341" i="1" s="1"/>
  <c r="DD1340" i="1"/>
  <c r="CI1340" i="1"/>
  <c r="CK1340" i="1"/>
  <c r="BX1340" i="1" s="1"/>
  <c r="DD1339" i="1"/>
  <c r="CI1339" i="1"/>
  <c r="CK1339" i="1"/>
  <c r="BX1339" i="1" s="1"/>
  <c r="DD1338" i="1"/>
  <c r="CI1338" i="1"/>
  <c r="CK1338" i="1"/>
  <c r="BX1338" i="1" s="1"/>
  <c r="DD1337" i="1"/>
  <c r="CI1337" i="1"/>
  <c r="CK1337" i="1"/>
  <c r="BX1337" i="1" s="1"/>
  <c r="DD1336" i="1"/>
  <c r="CI1336" i="1"/>
  <c r="CK1336" i="1"/>
  <c r="BX1336" i="1" s="1"/>
  <c r="DD1335" i="1"/>
  <c r="CI1335" i="1"/>
  <c r="CK1335" i="1"/>
  <c r="BX1335" i="1" s="1"/>
  <c r="DD1334" i="1"/>
  <c r="CI1334" i="1"/>
  <c r="CK1334" i="1"/>
  <c r="BX1334" i="1" s="1"/>
  <c r="DD1333" i="1"/>
  <c r="CI1333" i="1"/>
  <c r="CK1333" i="1"/>
  <c r="BX1333" i="1" s="1"/>
  <c r="DD1332" i="1"/>
  <c r="CI1332" i="1"/>
  <c r="CK1332" i="1"/>
  <c r="BX1332" i="1" s="1"/>
  <c r="DD1331" i="1"/>
  <c r="CK1331" i="1"/>
  <c r="BX1331" i="1" s="1"/>
  <c r="DD1330" i="1"/>
  <c r="CK1330" i="1"/>
  <c r="BX1330" i="1" s="1"/>
  <c r="DD1329" i="1"/>
  <c r="CK1329" i="1"/>
  <c r="BX1329" i="1" s="1"/>
  <c r="DD1328" i="1"/>
  <c r="CK1328" i="1"/>
  <c r="BX1328" i="1" s="1"/>
  <c r="DD1327" i="1"/>
  <c r="CK1327" i="1"/>
  <c r="BX1327" i="1" s="1"/>
  <c r="DD1326" i="1"/>
  <c r="CK1326" i="1"/>
  <c r="BX1326" i="1" s="1"/>
  <c r="DD1325" i="1"/>
  <c r="CK1325" i="1"/>
  <c r="BX1325" i="1" s="1"/>
  <c r="DD1324" i="1"/>
  <c r="CK1324" i="1"/>
  <c r="BX1324" i="1" s="1"/>
  <c r="DD1323" i="1"/>
  <c r="BZ1323" i="1"/>
  <c r="DD1322" i="1"/>
  <c r="BZ1322" i="1"/>
  <c r="DD1321" i="1"/>
  <c r="BZ1321" i="1"/>
  <c r="DD1320" i="1"/>
  <c r="BZ1320" i="1"/>
  <c r="DD1319" i="1"/>
  <c r="BZ1319" i="1"/>
  <c r="DD1318" i="1"/>
  <c r="BZ1318" i="1"/>
  <c r="DD1317" i="1"/>
  <c r="BZ1317" i="1"/>
  <c r="DD1316" i="1"/>
  <c r="BZ1316" i="1"/>
  <c r="DD1315" i="1"/>
  <c r="BZ1315" i="1"/>
  <c r="DD1314" i="1"/>
  <c r="BZ1314" i="1"/>
  <c r="DD1313" i="1"/>
  <c r="BZ1313" i="1"/>
  <c r="DD1312" i="1"/>
  <c r="BZ1312" i="1"/>
  <c r="DD1311" i="1"/>
  <c r="BZ1311" i="1"/>
  <c r="DD1310" i="1"/>
  <c r="BZ1310" i="1"/>
  <c r="DD1309" i="1"/>
  <c r="BZ1309" i="1"/>
  <c r="DD1308" i="1"/>
  <c r="BZ1308" i="1"/>
  <c r="DD1307" i="1"/>
  <c r="BZ1307" i="1"/>
  <c r="DD1306" i="1"/>
  <c r="BZ1306" i="1"/>
  <c r="DD1305" i="1"/>
  <c r="BZ1305" i="1"/>
  <c r="DD1304" i="1"/>
  <c r="BZ1304" i="1"/>
  <c r="DD1303" i="1"/>
  <c r="BZ1303" i="1"/>
  <c r="DD1302" i="1"/>
  <c r="BZ1302" i="1"/>
  <c r="DD1301" i="1"/>
  <c r="BZ1301" i="1"/>
  <c r="DD1300" i="1"/>
  <c r="BZ1300" i="1"/>
  <c r="DD1299" i="1"/>
  <c r="BZ1299" i="1"/>
  <c r="DD1298" i="1"/>
  <c r="BZ1298" i="1"/>
  <c r="DD1297" i="1"/>
  <c r="CD1297" i="1"/>
  <c r="CE1297" i="1"/>
  <c r="DD1296" i="1"/>
  <c r="CD1296" i="1"/>
  <c r="CE1296" i="1"/>
  <c r="DD1295" i="1"/>
  <c r="CD1295" i="1"/>
  <c r="CE1295" i="1"/>
  <c r="DD1294" i="1"/>
  <c r="CD1294" i="1"/>
  <c r="CE1294" i="1"/>
  <c r="DD1293" i="1"/>
  <c r="CD1293" i="1"/>
  <c r="CE1293" i="1"/>
  <c r="DD1292" i="1"/>
  <c r="CD1292" i="1"/>
  <c r="CE1292" i="1"/>
  <c r="DD1291" i="1"/>
  <c r="CD1291" i="1"/>
  <c r="CE1291" i="1"/>
  <c r="DD1290" i="1"/>
  <c r="CD1290" i="1"/>
  <c r="CE1290" i="1"/>
  <c r="DD1289" i="1"/>
  <c r="CD1289" i="1"/>
  <c r="CE1289" i="1"/>
  <c r="DD1288" i="1"/>
  <c r="CD1288" i="1"/>
  <c r="CE1288" i="1"/>
  <c r="DD1287" i="1"/>
  <c r="CD1287" i="1"/>
  <c r="CE1287" i="1"/>
  <c r="DD1286" i="1"/>
  <c r="CD1286" i="1"/>
  <c r="CE1286" i="1"/>
  <c r="DD1285" i="1"/>
  <c r="CD1285" i="1"/>
  <c r="CE1285" i="1"/>
  <c r="DD1284" i="1"/>
  <c r="CD1284" i="1"/>
  <c r="CE1284" i="1"/>
  <c r="DD1283" i="1"/>
  <c r="CD1283" i="1"/>
  <c r="CE1283" i="1"/>
  <c r="DD1282" i="1"/>
  <c r="CD1282" i="1"/>
  <c r="CE1282" i="1"/>
  <c r="DD1281" i="1"/>
  <c r="CD1281" i="1"/>
  <c r="CE1281" i="1"/>
  <c r="DD1280" i="1"/>
  <c r="CD1280" i="1"/>
  <c r="CE1280" i="1"/>
  <c r="DD1279" i="1"/>
  <c r="CD1279" i="1"/>
  <c r="CE1279" i="1"/>
  <c r="DD1278" i="1"/>
  <c r="CD1278" i="1"/>
  <c r="CE1278" i="1"/>
  <c r="DD1277" i="1"/>
  <c r="CD1277" i="1"/>
  <c r="CE1277" i="1"/>
  <c r="DD1276" i="1"/>
  <c r="CD1276" i="1"/>
  <c r="CE1276" i="1"/>
  <c r="DD1275" i="1"/>
  <c r="CD1275" i="1"/>
  <c r="CE1275" i="1"/>
  <c r="DD1274" i="1"/>
  <c r="CD1274" i="1"/>
  <c r="CE1274" i="1"/>
  <c r="DD1273" i="1"/>
  <c r="CD1273" i="1"/>
  <c r="CE1273" i="1"/>
  <c r="DD1272" i="1"/>
  <c r="CD1272" i="1"/>
  <c r="CE1272" i="1"/>
  <c r="DD1271" i="1"/>
  <c r="CD1271" i="1"/>
  <c r="CE1271" i="1"/>
  <c r="DD1270" i="1"/>
  <c r="CD1270" i="1"/>
  <c r="CE1270" i="1"/>
  <c r="DD1269" i="1"/>
  <c r="CD1269" i="1"/>
  <c r="CE1269" i="1"/>
  <c r="DD1268" i="1"/>
  <c r="CD1268" i="1"/>
  <c r="CE1268" i="1"/>
  <c r="DD1267" i="1"/>
  <c r="CD1267" i="1"/>
  <c r="CE1267" i="1"/>
  <c r="DD1266" i="1"/>
  <c r="CD1266" i="1"/>
  <c r="CE1266" i="1"/>
  <c r="DD1265" i="1"/>
  <c r="CD1265" i="1"/>
  <c r="CE1265" i="1"/>
  <c r="DD1264" i="1"/>
  <c r="CD1264" i="1"/>
  <c r="CE1264" i="1"/>
  <c r="DD1263" i="1"/>
  <c r="CD1263" i="1"/>
  <c r="CE1263" i="1"/>
  <c r="DD1262" i="1"/>
  <c r="CD1262" i="1"/>
  <c r="CE1262" i="1"/>
  <c r="DD1261" i="1"/>
  <c r="CD1261" i="1"/>
  <c r="CE1261" i="1"/>
  <c r="DD1260" i="1"/>
  <c r="CD1260" i="1"/>
  <c r="CE1260" i="1"/>
  <c r="DD1259" i="1"/>
  <c r="CD1259" i="1"/>
  <c r="CE1259" i="1"/>
  <c r="DD1258" i="1"/>
  <c r="CD1258" i="1"/>
  <c r="CE1258" i="1"/>
  <c r="DD1257" i="1"/>
  <c r="CD1257" i="1"/>
  <c r="CE1257" i="1"/>
  <c r="DD1256" i="1"/>
  <c r="CD1256" i="1"/>
  <c r="CE1256" i="1"/>
  <c r="DD1255" i="1"/>
  <c r="CD1255" i="1"/>
  <c r="CE1255" i="1"/>
  <c r="DD1254" i="1"/>
  <c r="CD1254" i="1"/>
  <c r="CE1254" i="1"/>
  <c r="DD1253" i="1"/>
  <c r="CD1253" i="1"/>
  <c r="CE1253" i="1"/>
  <c r="DD1252" i="1"/>
  <c r="CD1252" i="1"/>
  <c r="CE1252" i="1"/>
  <c r="DD1251" i="1"/>
  <c r="CD1251" i="1"/>
  <c r="CE1251" i="1"/>
  <c r="DD1250" i="1"/>
  <c r="CD1250" i="1"/>
  <c r="CE1250" i="1"/>
  <c r="DD1249" i="1"/>
  <c r="CD1249" i="1"/>
  <c r="CE1249" i="1"/>
  <c r="DD1248" i="1"/>
  <c r="CD1248" i="1"/>
  <c r="CE1248" i="1"/>
  <c r="DD1247" i="1"/>
  <c r="CD1247" i="1"/>
  <c r="CE1247" i="1"/>
  <c r="DD1246" i="1"/>
  <c r="CD1246" i="1"/>
  <c r="CE1246" i="1"/>
  <c r="DD1245" i="1"/>
  <c r="CD1245" i="1"/>
  <c r="CE1245" i="1"/>
  <c r="DD1244" i="1"/>
  <c r="CD1244" i="1"/>
  <c r="CE1244" i="1"/>
  <c r="DD1243" i="1"/>
  <c r="CD1243" i="1"/>
  <c r="CE1243" i="1"/>
  <c r="DF1242" i="1"/>
  <c r="DD1242" i="1"/>
  <c r="CD1242" i="1"/>
  <c r="CE1242" i="1"/>
  <c r="DD1241" i="1"/>
  <c r="CD1241" i="1"/>
  <c r="CE1241" i="1"/>
  <c r="DF1240" i="1"/>
  <c r="DD1240" i="1"/>
  <c r="CD1240" i="1"/>
  <c r="CE1240" i="1"/>
  <c r="DD1239" i="1"/>
  <c r="CD1239" i="1"/>
  <c r="CE1239" i="1"/>
  <c r="DD1238" i="1"/>
  <c r="CD1238" i="1"/>
  <c r="CE1238" i="1"/>
  <c r="DF1237" i="1"/>
  <c r="DD1237" i="1"/>
  <c r="CD1237" i="1"/>
  <c r="CE1237" i="1"/>
  <c r="DD1236" i="1"/>
  <c r="CD1236" i="1"/>
  <c r="CE1236" i="1"/>
  <c r="DD1235" i="1"/>
  <c r="CD1235" i="1"/>
  <c r="CE1235" i="1"/>
  <c r="DF1234" i="1"/>
  <c r="DD1234" i="1"/>
  <c r="CD1234" i="1"/>
  <c r="CE1234" i="1"/>
  <c r="DD1233" i="1"/>
  <c r="CD1233" i="1"/>
  <c r="CE1233" i="1"/>
  <c r="DF1232" i="1"/>
  <c r="DD1232" i="1"/>
  <c r="CD1232" i="1"/>
  <c r="CE1232" i="1"/>
  <c r="DD1231" i="1"/>
  <c r="CD1231" i="1"/>
  <c r="CE1231" i="1"/>
  <c r="DD1230" i="1"/>
  <c r="CD1230" i="1"/>
  <c r="CE1230" i="1"/>
  <c r="DD1229" i="1"/>
  <c r="CD1229" i="1"/>
  <c r="CE1229" i="1"/>
  <c r="DD1228" i="1"/>
  <c r="CD1228" i="1"/>
  <c r="CE1228" i="1"/>
  <c r="DD1227" i="1"/>
  <c r="CD1227" i="1"/>
  <c r="CE1227" i="1"/>
  <c r="DD1226" i="1"/>
  <c r="CD1226" i="1"/>
  <c r="CE1226" i="1"/>
  <c r="DD1225" i="1"/>
  <c r="CD1225" i="1"/>
  <c r="CE1225" i="1"/>
  <c r="DD1224" i="1"/>
  <c r="CD1224" i="1"/>
  <c r="CE1224" i="1"/>
  <c r="DF1223" i="1"/>
  <c r="DD1223" i="1"/>
  <c r="CD1223" i="1"/>
  <c r="CE1223" i="1"/>
  <c r="DD1222" i="1"/>
  <c r="CD1222" i="1"/>
  <c r="CE1222" i="1"/>
  <c r="DD1221" i="1"/>
  <c r="CD1221" i="1"/>
  <c r="CE1221" i="1"/>
  <c r="DD1220" i="1"/>
  <c r="CD1220" i="1"/>
  <c r="CE1220" i="1"/>
  <c r="DD1219" i="1"/>
  <c r="CD1219" i="1"/>
  <c r="CE1219" i="1"/>
  <c r="DD1218" i="1"/>
  <c r="CD1218" i="1"/>
  <c r="CE1218" i="1"/>
  <c r="DD1217" i="1"/>
  <c r="CD1217" i="1"/>
  <c r="CE1217" i="1"/>
  <c r="DF1216" i="1"/>
  <c r="DD1216" i="1"/>
  <c r="CD1216" i="1"/>
  <c r="CE1216" i="1"/>
  <c r="DD1215" i="1"/>
  <c r="CD1215" i="1"/>
  <c r="CE1215" i="1"/>
  <c r="DD1214" i="1"/>
  <c r="CD1214" i="1"/>
  <c r="CE1214" i="1"/>
  <c r="DD1213" i="1"/>
  <c r="CD1213" i="1"/>
  <c r="CE1213" i="1"/>
  <c r="DD1212" i="1"/>
  <c r="CD1212" i="1"/>
  <c r="CE1212" i="1"/>
  <c r="DD1211" i="1"/>
  <c r="CD1211" i="1"/>
  <c r="CE1211" i="1"/>
  <c r="DF1210" i="1"/>
  <c r="DD1210" i="1"/>
  <c r="CD1210" i="1"/>
  <c r="CE1210" i="1"/>
  <c r="DF1209" i="1"/>
  <c r="DD1209" i="1"/>
  <c r="CD1209" i="1"/>
  <c r="CE1209" i="1"/>
  <c r="DD1208" i="1"/>
  <c r="CD1208" i="1"/>
  <c r="CE1208" i="1"/>
  <c r="DD1207" i="1"/>
  <c r="CD1207" i="1"/>
  <c r="CE1207" i="1"/>
  <c r="DD1206" i="1"/>
  <c r="CD1206" i="1"/>
  <c r="CE1206" i="1"/>
  <c r="DD1205" i="1"/>
  <c r="CD1205" i="1"/>
  <c r="CE1205" i="1"/>
  <c r="DD1204" i="1"/>
  <c r="CD1204" i="1"/>
  <c r="CE1204" i="1"/>
  <c r="DD1203" i="1"/>
  <c r="CD1203" i="1"/>
  <c r="CE1203" i="1"/>
  <c r="DD1202" i="1"/>
  <c r="CD1202" i="1"/>
  <c r="CE1202" i="1"/>
  <c r="DD1201" i="1"/>
  <c r="CD1201" i="1"/>
  <c r="CE1201" i="1"/>
  <c r="DD1200" i="1"/>
  <c r="CD1200" i="1"/>
  <c r="CE1200" i="1"/>
  <c r="DD1199" i="1"/>
  <c r="CD1199" i="1"/>
  <c r="CE1199" i="1"/>
  <c r="DD1198" i="1"/>
  <c r="CD1198" i="1"/>
  <c r="CE1198" i="1"/>
  <c r="DD1197" i="1"/>
  <c r="CD1197" i="1"/>
  <c r="CE1197" i="1"/>
  <c r="DD1196" i="1"/>
  <c r="CD1196" i="1"/>
  <c r="CE1196" i="1"/>
  <c r="DD1195" i="1"/>
  <c r="CD1195" i="1"/>
  <c r="CE1195" i="1"/>
  <c r="DD1194" i="1"/>
  <c r="CD1194" i="1"/>
  <c r="CE1194" i="1"/>
  <c r="DD1193" i="1"/>
  <c r="CD1193" i="1"/>
  <c r="CE1193" i="1"/>
  <c r="DD1192" i="1"/>
  <c r="CD1192" i="1"/>
  <c r="CE1192" i="1"/>
  <c r="DD1191" i="1"/>
  <c r="CD1191" i="1"/>
  <c r="CE1191" i="1"/>
  <c r="DD1190" i="1"/>
  <c r="CD1190" i="1"/>
  <c r="CE1190" i="1"/>
  <c r="DD1189" i="1"/>
  <c r="CD1189" i="1"/>
  <c r="CE1189" i="1"/>
  <c r="DD1188" i="1"/>
  <c r="DD1187" i="1"/>
  <c r="CK1187" i="1"/>
  <c r="BX1187" i="1" s="1"/>
  <c r="CE1187" i="1"/>
  <c r="BZ1187" i="1"/>
  <c r="CG1187" i="1"/>
  <c r="DD1186" i="1"/>
  <c r="CI1186" i="1"/>
  <c r="DD1185" i="1"/>
  <c r="CC1185" i="1"/>
  <c r="DD1184" i="1"/>
  <c r="DD1183" i="1"/>
  <c r="CK1183" i="1"/>
  <c r="BX1183" i="1" s="1"/>
  <c r="CE1183" i="1"/>
  <c r="BZ1183" i="1"/>
  <c r="CG1183" i="1"/>
  <c r="DD1182" i="1"/>
  <c r="CI1182" i="1"/>
  <c r="DD1181" i="1"/>
  <c r="CH1181" i="1"/>
  <c r="DF1180" i="1"/>
  <c r="DD1180" i="1"/>
  <c r="CA1180" i="1"/>
  <c r="DF1179" i="1"/>
  <c r="DD1179" i="1"/>
  <c r="CK1179" i="1"/>
  <c r="BX1179" i="1" s="1"/>
  <c r="CE1179" i="1"/>
  <c r="BZ1179" i="1"/>
  <c r="CG1179" i="1"/>
  <c r="DD1178" i="1"/>
  <c r="CD1178" i="1"/>
  <c r="CI1178" i="1"/>
  <c r="CK1178" i="1"/>
  <c r="BX1178" i="1" s="1"/>
  <c r="DF1177" i="1"/>
  <c r="DD1177" i="1"/>
  <c r="CH1177" i="1"/>
  <c r="CC1177" i="1"/>
  <c r="DF1176" i="1"/>
  <c r="DD1176" i="1"/>
  <c r="CK1176" i="1"/>
  <c r="BX1176" i="1" s="1"/>
  <c r="DD1175" i="1"/>
  <c r="CK1175" i="1"/>
  <c r="BX1175" i="1" s="1"/>
  <c r="CE1175" i="1"/>
  <c r="BZ1175" i="1"/>
  <c r="CG1175" i="1"/>
  <c r="DD1174" i="1"/>
  <c r="CI1174" i="1"/>
  <c r="DD1173" i="1"/>
  <c r="CH1173" i="1"/>
  <c r="DD1172" i="1"/>
  <c r="CK1172" i="1"/>
  <c r="BX1172" i="1" s="1"/>
  <c r="DD1171" i="1"/>
  <c r="CK1171" i="1"/>
  <c r="BX1171" i="1" s="1"/>
  <c r="CE1171" i="1"/>
  <c r="BZ1171" i="1"/>
  <c r="CG1171" i="1"/>
  <c r="DD1170" i="1"/>
  <c r="CI1170" i="1"/>
  <c r="DD1169" i="1"/>
  <c r="CH1169" i="1"/>
  <c r="DD1168" i="1"/>
  <c r="CK1168" i="1"/>
  <c r="BX1168" i="1" s="1"/>
  <c r="DD1167" i="1"/>
  <c r="CK1167" i="1"/>
  <c r="BX1167" i="1" s="1"/>
  <c r="CE1167" i="1"/>
  <c r="BZ1167" i="1"/>
  <c r="CG1167" i="1"/>
  <c r="DD1166" i="1"/>
  <c r="CI1166" i="1"/>
  <c r="DD1165" i="1"/>
  <c r="CH1165" i="1"/>
  <c r="DD1164" i="1"/>
  <c r="CH1164" i="1"/>
  <c r="BZ1164" i="1"/>
  <c r="DD1163" i="1"/>
  <c r="CH1163" i="1"/>
  <c r="BZ1163" i="1"/>
  <c r="DD1162" i="1"/>
  <c r="DD1161" i="1"/>
  <c r="CH1161" i="1"/>
  <c r="BZ1161" i="1"/>
  <c r="DD1160" i="1"/>
  <c r="BZ1160" i="1"/>
  <c r="DD1159" i="1"/>
  <c r="CH1159" i="1"/>
  <c r="BZ1159" i="1"/>
  <c r="DD1158" i="1"/>
  <c r="CH1158" i="1"/>
  <c r="BZ1158" i="1"/>
  <c r="DD1157" i="1"/>
  <c r="DD1156" i="1"/>
  <c r="CH1156" i="1"/>
  <c r="BZ1156" i="1"/>
  <c r="DD1155" i="1"/>
  <c r="CH1155" i="1"/>
  <c r="BZ1155" i="1"/>
  <c r="DD1154" i="1"/>
  <c r="CH1154" i="1"/>
  <c r="BZ1154" i="1"/>
  <c r="DD1153" i="1"/>
  <c r="BZ1153" i="1"/>
  <c r="DD1152" i="1"/>
  <c r="CH1152" i="1"/>
  <c r="BZ1152" i="1"/>
  <c r="DD1151" i="1"/>
  <c r="CH1151" i="1"/>
  <c r="BZ1151" i="1"/>
  <c r="DD1150" i="1"/>
  <c r="DD1149" i="1"/>
  <c r="DD1148" i="1"/>
  <c r="CH1148" i="1"/>
  <c r="BZ1148" i="1"/>
  <c r="DD1147" i="1"/>
  <c r="BZ1147" i="1"/>
  <c r="DD1146" i="1"/>
  <c r="CH1146" i="1"/>
  <c r="BZ1146" i="1"/>
  <c r="DD1145" i="1"/>
  <c r="DD1144" i="1"/>
  <c r="CH1144" i="1"/>
  <c r="BZ1144" i="1"/>
  <c r="DD1143" i="1"/>
  <c r="BZ1143" i="1"/>
  <c r="DD1142" i="1"/>
  <c r="CH1142" i="1"/>
  <c r="BZ1142" i="1"/>
  <c r="CG1141" i="1"/>
  <c r="CJ1141" i="1"/>
  <c r="DD1140" i="1"/>
  <c r="CK1140" i="1"/>
  <c r="BX1140" i="1" s="1"/>
  <c r="CC1140" i="1"/>
  <c r="CH1140" i="1"/>
  <c r="DD1139" i="1"/>
  <c r="DD1138" i="1"/>
  <c r="CK1138" i="1"/>
  <c r="BX1138" i="1" s="1"/>
  <c r="CG1138" i="1"/>
  <c r="CC1138" i="1"/>
  <c r="CJ1138" i="1"/>
  <c r="CH1138" i="1"/>
  <c r="DD1137" i="1"/>
  <c r="CG1137" i="1"/>
  <c r="CJ1137" i="1"/>
  <c r="DD1136" i="1"/>
  <c r="CK1136" i="1"/>
  <c r="BX1136" i="1" s="1"/>
  <c r="CC1136" i="1"/>
  <c r="CH1136" i="1"/>
  <c r="DD1135" i="1"/>
  <c r="DD1134" i="1"/>
  <c r="CK1134" i="1"/>
  <c r="BX1134" i="1" s="1"/>
  <c r="CG1134" i="1"/>
  <c r="CC1134" i="1"/>
  <c r="CJ1134" i="1"/>
  <c r="CH1134" i="1"/>
  <c r="DD1133" i="1"/>
  <c r="CG1133" i="1"/>
  <c r="CJ1133" i="1"/>
  <c r="DD1132" i="1"/>
  <c r="CK1132" i="1"/>
  <c r="BX1132" i="1" s="1"/>
  <c r="CC1132" i="1"/>
  <c r="CH1132" i="1"/>
  <c r="DD1131" i="1"/>
  <c r="DD1130" i="1"/>
  <c r="CK1130" i="1"/>
  <c r="BX1130" i="1" s="1"/>
  <c r="CG1130" i="1"/>
  <c r="CC1130" i="1"/>
  <c r="CJ1130" i="1"/>
  <c r="CH1130" i="1"/>
  <c r="DD1129" i="1"/>
  <c r="CG1129" i="1"/>
  <c r="CJ1129" i="1"/>
  <c r="DD1128" i="1"/>
  <c r="CK1128" i="1"/>
  <c r="BX1128" i="1" s="1"/>
  <c r="CC1128" i="1"/>
  <c r="CH1128" i="1"/>
  <c r="DD1127" i="1"/>
  <c r="DD1126" i="1"/>
  <c r="CK1126" i="1"/>
  <c r="BX1126" i="1" s="1"/>
  <c r="CG1126" i="1"/>
  <c r="CC1126" i="1"/>
  <c r="CJ1126" i="1"/>
  <c r="CH1126" i="1"/>
  <c r="DD1125" i="1"/>
  <c r="CG1125" i="1"/>
  <c r="CJ1125" i="1"/>
  <c r="DD1124" i="1"/>
  <c r="CK1124" i="1"/>
  <c r="BX1124" i="1" s="1"/>
  <c r="CC1124" i="1"/>
  <c r="CH1124" i="1"/>
  <c r="DD1123" i="1"/>
  <c r="DD1122" i="1"/>
  <c r="CK1122" i="1"/>
  <c r="BX1122" i="1" s="1"/>
  <c r="CG1122" i="1"/>
  <c r="CC1122" i="1"/>
  <c r="CJ1122" i="1"/>
  <c r="CH1122" i="1"/>
  <c r="DD1121" i="1"/>
  <c r="CG1121" i="1"/>
  <c r="CJ1121" i="1"/>
  <c r="DD1120" i="1"/>
  <c r="CK1120" i="1"/>
  <c r="BX1120" i="1" s="1"/>
  <c r="CC1120" i="1"/>
  <c r="CH1120" i="1"/>
  <c r="DD1119" i="1"/>
  <c r="CK1119" i="1"/>
  <c r="BX1119" i="1" s="1"/>
  <c r="DD1118" i="1"/>
  <c r="CK1118" i="1"/>
  <c r="BX1118" i="1" s="1"/>
  <c r="CG1118" i="1"/>
  <c r="CC1118" i="1"/>
  <c r="CJ1118" i="1"/>
  <c r="CH1118" i="1"/>
  <c r="DD1117" i="1"/>
  <c r="CG1117" i="1"/>
  <c r="CI1117" i="1"/>
  <c r="DD1116" i="1"/>
  <c r="CK1116" i="1"/>
  <c r="BX1116" i="1" s="1"/>
  <c r="CC1116" i="1"/>
  <c r="CJ1116" i="1"/>
  <c r="DD1115" i="1"/>
  <c r="CK1115" i="1"/>
  <c r="BX1115" i="1" s="1"/>
  <c r="DD1114" i="1"/>
  <c r="CK1114" i="1"/>
  <c r="BX1114" i="1" s="1"/>
  <c r="CG1114" i="1"/>
  <c r="CC1114" i="1"/>
  <c r="CI1114" i="1"/>
  <c r="CJ1114" i="1"/>
  <c r="DD1113" i="1"/>
  <c r="CG1113" i="1"/>
  <c r="CI1113" i="1"/>
  <c r="DD1112" i="1"/>
  <c r="CK1112" i="1"/>
  <c r="BX1112" i="1" s="1"/>
  <c r="CC1112" i="1"/>
  <c r="CJ1112" i="1"/>
  <c r="DD1111" i="1"/>
  <c r="CK1111" i="1"/>
  <c r="BX1111" i="1" s="1"/>
  <c r="DD1110" i="1"/>
  <c r="CK1110" i="1"/>
  <c r="BX1110" i="1" s="1"/>
  <c r="CG1110" i="1"/>
  <c r="CC1110" i="1"/>
  <c r="CI1110" i="1"/>
  <c r="CJ1110" i="1"/>
  <c r="DD1109" i="1"/>
  <c r="CG1109" i="1"/>
  <c r="CI1109" i="1"/>
  <c r="DD1108" i="1"/>
  <c r="CK1108" i="1"/>
  <c r="BX1108" i="1" s="1"/>
  <c r="CC1108" i="1"/>
  <c r="CJ1108" i="1"/>
  <c r="DD1107" i="1"/>
  <c r="DD1106" i="1"/>
  <c r="CK1106" i="1"/>
  <c r="BX1106" i="1" s="1"/>
  <c r="CG1106" i="1"/>
  <c r="CC1106" i="1"/>
  <c r="CJ1106" i="1"/>
  <c r="DD1105" i="1"/>
  <c r="CG1105" i="1"/>
  <c r="DD1104" i="1"/>
  <c r="CK1104" i="1"/>
  <c r="BX1104" i="1" s="1"/>
  <c r="CC1104" i="1"/>
  <c r="CJ1104" i="1"/>
  <c r="DD1103" i="1"/>
  <c r="DD1102" i="1"/>
  <c r="CK1102" i="1"/>
  <c r="BX1102" i="1" s="1"/>
  <c r="CG1102" i="1"/>
  <c r="CC1102" i="1"/>
  <c r="CJ1102" i="1"/>
  <c r="DD1101" i="1"/>
  <c r="CG1101" i="1"/>
  <c r="DD1100" i="1"/>
  <c r="CK1100" i="1"/>
  <c r="BX1100" i="1" s="1"/>
  <c r="CC1100" i="1"/>
  <c r="CJ1100" i="1"/>
  <c r="DD1099" i="1"/>
  <c r="DD1098" i="1"/>
  <c r="CK1098" i="1"/>
  <c r="BX1098" i="1" s="1"/>
  <c r="CG1098" i="1"/>
  <c r="CC1098" i="1"/>
  <c r="CJ1098" i="1"/>
  <c r="DD1097" i="1"/>
  <c r="CG1097" i="1"/>
  <c r="DD1096" i="1"/>
  <c r="CK1096" i="1"/>
  <c r="BX1096" i="1" s="1"/>
  <c r="CC1096" i="1"/>
  <c r="CJ1096" i="1"/>
  <c r="DD1095" i="1"/>
  <c r="DD1094" i="1"/>
  <c r="CK1094" i="1"/>
  <c r="BX1094" i="1" s="1"/>
  <c r="CG1094" i="1"/>
  <c r="CC1094" i="1"/>
  <c r="CJ1094" i="1"/>
  <c r="DD1093" i="1"/>
  <c r="CG1093" i="1"/>
  <c r="DD1092" i="1"/>
  <c r="CK1092" i="1"/>
  <c r="BX1092" i="1" s="1"/>
  <c r="CC1092" i="1"/>
  <c r="CJ1092" i="1"/>
  <c r="DD1091" i="1"/>
  <c r="DD1090" i="1"/>
  <c r="CK1090" i="1"/>
  <c r="BX1090" i="1" s="1"/>
  <c r="CG1090" i="1"/>
  <c r="CC1090" i="1"/>
  <c r="CJ1090" i="1"/>
  <c r="DD1089" i="1"/>
  <c r="CG1089" i="1"/>
  <c r="DD1088" i="1"/>
  <c r="CK1088" i="1"/>
  <c r="BX1088" i="1" s="1"/>
  <c r="CC1088" i="1"/>
  <c r="CJ1088" i="1"/>
  <c r="DD1087" i="1"/>
  <c r="DD1086" i="1"/>
  <c r="CK1086" i="1"/>
  <c r="BX1086" i="1" s="1"/>
  <c r="CG1086" i="1"/>
  <c r="CC1086" i="1"/>
  <c r="CJ1086" i="1"/>
  <c r="DD1085" i="1"/>
  <c r="CG1085" i="1"/>
  <c r="DD1084" i="1"/>
  <c r="CK1084" i="1"/>
  <c r="BX1084" i="1" s="1"/>
  <c r="CC1084" i="1"/>
  <c r="CJ1084" i="1"/>
  <c r="DD1083" i="1"/>
  <c r="DD1082" i="1"/>
  <c r="CK1082" i="1"/>
  <c r="BX1082" i="1" s="1"/>
  <c r="CC1082" i="1"/>
  <c r="DD1081" i="1"/>
  <c r="CH1081" i="1"/>
  <c r="BZ1081" i="1"/>
  <c r="DD1080" i="1"/>
  <c r="CD1080" i="1"/>
  <c r="DD1079" i="1"/>
  <c r="DD1078" i="1"/>
  <c r="CK1078" i="1"/>
  <c r="BX1078" i="1" s="1"/>
  <c r="CC1078" i="1"/>
  <c r="DD1077" i="1"/>
  <c r="CH1077" i="1"/>
  <c r="BZ1077" i="1"/>
  <c r="DD1076" i="1"/>
  <c r="CD1076" i="1"/>
  <c r="DD1075" i="1"/>
  <c r="CK1075" i="1"/>
  <c r="BX1075" i="1" s="1"/>
  <c r="DD1074" i="1"/>
  <c r="CK1074" i="1"/>
  <c r="BX1074" i="1" s="1"/>
  <c r="CC1074" i="1"/>
  <c r="DD1073" i="1"/>
  <c r="CH1073" i="1"/>
  <c r="BZ1073" i="1"/>
  <c r="DD1072" i="1"/>
  <c r="CD1072" i="1"/>
  <c r="CK1071" i="1"/>
  <c r="BX1071" i="1" s="1"/>
  <c r="DD1070" i="1"/>
  <c r="CK1070" i="1"/>
  <c r="BX1070" i="1" s="1"/>
  <c r="DD1069" i="1"/>
  <c r="CK1069" i="1"/>
  <c r="BX1069" i="1" s="1"/>
  <c r="DD1068" i="1"/>
  <c r="CK1068" i="1"/>
  <c r="BX1068" i="1" s="1"/>
  <c r="DD1067" i="1"/>
  <c r="CK1067" i="1"/>
  <c r="BX1067" i="1" s="1"/>
  <c r="DD1066" i="1"/>
  <c r="CK1066" i="1"/>
  <c r="BX1066" i="1" s="1"/>
  <c r="DD1065" i="1"/>
  <c r="CK1065" i="1"/>
  <c r="BX1065" i="1" s="1"/>
  <c r="DD1064" i="1"/>
  <c r="CK1064" i="1"/>
  <c r="BX1064" i="1" s="1"/>
  <c r="DD1063" i="1"/>
  <c r="CK1063" i="1"/>
  <c r="BX1063" i="1" s="1"/>
  <c r="DD1062" i="1"/>
  <c r="CK1062" i="1"/>
  <c r="BX1062" i="1" s="1"/>
  <c r="DD1061" i="1"/>
  <c r="CK1061" i="1"/>
  <c r="BX1061" i="1" s="1"/>
  <c r="DD1060" i="1"/>
  <c r="CK1060" i="1"/>
  <c r="BX1060" i="1" s="1"/>
  <c r="DD1059" i="1"/>
  <c r="CK1059" i="1"/>
  <c r="BX1059" i="1" s="1"/>
  <c r="DD1058" i="1"/>
  <c r="CK1058" i="1"/>
  <c r="BX1058" i="1" s="1"/>
  <c r="DD1057" i="1"/>
  <c r="CK1057" i="1"/>
  <c r="BX1057" i="1" s="1"/>
  <c r="DD1056" i="1"/>
  <c r="CK1056" i="1"/>
  <c r="BX1056" i="1" s="1"/>
  <c r="DD1055" i="1"/>
  <c r="CK1055" i="1"/>
  <c r="BX1055" i="1" s="1"/>
  <c r="DD1054" i="1"/>
  <c r="CK1054" i="1"/>
  <c r="BX1054" i="1" s="1"/>
  <c r="CF1053" i="1"/>
  <c r="DD1052" i="1"/>
  <c r="CJ1052" i="1"/>
  <c r="DD1051" i="1"/>
  <c r="CE1051" i="1"/>
  <c r="DD1050" i="1"/>
  <c r="CF1050" i="1"/>
  <c r="CH1050" i="1"/>
  <c r="DD1049" i="1"/>
  <c r="CK1049" i="1"/>
  <c r="BX1049" i="1" s="1"/>
  <c r="DD1048" i="1"/>
  <c r="CK1048" i="1"/>
  <c r="BX1048" i="1" s="1"/>
  <c r="DD1047" i="1"/>
  <c r="CK1047" i="1"/>
  <c r="BX1047" i="1" s="1"/>
  <c r="DD1046" i="1"/>
  <c r="CK1046" i="1"/>
  <c r="BX1046" i="1" s="1"/>
  <c r="DD1045" i="1"/>
  <c r="CK1045" i="1"/>
  <c r="BX1045" i="1" s="1"/>
  <c r="DD1044" i="1"/>
  <c r="CK1044" i="1"/>
  <c r="BX1044" i="1" s="1"/>
  <c r="DD1043" i="1"/>
  <c r="CK1043" i="1"/>
  <c r="BX1043" i="1" s="1"/>
  <c r="DD1042" i="1"/>
  <c r="CK1042" i="1"/>
  <c r="BX1042" i="1" s="1"/>
  <c r="DD1041" i="1"/>
  <c r="CK1041" i="1"/>
  <c r="BX1041" i="1" s="1"/>
  <c r="DD1040" i="1"/>
  <c r="CK1040" i="1"/>
  <c r="BX1040" i="1" s="1"/>
  <c r="DD1039" i="1"/>
  <c r="CK1039" i="1"/>
  <c r="BX1039" i="1" s="1"/>
  <c r="DD1038" i="1"/>
  <c r="CK1038" i="1"/>
  <c r="BX1038" i="1" s="1"/>
  <c r="DD1037" i="1"/>
  <c r="CK1037" i="1"/>
  <c r="BX1037" i="1" s="1"/>
  <c r="DD1036" i="1"/>
  <c r="CK1036" i="1"/>
  <c r="BX1036" i="1" s="1"/>
  <c r="DD1035" i="1"/>
  <c r="CK1035" i="1"/>
  <c r="BX1035" i="1" s="1"/>
  <c r="DD1034" i="1"/>
  <c r="CK1034" i="1"/>
  <c r="BX1034" i="1" s="1"/>
  <c r="DD1033" i="1"/>
  <c r="CK1033" i="1"/>
  <c r="BX1033" i="1" s="1"/>
  <c r="DD1032" i="1"/>
  <c r="CK1032" i="1"/>
  <c r="BX1032" i="1" s="1"/>
  <c r="DD1031" i="1"/>
  <c r="CK1031" i="1"/>
  <c r="BX1031" i="1" s="1"/>
  <c r="CH1031" i="1"/>
  <c r="DD1030" i="1"/>
  <c r="CK1030" i="1"/>
  <c r="BX1030" i="1" s="1"/>
  <c r="CH1030" i="1"/>
  <c r="DD1029" i="1"/>
  <c r="CK1029" i="1"/>
  <c r="BX1029" i="1" s="1"/>
  <c r="CH1029" i="1"/>
  <c r="DD1028" i="1"/>
  <c r="CK1028" i="1"/>
  <c r="BX1028" i="1" s="1"/>
  <c r="CH1028" i="1"/>
  <c r="DD1027" i="1"/>
  <c r="CK1027" i="1"/>
  <c r="BX1027" i="1" s="1"/>
  <c r="CH1027" i="1"/>
  <c r="DD1026" i="1"/>
  <c r="CK1026" i="1"/>
  <c r="BX1026" i="1" s="1"/>
  <c r="CH1026" i="1"/>
  <c r="DD1025" i="1"/>
  <c r="CK1025" i="1"/>
  <c r="BX1025" i="1" s="1"/>
  <c r="CH1025" i="1"/>
  <c r="DD1024" i="1"/>
  <c r="CK1024" i="1"/>
  <c r="BX1024" i="1" s="1"/>
  <c r="CH1024" i="1"/>
  <c r="DD1023" i="1"/>
  <c r="CK1023" i="1"/>
  <c r="BX1023" i="1" s="1"/>
  <c r="CH1023" i="1"/>
  <c r="DD1022" i="1"/>
  <c r="CK1022" i="1"/>
  <c r="BX1022" i="1" s="1"/>
  <c r="CH1022" i="1"/>
  <c r="DF1021" i="1"/>
  <c r="DD1021" i="1"/>
  <c r="CK1021" i="1"/>
  <c r="BX1021" i="1" s="1"/>
  <c r="CH1021" i="1"/>
  <c r="DD1020" i="1"/>
  <c r="CK1020" i="1"/>
  <c r="BX1020" i="1" s="1"/>
  <c r="CH1020" i="1"/>
  <c r="DD1019" i="1"/>
  <c r="CK1019" i="1"/>
  <c r="BX1019" i="1" s="1"/>
  <c r="CH1019" i="1"/>
  <c r="DD1018" i="1"/>
  <c r="CH1018" i="1"/>
  <c r="DD1017" i="1"/>
  <c r="CH1017" i="1"/>
  <c r="DD1016" i="1"/>
  <c r="CH1016" i="1"/>
  <c r="DD1015" i="1"/>
  <c r="CH1015" i="1"/>
  <c r="DD1014" i="1"/>
  <c r="CH1014" i="1"/>
  <c r="DD1013" i="1"/>
  <c r="CH1013" i="1"/>
  <c r="DD1012" i="1"/>
  <c r="CH1012" i="1"/>
  <c r="DD1011" i="1"/>
  <c r="CH1011" i="1"/>
  <c r="DD1010" i="1"/>
  <c r="CH1010" i="1"/>
  <c r="DD1009" i="1"/>
  <c r="CH1009" i="1"/>
  <c r="DD1008" i="1"/>
  <c r="CH1008" i="1"/>
  <c r="DD1007" i="1"/>
  <c r="CH1007" i="1"/>
  <c r="DD1006" i="1"/>
  <c r="CH1006" i="1"/>
  <c r="DD1005" i="1"/>
  <c r="CH1005" i="1"/>
  <c r="DD1004" i="1"/>
  <c r="DD1003" i="1"/>
  <c r="BZ1003" i="1"/>
  <c r="DD1002" i="1"/>
  <c r="CH1002" i="1"/>
  <c r="BZ1002" i="1"/>
  <c r="DD1001" i="1"/>
  <c r="CH1001" i="1"/>
  <c r="BZ1001" i="1"/>
  <c r="DD1000" i="1"/>
  <c r="BZ1000" i="1"/>
  <c r="DD999" i="1"/>
  <c r="BZ999" i="1"/>
  <c r="DF998" i="1"/>
  <c r="DD998" i="1"/>
  <c r="CH998" i="1"/>
  <c r="BZ998" i="1"/>
  <c r="DF997" i="1"/>
  <c r="DD997" i="1"/>
  <c r="BZ997" i="1"/>
  <c r="DD996" i="1"/>
  <c r="BZ996" i="1"/>
  <c r="DD995" i="1"/>
  <c r="BZ995" i="1"/>
  <c r="DD994" i="1"/>
  <c r="BZ994" i="1"/>
  <c r="DD993" i="1"/>
  <c r="CH993" i="1"/>
  <c r="BZ993" i="1"/>
  <c r="DD992" i="1"/>
  <c r="BZ992" i="1"/>
  <c r="DD991" i="1"/>
  <c r="BZ991" i="1"/>
  <c r="DD990" i="1"/>
  <c r="BZ990" i="1"/>
  <c r="DD989" i="1"/>
  <c r="BZ989" i="1"/>
  <c r="DD988" i="1"/>
  <c r="CH988" i="1"/>
  <c r="BZ988" i="1"/>
  <c r="DD987" i="1"/>
  <c r="BZ987" i="1"/>
  <c r="DD986" i="1"/>
  <c r="BZ986" i="1"/>
  <c r="DD985" i="1"/>
  <c r="BZ985" i="1"/>
  <c r="DD984" i="1"/>
  <c r="CH984" i="1"/>
  <c r="BZ984" i="1"/>
  <c r="DD983" i="1"/>
  <c r="BZ983" i="1"/>
  <c r="DD982" i="1"/>
  <c r="BZ982" i="1"/>
  <c r="DD981" i="1"/>
  <c r="BZ981" i="1"/>
  <c r="DD980" i="1"/>
  <c r="BZ980" i="1"/>
  <c r="DD979" i="1"/>
  <c r="CH979" i="1"/>
  <c r="BZ979" i="1"/>
  <c r="DD978" i="1"/>
  <c r="BZ978" i="1"/>
  <c r="DD977" i="1"/>
  <c r="CH977" i="1"/>
  <c r="BZ977" i="1"/>
  <c r="DD976" i="1"/>
  <c r="CH976" i="1"/>
  <c r="BZ976" i="1"/>
  <c r="DD975" i="1"/>
  <c r="BZ975" i="1"/>
  <c r="DD974" i="1"/>
  <c r="CH974" i="1"/>
  <c r="BZ974" i="1"/>
  <c r="DD973" i="1"/>
  <c r="BZ973" i="1"/>
  <c r="DD972" i="1"/>
  <c r="CH972" i="1"/>
  <c r="BZ972" i="1"/>
  <c r="DD971" i="1"/>
  <c r="BZ971" i="1"/>
  <c r="DD970" i="1"/>
  <c r="CH970" i="1"/>
  <c r="BZ970" i="1"/>
  <c r="DD969" i="1"/>
  <c r="CH969" i="1"/>
  <c r="BZ969" i="1"/>
  <c r="DD968" i="1"/>
  <c r="CH968" i="1"/>
  <c r="BZ968" i="1"/>
  <c r="DD967" i="1"/>
  <c r="BZ967" i="1"/>
  <c r="DD966" i="1"/>
  <c r="CH966" i="1"/>
  <c r="BZ966" i="1"/>
  <c r="DD965" i="1"/>
  <c r="CH965" i="1"/>
  <c r="BZ965" i="1"/>
  <c r="DD964" i="1"/>
  <c r="CH964" i="1"/>
  <c r="BZ964" i="1"/>
  <c r="DD963" i="1"/>
  <c r="CH963" i="1"/>
  <c r="BZ963" i="1"/>
  <c r="DD962" i="1"/>
  <c r="BZ962" i="1"/>
  <c r="DD961" i="1"/>
  <c r="CH961" i="1"/>
  <c r="BZ961" i="1"/>
  <c r="DD960" i="1"/>
  <c r="CH960" i="1"/>
  <c r="BZ960" i="1"/>
  <c r="DD959" i="1"/>
  <c r="BZ959" i="1"/>
  <c r="DD958" i="1"/>
  <c r="BZ958" i="1"/>
  <c r="DD957" i="1"/>
  <c r="BZ957" i="1"/>
  <c r="DD956" i="1"/>
  <c r="BZ956" i="1"/>
  <c r="DD955" i="1"/>
  <c r="BZ955" i="1"/>
  <c r="DD954" i="1"/>
  <c r="BZ954" i="1"/>
  <c r="DD953" i="1"/>
  <c r="BZ953" i="1"/>
  <c r="DD952" i="1"/>
  <c r="BZ952" i="1"/>
  <c r="DD951" i="1"/>
  <c r="BZ951" i="1"/>
  <c r="DD950" i="1"/>
  <c r="BZ950" i="1"/>
  <c r="DD949" i="1"/>
  <c r="BZ949" i="1"/>
  <c r="DD948" i="1"/>
  <c r="BZ948" i="1"/>
  <c r="DD947" i="1"/>
  <c r="BZ947" i="1"/>
  <c r="DD946" i="1"/>
  <c r="BZ946" i="1"/>
  <c r="DD945" i="1"/>
  <c r="BZ945" i="1"/>
  <c r="DD944" i="1"/>
  <c r="BZ944" i="1"/>
  <c r="DD943" i="1"/>
  <c r="BZ943" i="1"/>
  <c r="DD942" i="1"/>
  <c r="BZ942" i="1"/>
  <c r="DD941" i="1"/>
  <c r="BZ941" i="1"/>
  <c r="DD940" i="1"/>
  <c r="BZ940" i="1"/>
  <c r="DD939" i="1"/>
  <c r="BZ939" i="1"/>
  <c r="DD938" i="1"/>
  <c r="BZ938" i="1"/>
  <c r="DD937" i="1"/>
  <c r="BZ937" i="1"/>
  <c r="DD936" i="1"/>
  <c r="BZ936" i="1"/>
  <c r="DD935" i="1"/>
  <c r="BZ935" i="1"/>
  <c r="DD934" i="1"/>
  <c r="BZ934" i="1"/>
  <c r="DD933" i="1"/>
  <c r="BZ933" i="1"/>
  <c r="DD932" i="1"/>
  <c r="BZ932" i="1"/>
  <c r="DD931" i="1"/>
  <c r="BZ931" i="1"/>
  <c r="DD930" i="1"/>
  <c r="BZ930" i="1"/>
  <c r="DD929" i="1"/>
  <c r="BZ929" i="1"/>
  <c r="DD928" i="1"/>
  <c r="BZ928" i="1"/>
  <c r="DD927" i="1"/>
  <c r="BZ927" i="1"/>
  <c r="DD926" i="1"/>
  <c r="CD926" i="1"/>
  <c r="CE926" i="1"/>
  <c r="DD925" i="1"/>
  <c r="CD925" i="1"/>
  <c r="CE925" i="1"/>
  <c r="DD924" i="1"/>
  <c r="CD924" i="1"/>
  <c r="CE924" i="1"/>
  <c r="DD923" i="1"/>
  <c r="CD923" i="1"/>
  <c r="CE923" i="1"/>
  <c r="DD922" i="1"/>
  <c r="CD922" i="1"/>
  <c r="CE922" i="1"/>
  <c r="DD921" i="1"/>
  <c r="CD921" i="1"/>
  <c r="CE921" i="1"/>
  <c r="DD920" i="1"/>
  <c r="CD920" i="1"/>
  <c r="CE920" i="1"/>
  <c r="DD919" i="1"/>
  <c r="CD919" i="1"/>
  <c r="CE919" i="1"/>
  <c r="DD918" i="1"/>
  <c r="CD918" i="1"/>
  <c r="CE918" i="1"/>
  <c r="DD917" i="1"/>
  <c r="CD917" i="1"/>
  <c r="CE917" i="1"/>
  <c r="DD916" i="1"/>
  <c r="CD916" i="1"/>
  <c r="CE916" i="1"/>
  <c r="DD915" i="1"/>
  <c r="CD915" i="1"/>
  <c r="CE915" i="1"/>
  <c r="DD914" i="1"/>
  <c r="CD914" i="1"/>
  <c r="CE914" i="1"/>
  <c r="DD913" i="1"/>
  <c r="CH913" i="1"/>
  <c r="DD912" i="1"/>
  <c r="CA912" i="1"/>
  <c r="CI912" i="1"/>
  <c r="DD911" i="1"/>
  <c r="CK911" i="1"/>
  <c r="BX911" i="1" s="1"/>
  <c r="CE911" i="1"/>
  <c r="BZ911" i="1"/>
  <c r="CG911" i="1"/>
  <c r="DF910" i="1"/>
  <c r="DD910" i="1"/>
  <c r="DD909" i="1"/>
  <c r="DD908" i="1"/>
  <c r="CA908" i="1"/>
  <c r="CI908" i="1"/>
  <c r="DD907" i="1"/>
  <c r="CK907" i="1"/>
  <c r="BX907" i="1" s="1"/>
  <c r="CE907" i="1"/>
  <c r="BZ907" i="1"/>
  <c r="CG907" i="1"/>
  <c r="DD906" i="1"/>
  <c r="DD905" i="1"/>
  <c r="CH905" i="1"/>
  <c r="DD904" i="1"/>
  <c r="DD903" i="1"/>
  <c r="CK903" i="1"/>
  <c r="BX903" i="1" s="1"/>
  <c r="CE903" i="1"/>
  <c r="BZ903" i="1"/>
  <c r="CG903" i="1"/>
  <c r="DF902" i="1"/>
  <c r="DD902" i="1"/>
  <c r="DD901" i="1"/>
  <c r="DD900" i="1"/>
  <c r="CA900" i="1"/>
  <c r="CI900" i="1"/>
  <c r="DF899" i="1"/>
  <c r="DD899" i="1"/>
  <c r="CK899" i="1"/>
  <c r="BX899" i="1" s="1"/>
  <c r="CE899" i="1"/>
  <c r="BZ899" i="1"/>
  <c r="CG899" i="1"/>
  <c r="DD898" i="1"/>
  <c r="CD898" i="1"/>
  <c r="CI898" i="1"/>
  <c r="DD897" i="1"/>
  <c r="DD896" i="1"/>
  <c r="CG896" i="1"/>
  <c r="DD895" i="1"/>
  <c r="CH895" i="1"/>
  <c r="BZ895" i="1"/>
  <c r="DD894" i="1"/>
  <c r="CH894" i="1"/>
  <c r="BZ894" i="1"/>
  <c r="DD893" i="1"/>
  <c r="BZ893" i="1"/>
  <c r="DF892" i="1"/>
  <c r="DD892" i="1"/>
  <c r="DF891" i="1"/>
  <c r="DD891" i="1"/>
  <c r="CH891" i="1"/>
  <c r="BZ891" i="1"/>
  <c r="DD890" i="1"/>
  <c r="CH890" i="1"/>
  <c r="BZ890" i="1"/>
  <c r="DF889" i="1"/>
  <c r="DD889" i="1"/>
  <c r="BZ889" i="1"/>
  <c r="DD888" i="1"/>
  <c r="BZ888" i="1"/>
  <c r="DF887" i="1"/>
  <c r="DD887" i="1"/>
  <c r="BZ887" i="1"/>
  <c r="DD886" i="1"/>
  <c r="BZ886" i="1"/>
  <c r="DF885" i="1"/>
  <c r="DD885" i="1"/>
  <c r="BZ885" i="1"/>
  <c r="DF884" i="1"/>
  <c r="DD884" i="1"/>
  <c r="BZ884" i="1"/>
  <c r="DF883" i="1"/>
  <c r="DD883" i="1"/>
  <c r="BZ883" i="1"/>
  <c r="DD882" i="1"/>
  <c r="BZ882" i="1"/>
  <c r="DD881" i="1"/>
  <c r="BZ881" i="1"/>
  <c r="DD880" i="1"/>
  <c r="CH880" i="1"/>
  <c r="BZ880" i="1"/>
  <c r="DD879" i="1"/>
  <c r="BZ879" i="1"/>
  <c r="DD878" i="1"/>
  <c r="CH878" i="1"/>
  <c r="BZ878" i="1"/>
  <c r="DD877" i="1"/>
  <c r="BZ877" i="1"/>
  <c r="DD876" i="1"/>
  <c r="CH876" i="1"/>
  <c r="BZ876" i="1"/>
  <c r="DD875" i="1"/>
  <c r="CH875" i="1"/>
  <c r="BZ875" i="1"/>
  <c r="DD874" i="1"/>
  <c r="BZ874" i="1"/>
  <c r="DD873" i="1"/>
  <c r="CH873" i="1"/>
  <c r="BZ873" i="1"/>
  <c r="DD872" i="1"/>
  <c r="CH872" i="1"/>
  <c r="BZ872" i="1"/>
  <c r="DF871" i="1"/>
  <c r="DD871" i="1"/>
  <c r="CH871" i="1"/>
  <c r="BZ871" i="1"/>
  <c r="DD870" i="1"/>
  <c r="BZ870" i="1"/>
  <c r="DD869" i="1"/>
  <c r="BZ869" i="1"/>
  <c r="DD868" i="1"/>
  <c r="BZ868" i="1"/>
  <c r="DD867" i="1"/>
  <c r="BZ867" i="1"/>
  <c r="DD866" i="1"/>
  <c r="BZ866" i="1"/>
  <c r="DD865" i="1"/>
  <c r="BZ865" i="1"/>
  <c r="DD864" i="1"/>
  <c r="BZ864" i="1"/>
  <c r="DF863" i="1"/>
  <c r="DD863" i="1"/>
  <c r="BZ863" i="1"/>
  <c r="DD862" i="1"/>
  <c r="CH862" i="1"/>
  <c r="BZ862" i="1"/>
  <c r="DD861" i="1"/>
  <c r="BZ861" i="1"/>
  <c r="DD860" i="1"/>
  <c r="BZ860" i="1"/>
  <c r="DD859" i="1"/>
  <c r="BZ859" i="1"/>
  <c r="DD858" i="1"/>
  <c r="CH858" i="1"/>
  <c r="BZ858" i="1"/>
  <c r="DD857" i="1"/>
  <c r="CH857" i="1"/>
  <c r="BZ857" i="1"/>
  <c r="DD856" i="1"/>
  <c r="BZ856" i="1"/>
  <c r="DF855" i="1"/>
  <c r="DD855" i="1"/>
  <c r="BZ855" i="1"/>
  <c r="DD854" i="1"/>
  <c r="BZ854" i="1"/>
  <c r="DF853" i="1"/>
  <c r="DD853" i="1"/>
  <c r="CH853" i="1"/>
  <c r="BZ853" i="1"/>
  <c r="DF852" i="1"/>
  <c r="DD852" i="1"/>
  <c r="CH852" i="1"/>
  <c r="BZ852" i="1"/>
  <c r="DD851" i="1"/>
  <c r="BZ851" i="1"/>
  <c r="DF850" i="1"/>
  <c r="DD850" i="1"/>
  <c r="BZ850" i="1"/>
  <c r="DF849" i="1"/>
  <c r="DD849" i="1"/>
  <c r="CH849" i="1"/>
  <c r="BZ849" i="1"/>
  <c r="DD848" i="1"/>
  <c r="CH848" i="1"/>
  <c r="BZ848" i="1"/>
  <c r="DD847" i="1"/>
  <c r="CH847" i="1"/>
  <c r="BZ847" i="1"/>
  <c r="DF846" i="1"/>
  <c r="DD846" i="1"/>
  <c r="BZ846" i="1"/>
  <c r="DD845" i="1"/>
  <c r="BZ845" i="1"/>
  <c r="DD844" i="1"/>
  <c r="BZ844" i="1"/>
  <c r="DF843" i="1"/>
  <c r="DD843" i="1"/>
  <c r="CH843" i="1"/>
  <c r="BZ843" i="1"/>
  <c r="DD842" i="1"/>
  <c r="CH842" i="1"/>
  <c r="BZ842" i="1"/>
  <c r="DD841" i="1"/>
  <c r="CH841" i="1"/>
  <c r="BZ841" i="1"/>
  <c r="DD840" i="1"/>
  <c r="CH840" i="1"/>
  <c r="BZ840" i="1"/>
  <c r="DF839" i="1"/>
  <c r="DD839" i="1"/>
  <c r="BZ839" i="1"/>
  <c r="DD838" i="1"/>
  <c r="BZ838" i="1"/>
  <c r="DD837" i="1"/>
  <c r="BZ837" i="1"/>
  <c r="DD836" i="1"/>
  <c r="BZ836" i="1"/>
  <c r="DF835" i="1"/>
  <c r="DD835" i="1"/>
  <c r="CH835" i="1"/>
  <c r="BZ835" i="1"/>
  <c r="DD834" i="1"/>
  <c r="CH834" i="1"/>
  <c r="BZ834" i="1"/>
  <c r="DF833" i="1"/>
  <c r="DD833" i="1"/>
  <c r="BZ833" i="1"/>
  <c r="DD832" i="1"/>
  <c r="BZ832" i="1"/>
  <c r="DD831" i="1"/>
  <c r="CH831" i="1"/>
  <c r="BZ831" i="1"/>
  <c r="DF830" i="1"/>
  <c r="DD830" i="1"/>
  <c r="CH830" i="1"/>
  <c r="BZ830" i="1"/>
  <c r="DD829" i="1"/>
  <c r="CH829" i="1"/>
  <c r="BZ829" i="1"/>
  <c r="DF828" i="1"/>
  <c r="DD828" i="1"/>
  <c r="BZ828" i="1"/>
  <c r="DF827" i="1"/>
  <c r="DD827" i="1"/>
  <c r="CH827" i="1"/>
  <c r="BZ827" i="1"/>
  <c r="DD826" i="1"/>
  <c r="CH826" i="1"/>
  <c r="BZ826" i="1"/>
  <c r="DD825" i="1"/>
  <c r="CH825" i="1"/>
  <c r="BZ825" i="1"/>
  <c r="DD824" i="1"/>
  <c r="BZ824" i="1"/>
  <c r="DD823" i="1"/>
  <c r="BZ823" i="1"/>
  <c r="DD822" i="1"/>
  <c r="BZ822" i="1"/>
  <c r="DD821" i="1"/>
  <c r="BZ821" i="1"/>
  <c r="DF820" i="1"/>
  <c r="DD820" i="1"/>
  <c r="BZ820" i="1"/>
  <c r="DD819" i="1"/>
  <c r="BZ819" i="1"/>
  <c r="DF818" i="1"/>
  <c r="DD818" i="1"/>
  <c r="BZ818" i="1"/>
  <c r="DD817" i="1"/>
  <c r="BZ817" i="1"/>
  <c r="DF816" i="1"/>
  <c r="DD816" i="1"/>
  <c r="CH816" i="1"/>
  <c r="BZ816" i="1"/>
  <c r="DD815" i="1"/>
  <c r="CH815" i="1"/>
  <c r="BZ815" i="1"/>
  <c r="DD814" i="1"/>
  <c r="CH814" i="1"/>
  <c r="BZ814" i="1"/>
  <c r="DD813" i="1"/>
  <c r="CH813" i="1"/>
  <c r="BZ813" i="1"/>
  <c r="DD812" i="1"/>
  <c r="CH812" i="1"/>
  <c r="BZ812" i="1"/>
  <c r="DD811" i="1"/>
  <c r="CH811" i="1"/>
  <c r="BZ811" i="1"/>
  <c r="DD810" i="1"/>
  <c r="CH810" i="1"/>
  <c r="DD809" i="1"/>
  <c r="CD809" i="1"/>
  <c r="DD808" i="1"/>
  <c r="CD808" i="1"/>
  <c r="DD807" i="1"/>
  <c r="CH807" i="1"/>
  <c r="BZ807" i="1"/>
  <c r="CD807" i="1"/>
  <c r="DD806" i="1"/>
  <c r="CH806" i="1"/>
  <c r="DD805" i="1"/>
  <c r="CD805" i="1"/>
  <c r="DD804" i="1"/>
  <c r="CD804" i="1"/>
  <c r="DD803" i="1"/>
  <c r="CH803" i="1"/>
  <c r="BZ803" i="1"/>
  <c r="CD803" i="1"/>
  <c r="DD802" i="1"/>
  <c r="CH802" i="1"/>
  <c r="DD801" i="1"/>
  <c r="CD801" i="1"/>
  <c r="DD800" i="1"/>
  <c r="CD800" i="1"/>
  <c r="DD799" i="1"/>
  <c r="CH799" i="1"/>
  <c r="BZ799" i="1"/>
  <c r="CD799" i="1"/>
  <c r="DD798" i="1"/>
  <c r="CH798" i="1"/>
  <c r="DD797" i="1"/>
  <c r="CD797" i="1"/>
  <c r="DD796" i="1"/>
  <c r="CD796" i="1"/>
  <c r="DD795" i="1"/>
  <c r="CH795" i="1"/>
  <c r="BZ795" i="1"/>
  <c r="CD795" i="1"/>
  <c r="DD794" i="1"/>
  <c r="CH794" i="1"/>
  <c r="DD793" i="1"/>
  <c r="CD793" i="1"/>
  <c r="DD792" i="1"/>
  <c r="CD792" i="1"/>
  <c r="DD791" i="1"/>
  <c r="CH791" i="1"/>
  <c r="BZ791" i="1"/>
  <c r="CD791" i="1"/>
  <c r="DD790" i="1"/>
  <c r="CH790" i="1"/>
  <c r="DD789" i="1"/>
  <c r="CD789" i="1"/>
  <c r="DD788" i="1"/>
  <c r="CD788" i="1"/>
  <c r="DD787" i="1"/>
  <c r="CH787" i="1"/>
  <c r="BZ787" i="1"/>
  <c r="CD787" i="1"/>
  <c r="DD786" i="1"/>
  <c r="CH786" i="1"/>
  <c r="DD785" i="1"/>
  <c r="CD785" i="1"/>
  <c r="DD784" i="1"/>
  <c r="CD784" i="1"/>
  <c r="DD783" i="1"/>
  <c r="CH783" i="1"/>
  <c r="BZ783" i="1"/>
  <c r="CD783" i="1"/>
  <c r="DD782" i="1"/>
  <c r="CD782" i="1"/>
  <c r="DD781" i="1"/>
  <c r="CD781" i="1"/>
  <c r="DD780" i="1"/>
  <c r="CD780" i="1"/>
  <c r="DD779" i="1"/>
  <c r="CH779" i="1"/>
  <c r="BZ779" i="1"/>
  <c r="CD779" i="1"/>
  <c r="DD778" i="1"/>
  <c r="CD778" i="1"/>
  <c r="DD777" i="1"/>
  <c r="CD777" i="1"/>
  <c r="DD776" i="1"/>
  <c r="CD776" i="1"/>
  <c r="DD775" i="1"/>
  <c r="CH775" i="1"/>
  <c r="BZ775" i="1"/>
  <c r="DD774" i="1"/>
  <c r="CD774" i="1"/>
  <c r="DD773" i="1"/>
  <c r="CF773" i="1"/>
  <c r="DD772" i="1"/>
  <c r="CI772" i="1"/>
  <c r="DD771" i="1"/>
  <c r="CJ771" i="1"/>
  <c r="DD770" i="1"/>
  <c r="CF770" i="1"/>
  <c r="CA770" i="1"/>
  <c r="DD769" i="1"/>
  <c r="CF769" i="1"/>
  <c r="DD768" i="1"/>
  <c r="CI768" i="1"/>
  <c r="DD767" i="1"/>
  <c r="CJ767" i="1"/>
  <c r="DD766" i="1"/>
  <c r="CF766" i="1"/>
  <c r="CA766" i="1"/>
  <c r="DD765" i="1"/>
  <c r="CF765" i="1"/>
  <c r="DD764" i="1"/>
  <c r="CI764" i="1"/>
  <c r="DD763" i="1"/>
  <c r="CJ763" i="1"/>
  <c r="DD762" i="1"/>
  <c r="CF762" i="1"/>
  <c r="CA762" i="1"/>
  <c r="DD761" i="1"/>
  <c r="CF761" i="1"/>
  <c r="DD760" i="1"/>
  <c r="CI760" i="1"/>
  <c r="DD759" i="1"/>
  <c r="CJ759" i="1"/>
  <c r="DD758" i="1"/>
  <c r="CF758" i="1"/>
  <c r="CA758" i="1"/>
  <c r="DD757" i="1"/>
  <c r="CF757" i="1"/>
  <c r="DD756" i="1"/>
  <c r="CI756" i="1"/>
  <c r="DD755" i="1"/>
  <c r="CJ755" i="1"/>
  <c r="DD754" i="1"/>
  <c r="CF754" i="1"/>
  <c r="CA754" i="1"/>
  <c r="DD753" i="1"/>
  <c r="CF753" i="1"/>
  <c r="DD752" i="1"/>
  <c r="CI752" i="1"/>
  <c r="CF752" i="1"/>
  <c r="DD751" i="1"/>
  <c r="CJ751" i="1"/>
  <c r="CI751" i="1"/>
  <c r="DD750" i="1"/>
  <c r="CF750" i="1"/>
  <c r="CA750" i="1"/>
  <c r="DD749" i="1"/>
  <c r="CF749" i="1"/>
  <c r="DD748" i="1"/>
  <c r="CI748" i="1"/>
  <c r="CF748" i="1"/>
  <c r="DD747" i="1"/>
  <c r="CJ747" i="1"/>
  <c r="CI747" i="1"/>
  <c r="DD746" i="1"/>
  <c r="CF746" i="1"/>
  <c r="CA746" i="1"/>
  <c r="DD745" i="1"/>
  <c r="CH745" i="1"/>
  <c r="DD744" i="1"/>
  <c r="CH744" i="1"/>
  <c r="DD743" i="1"/>
  <c r="CH743" i="1"/>
  <c r="DD742" i="1"/>
  <c r="CH742" i="1"/>
  <c r="DD741" i="1"/>
  <c r="CH741" i="1"/>
  <c r="DD740" i="1"/>
  <c r="CH740" i="1"/>
  <c r="DD739" i="1"/>
  <c r="CH739" i="1"/>
  <c r="DD738" i="1"/>
  <c r="CH738" i="1"/>
  <c r="DD737" i="1"/>
  <c r="CH737" i="1"/>
  <c r="DD736" i="1"/>
  <c r="CH736" i="1"/>
  <c r="DD735" i="1"/>
  <c r="CH735" i="1"/>
  <c r="DD734" i="1"/>
  <c r="CH734" i="1"/>
  <c r="DD733" i="1"/>
  <c r="CH733" i="1"/>
  <c r="DD732" i="1"/>
  <c r="CH732" i="1"/>
  <c r="DD731" i="1"/>
  <c r="CH731" i="1"/>
  <c r="DD730" i="1"/>
  <c r="CH730" i="1"/>
  <c r="DD729" i="1"/>
  <c r="CH729" i="1"/>
  <c r="DD728" i="1"/>
  <c r="CH728" i="1"/>
  <c r="DD727" i="1"/>
  <c r="CH727" i="1"/>
  <c r="DD726" i="1"/>
  <c r="CH726" i="1"/>
  <c r="DD725" i="1"/>
  <c r="CH725" i="1"/>
  <c r="DD724" i="1"/>
  <c r="CH724" i="1"/>
  <c r="DD723" i="1"/>
  <c r="CH723" i="1"/>
  <c r="DD722" i="1"/>
  <c r="CH722" i="1"/>
  <c r="DD721" i="1"/>
  <c r="CH721" i="1"/>
  <c r="DD720" i="1"/>
  <c r="CH720" i="1"/>
  <c r="DD719" i="1"/>
  <c r="CH719" i="1"/>
  <c r="DD718" i="1"/>
  <c r="CH718" i="1"/>
  <c r="DD717" i="1"/>
  <c r="CH717" i="1"/>
  <c r="DD716" i="1"/>
  <c r="CH716" i="1"/>
  <c r="DD715" i="1"/>
  <c r="CH715" i="1"/>
  <c r="DD714" i="1"/>
  <c r="CH714" i="1"/>
  <c r="DD713" i="1"/>
  <c r="CH713" i="1"/>
  <c r="DD712" i="1"/>
  <c r="CH712" i="1"/>
  <c r="DD711" i="1"/>
  <c r="CH711" i="1"/>
  <c r="DD710" i="1"/>
  <c r="CH710" i="1"/>
  <c r="DD709" i="1"/>
  <c r="CH709" i="1"/>
  <c r="DD708" i="1"/>
  <c r="CH708" i="1"/>
  <c r="DD707" i="1"/>
  <c r="CH707" i="1"/>
  <c r="DD706" i="1"/>
  <c r="CH706" i="1"/>
  <c r="DD705" i="1"/>
  <c r="CH705" i="1"/>
  <c r="DD704" i="1"/>
  <c r="CH704" i="1"/>
  <c r="DD703" i="1"/>
  <c r="CH703" i="1"/>
  <c r="DD702" i="1"/>
  <c r="CH702" i="1"/>
  <c r="DD701" i="1"/>
  <c r="CH701" i="1"/>
  <c r="DD700" i="1"/>
  <c r="DD699" i="1"/>
  <c r="DD698" i="1"/>
  <c r="DD697" i="1"/>
  <c r="DD696" i="1"/>
  <c r="DD695" i="1"/>
  <c r="DD694" i="1"/>
  <c r="DD693" i="1"/>
  <c r="DD692" i="1"/>
  <c r="DD691" i="1"/>
  <c r="DD690" i="1"/>
  <c r="DD689" i="1"/>
  <c r="DD688" i="1"/>
  <c r="DD687" i="1"/>
  <c r="DD686" i="1"/>
  <c r="DD685" i="1"/>
  <c r="DD684" i="1"/>
  <c r="DD683" i="1"/>
  <c r="DD682" i="1"/>
  <c r="DD681" i="1"/>
  <c r="DD680" i="1"/>
  <c r="DD679" i="1"/>
  <c r="DD678" i="1"/>
  <c r="DD677" i="1"/>
  <c r="DD676" i="1"/>
  <c r="DD675" i="1"/>
  <c r="DD674" i="1"/>
  <c r="DD673" i="1"/>
  <c r="DD672" i="1"/>
  <c r="DD671" i="1"/>
  <c r="DD670" i="1"/>
  <c r="DD669" i="1"/>
  <c r="DD668" i="1"/>
  <c r="DD667" i="1"/>
  <c r="CK666" i="1"/>
  <c r="BX666" i="1" s="1"/>
  <c r="CC666" i="1"/>
  <c r="CG666" i="1"/>
  <c r="CJ666" i="1"/>
  <c r="DD665" i="1"/>
  <c r="CG665" i="1"/>
  <c r="DD664" i="1"/>
  <c r="CK664" i="1"/>
  <c r="BX664" i="1" s="1"/>
  <c r="CG664" i="1"/>
  <c r="CC664" i="1"/>
  <c r="CJ664" i="1"/>
  <c r="DD663" i="1"/>
  <c r="CK663" i="1"/>
  <c r="BX663" i="1" s="1"/>
  <c r="DD662" i="1"/>
  <c r="CK662" i="1"/>
  <c r="BX662" i="1" s="1"/>
  <c r="CC662" i="1"/>
  <c r="CG662" i="1"/>
  <c r="CJ662" i="1"/>
  <c r="DD661" i="1"/>
  <c r="CG661" i="1"/>
  <c r="DD660" i="1"/>
  <c r="CK660" i="1"/>
  <c r="BX660" i="1" s="1"/>
  <c r="CG660" i="1"/>
  <c r="CC660" i="1"/>
  <c r="CJ660" i="1"/>
  <c r="BW660" i="1" s="1"/>
  <c r="DD659" i="1"/>
  <c r="DD658" i="1"/>
  <c r="CK658" i="1"/>
  <c r="BX658" i="1" s="1"/>
  <c r="CC658" i="1"/>
  <c r="CG658" i="1"/>
  <c r="CJ658" i="1"/>
  <c r="DD657" i="1"/>
  <c r="CG657" i="1"/>
  <c r="DD656" i="1"/>
  <c r="CK656" i="1"/>
  <c r="BX656" i="1" s="1"/>
  <c r="CG656" i="1"/>
  <c r="CC656" i="1"/>
  <c r="CJ656" i="1"/>
  <c r="DD655" i="1"/>
  <c r="DD654" i="1"/>
  <c r="CK654" i="1"/>
  <c r="BX654" i="1" s="1"/>
  <c r="CC654" i="1"/>
  <c r="CJ654" i="1"/>
  <c r="DD653" i="1"/>
  <c r="CG653" i="1"/>
  <c r="DD652" i="1"/>
  <c r="CK652" i="1"/>
  <c r="BX652" i="1" s="1"/>
  <c r="CG652" i="1"/>
  <c r="CC652" i="1"/>
  <c r="CJ652" i="1"/>
  <c r="DD651" i="1"/>
  <c r="CK651" i="1"/>
  <c r="BX651" i="1" s="1"/>
  <c r="DD650" i="1"/>
  <c r="CK650" i="1"/>
  <c r="BX650" i="1" s="1"/>
  <c r="CC650" i="1"/>
  <c r="CG650" i="1"/>
  <c r="CJ650" i="1"/>
  <c r="DD649" i="1"/>
  <c r="CG649" i="1"/>
  <c r="DD648" i="1"/>
  <c r="CK648" i="1"/>
  <c r="BX648" i="1" s="1"/>
  <c r="CG648" i="1"/>
  <c r="CC648" i="1"/>
  <c r="CJ648" i="1"/>
  <c r="DD647" i="1"/>
  <c r="DD646" i="1"/>
  <c r="CK646" i="1"/>
  <c r="BX646" i="1" s="1"/>
  <c r="CC646" i="1"/>
  <c r="CG646" i="1"/>
  <c r="CJ646" i="1"/>
  <c r="DD645" i="1"/>
  <c r="CG645" i="1"/>
  <c r="DD644" i="1"/>
  <c r="CK644" i="1"/>
  <c r="BX644" i="1" s="1"/>
  <c r="CG644" i="1"/>
  <c r="CC644" i="1"/>
  <c r="CJ644" i="1"/>
  <c r="BW644" i="1" s="1"/>
  <c r="DD643" i="1"/>
  <c r="CK643" i="1"/>
  <c r="BX643" i="1" s="1"/>
  <c r="DD642" i="1"/>
  <c r="CK642" i="1"/>
  <c r="BX642" i="1" s="1"/>
  <c r="CC642" i="1"/>
  <c r="CG642" i="1"/>
  <c r="CJ642" i="1"/>
  <c r="DD641" i="1"/>
  <c r="CG641" i="1"/>
  <c r="DD640" i="1"/>
  <c r="CK640" i="1"/>
  <c r="BX640" i="1" s="1"/>
  <c r="CG640" i="1"/>
  <c r="CC640" i="1"/>
  <c r="CJ640" i="1"/>
  <c r="DD639" i="1"/>
  <c r="DD638" i="1"/>
  <c r="CK638" i="1"/>
  <c r="BX638" i="1" s="1"/>
  <c r="CC638" i="1"/>
  <c r="CG638" i="1"/>
  <c r="CJ638" i="1"/>
  <c r="DD637" i="1"/>
  <c r="CG637" i="1"/>
  <c r="DD636" i="1"/>
  <c r="CK636" i="1"/>
  <c r="BX636" i="1" s="1"/>
  <c r="CG636" i="1"/>
  <c r="CC636" i="1"/>
  <c r="CJ636" i="1"/>
  <c r="DD635" i="1"/>
  <c r="DD634" i="1"/>
  <c r="CK634" i="1"/>
  <c r="BX634" i="1" s="1"/>
  <c r="CC634" i="1"/>
  <c r="DD633" i="1"/>
  <c r="CH633" i="1"/>
  <c r="BZ633" i="1"/>
  <c r="DD632" i="1"/>
  <c r="CD632" i="1"/>
  <c r="DD631" i="1"/>
  <c r="CK631" i="1"/>
  <c r="BX631" i="1" s="1"/>
  <c r="DD630" i="1"/>
  <c r="CK630" i="1"/>
  <c r="BX630" i="1" s="1"/>
  <c r="CC630" i="1"/>
  <c r="DD629" i="1"/>
  <c r="CH629" i="1"/>
  <c r="BZ629" i="1"/>
  <c r="DD628" i="1"/>
  <c r="CD628" i="1"/>
  <c r="DD627" i="1"/>
  <c r="CK627" i="1"/>
  <c r="BX627" i="1" s="1"/>
  <c r="DD626" i="1"/>
  <c r="CK626" i="1"/>
  <c r="BX626" i="1" s="1"/>
  <c r="CC626" i="1"/>
  <c r="DD625" i="1"/>
  <c r="CH625" i="1"/>
  <c r="BZ625" i="1"/>
  <c r="DD624" i="1"/>
  <c r="CD624" i="1"/>
  <c r="DD623" i="1"/>
  <c r="CK623" i="1"/>
  <c r="BX623" i="1" s="1"/>
  <c r="DD622" i="1"/>
  <c r="CK622" i="1"/>
  <c r="BX622" i="1" s="1"/>
  <c r="CC622" i="1"/>
  <c r="DD621" i="1"/>
  <c r="CH621" i="1"/>
  <c r="BZ621" i="1"/>
  <c r="DD620" i="1"/>
  <c r="CD620" i="1"/>
  <c r="DD619" i="1"/>
  <c r="CK619" i="1"/>
  <c r="BX619" i="1" s="1"/>
  <c r="DD618" i="1"/>
  <c r="CK618" i="1"/>
  <c r="BX618" i="1" s="1"/>
  <c r="CC618" i="1"/>
  <c r="DD617" i="1"/>
  <c r="CH617" i="1"/>
  <c r="BZ617" i="1"/>
  <c r="DD616" i="1"/>
  <c r="CD616" i="1"/>
  <c r="DD615" i="1"/>
  <c r="CH615" i="1"/>
  <c r="CK615" i="1"/>
  <c r="BX615" i="1" s="1"/>
  <c r="DD614" i="1"/>
  <c r="CK614" i="1"/>
  <c r="BX614" i="1" s="1"/>
  <c r="CC614" i="1"/>
  <c r="DD613" i="1"/>
  <c r="CH613" i="1"/>
  <c r="BZ613" i="1"/>
  <c r="DD612" i="1"/>
  <c r="CD612" i="1"/>
  <c r="DD611" i="1"/>
  <c r="CK611" i="1"/>
  <c r="BX611" i="1" s="1"/>
  <c r="DD610" i="1"/>
  <c r="CK610" i="1"/>
  <c r="BX610" i="1" s="1"/>
  <c r="CC610" i="1"/>
  <c r="CG609" i="1"/>
  <c r="BY609" i="1"/>
  <c r="CK609" i="1"/>
  <c r="BX609" i="1" s="1"/>
  <c r="DD608" i="1"/>
  <c r="CG608" i="1"/>
  <c r="BY608" i="1"/>
  <c r="CK608" i="1"/>
  <c r="BX608" i="1" s="1"/>
  <c r="CF608" i="1"/>
  <c r="DD607" i="1"/>
  <c r="CG607" i="1"/>
  <c r="BY607" i="1"/>
  <c r="CK607" i="1"/>
  <c r="BX607" i="1" s="1"/>
  <c r="DD606" i="1"/>
  <c r="CG606" i="1"/>
  <c r="BY606" i="1"/>
  <c r="CK606" i="1"/>
  <c r="BX606" i="1" s="1"/>
  <c r="CE605" i="1"/>
  <c r="DD604" i="1"/>
  <c r="CF604" i="1"/>
  <c r="CJ604" i="1"/>
  <c r="CE604" i="1"/>
  <c r="CH604" i="1"/>
  <c r="CE603" i="1"/>
  <c r="CI603" i="1"/>
  <c r="CD603" i="1"/>
  <c r="DD602" i="1"/>
  <c r="CE602" i="1"/>
  <c r="CI602" i="1"/>
  <c r="CD602" i="1"/>
  <c r="DD601" i="1"/>
  <c r="CE601" i="1"/>
  <c r="CI601" i="1"/>
  <c r="CD601" i="1"/>
  <c r="DD600" i="1"/>
  <c r="CE600" i="1"/>
  <c r="CI600" i="1"/>
  <c r="CD600" i="1"/>
  <c r="DD599" i="1"/>
  <c r="CE599" i="1"/>
  <c r="CI599" i="1"/>
  <c r="CD599" i="1"/>
  <c r="CK598" i="1"/>
  <c r="BX598" i="1" s="1"/>
  <c r="DD597" i="1"/>
  <c r="CK597" i="1"/>
  <c r="BX597" i="1" s="1"/>
  <c r="CC597" i="1"/>
  <c r="DD596" i="1"/>
  <c r="CH596" i="1"/>
  <c r="BZ596" i="1"/>
  <c r="DD595" i="1"/>
  <c r="CD595" i="1"/>
  <c r="DD594" i="1"/>
  <c r="CH594" i="1"/>
  <c r="CK594" i="1"/>
  <c r="BX594" i="1" s="1"/>
  <c r="DD593" i="1"/>
  <c r="CK593" i="1"/>
  <c r="BX593" i="1" s="1"/>
  <c r="CC593" i="1"/>
  <c r="DD592" i="1"/>
  <c r="CH592" i="1"/>
  <c r="BZ592" i="1"/>
  <c r="DD591" i="1"/>
  <c r="CD591" i="1"/>
  <c r="DD590" i="1"/>
  <c r="CK590" i="1"/>
  <c r="BX590" i="1" s="1"/>
  <c r="DD589" i="1"/>
  <c r="CK589" i="1"/>
  <c r="BX589" i="1" s="1"/>
  <c r="CC589" i="1"/>
  <c r="DD588" i="1"/>
  <c r="CH588" i="1"/>
  <c r="BZ588" i="1"/>
  <c r="DD587" i="1"/>
  <c r="CD587" i="1"/>
  <c r="DD586" i="1"/>
  <c r="CK586" i="1"/>
  <c r="BX586" i="1" s="1"/>
  <c r="DD585" i="1"/>
  <c r="CK585" i="1"/>
  <c r="BX585" i="1" s="1"/>
  <c r="CC585" i="1"/>
  <c r="DD584" i="1"/>
  <c r="CH584" i="1"/>
  <c r="BZ584" i="1"/>
  <c r="DD583" i="1"/>
  <c r="CD583" i="1"/>
  <c r="DD582" i="1"/>
  <c r="CK582" i="1"/>
  <c r="BX582" i="1" s="1"/>
  <c r="DD581" i="1"/>
  <c r="CK581" i="1"/>
  <c r="BX581" i="1" s="1"/>
  <c r="CC581" i="1"/>
  <c r="DD580" i="1"/>
  <c r="CH580" i="1"/>
  <c r="BZ580" i="1"/>
  <c r="DD579" i="1"/>
  <c r="CD579" i="1"/>
  <c r="DD578" i="1"/>
  <c r="DD577" i="1"/>
  <c r="CK577" i="1"/>
  <c r="BX577" i="1" s="1"/>
  <c r="CC577" i="1"/>
  <c r="DD576" i="1"/>
  <c r="CH576" i="1"/>
  <c r="BZ576" i="1"/>
  <c r="DD575" i="1"/>
  <c r="CD575" i="1"/>
  <c r="DD574" i="1"/>
  <c r="DD573" i="1"/>
  <c r="CK573" i="1"/>
  <c r="BX573" i="1" s="1"/>
  <c r="CC573" i="1"/>
  <c r="DD572" i="1"/>
  <c r="CH572" i="1"/>
  <c r="BZ572" i="1"/>
  <c r="DD571" i="1"/>
  <c r="CD571" i="1"/>
  <c r="DD570" i="1"/>
  <c r="CK570" i="1"/>
  <c r="BX570" i="1" s="1"/>
  <c r="DD569" i="1"/>
  <c r="CK569" i="1"/>
  <c r="BX569" i="1" s="1"/>
  <c r="CC569" i="1"/>
  <c r="DD568" i="1"/>
  <c r="CH568" i="1"/>
  <c r="BZ568" i="1"/>
  <c r="DD567" i="1"/>
  <c r="CD567" i="1"/>
  <c r="DD566" i="1"/>
  <c r="CK566" i="1"/>
  <c r="BX566" i="1" s="1"/>
  <c r="DD565" i="1"/>
  <c r="CK565" i="1"/>
  <c r="BX565" i="1" s="1"/>
  <c r="CC565" i="1"/>
  <c r="DD564" i="1"/>
  <c r="CH564" i="1"/>
  <c r="BZ564" i="1"/>
  <c r="DD563" i="1"/>
  <c r="CD563" i="1"/>
  <c r="DD562" i="1"/>
  <c r="CK562" i="1"/>
  <c r="BX562" i="1" s="1"/>
  <c r="DD561" i="1"/>
  <c r="CK561" i="1"/>
  <c r="BX561" i="1" s="1"/>
  <c r="CC561" i="1"/>
  <c r="DD560" i="1"/>
  <c r="CH560" i="1"/>
  <c r="BZ560" i="1"/>
  <c r="DD559" i="1"/>
  <c r="CD559" i="1"/>
  <c r="DD558" i="1"/>
  <c r="CK558" i="1"/>
  <c r="BX558" i="1" s="1"/>
  <c r="DD557" i="1"/>
  <c r="CK557" i="1"/>
  <c r="BX557" i="1" s="1"/>
  <c r="CC557" i="1"/>
  <c r="DD556" i="1"/>
  <c r="CH556" i="1"/>
  <c r="BZ556" i="1"/>
  <c r="DD555" i="1"/>
  <c r="CD555" i="1"/>
  <c r="DD554" i="1"/>
  <c r="CK554" i="1"/>
  <c r="BX554" i="1" s="1"/>
  <c r="DD553" i="1"/>
  <c r="CK553" i="1"/>
  <c r="BX553" i="1" s="1"/>
  <c r="CC553" i="1"/>
  <c r="DD552" i="1"/>
  <c r="CH552" i="1"/>
  <c r="BZ552" i="1"/>
  <c r="DD551" i="1"/>
  <c r="CD551" i="1"/>
  <c r="DD550" i="1"/>
  <c r="DD549" i="1"/>
  <c r="CK549" i="1"/>
  <c r="BX549" i="1" s="1"/>
  <c r="CC549" i="1"/>
  <c r="DD548" i="1"/>
  <c r="CH548" i="1"/>
  <c r="BZ548" i="1"/>
  <c r="DD547" i="1"/>
  <c r="CD547" i="1"/>
  <c r="DD546" i="1"/>
  <c r="CK546" i="1"/>
  <c r="BX546" i="1" s="1"/>
  <c r="DD545" i="1"/>
  <c r="CK545" i="1"/>
  <c r="BX545" i="1" s="1"/>
  <c r="CC545" i="1"/>
  <c r="DD544" i="1"/>
  <c r="CH544" i="1"/>
  <c r="BZ544" i="1"/>
  <c r="DD543" i="1"/>
  <c r="CD543" i="1"/>
  <c r="DD542" i="1"/>
  <c r="DD541" i="1"/>
  <c r="CK541" i="1"/>
  <c r="BX541" i="1" s="1"/>
  <c r="CC541" i="1"/>
  <c r="DD540" i="1"/>
  <c r="CH540" i="1"/>
  <c r="BZ540" i="1"/>
  <c r="DD539" i="1"/>
  <c r="CD539" i="1"/>
  <c r="DD538" i="1"/>
  <c r="CK538" i="1"/>
  <c r="BX538" i="1" s="1"/>
  <c r="DD537" i="1"/>
  <c r="CK537" i="1"/>
  <c r="BX537" i="1" s="1"/>
  <c r="CC537" i="1"/>
  <c r="DD536" i="1"/>
  <c r="CH536" i="1"/>
  <c r="BZ536" i="1"/>
  <c r="DD535" i="1"/>
  <c r="CD535" i="1"/>
  <c r="DD534" i="1"/>
  <c r="CK534" i="1"/>
  <c r="BX534" i="1" s="1"/>
  <c r="DD533" i="1"/>
  <c r="CK533" i="1"/>
  <c r="BX533" i="1" s="1"/>
  <c r="CC533" i="1"/>
  <c r="DD532" i="1"/>
  <c r="CH532" i="1"/>
  <c r="BZ532" i="1"/>
  <c r="DD531" i="1"/>
  <c r="CD531" i="1"/>
  <c r="DD530" i="1"/>
  <c r="DD529" i="1"/>
  <c r="CK529" i="1"/>
  <c r="BX529" i="1" s="1"/>
  <c r="CC529" i="1"/>
  <c r="DD528" i="1"/>
  <c r="CH528" i="1"/>
  <c r="BZ528" i="1"/>
  <c r="DD527" i="1"/>
  <c r="CD527" i="1"/>
  <c r="DD526" i="1"/>
  <c r="DD525" i="1"/>
  <c r="CK525" i="1"/>
  <c r="BX525" i="1" s="1"/>
  <c r="CC525" i="1"/>
  <c r="DD524" i="1"/>
  <c r="CH524" i="1"/>
  <c r="BZ524" i="1"/>
  <c r="DD523" i="1"/>
  <c r="CD523" i="1"/>
  <c r="DD522" i="1"/>
  <c r="DD521" i="1"/>
  <c r="CK521" i="1"/>
  <c r="BX521" i="1" s="1"/>
  <c r="CC521" i="1"/>
  <c r="DD520" i="1"/>
  <c r="CH520" i="1"/>
  <c r="BZ520" i="1"/>
  <c r="DD519" i="1"/>
  <c r="CD519" i="1"/>
  <c r="DD518" i="1"/>
  <c r="DD517" i="1"/>
  <c r="CK517" i="1"/>
  <c r="BX517" i="1" s="1"/>
  <c r="CC517" i="1"/>
  <c r="DD516" i="1"/>
  <c r="CH516" i="1"/>
  <c r="BZ516" i="1"/>
  <c r="DD515" i="1"/>
  <c r="CD515" i="1"/>
  <c r="DD514" i="1"/>
  <c r="CK514" i="1"/>
  <c r="BX514" i="1" s="1"/>
  <c r="DD513" i="1"/>
  <c r="CK513" i="1"/>
  <c r="BX513" i="1" s="1"/>
  <c r="CC513" i="1"/>
  <c r="DD512" i="1"/>
  <c r="CH512" i="1"/>
  <c r="BZ512" i="1"/>
  <c r="DD511" i="1"/>
  <c r="CD511" i="1"/>
  <c r="DD510" i="1"/>
  <c r="DD509" i="1"/>
  <c r="CK509" i="1"/>
  <c r="BX509" i="1" s="1"/>
  <c r="CC509" i="1"/>
  <c r="DD508" i="1"/>
  <c r="CH508" i="1"/>
  <c r="BZ508" i="1"/>
  <c r="DD507" i="1"/>
  <c r="CD507" i="1"/>
  <c r="DD506" i="1"/>
  <c r="DD505" i="1"/>
  <c r="CK505" i="1"/>
  <c r="BX505" i="1" s="1"/>
  <c r="CC505" i="1"/>
  <c r="DD504" i="1"/>
  <c r="CH504" i="1"/>
  <c r="BZ504" i="1"/>
  <c r="DD503" i="1"/>
  <c r="CD503" i="1"/>
  <c r="DD502" i="1"/>
  <c r="CK502" i="1"/>
  <c r="BX502" i="1" s="1"/>
  <c r="DD501" i="1"/>
  <c r="CK501" i="1"/>
  <c r="BX501" i="1" s="1"/>
  <c r="CC501" i="1"/>
  <c r="DD500" i="1"/>
  <c r="CH500" i="1"/>
  <c r="BZ500" i="1"/>
  <c r="DD499" i="1"/>
  <c r="CD499" i="1"/>
  <c r="DD498" i="1"/>
  <c r="DD497" i="1"/>
  <c r="CK497" i="1"/>
  <c r="BX497" i="1" s="1"/>
  <c r="CC497" i="1"/>
  <c r="DD496" i="1"/>
  <c r="CH496" i="1"/>
  <c r="BZ496" i="1"/>
  <c r="DD495" i="1"/>
  <c r="CD495" i="1"/>
  <c r="DD494" i="1"/>
  <c r="DD493" i="1"/>
  <c r="CK493" i="1"/>
  <c r="BX493" i="1" s="1"/>
  <c r="CC493" i="1"/>
  <c r="DD492" i="1"/>
  <c r="CH492" i="1"/>
  <c r="BZ492" i="1"/>
  <c r="DD491" i="1"/>
  <c r="CD491" i="1"/>
  <c r="DD490" i="1"/>
  <c r="DD489" i="1"/>
  <c r="CK489" i="1"/>
  <c r="BX489" i="1" s="1"/>
  <c r="CC489" i="1"/>
  <c r="DD488" i="1"/>
  <c r="CH488" i="1"/>
  <c r="BZ488" i="1"/>
  <c r="DD487" i="1"/>
  <c r="CD487" i="1"/>
  <c r="DD486" i="1"/>
  <c r="DD485" i="1"/>
  <c r="CK485" i="1"/>
  <c r="BX485" i="1" s="1"/>
  <c r="CC485" i="1"/>
  <c r="DD484" i="1"/>
  <c r="CH484" i="1"/>
  <c r="BZ484" i="1"/>
  <c r="DD483" i="1"/>
  <c r="CD483" i="1"/>
  <c r="DD482" i="1"/>
  <c r="DD481" i="1"/>
  <c r="CK481" i="1"/>
  <c r="BX481" i="1" s="1"/>
  <c r="CC481" i="1"/>
  <c r="DD480" i="1"/>
  <c r="CH480" i="1"/>
  <c r="BZ480" i="1"/>
  <c r="DD479" i="1"/>
  <c r="CD479" i="1"/>
  <c r="DD478" i="1"/>
  <c r="CK478" i="1"/>
  <c r="BX478" i="1" s="1"/>
  <c r="DD477" i="1"/>
  <c r="CK477" i="1"/>
  <c r="BX477" i="1" s="1"/>
  <c r="CE477" i="1"/>
  <c r="BZ477" i="1"/>
  <c r="DD476" i="1"/>
  <c r="CI476" i="1"/>
  <c r="DD475" i="1"/>
  <c r="CG475" i="1"/>
  <c r="DD474" i="1"/>
  <c r="CK474" i="1"/>
  <c r="BX474" i="1" s="1"/>
  <c r="DD473" i="1"/>
  <c r="CK473" i="1"/>
  <c r="BX473" i="1" s="1"/>
  <c r="CE473" i="1"/>
  <c r="BZ473" i="1"/>
  <c r="DD472" i="1"/>
  <c r="CI472" i="1"/>
  <c r="DD471" i="1"/>
  <c r="CG471" i="1"/>
  <c r="DD470" i="1"/>
  <c r="CK470" i="1"/>
  <c r="BX470" i="1" s="1"/>
  <c r="DD469" i="1"/>
  <c r="CK469" i="1"/>
  <c r="BX469" i="1" s="1"/>
  <c r="CE469" i="1"/>
  <c r="BZ469" i="1"/>
  <c r="DD468" i="1"/>
  <c r="CI468" i="1"/>
  <c r="DD467" i="1"/>
  <c r="CG467" i="1"/>
  <c r="DD466" i="1"/>
  <c r="CK466" i="1"/>
  <c r="BX466" i="1" s="1"/>
  <c r="DD465" i="1"/>
  <c r="CK465" i="1"/>
  <c r="BX465" i="1" s="1"/>
  <c r="CE465" i="1"/>
  <c r="BZ465" i="1"/>
  <c r="DD464" i="1"/>
  <c r="CI464" i="1"/>
  <c r="DD463" i="1"/>
  <c r="CG463" i="1"/>
  <c r="DD462" i="1"/>
  <c r="CK462" i="1"/>
  <c r="BX462" i="1" s="1"/>
  <c r="DD461" i="1"/>
  <c r="CK461" i="1"/>
  <c r="BX461" i="1" s="1"/>
  <c r="CE461" i="1"/>
  <c r="BZ461" i="1"/>
  <c r="DD460" i="1"/>
  <c r="CI460" i="1"/>
  <c r="DD459" i="1"/>
  <c r="CG459" i="1"/>
  <c r="DD458" i="1"/>
  <c r="CK458" i="1"/>
  <c r="BX458" i="1" s="1"/>
  <c r="DD457" i="1"/>
  <c r="CK457" i="1"/>
  <c r="BX457" i="1" s="1"/>
  <c r="CE457" i="1"/>
  <c r="BZ457" i="1"/>
  <c r="DD456" i="1"/>
  <c r="CI456" i="1"/>
  <c r="DD455" i="1"/>
  <c r="CG455" i="1"/>
  <c r="DD454" i="1"/>
  <c r="CK454" i="1"/>
  <c r="BX454" i="1" s="1"/>
  <c r="DD453" i="1"/>
  <c r="CK453" i="1"/>
  <c r="BX453" i="1" s="1"/>
  <c r="CE453" i="1"/>
  <c r="BZ453" i="1"/>
  <c r="DD452" i="1"/>
  <c r="CI452" i="1"/>
  <c r="DD451" i="1"/>
  <c r="CG451" i="1"/>
  <c r="DD450" i="1"/>
  <c r="CK450" i="1"/>
  <c r="BX450" i="1" s="1"/>
  <c r="DD449" i="1"/>
  <c r="CK449" i="1"/>
  <c r="BX449" i="1" s="1"/>
  <c r="CE449" i="1"/>
  <c r="BZ449" i="1"/>
  <c r="DD448" i="1"/>
  <c r="CI448" i="1"/>
  <c r="DD447" i="1"/>
  <c r="CG447" i="1"/>
  <c r="DD446" i="1"/>
  <c r="CK446" i="1"/>
  <c r="BX446" i="1" s="1"/>
  <c r="DD445" i="1"/>
  <c r="CK445" i="1"/>
  <c r="BX445" i="1" s="1"/>
  <c r="CE445" i="1"/>
  <c r="BZ445" i="1"/>
  <c r="DD444" i="1"/>
  <c r="CI444" i="1"/>
  <c r="DD443" i="1"/>
  <c r="CG443" i="1"/>
  <c r="DD442" i="1"/>
  <c r="CK442" i="1"/>
  <c r="BX442" i="1" s="1"/>
  <c r="DD441" i="1"/>
  <c r="CK441" i="1"/>
  <c r="BX441" i="1" s="1"/>
  <c r="CE441" i="1"/>
  <c r="BZ441" i="1"/>
  <c r="DD440" i="1"/>
  <c r="CI440" i="1"/>
  <c r="DD439" i="1"/>
  <c r="CG439" i="1"/>
  <c r="DD438" i="1"/>
  <c r="CK438" i="1"/>
  <c r="BX438" i="1" s="1"/>
  <c r="DD437" i="1"/>
  <c r="CK437" i="1"/>
  <c r="BX437" i="1" s="1"/>
  <c r="CE437" i="1"/>
  <c r="BZ437" i="1"/>
  <c r="DD436" i="1"/>
  <c r="CI436" i="1"/>
  <c r="DD435" i="1"/>
  <c r="CG435" i="1"/>
  <c r="DD434" i="1"/>
  <c r="CK434" i="1"/>
  <c r="BX434" i="1" s="1"/>
  <c r="DD433" i="1"/>
  <c r="CK433" i="1"/>
  <c r="BX433" i="1" s="1"/>
  <c r="CE433" i="1"/>
  <c r="BZ433" i="1"/>
  <c r="DD432" i="1"/>
  <c r="CI432" i="1"/>
  <c r="DD431" i="1"/>
  <c r="CG431" i="1"/>
  <c r="DD430" i="1"/>
  <c r="CK430" i="1"/>
  <c r="BX430" i="1" s="1"/>
  <c r="DD429" i="1"/>
  <c r="CK429" i="1"/>
  <c r="BX429" i="1" s="1"/>
  <c r="CE429" i="1"/>
  <c r="BZ429" i="1"/>
  <c r="DD428" i="1"/>
  <c r="CI428" i="1"/>
  <c r="DD427" i="1"/>
  <c r="CG427" i="1"/>
  <c r="DD426" i="1"/>
  <c r="CK426" i="1"/>
  <c r="BX426" i="1" s="1"/>
  <c r="DD425" i="1"/>
  <c r="CK425" i="1"/>
  <c r="BX425" i="1" s="1"/>
  <c r="CE425" i="1"/>
  <c r="BZ425" i="1"/>
  <c r="DD424" i="1"/>
  <c r="CI424" i="1"/>
  <c r="DD423" i="1"/>
  <c r="CG423" i="1"/>
  <c r="DD422" i="1"/>
  <c r="CK422" i="1"/>
  <c r="BX422" i="1" s="1"/>
  <c r="DD421" i="1"/>
  <c r="CK421" i="1"/>
  <c r="BX421" i="1" s="1"/>
  <c r="CE421" i="1"/>
  <c r="BZ421" i="1"/>
  <c r="DD420" i="1"/>
  <c r="CI420" i="1"/>
  <c r="DD419" i="1"/>
  <c r="CG419" i="1"/>
  <c r="DD418" i="1"/>
  <c r="CK418" i="1"/>
  <c r="BX418" i="1" s="1"/>
  <c r="DD417" i="1"/>
  <c r="CK417" i="1"/>
  <c r="BX417" i="1" s="1"/>
  <c r="CE417" i="1"/>
  <c r="BZ417" i="1"/>
  <c r="DD416" i="1"/>
  <c r="CK416" i="1"/>
  <c r="BX416" i="1" s="1"/>
  <c r="DD415" i="1"/>
  <c r="CG415" i="1"/>
  <c r="DD414" i="1"/>
  <c r="CK414" i="1"/>
  <c r="BX414" i="1" s="1"/>
  <c r="DD413" i="1"/>
  <c r="CK413" i="1"/>
  <c r="BX413" i="1" s="1"/>
  <c r="DD412" i="1"/>
  <c r="CJ412" i="1"/>
  <c r="CK412" i="1"/>
  <c r="BX412" i="1" s="1"/>
  <c r="DD411" i="1"/>
  <c r="CJ411" i="1"/>
  <c r="CK411" i="1"/>
  <c r="BX411" i="1" s="1"/>
  <c r="DD410" i="1"/>
  <c r="CJ410" i="1"/>
  <c r="CK410" i="1"/>
  <c r="BX410" i="1" s="1"/>
  <c r="DD409" i="1"/>
  <c r="CJ409" i="1"/>
  <c r="CK409" i="1"/>
  <c r="BX409" i="1" s="1"/>
  <c r="DD408" i="1"/>
  <c r="CJ408" i="1"/>
  <c r="CK408" i="1"/>
  <c r="BX408" i="1" s="1"/>
  <c r="DD407" i="1"/>
  <c r="CJ407" i="1"/>
  <c r="CK407" i="1"/>
  <c r="BX407" i="1" s="1"/>
  <c r="DD406" i="1"/>
  <c r="CJ406" i="1"/>
  <c r="CK406" i="1"/>
  <c r="BX406" i="1" s="1"/>
  <c r="DD405" i="1"/>
  <c r="CJ405" i="1"/>
  <c r="CK405" i="1"/>
  <c r="BX405" i="1" s="1"/>
  <c r="DD404" i="1"/>
  <c r="CJ404" i="1"/>
  <c r="CK404" i="1"/>
  <c r="BX404" i="1" s="1"/>
  <c r="DD403" i="1"/>
  <c r="CJ403" i="1"/>
  <c r="CK403" i="1"/>
  <c r="BX403" i="1" s="1"/>
  <c r="DD402" i="1"/>
  <c r="CJ402" i="1"/>
  <c r="CK402" i="1"/>
  <c r="BX402" i="1" s="1"/>
  <c r="DD401" i="1"/>
  <c r="CJ401" i="1"/>
  <c r="CK401" i="1"/>
  <c r="BX401" i="1" s="1"/>
  <c r="DD400" i="1"/>
  <c r="CJ400" i="1"/>
  <c r="CK400" i="1"/>
  <c r="BX400" i="1" s="1"/>
  <c r="DD399" i="1"/>
  <c r="CJ399" i="1"/>
  <c r="CK399" i="1"/>
  <c r="BX399" i="1" s="1"/>
  <c r="DD398" i="1"/>
  <c r="CJ398" i="1"/>
  <c r="CK398" i="1"/>
  <c r="BX398" i="1" s="1"/>
  <c r="DD397" i="1"/>
  <c r="CJ397" i="1"/>
  <c r="CK397" i="1"/>
  <c r="BX397" i="1" s="1"/>
  <c r="DD396" i="1"/>
  <c r="CJ396" i="1"/>
  <c r="CK396" i="1"/>
  <c r="BX396" i="1" s="1"/>
  <c r="DD395" i="1"/>
  <c r="CJ395" i="1"/>
  <c r="CK395" i="1"/>
  <c r="BX395" i="1" s="1"/>
  <c r="DD394" i="1"/>
  <c r="CJ394" i="1"/>
  <c r="CK394" i="1"/>
  <c r="BX394" i="1" s="1"/>
  <c r="DD393" i="1"/>
  <c r="CJ393" i="1"/>
  <c r="CK393" i="1"/>
  <c r="BX393" i="1" s="1"/>
  <c r="DD392" i="1"/>
  <c r="CJ392" i="1"/>
  <c r="CK392" i="1"/>
  <c r="BX392" i="1" s="1"/>
  <c r="DD391" i="1"/>
  <c r="CJ391" i="1"/>
  <c r="CK391" i="1"/>
  <c r="BX391" i="1" s="1"/>
  <c r="DD390" i="1"/>
  <c r="CJ390" i="1"/>
  <c r="CK390" i="1"/>
  <c r="BX390" i="1" s="1"/>
  <c r="DD389" i="1"/>
  <c r="CJ389" i="1"/>
  <c r="CK389" i="1"/>
  <c r="BX389" i="1" s="1"/>
  <c r="DD388" i="1"/>
  <c r="CJ388" i="1"/>
  <c r="CK388" i="1"/>
  <c r="BX388" i="1" s="1"/>
  <c r="DD387" i="1"/>
  <c r="CK387" i="1"/>
  <c r="BX387" i="1" s="1"/>
  <c r="DD386" i="1"/>
  <c r="DD385" i="1"/>
  <c r="BZ385" i="1"/>
  <c r="DD384" i="1"/>
  <c r="BZ384" i="1"/>
  <c r="DD383" i="1"/>
  <c r="BZ383" i="1"/>
  <c r="DD382" i="1"/>
  <c r="BZ382" i="1"/>
  <c r="DD381" i="1"/>
  <c r="BZ381" i="1"/>
  <c r="DD380" i="1"/>
  <c r="BZ380" i="1"/>
  <c r="DD379" i="1"/>
  <c r="BZ379" i="1"/>
  <c r="DD378" i="1"/>
  <c r="BZ378" i="1"/>
  <c r="DD377" i="1"/>
  <c r="BZ377" i="1"/>
  <c r="DD376" i="1"/>
  <c r="CH376" i="1"/>
  <c r="CD376" i="1"/>
  <c r="BZ376" i="1"/>
  <c r="CJ376" i="1"/>
  <c r="DD375" i="1"/>
  <c r="CD375" i="1"/>
  <c r="DD374" i="1"/>
  <c r="CH374" i="1"/>
  <c r="CD374" i="1"/>
  <c r="BZ374" i="1"/>
  <c r="DD373" i="1"/>
  <c r="CD373" i="1"/>
  <c r="DD372" i="1"/>
  <c r="CH372" i="1"/>
  <c r="CD372" i="1"/>
  <c r="BZ372" i="1"/>
  <c r="CJ372" i="1"/>
  <c r="DD371" i="1"/>
  <c r="CD371" i="1"/>
  <c r="DD370" i="1"/>
  <c r="CH370" i="1"/>
  <c r="CD370" i="1"/>
  <c r="BZ370" i="1"/>
  <c r="DD369" i="1"/>
  <c r="CD369" i="1"/>
  <c r="DD368" i="1"/>
  <c r="CH368" i="1"/>
  <c r="CD368" i="1"/>
  <c r="BZ368" i="1"/>
  <c r="CJ368" i="1"/>
  <c r="DD367" i="1"/>
  <c r="CD367" i="1"/>
  <c r="DD366" i="1"/>
  <c r="CH366" i="1"/>
  <c r="CD366" i="1"/>
  <c r="BZ366" i="1"/>
  <c r="DD365" i="1"/>
  <c r="CD365" i="1"/>
  <c r="DD364" i="1"/>
  <c r="CH364" i="1"/>
  <c r="CD364" i="1"/>
  <c r="BZ364" i="1"/>
  <c r="CJ364" i="1"/>
  <c r="DD363" i="1"/>
  <c r="CD363" i="1"/>
  <c r="DD362" i="1"/>
  <c r="CH362" i="1"/>
  <c r="CD362" i="1"/>
  <c r="BZ362" i="1"/>
  <c r="DD361" i="1"/>
  <c r="CD361" i="1"/>
  <c r="DD360" i="1"/>
  <c r="CH360" i="1"/>
  <c r="CD360" i="1"/>
  <c r="BZ360" i="1"/>
  <c r="CJ360" i="1"/>
  <c r="DD359" i="1"/>
  <c r="CD359" i="1"/>
  <c r="DD358" i="1"/>
  <c r="CH358" i="1"/>
  <c r="CD358" i="1"/>
  <c r="BZ358" i="1"/>
  <c r="DD357" i="1"/>
  <c r="CD357" i="1"/>
  <c r="DD356" i="1"/>
  <c r="CH356" i="1"/>
  <c r="CD356" i="1"/>
  <c r="BZ356" i="1"/>
  <c r="DD355" i="1"/>
  <c r="CD355" i="1"/>
  <c r="DD354" i="1"/>
  <c r="CH354" i="1"/>
  <c r="CD354" i="1"/>
  <c r="BZ354" i="1"/>
  <c r="DD353" i="1"/>
  <c r="CD353" i="1"/>
  <c r="DD352" i="1"/>
  <c r="CH352" i="1"/>
  <c r="CD352" i="1"/>
  <c r="BZ352" i="1"/>
  <c r="CJ352" i="1"/>
  <c r="DD351" i="1"/>
  <c r="CD351" i="1"/>
  <c r="DD350" i="1"/>
  <c r="CH350" i="1"/>
  <c r="CD350" i="1"/>
  <c r="BZ350" i="1"/>
  <c r="DD349" i="1"/>
  <c r="CD349" i="1"/>
  <c r="DD348" i="1"/>
  <c r="CH348" i="1"/>
  <c r="CD348" i="1"/>
  <c r="BZ348" i="1"/>
  <c r="CJ348" i="1"/>
  <c r="DD347" i="1"/>
  <c r="CD347" i="1"/>
  <c r="DD346" i="1"/>
  <c r="CH346" i="1"/>
  <c r="CD346" i="1"/>
  <c r="BZ346" i="1"/>
  <c r="DD345" i="1"/>
  <c r="CD345" i="1"/>
  <c r="DD344" i="1"/>
  <c r="CH344" i="1"/>
  <c r="CD344" i="1"/>
  <c r="BZ344" i="1"/>
  <c r="CJ344" i="1"/>
  <c r="DD343" i="1"/>
  <c r="CD343" i="1"/>
  <c r="DD342" i="1"/>
  <c r="CH342" i="1"/>
  <c r="CD342" i="1"/>
  <c r="BZ342" i="1"/>
  <c r="DD341" i="1"/>
  <c r="CD341" i="1"/>
  <c r="DD340" i="1"/>
  <c r="CH340" i="1"/>
  <c r="CD340" i="1"/>
  <c r="BZ340" i="1"/>
  <c r="CJ340" i="1"/>
  <c r="DD339" i="1"/>
  <c r="CD339" i="1"/>
  <c r="DD338" i="1"/>
  <c r="CH338" i="1"/>
  <c r="CD338" i="1"/>
  <c r="BZ338" i="1"/>
  <c r="DD337" i="1"/>
  <c r="CD337" i="1"/>
  <c r="DD336" i="1"/>
  <c r="CH336" i="1"/>
  <c r="CD336" i="1"/>
  <c r="BZ336" i="1"/>
  <c r="CJ336" i="1"/>
  <c r="DD335" i="1"/>
  <c r="CD335" i="1"/>
  <c r="DD334" i="1"/>
  <c r="CH334" i="1"/>
  <c r="CD334" i="1"/>
  <c r="BZ334" i="1"/>
  <c r="DD333" i="1"/>
  <c r="CD333" i="1"/>
  <c r="DD332" i="1"/>
  <c r="CH332" i="1"/>
  <c r="CD332" i="1"/>
  <c r="BZ332" i="1"/>
  <c r="CJ332" i="1"/>
  <c r="DD331" i="1"/>
  <c r="CD331" i="1"/>
  <c r="DD330" i="1"/>
  <c r="CH330" i="1"/>
  <c r="CD330" i="1"/>
  <c r="BZ330" i="1"/>
  <c r="DD329" i="1"/>
  <c r="CD329" i="1"/>
  <c r="DD328" i="1"/>
  <c r="CH328" i="1"/>
  <c r="CD328" i="1"/>
  <c r="BZ328" i="1"/>
  <c r="CJ328" i="1"/>
  <c r="DD327" i="1"/>
  <c r="CD327" i="1"/>
  <c r="DD326" i="1"/>
  <c r="CH326" i="1"/>
  <c r="CD326" i="1"/>
  <c r="BZ326" i="1"/>
  <c r="DD325" i="1"/>
  <c r="CD325" i="1"/>
  <c r="DD324" i="1"/>
  <c r="CH324" i="1"/>
  <c r="CD324" i="1"/>
  <c r="BZ324" i="1"/>
  <c r="CJ324" i="1"/>
  <c r="DD323" i="1"/>
  <c r="CD323" i="1"/>
  <c r="DD322" i="1"/>
  <c r="CH322" i="1"/>
  <c r="CD322" i="1"/>
  <c r="BZ322" i="1"/>
  <c r="DD321" i="1"/>
  <c r="CD321" i="1"/>
  <c r="DD320" i="1"/>
  <c r="CH320" i="1"/>
  <c r="CD320" i="1"/>
  <c r="BZ320" i="1"/>
  <c r="CJ320" i="1"/>
  <c r="DD319" i="1"/>
  <c r="CD319" i="1"/>
  <c r="DD318" i="1"/>
  <c r="CH318" i="1"/>
  <c r="CD318" i="1"/>
  <c r="BZ318" i="1"/>
  <c r="DD317" i="1"/>
  <c r="CD317" i="1"/>
  <c r="DD316" i="1"/>
  <c r="CH316" i="1"/>
  <c r="CD316" i="1"/>
  <c r="BZ316" i="1"/>
  <c r="CJ316" i="1"/>
  <c r="DD315" i="1"/>
  <c r="CD315" i="1"/>
  <c r="DD314" i="1"/>
  <c r="CH314" i="1"/>
  <c r="CD314" i="1"/>
  <c r="BZ314" i="1"/>
  <c r="DD313" i="1"/>
  <c r="CD313" i="1"/>
  <c r="DD312" i="1"/>
  <c r="CH312" i="1"/>
  <c r="CD312" i="1"/>
  <c r="BZ312" i="1"/>
  <c r="CJ312" i="1"/>
  <c r="DD311" i="1"/>
  <c r="CD311" i="1"/>
  <c r="DD310" i="1"/>
  <c r="CH310" i="1"/>
  <c r="CD310" i="1"/>
  <c r="BZ310" i="1"/>
  <c r="DD309" i="1"/>
  <c r="CD309" i="1"/>
  <c r="DD308" i="1"/>
  <c r="CH308" i="1"/>
  <c r="CD308" i="1"/>
  <c r="BZ308" i="1"/>
  <c r="CJ308" i="1"/>
  <c r="DD307" i="1"/>
  <c r="CD307" i="1"/>
  <c r="DD306" i="1"/>
  <c r="CH306" i="1"/>
  <c r="CD306" i="1"/>
  <c r="BZ306" i="1"/>
  <c r="DD305" i="1"/>
  <c r="CD305" i="1"/>
  <c r="DD304" i="1"/>
  <c r="CH304" i="1"/>
  <c r="CD304" i="1"/>
  <c r="BZ304" i="1"/>
  <c r="CJ304" i="1"/>
  <c r="DD303" i="1"/>
  <c r="CD303" i="1"/>
  <c r="DD302" i="1"/>
  <c r="CH302" i="1"/>
  <c r="CD302" i="1"/>
  <c r="BZ302" i="1"/>
  <c r="DD301" i="1"/>
  <c r="CD301" i="1"/>
  <c r="DD300" i="1"/>
  <c r="CH300" i="1"/>
  <c r="CD300" i="1"/>
  <c r="BZ300" i="1"/>
  <c r="CJ300" i="1"/>
  <c r="DD299" i="1"/>
  <c r="CD299" i="1"/>
  <c r="DD298" i="1"/>
  <c r="CH298" i="1"/>
  <c r="CD298" i="1"/>
  <c r="BZ298" i="1"/>
  <c r="DD297" i="1"/>
  <c r="CD297" i="1"/>
  <c r="DD296" i="1"/>
  <c r="CH296" i="1"/>
  <c r="CD296" i="1"/>
  <c r="BZ296" i="1"/>
  <c r="CJ296" i="1"/>
  <c r="DD295" i="1"/>
  <c r="CD295" i="1"/>
  <c r="DD294" i="1"/>
  <c r="CH294" i="1"/>
  <c r="CD294" i="1"/>
  <c r="BZ294" i="1"/>
  <c r="DD293" i="1"/>
  <c r="CD293" i="1"/>
  <c r="DD292" i="1"/>
  <c r="CH292" i="1"/>
  <c r="CD292" i="1"/>
  <c r="BZ292" i="1"/>
  <c r="CJ292" i="1"/>
  <c r="DD291" i="1"/>
  <c r="CD291" i="1"/>
  <c r="DD290" i="1"/>
  <c r="CH290" i="1"/>
  <c r="CD290" i="1"/>
  <c r="BZ290" i="1"/>
  <c r="DD289" i="1"/>
  <c r="CD289" i="1"/>
  <c r="DD288" i="1"/>
  <c r="CH288" i="1"/>
  <c r="CD288" i="1"/>
  <c r="BZ288" i="1"/>
  <c r="CJ288" i="1"/>
  <c r="DD287" i="1"/>
  <c r="CD287" i="1"/>
  <c r="DD286" i="1"/>
  <c r="CH286" i="1"/>
  <c r="CD286" i="1"/>
  <c r="BZ286" i="1"/>
  <c r="DD285" i="1"/>
  <c r="CD285" i="1"/>
  <c r="DD284" i="1"/>
  <c r="CH284" i="1"/>
  <c r="CD284" i="1"/>
  <c r="BZ284" i="1"/>
  <c r="CJ284" i="1"/>
  <c r="DD283" i="1"/>
  <c r="CD283" i="1"/>
  <c r="DD282" i="1"/>
  <c r="CH282" i="1"/>
  <c r="CD282" i="1"/>
  <c r="BZ282" i="1"/>
  <c r="DD281" i="1"/>
  <c r="CD281" i="1"/>
  <c r="DD280" i="1"/>
  <c r="CH280" i="1"/>
  <c r="CD280" i="1"/>
  <c r="BZ280" i="1"/>
  <c r="CJ280" i="1"/>
  <c r="DD279" i="1"/>
  <c r="CD279" i="1"/>
  <c r="DD278" i="1"/>
  <c r="CH278" i="1"/>
  <c r="CD278" i="1"/>
  <c r="BZ278" i="1"/>
  <c r="DD277" i="1"/>
  <c r="CD277" i="1"/>
  <c r="DD276" i="1"/>
  <c r="CH276" i="1"/>
  <c r="CD276" i="1"/>
  <c r="BZ276" i="1"/>
  <c r="CJ276" i="1"/>
  <c r="DD275" i="1"/>
  <c r="CD275" i="1"/>
  <c r="DF274" i="1"/>
  <c r="DD274" i="1"/>
  <c r="CD274" i="1"/>
  <c r="DD273" i="1"/>
  <c r="CH273" i="1"/>
  <c r="CD273" i="1"/>
  <c r="BZ273" i="1"/>
  <c r="CJ273" i="1"/>
  <c r="DD272" i="1"/>
  <c r="CD272" i="1"/>
  <c r="DD271" i="1"/>
  <c r="CH271" i="1"/>
  <c r="CD271" i="1"/>
  <c r="BZ271" i="1"/>
  <c r="DD270" i="1"/>
  <c r="CD270" i="1"/>
  <c r="DD269" i="1"/>
  <c r="CH269" i="1"/>
  <c r="CD269" i="1"/>
  <c r="BZ269" i="1"/>
  <c r="CJ269" i="1"/>
  <c r="DD268" i="1"/>
  <c r="CD268" i="1"/>
  <c r="DD267" i="1"/>
  <c r="CH267" i="1"/>
  <c r="CD267" i="1"/>
  <c r="BZ267" i="1"/>
  <c r="DD266" i="1"/>
  <c r="CD266" i="1"/>
  <c r="DD265" i="1"/>
  <c r="CH265" i="1"/>
  <c r="CD265" i="1"/>
  <c r="BZ265" i="1"/>
  <c r="CJ265" i="1"/>
  <c r="DD264" i="1"/>
  <c r="CD264" i="1"/>
  <c r="DD263" i="1"/>
  <c r="CH263" i="1"/>
  <c r="CD263" i="1"/>
  <c r="BZ263" i="1"/>
  <c r="DD262" i="1"/>
  <c r="CD262" i="1"/>
  <c r="DD261" i="1"/>
  <c r="CH261" i="1"/>
  <c r="CD261" i="1"/>
  <c r="BZ261" i="1"/>
  <c r="CJ261" i="1"/>
  <c r="DD260" i="1"/>
  <c r="CD260" i="1"/>
  <c r="DD259" i="1"/>
  <c r="CH259" i="1"/>
  <c r="CD259" i="1"/>
  <c r="BZ259" i="1"/>
  <c r="DD258" i="1"/>
  <c r="CJ258" i="1"/>
  <c r="CD258" i="1"/>
  <c r="DD257" i="1"/>
  <c r="CF257" i="1"/>
  <c r="CA257" i="1"/>
  <c r="CI257" i="1"/>
  <c r="CJ257" i="1"/>
  <c r="DD256" i="1"/>
  <c r="CF256" i="1"/>
  <c r="DD255" i="1"/>
  <c r="CF255" i="1"/>
  <c r="DD254" i="1"/>
  <c r="CJ254" i="1"/>
  <c r="CF254" i="1"/>
  <c r="DD253" i="1"/>
  <c r="CF253" i="1"/>
  <c r="CA253" i="1"/>
  <c r="CI253" i="1"/>
  <c r="CJ253" i="1"/>
  <c r="DD252" i="1"/>
  <c r="CF252" i="1"/>
  <c r="DD251" i="1"/>
  <c r="CF251" i="1"/>
  <c r="DD250" i="1"/>
  <c r="CJ250" i="1"/>
  <c r="CF250" i="1"/>
  <c r="DD249" i="1"/>
  <c r="CF249" i="1"/>
  <c r="CA249" i="1"/>
  <c r="CI249" i="1"/>
  <c r="CJ249" i="1"/>
  <c r="DD248" i="1"/>
  <c r="CF248" i="1"/>
  <c r="DD247" i="1"/>
  <c r="CF247" i="1"/>
  <c r="DD246" i="1"/>
  <c r="CJ246" i="1"/>
  <c r="CF246" i="1"/>
  <c r="DD245" i="1"/>
  <c r="CF245" i="1"/>
  <c r="CA245" i="1"/>
  <c r="CI245" i="1"/>
  <c r="CJ245" i="1"/>
  <c r="DD244" i="1"/>
  <c r="CF244" i="1"/>
  <c r="DD243" i="1"/>
  <c r="CF243" i="1"/>
  <c r="DD242" i="1"/>
  <c r="CJ242" i="1"/>
  <c r="CF242" i="1"/>
  <c r="DD241" i="1"/>
  <c r="CF241" i="1"/>
  <c r="CA241" i="1"/>
  <c r="CI241" i="1"/>
  <c r="CJ241" i="1"/>
  <c r="DD240" i="1"/>
  <c r="CF240" i="1"/>
  <c r="DD239" i="1"/>
  <c r="CF239" i="1"/>
  <c r="DD238" i="1"/>
  <c r="CJ238" i="1"/>
  <c r="CF238" i="1"/>
  <c r="DD237" i="1"/>
  <c r="CF237" i="1"/>
  <c r="CA237" i="1"/>
  <c r="CI237" i="1"/>
  <c r="CJ237" i="1"/>
  <c r="DD236" i="1"/>
  <c r="CF236" i="1"/>
  <c r="DD235" i="1"/>
  <c r="CF235" i="1"/>
  <c r="DD234" i="1"/>
  <c r="CJ234" i="1"/>
  <c r="CF234" i="1"/>
  <c r="DD233" i="1"/>
  <c r="CF233" i="1"/>
  <c r="CA233" i="1"/>
  <c r="CI233" i="1"/>
  <c r="CJ233" i="1"/>
  <c r="DD232" i="1"/>
  <c r="CF232" i="1"/>
  <c r="CG231" i="1"/>
  <c r="DD230" i="1"/>
  <c r="CI230" i="1"/>
  <c r="DD229" i="1"/>
  <c r="CK229" i="1"/>
  <c r="BX229" i="1" s="1"/>
  <c r="CE229" i="1"/>
  <c r="BZ229" i="1"/>
  <c r="CG229" i="1"/>
  <c r="DD228" i="1"/>
  <c r="CG228" i="1"/>
  <c r="DD227" i="1"/>
  <c r="CG227" i="1"/>
  <c r="DD226" i="1"/>
  <c r="CI226" i="1"/>
  <c r="CK226" i="1"/>
  <c r="BX226" i="1" s="1"/>
  <c r="DD225" i="1"/>
  <c r="CK225" i="1"/>
  <c r="BX225" i="1" s="1"/>
  <c r="CE225" i="1"/>
  <c r="BZ225" i="1"/>
  <c r="CG225" i="1"/>
  <c r="DD224" i="1"/>
  <c r="CG224" i="1"/>
  <c r="DD223" i="1"/>
  <c r="CG223" i="1"/>
  <c r="DD222" i="1"/>
  <c r="CI222" i="1"/>
  <c r="CK222" i="1"/>
  <c r="BX222" i="1" s="1"/>
  <c r="DD221" i="1"/>
  <c r="CK221" i="1"/>
  <c r="BX221" i="1" s="1"/>
  <c r="CE221" i="1"/>
  <c r="BZ221" i="1"/>
  <c r="CG221" i="1"/>
  <c r="DD220" i="1"/>
  <c r="CG220" i="1"/>
  <c r="DD219" i="1"/>
  <c r="CG219" i="1"/>
  <c r="DD218" i="1"/>
  <c r="CI218" i="1"/>
  <c r="CK218" i="1"/>
  <c r="BX218" i="1" s="1"/>
  <c r="DD217" i="1"/>
  <c r="CK217" i="1"/>
  <c r="BX217" i="1" s="1"/>
  <c r="CE217" i="1"/>
  <c r="BZ217" i="1"/>
  <c r="CG217" i="1"/>
  <c r="DD216" i="1"/>
  <c r="CG216" i="1"/>
  <c r="DD215" i="1"/>
  <c r="CG215" i="1"/>
  <c r="DD214" i="1"/>
  <c r="CI214" i="1"/>
  <c r="CK214" i="1"/>
  <c r="BX214" i="1" s="1"/>
  <c r="DD213" i="1"/>
  <c r="CK213" i="1"/>
  <c r="BX213" i="1" s="1"/>
  <c r="CE213" i="1"/>
  <c r="BZ213" i="1"/>
  <c r="CG213" i="1"/>
  <c r="DD212" i="1"/>
  <c r="CG212" i="1"/>
  <c r="DD211" i="1"/>
  <c r="CG211" i="1"/>
  <c r="DD210" i="1"/>
  <c r="CI210" i="1"/>
  <c r="CK210" i="1"/>
  <c r="BX210" i="1" s="1"/>
  <c r="DD209" i="1"/>
  <c r="CK209" i="1"/>
  <c r="BX209" i="1" s="1"/>
  <c r="CE209" i="1"/>
  <c r="BZ209" i="1"/>
  <c r="CG209" i="1"/>
  <c r="DD208" i="1"/>
  <c r="CG208" i="1"/>
  <c r="DD207" i="1"/>
  <c r="CG207" i="1"/>
  <c r="DD206" i="1"/>
  <c r="CI206" i="1"/>
  <c r="CK206" i="1"/>
  <c r="BX206" i="1" s="1"/>
  <c r="DD205" i="1"/>
  <c r="CK205" i="1"/>
  <c r="BX205" i="1" s="1"/>
  <c r="CE205" i="1"/>
  <c r="BZ205" i="1"/>
  <c r="CG205" i="1"/>
  <c r="DD204" i="1"/>
  <c r="CG204" i="1"/>
  <c r="DD203" i="1"/>
  <c r="CG203" i="1"/>
  <c r="DD202" i="1"/>
  <c r="CI202" i="1"/>
  <c r="CK202" i="1"/>
  <c r="BX202" i="1" s="1"/>
  <c r="DD201" i="1"/>
  <c r="CK201" i="1"/>
  <c r="BX201" i="1" s="1"/>
  <c r="CE201" i="1"/>
  <c r="BZ201" i="1"/>
  <c r="CG201" i="1"/>
  <c r="DD200" i="1"/>
  <c r="CG200" i="1"/>
  <c r="DD199" i="1"/>
  <c r="CG199" i="1"/>
  <c r="DD198" i="1"/>
  <c r="CI198" i="1"/>
  <c r="CK198" i="1"/>
  <c r="BX198" i="1" s="1"/>
  <c r="DD197" i="1"/>
  <c r="CK197" i="1"/>
  <c r="BX197" i="1" s="1"/>
  <c r="CE197" i="1"/>
  <c r="BZ197" i="1"/>
  <c r="CG197" i="1"/>
  <c r="DD196" i="1"/>
  <c r="CG196" i="1"/>
  <c r="DD195" i="1"/>
  <c r="CG195" i="1"/>
  <c r="DD194" i="1"/>
  <c r="CI194" i="1"/>
  <c r="CK194" i="1"/>
  <c r="BX194" i="1" s="1"/>
  <c r="DD193" i="1"/>
  <c r="CK193" i="1"/>
  <c r="BX193" i="1" s="1"/>
  <c r="CE193" i="1"/>
  <c r="BZ193" i="1"/>
  <c r="CG193" i="1"/>
  <c r="DD192" i="1"/>
  <c r="CG192" i="1"/>
  <c r="DD191" i="1"/>
  <c r="CG191" i="1"/>
  <c r="DD190" i="1"/>
  <c r="CK190" i="1"/>
  <c r="BX190" i="1" s="1"/>
  <c r="DD189" i="1"/>
  <c r="CJ189" i="1"/>
  <c r="DD188" i="1"/>
  <c r="CJ188" i="1"/>
  <c r="DD187" i="1"/>
  <c r="CJ187" i="1"/>
  <c r="DD186" i="1"/>
  <c r="CJ186" i="1"/>
  <c r="DD185" i="1"/>
  <c r="CJ185" i="1"/>
  <c r="DD184" i="1"/>
  <c r="CJ184" i="1"/>
  <c r="DD183" i="1"/>
  <c r="CJ183" i="1"/>
  <c r="DD182" i="1"/>
  <c r="CJ182" i="1"/>
  <c r="DD181" i="1"/>
  <c r="CJ181" i="1"/>
  <c r="DD180" i="1"/>
  <c r="CJ180" i="1"/>
  <c r="CK179" i="1"/>
  <c r="BX179" i="1" s="1"/>
  <c r="CI179" i="1"/>
  <c r="CH179" i="1"/>
  <c r="DD178" i="1"/>
  <c r="CK178" i="1"/>
  <c r="BX178" i="1" s="1"/>
  <c r="CI178" i="1"/>
  <c r="CH178" i="1"/>
  <c r="DD177" i="1"/>
  <c r="CK177" i="1"/>
  <c r="BX177" i="1" s="1"/>
  <c r="CI177" i="1"/>
  <c r="CH177" i="1"/>
  <c r="DD176" i="1"/>
  <c r="CK176" i="1"/>
  <c r="BX176" i="1" s="1"/>
  <c r="CI176" i="1"/>
  <c r="CH176" i="1"/>
  <c r="DD175" i="1"/>
  <c r="CK175" i="1"/>
  <c r="BX175" i="1" s="1"/>
  <c r="CI175" i="1"/>
  <c r="DD174" i="1"/>
  <c r="CK174" i="1"/>
  <c r="BX174" i="1" s="1"/>
  <c r="CI174" i="1"/>
  <c r="DD173" i="1"/>
  <c r="CK173" i="1"/>
  <c r="BX173" i="1" s="1"/>
  <c r="CI173" i="1"/>
  <c r="DD172" i="1"/>
  <c r="CK172" i="1"/>
  <c r="BX172" i="1" s="1"/>
  <c r="CI172" i="1"/>
  <c r="DD171" i="1"/>
  <c r="CK171" i="1"/>
  <c r="BX171" i="1" s="1"/>
  <c r="CI171" i="1"/>
  <c r="DD170" i="1"/>
  <c r="CK170" i="1"/>
  <c r="BX170" i="1" s="1"/>
  <c r="CI170" i="1"/>
  <c r="DD169" i="1"/>
  <c r="CK169" i="1"/>
  <c r="BX169" i="1" s="1"/>
  <c r="CI169" i="1"/>
  <c r="DD168" i="1"/>
  <c r="CK168" i="1"/>
  <c r="BX168" i="1" s="1"/>
  <c r="CI168" i="1"/>
  <c r="DD167" i="1"/>
  <c r="CK167" i="1"/>
  <c r="BX167" i="1" s="1"/>
  <c r="CI167" i="1"/>
  <c r="DD166" i="1"/>
  <c r="CK166" i="1"/>
  <c r="BX166" i="1" s="1"/>
  <c r="CI166" i="1"/>
  <c r="DD165" i="1"/>
  <c r="CK165" i="1"/>
  <c r="BX165" i="1" s="1"/>
  <c r="CI165" i="1"/>
  <c r="DD164" i="1"/>
  <c r="CK164" i="1"/>
  <c r="BX164" i="1" s="1"/>
  <c r="CI164" i="1"/>
  <c r="DD163" i="1"/>
  <c r="CK163" i="1"/>
  <c r="BX163" i="1" s="1"/>
  <c r="CI163" i="1"/>
  <c r="DD162" i="1"/>
  <c r="CK162" i="1"/>
  <c r="BX162" i="1" s="1"/>
  <c r="CI162" i="1"/>
  <c r="DD161" i="1"/>
  <c r="CK161" i="1"/>
  <c r="BX161" i="1" s="1"/>
  <c r="CI161" i="1"/>
  <c r="DD160" i="1"/>
  <c r="CK160" i="1"/>
  <c r="BX160" i="1" s="1"/>
  <c r="CI160" i="1"/>
  <c r="DD159" i="1"/>
  <c r="CK159" i="1"/>
  <c r="BX159" i="1" s="1"/>
  <c r="CI159" i="1"/>
  <c r="DD158" i="1"/>
  <c r="CI158" i="1"/>
  <c r="DD157" i="1"/>
  <c r="CI157" i="1"/>
  <c r="DD156" i="1"/>
  <c r="CI156" i="1"/>
  <c r="DD155" i="1"/>
  <c r="CI155" i="1"/>
  <c r="DD154" i="1"/>
  <c r="CI154" i="1"/>
  <c r="DD153" i="1"/>
  <c r="CI153" i="1"/>
  <c r="DD152" i="1"/>
  <c r="CI152" i="1"/>
  <c r="DD151" i="1"/>
  <c r="CI151" i="1"/>
  <c r="DD150" i="1"/>
  <c r="CI150" i="1"/>
  <c r="DD149" i="1"/>
  <c r="CI149" i="1"/>
  <c r="DD148" i="1"/>
  <c r="CI148" i="1"/>
  <c r="DD147" i="1"/>
  <c r="CI147" i="1"/>
  <c r="DD146" i="1"/>
  <c r="CI146" i="1"/>
  <c r="DD145" i="1"/>
  <c r="CI145" i="1"/>
  <c r="DD144" i="1"/>
  <c r="CI144" i="1"/>
  <c r="DD143" i="1"/>
  <c r="CI143" i="1"/>
  <c r="DD142" i="1"/>
  <c r="CI142" i="1"/>
  <c r="DD141" i="1"/>
  <c r="CI141" i="1"/>
  <c r="DD140" i="1"/>
  <c r="CI140" i="1"/>
  <c r="DD139" i="1"/>
  <c r="CI139" i="1"/>
  <c r="DD138" i="1"/>
  <c r="CI138" i="1"/>
  <c r="DD137" i="1"/>
  <c r="CI137" i="1"/>
  <c r="DD136" i="1"/>
  <c r="CI136" i="1"/>
  <c r="DD135" i="1"/>
  <c r="CI135" i="1"/>
  <c r="DD134" i="1"/>
  <c r="CI134" i="1"/>
  <c r="DD133" i="1"/>
  <c r="CI133" i="1"/>
  <c r="DD132" i="1"/>
  <c r="CI132" i="1"/>
  <c r="DD131" i="1"/>
  <c r="CI131" i="1"/>
  <c r="DD130" i="1"/>
  <c r="CI130" i="1"/>
  <c r="DD129" i="1"/>
  <c r="CI129" i="1"/>
  <c r="DD128" i="1"/>
  <c r="CI128" i="1"/>
  <c r="DD127" i="1"/>
  <c r="CI127" i="1"/>
  <c r="DD126" i="1"/>
  <c r="CI126" i="1"/>
  <c r="DD125" i="1"/>
  <c r="CI125" i="1"/>
  <c r="DD124" i="1"/>
  <c r="CI124" i="1"/>
  <c r="DD123" i="1"/>
  <c r="CI123" i="1"/>
  <c r="DD122" i="1"/>
  <c r="CI122" i="1"/>
  <c r="DD121" i="1"/>
  <c r="CI121" i="1"/>
  <c r="DD120" i="1"/>
  <c r="CI120" i="1"/>
  <c r="DD119" i="1"/>
  <c r="CI119" i="1"/>
  <c r="DD118" i="1"/>
  <c r="CI118" i="1"/>
  <c r="DD117" i="1"/>
  <c r="CI117" i="1"/>
  <c r="DD116" i="1"/>
  <c r="CI116" i="1"/>
  <c r="DD115" i="1"/>
  <c r="CI115" i="1"/>
  <c r="DD114" i="1"/>
  <c r="CI114" i="1"/>
  <c r="DD113" i="1"/>
  <c r="CI113" i="1"/>
  <c r="DD112" i="1"/>
  <c r="CI112" i="1"/>
  <c r="DD111" i="1"/>
  <c r="CI111" i="1"/>
  <c r="DD110" i="1"/>
  <c r="CI110" i="1"/>
  <c r="DD109" i="1"/>
  <c r="CI109" i="1"/>
  <c r="DD108" i="1"/>
  <c r="CI108" i="1"/>
  <c r="DD107" i="1"/>
  <c r="CI107" i="1"/>
  <c r="DD106" i="1"/>
  <c r="CI106" i="1"/>
  <c r="DD105" i="1"/>
  <c r="CI105" i="1"/>
  <c r="DD104" i="1"/>
  <c r="CI104" i="1"/>
  <c r="DD103" i="1"/>
  <c r="CI103" i="1"/>
  <c r="DD102" i="1"/>
  <c r="CI102" i="1"/>
  <c r="DD101" i="1"/>
  <c r="CI101" i="1"/>
  <c r="DD100" i="1"/>
  <c r="CI100" i="1"/>
  <c r="DD99" i="1"/>
  <c r="CI99" i="1"/>
  <c r="DD98" i="1"/>
  <c r="CI98" i="1"/>
  <c r="DD97" i="1"/>
  <c r="CI97" i="1"/>
  <c r="DD96" i="1"/>
  <c r="CI96" i="1"/>
  <c r="DD95" i="1"/>
  <c r="CI95" i="1"/>
  <c r="DD94" i="1"/>
  <c r="CI94" i="1"/>
  <c r="DD93" i="1"/>
  <c r="CI93" i="1"/>
  <c r="DD92" i="1"/>
  <c r="CI92" i="1"/>
  <c r="DD91" i="1"/>
  <c r="CI91" i="1"/>
  <c r="DD90" i="1"/>
  <c r="CI90" i="1"/>
  <c r="DD89" i="1"/>
  <c r="CI89" i="1"/>
  <c r="DD88" i="1"/>
  <c r="CI88" i="1"/>
  <c r="DD87" i="1"/>
  <c r="CI87" i="1"/>
  <c r="DD86" i="1"/>
  <c r="CI86" i="1"/>
  <c r="DD85" i="1"/>
  <c r="CI85" i="1"/>
  <c r="DD84" i="1"/>
  <c r="CI84" i="1"/>
  <c r="DD83" i="1"/>
  <c r="CI83" i="1"/>
  <c r="DD82" i="1"/>
  <c r="CI82" i="1"/>
  <c r="DD81" i="1"/>
  <c r="CI81" i="1"/>
  <c r="DD80" i="1"/>
  <c r="CI80" i="1"/>
  <c r="DD79" i="1"/>
  <c r="CI79" i="1"/>
  <c r="DD78" i="1"/>
  <c r="CI78" i="1"/>
  <c r="DD77" i="1"/>
  <c r="CI77" i="1"/>
  <c r="DD76" i="1"/>
  <c r="CI76" i="1"/>
  <c r="DD75" i="1"/>
  <c r="CI75" i="1"/>
  <c r="DD74" i="1"/>
  <c r="CI74" i="1"/>
  <c r="DD73" i="1"/>
  <c r="CI73" i="1"/>
  <c r="DD72" i="1"/>
  <c r="CI72" i="1"/>
  <c r="DD71" i="1"/>
  <c r="CI71" i="1"/>
  <c r="DD70" i="1"/>
  <c r="CI70" i="1"/>
  <c r="DD69" i="1"/>
  <c r="CI69" i="1"/>
  <c r="DD68" i="1"/>
  <c r="CI68" i="1"/>
  <c r="DD67" i="1"/>
  <c r="CI67" i="1"/>
  <c r="DD66" i="1"/>
  <c r="CI66" i="1"/>
  <c r="DD65" i="1"/>
  <c r="CI65" i="1"/>
  <c r="DD64" i="1"/>
  <c r="CE64" i="1"/>
  <c r="DD63" i="1"/>
  <c r="CK63" i="1"/>
  <c r="BX63" i="1" s="1"/>
  <c r="CK62" i="1"/>
  <c r="BX62" i="1" s="1"/>
  <c r="CJ62" i="1"/>
  <c r="CH62" i="1"/>
  <c r="DD61" i="1"/>
  <c r="CG61" i="1"/>
  <c r="CJ61" i="1"/>
  <c r="CI61" i="1"/>
  <c r="DD60" i="1"/>
  <c r="CJ60" i="1"/>
  <c r="CH60" i="1"/>
  <c r="DD59" i="1"/>
  <c r="CK59" i="1"/>
  <c r="BX59" i="1" s="1"/>
  <c r="CJ59" i="1"/>
  <c r="CI59" i="1"/>
  <c r="DD58" i="1"/>
  <c r="CJ58" i="1"/>
  <c r="CH58" i="1"/>
  <c r="DD57" i="1"/>
  <c r="CG57" i="1"/>
  <c r="CJ57" i="1"/>
  <c r="CI57" i="1"/>
  <c r="DD56" i="1"/>
  <c r="CJ56" i="1"/>
  <c r="CH56" i="1"/>
  <c r="DD55" i="1"/>
  <c r="CK55" i="1"/>
  <c r="BX55" i="1" s="1"/>
  <c r="CJ55" i="1"/>
  <c r="CI55" i="1"/>
  <c r="DD54" i="1"/>
  <c r="CJ54" i="1"/>
  <c r="CH54" i="1"/>
  <c r="DD53" i="1"/>
  <c r="CJ53" i="1"/>
  <c r="CI53" i="1"/>
  <c r="DD52" i="1"/>
  <c r="CJ52" i="1"/>
  <c r="CI52" i="1"/>
  <c r="DD51" i="1"/>
  <c r="CK51" i="1"/>
  <c r="BX51" i="1" s="1"/>
  <c r="CJ51" i="1"/>
  <c r="CH51" i="1"/>
  <c r="DF50" i="1"/>
  <c r="DD50" i="1"/>
  <c r="CK50" i="1"/>
  <c r="BX50" i="1" s="1"/>
  <c r="CJ50" i="1"/>
  <c r="CI50" i="1"/>
  <c r="DF49" i="1"/>
  <c r="DD49" i="1"/>
  <c r="CJ49" i="1"/>
  <c r="CH49" i="1"/>
  <c r="DF48" i="1"/>
  <c r="DD48" i="1"/>
  <c r="CK48" i="1"/>
  <c r="BX48" i="1" s="1"/>
  <c r="CJ48" i="1"/>
  <c r="CI48" i="1"/>
  <c r="DF47" i="1"/>
  <c r="DD47" i="1"/>
  <c r="CK47" i="1"/>
  <c r="BX47" i="1" s="1"/>
  <c r="CJ47" i="1"/>
  <c r="BW47" i="1" s="1"/>
  <c r="CH47" i="1"/>
  <c r="DD46" i="1"/>
  <c r="BY46" i="1"/>
  <c r="CJ46" i="1"/>
  <c r="CH46" i="1"/>
  <c r="DD45" i="1"/>
  <c r="CK45" i="1"/>
  <c r="BX45" i="1" s="1"/>
  <c r="CJ45" i="1"/>
  <c r="DD44" i="1"/>
  <c r="CJ44" i="1"/>
  <c r="DD43" i="1"/>
  <c r="CJ43" i="1"/>
  <c r="DF42" i="1"/>
  <c r="DD42" i="1"/>
  <c r="CH42" i="1"/>
  <c r="DD41" i="1"/>
  <c r="CK41" i="1"/>
  <c r="BX41" i="1" s="1"/>
  <c r="CH41" i="1"/>
  <c r="DF40" i="1"/>
  <c r="DD40" i="1"/>
  <c r="CJ40" i="1"/>
  <c r="DD39" i="1"/>
  <c r="CH39" i="1"/>
  <c r="DD38" i="1"/>
  <c r="CJ38" i="1"/>
  <c r="DD37" i="1"/>
  <c r="CH37" i="1"/>
  <c r="DF36" i="1"/>
  <c r="DD36" i="1"/>
  <c r="BY36" i="1"/>
  <c r="CJ36" i="1"/>
  <c r="DF35" i="1"/>
  <c r="DD35" i="1"/>
  <c r="CH35" i="1"/>
  <c r="DD34" i="1"/>
  <c r="CK34" i="1"/>
  <c r="BX34" i="1" s="1"/>
  <c r="CJ34" i="1"/>
  <c r="DF33" i="1"/>
  <c r="DD33" i="1"/>
  <c r="CK33" i="1"/>
  <c r="BX33" i="1" s="1"/>
  <c r="CH33" i="1"/>
  <c r="DD32" i="1"/>
  <c r="CG32" i="1"/>
  <c r="CH32" i="1"/>
  <c r="DD31" i="1"/>
  <c r="CK31" i="1"/>
  <c r="BX31" i="1" s="1"/>
  <c r="CJ31" i="1"/>
  <c r="DD30" i="1"/>
  <c r="CK30" i="1"/>
  <c r="BX30" i="1" s="1"/>
  <c r="CH30" i="1"/>
  <c r="DD29" i="1"/>
  <c r="BY29" i="1"/>
  <c r="CH29" i="1"/>
  <c r="DD28" i="1"/>
  <c r="CJ28" i="1"/>
  <c r="DF27" i="1"/>
  <c r="DD27" i="1"/>
  <c r="CK27" i="1"/>
  <c r="BX27" i="1" s="1"/>
  <c r="CD27" i="1"/>
  <c r="DD26" i="1"/>
  <c r="CK26" i="1"/>
  <c r="BX26" i="1" s="1"/>
  <c r="CH26" i="1"/>
  <c r="DD25" i="1"/>
  <c r="CJ25" i="1"/>
  <c r="DD24" i="1"/>
  <c r="CC24" i="1"/>
  <c r="CJ24" i="1"/>
  <c r="DD23" i="1"/>
  <c r="CJ23" i="1"/>
  <c r="DD22" i="1"/>
  <c r="CK22" i="1"/>
  <c r="BX22" i="1" s="1"/>
  <c r="CJ22" i="1"/>
  <c r="BW22" i="1" s="1"/>
  <c r="DD21" i="1"/>
  <c r="BY21" i="1"/>
  <c r="CJ21" i="1"/>
  <c r="DF20" i="1"/>
  <c r="DD20" i="1"/>
  <c r="CK20" i="1"/>
  <c r="BX20" i="1" s="1"/>
  <c r="CJ20" i="1"/>
  <c r="DD19" i="1"/>
  <c r="CK19" i="1"/>
  <c r="BX19" i="1" s="1"/>
  <c r="CJ19" i="1"/>
  <c r="DD18" i="1"/>
  <c r="CC18" i="1"/>
  <c r="CH18" i="1"/>
  <c r="DD17" i="1"/>
  <c r="CK17" i="1"/>
  <c r="BX17" i="1" s="1"/>
  <c r="CH17" i="1"/>
  <c r="DD16" i="1"/>
  <c r="CG16" i="1"/>
  <c r="CJ16" i="1"/>
  <c r="DF15" i="1"/>
  <c r="DD15" i="1"/>
  <c r="CX15" i="1"/>
  <c r="CI15" i="1"/>
  <c r="DD14" i="1"/>
  <c r="CX14" i="1"/>
  <c r="CJ14" i="1"/>
  <c r="CH14" i="1"/>
  <c r="DD13" i="1"/>
  <c r="CX13" i="1"/>
  <c r="CK13" i="1"/>
  <c r="BX13" i="1" s="1"/>
  <c r="CI13" i="1"/>
  <c r="CH13" i="1"/>
  <c r="DD12" i="1"/>
  <c r="CX12" i="1"/>
  <c r="CH12" i="1"/>
  <c r="DD11" i="1"/>
  <c r="CX11" i="1"/>
  <c r="CI11" i="1"/>
  <c r="DD10" i="1"/>
  <c r="CX10" i="1"/>
  <c r="CJ10" i="1"/>
  <c r="CH10" i="1"/>
  <c r="DD9" i="1"/>
  <c r="CX9" i="1"/>
  <c r="CK9" i="1"/>
  <c r="BX9" i="1" s="1"/>
  <c r="CI9" i="1"/>
  <c r="CH9" i="1"/>
  <c r="DD8" i="1"/>
  <c r="CU8" i="1"/>
  <c r="CT8" i="1"/>
  <c r="CS8" i="1"/>
  <c r="CR8" i="1"/>
  <c r="CQ8" i="1"/>
  <c r="BW391" i="1" l="1"/>
  <c r="BW395" i="1"/>
  <c r="BW399" i="1"/>
  <c r="BW403" i="1"/>
  <c r="BW407" i="1"/>
  <c r="BW411" i="1"/>
  <c r="BW1088" i="1"/>
  <c r="BW1092" i="1"/>
  <c r="BW1096" i="1"/>
  <c r="BW1100" i="1"/>
  <c r="BW1104" i="1"/>
  <c r="BW1108" i="1"/>
  <c r="BW1084" i="1"/>
  <c r="BW1523" i="1"/>
  <c r="BW636" i="1"/>
  <c r="BW648" i="1"/>
  <c r="BW1487" i="1"/>
  <c r="BW1519" i="1"/>
  <c r="BW1531" i="1"/>
  <c r="BW1768" i="1"/>
  <c r="BW389" i="1"/>
  <c r="BW393" i="1"/>
  <c r="BW397" i="1"/>
  <c r="BW401" i="1"/>
  <c r="BW405" i="1"/>
  <c r="BW409" i="1"/>
  <c r="BW652" i="1"/>
  <c r="BW656" i="1"/>
  <c r="BW1349" i="1"/>
  <c r="BV1768" i="1"/>
  <c r="BW1788" i="1"/>
  <c r="BW1790" i="1"/>
  <c r="BW1792" i="1"/>
  <c r="BW1116" i="1"/>
  <c r="BW34" i="1"/>
  <c r="BW388" i="1"/>
  <c r="BW392" i="1"/>
  <c r="BW396" i="1"/>
  <c r="BW400" i="1"/>
  <c r="BW404" i="1"/>
  <c r="BW408" i="1"/>
  <c r="BW1112" i="1"/>
  <c r="BW1348" i="1"/>
  <c r="BW1352" i="1"/>
  <c r="BW1535" i="1"/>
  <c r="BW1780" i="1"/>
  <c r="BW1756" i="1"/>
  <c r="BW1774" i="1"/>
  <c r="BW62" i="1"/>
  <c r="BW390" i="1"/>
  <c r="BW394" i="1"/>
  <c r="BW398" i="1"/>
  <c r="BW402" i="1"/>
  <c r="BW406" i="1"/>
  <c r="BW410" i="1"/>
  <c r="BW640" i="1"/>
  <c r="BW664" i="1"/>
  <c r="BW1350" i="1"/>
  <c r="BW1758" i="1"/>
  <c r="BW1766" i="1"/>
  <c r="BW1782" i="1"/>
  <c r="BW1786" i="1"/>
  <c r="BW1904" i="1"/>
  <c r="BW19" i="1"/>
  <c r="BW20" i="1"/>
  <c r="BW31" i="1"/>
  <c r="BV48" i="1"/>
  <c r="BW50" i="1"/>
  <c r="BV55" i="1"/>
  <c r="BV59" i="1"/>
  <c r="BW45" i="1"/>
  <c r="BW48" i="1"/>
  <c r="BV50" i="1"/>
  <c r="BW51" i="1"/>
  <c r="BW55" i="1"/>
  <c r="BW59" i="1"/>
  <c r="CE10" i="1"/>
  <c r="CB13" i="1"/>
  <c r="CJ13" i="1"/>
  <c r="BW13" i="1" s="1"/>
  <c r="CA14" i="1"/>
  <c r="BZ15" i="1"/>
  <c r="CD15" i="1"/>
  <c r="CH15" i="1"/>
  <c r="CC17" i="1"/>
  <c r="BY19" i="1"/>
  <c r="CG19" i="1"/>
  <c r="BY20" i="1"/>
  <c r="BY25" i="1"/>
  <c r="CC25" i="1"/>
  <c r="CG25" i="1"/>
  <c r="CK25" i="1"/>
  <c r="BX25" i="1" s="1"/>
  <c r="BY28" i="1"/>
  <c r="CG28" i="1"/>
  <c r="BY30" i="1"/>
  <c r="BY32" i="1"/>
  <c r="CK32" i="1"/>
  <c r="BX32" i="1" s="1"/>
  <c r="BY37" i="1"/>
  <c r="CC37" i="1"/>
  <c r="CG37" i="1"/>
  <c r="CK37" i="1"/>
  <c r="BX37" i="1" s="1"/>
  <c r="BY39" i="1"/>
  <c r="CC39" i="1"/>
  <c r="CG39" i="1"/>
  <c r="CK39" i="1"/>
  <c r="BX39" i="1" s="1"/>
  <c r="BY40" i="1"/>
  <c r="CC40" i="1"/>
  <c r="CG40" i="1"/>
  <c r="CK40" i="1"/>
  <c r="BX40" i="1" s="1"/>
  <c r="CG41" i="1"/>
  <c r="BY42" i="1"/>
  <c r="CC42" i="1"/>
  <c r="CG42" i="1"/>
  <c r="CK42" i="1"/>
  <c r="BX42" i="1" s="1"/>
  <c r="BY49" i="1"/>
  <c r="BY53" i="1"/>
  <c r="CC53" i="1"/>
  <c r="CG53" i="1"/>
  <c r="CK53" i="1"/>
  <c r="BX53" i="1" s="1"/>
  <c r="CC57" i="1"/>
  <c r="CK57" i="1"/>
  <c r="BX57" i="1" s="1"/>
  <c r="BY58" i="1"/>
  <c r="CC58" i="1"/>
  <c r="CG58" i="1"/>
  <c r="CK58" i="1"/>
  <c r="BX58" i="1" s="1"/>
  <c r="CC60" i="1"/>
  <c r="CG60" i="1"/>
  <c r="CK60" i="1"/>
  <c r="BX60" i="1" s="1"/>
  <c r="BY61" i="1"/>
  <c r="CK61" i="1"/>
  <c r="BX61" i="1" s="1"/>
  <c r="BZ63" i="1"/>
  <c r="CD63" i="1"/>
  <c r="CH63" i="1"/>
  <c r="BZ71" i="1"/>
  <c r="CD71" i="1"/>
  <c r="CH71" i="1"/>
  <c r="BZ75" i="1"/>
  <c r="CD75" i="1"/>
  <c r="CH75" i="1"/>
  <c r="BZ77" i="1"/>
  <c r="CD77" i="1"/>
  <c r="CH77" i="1"/>
  <c r="BZ78" i="1"/>
  <c r="CD78" i="1"/>
  <c r="CH78" i="1"/>
  <c r="CD79" i="1"/>
  <c r="BZ81" i="1"/>
  <c r="CD81" i="1"/>
  <c r="CH81" i="1"/>
  <c r="BZ82" i="1"/>
  <c r="CD82" i="1"/>
  <c r="CH82" i="1"/>
  <c r="BZ89" i="1"/>
  <c r="CD89" i="1"/>
  <c r="CH89" i="1"/>
  <c r="BZ90" i="1"/>
  <c r="CD90" i="1"/>
  <c r="CH90" i="1"/>
  <c r="BZ94" i="1"/>
  <c r="CD94" i="1"/>
  <c r="CH94" i="1"/>
  <c r="BZ96" i="1"/>
  <c r="CD96" i="1"/>
  <c r="CH96" i="1"/>
  <c r="BZ97" i="1"/>
  <c r="CD97" i="1"/>
  <c r="CH97" i="1"/>
  <c r="CD101" i="1"/>
  <c r="CH101" i="1"/>
  <c r="BZ104" i="1"/>
  <c r="CD104" i="1"/>
  <c r="CH104" i="1"/>
  <c r="BZ108" i="1"/>
  <c r="CD108" i="1"/>
  <c r="CH108" i="1"/>
  <c r="BZ109" i="1"/>
  <c r="CD109" i="1"/>
  <c r="CH109" i="1"/>
  <c r="BZ110" i="1"/>
  <c r="CD110" i="1"/>
  <c r="CH110" i="1"/>
  <c r="BZ114" i="1"/>
  <c r="CD114" i="1"/>
  <c r="CH114" i="1"/>
  <c r="BZ118" i="1"/>
  <c r="CD118" i="1"/>
  <c r="CH118" i="1"/>
  <c r="BZ123" i="1"/>
  <c r="CD123" i="1"/>
  <c r="CH123" i="1"/>
  <c r="CH124" i="1"/>
  <c r="BZ8" i="1"/>
  <c r="CD8" i="1"/>
  <c r="CH8" i="1"/>
  <c r="CG9" i="1"/>
  <c r="CF10" i="1"/>
  <c r="BZ16" i="1"/>
  <c r="CD16" i="1"/>
  <c r="CH16" i="1"/>
  <c r="BZ19" i="1"/>
  <c r="CD19" i="1"/>
  <c r="CH19" i="1"/>
  <c r="BZ25" i="1"/>
  <c r="CD25" i="1"/>
  <c r="CH25" i="1"/>
  <c r="BZ28" i="1"/>
  <c r="CD28" i="1"/>
  <c r="BZ31" i="1"/>
  <c r="CD31" i="1"/>
  <c r="CH31" i="1"/>
  <c r="BZ34" i="1"/>
  <c r="CD34" i="1"/>
  <c r="CH34" i="1"/>
  <c r="BZ36" i="1"/>
  <c r="CD36" i="1"/>
  <c r="CH36" i="1"/>
  <c r="BZ38" i="1"/>
  <c r="CD38" i="1"/>
  <c r="CH38" i="1"/>
  <c r="BZ40" i="1"/>
  <c r="CD40" i="1"/>
  <c r="CH40" i="1"/>
  <c r="BZ43" i="1"/>
  <c r="CD43" i="1"/>
  <c r="CH43" i="1"/>
  <c r="BZ44" i="1"/>
  <c r="CD44" i="1"/>
  <c r="CH44" i="1"/>
  <c r="BZ45" i="1"/>
  <c r="CD45" i="1"/>
  <c r="CH45" i="1"/>
  <c r="BZ48" i="1"/>
  <c r="CD48" i="1"/>
  <c r="CH48" i="1"/>
  <c r="BU48" i="1" s="1"/>
  <c r="BZ50" i="1"/>
  <c r="CD50" i="1"/>
  <c r="CH50" i="1"/>
  <c r="BU50" i="1" s="1"/>
  <c r="BZ52" i="1"/>
  <c r="CD52" i="1"/>
  <c r="CH52" i="1"/>
  <c r="BZ53" i="1"/>
  <c r="CD53" i="1"/>
  <c r="CH53" i="1"/>
  <c r="BU53" i="1" s="1"/>
  <c r="BZ55" i="1"/>
  <c r="CD55" i="1"/>
  <c r="CH55" i="1"/>
  <c r="BU55" i="1" s="1"/>
  <c r="BZ57" i="1"/>
  <c r="CD57" i="1"/>
  <c r="CH57" i="1"/>
  <c r="BU57" i="1" s="1"/>
  <c r="BZ59" i="1"/>
  <c r="CD59" i="1"/>
  <c r="CH59" i="1"/>
  <c r="BU59" i="1" s="1"/>
  <c r="BZ61" i="1"/>
  <c r="CD61" i="1"/>
  <c r="CH61" i="1"/>
  <c r="CA63" i="1"/>
  <c r="CE63" i="1"/>
  <c r="CI63" i="1"/>
  <c r="CA64" i="1"/>
  <c r="CI64" i="1"/>
  <c r="CA8" i="1"/>
  <c r="CE8" i="1"/>
  <c r="CI8" i="1"/>
  <c r="BZ9" i="1"/>
  <c r="CD9" i="1"/>
  <c r="BY10" i="1"/>
  <c r="CC10" i="1"/>
  <c r="CG10" i="1"/>
  <c r="CK10" i="1"/>
  <c r="BX10" i="1" s="1"/>
  <c r="CB11" i="1"/>
  <c r="CF11" i="1"/>
  <c r="CJ11" i="1"/>
  <c r="CA12" i="1"/>
  <c r="CE12" i="1"/>
  <c r="CI12" i="1"/>
  <c r="BZ13" i="1"/>
  <c r="CD13" i="1"/>
  <c r="BY14" i="1"/>
  <c r="CC14" i="1"/>
  <c r="CG14" i="1"/>
  <c r="CK14" i="1"/>
  <c r="BX14" i="1" s="1"/>
  <c r="CB15" i="1"/>
  <c r="CF15" i="1"/>
  <c r="CJ15" i="1"/>
  <c r="CA16" i="1"/>
  <c r="CE16" i="1"/>
  <c r="CI16" i="1"/>
  <c r="CA17" i="1"/>
  <c r="CE17" i="1"/>
  <c r="CI17" i="1"/>
  <c r="CA18" i="1"/>
  <c r="CE18" i="1"/>
  <c r="CI18" i="1"/>
  <c r="CA19" i="1"/>
  <c r="CE19" i="1"/>
  <c r="CI19" i="1"/>
  <c r="BV19" i="1" s="1"/>
  <c r="CA20" i="1"/>
  <c r="CE20" i="1"/>
  <c r="CI20" i="1"/>
  <c r="BV20" i="1" s="1"/>
  <c r="CA21" i="1"/>
  <c r="CE21" i="1"/>
  <c r="CI21" i="1"/>
  <c r="CA22" i="1"/>
  <c r="CE22" i="1"/>
  <c r="CI22" i="1"/>
  <c r="BV22" i="1" s="1"/>
  <c r="CA23" i="1"/>
  <c r="CE23" i="1"/>
  <c r="CI23" i="1"/>
  <c r="CA24" i="1"/>
  <c r="CE24" i="1"/>
  <c r="CI24" i="1"/>
  <c r="CA25" i="1"/>
  <c r="CE25" i="1"/>
  <c r="CI25" i="1"/>
  <c r="BV25" i="1" s="1"/>
  <c r="CA26" i="1"/>
  <c r="CE26" i="1"/>
  <c r="CI26" i="1"/>
  <c r="CA27" i="1"/>
  <c r="CE27" i="1"/>
  <c r="CI27" i="1"/>
  <c r="CA28" i="1"/>
  <c r="CE28" i="1"/>
  <c r="CI28" i="1"/>
  <c r="CA29" i="1"/>
  <c r="CE29" i="1"/>
  <c r="CI29" i="1"/>
  <c r="CA30" i="1"/>
  <c r="CE30" i="1"/>
  <c r="CI30" i="1"/>
  <c r="CA31" i="1"/>
  <c r="CE31" i="1"/>
  <c r="CI31" i="1"/>
  <c r="BV31" i="1" s="1"/>
  <c r="CA32" i="1"/>
  <c r="CE32" i="1"/>
  <c r="CI32" i="1"/>
  <c r="CA33" i="1"/>
  <c r="CE33" i="1"/>
  <c r="CI33" i="1"/>
  <c r="CA34" i="1"/>
  <c r="CE34" i="1"/>
  <c r="CI34" i="1"/>
  <c r="BV34" i="1" s="1"/>
  <c r="CA35" i="1"/>
  <c r="CE35" i="1"/>
  <c r="CI35" i="1"/>
  <c r="CA36" i="1"/>
  <c r="CE36" i="1"/>
  <c r="CI36" i="1"/>
  <c r="CA37" i="1"/>
  <c r="CE37" i="1"/>
  <c r="CI37" i="1"/>
  <c r="CA38" i="1"/>
  <c r="CE38" i="1"/>
  <c r="CI38" i="1"/>
  <c r="CA39" i="1"/>
  <c r="CE39" i="1"/>
  <c r="CI39" i="1"/>
  <c r="CA40" i="1"/>
  <c r="CE40" i="1"/>
  <c r="CI40" i="1"/>
  <c r="BV40" i="1" s="1"/>
  <c r="CA41" i="1"/>
  <c r="CE41" i="1"/>
  <c r="CI41" i="1"/>
  <c r="CA42" i="1"/>
  <c r="CE42" i="1"/>
  <c r="CI42" i="1"/>
  <c r="CA43" i="1"/>
  <c r="CE43" i="1"/>
  <c r="CI43" i="1"/>
  <c r="CA44" i="1"/>
  <c r="CE44" i="1"/>
  <c r="CI44" i="1"/>
  <c r="CA45" i="1"/>
  <c r="CE45" i="1"/>
  <c r="CI45" i="1"/>
  <c r="BV45" i="1" s="1"/>
  <c r="CA46" i="1"/>
  <c r="CE46" i="1"/>
  <c r="CI46" i="1"/>
  <c r="CA47" i="1"/>
  <c r="CE47" i="1"/>
  <c r="CI47" i="1"/>
  <c r="BV47" i="1" s="1"/>
  <c r="CA48" i="1"/>
  <c r="CE48" i="1"/>
  <c r="CA49" i="1"/>
  <c r="CE49" i="1"/>
  <c r="CI49" i="1"/>
  <c r="CA50" i="1"/>
  <c r="CE50" i="1"/>
  <c r="CA51" i="1"/>
  <c r="CE51" i="1"/>
  <c r="CI51" i="1"/>
  <c r="BV51" i="1" s="1"/>
  <c r="CA52" i="1"/>
  <c r="CE52" i="1"/>
  <c r="CA53" i="1"/>
  <c r="CE53" i="1"/>
  <c r="CA54" i="1"/>
  <c r="CE54" i="1"/>
  <c r="CI54" i="1"/>
  <c r="CA55" i="1"/>
  <c r="CE55" i="1"/>
  <c r="CA56" i="1"/>
  <c r="CE56" i="1"/>
  <c r="CI56" i="1"/>
  <c r="CA57" i="1"/>
  <c r="CE57" i="1"/>
  <c r="CA58" i="1"/>
  <c r="CE58" i="1"/>
  <c r="CI58" i="1"/>
  <c r="BV58" i="1" s="1"/>
  <c r="CA59" i="1"/>
  <c r="CE59" i="1"/>
  <c r="CA60" i="1"/>
  <c r="CE60" i="1"/>
  <c r="CI60" i="1"/>
  <c r="BV60" i="1" s="1"/>
  <c r="CA61" i="1"/>
  <c r="CE61" i="1"/>
  <c r="CA62" i="1"/>
  <c r="CE62" i="1"/>
  <c r="CI62" i="1"/>
  <c r="BV62" i="1" s="1"/>
  <c r="CB63" i="1"/>
  <c r="CF63" i="1"/>
  <c r="CJ63" i="1"/>
  <c r="BW63" i="1" s="1"/>
  <c r="CB64" i="1"/>
  <c r="CF64" i="1"/>
  <c r="CJ64" i="1"/>
  <c r="CB65" i="1"/>
  <c r="CF65" i="1"/>
  <c r="CJ65" i="1"/>
  <c r="CB66" i="1"/>
  <c r="CF66" i="1"/>
  <c r="CJ66" i="1"/>
  <c r="CB67" i="1"/>
  <c r="CF67" i="1"/>
  <c r="CJ67" i="1"/>
  <c r="CB68" i="1"/>
  <c r="CF68" i="1"/>
  <c r="CJ68" i="1"/>
  <c r="CB69" i="1"/>
  <c r="CF69" i="1"/>
  <c r="CJ69" i="1"/>
  <c r="CB70" i="1"/>
  <c r="CF70" i="1"/>
  <c r="CJ70" i="1"/>
  <c r="CB71" i="1"/>
  <c r="CF71" i="1"/>
  <c r="CJ71" i="1"/>
  <c r="CB72" i="1"/>
  <c r="CF72" i="1"/>
  <c r="CJ72" i="1"/>
  <c r="CB73" i="1"/>
  <c r="CF73" i="1"/>
  <c r="CJ73" i="1"/>
  <c r="CB74" i="1"/>
  <c r="CF74" i="1"/>
  <c r="CJ74" i="1"/>
  <c r="CB75" i="1"/>
  <c r="CF75" i="1"/>
  <c r="CJ75" i="1"/>
  <c r="CB76" i="1"/>
  <c r="CF76" i="1"/>
  <c r="CJ76" i="1"/>
  <c r="CB77" i="1"/>
  <c r="CF77" i="1"/>
  <c r="CJ77" i="1"/>
  <c r="CB78" i="1"/>
  <c r="CF78" i="1"/>
  <c r="CJ78" i="1"/>
  <c r="CB79" i="1"/>
  <c r="CF79" i="1"/>
  <c r="CJ79" i="1"/>
  <c r="CB80" i="1"/>
  <c r="CF80" i="1"/>
  <c r="CJ80" i="1"/>
  <c r="CB81" i="1"/>
  <c r="CF81" i="1"/>
  <c r="CJ81" i="1"/>
  <c r="CB82" i="1"/>
  <c r="CF82" i="1"/>
  <c r="CJ82" i="1"/>
  <c r="CB83" i="1"/>
  <c r="CF83" i="1"/>
  <c r="CJ83" i="1"/>
  <c r="CB84" i="1"/>
  <c r="CF84" i="1"/>
  <c r="CJ84" i="1"/>
  <c r="CB85" i="1"/>
  <c r="CF85" i="1"/>
  <c r="CJ85" i="1"/>
  <c r="CB86" i="1"/>
  <c r="CF86" i="1"/>
  <c r="CJ86" i="1"/>
  <c r="CB87" i="1"/>
  <c r="CF87" i="1"/>
  <c r="CJ87" i="1"/>
  <c r="CB88" i="1"/>
  <c r="CF88" i="1"/>
  <c r="CJ88" i="1"/>
  <c r="CB89" i="1"/>
  <c r="CF89" i="1"/>
  <c r="CJ89" i="1"/>
  <c r="CB90" i="1"/>
  <c r="CF90" i="1"/>
  <c r="CJ90" i="1"/>
  <c r="CB91" i="1"/>
  <c r="CF91" i="1"/>
  <c r="CJ91" i="1"/>
  <c r="CB92" i="1"/>
  <c r="CF92" i="1"/>
  <c r="CJ92" i="1"/>
  <c r="CB93" i="1"/>
  <c r="CF93" i="1"/>
  <c r="CJ93" i="1"/>
  <c r="CB94" i="1"/>
  <c r="CF94" i="1"/>
  <c r="CJ94" i="1"/>
  <c r="CB95" i="1"/>
  <c r="CF95" i="1"/>
  <c r="CJ95" i="1"/>
  <c r="CB96" i="1"/>
  <c r="CF96" i="1"/>
  <c r="CJ96" i="1"/>
  <c r="CB97" i="1"/>
  <c r="CF97" i="1"/>
  <c r="CJ97" i="1"/>
  <c r="CB98" i="1"/>
  <c r="CF98" i="1"/>
  <c r="CJ98" i="1"/>
  <c r="CB99" i="1"/>
  <c r="CF99" i="1"/>
  <c r="CJ99" i="1"/>
  <c r="CB100" i="1"/>
  <c r="CF100" i="1"/>
  <c r="CJ100" i="1"/>
  <c r="CB101" i="1"/>
  <c r="CF101" i="1"/>
  <c r="CJ101" i="1"/>
  <c r="CB102" i="1"/>
  <c r="CF102" i="1"/>
  <c r="CJ102" i="1"/>
  <c r="CB103" i="1"/>
  <c r="CF103" i="1"/>
  <c r="CJ103" i="1"/>
  <c r="CB104" i="1"/>
  <c r="CF104" i="1"/>
  <c r="CJ104" i="1"/>
  <c r="CB105" i="1"/>
  <c r="CF105" i="1"/>
  <c r="CJ105" i="1"/>
  <c r="CB106" i="1"/>
  <c r="CF106" i="1"/>
  <c r="CJ106" i="1"/>
  <c r="CB107" i="1"/>
  <c r="CF107" i="1"/>
  <c r="CJ107" i="1"/>
  <c r="CB108" i="1"/>
  <c r="CF108" i="1"/>
  <c r="CJ108" i="1"/>
  <c r="CB109" i="1"/>
  <c r="CF109" i="1"/>
  <c r="CJ109" i="1"/>
  <c r="CB110" i="1"/>
  <c r="CF110" i="1"/>
  <c r="CJ110" i="1"/>
  <c r="CB111" i="1"/>
  <c r="CF111" i="1"/>
  <c r="CJ111" i="1"/>
  <c r="CB112" i="1"/>
  <c r="CF112" i="1"/>
  <c r="CJ112" i="1"/>
  <c r="CB113" i="1"/>
  <c r="CF113" i="1"/>
  <c r="CJ113" i="1"/>
  <c r="CB114" i="1"/>
  <c r="CF114" i="1"/>
  <c r="CJ114" i="1"/>
  <c r="CB115" i="1"/>
  <c r="CF115" i="1"/>
  <c r="CJ115" i="1"/>
  <c r="CB116" i="1"/>
  <c r="CF116" i="1"/>
  <c r="CJ116" i="1"/>
  <c r="CB117" i="1"/>
  <c r="CF117" i="1"/>
  <c r="CJ117" i="1"/>
  <c r="CB118" i="1"/>
  <c r="CF118" i="1"/>
  <c r="CJ118" i="1"/>
  <c r="CB119" i="1"/>
  <c r="CF119" i="1"/>
  <c r="CJ119" i="1"/>
  <c r="CB120" i="1"/>
  <c r="CF120" i="1"/>
  <c r="CJ120" i="1"/>
  <c r="CB121" i="1"/>
  <c r="CF121" i="1"/>
  <c r="CJ121" i="1"/>
  <c r="CB122" i="1"/>
  <c r="CF122" i="1"/>
  <c r="CJ122" i="1"/>
  <c r="CB123" i="1"/>
  <c r="CF123" i="1"/>
  <c r="CJ123" i="1"/>
  <c r="CB124" i="1"/>
  <c r="CF124" i="1"/>
  <c r="CJ124" i="1"/>
  <c r="CB125" i="1"/>
  <c r="CF125" i="1"/>
  <c r="CJ125" i="1"/>
  <c r="CB126" i="1"/>
  <c r="CF126" i="1"/>
  <c r="CJ126" i="1"/>
  <c r="CB127" i="1"/>
  <c r="CF127" i="1"/>
  <c r="CJ127" i="1"/>
  <c r="CB128" i="1"/>
  <c r="CF128" i="1"/>
  <c r="CJ128" i="1"/>
  <c r="CB129" i="1"/>
  <c r="CF129" i="1"/>
  <c r="CJ129" i="1"/>
  <c r="CB130" i="1"/>
  <c r="CF130" i="1"/>
  <c r="CJ130" i="1"/>
  <c r="CB131" i="1"/>
  <c r="CF131" i="1"/>
  <c r="CJ131" i="1"/>
  <c r="CB132" i="1"/>
  <c r="CF132" i="1"/>
  <c r="CJ132" i="1"/>
  <c r="CB133" i="1"/>
  <c r="CF133" i="1"/>
  <c r="CJ133" i="1"/>
  <c r="CB134" i="1"/>
  <c r="CF134" i="1"/>
  <c r="CJ134" i="1"/>
  <c r="CB135" i="1"/>
  <c r="CF135" i="1"/>
  <c r="CJ135" i="1"/>
  <c r="CB136" i="1"/>
  <c r="CF136" i="1"/>
  <c r="CJ136" i="1"/>
  <c r="CB137" i="1"/>
  <c r="CF137" i="1"/>
  <c r="CJ137" i="1"/>
  <c r="CB138" i="1"/>
  <c r="CF138" i="1"/>
  <c r="CJ138" i="1"/>
  <c r="CB139" i="1"/>
  <c r="CF139" i="1"/>
  <c r="CJ139" i="1"/>
  <c r="CB140" i="1"/>
  <c r="CF140" i="1"/>
  <c r="CJ140" i="1"/>
  <c r="CB141" i="1"/>
  <c r="CF141" i="1"/>
  <c r="CJ141" i="1"/>
  <c r="CB142" i="1"/>
  <c r="CF142" i="1"/>
  <c r="CJ142" i="1"/>
  <c r="CB143" i="1"/>
  <c r="CF143" i="1"/>
  <c r="CJ143" i="1"/>
  <c r="CB144" i="1"/>
  <c r="CF144" i="1"/>
  <c r="CJ144" i="1"/>
  <c r="CB145" i="1"/>
  <c r="CF145" i="1"/>
  <c r="CJ145" i="1"/>
  <c r="CB146" i="1"/>
  <c r="CF146" i="1"/>
  <c r="CJ146" i="1"/>
  <c r="CB147" i="1"/>
  <c r="CF147" i="1"/>
  <c r="CJ147" i="1"/>
  <c r="CB148" i="1"/>
  <c r="CF148" i="1"/>
  <c r="CJ148" i="1"/>
  <c r="CB149" i="1"/>
  <c r="CF149" i="1"/>
  <c r="CJ149" i="1"/>
  <c r="CB150" i="1"/>
  <c r="CF150" i="1"/>
  <c r="CJ150" i="1"/>
  <c r="CB151" i="1"/>
  <c r="CF151" i="1"/>
  <c r="CJ151" i="1"/>
  <c r="CB152" i="1"/>
  <c r="CF152" i="1"/>
  <c r="CJ152" i="1"/>
  <c r="CB153" i="1"/>
  <c r="CF153" i="1"/>
  <c r="CJ153" i="1"/>
  <c r="CB154" i="1"/>
  <c r="CF154" i="1"/>
  <c r="CJ154" i="1"/>
  <c r="CB155" i="1"/>
  <c r="CF155" i="1"/>
  <c r="CJ155" i="1"/>
  <c r="CB156" i="1"/>
  <c r="CF156" i="1"/>
  <c r="CJ156" i="1"/>
  <c r="CB157" i="1"/>
  <c r="CF157" i="1"/>
  <c r="CJ157" i="1"/>
  <c r="CB158" i="1"/>
  <c r="CF158" i="1"/>
  <c r="CJ158" i="1"/>
  <c r="CB159" i="1"/>
  <c r="CF159" i="1"/>
  <c r="CJ159" i="1"/>
  <c r="BW159" i="1" s="1"/>
  <c r="CB160" i="1"/>
  <c r="CF160" i="1"/>
  <c r="CJ160" i="1"/>
  <c r="BW160" i="1" s="1"/>
  <c r="CB161" i="1"/>
  <c r="CF161" i="1"/>
  <c r="CJ161" i="1"/>
  <c r="BW161" i="1" s="1"/>
  <c r="CB162" i="1"/>
  <c r="CF162" i="1"/>
  <c r="CJ162" i="1"/>
  <c r="BW162" i="1" s="1"/>
  <c r="CB163" i="1"/>
  <c r="CF163" i="1"/>
  <c r="CJ163" i="1"/>
  <c r="BW163" i="1" s="1"/>
  <c r="CB164" i="1"/>
  <c r="CF164" i="1"/>
  <c r="CJ164" i="1"/>
  <c r="BW164" i="1" s="1"/>
  <c r="CB165" i="1"/>
  <c r="CF165" i="1"/>
  <c r="CJ165" i="1"/>
  <c r="BW165" i="1" s="1"/>
  <c r="CB166" i="1"/>
  <c r="CF166" i="1"/>
  <c r="CJ166" i="1"/>
  <c r="BW166" i="1" s="1"/>
  <c r="CB167" i="1"/>
  <c r="CF167" i="1"/>
  <c r="CJ167" i="1"/>
  <c r="BW167" i="1" s="1"/>
  <c r="CB168" i="1"/>
  <c r="CF168" i="1"/>
  <c r="CJ168" i="1"/>
  <c r="BW168" i="1" s="1"/>
  <c r="CB169" i="1"/>
  <c r="CF169" i="1"/>
  <c r="CJ169" i="1"/>
  <c r="BW169" i="1" s="1"/>
  <c r="CB170" i="1"/>
  <c r="CF170" i="1"/>
  <c r="CJ170" i="1"/>
  <c r="BW170" i="1" s="1"/>
  <c r="CB171" i="1"/>
  <c r="CF171" i="1"/>
  <c r="CJ171" i="1"/>
  <c r="BW171" i="1" s="1"/>
  <c r="CB172" i="1"/>
  <c r="CF172" i="1"/>
  <c r="CJ172" i="1"/>
  <c r="BW172" i="1" s="1"/>
  <c r="CB173" i="1"/>
  <c r="CF173" i="1"/>
  <c r="CJ173" i="1"/>
  <c r="BW173" i="1" s="1"/>
  <c r="CB174" i="1"/>
  <c r="CF174" i="1"/>
  <c r="CJ174" i="1"/>
  <c r="BW174" i="1" s="1"/>
  <c r="CB175" i="1"/>
  <c r="CF175" i="1"/>
  <c r="CJ175" i="1"/>
  <c r="BW175" i="1" s="1"/>
  <c r="CB176" i="1"/>
  <c r="CF176" i="1"/>
  <c r="CJ176" i="1"/>
  <c r="BW176" i="1" s="1"/>
  <c r="CB177" i="1"/>
  <c r="CF177" i="1"/>
  <c r="CJ177" i="1"/>
  <c r="BW177" i="1" s="1"/>
  <c r="CB178" i="1"/>
  <c r="CF178" i="1"/>
  <c r="CJ178" i="1"/>
  <c r="BW178" i="1" s="1"/>
  <c r="CB179" i="1"/>
  <c r="CF179" i="1"/>
  <c r="CJ179" i="1"/>
  <c r="BW179" i="1" s="1"/>
  <c r="BY180" i="1"/>
  <c r="CC180" i="1"/>
  <c r="CG180" i="1"/>
  <c r="CK180" i="1"/>
  <c r="BX180" i="1" s="1"/>
  <c r="BY181" i="1"/>
  <c r="CC181" i="1"/>
  <c r="CG181" i="1"/>
  <c r="CK181" i="1"/>
  <c r="BX181" i="1" s="1"/>
  <c r="BY182" i="1"/>
  <c r="CC182" i="1"/>
  <c r="CG182" i="1"/>
  <c r="CK182" i="1"/>
  <c r="BX182" i="1" s="1"/>
  <c r="BY183" i="1"/>
  <c r="CC183" i="1"/>
  <c r="CG183" i="1"/>
  <c r="CK183" i="1"/>
  <c r="BX183" i="1" s="1"/>
  <c r="BY184" i="1"/>
  <c r="CC184" i="1"/>
  <c r="CG184" i="1"/>
  <c r="CK184" i="1"/>
  <c r="BX184" i="1" s="1"/>
  <c r="BY185" i="1"/>
  <c r="CC185" i="1"/>
  <c r="CG185" i="1"/>
  <c r="CK185" i="1"/>
  <c r="BX185" i="1" s="1"/>
  <c r="BY186" i="1"/>
  <c r="CC186" i="1"/>
  <c r="CG186" i="1"/>
  <c r="CK186" i="1"/>
  <c r="BX186" i="1" s="1"/>
  <c r="BY187" i="1"/>
  <c r="CC187" i="1"/>
  <c r="CG187" i="1"/>
  <c r="CK187" i="1"/>
  <c r="BX187" i="1" s="1"/>
  <c r="BY188" i="1"/>
  <c r="CC188" i="1"/>
  <c r="CG188" i="1"/>
  <c r="CK188" i="1"/>
  <c r="BX188" i="1" s="1"/>
  <c r="BY189" i="1"/>
  <c r="CC189" i="1"/>
  <c r="CG189" i="1"/>
  <c r="CK189" i="1"/>
  <c r="BX189" i="1" s="1"/>
  <c r="BZ190" i="1"/>
  <c r="CE190" i="1"/>
  <c r="CA191" i="1"/>
  <c r="CJ192" i="1"/>
  <c r="CF192" i="1"/>
  <c r="CB192" i="1"/>
  <c r="CC192" i="1"/>
  <c r="CH192" i="1"/>
  <c r="BY193" i="1"/>
  <c r="CD193" i="1"/>
  <c r="CI193" i="1"/>
  <c r="BZ194" i="1"/>
  <c r="CE194" i="1"/>
  <c r="CA195" i="1"/>
  <c r="CJ196" i="1"/>
  <c r="CF196" i="1"/>
  <c r="CB196" i="1"/>
  <c r="CC196" i="1"/>
  <c r="CH196" i="1"/>
  <c r="BY197" i="1"/>
  <c r="CD197" i="1"/>
  <c r="CI197" i="1"/>
  <c r="BZ198" i="1"/>
  <c r="CE198" i="1"/>
  <c r="CA199" i="1"/>
  <c r="CJ200" i="1"/>
  <c r="CF200" i="1"/>
  <c r="CB200" i="1"/>
  <c r="CC200" i="1"/>
  <c r="CH200" i="1"/>
  <c r="BY201" i="1"/>
  <c r="CD201" i="1"/>
  <c r="CI201" i="1"/>
  <c r="BZ202" i="1"/>
  <c r="CE202" i="1"/>
  <c r="CA203" i="1"/>
  <c r="CJ204" i="1"/>
  <c r="CF204" i="1"/>
  <c r="CB204" i="1"/>
  <c r="CC204" i="1"/>
  <c r="CH204" i="1"/>
  <c r="BY205" i="1"/>
  <c r="CD205" i="1"/>
  <c r="CI205" i="1"/>
  <c r="BZ206" i="1"/>
  <c r="CE206" i="1"/>
  <c r="CA207" i="1"/>
  <c r="CJ208" i="1"/>
  <c r="CF208" i="1"/>
  <c r="CB208" i="1"/>
  <c r="CC208" i="1"/>
  <c r="CH208" i="1"/>
  <c r="BY209" i="1"/>
  <c r="CD209" i="1"/>
  <c r="CI209" i="1"/>
  <c r="BZ210" i="1"/>
  <c r="CE210" i="1"/>
  <c r="CA211" i="1"/>
  <c r="CJ212" i="1"/>
  <c r="CF212" i="1"/>
  <c r="CB212" i="1"/>
  <c r="CC212" i="1"/>
  <c r="CH212" i="1"/>
  <c r="BY213" i="1"/>
  <c r="CD213" i="1"/>
  <c r="CI213" i="1"/>
  <c r="BZ214" i="1"/>
  <c r="CE214" i="1"/>
  <c r="CA215" i="1"/>
  <c r="CJ216" i="1"/>
  <c r="CF216" i="1"/>
  <c r="CB216" i="1"/>
  <c r="CC216" i="1"/>
  <c r="CH216" i="1"/>
  <c r="BY217" i="1"/>
  <c r="CD217" i="1"/>
  <c r="CI217" i="1"/>
  <c r="BZ218" i="1"/>
  <c r="CE218" i="1"/>
  <c r="CA219" i="1"/>
  <c r="CJ220" i="1"/>
  <c r="CF220" i="1"/>
  <c r="CB220" i="1"/>
  <c r="CC220" i="1"/>
  <c r="CH220" i="1"/>
  <c r="BY221" i="1"/>
  <c r="CD221" i="1"/>
  <c r="CI221" i="1"/>
  <c r="BZ222" i="1"/>
  <c r="CE222" i="1"/>
  <c r="CA223" i="1"/>
  <c r="CJ224" i="1"/>
  <c r="CF224" i="1"/>
  <c r="CB224" i="1"/>
  <c r="CC224" i="1"/>
  <c r="CH224" i="1"/>
  <c r="BY225" i="1"/>
  <c r="CD225" i="1"/>
  <c r="CI225" i="1"/>
  <c r="BZ226" i="1"/>
  <c r="CE226" i="1"/>
  <c r="CA227" i="1"/>
  <c r="CJ228" i="1"/>
  <c r="CF228" i="1"/>
  <c r="CB228" i="1"/>
  <c r="CC228" i="1"/>
  <c r="CH228" i="1"/>
  <c r="BY229" i="1"/>
  <c r="CD229" i="1"/>
  <c r="CI229" i="1"/>
  <c r="BZ230" i="1"/>
  <c r="CE230" i="1"/>
  <c r="CK230" i="1"/>
  <c r="BX230" i="1" s="1"/>
  <c r="CA231" i="1"/>
  <c r="CA232" i="1"/>
  <c r="BZ233" i="1"/>
  <c r="CE233" i="1"/>
  <c r="CD234" i="1"/>
  <c r="CI234" i="1"/>
  <c r="CK235" i="1"/>
  <c r="BX235" i="1" s="1"/>
  <c r="CG235" i="1"/>
  <c r="CC235" i="1"/>
  <c r="BY235" i="1"/>
  <c r="CB235" i="1"/>
  <c r="CH235" i="1"/>
  <c r="CA236" i="1"/>
  <c r="BZ237" i="1"/>
  <c r="CE237" i="1"/>
  <c r="CD238" i="1"/>
  <c r="CI238" i="1"/>
  <c r="CK239" i="1"/>
  <c r="BX239" i="1" s="1"/>
  <c r="CG239" i="1"/>
  <c r="CC239" i="1"/>
  <c r="BY239" i="1"/>
  <c r="CB239" i="1"/>
  <c r="CH239" i="1"/>
  <c r="CA240" i="1"/>
  <c r="BZ241" i="1"/>
  <c r="CE241" i="1"/>
  <c r="CD242" i="1"/>
  <c r="CI242" i="1"/>
  <c r="CK243" i="1"/>
  <c r="BX243" i="1" s="1"/>
  <c r="CG243" i="1"/>
  <c r="CC243" i="1"/>
  <c r="BY243" i="1"/>
  <c r="CB243" i="1"/>
  <c r="CH243" i="1"/>
  <c r="CA244" i="1"/>
  <c r="BZ245" i="1"/>
  <c r="CE245" i="1"/>
  <c r="CD246" i="1"/>
  <c r="CI246" i="1"/>
  <c r="CK247" i="1"/>
  <c r="BX247" i="1" s="1"/>
  <c r="CG247" i="1"/>
  <c r="CC247" i="1"/>
  <c r="BY247" i="1"/>
  <c r="CB247" i="1"/>
  <c r="CH247" i="1"/>
  <c r="CA248" i="1"/>
  <c r="BZ249" i="1"/>
  <c r="CE249" i="1"/>
  <c r="CD250" i="1"/>
  <c r="CI250" i="1"/>
  <c r="CK251" i="1"/>
  <c r="BX251" i="1" s="1"/>
  <c r="CG251" i="1"/>
  <c r="CC251" i="1"/>
  <c r="BY251" i="1"/>
  <c r="CB251" i="1"/>
  <c r="CH251" i="1"/>
  <c r="CA252" i="1"/>
  <c r="BZ253" i="1"/>
  <c r="CE253" i="1"/>
  <c r="CD254" i="1"/>
  <c r="CI254" i="1"/>
  <c r="CK255" i="1"/>
  <c r="BX255" i="1" s="1"/>
  <c r="CG255" i="1"/>
  <c r="CC255" i="1"/>
  <c r="BY255" i="1"/>
  <c r="CB255" i="1"/>
  <c r="CH255" i="1"/>
  <c r="CA256" i="1"/>
  <c r="BZ257" i="1"/>
  <c r="CE257" i="1"/>
  <c r="BZ258" i="1"/>
  <c r="CH258" i="1"/>
  <c r="CK259" i="1"/>
  <c r="BX259" i="1" s="1"/>
  <c r="CG259" i="1"/>
  <c r="CC259" i="1"/>
  <c r="BY259" i="1"/>
  <c r="CI259" i="1"/>
  <c r="CE259" i="1"/>
  <c r="CA259" i="1"/>
  <c r="CF259" i="1"/>
  <c r="CB261" i="1"/>
  <c r="BZ262" i="1"/>
  <c r="CH262" i="1"/>
  <c r="CK263" i="1"/>
  <c r="BX263" i="1" s="1"/>
  <c r="CG263" i="1"/>
  <c r="CC263" i="1"/>
  <c r="BY263" i="1"/>
  <c r="CI263" i="1"/>
  <c r="CE263" i="1"/>
  <c r="CA263" i="1"/>
  <c r="CF263" i="1"/>
  <c r="CB265" i="1"/>
  <c r="BZ266" i="1"/>
  <c r="CH266" i="1"/>
  <c r="CK267" i="1"/>
  <c r="BX267" i="1" s="1"/>
  <c r="CG267" i="1"/>
  <c r="CC267" i="1"/>
  <c r="BY267" i="1"/>
  <c r="CI267" i="1"/>
  <c r="CE267" i="1"/>
  <c r="CA267" i="1"/>
  <c r="CF267" i="1"/>
  <c r="CB269" i="1"/>
  <c r="BZ270" i="1"/>
  <c r="CH270" i="1"/>
  <c r="CK271" i="1"/>
  <c r="BX271" i="1" s="1"/>
  <c r="CG271" i="1"/>
  <c r="CC271" i="1"/>
  <c r="BY271" i="1"/>
  <c r="CI271" i="1"/>
  <c r="CE271" i="1"/>
  <c r="CA271" i="1"/>
  <c r="CF271" i="1"/>
  <c r="CB273" i="1"/>
  <c r="BZ274" i="1"/>
  <c r="CH274" i="1"/>
  <c r="CB276" i="1"/>
  <c r="BZ277" i="1"/>
  <c r="CH277" i="1"/>
  <c r="CK278" i="1"/>
  <c r="BX278" i="1" s="1"/>
  <c r="CG278" i="1"/>
  <c r="CC278" i="1"/>
  <c r="BY278" i="1"/>
  <c r="CI278" i="1"/>
  <c r="CE278" i="1"/>
  <c r="CA278" i="1"/>
  <c r="CF278" i="1"/>
  <c r="CB280" i="1"/>
  <c r="BZ281" i="1"/>
  <c r="CH281" i="1"/>
  <c r="CK282" i="1"/>
  <c r="BX282" i="1" s="1"/>
  <c r="CG282" i="1"/>
  <c r="CC282" i="1"/>
  <c r="BY282" i="1"/>
  <c r="CI282" i="1"/>
  <c r="CE282" i="1"/>
  <c r="CA282" i="1"/>
  <c r="CF282" i="1"/>
  <c r="CB284" i="1"/>
  <c r="BZ285" i="1"/>
  <c r="CH285" i="1"/>
  <c r="CK286" i="1"/>
  <c r="BX286" i="1" s="1"/>
  <c r="CG286" i="1"/>
  <c r="CC286" i="1"/>
  <c r="BY286" i="1"/>
  <c r="CI286" i="1"/>
  <c r="CE286" i="1"/>
  <c r="CA286" i="1"/>
  <c r="CF286" i="1"/>
  <c r="CB288" i="1"/>
  <c r="BZ289" i="1"/>
  <c r="CH289" i="1"/>
  <c r="CK290" i="1"/>
  <c r="BX290" i="1" s="1"/>
  <c r="CG290" i="1"/>
  <c r="CC290" i="1"/>
  <c r="BY290" i="1"/>
  <c r="CI290" i="1"/>
  <c r="CE290" i="1"/>
  <c r="CA290" i="1"/>
  <c r="CF290" i="1"/>
  <c r="CB292" i="1"/>
  <c r="BZ293" i="1"/>
  <c r="CH293" i="1"/>
  <c r="CK294" i="1"/>
  <c r="BX294" i="1" s="1"/>
  <c r="CG294" i="1"/>
  <c r="CC294" i="1"/>
  <c r="BY294" i="1"/>
  <c r="CI294" i="1"/>
  <c r="CE294" i="1"/>
  <c r="CA294" i="1"/>
  <c r="CF294" i="1"/>
  <c r="CB296" i="1"/>
  <c r="BZ297" i="1"/>
  <c r="CH297" i="1"/>
  <c r="CK298" i="1"/>
  <c r="BX298" i="1" s="1"/>
  <c r="CG298" i="1"/>
  <c r="CC298" i="1"/>
  <c r="BY298" i="1"/>
  <c r="CI298" i="1"/>
  <c r="CE298" i="1"/>
  <c r="CA298" i="1"/>
  <c r="CF298" i="1"/>
  <c r="CB300" i="1"/>
  <c r="BZ301" i="1"/>
  <c r="CH301" i="1"/>
  <c r="CK302" i="1"/>
  <c r="BX302" i="1" s="1"/>
  <c r="CG302" i="1"/>
  <c r="CC302" i="1"/>
  <c r="BY302" i="1"/>
  <c r="CI302" i="1"/>
  <c r="CE302" i="1"/>
  <c r="CA302" i="1"/>
  <c r="CF302" i="1"/>
  <c r="CB304" i="1"/>
  <c r="BZ305" i="1"/>
  <c r="CH305" i="1"/>
  <c r="CK306" i="1"/>
  <c r="BX306" i="1" s="1"/>
  <c r="CG306" i="1"/>
  <c r="CC306" i="1"/>
  <c r="BY306" i="1"/>
  <c r="CI306" i="1"/>
  <c r="CE306" i="1"/>
  <c r="CA306" i="1"/>
  <c r="CF306" i="1"/>
  <c r="CB308" i="1"/>
  <c r="BZ309" i="1"/>
  <c r="CH309" i="1"/>
  <c r="CK310" i="1"/>
  <c r="BX310" i="1" s="1"/>
  <c r="CG310" i="1"/>
  <c r="CC310" i="1"/>
  <c r="BY310" i="1"/>
  <c r="CI310" i="1"/>
  <c r="CE310" i="1"/>
  <c r="CA310" i="1"/>
  <c r="CF310" i="1"/>
  <c r="CB312" i="1"/>
  <c r="BZ313" i="1"/>
  <c r="CH313" i="1"/>
  <c r="CK314" i="1"/>
  <c r="BX314" i="1" s="1"/>
  <c r="CG314" i="1"/>
  <c r="CC314" i="1"/>
  <c r="BY314" i="1"/>
  <c r="CI314" i="1"/>
  <c r="CE314" i="1"/>
  <c r="CA314" i="1"/>
  <c r="CF314" i="1"/>
  <c r="CB316" i="1"/>
  <c r="BZ317" i="1"/>
  <c r="CH317" i="1"/>
  <c r="CK318" i="1"/>
  <c r="BX318" i="1" s="1"/>
  <c r="CG318" i="1"/>
  <c r="CC318" i="1"/>
  <c r="BY318" i="1"/>
  <c r="CI318" i="1"/>
  <c r="CE318" i="1"/>
  <c r="CA318" i="1"/>
  <c r="CF318" i="1"/>
  <c r="CB320" i="1"/>
  <c r="BZ321" i="1"/>
  <c r="CH321" i="1"/>
  <c r="CK322" i="1"/>
  <c r="BX322" i="1" s="1"/>
  <c r="CG322" i="1"/>
  <c r="CC322" i="1"/>
  <c r="BY322" i="1"/>
  <c r="CI322" i="1"/>
  <c r="CE322" i="1"/>
  <c r="CA322" i="1"/>
  <c r="CF322" i="1"/>
  <c r="CB324" i="1"/>
  <c r="BZ325" i="1"/>
  <c r="CH325" i="1"/>
  <c r="CK326" i="1"/>
  <c r="BX326" i="1" s="1"/>
  <c r="CG326" i="1"/>
  <c r="CC326" i="1"/>
  <c r="BY326" i="1"/>
  <c r="CI326" i="1"/>
  <c r="CE326" i="1"/>
  <c r="CA326" i="1"/>
  <c r="CF326" i="1"/>
  <c r="CB328" i="1"/>
  <c r="BZ329" i="1"/>
  <c r="CH329" i="1"/>
  <c r="CK330" i="1"/>
  <c r="BX330" i="1" s="1"/>
  <c r="CG330" i="1"/>
  <c r="CC330" i="1"/>
  <c r="BY330" i="1"/>
  <c r="CI330" i="1"/>
  <c r="CE330" i="1"/>
  <c r="CA330" i="1"/>
  <c r="CF330" i="1"/>
  <c r="CB332" i="1"/>
  <c r="BZ333" i="1"/>
  <c r="CH333" i="1"/>
  <c r="CK334" i="1"/>
  <c r="BX334" i="1" s="1"/>
  <c r="CG334" i="1"/>
  <c r="CC334" i="1"/>
  <c r="BY334" i="1"/>
  <c r="CI334" i="1"/>
  <c r="CE334" i="1"/>
  <c r="CA334" i="1"/>
  <c r="CF334" i="1"/>
  <c r="CB336" i="1"/>
  <c r="BZ337" i="1"/>
  <c r="CH337" i="1"/>
  <c r="CK338" i="1"/>
  <c r="BX338" i="1" s="1"/>
  <c r="CG338" i="1"/>
  <c r="CC338" i="1"/>
  <c r="BY338" i="1"/>
  <c r="CI338" i="1"/>
  <c r="CE338" i="1"/>
  <c r="CA338" i="1"/>
  <c r="CF338" i="1"/>
  <c r="CB340" i="1"/>
  <c r="BZ341" i="1"/>
  <c r="CH341" i="1"/>
  <c r="CK342" i="1"/>
  <c r="BX342" i="1" s="1"/>
  <c r="CG342" i="1"/>
  <c r="CC342" i="1"/>
  <c r="BY342" i="1"/>
  <c r="CI342" i="1"/>
  <c r="CE342" i="1"/>
  <c r="CA342" i="1"/>
  <c r="CF342" i="1"/>
  <c r="CB344" i="1"/>
  <c r="BZ345" i="1"/>
  <c r="CH345" i="1"/>
  <c r="CK346" i="1"/>
  <c r="BX346" i="1" s="1"/>
  <c r="CG346" i="1"/>
  <c r="CC346" i="1"/>
  <c r="BY346" i="1"/>
  <c r="CI346" i="1"/>
  <c r="CE346" i="1"/>
  <c r="CA346" i="1"/>
  <c r="CF346" i="1"/>
  <c r="CB348" i="1"/>
  <c r="BZ349" i="1"/>
  <c r="CH349" i="1"/>
  <c r="CK350" i="1"/>
  <c r="BX350" i="1" s="1"/>
  <c r="CG350" i="1"/>
  <c r="CC350" i="1"/>
  <c r="BY350" i="1"/>
  <c r="CI350" i="1"/>
  <c r="CE350" i="1"/>
  <c r="CA350" i="1"/>
  <c r="CF350" i="1"/>
  <c r="CB352" i="1"/>
  <c r="BZ353" i="1"/>
  <c r="CH353" i="1"/>
  <c r="CK354" i="1"/>
  <c r="BX354" i="1" s="1"/>
  <c r="CG354" i="1"/>
  <c r="CC354" i="1"/>
  <c r="BY354" i="1"/>
  <c r="CI354" i="1"/>
  <c r="CE354" i="1"/>
  <c r="CA354" i="1"/>
  <c r="CF354" i="1"/>
  <c r="CB356" i="1"/>
  <c r="CJ356" i="1"/>
  <c r="BZ357" i="1"/>
  <c r="CH357" i="1"/>
  <c r="CK358" i="1"/>
  <c r="BX358" i="1" s="1"/>
  <c r="CG358" i="1"/>
  <c r="CC358" i="1"/>
  <c r="BY358" i="1"/>
  <c r="CI358" i="1"/>
  <c r="CE358" i="1"/>
  <c r="CA358" i="1"/>
  <c r="CF358" i="1"/>
  <c r="CB360" i="1"/>
  <c r="BZ361" i="1"/>
  <c r="CH361" i="1"/>
  <c r="CK362" i="1"/>
  <c r="BX362" i="1" s="1"/>
  <c r="CG362" i="1"/>
  <c r="CC362" i="1"/>
  <c r="BY362" i="1"/>
  <c r="CI362" i="1"/>
  <c r="CE362" i="1"/>
  <c r="CA362" i="1"/>
  <c r="CF362" i="1"/>
  <c r="CB364" i="1"/>
  <c r="BZ365" i="1"/>
  <c r="CH365" i="1"/>
  <c r="CK366" i="1"/>
  <c r="BX366" i="1" s="1"/>
  <c r="CG366" i="1"/>
  <c r="CC366" i="1"/>
  <c r="BY366" i="1"/>
  <c r="CI366" i="1"/>
  <c r="CE366" i="1"/>
  <c r="CA366" i="1"/>
  <c r="CF366" i="1"/>
  <c r="CB368" i="1"/>
  <c r="BZ369" i="1"/>
  <c r="CH369" i="1"/>
  <c r="CK370" i="1"/>
  <c r="BX370" i="1" s="1"/>
  <c r="CG370" i="1"/>
  <c r="CC370" i="1"/>
  <c r="BY370" i="1"/>
  <c r="CI370" i="1"/>
  <c r="CE370" i="1"/>
  <c r="CA370" i="1"/>
  <c r="CF370" i="1"/>
  <c r="CB372" i="1"/>
  <c r="BZ373" i="1"/>
  <c r="CH373" i="1"/>
  <c r="CK374" i="1"/>
  <c r="BX374" i="1" s="1"/>
  <c r="CG374" i="1"/>
  <c r="CC374" i="1"/>
  <c r="BY374" i="1"/>
  <c r="CI374" i="1"/>
  <c r="CE374" i="1"/>
  <c r="CA374" i="1"/>
  <c r="CF374" i="1"/>
  <c r="CB376" i="1"/>
  <c r="CH377" i="1"/>
  <c r="CH378" i="1"/>
  <c r="CH379" i="1"/>
  <c r="CH380" i="1"/>
  <c r="CH381" i="1"/>
  <c r="CH382" i="1"/>
  <c r="CH383" i="1"/>
  <c r="CH384" i="1"/>
  <c r="CH385" i="1"/>
  <c r="BW412" i="1"/>
  <c r="BY8" i="1"/>
  <c r="CC8" i="1"/>
  <c r="CG8" i="1"/>
  <c r="CK8" i="1"/>
  <c r="BX8" i="1" s="1"/>
  <c r="CB9" i="1"/>
  <c r="CF9" i="1"/>
  <c r="BS9" i="1" s="1"/>
  <c r="CJ9" i="1"/>
  <c r="BW9" i="1" s="1"/>
  <c r="CA10" i="1"/>
  <c r="CI10" i="1"/>
  <c r="BV10" i="1" s="1"/>
  <c r="BZ11" i="1"/>
  <c r="CH11" i="1"/>
  <c r="BY12" i="1"/>
  <c r="CC12" i="1"/>
  <c r="CG12" i="1"/>
  <c r="CK12" i="1"/>
  <c r="BX12" i="1" s="1"/>
  <c r="CI14" i="1"/>
  <c r="CG17" i="1"/>
  <c r="BY18" i="1"/>
  <c r="CG18" i="1"/>
  <c r="CK18" i="1"/>
  <c r="BX18" i="1" s="1"/>
  <c r="BY23" i="1"/>
  <c r="CC23" i="1"/>
  <c r="CG23" i="1"/>
  <c r="CK23" i="1"/>
  <c r="BX23" i="1" s="1"/>
  <c r="BY26" i="1"/>
  <c r="CC27" i="1"/>
  <c r="CC28" i="1"/>
  <c r="CK28" i="1"/>
  <c r="BX28" i="1" s="1"/>
  <c r="CC29" i="1"/>
  <c r="CG29" i="1"/>
  <c r="CK29" i="1"/>
  <c r="BX29" i="1" s="1"/>
  <c r="CC32" i="1"/>
  <c r="BY33" i="1"/>
  <c r="CG33" i="1"/>
  <c r="BY35" i="1"/>
  <c r="CC35" i="1"/>
  <c r="CG35" i="1"/>
  <c r="CK35" i="1"/>
  <c r="BX35" i="1" s="1"/>
  <c r="CC36" i="1"/>
  <c r="CG36" i="1"/>
  <c r="CK36" i="1"/>
  <c r="BX36" i="1" s="1"/>
  <c r="BY38" i="1"/>
  <c r="CC38" i="1"/>
  <c r="CG38" i="1"/>
  <c r="CK38" i="1"/>
  <c r="BX38" i="1" s="1"/>
  <c r="BY44" i="1"/>
  <c r="CC44" i="1"/>
  <c r="CG44" i="1"/>
  <c r="CK44" i="1"/>
  <c r="BX44" i="1" s="1"/>
  <c r="CC46" i="1"/>
  <c r="CG46" i="1"/>
  <c r="CK46" i="1"/>
  <c r="BX46" i="1" s="1"/>
  <c r="BY47" i="1"/>
  <c r="CG47" i="1"/>
  <c r="BT47" i="1" s="1"/>
  <c r="CC48" i="1"/>
  <c r="CC49" i="1"/>
  <c r="CG49" i="1"/>
  <c r="CK49" i="1"/>
  <c r="BX49" i="1" s="1"/>
  <c r="BY50" i="1"/>
  <c r="BY52" i="1"/>
  <c r="CC52" i="1"/>
  <c r="CG52" i="1"/>
  <c r="BT52" i="1" s="1"/>
  <c r="CK52" i="1"/>
  <c r="BX52" i="1" s="1"/>
  <c r="BY54" i="1"/>
  <c r="CC54" i="1"/>
  <c r="CG54" i="1"/>
  <c r="CK54" i="1"/>
  <c r="BX54" i="1" s="1"/>
  <c r="BY56" i="1"/>
  <c r="CC56" i="1"/>
  <c r="CG56" i="1"/>
  <c r="BT56" i="1" s="1"/>
  <c r="CK56" i="1"/>
  <c r="BX56" i="1" s="1"/>
  <c r="CC59" i="1"/>
  <c r="BY60" i="1"/>
  <c r="BZ68" i="1"/>
  <c r="CD68" i="1"/>
  <c r="CH68" i="1"/>
  <c r="BZ72" i="1"/>
  <c r="CD72" i="1"/>
  <c r="CH72" i="1"/>
  <c r="BZ76" i="1"/>
  <c r="CD76" i="1"/>
  <c r="CH76" i="1"/>
  <c r="BZ83" i="1"/>
  <c r="CD83" i="1"/>
  <c r="CH83" i="1"/>
  <c r="BZ85" i="1"/>
  <c r="CD85" i="1"/>
  <c r="CH85" i="1"/>
  <c r="BZ86" i="1"/>
  <c r="CD86" i="1"/>
  <c r="CH86" i="1"/>
  <c r="BZ87" i="1"/>
  <c r="CD87" i="1"/>
  <c r="CH87" i="1"/>
  <c r="BZ91" i="1"/>
  <c r="CD91" i="1"/>
  <c r="CH91" i="1"/>
  <c r="BZ95" i="1"/>
  <c r="CD95" i="1"/>
  <c r="CH95" i="1"/>
  <c r="BZ99" i="1"/>
  <c r="CD99" i="1"/>
  <c r="CH99" i="1"/>
  <c r="BZ100" i="1"/>
  <c r="CD100" i="1"/>
  <c r="CH100" i="1"/>
  <c r="BZ101" i="1"/>
  <c r="BZ102" i="1"/>
  <c r="CD102" i="1"/>
  <c r="CH102" i="1"/>
  <c r="BZ103" i="1"/>
  <c r="CH103" i="1"/>
  <c r="CH106" i="1"/>
  <c r="BZ116" i="1"/>
  <c r="CD116" i="1"/>
  <c r="CH116" i="1"/>
  <c r="BZ124" i="1"/>
  <c r="CD12" i="1"/>
  <c r="BZ20" i="1"/>
  <c r="CD20" i="1"/>
  <c r="CH20" i="1"/>
  <c r="BU20" i="1" s="1"/>
  <c r="BZ21" i="1"/>
  <c r="CD21" i="1"/>
  <c r="CH21" i="1"/>
  <c r="BZ22" i="1"/>
  <c r="CD22" i="1"/>
  <c r="CH22" i="1"/>
  <c r="BZ23" i="1"/>
  <c r="CD23" i="1"/>
  <c r="CH23" i="1"/>
  <c r="BU23" i="1" s="1"/>
  <c r="BZ24" i="1"/>
  <c r="CD24" i="1"/>
  <c r="CH24" i="1"/>
  <c r="BZ27" i="1"/>
  <c r="CH27" i="1"/>
  <c r="CH28" i="1"/>
  <c r="BU28" i="1" s="1"/>
  <c r="CB8" i="1"/>
  <c r="CF8" i="1"/>
  <c r="CJ8" i="1"/>
  <c r="BW8" i="1" s="1"/>
  <c r="CA9" i="1"/>
  <c r="CE9" i="1"/>
  <c r="BZ10" i="1"/>
  <c r="CD10" i="1"/>
  <c r="BY11" i="1"/>
  <c r="CC11" i="1"/>
  <c r="CG11" i="1"/>
  <c r="CK11" i="1"/>
  <c r="BX11" i="1" s="1"/>
  <c r="CB12" i="1"/>
  <c r="CF12" i="1"/>
  <c r="CJ12" i="1"/>
  <c r="BW12" i="1" s="1"/>
  <c r="CA13" i="1"/>
  <c r="CE13" i="1"/>
  <c r="BZ14" i="1"/>
  <c r="CD14" i="1"/>
  <c r="BY15" i="1"/>
  <c r="CC15" i="1"/>
  <c r="CG15" i="1"/>
  <c r="CK15" i="1"/>
  <c r="BX15" i="1" s="1"/>
  <c r="CB16" i="1"/>
  <c r="CF16" i="1"/>
  <c r="CB17" i="1"/>
  <c r="CF17" i="1"/>
  <c r="CJ17" i="1"/>
  <c r="BW17" i="1" s="1"/>
  <c r="CB18" i="1"/>
  <c r="CF18" i="1"/>
  <c r="CJ18" i="1"/>
  <c r="BW18" i="1" s="1"/>
  <c r="CB19" i="1"/>
  <c r="CF19" i="1"/>
  <c r="CB20" i="1"/>
  <c r="CF20" i="1"/>
  <c r="CB21" i="1"/>
  <c r="CF21" i="1"/>
  <c r="CB22" i="1"/>
  <c r="CF22" i="1"/>
  <c r="CB23" i="1"/>
  <c r="CF23" i="1"/>
  <c r="CB24" i="1"/>
  <c r="CF24" i="1"/>
  <c r="CB25" i="1"/>
  <c r="CF25" i="1"/>
  <c r="CB26" i="1"/>
  <c r="CF26" i="1"/>
  <c r="CJ26" i="1"/>
  <c r="BW26" i="1" s="1"/>
  <c r="CB27" i="1"/>
  <c r="CF27" i="1"/>
  <c r="CJ27" i="1"/>
  <c r="BW27" i="1" s="1"/>
  <c r="CB28" i="1"/>
  <c r="CF28" i="1"/>
  <c r="CB29" i="1"/>
  <c r="CF29" i="1"/>
  <c r="CJ29" i="1"/>
  <c r="BW29" i="1" s="1"/>
  <c r="CB30" i="1"/>
  <c r="CF30" i="1"/>
  <c r="CJ30" i="1"/>
  <c r="BW30" i="1" s="1"/>
  <c r="CB31" i="1"/>
  <c r="CF31" i="1"/>
  <c r="CB32" i="1"/>
  <c r="CF32" i="1"/>
  <c r="BS32" i="1" s="1"/>
  <c r="CJ32" i="1"/>
  <c r="BW32" i="1" s="1"/>
  <c r="CB33" i="1"/>
  <c r="CF33" i="1"/>
  <c r="CJ33" i="1"/>
  <c r="BW33" i="1" s="1"/>
  <c r="CB34" i="1"/>
  <c r="CF34" i="1"/>
  <c r="CB35" i="1"/>
  <c r="CF35" i="1"/>
  <c r="CJ35" i="1"/>
  <c r="CB36" i="1"/>
  <c r="CF36" i="1"/>
  <c r="BS36" i="1" s="1"/>
  <c r="CB37" i="1"/>
  <c r="CF37" i="1"/>
  <c r="CJ37" i="1"/>
  <c r="BW37" i="1" s="1"/>
  <c r="CB38" i="1"/>
  <c r="CF38" i="1"/>
  <c r="CB39" i="1"/>
  <c r="CF39" i="1"/>
  <c r="CJ39" i="1"/>
  <c r="BW39" i="1" s="1"/>
  <c r="CB40" i="1"/>
  <c r="BO40" i="1" s="1"/>
  <c r="CF40" i="1"/>
  <c r="CB41" i="1"/>
  <c r="CF41" i="1"/>
  <c r="CJ41" i="1"/>
  <c r="BW41" i="1" s="1"/>
  <c r="CB42" i="1"/>
  <c r="CF42" i="1"/>
  <c r="CJ42" i="1"/>
  <c r="CB43" i="1"/>
  <c r="CF43" i="1"/>
  <c r="CB44" i="1"/>
  <c r="CF44" i="1"/>
  <c r="BS44" i="1" s="1"/>
  <c r="CB45" i="1"/>
  <c r="CF45" i="1"/>
  <c r="CB46" i="1"/>
  <c r="CF46" i="1"/>
  <c r="BS46" i="1" s="1"/>
  <c r="CB47" i="1"/>
  <c r="CF47" i="1"/>
  <c r="CB48" i="1"/>
  <c r="CF48" i="1"/>
  <c r="CB49" i="1"/>
  <c r="CF49" i="1"/>
  <c r="CB50" i="1"/>
  <c r="CF50" i="1"/>
  <c r="CB51" i="1"/>
  <c r="CF51" i="1"/>
  <c r="CB52" i="1"/>
  <c r="CF52" i="1"/>
  <c r="CB53" i="1"/>
  <c r="CF53" i="1"/>
  <c r="CB54" i="1"/>
  <c r="CF54" i="1"/>
  <c r="CB55" i="1"/>
  <c r="CF55" i="1"/>
  <c r="CB56" i="1"/>
  <c r="CF56" i="1"/>
  <c r="CB57" i="1"/>
  <c r="CF57" i="1"/>
  <c r="CB58" i="1"/>
  <c r="CF58" i="1"/>
  <c r="BS58" i="1" s="1"/>
  <c r="CB59" i="1"/>
  <c r="CF59" i="1"/>
  <c r="CB60" i="1"/>
  <c r="CF60" i="1"/>
  <c r="BS60" i="1" s="1"/>
  <c r="CB61" i="1"/>
  <c r="CF61" i="1"/>
  <c r="CB62" i="1"/>
  <c r="CF62" i="1"/>
  <c r="BY63" i="1"/>
  <c r="CC63" i="1"/>
  <c r="CG63" i="1"/>
  <c r="BY64" i="1"/>
  <c r="CC64" i="1"/>
  <c r="CG64" i="1"/>
  <c r="CK64" i="1"/>
  <c r="BX64" i="1" s="1"/>
  <c r="BY65" i="1"/>
  <c r="CC65" i="1"/>
  <c r="CG65" i="1"/>
  <c r="CK65" i="1"/>
  <c r="BX65" i="1" s="1"/>
  <c r="BY66" i="1"/>
  <c r="CC66" i="1"/>
  <c r="CG66" i="1"/>
  <c r="CK66" i="1"/>
  <c r="BX66" i="1" s="1"/>
  <c r="BY67" i="1"/>
  <c r="CC67" i="1"/>
  <c r="CG67" i="1"/>
  <c r="CK67" i="1"/>
  <c r="BX67" i="1" s="1"/>
  <c r="BY68" i="1"/>
  <c r="CC68" i="1"/>
  <c r="CG68" i="1"/>
  <c r="CK68" i="1"/>
  <c r="BX68" i="1" s="1"/>
  <c r="BY69" i="1"/>
  <c r="CC69" i="1"/>
  <c r="CG69" i="1"/>
  <c r="CK69" i="1"/>
  <c r="BX69" i="1" s="1"/>
  <c r="BY70" i="1"/>
  <c r="CC70" i="1"/>
  <c r="CG70" i="1"/>
  <c r="CK70" i="1"/>
  <c r="BX70" i="1" s="1"/>
  <c r="BY71" i="1"/>
  <c r="CC71" i="1"/>
  <c r="CG71" i="1"/>
  <c r="CK71" i="1"/>
  <c r="BX71" i="1" s="1"/>
  <c r="BY72" i="1"/>
  <c r="CC72" i="1"/>
  <c r="CG72" i="1"/>
  <c r="CK72" i="1"/>
  <c r="BX72" i="1" s="1"/>
  <c r="BY73" i="1"/>
  <c r="CC73" i="1"/>
  <c r="CG73" i="1"/>
  <c r="CK73" i="1"/>
  <c r="BX73" i="1" s="1"/>
  <c r="BY74" i="1"/>
  <c r="CC74" i="1"/>
  <c r="CG74" i="1"/>
  <c r="CK74" i="1"/>
  <c r="BX74" i="1" s="1"/>
  <c r="BY75" i="1"/>
  <c r="CC75" i="1"/>
  <c r="CG75" i="1"/>
  <c r="CK75" i="1"/>
  <c r="BX75" i="1" s="1"/>
  <c r="BY76" i="1"/>
  <c r="CC76" i="1"/>
  <c r="CG76" i="1"/>
  <c r="CK76" i="1"/>
  <c r="BX76" i="1" s="1"/>
  <c r="BY77" i="1"/>
  <c r="CC77" i="1"/>
  <c r="CG77" i="1"/>
  <c r="CK77" i="1"/>
  <c r="BX77" i="1" s="1"/>
  <c r="BY78" i="1"/>
  <c r="CC78" i="1"/>
  <c r="CG78" i="1"/>
  <c r="CK78" i="1"/>
  <c r="BX78" i="1" s="1"/>
  <c r="BY79" i="1"/>
  <c r="CC79" i="1"/>
  <c r="CG79" i="1"/>
  <c r="CK79" i="1"/>
  <c r="BX79" i="1" s="1"/>
  <c r="BY80" i="1"/>
  <c r="CC80" i="1"/>
  <c r="CG80" i="1"/>
  <c r="CK80" i="1"/>
  <c r="BX80" i="1" s="1"/>
  <c r="BY81" i="1"/>
  <c r="CC81" i="1"/>
  <c r="CG81" i="1"/>
  <c r="CK81" i="1"/>
  <c r="BX81" i="1" s="1"/>
  <c r="BY82" i="1"/>
  <c r="CC82" i="1"/>
  <c r="CG82" i="1"/>
  <c r="CK82" i="1"/>
  <c r="BX82" i="1" s="1"/>
  <c r="BY83" i="1"/>
  <c r="CC83" i="1"/>
  <c r="CG83" i="1"/>
  <c r="CK83" i="1"/>
  <c r="BX83" i="1" s="1"/>
  <c r="BY84" i="1"/>
  <c r="CC84" i="1"/>
  <c r="CG84" i="1"/>
  <c r="CK84" i="1"/>
  <c r="BX84" i="1" s="1"/>
  <c r="BY85" i="1"/>
  <c r="CC85" i="1"/>
  <c r="CG85" i="1"/>
  <c r="CK85" i="1"/>
  <c r="BX85" i="1" s="1"/>
  <c r="BY86" i="1"/>
  <c r="CC86" i="1"/>
  <c r="CG86" i="1"/>
  <c r="CK86" i="1"/>
  <c r="BX86" i="1" s="1"/>
  <c r="BY87" i="1"/>
  <c r="CC87" i="1"/>
  <c r="CG87" i="1"/>
  <c r="CK87" i="1"/>
  <c r="BX87" i="1" s="1"/>
  <c r="BY88" i="1"/>
  <c r="CC88" i="1"/>
  <c r="CG88" i="1"/>
  <c r="CK88" i="1"/>
  <c r="BX88" i="1" s="1"/>
  <c r="BY89" i="1"/>
  <c r="CC89" i="1"/>
  <c r="CG89" i="1"/>
  <c r="CK89" i="1"/>
  <c r="BX89" i="1" s="1"/>
  <c r="BY90" i="1"/>
  <c r="CC90" i="1"/>
  <c r="CG90" i="1"/>
  <c r="CK90" i="1"/>
  <c r="BX90" i="1" s="1"/>
  <c r="BY91" i="1"/>
  <c r="CC91" i="1"/>
  <c r="CG91" i="1"/>
  <c r="CK91" i="1"/>
  <c r="BX91" i="1" s="1"/>
  <c r="BY92" i="1"/>
  <c r="CC92" i="1"/>
  <c r="CG92" i="1"/>
  <c r="CK92" i="1"/>
  <c r="BX92" i="1" s="1"/>
  <c r="BY93" i="1"/>
  <c r="CC93" i="1"/>
  <c r="CG93" i="1"/>
  <c r="CK93" i="1"/>
  <c r="BX93" i="1" s="1"/>
  <c r="BY94" i="1"/>
  <c r="CC94" i="1"/>
  <c r="CG94" i="1"/>
  <c r="CK94" i="1"/>
  <c r="BX94" i="1" s="1"/>
  <c r="BY95" i="1"/>
  <c r="CC95" i="1"/>
  <c r="CG95" i="1"/>
  <c r="CK95" i="1"/>
  <c r="BX95" i="1" s="1"/>
  <c r="BY96" i="1"/>
  <c r="CC96" i="1"/>
  <c r="CG96" i="1"/>
  <c r="CK96" i="1"/>
  <c r="BX96" i="1" s="1"/>
  <c r="BY97" i="1"/>
  <c r="CC97" i="1"/>
  <c r="CG97" i="1"/>
  <c r="CK97" i="1"/>
  <c r="BX97" i="1" s="1"/>
  <c r="BY98" i="1"/>
  <c r="CC98" i="1"/>
  <c r="CG98" i="1"/>
  <c r="CK98" i="1"/>
  <c r="BX98" i="1" s="1"/>
  <c r="BY99" i="1"/>
  <c r="CC99" i="1"/>
  <c r="CG99" i="1"/>
  <c r="CK99" i="1"/>
  <c r="BX99" i="1" s="1"/>
  <c r="BY100" i="1"/>
  <c r="CC100" i="1"/>
  <c r="CG100" i="1"/>
  <c r="CK100" i="1"/>
  <c r="BX100" i="1" s="1"/>
  <c r="BY101" i="1"/>
  <c r="CC101" i="1"/>
  <c r="CG101" i="1"/>
  <c r="CK101" i="1"/>
  <c r="BX101" i="1" s="1"/>
  <c r="BY102" i="1"/>
  <c r="CC102" i="1"/>
  <c r="CG102" i="1"/>
  <c r="CK102" i="1"/>
  <c r="BX102" i="1" s="1"/>
  <c r="BY103" i="1"/>
  <c r="CC103" i="1"/>
  <c r="CG103" i="1"/>
  <c r="CK103" i="1"/>
  <c r="BX103" i="1" s="1"/>
  <c r="BY104" i="1"/>
  <c r="CC104" i="1"/>
  <c r="CG104" i="1"/>
  <c r="CK104" i="1"/>
  <c r="BX104" i="1" s="1"/>
  <c r="BY105" i="1"/>
  <c r="CC105" i="1"/>
  <c r="CG105" i="1"/>
  <c r="CK105" i="1"/>
  <c r="BX105" i="1" s="1"/>
  <c r="BY106" i="1"/>
  <c r="CC106" i="1"/>
  <c r="CG106" i="1"/>
  <c r="CK106" i="1"/>
  <c r="BX106" i="1" s="1"/>
  <c r="BY107" i="1"/>
  <c r="CC107" i="1"/>
  <c r="CG107" i="1"/>
  <c r="CK107" i="1"/>
  <c r="BX107" i="1" s="1"/>
  <c r="BY108" i="1"/>
  <c r="CC108" i="1"/>
  <c r="CG108" i="1"/>
  <c r="CK108" i="1"/>
  <c r="BX108" i="1" s="1"/>
  <c r="BY109" i="1"/>
  <c r="CC109" i="1"/>
  <c r="CG109" i="1"/>
  <c r="CK109" i="1"/>
  <c r="BX109" i="1" s="1"/>
  <c r="BY110" i="1"/>
  <c r="CC110" i="1"/>
  <c r="CG110" i="1"/>
  <c r="CK110" i="1"/>
  <c r="BX110" i="1" s="1"/>
  <c r="BY111" i="1"/>
  <c r="CC111" i="1"/>
  <c r="CG111" i="1"/>
  <c r="CK111" i="1"/>
  <c r="BX111" i="1" s="1"/>
  <c r="BY112" i="1"/>
  <c r="CC112" i="1"/>
  <c r="CG112" i="1"/>
  <c r="CK112" i="1"/>
  <c r="BX112" i="1" s="1"/>
  <c r="BY113" i="1"/>
  <c r="CC113" i="1"/>
  <c r="CG113" i="1"/>
  <c r="CK113" i="1"/>
  <c r="BX113" i="1" s="1"/>
  <c r="BY114" i="1"/>
  <c r="CC114" i="1"/>
  <c r="CG114" i="1"/>
  <c r="CK114" i="1"/>
  <c r="BX114" i="1" s="1"/>
  <c r="BY115" i="1"/>
  <c r="CC115" i="1"/>
  <c r="CG115" i="1"/>
  <c r="CK115" i="1"/>
  <c r="BX115" i="1" s="1"/>
  <c r="BY116" i="1"/>
  <c r="CC116" i="1"/>
  <c r="CG116" i="1"/>
  <c r="CK116" i="1"/>
  <c r="BX116" i="1" s="1"/>
  <c r="BY117" i="1"/>
  <c r="CC117" i="1"/>
  <c r="CG117" i="1"/>
  <c r="CK117" i="1"/>
  <c r="BX117" i="1" s="1"/>
  <c r="BY118" i="1"/>
  <c r="CC118" i="1"/>
  <c r="CG118" i="1"/>
  <c r="CK118" i="1"/>
  <c r="BX118" i="1" s="1"/>
  <c r="BY119" i="1"/>
  <c r="CC119" i="1"/>
  <c r="CG119" i="1"/>
  <c r="CK119" i="1"/>
  <c r="BX119" i="1" s="1"/>
  <c r="BY120" i="1"/>
  <c r="CC120" i="1"/>
  <c r="CG120" i="1"/>
  <c r="CK120" i="1"/>
  <c r="BX120" i="1" s="1"/>
  <c r="BY121" i="1"/>
  <c r="CC121" i="1"/>
  <c r="CG121" i="1"/>
  <c r="CK121" i="1"/>
  <c r="BX121" i="1" s="1"/>
  <c r="BY122" i="1"/>
  <c r="CC122" i="1"/>
  <c r="CG122" i="1"/>
  <c r="CK122" i="1"/>
  <c r="BX122" i="1" s="1"/>
  <c r="BY123" i="1"/>
  <c r="CC123" i="1"/>
  <c r="CG123" i="1"/>
  <c r="CK123" i="1"/>
  <c r="BX123" i="1" s="1"/>
  <c r="BY124" i="1"/>
  <c r="CC124" i="1"/>
  <c r="CG124" i="1"/>
  <c r="CK124" i="1"/>
  <c r="BX124" i="1" s="1"/>
  <c r="BY125" i="1"/>
  <c r="CC125" i="1"/>
  <c r="CG125" i="1"/>
  <c r="CK125" i="1"/>
  <c r="BX125" i="1" s="1"/>
  <c r="BY126" i="1"/>
  <c r="CC126" i="1"/>
  <c r="CG126" i="1"/>
  <c r="CK126" i="1"/>
  <c r="BX126" i="1" s="1"/>
  <c r="BY127" i="1"/>
  <c r="CC127" i="1"/>
  <c r="CG127" i="1"/>
  <c r="CK127" i="1"/>
  <c r="BX127" i="1" s="1"/>
  <c r="BY128" i="1"/>
  <c r="CC128" i="1"/>
  <c r="CG128" i="1"/>
  <c r="CK128" i="1"/>
  <c r="BX128" i="1" s="1"/>
  <c r="BY129" i="1"/>
  <c r="CC129" i="1"/>
  <c r="CG129" i="1"/>
  <c r="CK129" i="1"/>
  <c r="BX129" i="1" s="1"/>
  <c r="BY130" i="1"/>
  <c r="CC130" i="1"/>
  <c r="CG130" i="1"/>
  <c r="CK130" i="1"/>
  <c r="BX130" i="1" s="1"/>
  <c r="BY131" i="1"/>
  <c r="CC131" i="1"/>
  <c r="CG131" i="1"/>
  <c r="CK131" i="1"/>
  <c r="BX131" i="1" s="1"/>
  <c r="BY132" i="1"/>
  <c r="CC132" i="1"/>
  <c r="CG132" i="1"/>
  <c r="CK132" i="1"/>
  <c r="BX132" i="1" s="1"/>
  <c r="BY133" i="1"/>
  <c r="CC133" i="1"/>
  <c r="CG133" i="1"/>
  <c r="CK133" i="1"/>
  <c r="BX133" i="1" s="1"/>
  <c r="BY134" i="1"/>
  <c r="CC134" i="1"/>
  <c r="CG134" i="1"/>
  <c r="CK134" i="1"/>
  <c r="BX134" i="1" s="1"/>
  <c r="BY135" i="1"/>
  <c r="CC135" i="1"/>
  <c r="CG135" i="1"/>
  <c r="CK135" i="1"/>
  <c r="BX135" i="1" s="1"/>
  <c r="BY136" i="1"/>
  <c r="CC136" i="1"/>
  <c r="CG136" i="1"/>
  <c r="CK136" i="1"/>
  <c r="BX136" i="1" s="1"/>
  <c r="BY137" i="1"/>
  <c r="CC137" i="1"/>
  <c r="CG137" i="1"/>
  <c r="CK137" i="1"/>
  <c r="BX137" i="1" s="1"/>
  <c r="BY138" i="1"/>
  <c r="CC138" i="1"/>
  <c r="CG138" i="1"/>
  <c r="CK138" i="1"/>
  <c r="BX138" i="1" s="1"/>
  <c r="BY139" i="1"/>
  <c r="CC139" i="1"/>
  <c r="CG139" i="1"/>
  <c r="CK139" i="1"/>
  <c r="BX139" i="1" s="1"/>
  <c r="BY140" i="1"/>
  <c r="CC140" i="1"/>
  <c r="CG140" i="1"/>
  <c r="CK140" i="1"/>
  <c r="BX140" i="1" s="1"/>
  <c r="BY141" i="1"/>
  <c r="CC141" i="1"/>
  <c r="CG141" i="1"/>
  <c r="CK141" i="1"/>
  <c r="BX141" i="1" s="1"/>
  <c r="BY142" i="1"/>
  <c r="CC142" i="1"/>
  <c r="CG142" i="1"/>
  <c r="CK142" i="1"/>
  <c r="BX142" i="1" s="1"/>
  <c r="BY143" i="1"/>
  <c r="CC143" i="1"/>
  <c r="CG143" i="1"/>
  <c r="CK143" i="1"/>
  <c r="BX143" i="1" s="1"/>
  <c r="BY144" i="1"/>
  <c r="CC144" i="1"/>
  <c r="CG144" i="1"/>
  <c r="CK144" i="1"/>
  <c r="BX144" i="1" s="1"/>
  <c r="BY145" i="1"/>
  <c r="CC145" i="1"/>
  <c r="CG145" i="1"/>
  <c r="CK145" i="1"/>
  <c r="BX145" i="1" s="1"/>
  <c r="BY146" i="1"/>
  <c r="CC146" i="1"/>
  <c r="CG146" i="1"/>
  <c r="CK146" i="1"/>
  <c r="BX146" i="1" s="1"/>
  <c r="BY147" i="1"/>
  <c r="CC147" i="1"/>
  <c r="CG147" i="1"/>
  <c r="CK147" i="1"/>
  <c r="BX147" i="1" s="1"/>
  <c r="BY148" i="1"/>
  <c r="CC148" i="1"/>
  <c r="CG148" i="1"/>
  <c r="CK148" i="1"/>
  <c r="BX148" i="1" s="1"/>
  <c r="BY149" i="1"/>
  <c r="CC149" i="1"/>
  <c r="CG149" i="1"/>
  <c r="CK149" i="1"/>
  <c r="BX149" i="1" s="1"/>
  <c r="BY150" i="1"/>
  <c r="CC150" i="1"/>
  <c r="CG150" i="1"/>
  <c r="CK150" i="1"/>
  <c r="BX150" i="1" s="1"/>
  <c r="BY151" i="1"/>
  <c r="CC151" i="1"/>
  <c r="CG151" i="1"/>
  <c r="CK151" i="1"/>
  <c r="BX151" i="1" s="1"/>
  <c r="BY152" i="1"/>
  <c r="CC152" i="1"/>
  <c r="CG152" i="1"/>
  <c r="CK152" i="1"/>
  <c r="BX152" i="1" s="1"/>
  <c r="BY153" i="1"/>
  <c r="CC153" i="1"/>
  <c r="CG153" i="1"/>
  <c r="CK153" i="1"/>
  <c r="BX153" i="1" s="1"/>
  <c r="BY154" i="1"/>
  <c r="CC154" i="1"/>
  <c r="CG154" i="1"/>
  <c r="CK154" i="1"/>
  <c r="BX154" i="1" s="1"/>
  <c r="BY155" i="1"/>
  <c r="CC155" i="1"/>
  <c r="CG155" i="1"/>
  <c r="CK155" i="1"/>
  <c r="BX155" i="1" s="1"/>
  <c r="BY156" i="1"/>
  <c r="CC156" i="1"/>
  <c r="CG156" i="1"/>
  <c r="CK156" i="1"/>
  <c r="BX156" i="1" s="1"/>
  <c r="BY157" i="1"/>
  <c r="CC157" i="1"/>
  <c r="CG157" i="1"/>
  <c r="CK157" i="1"/>
  <c r="BX157" i="1" s="1"/>
  <c r="BY158" i="1"/>
  <c r="CC158" i="1"/>
  <c r="CG158" i="1"/>
  <c r="CK158" i="1"/>
  <c r="BX158" i="1" s="1"/>
  <c r="BY159" i="1"/>
  <c r="CC159" i="1"/>
  <c r="CG159" i="1"/>
  <c r="BY160" i="1"/>
  <c r="CC160" i="1"/>
  <c r="CG160" i="1"/>
  <c r="BY161" i="1"/>
  <c r="CC161" i="1"/>
  <c r="CG161" i="1"/>
  <c r="BY162" i="1"/>
  <c r="CC162" i="1"/>
  <c r="CG162" i="1"/>
  <c r="BY163" i="1"/>
  <c r="CC163" i="1"/>
  <c r="CG163" i="1"/>
  <c r="BY164" i="1"/>
  <c r="CC164" i="1"/>
  <c r="CG164" i="1"/>
  <c r="BY165" i="1"/>
  <c r="CC165" i="1"/>
  <c r="CG165" i="1"/>
  <c r="BY166" i="1"/>
  <c r="CC166" i="1"/>
  <c r="CG166" i="1"/>
  <c r="BY167" i="1"/>
  <c r="CC167" i="1"/>
  <c r="CG167" i="1"/>
  <c r="BY168" i="1"/>
  <c r="CC168" i="1"/>
  <c r="CG168" i="1"/>
  <c r="BY169" i="1"/>
  <c r="CC169" i="1"/>
  <c r="CG169" i="1"/>
  <c r="BY170" i="1"/>
  <c r="CC170" i="1"/>
  <c r="CG170" i="1"/>
  <c r="BY171" i="1"/>
  <c r="CC171" i="1"/>
  <c r="CG171" i="1"/>
  <c r="BY172" i="1"/>
  <c r="CC172" i="1"/>
  <c r="CG172" i="1"/>
  <c r="BY173" i="1"/>
  <c r="CC173" i="1"/>
  <c r="CG173" i="1"/>
  <c r="BY174" i="1"/>
  <c r="CC174" i="1"/>
  <c r="CG174" i="1"/>
  <c r="BY175" i="1"/>
  <c r="CC175" i="1"/>
  <c r="CG175" i="1"/>
  <c r="BY176" i="1"/>
  <c r="CC176" i="1"/>
  <c r="CG176" i="1"/>
  <c r="BT176" i="1" s="1"/>
  <c r="BY177" i="1"/>
  <c r="CC177" i="1"/>
  <c r="CG177" i="1"/>
  <c r="BY178" i="1"/>
  <c r="CC178" i="1"/>
  <c r="CG178" i="1"/>
  <c r="BY179" i="1"/>
  <c r="CC179" i="1"/>
  <c r="CG179" i="1"/>
  <c r="BT179" i="1" s="1"/>
  <c r="BZ180" i="1"/>
  <c r="CD180" i="1"/>
  <c r="CH180" i="1"/>
  <c r="BZ181" i="1"/>
  <c r="CD181" i="1"/>
  <c r="CH181" i="1"/>
  <c r="BZ182" i="1"/>
  <c r="CD182" i="1"/>
  <c r="CH182" i="1"/>
  <c r="BZ183" i="1"/>
  <c r="CD183" i="1"/>
  <c r="CH183" i="1"/>
  <c r="BZ184" i="1"/>
  <c r="CD184" i="1"/>
  <c r="CH184" i="1"/>
  <c r="BZ185" i="1"/>
  <c r="CD185" i="1"/>
  <c r="CH185" i="1"/>
  <c r="BZ186" i="1"/>
  <c r="CD186" i="1"/>
  <c r="CH186" i="1"/>
  <c r="BZ187" i="1"/>
  <c r="CD187" i="1"/>
  <c r="CH187" i="1"/>
  <c r="BZ188" i="1"/>
  <c r="CD188" i="1"/>
  <c r="CH188" i="1"/>
  <c r="BZ189" i="1"/>
  <c r="CD189" i="1"/>
  <c r="CH189" i="1"/>
  <c r="CJ190" i="1"/>
  <c r="BW190" i="1" s="1"/>
  <c r="CF190" i="1"/>
  <c r="CB190" i="1"/>
  <c r="CA190" i="1"/>
  <c r="CG190" i="1"/>
  <c r="CJ191" i="1"/>
  <c r="CF191" i="1"/>
  <c r="CB191" i="1"/>
  <c r="CC191" i="1"/>
  <c r="CH191" i="1"/>
  <c r="BY192" i="1"/>
  <c r="CD192" i="1"/>
  <c r="CI192" i="1"/>
  <c r="CA194" i="1"/>
  <c r="CG194" i="1"/>
  <c r="CJ195" i="1"/>
  <c r="CF195" i="1"/>
  <c r="CB195" i="1"/>
  <c r="CC195" i="1"/>
  <c r="CH195" i="1"/>
  <c r="BY196" i="1"/>
  <c r="CD196" i="1"/>
  <c r="CI196" i="1"/>
  <c r="CA198" i="1"/>
  <c r="CG198" i="1"/>
  <c r="CJ199" i="1"/>
  <c r="CF199" i="1"/>
  <c r="CB199" i="1"/>
  <c r="CC199" i="1"/>
  <c r="CH199" i="1"/>
  <c r="BY200" i="1"/>
  <c r="CD200" i="1"/>
  <c r="CI200" i="1"/>
  <c r="CA202" i="1"/>
  <c r="CG202" i="1"/>
  <c r="CJ203" i="1"/>
  <c r="CF203" i="1"/>
  <c r="CB203" i="1"/>
  <c r="CC203" i="1"/>
  <c r="CH203" i="1"/>
  <c r="BY204" i="1"/>
  <c r="CD204" i="1"/>
  <c r="CI204" i="1"/>
  <c r="CA206" i="1"/>
  <c r="CG206" i="1"/>
  <c r="CJ207" i="1"/>
  <c r="CF207" i="1"/>
  <c r="CB207" i="1"/>
  <c r="CC207" i="1"/>
  <c r="CH207" i="1"/>
  <c r="BY208" i="1"/>
  <c r="CD208" i="1"/>
  <c r="CI208" i="1"/>
  <c r="CA210" i="1"/>
  <c r="CG210" i="1"/>
  <c r="CJ211" i="1"/>
  <c r="CF211" i="1"/>
  <c r="CB211" i="1"/>
  <c r="CC211" i="1"/>
  <c r="CH211" i="1"/>
  <c r="BY212" i="1"/>
  <c r="CD212" i="1"/>
  <c r="CI212" i="1"/>
  <c r="CA214" i="1"/>
  <c r="CG214" i="1"/>
  <c r="CJ215" i="1"/>
  <c r="CF215" i="1"/>
  <c r="CB215" i="1"/>
  <c r="CC215" i="1"/>
  <c r="CH215" i="1"/>
  <c r="BY216" i="1"/>
  <c r="CD216" i="1"/>
  <c r="CI216" i="1"/>
  <c r="CA218" i="1"/>
  <c r="CG218" i="1"/>
  <c r="CJ219" i="1"/>
  <c r="CF219" i="1"/>
  <c r="CB219" i="1"/>
  <c r="CC219" i="1"/>
  <c r="CH219" i="1"/>
  <c r="BY220" i="1"/>
  <c r="CD220" i="1"/>
  <c r="CI220" i="1"/>
  <c r="CA222" i="1"/>
  <c r="CG222" i="1"/>
  <c r="CJ223" i="1"/>
  <c r="CF223" i="1"/>
  <c r="CB223" i="1"/>
  <c r="CC223" i="1"/>
  <c r="CH223" i="1"/>
  <c r="BY224" i="1"/>
  <c r="CD224" i="1"/>
  <c r="CI224" i="1"/>
  <c r="CA226" i="1"/>
  <c r="CG226" i="1"/>
  <c r="CJ227" i="1"/>
  <c r="CF227" i="1"/>
  <c r="CB227" i="1"/>
  <c r="CC227" i="1"/>
  <c r="CH227" i="1"/>
  <c r="BY228" i="1"/>
  <c r="CD228" i="1"/>
  <c r="CI228" i="1"/>
  <c r="CA230" i="1"/>
  <c r="CG230" i="1"/>
  <c r="CJ231" i="1"/>
  <c r="CF231" i="1"/>
  <c r="CB231" i="1"/>
  <c r="CC231" i="1"/>
  <c r="CH231" i="1"/>
  <c r="CK232" i="1"/>
  <c r="BX232" i="1" s="1"/>
  <c r="CG232" i="1"/>
  <c r="CC232" i="1"/>
  <c r="BY232" i="1"/>
  <c r="CB232" i="1"/>
  <c r="CH232" i="1"/>
  <c r="BZ234" i="1"/>
  <c r="CE234" i="1"/>
  <c r="CD235" i="1"/>
  <c r="CI235" i="1"/>
  <c r="CK236" i="1"/>
  <c r="BX236" i="1" s="1"/>
  <c r="CG236" i="1"/>
  <c r="CC236" i="1"/>
  <c r="BY236" i="1"/>
  <c r="CB236" i="1"/>
  <c r="CH236" i="1"/>
  <c r="BZ238" i="1"/>
  <c r="CE238" i="1"/>
  <c r="CD239" i="1"/>
  <c r="CI239" i="1"/>
  <c r="CK240" i="1"/>
  <c r="BX240" i="1" s="1"/>
  <c r="CG240" i="1"/>
  <c r="CC240" i="1"/>
  <c r="BY240" i="1"/>
  <c r="CB240" i="1"/>
  <c r="CH240" i="1"/>
  <c r="BZ242" i="1"/>
  <c r="CE242" i="1"/>
  <c r="CD243" i="1"/>
  <c r="CI243" i="1"/>
  <c r="CK244" i="1"/>
  <c r="BX244" i="1" s="1"/>
  <c r="CG244" i="1"/>
  <c r="CC244" i="1"/>
  <c r="BY244" i="1"/>
  <c r="CB244" i="1"/>
  <c r="CH244" i="1"/>
  <c r="BZ246" i="1"/>
  <c r="CE246" i="1"/>
  <c r="CD247" i="1"/>
  <c r="CI247" i="1"/>
  <c r="CK248" i="1"/>
  <c r="BX248" i="1" s="1"/>
  <c r="CG248" i="1"/>
  <c r="CC248" i="1"/>
  <c r="BY248" i="1"/>
  <c r="CB248" i="1"/>
  <c r="CH248" i="1"/>
  <c r="BZ250" i="1"/>
  <c r="CE250" i="1"/>
  <c r="CD251" i="1"/>
  <c r="CI251" i="1"/>
  <c r="CK252" i="1"/>
  <c r="BX252" i="1" s="1"/>
  <c r="CG252" i="1"/>
  <c r="CC252" i="1"/>
  <c r="BY252" i="1"/>
  <c r="CB252" i="1"/>
  <c r="CH252" i="1"/>
  <c r="BZ254" i="1"/>
  <c r="CE254" i="1"/>
  <c r="CD255" i="1"/>
  <c r="CI255" i="1"/>
  <c r="CK256" i="1"/>
  <c r="BX256" i="1" s="1"/>
  <c r="CG256" i="1"/>
  <c r="CC256" i="1"/>
  <c r="BY256" i="1"/>
  <c r="CB256" i="1"/>
  <c r="CH256" i="1"/>
  <c r="CB258" i="1"/>
  <c r="CK260" i="1"/>
  <c r="BX260" i="1" s="1"/>
  <c r="CG260" i="1"/>
  <c r="CC260" i="1"/>
  <c r="BY260" i="1"/>
  <c r="CI260" i="1"/>
  <c r="CE260" i="1"/>
  <c r="CA260" i="1"/>
  <c r="CF260" i="1"/>
  <c r="CB262" i="1"/>
  <c r="CJ262" i="1"/>
  <c r="CK264" i="1"/>
  <c r="BX264" i="1" s="1"/>
  <c r="CG264" i="1"/>
  <c r="CC264" i="1"/>
  <c r="BY264" i="1"/>
  <c r="CI264" i="1"/>
  <c r="CE264" i="1"/>
  <c r="CA264" i="1"/>
  <c r="CF264" i="1"/>
  <c r="CB266" i="1"/>
  <c r="CJ266" i="1"/>
  <c r="CK268" i="1"/>
  <c r="BX268" i="1" s="1"/>
  <c r="CG268" i="1"/>
  <c r="CC268" i="1"/>
  <c r="BY268" i="1"/>
  <c r="CI268" i="1"/>
  <c r="CE268" i="1"/>
  <c r="CA268" i="1"/>
  <c r="CF268" i="1"/>
  <c r="CB270" i="1"/>
  <c r="CJ270" i="1"/>
  <c r="CK272" i="1"/>
  <c r="BX272" i="1" s="1"/>
  <c r="CG272" i="1"/>
  <c r="CC272" i="1"/>
  <c r="BY272" i="1"/>
  <c r="CI272" i="1"/>
  <c r="CE272" i="1"/>
  <c r="CA272" i="1"/>
  <c r="CF272" i="1"/>
  <c r="CB274" i="1"/>
  <c r="CJ274" i="1"/>
  <c r="CK275" i="1"/>
  <c r="BX275" i="1" s="1"/>
  <c r="CG275" i="1"/>
  <c r="CC275" i="1"/>
  <c r="BY275" i="1"/>
  <c r="CI275" i="1"/>
  <c r="CE275" i="1"/>
  <c r="CA275" i="1"/>
  <c r="CF275" i="1"/>
  <c r="CB277" i="1"/>
  <c r="CJ277" i="1"/>
  <c r="CK279" i="1"/>
  <c r="BX279" i="1" s="1"/>
  <c r="CG279" i="1"/>
  <c r="CC279" i="1"/>
  <c r="BY279" i="1"/>
  <c r="CI279" i="1"/>
  <c r="CE279" i="1"/>
  <c r="CA279" i="1"/>
  <c r="CF279" i="1"/>
  <c r="CB281" i="1"/>
  <c r="CJ281" i="1"/>
  <c r="CK283" i="1"/>
  <c r="BX283" i="1" s="1"/>
  <c r="CG283" i="1"/>
  <c r="CC283" i="1"/>
  <c r="BY283" i="1"/>
  <c r="CI283" i="1"/>
  <c r="CE283" i="1"/>
  <c r="CA283" i="1"/>
  <c r="CF283" i="1"/>
  <c r="CB285" i="1"/>
  <c r="CJ285" i="1"/>
  <c r="CK287" i="1"/>
  <c r="BX287" i="1" s="1"/>
  <c r="CG287" i="1"/>
  <c r="CC287" i="1"/>
  <c r="BY287" i="1"/>
  <c r="CI287" i="1"/>
  <c r="CE287" i="1"/>
  <c r="CA287" i="1"/>
  <c r="CF287" i="1"/>
  <c r="CB289" i="1"/>
  <c r="CJ289" i="1"/>
  <c r="CK291" i="1"/>
  <c r="BX291" i="1" s="1"/>
  <c r="CG291" i="1"/>
  <c r="CC291" i="1"/>
  <c r="BY291" i="1"/>
  <c r="CI291" i="1"/>
  <c r="CE291" i="1"/>
  <c r="CA291" i="1"/>
  <c r="CF291" i="1"/>
  <c r="CB293" i="1"/>
  <c r="CJ293" i="1"/>
  <c r="CK295" i="1"/>
  <c r="BX295" i="1" s="1"/>
  <c r="CG295" i="1"/>
  <c r="CC295" i="1"/>
  <c r="BY295" i="1"/>
  <c r="CI295" i="1"/>
  <c r="CE295" i="1"/>
  <c r="CA295" i="1"/>
  <c r="CF295" i="1"/>
  <c r="CB297" i="1"/>
  <c r="CJ297" i="1"/>
  <c r="CK299" i="1"/>
  <c r="BX299" i="1" s="1"/>
  <c r="CG299" i="1"/>
  <c r="CC299" i="1"/>
  <c r="BY299" i="1"/>
  <c r="CI299" i="1"/>
  <c r="CE299" i="1"/>
  <c r="CA299" i="1"/>
  <c r="CF299" i="1"/>
  <c r="CB301" i="1"/>
  <c r="CJ301" i="1"/>
  <c r="CK303" i="1"/>
  <c r="BX303" i="1" s="1"/>
  <c r="CG303" i="1"/>
  <c r="CC303" i="1"/>
  <c r="BY303" i="1"/>
  <c r="CI303" i="1"/>
  <c r="CE303" i="1"/>
  <c r="CA303" i="1"/>
  <c r="CF303" i="1"/>
  <c r="CB305" i="1"/>
  <c r="CJ305" i="1"/>
  <c r="CK307" i="1"/>
  <c r="BX307" i="1" s="1"/>
  <c r="CG307" i="1"/>
  <c r="CC307" i="1"/>
  <c r="BY307" i="1"/>
  <c r="CI307" i="1"/>
  <c r="CE307" i="1"/>
  <c r="CA307" i="1"/>
  <c r="CF307" i="1"/>
  <c r="CB309" i="1"/>
  <c r="CJ309" i="1"/>
  <c r="CK311" i="1"/>
  <c r="BX311" i="1" s="1"/>
  <c r="CG311" i="1"/>
  <c r="CC311" i="1"/>
  <c r="BY311" i="1"/>
  <c r="CI311" i="1"/>
  <c r="CE311" i="1"/>
  <c r="CA311" i="1"/>
  <c r="CF311" i="1"/>
  <c r="CB313" i="1"/>
  <c r="CJ313" i="1"/>
  <c r="CK315" i="1"/>
  <c r="BX315" i="1" s="1"/>
  <c r="CG315" i="1"/>
  <c r="CC315" i="1"/>
  <c r="BY315" i="1"/>
  <c r="CI315" i="1"/>
  <c r="CE315" i="1"/>
  <c r="CA315" i="1"/>
  <c r="CF315" i="1"/>
  <c r="CB317" i="1"/>
  <c r="CJ317" i="1"/>
  <c r="CK319" i="1"/>
  <c r="BX319" i="1" s="1"/>
  <c r="CG319" i="1"/>
  <c r="CC319" i="1"/>
  <c r="BY319" i="1"/>
  <c r="CI319" i="1"/>
  <c r="CE319" i="1"/>
  <c r="CA319" i="1"/>
  <c r="CF319" i="1"/>
  <c r="CB321" i="1"/>
  <c r="CJ321" i="1"/>
  <c r="CK323" i="1"/>
  <c r="BX323" i="1" s="1"/>
  <c r="CG323" i="1"/>
  <c r="CC323" i="1"/>
  <c r="BY323" i="1"/>
  <c r="CI323" i="1"/>
  <c r="CE323" i="1"/>
  <c r="CA323" i="1"/>
  <c r="CF323" i="1"/>
  <c r="CB325" i="1"/>
  <c r="CJ325" i="1"/>
  <c r="CK327" i="1"/>
  <c r="BX327" i="1" s="1"/>
  <c r="CG327" i="1"/>
  <c r="CC327" i="1"/>
  <c r="BY327" i="1"/>
  <c r="CI327" i="1"/>
  <c r="CE327" i="1"/>
  <c r="CA327" i="1"/>
  <c r="CF327" i="1"/>
  <c r="CB329" i="1"/>
  <c r="CJ329" i="1"/>
  <c r="CK331" i="1"/>
  <c r="BX331" i="1" s="1"/>
  <c r="CG331" i="1"/>
  <c r="CC331" i="1"/>
  <c r="BY331" i="1"/>
  <c r="CI331" i="1"/>
  <c r="CE331" i="1"/>
  <c r="CA331" i="1"/>
  <c r="CF331" i="1"/>
  <c r="CB333" i="1"/>
  <c r="CJ333" i="1"/>
  <c r="CK335" i="1"/>
  <c r="BX335" i="1" s="1"/>
  <c r="CG335" i="1"/>
  <c r="CC335" i="1"/>
  <c r="BY335" i="1"/>
  <c r="CI335" i="1"/>
  <c r="CE335" i="1"/>
  <c r="CA335" i="1"/>
  <c r="CF335" i="1"/>
  <c r="CB337" i="1"/>
  <c r="CJ337" i="1"/>
  <c r="CK339" i="1"/>
  <c r="BX339" i="1" s="1"/>
  <c r="CG339" i="1"/>
  <c r="CC339" i="1"/>
  <c r="BY339" i="1"/>
  <c r="CI339" i="1"/>
  <c r="CE339" i="1"/>
  <c r="CA339" i="1"/>
  <c r="CF339" i="1"/>
  <c r="CB341" i="1"/>
  <c r="CJ341" i="1"/>
  <c r="CK343" i="1"/>
  <c r="BX343" i="1" s="1"/>
  <c r="CG343" i="1"/>
  <c r="CC343" i="1"/>
  <c r="BY343" i="1"/>
  <c r="CI343" i="1"/>
  <c r="CE343" i="1"/>
  <c r="CA343" i="1"/>
  <c r="CF343" i="1"/>
  <c r="CB345" i="1"/>
  <c r="CJ345" i="1"/>
  <c r="CK347" i="1"/>
  <c r="BX347" i="1" s="1"/>
  <c r="CG347" i="1"/>
  <c r="CC347" i="1"/>
  <c r="BY347" i="1"/>
  <c r="CI347" i="1"/>
  <c r="CE347" i="1"/>
  <c r="CA347" i="1"/>
  <c r="CF347" i="1"/>
  <c r="CB349" i="1"/>
  <c r="CJ349" i="1"/>
  <c r="CK351" i="1"/>
  <c r="BX351" i="1" s="1"/>
  <c r="CG351" i="1"/>
  <c r="CC351" i="1"/>
  <c r="BY351" i="1"/>
  <c r="CI351" i="1"/>
  <c r="CE351" i="1"/>
  <c r="CA351" i="1"/>
  <c r="CF351" i="1"/>
  <c r="CB353" i="1"/>
  <c r="CJ353" i="1"/>
  <c r="CK355" i="1"/>
  <c r="BX355" i="1" s="1"/>
  <c r="CG355" i="1"/>
  <c r="CC355" i="1"/>
  <c r="BY355" i="1"/>
  <c r="CI355" i="1"/>
  <c r="CE355" i="1"/>
  <c r="CA355" i="1"/>
  <c r="CF355" i="1"/>
  <c r="CB357" i="1"/>
  <c r="CJ357" i="1"/>
  <c r="CK359" i="1"/>
  <c r="BX359" i="1" s="1"/>
  <c r="CG359" i="1"/>
  <c r="CC359" i="1"/>
  <c r="BY359" i="1"/>
  <c r="CI359" i="1"/>
  <c r="CE359" i="1"/>
  <c r="CA359" i="1"/>
  <c r="CF359" i="1"/>
  <c r="CB361" i="1"/>
  <c r="CJ361" i="1"/>
  <c r="CK363" i="1"/>
  <c r="BX363" i="1" s="1"/>
  <c r="CG363" i="1"/>
  <c r="CC363" i="1"/>
  <c r="BY363" i="1"/>
  <c r="CI363" i="1"/>
  <c r="CE363" i="1"/>
  <c r="CA363" i="1"/>
  <c r="CF363" i="1"/>
  <c r="CB365" i="1"/>
  <c r="CJ365" i="1"/>
  <c r="CK367" i="1"/>
  <c r="BX367" i="1" s="1"/>
  <c r="CG367" i="1"/>
  <c r="CC367" i="1"/>
  <c r="BY367" i="1"/>
  <c r="CI367" i="1"/>
  <c r="CE367" i="1"/>
  <c r="CA367" i="1"/>
  <c r="CF367" i="1"/>
  <c r="CB369" i="1"/>
  <c r="CJ369" i="1"/>
  <c r="CK371" i="1"/>
  <c r="BX371" i="1" s="1"/>
  <c r="CG371" i="1"/>
  <c r="CC371" i="1"/>
  <c r="BY371" i="1"/>
  <c r="CI371" i="1"/>
  <c r="CE371" i="1"/>
  <c r="CA371" i="1"/>
  <c r="CF371" i="1"/>
  <c r="CB373" i="1"/>
  <c r="CJ373" i="1"/>
  <c r="CK375" i="1"/>
  <c r="BX375" i="1" s="1"/>
  <c r="CG375" i="1"/>
  <c r="CC375" i="1"/>
  <c r="BY375" i="1"/>
  <c r="CI375" i="1"/>
  <c r="CE375" i="1"/>
  <c r="CA375" i="1"/>
  <c r="CF375" i="1"/>
  <c r="CD11" i="1"/>
  <c r="CF13" i="1"/>
  <c r="CE14" i="1"/>
  <c r="CC16" i="1"/>
  <c r="CK16" i="1"/>
  <c r="BX16" i="1" s="1"/>
  <c r="BY17" i="1"/>
  <c r="CC19" i="1"/>
  <c r="BP19" i="1" s="1"/>
  <c r="CC20" i="1"/>
  <c r="CG20" i="1"/>
  <c r="BT20" i="1" s="1"/>
  <c r="CC21" i="1"/>
  <c r="CG21" i="1"/>
  <c r="CK21" i="1"/>
  <c r="BX21" i="1" s="1"/>
  <c r="BY22" i="1"/>
  <c r="CC22" i="1"/>
  <c r="CG22" i="1"/>
  <c r="BY24" i="1"/>
  <c r="CG24" i="1"/>
  <c r="CK24" i="1"/>
  <c r="BX24" i="1" s="1"/>
  <c r="CC26" i="1"/>
  <c r="CG26" i="1"/>
  <c r="BY27" i="1"/>
  <c r="CG27" i="1"/>
  <c r="BT27" i="1" s="1"/>
  <c r="BY31" i="1"/>
  <c r="CC31" i="1"/>
  <c r="CG31" i="1"/>
  <c r="BT31" i="1" s="1"/>
  <c r="CC33" i="1"/>
  <c r="BY34" i="1"/>
  <c r="CC34" i="1"/>
  <c r="CG34" i="1"/>
  <c r="BT34" i="1" s="1"/>
  <c r="BY43" i="1"/>
  <c r="CC43" i="1"/>
  <c r="CG43" i="1"/>
  <c r="CK43" i="1"/>
  <c r="BX43" i="1" s="1"/>
  <c r="BY45" i="1"/>
  <c r="CC45" i="1"/>
  <c r="CG45" i="1"/>
  <c r="BT45" i="1" s="1"/>
  <c r="CC47" i="1"/>
  <c r="CC50" i="1"/>
  <c r="CG50" i="1"/>
  <c r="BT50" i="1" s="1"/>
  <c r="BZ64" i="1"/>
  <c r="CD64" i="1"/>
  <c r="CH64" i="1"/>
  <c r="BU64" i="1" s="1"/>
  <c r="BZ65" i="1"/>
  <c r="CD65" i="1"/>
  <c r="CH65" i="1"/>
  <c r="BU65" i="1" s="1"/>
  <c r="BZ69" i="1"/>
  <c r="CD69" i="1"/>
  <c r="CH69" i="1"/>
  <c r="BU69" i="1" s="1"/>
  <c r="BZ73" i="1"/>
  <c r="CD73" i="1"/>
  <c r="CH73" i="1"/>
  <c r="BU73" i="1" s="1"/>
  <c r="BZ98" i="1"/>
  <c r="CD98" i="1"/>
  <c r="CH98" i="1"/>
  <c r="BZ111" i="1"/>
  <c r="CD111" i="1"/>
  <c r="CH111" i="1"/>
  <c r="BU111" i="1" s="1"/>
  <c r="BZ112" i="1"/>
  <c r="CD112" i="1"/>
  <c r="CH112" i="1"/>
  <c r="BU112" i="1" s="1"/>
  <c r="BZ115" i="1"/>
  <c r="CD115" i="1"/>
  <c r="CH115" i="1"/>
  <c r="BU115" i="1" s="1"/>
  <c r="BZ121" i="1"/>
  <c r="CD121" i="1"/>
  <c r="CH121" i="1"/>
  <c r="BU121" i="1" s="1"/>
  <c r="BZ122" i="1"/>
  <c r="CD122" i="1"/>
  <c r="CH122" i="1"/>
  <c r="BU122" i="1" s="1"/>
  <c r="BZ125" i="1"/>
  <c r="CD125" i="1"/>
  <c r="CH125" i="1"/>
  <c r="BZ126" i="1"/>
  <c r="CD126" i="1"/>
  <c r="CH126" i="1"/>
  <c r="BZ127" i="1"/>
  <c r="CD127" i="1"/>
  <c r="CH127" i="1"/>
  <c r="BU127" i="1" s="1"/>
  <c r="BZ128" i="1"/>
  <c r="CD128" i="1"/>
  <c r="CH128" i="1"/>
  <c r="BU128" i="1" s="1"/>
  <c r="BZ129" i="1"/>
  <c r="CD129" i="1"/>
  <c r="CH129" i="1"/>
  <c r="BZ130" i="1"/>
  <c r="CD130" i="1"/>
  <c r="CH130" i="1"/>
  <c r="BZ131" i="1"/>
  <c r="CD131" i="1"/>
  <c r="CH131" i="1"/>
  <c r="BU131" i="1" s="1"/>
  <c r="BZ132" i="1"/>
  <c r="CD132" i="1"/>
  <c r="CH132" i="1"/>
  <c r="BU132" i="1" s="1"/>
  <c r="BZ133" i="1"/>
  <c r="CD133" i="1"/>
  <c r="CH133" i="1"/>
  <c r="BZ134" i="1"/>
  <c r="CD134" i="1"/>
  <c r="CH134" i="1"/>
  <c r="BZ135" i="1"/>
  <c r="CD135" i="1"/>
  <c r="CH135" i="1"/>
  <c r="BU135" i="1" s="1"/>
  <c r="BZ136" i="1"/>
  <c r="CD136" i="1"/>
  <c r="CH136" i="1"/>
  <c r="BU136" i="1" s="1"/>
  <c r="BZ137" i="1"/>
  <c r="CD137" i="1"/>
  <c r="CH137" i="1"/>
  <c r="BZ138" i="1"/>
  <c r="CD138" i="1"/>
  <c r="CH138" i="1"/>
  <c r="BZ139" i="1"/>
  <c r="CD139" i="1"/>
  <c r="CH139" i="1"/>
  <c r="BU139" i="1" s="1"/>
  <c r="BZ140" i="1"/>
  <c r="CD140" i="1"/>
  <c r="CH140" i="1"/>
  <c r="BU140" i="1" s="1"/>
  <c r="BZ141" i="1"/>
  <c r="CD141" i="1"/>
  <c r="CH141" i="1"/>
  <c r="BZ142" i="1"/>
  <c r="CD142" i="1"/>
  <c r="CH142" i="1"/>
  <c r="BZ143" i="1"/>
  <c r="CD143" i="1"/>
  <c r="CH143" i="1"/>
  <c r="BU143" i="1" s="1"/>
  <c r="BZ144" i="1"/>
  <c r="CD144" i="1"/>
  <c r="CH144" i="1"/>
  <c r="BU144" i="1" s="1"/>
  <c r="BZ145" i="1"/>
  <c r="CD145" i="1"/>
  <c r="CH145" i="1"/>
  <c r="BZ146" i="1"/>
  <c r="CD146" i="1"/>
  <c r="CH146" i="1"/>
  <c r="BZ147" i="1"/>
  <c r="CD147" i="1"/>
  <c r="CH147" i="1"/>
  <c r="BU147" i="1" s="1"/>
  <c r="BZ148" i="1"/>
  <c r="CD148" i="1"/>
  <c r="CH148" i="1"/>
  <c r="BU148" i="1" s="1"/>
  <c r="BZ149" i="1"/>
  <c r="CD149" i="1"/>
  <c r="CH149" i="1"/>
  <c r="BZ150" i="1"/>
  <c r="CD150" i="1"/>
  <c r="CH150" i="1"/>
  <c r="BZ151" i="1"/>
  <c r="CD151" i="1"/>
  <c r="CH151" i="1"/>
  <c r="BU151" i="1" s="1"/>
  <c r="BZ152" i="1"/>
  <c r="CD152" i="1"/>
  <c r="CH152" i="1"/>
  <c r="BU152" i="1" s="1"/>
  <c r="BZ153" i="1"/>
  <c r="CD153" i="1"/>
  <c r="CH153" i="1"/>
  <c r="BZ154" i="1"/>
  <c r="CD154" i="1"/>
  <c r="CH154" i="1"/>
  <c r="BZ155" i="1"/>
  <c r="CD155" i="1"/>
  <c r="CH155" i="1"/>
  <c r="BU155" i="1" s="1"/>
  <c r="BZ156" i="1"/>
  <c r="CD156" i="1"/>
  <c r="CH156" i="1"/>
  <c r="BU156" i="1" s="1"/>
  <c r="BZ157" i="1"/>
  <c r="CD157" i="1"/>
  <c r="CH157" i="1"/>
  <c r="BZ158" i="1"/>
  <c r="CD158" i="1"/>
  <c r="CH158" i="1"/>
  <c r="BZ159" i="1"/>
  <c r="CD159" i="1"/>
  <c r="CH159" i="1"/>
  <c r="BU159" i="1" s="1"/>
  <c r="BZ160" i="1"/>
  <c r="CD160" i="1"/>
  <c r="CH160" i="1"/>
  <c r="BU160" i="1" s="1"/>
  <c r="BZ161" i="1"/>
  <c r="CD161" i="1"/>
  <c r="CH161" i="1"/>
  <c r="BZ162" i="1"/>
  <c r="CD162" i="1"/>
  <c r="CH162" i="1"/>
  <c r="BZ163" i="1"/>
  <c r="CD163" i="1"/>
  <c r="CH163" i="1"/>
  <c r="BU163" i="1" s="1"/>
  <c r="BZ164" i="1"/>
  <c r="CD164" i="1"/>
  <c r="CH164" i="1"/>
  <c r="BU164" i="1" s="1"/>
  <c r="BZ165" i="1"/>
  <c r="CD165" i="1"/>
  <c r="CH165" i="1"/>
  <c r="BZ166" i="1"/>
  <c r="CD166" i="1"/>
  <c r="CH166" i="1"/>
  <c r="BZ167" i="1"/>
  <c r="CD167" i="1"/>
  <c r="CH167" i="1"/>
  <c r="BU167" i="1" s="1"/>
  <c r="BZ168" i="1"/>
  <c r="CD168" i="1"/>
  <c r="CH168" i="1"/>
  <c r="BU168" i="1" s="1"/>
  <c r="BZ169" i="1"/>
  <c r="CD169" i="1"/>
  <c r="CH169" i="1"/>
  <c r="BZ170" i="1"/>
  <c r="CD170" i="1"/>
  <c r="CH170" i="1"/>
  <c r="BZ171" i="1"/>
  <c r="CD171" i="1"/>
  <c r="CH171" i="1"/>
  <c r="BU171" i="1" s="1"/>
  <c r="BZ172" i="1"/>
  <c r="CD172" i="1"/>
  <c r="CH172" i="1"/>
  <c r="BU172" i="1" s="1"/>
  <c r="BZ173" i="1"/>
  <c r="CD173" i="1"/>
  <c r="CH173" i="1"/>
  <c r="BZ174" i="1"/>
  <c r="CD174" i="1"/>
  <c r="CH174" i="1"/>
  <c r="BZ175" i="1"/>
  <c r="CD175" i="1"/>
  <c r="CH175" i="1"/>
  <c r="BU175" i="1" s="1"/>
  <c r="BZ176" i="1"/>
  <c r="CD176" i="1"/>
  <c r="BZ177" i="1"/>
  <c r="CD177" i="1"/>
  <c r="BZ178" i="1"/>
  <c r="CD178" i="1"/>
  <c r="BZ179" i="1"/>
  <c r="CD179" i="1"/>
  <c r="CA180" i="1"/>
  <c r="CE180" i="1"/>
  <c r="CI180" i="1"/>
  <c r="BV180" i="1" s="1"/>
  <c r="CA181" i="1"/>
  <c r="CE181" i="1"/>
  <c r="CI181" i="1"/>
  <c r="BV181" i="1" s="1"/>
  <c r="CA182" i="1"/>
  <c r="CE182" i="1"/>
  <c r="CI182" i="1"/>
  <c r="BV182" i="1" s="1"/>
  <c r="CA183" i="1"/>
  <c r="CE183" i="1"/>
  <c r="CI183" i="1"/>
  <c r="BV183" i="1" s="1"/>
  <c r="CA184" i="1"/>
  <c r="CE184" i="1"/>
  <c r="CI184" i="1"/>
  <c r="BV184" i="1" s="1"/>
  <c r="CA185" i="1"/>
  <c r="CE185" i="1"/>
  <c r="CI185" i="1"/>
  <c r="BV185" i="1" s="1"/>
  <c r="CA186" i="1"/>
  <c r="CE186" i="1"/>
  <c r="CI186" i="1"/>
  <c r="BV186" i="1" s="1"/>
  <c r="CA187" i="1"/>
  <c r="CE187" i="1"/>
  <c r="CI187" i="1"/>
  <c r="BV187" i="1" s="1"/>
  <c r="CA188" i="1"/>
  <c r="CE188" i="1"/>
  <c r="CI188" i="1"/>
  <c r="BV188" i="1" s="1"/>
  <c r="CA189" i="1"/>
  <c r="CE189" i="1"/>
  <c r="CI189" i="1"/>
  <c r="BV189" i="1" s="1"/>
  <c r="CC190" i="1"/>
  <c r="CH190" i="1"/>
  <c r="BY191" i="1"/>
  <c r="CD191" i="1"/>
  <c r="CI191" i="1"/>
  <c r="BZ192" i="1"/>
  <c r="CE192" i="1"/>
  <c r="CK192" i="1"/>
  <c r="BX192" i="1" s="1"/>
  <c r="CA193" i="1"/>
  <c r="CJ194" i="1"/>
  <c r="BW194" i="1" s="1"/>
  <c r="CF194" i="1"/>
  <c r="CB194" i="1"/>
  <c r="CC194" i="1"/>
  <c r="CH194" i="1"/>
  <c r="BU194" i="1" s="1"/>
  <c r="BY195" i="1"/>
  <c r="CD195" i="1"/>
  <c r="CI195" i="1"/>
  <c r="BZ196" i="1"/>
  <c r="CE196" i="1"/>
  <c r="CK196" i="1"/>
  <c r="BX196" i="1" s="1"/>
  <c r="CA197" i="1"/>
  <c r="CJ198" i="1"/>
  <c r="BW198" i="1" s="1"/>
  <c r="CF198" i="1"/>
  <c r="CB198" i="1"/>
  <c r="CC198" i="1"/>
  <c r="CH198" i="1"/>
  <c r="BU198" i="1" s="1"/>
  <c r="BY199" i="1"/>
  <c r="CD199" i="1"/>
  <c r="CI199" i="1"/>
  <c r="BZ200" i="1"/>
  <c r="CE200" i="1"/>
  <c r="CK200" i="1"/>
  <c r="BX200" i="1" s="1"/>
  <c r="CA201" i="1"/>
  <c r="CJ202" i="1"/>
  <c r="BW202" i="1" s="1"/>
  <c r="CF202" i="1"/>
  <c r="CB202" i="1"/>
  <c r="CC202" i="1"/>
  <c r="CH202" i="1"/>
  <c r="BU202" i="1" s="1"/>
  <c r="BY203" i="1"/>
  <c r="CD203" i="1"/>
  <c r="CI203" i="1"/>
  <c r="BZ204" i="1"/>
  <c r="CE204" i="1"/>
  <c r="CK204" i="1"/>
  <c r="BX204" i="1" s="1"/>
  <c r="CA205" i="1"/>
  <c r="CJ206" i="1"/>
  <c r="BW206" i="1" s="1"/>
  <c r="CF206" i="1"/>
  <c r="CB206" i="1"/>
  <c r="CC206" i="1"/>
  <c r="CH206" i="1"/>
  <c r="BY207" i="1"/>
  <c r="CD207" i="1"/>
  <c r="CI207" i="1"/>
  <c r="BZ208" i="1"/>
  <c r="CE208" i="1"/>
  <c r="CK208" i="1"/>
  <c r="BX208" i="1" s="1"/>
  <c r="CA209" i="1"/>
  <c r="CJ210" i="1"/>
  <c r="BW210" i="1" s="1"/>
  <c r="CF210" i="1"/>
  <c r="CB210" i="1"/>
  <c r="CC210" i="1"/>
  <c r="CH210" i="1"/>
  <c r="BU210" i="1" s="1"/>
  <c r="BY211" i="1"/>
  <c r="CD211" i="1"/>
  <c r="CI211" i="1"/>
  <c r="BZ212" i="1"/>
  <c r="CE212" i="1"/>
  <c r="CK212" i="1"/>
  <c r="BX212" i="1" s="1"/>
  <c r="CA213" i="1"/>
  <c r="CJ214" i="1"/>
  <c r="BW214" i="1" s="1"/>
  <c r="CF214" i="1"/>
  <c r="CB214" i="1"/>
  <c r="CC214" i="1"/>
  <c r="CH214" i="1"/>
  <c r="BU214" i="1" s="1"/>
  <c r="BY215" i="1"/>
  <c r="CD215" i="1"/>
  <c r="CI215" i="1"/>
  <c r="BZ216" i="1"/>
  <c r="CE216" i="1"/>
  <c r="CK216" i="1"/>
  <c r="BX216" i="1" s="1"/>
  <c r="CA217" i="1"/>
  <c r="CJ218" i="1"/>
  <c r="BW218" i="1" s="1"/>
  <c r="CF218" i="1"/>
  <c r="CB218" i="1"/>
  <c r="CC218" i="1"/>
  <c r="CH218" i="1"/>
  <c r="BU218" i="1" s="1"/>
  <c r="BY219" i="1"/>
  <c r="CD219" i="1"/>
  <c r="CI219" i="1"/>
  <c r="BZ220" i="1"/>
  <c r="CE220" i="1"/>
  <c r="CK220" i="1"/>
  <c r="BX220" i="1" s="1"/>
  <c r="CA221" i="1"/>
  <c r="CJ222" i="1"/>
  <c r="BW222" i="1" s="1"/>
  <c r="CF222" i="1"/>
  <c r="CB222" i="1"/>
  <c r="CC222" i="1"/>
  <c r="CH222" i="1"/>
  <c r="BU222" i="1" s="1"/>
  <c r="BY223" i="1"/>
  <c r="CD223" i="1"/>
  <c r="CI223" i="1"/>
  <c r="BZ224" i="1"/>
  <c r="CE224" i="1"/>
  <c r="CK224" i="1"/>
  <c r="BX224" i="1" s="1"/>
  <c r="CA225" i="1"/>
  <c r="CJ226" i="1"/>
  <c r="BW226" i="1" s="1"/>
  <c r="CF226" i="1"/>
  <c r="CB226" i="1"/>
  <c r="CC226" i="1"/>
  <c r="CH226" i="1"/>
  <c r="BU226" i="1" s="1"/>
  <c r="BY227" i="1"/>
  <c r="CD227" i="1"/>
  <c r="CI227" i="1"/>
  <c r="BZ228" i="1"/>
  <c r="CE228" i="1"/>
  <c r="CK228" i="1"/>
  <c r="BX228" i="1" s="1"/>
  <c r="CA229" i="1"/>
  <c r="CJ230" i="1"/>
  <c r="CF230" i="1"/>
  <c r="CB230" i="1"/>
  <c r="CC230" i="1"/>
  <c r="CH230" i="1"/>
  <c r="BY231" i="1"/>
  <c r="CD231" i="1"/>
  <c r="CI231" i="1"/>
  <c r="CD232" i="1"/>
  <c r="CI232" i="1"/>
  <c r="CK233" i="1"/>
  <c r="BX233" i="1" s="1"/>
  <c r="CG233" i="1"/>
  <c r="CC233" i="1"/>
  <c r="BY233" i="1"/>
  <c r="CB233" i="1"/>
  <c r="CH233" i="1"/>
  <c r="CA234" i="1"/>
  <c r="BZ235" i="1"/>
  <c r="CE235" i="1"/>
  <c r="CJ235" i="1"/>
  <c r="BW235" i="1" s="1"/>
  <c r="CD236" i="1"/>
  <c r="CI236" i="1"/>
  <c r="CK237" i="1"/>
  <c r="BX237" i="1" s="1"/>
  <c r="CG237" i="1"/>
  <c r="CC237" i="1"/>
  <c r="BY237" i="1"/>
  <c r="CB237" i="1"/>
  <c r="CH237" i="1"/>
  <c r="CA238" i="1"/>
  <c r="BZ239" i="1"/>
  <c r="CE239" i="1"/>
  <c r="CJ239" i="1"/>
  <c r="BW239" i="1" s="1"/>
  <c r="CD240" i="1"/>
  <c r="CI240" i="1"/>
  <c r="CK241" i="1"/>
  <c r="BX241" i="1" s="1"/>
  <c r="CG241" i="1"/>
  <c r="CC241" i="1"/>
  <c r="BY241" i="1"/>
  <c r="CB241" i="1"/>
  <c r="CH241" i="1"/>
  <c r="CA242" i="1"/>
  <c r="BZ243" i="1"/>
  <c r="CE243" i="1"/>
  <c r="CJ243" i="1"/>
  <c r="BW243" i="1" s="1"/>
  <c r="CD244" i="1"/>
  <c r="CI244" i="1"/>
  <c r="CK245" i="1"/>
  <c r="BX245" i="1" s="1"/>
  <c r="CG245" i="1"/>
  <c r="CC245" i="1"/>
  <c r="BY245" i="1"/>
  <c r="CB245" i="1"/>
  <c r="CH245" i="1"/>
  <c r="CA246" i="1"/>
  <c r="BZ247" i="1"/>
  <c r="CE247" i="1"/>
  <c r="CJ247" i="1"/>
  <c r="BW247" i="1" s="1"/>
  <c r="CD248" i="1"/>
  <c r="CI248" i="1"/>
  <c r="CK249" i="1"/>
  <c r="BX249" i="1" s="1"/>
  <c r="CG249" i="1"/>
  <c r="CC249" i="1"/>
  <c r="BY249" i="1"/>
  <c r="CB249" i="1"/>
  <c r="CH249" i="1"/>
  <c r="CA250" i="1"/>
  <c r="BZ251" i="1"/>
  <c r="CE251" i="1"/>
  <c r="CJ251" i="1"/>
  <c r="BW251" i="1" s="1"/>
  <c r="CD252" i="1"/>
  <c r="CI252" i="1"/>
  <c r="CK253" i="1"/>
  <c r="BX253" i="1" s="1"/>
  <c r="CG253" i="1"/>
  <c r="CC253" i="1"/>
  <c r="BY253" i="1"/>
  <c r="CB253" i="1"/>
  <c r="CH253" i="1"/>
  <c r="CA254" i="1"/>
  <c r="BZ255" i="1"/>
  <c r="CE255" i="1"/>
  <c r="CJ255" i="1"/>
  <c r="BW255" i="1" s="1"/>
  <c r="CD256" i="1"/>
  <c r="CI256" i="1"/>
  <c r="CK257" i="1"/>
  <c r="BX257" i="1" s="1"/>
  <c r="CG257" i="1"/>
  <c r="CC257" i="1"/>
  <c r="BY257" i="1"/>
  <c r="CB257" i="1"/>
  <c r="CH257" i="1"/>
  <c r="CB259" i="1"/>
  <c r="CJ259" i="1"/>
  <c r="BW259" i="1" s="1"/>
  <c r="BZ260" i="1"/>
  <c r="CH260" i="1"/>
  <c r="CK261" i="1"/>
  <c r="BX261" i="1" s="1"/>
  <c r="CG261" i="1"/>
  <c r="CC261" i="1"/>
  <c r="BY261" i="1"/>
  <c r="CI261" i="1"/>
  <c r="CE261" i="1"/>
  <c r="CA261" i="1"/>
  <c r="CF261" i="1"/>
  <c r="CB263" i="1"/>
  <c r="CJ263" i="1"/>
  <c r="BZ264" i="1"/>
  <c r="CH264" i="1"/>
  <c r="CK265" i="1"/>
  <c r="BX265" i="1" s="1"/>
  <c r="CG265" i="1"/>
  <c r="CC265" i="1"/>
  <c r="BY265" i="1"/>
  <c r="CI265" i="1"/>
  <c r="BV265" i="1" s="1"/>
  <c r="CE265" i="1"/>
  <c r="CA265" i="1"/>
  <c r="CF265" i="1"/>
  <c r="CB267" i="1"/>
  <c r="CJ267" i="1"/>
  <c r="BW267" i="1" s="1"/>
  <c r="BZ268" i="1"/>
  <c r="CH268" i="1"/>
  <c r="CK269" i="1"/>
  <c r="BX269" i="1" s="1"/>
  <c r="CG269" i="1"/>
  <c r="CC269" i="1"/>
  <c r="BY269" i="1"/>
  <c r="CI269" i="1"/>
  <c r="BV269" i="1" s="1"/>
  <c r="CE269" i="1"/>
  <c r="CA269" i="1"/>
  <c r="CF269" i="1"/>
  <c r="BM269" i="1" s="1"/>
  <c r="CB271" i="1"/>
  <c r="CJ271" i="1"/>
  <c r="BW271" i="1" s="1"/>
  <c r="BZ272" i="1"/>
  <c r="CH272" i="1"/>
  <c r="CK273" i="1"/>
  <c r="BX273" i="1" s="1"/>
  <c r="CG273" i="1"/>
  <c r="CC273" i="1"/>
  <c r="BY273" i="1"/>
  <c r="CI273" i="1"/>
  <c r="CE273" i="1"/>
  <c r="CA273" i="1"/>
  <c r="CF273" i="1"/>
  <c r="BZ275" i="1"/>
  <c r="CH275" i="1"/>
  <c r="CK276" i="1"/>
  <c r="BX276" i="1" s="1"/>
  <c r="CG276" i="1"/>
  <c r="CC276" i="1"/>
  <c r="BY276" i="1"/>
  <c r="CI276" i="1"/>
  <c r="BV276" i="1" s="1"/>
  <c r="CE276" i="1"/>
  <c r="BM276" i="1" s="1"/>
  <c r="CA276" i="1"/>
  <c r="CF276" i="1"/>
  <c r="CB278" i="1"/>
  <c r="CJ278" i="1"/>
  <c r="BW278" i="1" s="1"/>
  <c r="BZ279" i="1"/>
  <c r="CH279" i="1"/>
  <c r="CK280" i="1"/>
  <c r="BX280" i="1" s="1"/>
  <c r="CG280" i="1"/>
  <c r="CC280" i="1"/>
  <c r="BY280" i="1"/>
  <c r="CI280" i="1"/>
  <c r="BV280" i="1" s="1"/>
  <c r="CE280" i="1"/>
  <c r="CA280" i="1"/>
  <c r="CF280" i="1"/>
  <c r="CB282" i="1"/>
  <c r="CJ282" i="1"/>
  <c r="BW282" i="1" s="1"/>
  <c r="BZ283" i="1"/>
  <c r="CH283" i="1"/>
  <c r="CK284" i="1"/>
  <c r="BX284" i="1" s="1"/>
  <c r="CG284" i="1"/>
  <c r="CC284" i="1"/>
  <c r="BY284" i="1"/>
  <c r="CI284" i="1"/>
  <c r="BV284" i="1" s="1"/>
  <c r="CE284" i="1"/>
  <c r="CA284" i="1"/>
  <c r="CF284" i="1"/>
  <c r="CB286" i="1"/>
  <c r="CJ286" i="1"/>
  <c r="BW286" i="1" s="1"/>
  <c r="BZ287" i="1"/>
  <c r="CH287" i="1"/>
  <c r="CK288" i="1"/>
  <c r="BX288" i="1" s="1"/>
  <c r="CG288" i="1"/>
  <c r="CC288" i="1"/>
  <c r="BY288" i="1"/>
  <c r="CI288" i="1"/>
  <c r="BV288" i="1" s="1"/>
  <c r="CE288" i="1"/>
  <c r="CA288" i="1"/>
  <c r="CF288" i="1"/>
  <c r="CB290" i="1"/>
  <c r="CJ290" i="1"/>
  <c r="BW290" i="1" s="1"/>
  <c r="BZ291" i="1"/>
  <c r="CH291" i="1"/>
  <c r="CK292" i="1"/>
  <c r="BX292" i="1" s="1"/>
  <c r="CG292" i="1"/>
  <c r="CC292" i="1"/>
  <c r="BY292" i="1"/>
  <c r="CI292" i="1"/>
  <c r="BV292" i="1" s="1"/>
  <c r="CE292" i="1"/>
  <c r="BM292" i="1" s="1"/>
  <c r="CA292" i="1"/>
  <c r="CF292" i="1"/>
  <c r="CB294" i="1"/>
  <c r="CJ294" i="1"/>
  <c r="BW294" i="1" s="1"/>
  <c r="BZ295" i="1"/>
  <c r="CH295" i="1"/>
  <c r="CK296" i="1"/>
  <c r="BX296" i="1" s="1"/>
  <c r="CG296" i="1"/>
  <c r="CC296" i="1"/>
  <c r="BY296" i="1"/>
  <c r="CI296" i="1"/>
  <c r="BV296" i="1" s="1"/>
  <c r="CE296" i="1"/>
  <c r="CA296" i="1"/>
  <c r="CF296" i="1"/>
  <c r="CB298" i="1"/>
  <c r="CJ298" i="1"/>
  <c r="BW298" i="1" s="1"/>
  <c r="BZ299" i="1"/>
  <c r="CH299" i="1"/>
  <c r="CK300" i="1"/>
  <c r="BX300" i="1" s="1"/>
  <c r="CG300" i="1"/>
  <c r="CC300" i="1"/>
  <c r="BY300" i="1"/>
  <c r="CI300" i="1"/>
  <c r="BV300" i="1" s="1"/>
  <c r="CE300" i="1"/>
  <c r="CA300" i="1"/>
  <c r="CF300" i="1"/>
  <c r="CB302" i="1"/>
  <c r="CJ302" i="1"/>
  <c r="BW302" i="1" s="1"/>
  <c r="BZ303" i="1"/>
  <c r="CH303" i="1"/>
  <c r="CK304" i="1"/>
  <c r="BX304" i="1" s="1"/>
  <c r="CG304" i="1"/>
  <c r="CC304" i="1"/>
  <c r="BY304" i="1"/>
  <c r="CI304" i="1"/>
  <c r="BV304" i="1" s="1"/>
  <c r="CE304" i="1"/>
  <c r="CA304" i="1"/>
  <c r="CF304" i="1"/>
  <c r="CB306" i="1"/>
  <c r="CJ306" i="1"/>
  <c r="BW306" i="1" s="1"/>
  <c r="BZ307" i="1"/>
  <c r="CH307" i="1"/>
  <c r="CK308" i="1"/>
  <c r="BX308" i="1" s="1"/>
  <c r="CG308" i="1"/>
  <c r="CC308" i="1"/>
  <c r="BY308" i="1"/>
  <c r="CI308" i="1"/>
  <c r="BV308" i="1" s="1"/>
  <c r="CE308" i="1"/>
  <c r="BM308" i="1" s="1"/>
  <c r="CA308" i="1"/>
  <c r="CF308" i="1"/>
  <c r="CB310" i="1"/>
  <c r="CJ310" i="1"/>
  <c r="BW310" i="1" s="1"/>
  <c r="BZ311" i="1"/>
  <c r="CH311" i="1"/>
  <c r="CK312" i="1"/>
  <c r="BX312" i="1" s="1"/>
  <c r="CG312" i="1"/>
  <c r="CC312" i="1"/>
  <c r="BY312" i="1"/>
  <c r="CI312" i="1"/>
  <c r="BV312" i="1" s="1"/>
  <c r="CE312" i="1"/>
  <c r="CA312" i="1"/>
  <c r="CF312" i="1"/>
  <c r="CB314" i="1"/>
  <c r="CJ314" i="1"/>
  <c r="BW314" i="1" s="1"/>
  <c r="BZ315" i="1"/>
  <c r="CH315" i="1"/>
  <c r="CK316" i="1"/>
  <c r="BX316" i="1" s="1"/>
  <c r="CG316" i="1"/>
  <c r="CC316" i="1"/>
  <c r="BY316" i="1"/>
  <c r="CI316" i="1"/>
  <c r="BV316" i="1" s="1"/>
  <c r="CE316" i="1"/>
  <c r="CA316" i="1"/>
  <c r="CF316" i="1"/>
  <c r="CB318" i="1"/>
  <c r="CJ318" i="1"/>
  <c r="BW318" i="1" s="1"/>
  <c r="BZ319" i="1"/>
  <c r="CH319" i="1"/>
  <c r="CK320" i="1"/>
  <c r="BX320" i="1" s="1"/>
  <c r="CG320" i="1"/>
  <c r="CC320" i="1"/>
  <c r="BY320" i="1"/>
  <c r="CI320" i="1"/>
  <c r="BV320" i="1" s="1"/>
  <c r="CE320" i="1"/>
  <c r="CA320" i="1"/>
  <c r="CF320" i="1"/>
  <c r="CB322" i="1"/>
  <c r="CJ322" i="1"/>
  <c r="BW322" i="1" s="1"/>
  <c r="BZ323" i="1"/>
  <c r="CH323" i="1"/>
  <c r="CK324" i="1"/>
  <c r="BX324" i="1" s="1"/>
  <c r="CG324" i="1"/>
  <c r="CC324" i="1"/>
  <c r="BY324" i="1"/>
  <c r="CI324" i="1"/>
  <c r="BV324" i="1" s="1"/>
  <c r="CE324" i="1"/>
  <c r="CA324" i="1"/>
  <c r="CF324" i="1"/>
  <c r="CB326" i="1"/>
  <c r="CJ326" i="1"/>
  <c r="BW326" i="1" s="1"/>
  <c r="BZ327" i="1"/>
  <c r="CH327" i="1"/>
  <c r="CK328" i="1"/>
  <c r="BX328" i="1" s="1"/>
  <c r="CG328" i="1"/>
  <c r="CC328" i="1"/>
  <c r="BY328" i="1"/>
  <c r="CI328" i="1"/>
  <c r="BV328" i="1" s="1"/>
  <c r="CE328" i="1"/>
  <c r="CA328" i="1"/>
  <c r="CF328" i="1"/>
  <c r="CB330" i="1"/>
  <c r="CJ330" i="1"/>
  <c r="BW330" i="1" s="1"/>
  <c r="BZ331" i="1"/>
  <c r="CH331" i="1"/>
  <c r="CK332" i="1"/>
  <c r="BX332" i="1" s="1"/>
  <c r="CG332" i="1"/>
  <c r="CC332" i="1"/>
  <c r="BY332" i="1"/>
  <c r="CI332" i="1"/>
  <c r="BV332" i="1" s="1"/>
  <c r="CE332" i="1"/>
  <c r="CA332" i="1"/>
  <c r="CF332" i="1"/>
  <c r="CB334" i="1"/>
  <c r="CJ334" i="1"/>
  <c r="BW334" i="1" s="1"/>
  <c r="BZ335" i="1"/>
  <c r="CH335" i="1"/>
  <c r="CK336" i="1"/>
  <c r="BX336" i="1" s="1"/>
  <c r="CG336" i="1"/>
  <c r="CC336" i="1"/>
  <c r="BY336" i="1"/>
  <c r="CI336" i="1"/>
  <c r="BV336" i="1" s="1"/>
  <c r="CE336" i="1"/>
  <c r="CA336" i="1"/>
  <c r="CF336" i="1"/>
  <c r="CB338" i="1"/>
  <c r="CJ338" i="1"/>
  <c r="BW338" i="1" s="1"/>
  <c r="BZ339" i="1"/>
  <c r="CH339" i="1"/>
  <c r="CK340" i="1"/>
  <c r="BX340" i="1" s="1"/>
  <c r="CG340" i="1"/>
  <c r="CC340" i="1"/>
  <c r="BY340" i="1"/>
  <c r="CI340" i="1"/>
  <c r="BV340" i="1" s="1"/>
  <c r="CE340" i="1"/>
  <c r="BM340" i="1" s="1"/>
  <c r="CA340" i="1"/>
  <c r="CF340" i="1"/>
  <c r="CB342" i="1"/>
  <c r="CJ342" i="1"/>
  <c r="BW342" i="1" s="1"/>
  <c r="BZ343" i="1"/>
  <c r="CH343" i="1"/>
  <c r="CK344" i="1"/>
  <c r="BX344" i="1" s="1"/>
  <c r="CG344" i="1"/>
  <c r="CC344" i="1"/>
  <c r="BY344" i="1"/>
  <c r="CI344" i="1"/>
  <c r="BV344" i="1" s="1"/>
  <c r="CE344" i="1"/>
  <c r="CA344" i="1"/>
  <c r="CF344" i="1"/>
  <c r="CB346" i="1"/>
  <c r="CJ346" i="1"/>
  <c r="BW346" i="1" s="1"/>
  <c r="BZ347" i="1"/>
  <c r="CH347" i="1"/>
  <c r="CK348" i="1"/>
  <c r="BX348" i="1" s="1"/>
  <c r="CG348" i="1"/>
  <c r="CC348" i="1"/>
  <c r="BY348" i="1"/>
  <c r="CI348" i="1"/>
  <c r="BV348" i="1" s="1"/>
  <c r="CE348" i="1"/>
  <c r="CA348" i="1"/>
  <c r="CF348" i="1"/>
  <c r="CB350" i="1"/>
  <c r="CJ350" i="1"/>
  <c r="BW350" i="1" s="1"/>
  <c r="BZ351" i="1"/>
  <c r="CH351" i="1"/>
  <c r="CK352" i="1"/>
  <c r="BX352" i="1" s="1"/>
  <c r="CG352" i="1"/>
  <c r="CC352" i="1"/>
  <c r="BY352" i="1"/>
  <c r="CI352" i="1"/>
  <c r="BV352" i="1" s="1"/>
  <c r="CE352" i="1"/>
  <c r="CA352" i="1"/>
  <c r="CF352" i="1"/>
  <c r="CB354" i="1"/>
  <c r="CJ354" i="1"/>
  <c r="BW354" i="1" s="1"/>
  <c r="BZ355" i="1"/>
  <c r="CH355" i="1"/>
  <c r="CK356" i="1"/>
  <c r="BX356" i="1" s="1"/>
  <c r="CG356" i="1"/>
  <c r="CC356" i="1"/>
  <c r="BY356" i="1"/>
  <c r="CI356" i="1"/>
  <c r="BV356" i="1" s="1"/>
  <c r="CE356" i="1"/>
  <c r="BM356" i="1" s="1"/>
  <c r="CA356" i="1"/>
  <c r="CF356" i="1"/>
  <c r="CB358" i="1"/>
  <c r="CJ358" i="1"/>
  <c r="BW358" i="1" s="1"/>
  <c r="BZ359" i="1"/>
  <c r="CH359" i="1"/>
  <c r="CK360" i="1"/>
  <c r="BX360" i="1" s="1"/>
  <c r="CG360" i="1"/>
  <c r="CC360" i="1"/>
  <c r="BY360" i="1"/>
  <c r="CI360" i="1"/>
  <c r="BV360" i="1" s="1"/>
  <c r="CE360" i="1"/>
  <c r="CA360" i="1"/>
  <c r="CF360" i="1"/>
  <c r="CB362" i="1"/>
  <c r="CJ362" i="1"/>
  <c r="BW362" i="1" s="1"/>
  <c r="BZ363" i="1"/>
  <c r="CH363" i="1"/>
  <c r="CK364" i="1"/>
  <c r="BX364" i="1" s="1"/>
  <c r="CG364" i="1"/>
  <c r="CC364" i="1"/>
  <c r="BY364" i="1"/>
  <c r="CI364" i="1"/>
  <c r="BV364" i="1" s="1"/>
  <c r="CE364" i="1"/>
  <c r="CA364" i="1"/>
  <c r="CF364" i="1"/>
  <c r="CB366" i="1"/>
  <c r="CJ366" i="1"/>
  <c r="BW366" i="1" s="1"/>
  <c r="BZ367" i="1"/>
  <c r="CH367" i="1"/>
  <c r="CK368" i="1"/>
  <c r="BX368" i="1" s="1"/>
  <c r="CG368" i="1"/>
  <c r="CC368" i="1"/>
  <c r="BY368" i="1"/>
  <c r="CI368" i="1"/>
  <c r="BV368" i="1" s="1"/>
  <c r="CE368" i="1"/>
  <c r="CA368" i="1"/>
  <c r="CF368" i="1"/>
  <c r="CB370" i="1"/>
  <c r="CJ370" i="1"/>
  <c r="BW370" i="1" s="1"/>
  <c r="BZ371" i="1"/>
  <c r="CH371" i="1"/>
  <c r="CK372" i="1"/>
  <c r="BX372" i="1" s="1"/>
  <c r="CG372" i="1"/>
  <c r="CC372" i="1"/>
  <c r="BY372" i="1"/>
  <c r="CI372" i="1"/>
  <c r="BV372" i="1" s="1"/>
  <c r="CE372" i="1"/>
  <c r="BM372" i="1" s="1"/>
  <c r="CA372" i="1"/>
  <c r="CF372" i="1"/>
  <c r="CB374" i="1"/>
  <c r="CJ374" i="1"/>
  <c r="BW374" i="1" s="1"/>
  <c r="BZ375" i="1"/>
  <c r="CH375" i="1"/>
  <c r="CK376" i="1"/>
  <c r="BX376" i="1" s="1"/>
  <c r="CG376" i="1"/>
  <c r="CC376" i="1"/>
  <c r="BY376" i="1"/>
  <c r="CI376" i="1"/>
  <c r="BV376" i="1" s="1"/>
  <c r="CE376" i="1"/>
  <c r="CA376" i="1"/>
  <c r="CF376" i="1"/>
  <c r="BY16" i="1"/>
  <c r="CC30" i="1"/>
  <c r="CG30" i="1"/>
  <c r="BT30" i="1" s="1"/>
  <c r="BY41" i="1"/>
  <c r="CC41" i="1"/>
  <c r="BY48" i="1"/>
  <c r="CG48" i="1"/>
  <c r="BT48" i="1" s="1"/>
  <c r="BY51" i="1"/>
  <c r="CC51" i="1"/>
  <c r="CG51" i="1"/>
  <c r="BT51" i="1" s="1"/>
  <c r="BY55" i="1"/>
  <c r="CC55" i="1"/>
  <c r="CG55" i="1"/>
  <c r="BT55" i="1" s="1"/>
  <c r="BY57" i="1"/>
  <c r="BY59" i="1"/>
  <c r="CG59" i="1"/>
  <c r="BT59" i="1" s="1"/>
  <c r="CC61" i="1"/>
  <c r="BP61" i="1" s="1"/>
  <c r="BY62" i="1"/>
  <c r="CC62" i="1"/>
  <c r="CG62" i="1"/>
  <c r="BT62" i="1" s="1"/>
  <c r="BZ66" i="1"/>
  <c r="CD66" i="1"/>
  <c r="CH66" i="1"/>
  <c r="BU66" i="1" s="1"/>
  <c r="BZ67" i="1"/>
  <c r="CD67" i="1"/>
  <c r="CH67" i="1"/>
  <c r="BU67" i="1" s="1"/>
  <c r="BZ70" i="1"/>
  <c r="CD70" i="1"/>
  <c r="CH70" i="1"/>
  <c r="BU70" i="1" s="1"/>
  <c r="BZ74" i="1"/>
  <c r="CD74" i="1"/>
  <c r="CH74" i="1"/>
  <c r="BU74" i="1" s="1"/>
  <c r="BZ79" i="1"/>
  <c r="CH79" i="1"/>
  <c r="BU79" i="1" s="1"/>
  <c r="BZ80" i="1"/>
  <c r="CD80" i="1"/>
  <c r="CH80" i="1"/>
  <c r="BU80" i="1" s="1"/>
  <c r="BZ84" i="1"/>
  <c r="CD84" i="1"/>
  <c r="CH84" i="1"/>
  <c r="BU84" i="1" s="1"/>
  <c r="BZ88" i="1"/>
  <c r="CD88" i="1"/>
  <c r="CH88" i="1"/>
  <c r="BU88" i="1" s="1"/>
  <c r="BZ92" i="1"/>
  <c r="CD92" i="1"/>
  <c r="CH92" i="1"/>
  <c r="BU92" i="1" s="1"/>
  <c r="BZ93" i="1"/>
  <c r="CD93" i="1"/>
  <c r="CH93" i="1"/>
  <c r="BU93" i="1" s="1"/>
  <c r="CD103" i="1"/>
  <c r="BZ105" i="1"/>
  <c r="CD105" i="1"/>
  <c r="CH105" i="1"/>
  <c r="BU105" i="1" s="1"/>
  <c r="BZ106" i="1"/>
  <c r="CD106" i="1"/>
  <c r="BZ107" i="1"/>
  <c r="CD107" i="1"/>
  <c r="CH107" i="1"/>
  <c r="BU107" i="1" s="1"/>
  <c r="BZ113" i="1"/>
  <c r="CD113" i="1"/>
  <c r="CH113" i="1"/>
  <c r="BU113" i="1" s="1"/>
  <c r="BZ117" i="1"/>
  <c r="CD117" i="1"/>
  <c r="CH117" i="1"/>
  <c r="BU117" i="1" s="1"/>
  <c r="BZ119" i="1"/>
  <c r="CD119" i="1"/>
  <c r="CH119" i="1"/>
  <c r="BU119" i="1" s="1"/>
  <c r="BZ120" i="1"/>
  <c r="CD120" i="1"/>
  <c r="CH120" i="1"/>
  <c r="BU120" i="1" s="1"/>
  <c r="CD124" i="1"/>
  <c r="BY9" i="1"/>
  <c r="CC9" i="1"/>
  <c r="CB10" i="1"/>
  <c r="BO10" i="1" s="1"/>
  <c r="CA11" i="1"/>
  <c r="CE11" i="1"/>
  <c r="BR11" i="1" s="1"/>
  <c r="BZ12" i="1"/>
  <c r="BY13" i="1"/>
  <c r="CC13" i="1"/>
  <c r="CG13" i="1"/>
  <c r="BT13" i="1" s="1"/>
  <c r="CB14" i="1"/>
  <c r="CF14" i="1"/>
  <c r="BS14" i="1" s="1"/>
  <c r="CA15" i="1"/>
  <c r="CE15" i="1"/>
  <c r="BZ17" i="1"/>
  <c r="CD17" i="1"/>
  <c r="BQ17" i="1" s="1"/>
  <c r="BZ18" i="1"/>
  <c r="CD18" i="1"/>
  <c r="BZ26" i="1"/>
  <c r="CD26" i="1"/>
  <c r="BQ26" i="1" s="1"/>
  <c r="BZ29" i="1"/>
  <c r="CD29" i="1"/>
  <c r="BQ29" i="1" s="1"/>
  <c r="BZ30" i="1"/>
  <c r="CD30" i="1"/>
  <c r="BZ32" i="1"/>
  <c r="CD32" i="1"/>
  <c r="BQ32" i="1" s="1"/>
  <c r="BZ33" i="1"/>
  <c r="CD33" i="1"/>
  <c r="BQ33" i="1" s="1"/>
  <c r="BZ35" i="1"/>
  <c r="CD35" i="1"/>
  <c r="BZ37" i="1"/>
  <c r="CD37" i="1"/>
  <c r="BQ37" i="1" s="1"/>
  <c r="BZ39" i="1"/>
  <c r="CD39" i="1"/>
  <c r="BZ41" i="1"/>
  <c r="CD41" i="1"/>
  <c r="BQ41" i="1" s="1"/>
  <c r="BZ42" i="1"/>
  <c r="CD42" i="1"/>
  <c r="BZ46" i="1"/>
  <c r="CD46" i="1"/>
  <c r="BQ46" i="1" s="1"/>
  <c r="BZ47" i="1"/>
  <c r="CD47" i="1"/>
  <c r="BQ47" i="1" s="1"/>
  <c r="BZ49" i="1"/>
  <c r="CD49" i="1"/>
  <c r="BQ49" i="1" s="1"/>
  <c r="BZ51" i="1"/>
  <c r="CD51" i="1"/>
  <c r="BZ54" i="1"/>
  <c r="CD54" i="1"/>
  <c r="BQ54" i="1" s="1"/>
  <c r="BZ56" i="1"/>
  <c r="CD56" i="1"/>
  <c r="BZ58" i="1"/>
  <c r="CD58" i="1"/>
  <c r="BQ58" i="1" s="1"/>
  <c r="BZ60" i="1"/>
  <c r="CD60" i="1"/>
  <c r="BZ62" i="1"/>
  <c r="CD62" i="1"/>
  <c r="CA65" i="1"/>
  <c r="CE65" i="1"/>
  <c r="CA66" i="1"/>
  <c r="CE66" i="1"/>
  <c r="CA67" i="1"/>
  <c r="CE67" i="1"/>
  <c r="CA68" i="1"/>
  <c r="CE68" i="1"/>
  <c r="BR68" i="1" s="1"/>
  <c r="CA69" i="1"/>
  <c r="CE69" i="1"/>
  <c r="BR69" i="1" s="1"/>
  <c r="CA70" i="1"/>
  <c r="CE70" i="1"/>
  <c r="CA71" i="1"/>
  <c r="CE71" i="1"/>
  <c r="BR71" i="1" s="1"/>
  <c r="CA72" i="1"/>
  <c r="CE72" i="1"/>
  <c r="BR72" i="1" s="1"/>
  <c r="CA73" i="1"/>
  <c r="CE73" i="1"/>
  <c r="BR73" i="1" s="1"/>
  <c r="CA74" i="1"/>
  <c r="CE74" i="1"/>
  <c r="CA75" i="1"/>
  <c r="CE75" i="1"/>
  <c r="BR75" i="1" s="1"/>
  <c r="CA76" i="1"/>
  <c r="CE76" i="1"/>
  <c r="BR76" i="1" s="1"/>
  <c r="CA77" i="1"/>
  <c r="CE77" i="1"/>
  <c r="BR77" i="1" s="1"/>
  <c r="CA78" i="1"/>
  <c r="CE78" i="1"/>
  <c r="BR78" i="1" s="1"/>
  <c r="CA79" i="1"/>
  <c r="CE79" i="1"/>
  <c r="CA80" i="1"/>
  <c r="CE80" i="1"/>
  <c r="CA81" i="1"/>
  <c r="CE81" i="1"/>
  <c r="BR81" i="1" s="1"/>
  <c r="CA82" i="1"/>
  <c r="CE82" i="1"/>
  <c r="BR82" i="1" s="1"/>
  <c r="CA83" i="1"/>
  <c r="CE83" i="1"/>
  <c r="CA84" i="1"/>
  <c r="CE84" i="1"/>
  <c r="CA85" i="1"/>
  <c r="CE85" i="1"/>
  <c r="BR85" i="1" s="1"/>
  <c r="CA86" i="1"/>
  <c r="CE86" i="1"/>
  <c r="BR86" i="1" s="1"/>
  <c r="CA87" i="1"/>
  <c r="CE87" i="1"/>
  <c r="BR87" i="1" s="1"/>
  <c r="CA88" i="1"/>
  <c r="CE88" i="1"/>
  <c r="CA89" i="1"/>
  <c r="CE89" i="1"/>
  <c r="BR89" i="1" s="1"/>
  <c r="CA90" i="1"/>
  <c r="CE90" i="1"/>
  <c r="BR90" i="1" s="1"/>
  <c r="CA91" i="1"/>
  <c r="CE91" i="1"/>
  <c r="CA92" i="1"/>
  <c r="CE92" i="1"/>
  <c r="BR92" i="1" s="1"/>
  <c r="CA93" i="1"/>
  <c r="CE93" i="1"/>
  <c r="CA94" i="1"/>
  <c r="CE94" i="1"/>
  <c r="BR94" i="1" s="1"/>
  <c r="CA95" i="1"/>
  <c r="CE95" i="1"/>
  <c r="BR95" i="1" s="1"/>
  <c r="CA96" i="1"/>
  <c r="CE96" i="1"/>
  <c r="BR96" i="1" s="1"/>
  <c r="CA97" i="1"/>
  <c r="CE97" i="1"/>
  <c r="BR97" i="1" s="1"/>
  <c r="CA98" i="1"/>
  <c r="CE98" i="1"/>
  <c r="CA99" i="1"/>
  <c r="CE99" i="1"/>
  <c r="BR99" i="1" s="1"/>
  <c r="CA100" i="1"/>
  <c r="CE100" i="1"/>
  <c r="BR100" i="1" s="1"/>
  <c r="CA101" i="1"/>
  <c r="CE101" i="1"/>
  <c r="BR101" i="1" s="1"/>
  <c r="CA102" i="1"/>
  <c r="CE102" i="1"/>
  <c r="BR102" i="1" s="1"/>
  <c r="CA103" i="1"/>
  <c r="CE103" i="1"/>
  <c r="BR103" i="1" s="1"/>
  <c r="CA104" i="1"/>
  <c r="CE104" i="1"/>
  <c r="BR104" i="1" s="1"/>
  <c r="CA105" i="1"/>
  <c r="CE105" i="1"/>
  <c r="BR105" i="1" s="1"/>
  <c r="CA106" i="1"/>
  <c r="CE106" i="1"/>
  <c r="BR106" i="1" s="1"/>
  <c r="CA107" i="1"/>
  <c r="CE107" i="1"/>
  <c r="CA108" i="1"/>
  <c r="CE108" i="1"/>
  <c r="BR108" i="1" s="1"/>
  <c r="CA109" i="1"/>
  <c r="CE109" i="1"/>
  <c r="BR109" i="1" s="1"/>
  <c r="CA110" i="1"/>
  <c r="CE110" i="1"/>
  <c r="BR110" i="1" s="1"/>
  <c r="CA111" i="1"/>
  <c r="CE111" i="1"/>
  <c r="CA112" i="1"/>
  <c r="CE112" i="1"/>
  <c r="BR112" i="1" s="1"/>
  <c r="CA113" i="1"/>
  <c r="CE113" i="1"/>
  <c r="BR113" i="1" s="1"/>
  <c r="CA114" i="1"/>
  <c r="CE114" i="1"/>
  <c r="BR114" i="1" s="1"/>
  <c r="CA115" i="1"/>
  <c r="CE115" i="1"/>
  <c r="BR115" i="1" s="1"/>
  <c r="CA116" i="1"/>
  <c r="CE116" i="1"/>
  <c r="BR116" i="1" s="1"/>
  <c r="CA117" i="1"/>
  <c r="CE117" i="1"/>
  <c r="BR117" i="1" s="1"/>
  <c r="CA118" i="1"/>
  <c r="CE118" i="1"/>
  <c r="BR118" i="1" s="1"/>
  <c r="CA119" i="1"/>
  <c r="CE119" i="1"/>
  <c r="CA120" i="1"/>
  <c r="CE120" i="1"/>
  <c r="BR120" i="1" s="1"/>
  <c r="CA121" i="1"/>
  <c r="CE121" i="1"/>
  <c r="CA122" i="1"/>
  <c r="CE122" i="1"/>
  <c r="BR122" i="1" s="1"/>
  <c r="CA123" i="1"/>
  <c r="CE123" i="1"/>
  <c r="BR123" i="1" s="1"/>
  <c r="CA124" i="1"/>
  <c r="CE124" i="1"/>
  <c r="BR124" i="1" s="1"/>
  <c r="CA125" i="1"/>
  <c r="CE125" i="1"/>
  <c r="BR125" i="1" s="1"/>
  <c r="CA126" i="1"/>
  <c r="CE126" i="1"/>
  <c r="BR126" i="1" s="1"/>
  <c r="CA127" i="1"/>
  <c r="CE127" i="1"/>
  <c r="CA128" i="1"/>
  <c r="CE128" i="1"/>
  <c r="BR128" i="1" s="1"/>
  <c r="CA129" i="1"/>
  <c r="CE129" i="1"/>
  <c r="BR129" i="1" s="1"/>
  <c r="CA130" i="1"/>
  <c r="CE130" i="1"/>
  <c r="BR130" i="1" s="1"/>
  <c r="CA131" i="1"/>
  <c r="CE131" i="1"/>
  <c r="CA132" i="1"/>
  <c r="CE132" i="1"/>
  <c r="BR132" i="1" s="1"/>
  <c r="CA133" i="1"/>
  <c r="CE133" i="1"/>
  <c r="BR133" i="1" s="1"/>
  <c r="CA134" i="1"/>
  <c r="CE134" i="1"/>
  <c r="BR134" i="1" s="1"/>
  <c r="CA135" i="1"/>
  <c r="CE135" i="1"/>
  <c r="CA136" i="1"/>
  <c r="CE136" i="1"/>
  <c r="BR136" i="1" s="1"/>
  <c r="CA137" i="1"/>
  <c r="CE137" i="1"/>
  <c r="BR137" i="1" s="1"/>
  <c r="CA138" i="1"/>
  <c r="CE138" i="1"/>
  <c r="BR138" i="1" s="1"/>
  <c r="CA139" i="1"/>
  <c r="CE139" i="1"/>
  <c r="CA140" i="1"/>
  <c r="CE140" i="1"/>
  <c r="BR140" i="1" s="1"/>
  <c r="CA141" i="1"/>
  <c r="CE141" i="1"/>
  <c r="BR141" i="1" s="1"/>
  <c r="CA142" i="1"/>
  <c r="CE142" i="1"/>
  <c r="BR142" i="1" s="1"/>
  <c r="CA143" i="1"/>
  <c r="CE143" i="1"/>
  <c r="CA144" i="1"/>
  <c r="CE144" i="1"/>
  <c r="BR144" i="1" s="1"/>
  <c r="CA145" i="1"/>
  <c r="CE145" i="1"/>
  <c r="BR145" i="1" s="1"/>
  <c r="CA146" i="1"/>
  <c r="CE146" i="1"/>
  <c r="BR146" i="1" s="1"/>
  <c r="CA147" i="1"/>
  <c r="CE147" i="1"/>
  <c r="CA148" i="1"/>
  <c r="CE148" i="1"/>
  <c r="BR148" i="1" s="1"/>
  <c r="CA149" i="1"/>
  <c r="CE149" i="1"/>
  <c r="BR149" i="1" s="1"/>
  <c r="CA150" i="1"/>
  <c r="CE150" i="1"/>
  <c r="BR150" i="1" s="1"/>
  <c r="CA151" i="1"/>
  <c r="CE151" i="1"/>
  <c r="CA152" i="1"/>
  <c r="CE152" i="1"/>
  <c r="BR152" i="1" s="1"/>
  <c r="CA153" i="1"/>
  <c r="CE153" i="1"/>
  <c r="BR153" i="1" s="1"/>
  <c r="CA154" i="1"/>
  <c r="CE154" i="1"/>
  <c r="BR154" i="1" s="1"/>
  <c r="CA155" i="1"/>
  <c r="CE155" i="1"/>
  <c r="CA156" i="1"/>
  <c r="CE156" i="1"/>
  <c r="BR156" i="1" s="1"/>
  <c r="CA157" i="1"/>
  <c r="CE157" i="1"/>
  <c r="BR157" i="1" s="1"/>
  <c r="CA158" i="1"/>
  <c r="CE158" i="1"/>
  <c r="BR158" i="1" s="1"/>
  <c r="CA159" i="1"/>
  <c r="CE159" i="1"/>
  <c r="CA160" i="1"/>
  <c r="CE160" i="1"/>
  <c r="BR160" i="1" s="1"/>
  <c r="CA161" i="1"/>
  <c r="CE161" i="1"/>
  <c r="CA162" i="1"/>
  <c r="CE162" i="1"/>
  <c r="BR162" i="1" s="1"/>
  <c r="CA163" i="1"/>
  <c r="CE163" i="1"/>
  <c r="CA164" i="1"/>
  <c r="CE164" i="1"/>
  <c r="BR164" i="1" s="1"/>
  <c r="CA165" i="1"/>
  <c r="CE165" i="1"/>
  <c r="CA166" i="1"/>
  <c r="CE166" i="1"/>
  <c r="BR166" i="1" s="1"/>
  <c r="CA167" i="1"/>
  <c r="CE167" i="1"/>
  <c r="CA168" i="1"/>
  <c r="CE168" i="1"/>
  <c r="BR168" i="1" s="1"/>
  <c r="CA169" i="1"/>
  <c r="CE169" i="1"/>
  <c r="CA170" i="1"/>
  <c r="CE170" i="1"/>
  <c r="BR170" i="1" s="1"/>
  <c r="CA171" i="1"/>
  <c r="CE171" i="1"/>
  <c r="CA172" i="1"/>
  <c r="CE172" i="1"/>
  <c r="BR172" i="1" s="1"/>
  <c r="CA173" i="1"/>
  <c r="CE173" i="1"/>
  <c r="CA174" i="1"/>
  <c r="CE174" i="1"/>
  <c r="BR174" i="1" s="1"/>
  <c r="CA175" i="1"/>
  <c r="CE175" i="1"/>
  <c r="CA176" i="1"/>
  <c r="CE176" i="1"/>
  <c r="BR176" i="1" s="1"/>
  <c r="CA177" i="1"/>
  <c r="CE177" i="1"/>
  <c r="CA178" i="1"/>
  <c r="CE178" i="1"/>
  <c r="BR178" i="1" s="1"/>
  <c r="CA179" i="1"/>
  <c r="CE179" i="1"/>
  <c r="BR179" i="1" s="1"/>
  <c r="CB180" i="1"/>
  <c r="CF180" i="1"/>
  <c r="BS180" i="1" s="1"/>
  <c r="CB181" i="1"/>
  <c r="CF181" i="1"/>
  <c r="CB182" i="1"/>
  <c r="CF182" i="1"/>
  <c r="BS182" i="1" s="1"/>
  <c r="CB183" i="1"/>
  <c r="CF183" i="1"/>
  <c r="CB184" i="1"/>
  <c r="CF184" i="1"/>
  <c r="BS184" i="1" s="1"/>
  <c r="CB185" i="1"/>
  <c r="CF185" i="1"/>
  <c r="CB186" i="1"/>
  <c r="CF186" i="1"/>
  <c r="BS186" i="1" s="1"/>
  <c r="CB187" i="1"/>
  <c r="CF187" i="1"/>
  <c r="CB188" i="1"/>
  <c r="CF188" i="1"/>
  <c r="BS188" i="1" s="1"/>
  <c r="CB189" i="1"/>
  <c r="CF189" i="1"/>
  <c r="BY190" i="1"/>
  <c r="CD190" i="1"/>
  <c r="CI190" i="1"/>
  <c r="BV190" i="1" s="1"/>
  <c r="BZ191" i="1"/>
  <c r="CE191" i="1"/>
  <c r="CK191" i="1"/>
  <c r="BX191" i="1" s="1"/>
  <c r="CA192" i="1"/>
  <c r="CJ193" i="1"/>
  <c r="BW193" i="1" s="1"/>
  <c r="CF193" i="1"/>
  <c r="CB193" i="1"/>
  <c r="CC193" i="1"/>
  <c r="CH193" i="1"/>
  <c r="BT193" i="1" s="1"/>
  <c r="BY194" i="1"/>
  <c r="CD194" i="1"/>
  <c r="BZ195" i="1"/>
  <c r="CE195" i="1"/>
  <c r="CK195" i="1"/>
  <c r="BX195" i="1" s="1"/>
  <c r="CA196" i="1"/>
  <c r="BN196" i="1" s="1"/>
  <c r="CJ197" i="1"/>
  <c r="BW197" i="1" s="1"/>
  <c r="CF197" i="1"/>
  <c r="CB197" i="1"/>
  <c r="CC197" i="1"/>
  <c r="CH197" i="1"/>
  <c r="BU197" i="1" s="1"/>
  <c r="BY198" i="1"/>
  <c r="CD198" i="1"/>
  <c r="BZ199" i="1"/>
  <c r="CE199" i="1"/>
  <c r="CK199" i="1"/>
  <c r="BX199" i="1" s="1"/>
  <c r="CA200" i="1"/>
  <c r="CJ201" i="1"/>
  <c r="BW201" i="1" s="1"/>
  <c r="CF201" i="1"/>
  <c r="CB201" i="1"/>
  <c r="CC201" i="1"/>
  <c r="CH201" i="1"/>
  <c r="BU201" i="1" s="1"/>
  <c r="BY202" i="1"/>
  <c r="CD202" i="1"/>
  <c r="BZ203" i="1"/>
  <c r="CE203" i="1"/>
  <c r="CK203" i="1"/>
  <c r="BX203" i="1" s="1"/>
  <c r="CA204" i="1"/>
  <c r="BN204" i="1" s="1"/>
  <c r="CJ205" i="1"/>
  <c r="BW205" i="1" s="1"/>
  <c r="CF205" i="1"/>
  <c r="CB205" i="1"/>
  <c r="CC205" i="1"/>
  <c r="CH205" i="1"/>
  <c r="BU205" i="1" s="1"/>
  <c r="BY206" i="1"/>
  <c r="CD206" i="1"/>
  <c r="BQ206" i="1" s="1"/>
  <c r="BZ207" i="1"/>
  <c r="CE207" i="1"/>
  <c r="CK207" i="1"/>
  <c r="BX207" i="1" s="1"/>
  <c r="CA208" i="1"/>
  <c r="CJ209" i="1"/>
  <c r="BW209" i="1" s="1"/>
  <c r="CF209" i="1"/>
  <c r="CB209" i="1"/>
  <c r="CC209" i="1"/>
  <c r="CH209" i="1"/>
  <c r="BY210" i="1"/>
  <c r="CD210" i="1"/>
  <c r="BZ211" i="1"/>
  <c r="CE211" i="1"/>
  <c r="CK211" i="1"/>
  <c r="BX211" i="1" s="1"/>
  <c r="CA212" i="1"/>
  <c r="BN212" i="1" s="1"/>
  <c r="CJ213" i="1"/>
  <c r="BW213" i="1" s="1"/>
  <c r="CF213" i="1"/>
  <c r="CB213" i="1"/>
  <c r="CC213" i="1"/>
  <c r="CH213" i="1"/>
  <c r="BU213" i="1" s="1"/>
  <c r="BY214" i="1"/>
  <c r="CD214" i="1"/>
  <c r="BZ215" i="1"/>
  <c r="CE215" i="1"/>
  <c r="CK215" i="1"/>
  <c r="BX215" i="1" s="1"/>
  <c r="CA216" i="1"/>
  <c r="CJ217" i="1"/>
  <c r="BW217" i="1" s="1"/>
  <c r="CF217" i="1"/>
  <c r="CB217" i="1"/>
  <c r="CC217" i="1"/>
  <c r="CH217" i="1"/>
  <c r="BU217" i="1" s="1"/>
  <c r="BY218" i="1"/>
  <c r="CD218" i="1"/>
  <c r="BZ219" i="1"/>
  <c r="CE219" i="1"/>
  <c r="CK219" i="1"/>
  <c r="BX219" i="1" s="1"/>
  <c r="CA220" i="1"/>
  <c r="BN220" i="1" s="1"/>
  <c r="CJ221" i="1"/>
  <c r="BW221" i="1" s="1"/>
  <c r="CF221" i="1"/>
  <c r="CB221" i="1"/>
  <c r="CC221" i="1"/>
  <c r="CH221" i="1"/>
  <c r="BU221" i="1" s="1"/>
  <c r="BY222" i="1"/>
  <c r="CD222" i="1"/>
  <c r="BQ222" i="1" s="1"/>
  <c r="BZ223" i="1"/>
  <c r="CE223" i="1"/>
  <c r="CK223" i="1"/>
  <c r="BX223" i="1" s="1"/>
  <c r="CA224" i="1"/>
  <c r="CJ225" i="1"/>
  <c r="BW225" i="1" s="1"/>
  <c r="CF225" i="1"/>
  <c r="CB225" i="1"/>
  <c r="CC225" i="1"/>
  <c r="CH225" i="1"/>
  <c r="BY226" i="1"/>
  <c r="CD226" i="1"/>
  <c r="BZ227" i="1"/>
  <c r="CE227" i="1"/>
  <c r="CK227" i="1"/>
  <c r="BX227" i="1" s="1"/>
  <c r="CA228" i="1"/>
  <c r="BN228" i="1" s="1"/>
  <c r="CJ229" i="1"/>
  <c r="BW229" i="1" s="1"/>
  <c r="CF229" i="1"/>
  <c r="CB229" i="1"/>
  <c r="CC229" i="1"/>
  <c r="CH229" i="1"/>
  <c r="BU229" i="1" s="1"/>
  <c r="BY230" i="1"/>
  <c r="CD230" i="1"/>
  <c r="BZ231" i="1"/>
  <c r="CE231" i="1"/>
  <c r="CK231" i="1"/>
  <c r="BX231" i="1" s="1"/>
  <c r="BZ232" i="1"/>
  <c r="CE232" i="1"/>
  <c r="CJ232" i="1"/>
  <c r="BW232" i="1" s="1"/>
  <c r="CD233" i="1"/>
  <c r="CK234" i="1"/>
  <c r="BX234" i="1" s="1"/>
  <c r="CG234" i="1"/>
  <c r="CC234" i="1"/>
  <c r="BY234" i="1"/>
  <c r="CB234" i="1"/>
  <c r="CH234" i="1"/>
  <c r="CA235" i="1"/>
  <c r="BZ236" i="1"/>
  <c r="CE236" i="1"/>
  <c r="CJ236" i="1"/>
  <c r="BW236" i="1" s="1"/>
  <c r="CD237" i="1"/>
  <c r="CK238" i="1"/>
  <c r="BX238" i="1" s="1"/>
  <c r="CG238" i="1"/>
  <c r="CC238" i="1"/>
  <c r="BY238" i="1"/>
  <c r="CB238" i="1"/>
  <c r="CH238" i="1"/>
  <c r="CA239" i="1"/>
  <c r="BN239" i="1" s="1"/>
  <c r="BZ240" i="1"/>
  <c r="CE240" i="1"/>
  <c r="CJ240" i="1"/>
  <c r="BW240" i="1" s="1"/>
  <c r="CD241" i="1"/>
  <c r="BQ241" i="1" s="1"/>
  <c r="CK242" i="1"/>
  <c r="BX242" i="1" s="1"/>
  <c r="CG242" i="1"/>
  <c r="CC242" i="1"/>
  <c r="BY242" i="1"/>
  <c r="CB242" i="1"/>
  <c r="CH242" i="1"/>
  <c r="CA243" i="1"/>
  <c r="BZ244" i="1"/>
  <c r="CE244" i="1"/>
  <c r="CJ244" i="1"/>
  <c r="BW244" i="1" s="1"/>
  <c r="CD245" i="1"/>
  <c r="CK246" i="1"/>
  <c r="BX246" i="1" s="1"/>
  <c r="CG246" i="1"/>
  <c r="CC246" i="1"/>
  <c r="BY246" i="1"/>
  <c r="CB246" i="1"/>
  <c r="CH246" i="1"/>
  <c r="CA247" i="1"/>
  <c r="BZ248" i="1"/>
  <c r="CE248" i="1"/>
  <c r="CJ248" i="1"/>
  <c r="BW248" i="1" s="1"/>
  <c r="CD249" i="1"/>
  <c r="CK250" i="1"/>
  <c r="BX250" i="1" s="1"/>
  <c r="CG250" i="1"/>
  <c r="CC250" i="1"/>
  <c r="BY250" i="1"/>
  <c r="CB250" i="1"/>
  <c r="CH250" i="1"/>
  <c r="CA251" i="1"/>
  <c r="BZ252" i="1"/>
  <c r="CE252" i="1"/>
  <c r="CJ252" i="1"/>
  <c r="BW252" i="1" s="1"/>
  <c r="CD253" i="1"/>
  <c r="CK254" i="1"/>
  <c r="BX254" i="1" s="1"/>
  <c r="CG254" i="1"/>
  <c r="CC254" i="1"/>
  <c r="BY254" i="1"/>
  <c r="CB254" i="1"/>
  <c r="CH254" i="1"/>
  <c r="CA255" i="1"/>
  <c r="BN255" i="1" s="1"/>
  <c r="BZ256" i="1"/>
  <c r="CE256" i="1"/>
  <c r="CJ256" i="1"/>
  <c r="BW256" i="1" s="1"/>
  <c r="CD257" i="1"/>
  <c r="BQ257" i="1" s="1"/>
  <c r="CK258" i="1"/>
  <c r="BX258" i="1" s="1"/>
  <c r="CG258" i="1"/>
  <c r="CC258" i="1"/>
  <c r="BY258" i="1"/>
  <c r="CI258" i="1"/>
  <c r="BV258" i="1" s="1"/>
  <c r="CE258" i="1"/>
  <c r="CA258" i="1"/>
  <c r="CF258" i="1"/>
  <c r="BQ259" i="1"/>
  <c r="CB260" i="1"/>
  <c r="CJ260" i="1"/>
  <c r="BW260" i="1" s="1"/>
  <c r="CK262" i="1"/>
  <c r="BX262" i="1" s="1"/>
  <c r="CG262" i="1"/>
  <c r="CC262" i="1"/>
  <c r="BY262" i="1"/>
  <c r="CI262" i="1"/>
  <c r="BV262" i="1" s="1"/>
  <c r="CE262" i="1"/>
  <c r="CA262" i="1"/>
  <c r="CF262" i="1"/>
  <c r="BQ263" i="1"/>
  <c r="CB264" i="1"/>
  <c r="CJ264" i="1"/>
  <c r="BU265" i="1"/>
  <c r="CK266" i="1"/>
  <c r="BX266" i="1" s="1"/>
  <c r="CG266" i="1"/>
  <c r="CC266" i="1"/>
  <c r="BY266" i="1"/>
  <c r="CI266" i="1"/>
  <c r="BV266" i="1" s="1"/>
  <c r="CE266" i="1"/>
  <c r="CA266" i="1"/>
  <c r="CF266" i="1"/>
  <c r="BQ267" i="1"/>
  <c r="CB268" i="1"/>
  <c r="CJ268" i="1"/>
  <c r="BW268" i="1" s="1"/>
  <c r="CK270" i="1"/>
  <c r="BX270" i="1" s="1"/>
  <c r="CG270" i="1"/>
  <c r="CC270" i="1"/>
  <c r="BY270" i="1"/>
  <c r="CI270" i="1"/>
  <c r="BV270" i="1" s="1"/>
  <c r="CE270" i="1"/>
  <c r="CA270" i="1"/>
  <c r="CF270" i="1"/>
  <c r="BQ271" i="1"/>
  <c r="CB272" i="1"/>
  <c r="CJ272" i="1"/>
  <c r="CK274" i="1"/>
  <c r="BX274" i="1" s="1"/>
  <c r="CG274" i="1"/>
  <c r="CC274" i="1"/>
  <c r="BY274" i="1"/>
  <c r="CI274" i="1"/>
  <c r="BV274" i="1" s="1"/>
  <c r="CE274" i="1"/>
  <c r="CA274" i="1"/>
  <c r="CF274" i="1"/>
  <c r="CB275" i="1"/>
  <c r="CJ275" i="1"/>
  <c r="BW275" i="1" s="1"/>
  <c r="BU276" i="1"/>
  <c r="CK277" i="1"/>
  <c r="BX277" i="1" s="1"/>
  <c r="CG277" i="1"/>
  <c r="CC277" i="1"/>
  <c r="BY277" i="1"/>
  <c r="CI277" i="1"/>
  <c r="BV277" i="1" s="1"/>
  <c r="CE277" i="1"/>
  <c r="CA277" i="1"/>
  <c r="CF277" i="1"/>
  <c r="CB279" i="1"/>
  <c r="CJ279" i="1"/>
  <c r="BU280" i="1"/>
  <c r="CK281" i="1"/>
  <c r="BX281" i="1" s="1"/>
  <c r="CG281" i="1"/>
  <c r="CC281" i="1"/>
  <c r="BY281" i="1"/>
  <c r="CI281" i="1"/>
  <c r="BV281" i="1" s="1"/>
  <c r="CE281" i="1"/>
  <c r="CA281" i="1"/>
  <c r="CF281" i="1"/>
  <c r="CB283" i="1"/>
  <c r="CJ283" i="1"/>
  <c r="BW283" i="1" s="1"/>
  <c r="BU284" i="1"/>
  <c r="CK285" i="1"/>
  <c r="BX285" i="1" s="1"/>
  <c r="CG285" i="1"/>
  <c r="CC285" i="1"/>
  <c r="BY285" i="1"/>
  <c r="CI285" i="1"/>
  <c r="CE285" i="1"/>
  <c r="CA285" i="1"/>
  <c r="CF285" i="1"/>
  <c r="CB287" i="1"/>
  <c r="CJ287" i="1"/>
  <c r="BU288" i="1"/>
  <c r="CK289" i="1"/>
  <c r="BX289" i="1" s="1"/>
  <c r="CG289" i="1"/>
  <c r="CC289" i="1"/>
  <c r="BY289" i="1"/>
  <c r="CI289" i="1"/>
  <c r="BV289" i="1" s="1"/>
  <c r="CE289" i="1"/>
  <c r="CA289" i="1"/>
  <c r="CF289" i="1"/>
  <c r="CB291" i="1"/>
  <c r="CJ291" i="1"/>
  <c r="BW291" i="1" s="1"/>
  <c r="BU292" i="1"/>
  <c r="CK293" i="1"/>
  <c r="BX293" i="1" s="1"/>
  <c r="CG293" i="1"/>
  <c r="CC293" i="1"/>
  <c r="BY293" i="1"/>
  <c r="CI293" i="1"/>
  <c r="CE293" i="1"/>
  <c r="CA293" i="1"/>
  <c r="CF293" i="1"/>
  <c r="BQ294" i="1"/>
  <c r="CB295" i="1"/>
  <c r="CJ295" i="1"/>
  <c r="BU296" i="1"/>
  <c r="CK297" i="1"/>
  <c r="BX297" i="1" s="1"/>
  <c r="CG297" i="1"/>
  <c r="CC297" i="1"/>
  <c r="BY297" i="1"/>
  <c r="CI297" i="1"/>
  <c r="CE297" i="1"/>
  <c r="CA297" i="1"/>
  <c r="CF297" i="1"/>
  <c r="BQ298" i="1"/>
  <c r="CB299" i="1"/>
  <c r="CJ299" i="1"/>
  <c r="BW299" i="1" s="1"/>
  <c r="BU300" i="1"/>
  <c r="CK301" i="1"/>
  <c r="BX301" i="1" s="1"/>
  <c r="CG301" i="1"/>
  <c r="CC301" i="1"/>
  <c r="BY301" i="1"/>
  <c r="CI301" i="1"/>
  <c r="CE301" i="1"/>
  <c r="CA301" i="1"/>
  <c r="CF301" i="1"/>
  <c r="BQ302" i="1"/>
  <c r="CB303" i="1"/>
  <c r="CJ303" i="1"/>
  <c r="BU304" i="1"/>
  <c r="CK305" i="1"/>
  <c r="BX305" i="1" s="1"/>
  <c r="CG305" i="1"/>
  <c r="CC305" i="1"/>
  <c r="BY305" i="1"/>
  <c r="CI305" i="1"/>
  <c r="CE305" i="1"/>
  <c r="CA305" i="1"/>
  <c r="CF305" i="1"/>
  <c r="BQ306" i="1"/>
  <c r="CB307" i="1"/>
  <c r="CJ307" i="1"/>
  <c r="BW307" i="1" s="1"/>
  <c r="BU308" i="1"/>
  <c r="CK309" i="1"/>
  <c r="BX309" i="1" s="1"/>
  <c r="CG309" i="1"/>
  <c r="CC309" i="1"/>
  <c r="BY309" i="1"/>
  <c r="CI309" i="1"/>
  <c r="CE309" i="1"/>
  <c r="CA309" i="1"/>
  <c r="CF309" i="1"/>
  <c r="CB311" i="1"/>
  <c r="CJ311" i="1"/>
  <c r="BU312" i="1"/>
  <c r="CK313" i="1"/>
  <c r="BX313" i="1" s="1"/>
  <c r="CG313" i="1"/>
  <c r="CC313" i="1"/>
  <c r="BY313" i="1"/>
  <c r="CI313" i="1"/>
  <c r="CE313" i="1"/>
  <c r="CA313" i="1"/>
  <c r="CF313" i="1"/>
  <c r="CB315" i="1"/>
  <c r="CJ315" i="1"/>
  <c r="BW315" i="1" s="1"/>
  <c r="BU316" i="1"/>
  <c r="CK317" i="1"/>
  <c r="BX317" i="1" s="1"/>
  <c r="CG317" i="1"/>
  <c r="CC317" i="1"/>
  <c r="BY317" i="1"/>
  <c r="CI317" i="1"/>
  <c r="CE317" i="1"/>
  <c r="CA317" i="1"/>
  <c r="CF317" i="1"/>
  <c r="CB319" i="1"/>
  <c r="CJ319" i="1"/>
  <c r="BU320" i="1"/>
  <c r="CK321" i="1"/>
  <c r="BX321" i="1" s="1"/>
  <c r="CG321" i="1"/>
  <c r="CC321" i="1"/>
  <c r="BY321" i="1"/>
  <c r="CI321" i="1"/>
  <c r="CE321" i="1"/>
  <c r="CA321" i="1"/>
  <c r="CF321" i="1"/>
  <c r="CB323" i="1"/>
  <c r="CJ323" i="1"/>
  <c r="BW323" i="1" s="1"/>
  <c r="BM324" i="1"/>
  <c r="BU324" i="1"/>
  <c r="CK325" i="1"/>
  <c r="BX325" i="1" s="1"/>
  <c r="CG325" i="1"/>
  <c r="CC325" i="1"/>
  <c r="BY325" i="1"/>
  <c r="CI325" i="1"/>
  <c r="BV325" i="1" s="1"/>
  <c r="CE325" i="1"/>
  <c r="CA325" i="1"/>
  <c r="CF325" i="1"/>
  <c r="CB327" i="1"/>
  <c r="CJ327" i="1"/>
  <c r="BW327" i="1" s="1"/>
  <c r="BU328" i="1"/>
  <c r="CK329" i="1"/>
  <c r="BX329" i="1" s="1"/>
  <c r="CG329" i="1"/>
  <c r="CC329" i="1"/>
  <c r="BY329" i="1"/>
  <c r="CI329" i="1"/>
  <c r="BV329" i="1" s="1"/>
  <c r="CE329" i="1"/>
  <c r="CA329" i="1"/>
  <c r="CF329" i="1"/>
  <c r="CB331" i="1"/>
  <c r="CJ331" i="1"/>
  <c r="BW331" i="1" s="1"/>
  <c r="BU332" i="1"/>
  <c r="CK333" i="1"/>
  <c r="BX333" i="1" s="1"/>
  <c r="CG333" i="1"/>
  <c r="CC333" i="1"/>
  <c r="BY333" i="1"/>
  <c r="CI333" i="1"/>
  <c r="CE333" i="1"/>
  <c r="CA333" i="1"/>
  <c r="CF333" i="1"/>
  <c r="CB335" i="1"/>
  <c r="CJ335" i="1"/>
  <c r="BW335" i="1" s="1"/>
  <c r="BU336" i="1"/>
  <c r="CK337" i="1"/>
  <c r="BX337" i="1" s="1"/>
  <c r="CG337" i="1"/>
  <c r="CC337" i="1"/>
  <c r="BY337" i="1"/>
  <c r="CI337" i="1"/>
  <c r="CE337" i="1"/>
  <c r="CA337" i="1"/>
  <c r="CF337" i="1"/>
  <c r="CB339" i="1"/>
  <c r="CJ339" i="1"/>
  <c r="BW339" i="1" s="1"/>
  <c r="BU340" i="1"/>
  <c r="CK341" i="1"/>
  <c r="BX341" i="1" s="1"/>
  <c r="CG341" i="1"/>
  <c r="CC341" i="1"/>
  <c r="BY341" i="1"/>
  <c r="CI341" i="1"/>
  <c r="CE341" i="1"/>
  <c r="CA341" i="1"/>
  <c r="CF341" i="1"/>
  <c r="CB343" i="1"/>
  <c r="CJ343" i="1"/>
  <c r="BU344" i="1"/>
  <c r="CK345" i="1"/>
  <c r="BX345" i="1" s="1"/>
  <c r="CG345" i="1"/>
  <c r="BT345" i="1" s="1"/>
  <c r="CC345" i="1"/>
  <c r="BY345" i="1"/>
  <c r="CI345" i="1"/>
  <c r="CE345" i="1"/>
  <c r="CA345" i="1"/>
  <c r="CF345" i="1"/>
  <c r="CB347" i="1"/>
  <c r="CJ347" i="1"/>
  <c r="BW347" i="1" s="1"/>
  <c r="BU348" i="1"/>
  <c r="CK349" i="1"/>
  <c r="BX349" i="1" s="1"/>
  <c r="CG349" i="1"/>
  <c r="CC349" i="1"/>
  <c r="BY349" i="1"/>
  <c r="CI349" i="1"/>
  <c r="CE349" i="1"/>
  <c r="CA349" i="1"/>
  <c r="CF349" i="1"/>
  <c r="CB351" i="1"/>
  <c r="CJ351" i="1"/>
  <c r="BU352" i="1"/>
  <c r="CK353" i="1"/>
  <c r="BX353" i="1" s="1"/>
  <c r="CG353" i="1"/>
  <c r="CC353" i="1"/>
  <c r="BY353" i="1"/>
  <c r="CI353" i="1"/>
  <c r="BV353" i="1" s="1"/>
  <c r="CE353" i="1"/>
  <c r="CA353" i="1"/>
  <c r="CF353" i="1"/>
  <c r="CB355" i="1"/>
  <c r="CJ355" i="1"/>
  <c r="BW355" i="1" s="1"/>
  <c r="BU356" i="1"/>
  <c r="CK357" i="1"/>
  <c r="BX357" i="1" s="1"/>
  <c r="CG357" i="1"/>
  <c r="CC357" i="1"/>
  <c r="BY357" i="1"/>
  <c r="CI357" i="1"/>
  <c r="BV357" i="1" s="1"/>
  <c r="CE357" i="1"/>
  <c r="CA357" i="1"/>
  <c r="CF357" i="1"/>
  <c r="BQ358" i="1"/>
  <c r="CB359" i="1"/>
  <c r="CJ359" i="1"/>
  <c r="BU360" i="1"/>
  <c r="CK361" i="1"/>
  <c r="BX361" i="1" s="1"/>
  <c r="CG361" i="1"/>
  <c r="CC361" i="1"/>
  <c r="BY361" i="1"/>
  <c r="CI361" i="1"/>
  <c r="BV361" i="1" s="1"/>
  <c r="CE361" i="1"/>
  <c r="CA361" i="1"/>
  <c r="CF361" i="1"/>
  <c r="BQ362" i="1"/>
  <c r="CB363" i="1"/>
  <c r="CJ363" i="1"/>
  <c r="BW363" i="1" s="1"/>
  <c r="BU364" i="1"/>
  <c r="CK365" i="1"/>
  <c r="BX365" i="1" s="1"/>
  <c r="CG365" i="1"/>
  <c r="CC365" i="1"/>
  <c r="BY365" i="1"/>
  <c r="CI365" i="1"/>
  <c r="BV365" i="1" s="1"/>
  <c r="CE365" i="1"/>
  <c r="CA365" i="1"/>
  <c r="CF365" i="1"/>
  <c r="BQ366" i="1"/>
  <c r="CB367" i="1"/>
  <c r="CJ367" i="1"/>
  <c r="BU368" i="1"/>
  <c r="CK369" i="1"/>
  <c r="BX369" i="1" s="1"/>
  <c r="CG369" i="1"/>
  <c r="CC369" i="1"/>
  <c r="BY369" i="1"/>
  <c r="CI369" i="1"/>
  <c r="CE369" i="1"/>
  <c r="CA369" i="1"/>
  <c r="CF369" i="1"/>
  <c r="BQ370" i="1"/>
  <c r="CB371" i="1"/>
  <c r="CJ371" i="1"/>
  <c r="BW371" i="1" s="1"/>
  <c r="BU372" i="1"/>
  <c r="CK373" i="1"/>
  <c r="BX373" i="1" s="1"/>
  <c r="CG373" i="1"/>
  <c r="CC373" i="1"/>
  <c r="BY373" i="1"/>
  <c r="CI373" i="1"/>
  <c r="CE373" i="1"/>
  <c r="CA373" i="1"/>
  <c r="CF373" i="1"/>
  <c r="CB375" i="1"/>
  <c r="CJ375" i="1"/>
  <c r="BU376" i="1"/>
  <c r="CK377" i="1"/>
  <c r="BX377" i="1" s="1"/>
  <c r="CG377" i="1"/>
  <c r="CC377" i="1"/>
  <c r="BY377" i="1"/>
  <c r="CJ377" i="1"/>
  <c r="CF377" i="1"/>
  <c r="CB377" i="1"/>
  <c r="CI377" i="1"/>
  <c r="CE377" i="1"/>
  <c r="CA377" i="1"/>
  <c r="CD377" i="1"/>
  <c r="CK378" i="1"/>
  <c r="BX378" i="1" s="1"/>
  <c r="CG378" i="1"/>
  <c r="CC378" i="1"/>
  <c r="BY378" i="1"/>
  <c r="CJ378" i="1"/>
  <c r="CF378" i="1"/>
  <c r="CB378" i="1"/>
  <c r="CI378" i="1"/>
  <c r="CE378" i="1"/>
  <c r="CA378" i="1"/>
  <c r="CD378" i="1"/>
  <c r="CK379" i="1"/>
  <c r="BX379" i="1" s="1"/>
  <c r="CG379" i="1"/>
  <c r="CC379" i="1"/>
  <c r="BY379" i="1"/>
  <c r="CJ379" i="1"/>
  <c r="CF379" i="1"/>
  <c r="CB379" i="1"/>
  <c r="CI379" i="1"/>
  <c r="CE379" i="1"/>
  <c r="CA379" i="1"/>
  <c r="CD379" i="1"/>
  <c r="CK380" i="1"/>
  <c r="BX380" i="1" s="1"/>
  <c r="CG380" i="1"/>
  <c r="CC380" i="1"/>
  <c r="BY380" i="1"/>
  <c r="CJ380" i="1"/>
  <c r="CF380" i="1"/>
  <c r="CB380" i="1"/>
  <c r="CI380" i="1"/>
  <c r="CE380" i="1"/>
  <c r="CA380" i="1"/>
  <c r="CD380" i="1"/>
  <c r="CK381" i="1"/>
  <c r="BX381" i="1" s="1"/>
  <c r="CG381" i="1"/>
  <c r="CC381" i="1"/>
  <c r="BY381" i="1"/>
  <c r="CJ381" i="1"/>
  <c r="CF381" i="1"/>
  <c r="CB381" i="1"/>
  <c r="CI381" i="1"/>
  <c r="CE381" i="1"/>
  <c r="CA381" i="1"/>
  <c r="CD381" i="1"/>
  <c r="CK382" i="1"/>
  <c r="BX382" i="1" s="1"/>
  <c r="CG382" i="1"/>
  <c r="CC382" i="1"/>
  <c r="BY382" i="1"/>
  <c r="CJ382" i="1"/>
  <c r="CF382" i="1"/>
  <c r="CB382" i="1"/>
  <c r="CI382" i="1"/>
  <c r="CE382" i="1"/>
  <c r="CA382" i="1"/>
  <c r="CD382" i="1"/>
  <c r="CK383" i="1"/>
  <c r="BX383" i="1" s="1"/>
  <c r="CG383" i="1"/>
  <c r="CC383" i="1"/>
  <c r="BY383" i="1"/>
  <c r="CJ383" i="1"/>
  <c r="CF383" i="1"/>
  <c r="CB383" i="1"/>
  <c r="CI383" i="1"/>
  <c r="CE383" i="1"/>
  <c r="CA383" i="1"/>
  <c r="CD383" i="1"/>
  <c r="CK384" i="1"/>
  <c r="BX384" i="1" s="1"/>
  <c r="CG384" i="1"/>
  <c r="CC384" i="1"/>
  <c r="BY384" i="1"/>
  <c r="CJ384" i="1"/>
  <c r="BW384" i="1" s="1"/>
  <c r="CF384" i="1"/>
  <c r="CB384" i="1"/>
  <c r="CI384" i="1"/>
  <c r="CE384" i="1"/>
  <c r="CA384" i="1"/>
  <c r="CD384" i="1"/>
  <c r="CK385" i="1"/>
  <c r="BX385" i="1" s="1"/>
  <c r="CG385" i="1"/>
  <c r="CC385" i="1"/>
  <c r="BY385" i="1"/>
  <c r="CJ385" i="1"/>
  <c r="BW385" i="1" s="1"/>
  <c r="CF385" i="1"/>
  <c r="CB385" i="1"/>
  <c r="CI385" i="1"/>
  <c r="CE385" i="1"/>
  <c r="CA385" i="1"/>
  <c r="CD385" i="1"/>
  <c r="CK386" i="1"/>
  <c r="BX386" i="1" s="1"/>
  <c r="CG386" i="1"/>
  <c r="CC386" i="1"/>
  <c r="BY386" i="1"/>
  <c r="CJ386" i="1"/>
  <c r="BW386" i="1" s="1"/>
  <c r="CF386" i="1"/>
  <c r="CB386" i="1"/>
  <c r="CI386" i="1"/>
  <c r="CE386" i="1"/>
  <c r="CA386" i="1"/>
  <c r="CH386" i="1"/>
  <c r="CD386" i="1"/>
  <c r="BZ386" i="1"/>
  <c r="BZ387" i="1"/>
  <c r="CD387" i="1"/>
  <c r="CH387" i="1"/>
  <c r="BZ388" i="1"/>
  <c r="CD388" i="1"/>
  <c r="CH388" i="1"/>
  <c r="BZ389" i="1"/>
  <c r="CD389" i="1"/>
  <c r="CH389" i="1"/>
  <c r="BZ390" i="1"/>
  <c r="CD390" i="1"/>
  <c r="CH390" i="1"/>
  <c r="BZ391" i="1"/>
  <c r="CD391" i="1"/>
  <c r="CH391" i="1"/>
  <c r="BZ392" i="1"/>
  <c r="CD392" i="1"/>
  <c r="CH392" i="1"/>
  <c r="BZ393" i="1"/>
  <c r="CD393" i="1"/>
  <c r="CH393" i="1"/>
  <c r="BZ394" i="1"/>
  <c r="CD394" i="1"/>
  <c r="CH394" i="1"/>
  <c r="BZ395" i="1"/>
  <c r="CD395" i="1"/>
  <c r="CH395" i="1"/>
  <c r="BZ396" i="1"/>
  <c r="CD396" i="1"/>
  <c r="CH396" i="1"/>
  <c r="BZ397" i="1"/>
  <c r="CD397" i="1"/>
  <c r="CH397" i="1"/>
  <c r="BZ398" i="1"/>
  <c r="CD398" i="1"/>
  <c r="CH398" i="1"/>
  <c r="BZ399" i="1"/>
  <c r="CD399" i="1"/>
  <c r="CH399" i="1"/>
  <c r="BZ400" i="1"/>
  <c r="CD400" i="1"/>
  <c r="CH400" i="1"/>
  <c r="BZ401" i="1"/>
  <c r="CD401" i="1"/>
  <c r="CH401" i="1"/>
  <c r="BZ402" i="1"/>
  <c r="CD402" i="1"/>
  <c r="CH402" i="1"/>
  <c r="BZ403" i="1"/>
  <c r="CD403" i="1"/>
  <c r="CH403" i="1"/>
  <c r="BZ404" i="1"/>
  <c r="CD404" i="1"/>
  <c r="CH404" i="1"/>
  <c r="BZ405" i="1"/>
  <c r="CD405" i="1"/>
  <c r="CH405" i="1"/>
  <c r="BZ406" i="1"/>
  <c r="CD406" i="1"/>
  <c r="CH406" i="1"/>
  <c r="BZ407" i="1"/>
  <c r="CD407" i="1"/>
  <c r="CH407" i="1"/>
  <c r="BZ408" i="1"/>
  <c r="CD408" i="1"/>
  <c r="CH408" i="1"/>
  <c r="BZ409" i="1"/>
  <c r="CD409" i="1"/>
  <c r="CH409" i="1"/>
  <c r="BZ410" i="1"/>
  <c r="CD410" i="1"/>
  <c r="CH410" i="1"/>
  <c r="BZ411" i="1"/>
  <c r="CD411" i="1"/>
  <c r="CH411" i="1"/>
  <c r="BZ412" i="1"/>
  <c r="CD412" i="1"/>
  <c r="CH412" i="1"/>
  <c r="CJ413" i="1"/>
  <c r="BW413" i="1" s="1"/>
  <c r="CF413" i="1"/>
  <c r="CB413" i="1"/>
  <c r="CC413" i="1"/>
  <c r="CH413" i="1"/>
  <c r="BY414" i="1"/>
  <c r="CD414" i="1"/>
  <c r="CI414" i="1"/>
  <c r="BZ415" i="1"/>
  <c r="CE415" i="1"/>
  <c r="CK415" i="1"/>
  <c r="BX415" i="1" s="1"/>
  <c r="CA416" i="1"/>
  <c r="CG416" i="1"/>
  <c r="CJ417" i="1"/>
  <c r="BW417" i="1" s="1"/>
  <c r="CF417" i="1"/>
  <c r="CB417" i="1"/>
  <c r="CC417" i="1"/>
  <c r="CH417" i="1"/>
  <c r="BY418" i="1"/>
  <c r="CD418" i="1"/>
  <c r="CI418" i="1"/>
  <c r="BZ419" i="1"/>
  <c r="CE419" i="1"/>
  <c r="CK419" i="1"/>
  <c r="BX419" i="1" s="1"/>
  <c r="CA420" i="1"/>
  <c r="CG420" i="1"/>
  <c r="CJ421" i="1"/>
  <c r="BW421" i="1" s="1"/>
  <c r="CF421" i="1"/>
  <c r="CB421" i="1"/>
  <c r="CC421" i="1"/>
  <c r="CH421" i="1"/>
  <c r="BY422" i="1"/>
  <c r="CD422" i="1"/>
  <c r="CI422" i="1"/>
  <c r="BZ423" i="1"/>
  <c r="CE423" i="1"/>
  <c r="CK423" i="1"/>
  <c r="BX423" i="1" s="1"/>
  <c r="CA424" i="1"/>
  <c r="CG424" i="1"/>
  <c r="CJ425" i="1"/>
  <c r="BW425" i="1" s="1"/>
  <c r="CF425" i="1"/>
  <c r="CB425" i="1"/>
  <c r="CC425" i="1"/>
  <c r="CH425" i="1"/>
  <c r="BY426" i="1"/>
  <c r="CD426" i="1"/>
  <c r="CI426" i="1"/>
  <c r="BZ427" i="1"/>
  <c r="CE427" i="1"/>
  <c r="CK427" i="1"/>
  <c r="BX427" i="1" s="1"/>
  <c r="CA428" i="1"/>
  <c r="CG428" i="1"/>
  <c r="CJ429" i="1"/>
  <c r="BW429" i="1" s="1"/>
  <c r="CF429" i="1"/>
  <c r="CB429" i="1"/>
  <c r="CC429" i="1"/>
  <c r="CH429" i="1"/>
  <c r="BY430" i="1"/>
  <c r="CD430" i="1"/>
  <c r="CI430" i="1"/>
  <c r="BZ431" i="1"/>
  <c r="CE431" i="1"/>
  <c r="CK431" i="1"/>
  <c r="BX431" i="1" s="1"/>
  <c r="CA432" i="1"/>
  <c r="CG432" i="1"/>
  <c r="CJ433" i="1"/>
  <c r="BW433" i="1" s="1"/>
  <c r="CF433" i="1"/>
  <c r="CB433" i="1"/>
  <c r="CC433" i="1"/>
  <c r="CH433" i="1"/>
  <c r="BY434" i="1"/>
  <c r="CD434" i="1"/>
  <c r="CI434" i="1"/>
  <c r="BZ435" i="1"/>
  <c r="CE435" i="1"/>
  <c r="CK435" i="1"/>
  <c r="BX435" i="1" s="1"/>
  <c r="CA436" i="1"/>
  <c r="CG436" i="1"/>
  <c r="CJ437" i="1"/>
  <c r="BW437" i="1" s="1"/>
  <c r="CF437" i="1"/>
  <c r="CB437" i="1"/>
  <c r="CC437" i="1"/>
  <c r="CH437" i="1"/>
  <c r="BY438" i="1"/>
  <c r="CD438" i="1"/>
  <c r="CI438" i="1"/>
  <c r="BZ439" i="1"/>
  <c r="CE439" i="1"/>
  <c r="CK439" i="1"/>
  <c r="BX439" i="1" s="1"/>
  <c r="CA440" i="1"/>
  <c r="CG440" i="1"/>
  <c r="CJ441" i="1"/>
  <c r="BW441" i="1" s="1"/>
  <c r="CF441" i="1"/>
  <c r="CB441" i="1"/>
  <c r="CC441" i="1"/>
  <c r="CH441" i="1"/>
  <c r="BY442" i="1"/>
  <c r="CD442" i="1"/>
  <c r="CI442" i="1"/>
  <c r="BZ443" i="1"/>
  <c r="CE443" i="1"/>
  <c r="CK443" i="1"/>
  <c r="BX443" i="1" s="1"/>
  <c r="CA444" i="1"/>
  <c r="CG444" i="1"/>
  <c r="CJ445" i="1"/>
  <c r="BW445" i="1" s="1"/>
  <c r="CF445" i="1"/>
  <c r="CB445" i="1"/>
  <c r="CC445" i="1"/>
  <c r="CH445" i="1"/>
  <c r="BY446" i="1"/>
  <c r="CD446" i="1"/>
  <c r="CI446" i="1"/>
  <c r="BZ447" i="1"/>
  <c r="CE447" i="1"/>
  <c r="CK447" i="1"/>
  <c r="BX447" i="1" s="1"/>
  <c r="CA448" i="1"/>
  <c r="CG448" i="1"/>
  <c r="CJ449" i="1"/>
  <c r="BW449" i="1" s="1"/>
  <c r="CF449" i="1"/>
  <c r="CB449" i="1"/>
  <c r="CC449" i="1"/>
  <c r="CH449" i="1"/>
  <c r="BY450" i="1"/>
  <c r="CD450" i="1"/>
  <c r="CI450" i="1"/>
  <c r="BZ451" i="1"/>
  <c r="CE451" i="1"/>
  <c r="CK451" i="1"/>
  <c r="BX451" i="1" s="1"/>
  <c r="CA452" i="1"/>
  <c r="CG452" i="1"/>
  <c r="CJ453" i="1"/>
  <c r="BW453" i="1" s="1"/>
  <c r="CF453" i="1"/>
  <c r="CB453" i="1"/>
  <c r="CC453" i="1"/>
  <c r="CH453" i="1"/>
  <c r="BY454" i="1"/>
  <c r="CD454" i="1"/>
  <c r="CI454" i="1"/>
  <c r="BZ455" i="1"/>
  <c r="CE455" i="1"/>
  <c r="CK455" i="1"/>
  <c r="BX455" i="1" s="1"/>
  <c r="CA456" i="1"/>
  <c r="CG456" i="1"/>
  <c r="CJ457" i="1"/>
  <c r="BW457" i="1" s="1"/>
  <c r="CF457" i="1"/>
  <c r="CB457" i="1"/>
  <c r="CC457" i="1"/>
  <c r="CH457" i="1"/>
  <c r="BY458" i="1"/>
  <c r="CD458" i="1"/>
  <c r="CI458" i="1"/>
  <c r="BZ459" i="1"/>
  <c r="CE459" i="1"/>
  <c r="CK459" i="1"/>
  <c r="BX459" i="1" s="1"/>
  <c r="CA460" i="1"/>
  <c r="CG460" i="1"/>
  <c r="CJ461" i="1"/>
  <c r="BW461" i="1" s="1"/>
  <c r="CF461" i="1"/>
  <c r="CB461" i="1"/>
  <c r="CC461" i="1"/>
  <c r="CH461" i="1"/>
  <c r="BY462" i="1"/>
  <c r="CD462" i="1"/>
  <c r="CI462" i="1"/>
  <c r="BZ463" i="1"/>
  <c r="CE463" i="1"/>
  <c r="CK463" i="1"/>
  <c r="BX463" i="1" s="1"/>
  <c r="CA464" i="1"/>
  <c r="CG464" i="1"/>
  <c r="CJ465" i="1"/>
  <c r="BW465" i="1" s="1"/>
  <c r="CF465" i="1"/>
  <c r="CB465" i="1"/>
  <c r="CC465" i="1"/>
  <c r="CH465" i="1"/>
  <c r="BY466" i="1"/>
  <c r="CD466" i="1"/>
  <c r="CI466" i="1"/>
  <c r="BZ467" i="1"/>
  <c r="CE467" i="1"/>
  <c r="CK467" i="1"/>
  <c r="BX467" i="1" s="1"/>
  <c r="CA468" i="1"/>
  <c r="CG468" i="1"/>
  <c r="CJ469" i="1"/>
  <c r="BW469" i="1" s="1"/>
  <c r="CF469" i="1"/>
  <c r="CB469" i="1"/>
  <c r="CC469" i="1"/>
  <c r="CH469" i="1"/>
  <c r="BY470" i="1"/>
  <c r="CD470" i="1"/>
  <c r="CI470" i="1"/>
  <c r="BZ471" i="1"/>
  <c r="CE471" i="1"/>
  <c r="CK471" i="1"/>
  <c r="BX471" i="1" s="1"/>
  <c r="CA472" i="1"/>
  <c r="CG472" i="1"/>
  <c r="CJ473" i="1"/>
  <c r="BW473" i="1" s="1"/>
  <c r="CF473" i="1"/>
  <c r="CB473" i="1"/>
  <c r="CC473" i="1"/>
  <c r="CH473" i="1"/>
  <c r="BY474" i="1"/>
  <c r="CD474" i="1"/>
  <c r="CI474" i="1"/>
  <c r="BZ475" i="1"/>
  <c r="CE475" i="1"/>
  <c r="CK475" i="1"/>
  <c r="BX475" i="1" s="1"/>
  <c r="CA476" i="1"/>
  <c r="CG476" i="1"/>
  <c r="CJ477" i="1"/>
  <c r="BW477" i="1" s="1"/>
  <c r="CF477" i="1"/>
  <c r="CB477" i="1"/>
  <c r="CC477" i="1"/>
  <c r="CH477" i="1"/>
  <c r="BZ478" i="1"/>
  <c r="CH478" i="1"/>
  <c r="CC479" i="1"/>
  <c r="CK479" i="1"/>
  <c r="BX479" i="1" s="1"/>
  <c r="CD480" i="1"/>
  <c r="CJ481" i="1"/>
  <c r="BW481" i="1" s="1"/>
  <c r="CF481" i="1"/>
  <c r="CB481" i="1"/>
  <c r="CI481" i="1"/>
  <c r="CE481" i="1"/>
  <c r="CA481" i="1"/>
  <c r="BY481" i="1"/>
  <c r="CG481" i="1"/>
  <c r="BZ482" i="1"/>
  <c r="CH482" i="1"/>
  <c r="CC483" i="1"/>
  <c r="CK483" i="1"/>
  <c r="BX483" i="1" s="1"/>
  <c r="CD484" i="1"/>
  <c r="CJ485" i="1"/>
  <c r="BW485" i="1" s="1"/>
  <c r="CF485" i="1"/>
  <c r="CB485" i="1"/>
  <c r="CI485" i="1"/>
  <c r="CE485" i="1"/>
  <c r="CA485" i="1"/>
  <c r="BY485" i="1"/>
  <c r="CG485" i="1"/>
  <c r="BZ486" i="1"/>
  <c r="CH486" i="1"/>
  <c r="CC487" i="1"/>
  <c r="CK487" i="1"/>
  <c r="BX487" i="1" s="1"/>
  <c r="CD488" i="1"/>
  <c r="CJ489" i="1"/>
  <c r="BW489" i="1" s="1"/>
  <c r="CF489" i="1"/>
  <c r="CB489" i="1"/>
  <c r="CI489" i="1"/>
  <c r="CE489" i="1"/>
  <c r="CA489" i="1"/>
  <c r="BY489" i="1"/>
  <c r="CG489" i="1"/>
  <c r="BZ490" i="1"/>
  <c r="CH490" i="1"/>
  <c r="CC491" i="1"/>
  <c r="CK491" i="1"/>
  <c r="BX491" i="1" s="1"/>
  <c r="CD492" i="1"/>
  <c r="CJ493" i="1"/>
  <c r="BW493" i="1" s="1"/>
  <c r="CF493" i="1"/>
  <c r="CB493" i="1"/>
  <c r="CI493" i="1"/>
  <c r="CE493" i="1"/>
  <c r="CA493" i="1"/>
  <c r="BY493" i="1"/>
  <c r="CG493" i="1"/>
  <c r="BZ494" i="1"/>
  <c r="CH494" i="1"/>
  <c r="CC495" i="1"/>
  <c r="CK495" i="1"/>
  <c r="BX495" i="1" s="1"/>
  <c r="CD496" i="1"/>
  <c r="CJ497" i="1"/>
  <c r="BW497" i="1" s="1"/>
  <c r="CF497" i="1"/>
  <c r="CB497" i="1"/>
  <c r="CI497" i="1"/>
  <c r="CE497" i="1"/>
  <c r="CA497" i="1"/>
  <c r="BY497" i="1"/>
  <c r="CG497" i="1"/>
  <c r="BZ498" i="1"/>
  <c r="CH498" i="1"/>
  <c r="CC499" i="1"/>
  <c r="CK499" i="1"/>
  <c r="BX499" i="1" s="1"/>
  <c r="CD500" i="1"/>
  <c r="CJ501" i="1"/>
  <c r="BW501" i="1" s="1"/>
  <c r="CF501" i="1"/>
  <c r="CB501" i="1"/>
  <c r="CI501" i="1"/>
  <c r="CE501" i="1"/>
  <c r="CA501" i="1"/>
  <c r="BY501" i="1"/>
  <c r="CG501" i="1"/>
  <c r="BZ502" i="1"/>
  <c r="CH502" i="1"/>
  <c r="CC503" i="1"/>
  <c r="CK503" i="1"/>
  <c r="BX503" i="1" s="1"/>
  <c r="CD504" i="1"/>
  <c r="CJ505" i="1"/>
  <c r="BW505" i="1" s="1"/>
  <c r="CF505" i="1"/>
  <c r="CB505" i="1"/>
  <c r="CI505" i="1"/>
  <c r="CE505" i="1"/>
  <c r="CA505" i="1"/>
  <c r="BY505" i="1"/>
  <c r="CG505" i="1"/>
  <c r="BZ506" i="1"/>
  <c r="CH506" i="1"/>
  <c r="CC507" i="1"/>
  <c r="CK507" i="1"/>
  <c r="BX507" i="1" s="1"/>
  <c r="CD508" i="1"/>
  <c r="CJ509" i="1"/>
  <c r="BW509" i="1" s="1"/>
  <c r="CF509" i="1"/>
  <c r="CB509" i="1"/>
  <c r="CI509" i="1"/>
  <c r="CE509" i="1"/>
  <c r="CA509" i="1"/>
  <c r="BY509" i="1"/>
  <c r="CG509" i="1"/>
  <c r="BZ510" i="1"/>
  <c r="CH510" i="1"/>
  <c r="CC511" i="1"/>
  <c r="CK511" i="1"/>
  <c r="BX511" i="1" s="1"/>
  <c r="CD512" i="1"/>
  <c r="CJ513" i="1"/>
  <c r="BW513" i="1" s="1"/>
  <c r="CF513" i="1"/>
  <c r="CB513" i="1"/>
  <c r="CI513" i="1"/>
  <c r="CE513" i="1"/>
  <c r="CA513" i="1"/>
  <c r="BY513" i="1"/>
  <c r="CG513" i="1"/>
  <c r="BZ514" i="1"/>
  <c r="CH514" i="1"/>
  <c r="CC515" i="1"/>
  <c r="CK515" i="1"/>
  <c r="BX515" i="1" s="1"/>
  <c r="CD516" i="1"/>
  <c r="CJ517" i="1"/>
  <c r="BW517" i="1" s="1"/>
  <c r="CF517" i="1"/>
  <c r="CB517" i="1"/>
  <c r="CI517" i="1"/>
  <c r="CE517" i="1"/>
  <c r="CA517" i="1"/>
  <c r="BY517" i="1"/>
  <c r="CG517" i="1"/>
  <c r="BZ518" i="1"/>
  <c r="CH518" i="1"/>
  <c r="CC519" i="1"/>
  <c r="CK519" i="1"/>
  <c r="BX519" i="1" s="1"/>
  <c r="CD520" i="1"/>
  <c r="CJ521" i="1"/>
  <c r="BW521" i="1" s="1"/>
  <c r="CF521" i="1"/>
  <c r="CB521" i="1"/>
  <c r="CI521" i="1"/>
  <c r="CE521" i="1"/>
  <c r="CA521" i="1"/>
  <c r="BY521" i="1"/>
  <c r="CG521" i="1"/>
  <c r="BZ522" i="1"/>
  <c r="CH522" i="1"/>
  <c r="CC523" i="1"/>
  <c r="CK523" i="1"/>
  <c r="BX523" i="1" s="1"/>
  <c r="CD524" i="1"/>
  <c r="CJ525" i="1"/>
  <c r="BW525" i="1" s="1"/>
  <c r="CF525" i="1"/>
  <c r="CB525" i="1"/>
  <c r="CI525" i="1"/>
  <c r="CE525" i="1"/>
  <c r="CA525" i="1"/>
  <c r="BY525" i="1"/>
  <c r="CG525" i="1"/>
  <c r="BZ526" i="1"/>
  <c r="CH526" i="1"/>
  <c r="CC527" i="1"/>
  <c r="CK527" i="1"/>
  <c r="BX527" i="1" s="1"/>
  <c r="CD528" i="1"/>
  <c r="CJ529" i="1"/>
  <c r="BW529" i="1" s="1"/>
  <c r="CF529" i="1"/>
  <c r="CB529" i="1"/>
  <c r="CI529" i="1"/>
  <c r="CE529" i="1"/>
  <c r="CA529" i="1"/>
  <c r="BY529" i="1"/>
  <c r="CG529" i="1"/>
  <c r="BZ530" i="1"/>
  <c r="CH530" i="1"/>
  <c r="CC531" i="1"/>
  <c r="CK531" i="1"/>
  <c r="BX531" i="1" s="1"/>
  <c r="CD532" i="1"/>
  <c r="CJ533" i="1"/>
  <c r="BW533" i="1" s="1"/>
  <c r="CF533" i="1"/>
  <c r="CB533" i="1"/>
  <c r="CI533" i="1"/>
  <c r="CE533" i="1"/>
  <c r="CA533" i="1"/>
  <c r="BY533" i="1"/>
  <c r="CG533" i="1"/>
  <c r="BZ534" i="1"/>
  <c r="CH534" i="1"/>
  <c r="CC535" i="1"/>
  <c r="CK535" i="1"/>
  <c r="BX535" i="1" s="1"/>
  <c r="CD536" i="1"/>
  <c r="CJ537" i="1"/>
  <c r="BW537" i="1" s="1"/>
  <c r="CF537" i="1"/>
  <c r="CB537" i="1"/>
  <c r="CI537" i="1"/>
  <c r="CE537" i="1"/>
  <c r="CA537" i="1"/>
  <c r="BY537" i="1"/>
  <c r="CG537" i="1"/>
  <c r="BZ538" i="1"/>
  <c r="CH538" i="1"/>
  <c r="CC539" i="1"/>
  <c r="CK539" i="1"/>
  <c r="BX539" i="1" s="1"/>
  <c r="CD540" i="1"/>
  <c r="CJ541" i="1"/>
  <c r="BW541" i="1" s="1"/>
  <c r="CF541" i="1"/>
  <c r="CB541" i="1"/>
  <c r="CI541" i="1"/>
  <c r="CE541" i="1"/>
  <c r="CA541" i="1"/>
  <c r="BY541" i="1"/>
  <c r="CG541" i="1"/>
  <c r="BZ542" i="1"/>
  <c r="CH542" i="1"/>
  <c r="CC543" i="1"/>
  <c r="CK543" i="1"/>
  <c r="BX543" i="1" s="1"/>
  <c r="CD544" i="1"/>
  <c r="CJ545" i="1"/>
  <c r="BW545" i="1" s="1"/>
  <c r="CF545" i="1"/>
  <c r="CB545" i="1"/>
  <c r="CI545" i="1"/>
  <c r="CE545" i="1"/>
  <c r="CA545" i="1"/>
  <c r="BY545" i="1"/>
  <c r="CG545" i="1"/>
  <c r="BZ546" i="1"/>
  <c r="CH546" i="1"/>
  <c r="CC547" i="1"/>
  <c r="CK547" i="1"/>
  <c r="BX547" i="1" s="1"/>
  <c r="CD548" i="1"/>
  <c r="CJ549" i="1"/>
  <c r="BW549" i="1" s="1"/>
  <c r="CF549" i="1"/>
  <c r="CB549" i="1"/>
  <c r="CI549" i="1"/>
  <c r="CE549" i="1"/>
  <c r="CA549" i="1"/>
  <c r="BY549" i="1"/>
  <c r="CG549" i="1"/>
  <c r="BZ550" i="1"/>
  <c r="CH550" i="1"/>
  <c r="CC551" i="1"/>
  <c r="CK551" i="1"/>
  <c r="BX551" i="1" s="1"/>
  <c r="CD552" i="1"/>
  <c r="CJ553" i="1"/>
  <c r="BW553" i="1" s="1"/>
  <c r="CF553" i="1"/>
  <c r="CB553" i="1"/>
  <c r="CI553" i="1"/>
  <c r="CE553" i="1"/>
  <c r="CA553" i="1"/>
  <c r="BY553" i="1"/>
  <c r="CG553" i="1"/>
  <c r="BZ554" i="1"/>
  <c r="CH554" i="1"/>
  <c r="CC555" i="1"/>
  <c r="CK555" i="1"/>
  <c r="BX555" i="1" s="1"/>
  <c r="CD556" i="1"/>
  <c r="CJ557" i="1"/>
  <c r="BW557" i="1" s="1"/>
  <c r="CF557" i="1"/>
  <c r="CB557" i="1"/>
  <c r="CI557" i="1"/>
  <c r="CE557" i="1"/>
  <c r="CA557" i="1"/>
  <c r="BY557" i="1"/>
  <c r="CG557" i="1"/>
  <c r="BZ558" i="1"/>
  <c r="CH558" i="1"/>
  <c r="CC559" i="1"/>
  <c r="CK559" i="1"/>
  <c r="BX559" i="1" s="1"/>
  <c r="CD560" i="1"/>
  <c r="CJ561" i="1"/>
  <c r="BW561" i="1" s="1"/>
  <c r="CF561" i="1"/>
  <c r="CB561" i="1"/>
  <c r="CI561" i="1"/>
  <c r="CE561" i="1"/>
  <c r="CA561" i="1"/>
  <c r="BY561" i="1"/>
  <c r="CG561" i="1"/>
  <c r="BZ562" i="1"/>
  <c r="CH562" i="1"/>
  <c r="CC563" i="1"/>
  <c r="CK563" i="1"/>
  <c r="BX563" i="1" s="1"/>
  <c r="CD564" i="1"/>
  <c r="CJ565" i="1"/>
  <c r="BW565" i="1" s="1"/>
  <c r="CF565" i="1"/>
  <c r="CB565" i="1"/>
  <c r="CI565" i="1"/>
  <c r="CE565" i="1"/>
  <c r="CA565" i="1"/>
  <c r="BY565" i="1"/>
  <c r="CG565" i="1"/>
  <c r="BZ566" i="1"/>
  <c r="CH566" i="1"/>
  <c r="CC567" i="1"/>
  <c r="CK567" i="1"/>
  <c r="BX567" i="1" s="1"/>
  <c r="CD568" i="1"/>
  <c r="CJ569" i="1"/>
  <c r="BW569" i="1" s="1"/>
  <c r="CF569" i="1"/>
  <c r="CB569" i="1"/>
  <c r="CI569" i="1"/>
  <c r="CE569" i="1"/>
  <c r="CA569" i="1"/>
  <c r="BY569" i="1"/>
  <c r="CG569" i="1"/>
  <c r="BZ570" i="1"/>
  <c r="CH570" i="1"/>
  <c r="CC571" i="1"/>
  <c r="CK571" i="1"/>
  <c r="BX571" i="1" s="1"/>
  <c r="CD572" i="1"/>
  <c r="CJ573" i="1"/>
  <c r="BW573" i="1" s="1"/>
  <c r="CF573" i="1"/>
  <c r="CB573" i="1"/>
  <c r="CI573" i="1"/>
  <c r="CE573" i="1"/>
  <c r="CA573" i="1"/>
  <c r="BY573" i="1"/>
  <c r="CG573" i="1"/>
  <c r="BZ574" i="1"/>
  <c r="CH574" i="1"/>
  <c r="CC575" i="1"/>
  <c r="CK575" i="1"/>
  <c r="BX575" i="1" s="1"/>
  <c r="CD576" i="1"/>
  <c r="CJ577" i="1"/>
  <c r="BW577" i="1" s="1"/>
  <c r="CF577" i="1"/>
  <c r="CB577" i="1"/>
  <c r="CI577" i="1"/>
  <c r="CE577" i="1"/>
  <c r="CA577" i="1"/>
  <c r="BY577" i="1"/>
  <c r="CG577" i="1"/>
  <c r="BZ578" i="1"/>
  <c r="CH578" i="1"/>
  <c r="CC579" i="1"/>
  <c r="CK579" i="1"/>
  <c r="BX579" i="1" s="1"/>
  <c r="CD580" i="1"/>
  <c r="CJ581" i="1"/>
  <c r="BW581" i="1" s="1"/>
  <c r="CF581" i="1"/>
  <c r="CB581" i="1"/>
  <c r="CI581" i="1"/>
  <c r="CE581" i="1"/>
  <c r="CA581" i="1"/>
  <c r="BY581" i="1"/>
  <c r="CG581" i="1"/>
  <c r="BZ582" i="1"/>
  <c r="CH582" i="1"/>
  <c r="CC583" i="1"/>
  <c r="CK583" i="1"/>
  <c r="BX583" i="1" s="1"/>
  <c r="CD584" i="1"/>
  <c r="CJ585" i="1"/>
  <c r="BW585" i="1" s="1"/>
  <c r="CF585" i="1"/>
  <c r="CB585" i="1"/>
  <c r="CI585" i="1"/>
  <c r="CE585" i="1"/>
  <c r="CA585" i="1"/>
  <c r="BY585" i="1"/>
  <c r="CG585" i="1"/>
  <c r="BZ586" i="1"/>
  <c r="CH586" i="1"/>
  <c r="CC587" i="1"/>
  <c r="CK587" i="1"/>
  <c r="BX587" i="1" s="1"/>
  <c r="CD588" i="1"/>
  <c r="CJ589" i="1"/>
  <c r="BW589" i="1" s="1"/>
  <c r="CF589" i="1"/>
  <c r="CB589" i="1"/>
  <c r="CI589" i="1"/>
  <c r="CE589" i="1"/>
  <c r="CA589" i="1"/>
  <c r="BY589" i="1"/>
  <c r="CG589" i="1"/>
  <c r="BZ590" i="1"/>
  <c r="CH590" i="1"/>
  <c r="CC591" i="1"/>
  <c r="CK591" i="1"/>
  <c r="BX591" i="1" s="1"/>
  <c r="CD592" i="1"/>
  <c r="CJ593" i="1"/>
  <c r="BW593" i="1" s="1"/>
  <c r="CF593" i="1"/>
  <c r="CB593" i="1"/>
  <c r="CI593" i="1"/>
  <c r="BV593" i="1" s="1"/>
  <c r="CE593" i="1"/>
  <c r="CA593" i="1"/>
  <c r="BY593" i="1"/>
  <c r="CG593" i="1"/>
  <c r="BZ594" i="1"/>
  <c r="CC595" i="1"/>
  <c r="CK595" i="1"/>
  <c r="BX595" i="1" s="1"/>
  <c r="CD596" i="1"/>
  <c r="CJ597" i="1"/>
  <c r="BW597" i="1" s="1"/>
  <c r="CF597" i="1"/>
  <c r="CB597" i="1"/>
  <c r="CI597" i="1"/>
  <c r="CE597" i="1"/>
  <c r="CA597" i="1"/>
  <c r="BY597" i="1"/>
  <c r="CG597" i="1"/>
  <c r="BZ598" i="1"/>
  <c r="CH598" i="1"/>
  <c r="CA599" i="1"/>
  <c r="CA600" i="1"/>
  <c r="CA601" i="1"/>
  <c r="CA602" i="1"/>
  <c r="CA603" i="1"/>
  <c r="CB604" i="1"/>
  <c r="CK605" i="1"/>
  <c r="BX605" i="1" s="1"/>
  <c r="CG605" i="1"/>
  <c r="CC605" i="1"/>
  <c r="BY605" i="1"/>
  <c r="CA605" i="1"/>
  <c r="CI605" i="1"/>
  <c r="CC606" i="1"/>
  <c r="CC607" i="1"/>
  <c r="CC608" i="1"/>
  <c r="CC609" i="1"/>
  <c r="CJ610" i="1"/>
  <c r="BW610" i="1" s="1"/>
  <c r="CF610" i="1"/>
  <c r="CB610" i="1"/>
  <c r="CI610" i="1"/>
  <c r="CE610" i="1"/>
  <c r="CA610" i="1"/>
  <c r="BY610" i="1"/>
  <c r="CG610" i="1"/>
  <c r="BZ611" i="1"/>
  <c r="CH611" i="1"/>
  <c r="CC612" i="1"/>
  <c r="CK612" i="1"/>
  <c r="BX612" i="1" s="1"/>
  <c r="CD613" i="1"/>
  <c r="CJ614" i="1"/>
  <c r="BW614" i="1" s="1"/>
  <c r="CF614" i="1"/>
  <c r="CB614" i="1"/>
  <c r="CI614" i="1"/>
  <c r="CE614" i="1"/>
  <c r="CA614" i="1"/>
  <c r="BY614" i="1"/>
  <c r="CG614" i="1"/>
  <c r="BZ615" i="1"/>
  <c r="CC616" i="1"/>
  <c r="CK616" i="1"/>
  <c r="BX616" i="1" s="1"/>
  <c r="CD617" i="1"/>
  <c r="CJ618" i="1"/>
  <c r="BW618" i="1" s="1"/>
  <c r="CF618" i="1"/>
  <c r="CB618" i="1"/>
  <c r="CI618" i="1"/>
  <c r="CE618" i="1"/>
  <c r="CA618" i="1"/>
  <c r="BY618" i="1"/>
  <c r="CG618" i="1"/>
  <c r="BZ619" i="1"/>
  <c r="CH619" i="1"/>
  <c r="CC620" i="1"/>
  <c r="CK620" i="1"/>
  <c r="BX620" i="1" s="1"/>
  <c r="CD621" i="1"/>
  <c r="CJ622" i="1"/>
  <c r="BW622" i="1" s="1"/>
  <c r="CF622" i="1"/>
  <c r="CB622" i="1"/>
  <c r="CI622" i="1"/>
  <c r="CE622" i="1"/>
  <c r="CA622" i="1"/>
  <c r="BY622" i="1"/>
  <c r="CG622" i="1"/>
  <c r="BZ623" i="1"/>
  <c r="CH623" i="1"/>
  <c r="CC624" i="1"/>
  <c r="CK624" i="1"/>
  <c r="BX624" i="1" s="1"/>
  <c r="CD625" i="1"/>
  <c r="CJ626" i="1"/>
  <c r="BW626" i="1" s="1"/>
  <c r="CF626" i="1"/>
  <c r="CB626" i="1"/>
  <c r="CI626" i="1"/>
  <c r="CE626" i="1"/>
  <c r="CA626" i="1"/>
  <c r="BY626" i="1"/>
  <c r="CG626" i="1"/>
  <c r="BZ627" i="1"/>
  <c r="CH627" i="1"/>
  <c r="CC628" i="1"/>
  <c r="CK628" i="1"/>
  <c r="BX628" i="1" s="1"/>
  <c r="CD629" i="1"/>
  <c r="CJ630" i="1"/>
  <c r="BW630" i="1" s="1"/>
  <c r="CF630" i="1"/>
  <c r="CB630" i="1"/>
  <c r="CI630" i="1"/>
  <c r="CE630" i="1"/>
  <c r="CA630" i="1"/>
  <c r="BY630" i="1"/>
  <c r="CG630" i="1"/>
  <c r="BZ631" i="1"/>
  <c r="CH631" i="1"/>
  <c r="CC632" i="1"/>
  <c r="CK632" i="1"/>
  <c r="BX632" i="1" s="1"/>
  <c r="CD633" i="1"/>
  <c r="CJ634" i="1"/>
  <c r="BW634" i="1" s="1"/>
  <c r="CF634" i="1"/>
  <c r="CB634" i="1"/>
  <c r="CI634" i="1"/>
  <c r="CE634" i="1"/>
  <c r="CA634" i="1"/>
  <c r="BY634" i="1"/>
  <c r="CG634" i="1"/>
  <c r="CG635" i="1"/>
  <c r="BY637" i="1"/>
  <c r="BW638" i="1"/>
  <c r="CG639" i="1"/>
  <c r="BY641" i="1"/>
  <c r="BW642" i="1"/>
  <c r="CG643" i="1"/>
  <c r="BY645" i="1"/>
  <c r="BW646" i="1"/>
  <c r="CG647" i="1"/>
  <c r="BY649" i="1"/>
  <c r="BW650" i="1"/>
  <c r="CG651" i="1"/>
  <c r="BY653" i="1"/>
  <c r="BW654" i="1"/>
  <c r="CG655" i="1"/>
  <c r="BY657" i="1"/>
  <c r="BW658" i="1"/>
  <c r="CG659" i="1"/>
  <c r="BY661" i="1"/>
  <c r="BW662" i="1"/>
  <c r="CG663" i="1"/>
  <c r="BY665" i="1"/>
  <c r="BW666" i="1"/>
  <c r="CK667" i="1"/>
  <c r="BX667" i="1" s="1"/>
  <c r="CG667" i="1"/>
  <c r="CC667" i="1"/>
  <c r="BY667" i="1"/>
  <c r="CJ667" i="1"/>
  <c r="CF667" i="1"/>
  <c r="CB667" i="1"/>
  <c r="CI667" i="1"/>
  <c r="CE667" i="1"/>
  <c r="CA667" i="1"/>
  <c r="CD667" i="1"/>
  <c r="CK668" i="1"/>
  <c r="BX668" i="1" s="1"/>
  <c r="CG668" i="1"/>
  <c r="CC668" i="1"/>
  <c r="BY668" i="1"/>
  <c r="CJ668" i="1"/>
  <c r="CF668" i="1"/>
  <c r="CB668" i="1"/>
  <c r="CI668" i="1"/>
  <c r="CE668" i="1"/>
  <c r="CA668" i="1"/>
  <c r="CD668" i="1"/>
  <c r="CK669" i="1"/>
  <c r="BX669" i="1" s="1"/>
  <c r="CG669" i="1"/>
  <c r="CC669" i="1"/>
  <c r="BY669" i="1"/>
  <c r="CJ669" i="1"/>
  <c r="BW669" i="1" s="1"/>
  <c r="CF669" i="1"/>
  <c r="CB669" i="1"/>
  <c r="CI669" i="1"/>
  <c r="CE669" i="1"/>
  <c r="CA669" i="1"/>
  <c r="CD669" i="1"/>
  <c r="CK670" i="1"/>
  <c r="BX670" i="1" s="1"/>
  <c r="CG670" i="1"/>
  <c r="CC670" i="1"/>
  <c r="BY670" i="1"/>
  <c r="CJ670" i="1"/>
  <c r="BW670" i="1" s="1"/>
  <c r="CF670" i="1"/>
  <c r="CB670" i="1"/>
  <c r="CI670" i="1"/>
  <c r="CE670" i="1"/>
  <c r="CA670" i="1"/>
  <c r="CD670" i="1"/>
  <c r="CK671" i="1"/>
  <c r="BX671" i="1" s="1"/>
  <c r="CG671" i="1"/>
  <c r="CC671" i="1"/>
  <c r="BY671" i="1"/>
  <c r="CJ671" i="1"/>
  <c r="CF671" i="1"/>
  <c r="CB671" i="1"/>
  <c r="CI671" i="1"/>
  <c r="CE671" i="1"/>
  <c r="CA671" i="1"/>
  <c r="CD671" i="1"/>
  <c r="CK672" i="1"/>
  <c r="BX672" i="1" s="1"/>
  <c r="CG672" i="1"/>
  <c r="CC672" i="1"/>
  <c r="BY672" i="1"/>
  <c r="CJ672" i="1"/>
  <c r="CF672" i="1"/>
  <c r="CB672" i="1"/>
  <c r="CI672" i="1"/>
  <c r="CE672" i="1"/>
  <c r="CA672" i="1"/>
  <c r="CD672" i="1"/>
  <c r="CK673" i="1"/>
  <c r="BX673" i="1" s="1"/>
  <c r="CG673" i="1"/>
  <c r="CC673" i="1"/>
  <c r="BY673" i="1"/>
  <c r="CJ673" i="1"/>
  <c r="BW673" i="1" s="1"/>
  <c r="CF673" i="1"/>
  <c r="CB673" i="1"/>
  <c r="CI673" i="1"/>
  <c r="CE673" i="1"/>
  <c r="CA673" i="1"/>
  <c r="CD673" i="1"/>
  <c r="CK674" i="1"/>
  <c r="BX674" i="1" s="1"/>
  <c r="CG674" i="1"/>
  <c r="CC674" i="1"/>
  <c r="BY674" i="1"/>
  <c r="CJ674" i="1"/>
  <c r="BW674" i="1" s="1"/>
  <c r="CF674" i="1"/>
  <c r="CB674" i="1"/>
  <c r="CI674" i="1"/>
  <c r="CE674" i="1"/>
  <c r="CA674" i="1"/>
  <c r="CD674" i="1"/>
  <c r="CK675" i="1"/>
  <c r="BX675" i="1" s="1"/>
  <c r="CG675" i="1"/>
  <c r="CC675" i="1"/>
  <c r="BY675" i="1"/>
  <c r="CJ675" i="1"/>
  <c r="CF675" i="1"/>
  <c r="CB675" i="1"/>
  <c r="CI675" i="1"/>
  <c r="CE675" i="1"/>
  <c r="CA675" i="1"/>
  <c r="CD675" i="1"/>
  <c r="CK676" i="1"/>
  <c r="BX676" i="1" s="1"/>
  <c r="CG676" i="1"/>
  <c r="CC676" i="1"/>
  <c r="BY676" i="1"/>
  <c r="CJ676" i="1"/>
  <c r="CF676" i="1"/>
  <c r="CB676" i="1"/>
  <c r="CI676" i="1"/>
  <c r="CE676" i="1"/>
  <c r="CA676" i="1"/>
  <c r="CD676" i="1"/>
  <c r="CK677" i="1"/>
  <c r="BX677" i="1" s="1"/>
  <c r="CG677" i="1"/>
  <c r="CC677" i="1"/>
  <c r="BY677" i="1"/>
  <c r="CJ677" i="1"/>
  <c r="BW677" i="1" s="1"/>
  <c r="CF677" i="1"/>
  <c r="CB677" i="1"/>
  <c r="CI677" i="1"/>
  <c r="CE677" i="1"/>
  <c r="CA677" i="1"/>
  <c r="CD677" i="1"/>
  <c r="CK678" i="1"/>
  <c r="BX678" i="1" s="1"/>
  <c r="CG678" i="1"/>
  <c r="CC678" i="1"/>
  <c r="BY678" i="1"/>
  <c r="CJ678" i="1"/>
  <c r="BW678" i="1" s="1"/>
  <c r="CF678" i="1"/>
  <c r="CB678" i="1"/>
  <c r="CI678" i="1"/>
  <c r="CE678" i="1"/>
  <c r="CA678" i="1"/>
  <c r="CD678" i="1"/>
  <c r="CK679" i="1"/>
  <c r="BX679" i="1" s="1"/>
  <c r="CG679" i="1"/>
  <c r="CC679" i="1"/>
  <c r="BY679" i="1"/>
  <c r="CJ679" i="1"/>
  <c r="CF679" i="1"/>
  <c r="CB679" i="1"/>
  <c r="CI679" i="1"/>
  <c r="CE679" i="1"/>
  <c r="CA679" i="1"/>
  <c r="CD679" i="1"/>
  <c r="CK680" i="1"/>
  <c r="BX680" i="1" s="1"/>
  <c r="CG680" i="1"/>
  <c r="CC680" i="1"/>
  <c r="BY680" i="1"/>
  <c r="CJ680" i="1"/>
  <c r="CF680" i="1"/>
  <c r="CB680" i="1"/>
  <c r="CI680" i="1"/>
  <c r="CE680" i="1"/>
  <c r="CA680" i="1"/>
  <c r="CD680" i="1"/>
  <c r="CK681" i="1"/>
  <c r="BX681" i="1" s="1"/>
  <c r="CG681" i="1"/>
  <c r="CC681" i="1"/>
  <c r="BY681" i="1"/>
  <c r="CJ681" i="1"/>
  <c r="BW681" i="1" s="1"/>
  <c r="CF681" i="1"/>
  <c r="CB681" i="1"/>
  <c r="CI681" i="1"/>
  <c r="CE681" i="1"/>
  <c r="CA681" i="1"/>
  <c r="CD681" i="1"/>
  <c r="CK682" i="1"/>
  <c r="BX682" i="1" s="1"/>
  <c r="CG682" i="1"/>
  <c r="CC682" i="1"/>
  <c r="BY682" i="1"/>
  <c r="CJ682" i="1"/>
  <c r="BW682" i="1" s="1"/>
  <c r="CF682" i="1"/>
  <c r="CB682" i="1"/>
  <c r="CI682" i="1"/>
  <c r="CE682" i="1"/>
  <c r="CA682" i="1"/>
  <c r="CD682" i="1"/>
  <c r="CK683" i="1"/>
  <c r="BX683" i="1" s="1"/>
  <c r="CG683" i="1"/>
  <c r="CC683" i="1"/>
  <c r="BY683" i="1"/>
  <c r="CJ683" i="1"/>
  <c r="CF683" i="1"/>
  <c r="CB683" i="1"/>
  <c r="CI683" i="1"/>
  <c r="CE683" i="1"/>
  <c r="CA683" i="1"/>
  <c r="CD683" i="1"/>
  <c r="CK684" i="1"/>
  <c r="BX684" i="1" s="1"/>
  <c r="CG684" i="1"/>
  <c r="CC684" i="1"/>
  <c r="BY684" i="1"/>
  <c r="CJ684" i="1"/>
  <c r="CF684" i="1"/>
  <c r="CB684" i="1"/>
  <c r="CI684" i="1"/>
  <c r="CE684" i="1"/>
  <c r="CA684" i="1"/>
  <c r="CD684" i="1"/>
  <c r="CK685" i="1"/>
  <c r="BX685" i="1" s="1"/>
  <c r="CG685" i="1"/>
  <c r="CC685" i="1"/>
  <c r="BY685" i="1"/>
  <c r="CJ685" i="1"/>
  <c r="BW685" i="1" s="1"/>
  <c r="CF685" i="1"/>
  <c r="CB685" i="1"/>
  <c r="CI685" i="1"/>
  <c r="CE685" i="1"/>
  <c r="CA685" i="1"/>
  <c r="CD685" i="1"/>
  <c r="CK686" i="1"/>
  <c r="BX686" i="1" s="1"/>
  <c r="CG686" i="1"/>
  <c r="CC686" i="1"/>
  <c r="BY686" i="1"/>
  <c r="CJ686" i="1"/>
  <c r="BW686" i="1" s="1"/>
  <c r="CF686" i="1"/>
  <c r="CB686" i="1"/>
  <c r="CI686" i="1"/>
  <c r="CE686" i="1"/>
  <c r="CA686" i="1"/>
  <c r="CD686" i="1"/>
  <c r="CK687" i="1"/>
  <c r="BX687" i="1" s="1"/>
  <c r="CG687" i="1"/>
  <c r="CC687" i="1"/>
  <c r="BY687" i="1"/>
  <c r="CJ687" i="1"/>
  <c r="CF687" i="1"/>
  <c r="CB687" i="1"/>
  <c r="CI687" i="1"/>
  <c r="CE687" i="1"/>
  <c r="CA687" i="1"/>
  <c r="CD687" i="1"/>
  <c r="CK688" i="1"/>
  <c r="BX688" i="1" s="1"/>
  <c r="CG688" i="1"/>
  <c r="CC688" i="1"/>
  <c r="BY688" i="1"/>
  <c r="CJ688" i="1"/>
  <c r="CF688" i="1"/>
  <c r="CB688" i="1"/>
  <c r="CI688" i="1"/>
  <c r="CE688" i="1"/>
  <c r="CA688" i="1"/>
  <c r="CD688" i="1"/>
  <c r="CK689" i="1"/>
  <c r="BX689" i="1" s="1"/>
  <c r="CG689" i="1"/>
  <c r="CC689" i="1"/>
  <c r="BY689" i="1"/>
  <c r="CJ689" i="1"/>
  <c r="BW689" i="1" s="1"/>
  <c r="CF689" i="1"/>
  <c r="CB689" i="1"/>
  <c r="CI689" i="1"/>
  <c r="CE689" i="1"/>
  <c r="CA689" i="1"/>
  <c r="CD689" i="1"/>
  <c r="CK690" i="1"/>
  <c r="BX690" i="1" s="1"/>
  <c r="CG690" i="1"/>
  <c r="CC690" i="1"/>
  <c r="BY690" i="1"/>
  <c r="CJ690" i="1"/>
  <c r="BW690" i="1" s="1"/>
  <c r="CF690" i="1"/>
  <c r="CB690" i="1"/>
  <c r="CI690" i="1"/>
  <c r="CE690" i="1"/>
  <c r="CA690" i="1"/>
  <c r="CD690" i="1"/>
  <c r="CK691" i="1"/>
  <c r="BX691" i="1" s="1"/>
  <c r="CG691" i="1"/>
  <c r="CC691" i="1"/>
  <c r="BY691" i="1"/>
  <c r="CJ691" i="1"/>
  <c r="CF691" i="1"/>
  <c r="CB691" i="1"/>
  <c r="CI691" i="1"/>
  <c r="CE691" i="1"/>
  <c r="CA691" i="1"/>
  <c r="CD691" i="1"/>
  <c r="CK692" i="1"/>
  <c r="BX692" i="1" s="1"/>
  <c r="CG692" i="1"/>
  <c r="CC692" i="1"/>
  <c r="BY692" i="1"/>
  <c r="CJ692" i="1"/>
  <c r="CF692" i="1"/>
  <c r="CB692" i="1"/>
  <c r="CI692" i="1"/>
  <c r="CE692" i="1"/>
  <c r="CA692" i="1"/>
  <c r="CD692" i="1"/>
  <c r="CK693" i="1"/>
  <c r="BX693" i="1" s="1"/>
  <c r="CG693" i="1"/>
  <c r="CC693" i="1"/>
  <c r="BY693" i="1"/>
  <c r="CJ693" i="1"/>
  <c r="BW693" i="1" s="1"/>
  <c r="CF693" i="1"/>
  <c r="CB693" i="1"/>
  <c r="CI693" i="1"/>
  <c r="CE693" i="1"/>
  <c r="CA693" i="1"/>
  <c r="CD693" i="1"/>
  <c r="CK694" i="1"/>
  <c r="BX694" i="1" s="1"/>
  <c r="CG694" i="1"/>
  <c r="CC694" i="1"/>
  <c r="BY694" i="1"/>
  <c r="CJ694" i="1"/>
  <c r="BW694" i="1" s="1"/>
  <c r="CF694" i="1"/>
  <c r="CB694" i="1"/>
  <c r="CI694" i="1"/>
  <c r="CE694" i="1"/>
  <c r="CA694" i="1"/>
  <c r="CD694" i="1"/>
  <c r="CK695" i="1"/>
  <c r="BX695" i="1" s="1"/>
  <c r="CG695" i="1"/>
  <c r="CC695" i="1"/>
  <c r="BY695" i="1"/>
  <c r="CJ695" i="1"/>
  <c r="CF695" i="1"/>
  <c r="CB695" i="1"/>
  <c r="CI695" i="1"/>
  <c r="CE695" i="1"/>
  <c r="CA695" i="1"/>
  <c r="CD695" i="1"/>
  <c r="CK696" i="1"/>
  <c r="BX696" i="1" s="1"/>
  <c r="CG696" i="1"/>
  <c r="CC696" i="1"/>
  <c r="BY696" i="1"/>
  <c r="CJ696" i="1"/>
  <c r="CF696" i="1"/>
  <c r="CB696" i="1"/>
  <c r="CI696" i="1"/>
  <c r="CE696" i="1"/>
  <c r="CA696" i="1"/>
  <c r="CD696" i="1"/>
  <c r="CK697" i="1"/>
  <c r="BX697" i="1" s="1"/>
  <c r="CG697" i="1"/>
  <c r="CC697" i="1"/>
  <c r="BY697" i="1"/>
  <c r="CJ697" i="1"/>
  <c r="BW697" i="1" s="1"/>
  <c r="CF697" i="1"/>
  <c r="CB697" i="1"/>
  <c r="CI697" i="1"/>
  <c r="CE697" i="1"/>
  <c r="CA697" i="1"/>
  <c r="CD697" i="1"/>
  <c r="CK698" i="1"/>
  <c r="BX698" i="1" s="1"/>
  <c r="CG698" i="1"/>
  <c r="CC698" i="1"/>
  <c r="BY698" i="1"/>
  <c r="CJ698" i="1"/>
  <c r="BW698" i="1" s="1"/>
  <c r="CF698" i="1"/>
  <c r="CB698" i="1"/>
  <c r="CI698" i="1"/>
  <c r="CE698" i="1"/>
  <c r="CA698" i="1"/>
  <c r="CD698" i="1"/>
  <c r="CK699" i="1"/>
  <c r="BX699" i="1" s="1"/>
  <c r="CG699" i="1"/>
  <c r="CC699" i="1"/>
  <c r="BY699" i="1"/>
  <c r="CJ699" i="1"/>
  <c r="CF699" i="1"/>
  <c r="CB699" i="1"/>
  <c r="CI699" i="1"/>
  <c r="CE699" i="1"/>
  <c r="CA699" i="1"/>
  <c r="CD699" i="1"/>
  <c r="CH700" i="1"/>
  <c r="CD700" i="1"/>
  <c r="BZ700" i="1"/>
  <c r="CK700" i="1"/>
  <c r="BX700" i="1" s="1"/>
  <c r="CG700" i="1"/>
  <c r="CC700" i="1"/>
  <c r="BY700" i="1"/>
  <c r="CJ700" i="1"/>
  <c r="CF700" i="1"/>
  <c r="CB700" i="1"/>
  <c r="CI700" i="1"/>
  <c r="CE700" i="1"/>
  <c r="CA700" i="1"/>
  <c r="CA387" i="1"/>
  <c r="CE387" i="1"/>
  <c r="CI387" i="1"/>
  <c r="CA388" i="1"/>
  <c r="CE388" i="1"/>
  <c r="CI388" i="1"/>
  <c r="BV388" i="1" s="1"/>
  <c r="CA389" i="1"/>
  <c r="CE389" i="1"/>
  <c r="CI389" i="1"/>
  <c r="BV389" i="1" s="1"/>
  <c r="CA390" i="1"/>
  <c r="CE390" i="1"/>
  <c r="CI390" i="1"/>
  <c r="BV390" i="1" s="1"/>
  <c r="CA391" i="1"/>
  <c r="CE391" i="1"/>
  <c r="CI391" i="1"/>
  <c r="BV391" i="1" s="1"/>
  <c r="CA392" i="1"/>
  <c r="CE392" i="1"/>
  <c r="CI392" i="1"/>
  <c r="BV392" i="1" s="1"/>
  <c r="CA393" i="1"/>
  <c r="CE393" i="1"/>
  <c r="CI393" i="1"/>
  <c r="BV393" i="1" s="1"/>
  <c r="CA394" i="1"/>
  <c r="CE394" i="1"/>
  <c r="CI394" i="1"/>
  <c r="BV394" i="1" s="1"/>
  <c r="CA395" i="1"/>
  <c r="CE395" i="1"/>
  <c r="CI395" i="1"/>
  <c r="BV395" i="1" s="1"/>
  <c r="CA396" i="1"/>
  <c r="CE396" i="1"/>
  <c r="CI396" i="1"/>
  <c r="BV396" i="1" s="1"/>
  <c r="CA397" i="1"/>
  <c r="CE397" i="1"/>
  <c r="CI397" i="1"/>
  <c r="BV397" i="1" s="1"/>
  <c r="CA398" i="1"/>
  <c r="CE398" i="1"/>
  <c r="CI398" i="1"/>
  <c r="BV398" i="1" s="1"/>
  <c r="CA399" i="1"/>
  <c r="CE399" i="1"/>
  <c r="CI399" i="1"/>
  <c r="BV399" i="1" s="1"/>
  <c r="CA400" i="1"/>
  <c r="CE400" i="1"/>
  <c r="CI400" i="1"/>
  <c r="BV400" i="1" s="1"/>
  <c r="CA401" i="1"/>
  <c r="CE401" i="1"/>
  <c r="CI401" i="1"/>
  <c r="BV401" i="1" s="1"/>
  <c r="CA402" i="1"/>
  <c r="CE402" i="1"/>
  <c r="CI402" i="1"/>
  <c r="BV402" i="1" s="1"/>
  <c r="CA403" i="1"/>
  <c r="CE403" i="1"/>
  <c r="CI403" i="1"/>
  <c r="BV403" i="1" s="1"/>
  <c r="CA404" i="1"/>
  <c r="CE404" i="1"/>
  <c r="CI404" i="1"/>
  <c r="BV404" i="1" s="1"/>
  <c r="CA405" i="1"/>
  <c r="CE405" i="1"/>
  <c r="CI405" i="1"/>
  <c r="BV405" i="1" s="1"/>
  <c r="CA406" i="1"/>
  <c r="CE406" i="1"/>
  <c r="CI406" i="1"/>
  <c r="BV406" i="1" s="1"/>
  <c r="CA407" i="1"/>
  <c r="CE407" i="1"/>
  <c r="CI407" i="1"/>
  <c r="BV407" i="1" s="1"/>
  <c r="CA408" i="1"/>
  <c r="CE408" i="1"/>
  <c r="CI408" i="1"/>
  <c r="BV408" i="1" s="1"/>
  <c r="CA409" i="1"/>
  <c r="CE409" i="1"/>
  <c r="CI409" i="1"/>
  <c r="BV409" i="1" s="1"/>
  <c r="CA410" i="1"/>
  <c r="CE410" i="1"/>
  <c r="CI410" i="1"/>
  <c r="BV410" i="1" s="1"/>
  <c r="CA411" i="1"/>
  <c r="CE411" i="1"/>
  <c r="CI411" i="1"/>
  <c r="BV411" i="1" s="1"/>
  <c r="CA412" i="1"/>
  <c r="CE412" i="1"/>
  <c r="CI412" i="1"/>
  <c r="BV412" i="1" s="1"/>
  <c r="BY413" i="1"/>
  <c r="CD413" i="1"/>
  <c r="CI413" i="1"/>
  <c r="BV413" i="1" s="1"/>
  <c r="BZ414" i="1"/>
  <c r="CE414" i="1"/>
  <c r="CA415" i="1"/>
  <c r="CJ416" i="1"/>
  <c r="BW416" i="1" s="1"/>
  <c r="CF416" i="1"/>
  <c r="CB416" i="1"/>
  <c r="CC416" i="1"/>
  <c r="CH416" i="1"/>
  <c r="BY417" i="1"/>
  <c r="CD417" i="1"/>
  <c r="CI417" i="1"/>
  <c r="BZ418" i="1"/>
  <c r="CE418" i="1"/>
  <c r="CA419" i="1"/>
  <c r="CJ420" i="1"/>
  <c r="CF420" i="1"/>
  <c r="CB420" i="1"/>
  <c r="CC420" i="1"/>
  <c r="CH420" i="1"/>
  <c r="BY421" i="1"/>
  <c r="CD421" i="1"/>
  <c r="CI421" i="1"/>
  <c r="BV421" i="1" s="1"/>
  <c r="BZ422" i="1"/>
  <c r="CE422" i="1"/>
  <c r="CA423" i="1"/>
  <c r="CJ424" i="1"/>
  <c r="CF424" i="1"/>
  <c r="CB424" i="1"/>
  <c r="CC424" i="1"/>
  <c r="CH424" i="1"/>
  <c r="BY425" i="1"/>
  <c r="CD425" i="1"/>
  <c r="CI425" i="1"/>
  <c r="BZ426" i="1"/>
  <c r="CE426" i="1"/>
  <c r="CA427" i="1"/>
  <c r="CJ428" i="1"/>
  <c r="CF428" i="1"/>
  <c r="CB428" i="1"/>
  <c r="CC428" i="1"/>
  <c r="CH428" i="1"/>
  <c r="BY429" i="1"/>
  <c r="CD429" i="1"/>
  <c r="CI429" i="1"/>
  <c r="BV429" i="1" s="1"/>
  <c r="BZ430" i="1"/>
  <c r="CE430" i="1"/>
  <c r="CA431" i="1"/>
  <c r="CJ432" i="1"/>
  <c r="CF432" i="1"/>
  <c r="CB432" i="1"/>
  <c r="CC432" i="1"/>
  <c r="CH432" i="1"/>
  <c r="BY433" i="1"/>
  <c r="CD433" i="1"/>
  <c r="CI433" i="1"/>
  <c r="BZ434" i="1"/>
  <c r="CE434" i="1"/>
  <c r="CA435" i="1"/>
  <c r="CJ436" i="1"/>
  <c r="CF436" i="1"/>
  <c r="CB436" i="1"/>
  <c r="CC436" i="1"/>
  <c r="CH436" i="1"/>
  <c r="BY437" i="1"/>
  <c r="CD437" i="1"/>
  <c r="CI437" i="1"/>
  <c r="BV437" i="1" s="1"/>
  <c r="BZ438" i="1"/>
  <c r="CE438" i="1"/>
  <c r="CA439" i="1"/>
  <c r="CJ440" i="1"/>
  <c r="CF440" i="1"/>
  <c r="CB440" i="1"/>
  <c r="CC440" i="1"/>
  <c r="CH440" i="1"/>
  <c r="BY441" i="1"/>
  <c r="CD441" i="1"/>
  <c r="CI441" i="1"/>
  <c r="BZ442" i="1"/>
  <c r="CE442" i="1"/>
  <c r="CA443" i="1"/>
  <c r="CJ444" i="1"/>
  <c r="CF444" i="1"/>
  <c r="CB444" i="1"/>
  <c r="CC444" i="1"/>
  <c r="CH444" i="1"/>
  <c r="BY445" i="1"/>
  <c r="CD445" i="1"/>
  <c r="CI445" i="1"/>
  <c r="BV445" i="1" s="1"/>
  <c r="BZ446" i="1"/>
  <c r="CE446" i="1"/>
  <c r="CA447" i="1"/>
  <c r="CJ448" i="1"/>
  <c r="CF448" i="1"/>
  <c r="CB448" i="1"/>
  <c r="CC448" i="1"/>
  <c r="CH448" i="1"/>
  <c r="BY449" i="1"/>
  <c r="CD449" i="1"/>
  <c r="CI449" i="1"/>
  <c r="BZ450" i="1"/>
  <c r="CE450" i="1"/>
  <c r="CA451" i="1"/>
  <c r="CJ452" i="1"/>
  <c r="CF452" i="1"/>
  <c r="CB452" i="1"/>
  <c r="CC452" i="1"/>
  <c r="CH452" i="1"/>
  <c r="BY453" i="1"/>
  <c r="CD453" i="1"/>
  <c r="CI453" i="1"/>
  <c r="BV453" i="1" s="1"/>
  <c r="BZ454" i="1"/>
  <c r="CE454" i="1"/>
  <c r="CA455" i="1"/>
  <c r="CJ456" i="1"/>
  <c r="CF456" i="1"/>
  <c r="CB456" i="1"/>
  <c r="CC456" i="1"/>
  <c r="CH456" i="1"/>
  <c r="BY457" i="1"/>
  <c r="CD457" i="1"/>
  <c r="CI457" i="1"/>
  <c r="BZ458" i="1"/>
  <c r="CE458" i="1"/>
  <c r="CA459" i="1"/>
  <c r="CJ460" i="1"/>
  <c r="CF460" i="1"/>
  <c r="CB460" i="1"/>
  <c r="CC460" i="1"/>
  <c r="CH460" i="1"/>
  <c r="BY461" i="1"/>
  <c r="CD461" i="1"/>
  <c r="CI461" i="1"/>
  <c r="BV461" i="1" s="1"/>
  <c r="BZ462" i="1"/>
  <c r="CE462" i="1"/>
  <c r="CA463" i="1"/>
  <c r="CJ464" i="1"/>
  <c r="CF464" i="1"/>
  <c r="CB464" i="1"/>
  <c r="CC464" i="1"/>
  <c r="CH464" i="1"/>
  <c r="BY465" i="1"/>
  <c r="CD465" i="1"/>
  <c r="CI465" i="1"/>
  <c r="BZ466" i="1"/>
  <c r="CE466" i="1"/>
  <c r="CA467" i="1"/>
  <c r="CJ468" i="1"/>
  <c r="CF468" i="1"/>
  <c r="CB468" i="1"/>
  <c r="CC468" i="1"/>
  <c r="CH468" i="1"/>
  <c r="BY469" i="1"/>
  <c r="CD469" i="1"/>
  <c r="CI469" i="1"/>
  <c r="BV469" i="1" s="1"/>
  <c r="BZ470" i="1"/>
  <c r="CE470" i="1"/>
  <c r="CA471" i="1"/>
  <c r="CJ472" i="1"/>
  <c r="CF472" i="1"/>
  <c r="CB472" i="1"/>
  <c r="CC472" i="1"/>
  <c r="CH472" i="1"/>
  <c r="BY473" i="1"/>
  <c r="CD473" i="1"/>
  <c r="CI473" i="1"/>
  <c r="BZ474" i="1"/>
  <c r="CE474" i="1"/>
  <c r="CA475" i="1"/>
  <c r="CJ476" i="1"/>
  <c r="CF476" i="1"/>
  <c r="CB476" i="1"/>
  <c r="CC476" i="1"/>
  <c r="CH476" i="1"/>
  <c r="BY477" i="1"/>
  <c r="CD477" i="1"/>
  <c r="CI477" i="1"/>
  <c r="BV477" i="1" s="1"/>
  <c r="CC478" i="1"/>
  <c r="CJ480" i="1"/>
  <c r="CF480" i="1"/>
  <c r="CB480" i="1"/>
  <c r="CI480" i="1"/>
  <c r="CE480" i="1"/>
  <c r="CA480" i="1"/>
  <c r="BY480" i="1"/>
  <c r="CG480" i="1"/>
  <c r="BZ481" i="1"/>
  <c r="CH481" i="1"/>
  <c r="CC482" i="1"/>
  <c r="CK482" i="1"/>
  <c r="BX482" i="1" s="1"/>
  <c r="CJ484" i="1"/>
  <c r="CF484" i="1"/>
  <c r="CB484" i="1"/>
  <c r="CI484" i="1"/>
  <c r="CE484" i="1"/>
  <c r="CA484" i="1"/>
  <c r="BY484" i="1"/>
  <c r="CG484" i="1"/>
  <c r="BZ485" i="1"/>
  <c r="CH485" i="1"/>
  <c r="CC486" i="1"/>
  <c r="CK486" i="1"/>
  <c r="BX486" i="1" s="1"/>
  <c r="CJ488" i="1"/>
  <c r="CF488" i="1"/>
  <c r="CB488" i="1"/>
  <c r="CI488" i="1"/>
  <c r="CE488" i="1"/>
  <c r="CA488" i="1"/>
  <c r="BY488" i="1"/>
  <c r="CG488" i="1"/>
  <c r="BZ489" i="1"/>
  <c r="CH489" i="1"/>
  <c r="CC490" i="1"/>
  <c r="CK490" i="1"/>
  <c r="BX490" i="1" s="1"/>
  <c r="CJ492" i="1"/>
  <c r="CF492" i="1"/>
  <c r="CB492" i="1"/>
  <c r="CI492" i="1"/>
  <c r="CE492" i="1"/>
  <c r="CA492" i="1"/>
  <c r="BY492" i="1"/>
  <c r="CG492" i="1"/>
  <c r="BZ493" i="1"/>
  <c r="CH493" i="1"/>
  <c r="CC494" i="1"/>
  <c r="CK494" i="1"/>
  <c r="BX494" i="1" s="1"/>
  <c r="CJ496" i="1"/>
  <c r="CF496" i="1"/>
  <c r="CB496" i="1"/>
  <c r="CI496" i="1"/>
  <c r="CE496" i="1"/>
  <c r="CA496" i="1"/>
  <c r="BY496" i="1"/>
  <c r="CG496" i="1"/>
  <c r="BZ497" i="1"/>
  <c r="CH497" i="1"/>
  <c r="CC498" i="1"/>
  <c r="CK498" i="1"/>
  <c r="BX498" i="1" s="1"/>
  <c r="CJ500" i="1"/>
  <c r="CF500" i="1"/>
  <c r="CB500" i="1"/>
  <c r="CI500" i="1"/>
  <c r="CE500" i="1"/>
  <c r="CA500" i="1"/>
  <c r="BY500" i="1"/>
  <c r="CG500" i="1"/>
  <c r="BZ501" i="1"/>
  <c r="CH501" i="1"/>
  <c r="CC502" i="1"/>
  <c r="CJ504" i="1"/>
  <c r="CF504" i="1"/>
  <c r="CB504" i="1"/>
  <c r="CI504" i="1"/>
  <c r="CE504" i="1"/>
  <c r="CA504" i="1"/>
  <c r="BY504" i="1"/>
  <c r="CG504" i="1"/>
  <c r="BZ505" i="1"/>
  <c r="CH505" i="1"/>
  <c r="BU505" i="1" s="1"/>
  <c r="CC506" i="1"/>
  <c r="CK506" i="1"/>
  <c r="BX506" i="1" s="1"/>
  <c r="CJ508" i="1"/>
  <c r="CF508" i="1"/>
  <c r="CB508" i="1"/>
  <c r="CI508" i="1"/>
  <c r="CE508" i="1"/>
  <c r="CA508" i="1"/>
  <c r="BY508" i="1"/>
  <c r="CG508" i="1"/>
  <c r="BZ509" i="1"/>
  <c r="CH509" i="1"/>
  <c r="CC510" i="1"/>
  <c r="CK510" i="1"/>
  <c r="BX510" i="1" s="1"/>
  <c r="CJ512" i="1"/>
  <c r="CF512" i="1"/>
  <c r="CB512" i="1"/>
  <c r="CI512" i="1"/>
  <c r="CE512" i="1"/>
  <c r="CA512" i="1"/>
  <c r="BY512" i="1"/>
  <c r="CG512" i="1"/>
  <c r="BZ513" i="1"/>
  <c r="CH513" i="1"/>
  <c r="CC514" i="1"/>
  <c r="CJ516" i="1"/>
  <c r="CF516" i="1"/>
  <c r="CB516" i="1"/>
  <c r="CI516" i="1"/>
  <c r="CE516" i="1"/>
  <c r="CA516" i="1"/>
  <c r="BY516" i="1"/>
  <c r="CG516" i="1"/>
  <c r="BZ517" i="1"/>
  <c r="CH517" i="1"/>
  <c r="CC518" i="1"/>
  <c r="CK518" i="1"/>
  <c r="BX518" i="1" s="1"/>
  <c r="CJ520" i="1"/>
  <c r="CF520" i="1"/>
  <c r="CB520" i="1"/>
  <c r="CI520" i="1"/>
  <c r="CE520" i="1"/>
  <c r="CA520" i="1"/>
  <c r="BY520" i="1"/>
  <c r="CG520" i="1"/>
  <c r="BZ521" i="1"/>
  <c r="CH521" i="1"/>
  <c r="CC522" i="1"/>
  <c r="CK522" i="1"/>
  <c r="BX522" i="1" s="1"/>
  <c r="CJ524" i="1"/>
  <c r="CF524" i="1"/>
  <c r="CB524" i="1"/>
  <c r="CI524" i="1"/>
  <c r="CE524" i="1"/>
  <c r="CA524" i="1"/>
  <c r="BY524" i="1"/>
  <c r="CG524" i="1"/>
  <c r="BZ525" i="1"/>
  <c r="CH525" i="1"/>
  <c r="CC526" i="1"/>
  <c r="CK526" i="1"/>
  <c r="BX526" i="1" s="1"/>
  <c r="CJ528" i="1"/>
  <c r="CF528" i="1"/>
  <c r="CB528" i="1"/>
  <c r="CI528" i="1"/>
  <c r="CE528" i="1"/>
  <c r="CA528" i="1"/>
  <c r="BY528" i="1"/>
  <c r="CG528" i="1"/>
  <c r="BZ529" i="1"/>
  <c r="CH529" i="1"/>
  <c r="CC530" i="1"/>
  <c r="CK530" i="1"/>
  <c r="BX530" i="1" s="1"/>
  <c r="CJ532" i="1"/>
  <c r="CF532" i="1"/>
  <c r="CB532" i="1"/>
  <c r="CI532" i="1"/>
  <c r="CE532" i="1"/>
  <c r="CA532" i="1"/>
  <c r="BY532" i="1"/>
  <c r="CG532" i="1"/>
  <c r="BZ533" i="1"/>
  <c r="CH533" i="1"/>
  <c r="CC534" i="1"/>
  <c r="CJ536" i="1"/>
  <c r="CF536" i="1"/>
  <c r="CB536" i="1"/>
  <c r="CI536" i="1"/>
  <c r="CE536" i="1"/>
  <c r="CA536" i="1"/>
  <c r="BY536" i="1"/>
  <c r="CG536" i="1"/>
  <c r="BZ537" i="1"/>
  <c r="CH537" i="1"/>
  <c r="CC538" i="1"/>
  <c r="CJ540" i="1"/>
  <c r="CF540" i="1"/>
  <c r="CB540" i="1"/>
  <c r="CI540" i="1"/>
  <c r="CE540" i="1"/>
  <c r="CA540" i="1"/>
  <c r="BY540" i="1"/>
  <c r="CG540" i="1"/>
  <c r="BZ541" i="1"/>
  <c r="CH541" i="1"/>
  <c r="CC542" i="1"/>
  <c r="CK542" i="1"/>
  <c r="BX542" i="1" s="1"/>
  <c r="CJ544" i="1"/>
  <c r="CF544" i="1"/>
  <c r="CB544" i="1"/>
  <c r="CI544" i="1"/>
  <c r="CE544" i="1"/>
  <c r="CA544" i="1"/>
  <c r="BY544" i="1"/>
  <c r="CG544" i="1"/>
  <c r="BZ545" i="1"/>
  <c r="CH545" i="1"/>
  <c r="CC546" i="1"/>
  <c r="CJ548" i="1"/>
  <c r="CF548" i="1"/>
  <c r="CB548" i="1"/>
  <c r="CI548" i="1"/>
  <c r="CE548" i="1"/>
  <c r="CA548" i="1"/>
  <c r="BY548" i="1"/>
  <c r="CG548" i="1"/>
  <c r="BZ549" i="1"/>
  <c r="CH549" i="1"/>
  <c r="BU549" i="1" s="1"/>
  <c r="CC550" i="1"/>
  <c r="CK550" i="1"/>
  <c r="BX550" i="1" s="1"/>
  <c r="CJ552" i="1"/>
  <c r="CF552" i="1"/>
  <c r="CB552" i="1"/>
  <c r="CI552" i="1"/>
  <c r="CE552" i="1"/>
  <c r="CA552" i="1"/>
  <c r="BY552" i="1"/>
  <c r="CG552" i="1"/>
  <c r="BZ553" i="1"/>
  <c r="CH553" i="1"/>
  <c r="BU553" i="1" s="1"/>
  <c r="CC554" i="1"/>
  <c r="CJ556" i="1"/>
  <c r="CF556" i="1"/>
  <c r="CB556" i="1"/>
  <c r="CI556" i="1"/>
  <c r="CE556" i="1"/>
  <c r="CA556" i="1"/>
  <c r="BY556" i="1"/>
  <c r="CG556" i="1"/>
  <c r="BZ557" i="1"/>
  <c r="CH557" i="1"/>
  <c r="CC558" i="1"/>
  <c r="CJ560" i="1"/>
  <c r="CF560" i="1"/>
  <c r="CB560" i="1"/>
  <c r="CI560" i="1"/>
  <c r="CE560" i="1"/>
  <c r="CA560" i="1"/>
  <c r="BY560" i="1"/>
  <c r="CG560" i="1"/>
  <c r="BZ561" i="1"/>
  <c r="CH561" i="1"/>
  <c r="BU561" i="1" s="1"/>
  <c r="CC562" i="1"/>
  <c r="CJ564" i="1"/>
  <c r="CF564" i="1"/>
  <c r="CB564" i="1"/>
  <c r="CI564" i="1"/>
  <c r="CE564" i="1"/>
  <c r="CA564" i="1"/>
  <c r="BY564" i="1"/>
  <c r="CG564" i="1"/>
  <c r="BZ565" i="1"/>
  <c r="CH565" i="1"/>
  <c r="CC566" i="1"/>
  <c r="CJ568" i="1"/>
  <c r="CF568" i="1"/>
  <c r="CB568" i="1"/>
  <c r="CI568" i="1"/>
  <c r="CE568" i="1"/>
  <c r="CA568" i="1"/>
  <c r="BY568" i="1"/>
  <c r="CG568" i="1"/>
  <c r="BZ569" i="1"/>
  <c r="CH569" i="1"/>
  <c r="BU569" i="1" s="1"/>
  <c r="CC570" i="1"/>
  <c r="CJ572" i="1"/>
  <c r="CF572" i="1"/>
  <c r="CB572" i="1"/>
  <c r="CI572" i="1"/>
  <c r="CE572" i="1"/>
  <c r="CA572" i="1"/>
  <c r="BY572" i="1"/>
  <c r="CG572" i="1"/>
  <c r="BZ573" i="1"/>
  <c r="CH573" i="1"/>
  <c r="CC574" i="1"/>
  <c r="CK574" i="1"/>
  <c r="BX574" i="1" s="1"/>
  <c r="CJ576" i="1"/>
  <c r="CF576" i="1"/>
  <c r="CB576" i="1"/>
  <c r="CI576" i="1"/>
  <c r="CE576" i="1"/>
  <c r="CA576" i="1"/>
  <c r="BY576" i="1"/>
  <c r="CG576" i="1"/>
  <c r="BZ577" i="1"/>
  <c r="CH577" i="1"/>
  <c r="CC578" i="1"/>
  <c r="CK578" i="1"/>
  <c r="BX578" i="1" s="1"/>
  <c r="CJ580" i="1"/>
  <c r="CF580" i="1"/>
  <c r="CB580" i="1"/>
  <c r="CI580" i="1"/>
  <c r="CE580" i="1"/>
  <c r="CA580" i="1"/>
  <c r="BY580" i="1"/>
  <c r="CG580" i="1"/>
  <c r="BZ581" i="1"/>
  <c r="CH581" i="1"/>
  <c r="CC582" i="1"/>
  <c r="CJ584" i="1"/>
  <c r="CF584" i="1"/>
  <c r="CB584" i="1"/>
  <c r="CI584" i="1"/>
  <c r="CE584" i="1"/>
  <c r="CA584" i="1"/>
  <c r="BY584" i="1"/>
  <c r="CG584" i="1"/>
  <c r="BZ585" i="1"/>
  <c r="CH585" i="1"/>
  <c r="CC586" i="1"/>
  <c r="CJ588" i="1"/>
  <c r="CF588" i="1"/>
  <c r="CB588" i="1"/>
  <c r="CI588" i="1"/>
  <c r="CE588" i="1"/>
  <c r="CA588" i="1"/>
  <c r="BY588" i="1"/>
  <c r="CG588" i="1"/>
  <c r="BZ589" i="1"/>
  <c r="CH589" i="1"/>
  <c r="CC590" i="1"/>
  <c r="CJ592" i="1"/>
  <c r="CF592" i="1"/>
  <c r="CB592" i="1"/>
  <c r="CI592" i="1"/>
  <c r="CE592" i="1"/>
  <c r="CA592" i="1"/>
  <c r="BY592" i="1"/>
  <c r="CG592" i="1"/>
  <c r="BZ593" i="1"/>
  <c r="CH593" i="1"/>
  <c r="CC594" i="1"/>
  <c r="CJ596" i="1"/>
  <c r="CF596" i="1"/>
  <c r="CB596" i="1"/>
  <c r="CI596" i="1"/>
  <c r="CE596" i="1"/>
  <c r="CA596" i="1"/>
  <c r="BY596" i="1"/>
  <c r="CG596" i="1"/>
  <c r="BZ597" i="1"/>
  <c r="CH597" i="1"/>
  <c r="CC598" i="1"/>
  <c r="CB605" i="1"/>
  <c r="CJ605" i="1"/>
  <c r="BW605" i="1" s="1"/>
  <c r="CI606" i="1"/>
  <c r="CF606" i="1"/>
  <c r="CI607" i="1"/>
  <c r="CF607" i="1"/>
  <c r="CI608" i="1"/>
  <c r="CI609" i="1"/>
  <c r="CF609" i="1"/>
  <c r="BZ610" i="1"/>
  <c r="CH610" i="1"/>
  <c r="CC611" i="1"/>
  <c r="CJ613" i="1"/>
  <c r="CF613" i="1"/>
  <c r="CB613" i="1"/>
  <c r="CI613" i="1"/>
  <c r="CE613" i="1"/>
  <c r="CA613" i="1"/>
  <c r="BY613" i="1"/>
  <c r="CG613" i="1"/>
  <c r="BZ614" i="1"/>
  <c r="CH614" i="1"/>
  <c r="BU614" i="1" s="1"/>
  <c r="CC615" i="1"/>
  <c r="CJ617" i="1"/>
  <c r="CF617" i="1"/>
  <c r="CB617" i="1"/>
  <c r="CI617" i="1"/>
  <c r="CE617" i="1"/>
  <c r="CA617" i="1"/>
  <c r="BY617" i="1"/>
  <c r="CG617" i="1"/>
  <c r="BZ618" i="1"/>
  <c r="CH618" i="1"/>
  <c r="CC619" i="1"/>
  <c r="CJ621" i="1"/>
  <c r="CF621" i="1"/>
  <c r="CB621" i="1"/>
  <c r="CI621" i="1"/>
  <c r="CE621" i="1"/>
  <c r="CA621" i="1"/>
  <c r="BY621" i="1"/>
  <c r="CG621" i="1"/>
  <c r="BZ622" i="1"/>
  <c r="CH622" i="1"/>
  <c r="CC623" i="1"/>
  <c r="CJ625" i="1"/>
  <c r="CF625" i="1"/>
  <c r="CB625" i="1"/>
  <c r="CI625" i="1"/>
  <c r="CE625" i="1"/>
  <c r="CA625" i="1"/>
  <c r="BY625" i="1"/>
  <c r="CG625" i="1"/>
  <c r="BZ626" i="1"/>
  <c r="CH626" i="1"/>
  <c r="CC627" i="1"/>
  <c r="CJ629" i="1"/>
  <c r="CF629" i="1"/>
  <c r="CB629" i="1"/>
  <c r="CI629" i="1"/>
  <c r="CE629" i="1"/>
  <c r="CA629" i="1"/>
  <c r="BY629" i="1"/>
  <c r="CG629" i="1"/>
  <c r="BZ630" i="1"/>
  <c r="CH630" i="1"/>
  <c r="CC631" i="1"/>
  <c r="CJ633" i="1"/>
  <c r="CF633" i="1"/>
  <c r="CB633" i="1"/>
  <c r="CI633" i="1"/>
  <c r="CE633" i="1"/>
  <c r="CA633" i="1"/>
  <c r="BY633" i="1"/>
  <c r="CG633" i="1"/>
  <c r="BZ634" i="1"/>
  <c r="CH634" i="1"/>
  <c r="CK635" i="1"/>
  <c r="BX635" i="1" s="1"/>
  <c r="BY636" i="1"/>
  <c r="CJ637" i="1"/>
  <c r="CC637" i="1"/>
  <c r="CK639" i="1"/>
  <c r="BX639" i="1" s="1"/>
  <c r="BY640" i="1"/>
  <c r="CJ641" i="1"/>
  <c r="CC641" i="1"/>
  <c r="BY644" i="1"/>
  <c r="CJ645" i="1"/>
  <c r="CC645" i="1"/>
  <c r="CK647" i="1"/>
  <c r="BX647" i="1" s="1"/>
  <c r="BY648" i="1"/>
  <c r="CJ649" i="1"/>
  <c r="CC649" i="1"/>
  <c r="BY652" i="1"/>
  <c r="CJ653" i="1"/>
  <c r="CC653" i="1"/>
  <c r="CG654" i="1"/>
  <c r="CK655" i="1"/>
  <c r="BX655" i="1" s="1"/>
  <c r="BY656" i="1"/>
  <c r="CJ657" i="1"/>
  <c r="CC657" i="1"/>
  <c r="CK659" i="1"/>
  <c r="BX659" i="1" s="1"/>
  <c r="BY660" i="1"/>
  <c r="CJ661" i="1"/>
  <c r="CC661" i="1"/>
  <c r="BY664" i="1"/>
  <c r="CJ665" i="1"/>
  <c r="CC665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B387" i="1"/>
  <c r="CF387" i="1"/>
  <c r="CJ387" i="1"/>
  <c r="BW387" i="1" s="1"/>
  <c r="CB388" i="1"/>
  <c r="CF388" i="1"/>
  <c r="CB389" i="1"/>
  <c r="CF389" i="1"/>
  <c r="CB390" i="1"/>
  <c r="CF390" i="1"/>
  <c r="CB391" i="1"/>
  <c r="CF391" i="1"/>
  <c r="CB392" i="1"/>
  <c r="CF392" i="1"/>
  <c r="CB393" i="1"/>
  <c r="CF393" i="1"/>
  <c r="CB394" i="1"/>
  <c r="CF394" i="1"/>
  <c r="CB395" i="1"/>
  <c r="CF395" i="1"/>
  <c r="CB396" i="1"/>
  <c r="CF396" i="1"/>
  <c r="CB397" i="1"/>
  <c r="CF397" i="1"/>
  <c r="CB398" i="1"/>
  <c r="CF398" i="1"/>
  <c r="CB399" i="1"/>
  <c r="CF399" i="1"/>
  <c r="CB400" i="1"/>
  <c r="CF400" i="1"/>
  <c r="CB401" i="1"/>
  <c r="CF401" i="1"/>
  <c r="CB402" i="1"/>
  <c r="CF402" i="1"/>
  <c r="CB403" i="1"/>
  <c r="CF403" i="1"/>
  <c r="CB404" i="1"/>
  <c r="CF404" i="1"/>
  <c r="CB405" i="1"/>
  <c r="CF405" i="1"/>
  <c r="CB406" i="1"/>
  <c r="CF406" i="1"/>
  <c r="CB407" i="1"/>
  <c r="CF407" i="1"/>
  <c r="CB408" i="1"/>
  <c r="CF408" i="1"/>
  <c r="CB409" i="1"/>
  <c r="CF409" i="1"/>
  <c r="CB410" i="1"/>
  <c r="CF410" i="1"/>
  <c r="CB411" i="1"/>
  <c r="CF411" i="1"/>
  <c r="CB412" i="1"/>
  <c r="CF412" i="1"/>
  <c r="BZ413" i="1"/>
  <c r="CE413" i="1"/>
  <c r="CA414" i="1"/>
  <c r="CG414" i="1"/>
  <c r="CJ415" i="1"/>
  <c r="BW415" i="1" s="1"/>
  <c r="CF415" i="1"/>
  <c r="CB415" i="1"/>
  <c r="CC415" i="1"/>
  <c r="CH415" i="1"/>
  <c r="BY416" i="1"/>
  <c r="CD416" i="1"/>
  <c r="CI416" i="1"/>
  <c r="CA418" i="1"/>
  <c r="CG418" i="1"/>
  <c r="CJ419" i="1"/>
  <c r="BW419" i="1" s="1"/>
  <c r="CF419" i="1"/>
  <c r="CB419" i="1"/>
  <c r="CC419" i="1"/>
  <c r="CH419" i="1"/>
  <c r="BY420" i="1"/>
  <c r="CD420" i="1"/>
  <c r="CA422" i="1"/>
  <c r="CG422" i="1"/>
  <c r="CJ423" i="1"/>
  <c r="BW423" i="1" s="1"/>
  <c r="CF423" i="1"/>
  <c r="CB423" i="1"/>
  <c r="CC423" i="1"/>
  <c r="CH423" i="1"/>
  <c r="BY424" i="1"/>
  <c r="CD424" i="1"/>
  <c r="CA426" i="1"/>
  <c r="CG426" i="1"/>
  <c r="CJ427" i="1"/>
  <c r="BW427" i="1" s="1"/>
  <c r="CF427" i="1"/>
  <c r="CB427" i="1"/>
  <c r="CC427" i="1"/>
  <c r="CH427" i="1"/>
  <c r="BY428" i="1"/>
  <c r="CD428" i="1"/>
  <c r="CA430" i="1"/>
  <c r="CG430" i="1"/>
  <c r="CJ431" i="1"/>
  <c r="BW431" i="1" s="1"/>
  <c r="CF431" i="1"/>
  <c r="CB431" i="1"/>
  <c r="CC431" i="1"/>
  <c r="CH431" i="1"/>
  <c r="BY432" i="1"/>
  <c r="CD432" i="1"/>
  <c r="CA434" i="1"/>
  <c r="CG434" i="1"/>
  <c r="CJ435" i="1"/>
  <c r="BW435" i="1" s="1"/>
  <c r="CF435" i="1"/>
  <c r="CB435" i="1"/>
  <c r="CC435" i="1"/>
  <c r="CH435" i="1"/>
  <c r="BY436" i="1"/>
  <c r="CD436" i="1"/>
  <c r="CA438" i="1"/>
  <c r="CG438" i="1"/>
  <c r="CJ439" i="1"/>
  <c r="BW439" i="1" s="1"/>
  <c r="CF439" i="1"/>
  <c r="CB439" i="1"/>
  <c r="CC439" i="1"/>
  <c r="CH439" i="1"/>
  <c r="BY440" i="1"/>
  <c r="CD440" i="1"/>
  <c r="CA442" i="1"/>
  <c r="CG442" i="1"/>
  <c r="CJ443" i="1"/>
  <c r="BW443" i="1" s="1"/>
  <c r="CF443" i="1"/>
  <c r="CB443" i="1"/>
  <c r="CC443" i="1"/>
  <c r="CH443" i="1"/>
  <c r="BY444" i="1"/>
  <c r="CD444" i="1"/>
  <c r="CA446" i="1"/>
  <c r="CG446" i="1"/>
  <c r="CJ447" i="1"/>
  <c r="BW447" i="1" s="1"/>
  <c r="CF447" i="1"/>
  <c r="CB447" i="1"/>
  <c r="CC447" i="1"/>
  <c r="CH447" i="1"/>
  <c r="BY448" i="1"/>
  <c r="CD448" i="1"/>
  <c r="CA450" i="1"/>
  <c r="CG450" i="1"/>
  <c r="CJ451" i="1"/>
  <c r="BW451" i="1" s="1"/>
  <c r="CF451" i="1"/>
  <c r="CB451" i="1"/>
  <c r="CC451" i="1"/>
  <c r="CH451" i="1"/>
  <c r="BY452" i="1"/>
  <c r="CD452" i="1"/>
  <c r="CA454" i="1"/>
  <c r="CG454" i="1"/>
  <c r="CJ455" i="1"/>
  <c r="BW455" i="1" s="1"/>
  <c r="CF455" i="1"/>
  <c r="CB455" i="1"/>
  <c r="CC455" i="1"/>
  <c r="CH455" i="1"/>
  <c r="BY456" i="1"/>
  <c r="CD456" i="1"/>
  <c r="CA458" i="1"/>
  <c r="CG458" i="1"/>
  <c r="CJ459" i="1"/>
  <c r="BW459" i="1" s="1"/>
  <c r="CF459" i="1"/>
  <c r="CB459" i="1"/>
  <c r="CC459" i="1"/>
  <c r="CH459" i="1"/>
  <c r="BY460" i="1"/>
  <c r="CD460" i="1"/>
  <c r="CA462" i="1"/>
  <c r="CG462" i="1"/>
  <c r="CJ463" i="1"/>
  <c r="BW463" i="1" s="1"/>
  <c r="CF463" i="1"/>
  <c r="CB463" i="1"/>
  <c r="CC463" i="1"/>
  <c r="CH463" i="1"/>
  <c r="BY464" i="1"/>
  <c r="CD464" i="1"/>
  <c r="CA466" i="1"/>
  <c r="CG466" i="1"/>
  <c r="CJ467" i="1"/>
  <c r="BW467" i="1" s="1"/>
  <c r="CF467" i="1"/>
  <c r="CB467" i="1"/>
  <c r="CC467" i="1"/>
  <c r="CH467" i="1"/>
  <c r="BY468" i="1"/>
  <c r="CD468" i="1"/>
  <c r="CA470" i="1"/>
  <c r="CG470" i="1"/>
  <c r="CJ471" i="1"/>
  <c r="BW471" i="1" s="1"/>
  <c r="CF471" i="1"/>
  <c r="CB471" i="1"/>
  <c r="CC471" i="1"/>
  <c r="CH471" i="1"/>
  <c r="BY472" i="1"/>
  <c r="CD472" i="1"/>
  <c r="CA474" i="1"/>
  <c r="CG474" i="1"/>
  <c r="CJ475" i="1"/>
  <c r="BW475" i="1" s="1"/>
  <c r="CF475" i="1"/>
  <c r="CB475" i="1"/>
  <c r="CC475" i="1"/>
  <c r="CH475" i="1"/>
  <c r="BY476" i="1"/>
  <c r="CD476" i="1"/>
  <c r="CD478" i="1"/>
  <c r="CJ479" i="1"/>
  <c r="BW479" i="1" s="1"/>
  <c r="CF479" i="1"/>
  <c r="CB479" i="1"/>
  <c r="CI479" i="1"/>
  <c r="CE479" i="1"/>
  <c r="CA479" i="1"/>
  <c r="BY479" i="1"/>
  <c r="CG479" i="1"/>
  <c r="CD482" i="1"/>
  <c r="CJ483" i="1"/>
  <c r="CF483" i="1"/>
  <c r="CB483" i="1"/>
  <c r="CI483" i="1"/>
  <c r="BV483" i="1" s="1"/>
  <c r="CE483" i="1"/>
  <c r="CA483" i="1"/>
  <c r="BY483" i="1"/>
  <c r="CG483" i="1"/>
  <c r="CD486" i="1"/>
  <c r="CJ487" i="1"/>
  <c r="BW487" i="1" s="1"/>
  <c r="CF487" i="1"/>
  <c r="CB487" i="1"/>
  <c r="CI487" i="1"/>
  <c r="CE487" i="1"/>
  <c r="CA487" i="1"/>
  <c r="BY487" i="1"/>
  <c r="CG487" i="1"/>
  <c r="CD490" i="1"/>
  <c r="CJ491" i="1"/>
  <c r="BW491" i="1" s="1"/>
  <c r="CF491" i="1"/>
  <c r="CB491" i="1"/>
  <c r="CI491" i="1"/>
  <c r="CE491" i="1"/>
  <c r="CA491" i="1"/>
  <c r="BY491" i="1"/>
  <c r="CG491" i="1"/>
  <c r="CD494" i="1"/>
  <c r="CJ495" i="1"/>
  <c r="BW495" i="1" s="1"/>
  <c r="CF495" i="1"/>
  <c r="CB495" i="1"/>
  <c r="CI495" i="1"/>
  <c r="CE495" i="1"/>
  <c r="CA495" i="1"/>
  <c r="BY495" i="1"/>
  <c r="CG495" i="1"/>
  <c r="CD498" i="1"/>
  <c r="CJ499" i="1"/>
  <c r="CF499" i="1"/>
  <c r="CB499" i="1"/>
  <c r="CI499" i="1"/>
  <c r="CE499" i="1"/>
  <c r="CA499" i="1"/>
  <c r="BY499" i="1"/>
  <c r="CG499" i="1"/>
  <c r="CD502" i="1"/>
  <c r="CJ503" i="1"/>
  <c r="BW503" i="1" s="1"/>
  <c r="CF503" i="1"/>
  <c r="CB503" i="1"/>
  <c r="CI503" i="1"/>
  <c r="CE503" i="1"/>
  <c r="CA503" i="1"/>
  <c r="BY503" i="1"/>
  <c r="CG503" i="1"/>
  <c r="CD506" i="1"/>
  <c r="CJ507" i="1"/>
  <c r="BW507" i="1" s="1"/>
  <c r="CF507" i="1"/>
  <c r="CB507" i="1"/>
  <c r="CI507" i="1"/>
  <c r="CE507" i="1"/>
  <c r="CA507" i="1"/>
  <c r="BY507" i="1"/>
  <c r="CG507" i="1"/>
  <c r="CD510" i="1"/>
  <c r="CJ511" i="1"/>
  <c r="BW511" i="1" s="1"/>
  <c r="CF511" i="1"/>
  <c r="CB511" i="1"/>
  <c r="CI511" i="1"/>
  <c r="CE511" i="1"/>
  <c r="CA511" i="1"/>
  <c r="BY511" i="1"/>
  <c r="CG511" i="1"/>
  <c r="CD514" i="1"/>
  <c r="CJ515" i="1"/>
  <c r="CF515" i="1"/>
  <c r="CB515" i="1"/>
  <c r="CI515" i="1"/>
  <c r="BV515" i="1" s="1"/>
  <c r="CE515" i="1"/>
  <c r="CA515" i="1"/>
  <c r="BY515" i="1"/>
  <c r="CG515" i="1"/>
  <c r="CD518" i="1"/>
  <c r="CJ519" i="1"/>
  <c r="BW519" i="1" s="1"/>
  <c r="CF519" i="1"/>
  <c r="CB519" i="1"/>
  <c r="CI519" i="1"/>
  <c r="CE519" i="1"/>
  <c r="CA519" i="1"/>
  <c r="BY519" i="1"/>
  <c r="CG519" i="1"/>
  <c r="CD522" i="1"/>
  <c r="CJ523" i="1"/>
  <c r="BW523" i="1" s="1"/>
  <c r="CF523" i="1"/>
  <c r="CB523" i="1"/>
  <c r="CI523" i="1"/>
  <c r="CE523" i="1"/>
  <c r="CA523" i="1"/>
  <c r="BY523" i="1"/>
  <c r="CG523" i="1"/>
  <c r="CD526" i="1"/>
  <c r="CJ527" i="1"/>
  <c r="BW527" i="1" s="1"/>
  <c r="CF527" i="1"/>
  <c r="CB527" i="1"/>
  <c r="CI527" i="1"/>
  <c r="CE527" i="1"/>
  <c r="CA527" i="1"/>
  <c r="BY527" i="1"/>
  <c r="CG527" i="1"/>
  <c r="CD530" i="1"/>
  <c r="CJ531" i="1"/>
  <c r="CF531" i="1"/>
  <c r="CB531" i="1"/>
  <c r="CI531" i="1"/>
  <c r="CE531" i="1"/>
  <c r="CA531" i="1"/>
  <c r="BY531" i="1"/>
  <c r="CG531" i="1"/>
  <c r="CD534" i="1"/>
  <c r="CJ535" i="1"/>
  <c r="BW535" i="1" s="1"/>
  <c r="CF535" i="1"/>
  <c r="CB535" i="1"/>
  <c r="CI535" i="1"/>
  <c r="CE535" i="1"/>
  <c r="CA535" i="1"/>
  <c r="BY535" i="1"/>
  <c r="CG535" i="1"/>
  <c r="CD538" i="1"/>
  <c r="CJ539" i="1"/>
  <c r="BW539" i="1" s="1"/>
  <c r="CF539" i="1"/>
  <c r="CB539" i="1"/>
  <c r="CI539" i="1"/>
  <c r="CE539" i="1"/>
  <c r="CA539" i="1"/>
  <c r="BY539" i="1"/>
  <c r="CG539" i="1"/>
  <c r="CD542" i="1"/>
  <c r="CJ543" i="1"/>
  <c r="BW543" i="1" s="1"/>
  <c r="CF543" i="1"/>
  <c r="CB543" i="1"/>
  <c r="CI543" i="1"/>
  <c r="CE543" i="1"/>
  <c r="CA543" i="1"/>
  <c r="BY543" i="1"/>
  <c r="CG543" i="1"/>
  <c r="CD546" i="1"/>
  <c r="CJ547" i="1"/>
  <c r="CF547" i="1"/>
  <c r="CB547" i="1"/>
  <c r="CI547" i="1"/>
  <c r="CE547" i="1"/>
  <c r="CA547" i="1"/>
  <c r="BY547" i="1"/>
  <c r="CG547" i="1"/>
  <c r="CD550" i="1"/>
  <c r="CJ551" i="1"/>
  <c r="BW551" i="1" s="1"/>
  <c r="CF551" i="1"/>
  <c r="CB551" i="1"/>
  <c r="CI551" i="1"/>
  <c r="CE551" i="1"/>
  <c r="CA551" i="1"/>
  <c r="BY551" i="1"/>
  <c r="CG551" i="1"/>
  <c r="CD554" i="1"/>
  <c r="CJ555" i="1"/>
  <c r="BW555" i="1" s="1"/>
  <c r="CF555" i="1"/>
  <c r="CB555" i="1"/>
  <c r="CI555" i="1"/>
  <c r="CE555" i="1"/>
  <c r="CA555" i="1"/>
  <c r="BY555" i="1"/>
  <c r="CG555" i="1"/>
  <c r="CD558" i="1"/>
  <c r="CJ559" i="1"/>
  <c r="BW559" i="1" s="1"/>
  <c r="CF559" i="1"/>
  <c r="CB559" i="1"/>
  <c r="CI559" i="1"/>
  <c r="CE559" i="1"/>
  <c r="CA559" i="1"/>
  <c r="BY559" i="1"/>
  <c r="CG559" i="1"/>
  <c r="CD562" i="1"/>
  <c r="CJ563" i="1"/>
  <c r="CF563" i="1"/>
  <c r="CB563" i="1"/>
  <c r="CI563" i="1"/>
  <c r="CE563" i="1"/>
  <c r="CA563" i="1"/>
  <c r="BY563" i="1"/>
  <c r="CG563" i="1"/>
  <c r="CD566" i="1"/>
  <c r="CJ567" i="1"/>
  <c r="BW567" i="1" s="1"/>
  <c r="CF567" i="1"/>
  <c r="CB567" i="1"/>
  <c r="CI567" i="1"/>
  <c r="CE567" i="1"/>
  <c r="CA567" i="1"/>
  <c r="BY567" i="1"/>
  <c r="CG567" i="1"/>
  <c r="CD570" i="1"/>
  <c r="CJ571" i="1"/>
  <c r="BW571" i="1" s="1"/>
  <c r="CF571" i="1"/>
  <c r="CB571" i="1"/>
  <c r="CI571" i="1"/>
  <c r="BV571" i="1" s="1"/>
  <c r="CE571" i="1"/>
  <c r="CA571" i="1"/>
  <c r="BY571" i="1"/>
  <c r="CG571" i="1"/>
  <c r="CD574" i="1"/>
  <c r="CJ575" i="1"/>
  <c r="BW575" i="1" s="1"/>
  <c r="CF575" i="1"/>
  <c r="CB575" i="1"/>
  <c r="CI575" i="1"/>
  <c r="CE575" i="1"/>
  <c r="CA575" i="1"/>
  <c r="BY575" i="1"/>
  <c r="CG575" i="1"/>
  <c r="CD578" i="1"/>
  <c r="CJ579" i="1"/>
  <c r="CF579" i="1"/>
  <c r="CB579" i="1"/>
  <c r="CI579" i="1"/>
  <c r="BV579" i="1" s="1"/>
  <c r="CE579" i="1"/>
  <c r="CA579" i="1"/>
  <c r="BY579" i="1"/>
  <c r="CG579" i="1"/>
  <c r="CD582" i="1"/>
  <c r="CJ583" i="1"/>
  <c r="BW583" i="1" s="1"/>
  <c r="CF583" i="1"/>
  <c r="CB583" i="1"/>
  <c r="CI583" i="1"/>
  <c r="CE583" i="1"/>
  <c r="CA583" i="1"/>
  <c r="BY583" i="1"/>
  <c r="CG583" i="1"/>
  <c r="CD586" i="1"/>
  <c r="CJ587" i="1"/>
  <c r="BW587" i="1" s="1"/>
  <c r="CF587" i="1"/>
  <c r="CB587" i="1"/>
  <c r="CI587" i="1"/>
  <c r="CE587" i="1"/>
  <c r="CA587" i="1"/>
  <c r="BY587" i="1"/>
  <c r="CG587" i="1"/>
  <c r="CD590" i="1"/>
  <c r="CJ591" i="1"/>
  <c r="BW591" i="1" s="1"/>
  <c r="CF591" i="1"/>
  <c r="CB591" i="1"/>
  <c r="CI591" i="1"/>
  <c r="CE591" i="1"/>
  <c r="CA591" i="1"/>
  <c r="BY591" i="1"/>
  <c r="CG591" i="1"/>
  <c r="CD594" i="1"/>
  <c r="CJ595" i="1"/>
  <c r="BW595" i="1" s="1"/>
  <c r="CF595" i="1"/>
  <c r="CB595" i="1"/>
  <c r="CI595" i="1"/>
  <c r="BV595" i="1" s="1"/>
  <c r="CE595" i="1"/>
  <c r="CA595" i="1"/>
  <c r="BY595" i="1"/>
  <c r="CG595" i="1"/>
  <c r="CD598" i="1"/>
  <c r="CD611" i="1"/>
  <c r="CJ612" i="1"/>
  <c r="BW612" i="1" s="1"/>
  <c r="CF612" i="1"/>
  <c r="CB612" i="1"/>
  <c r="CI612" i="1"/>
  <c r="CE612" i="1"/>
  <c r="CA612" i="1"/>
  <c r="BY612" i="1"/>
  <c r="CG612" i="1"/>
  <c r="CD615" i="1"/>
  <c r="CJ616" i="1"/>
  <c r="BW616" i="1" s="1"/>
  <c r="CF616" i="1"/>
  <c r="CB616" i="1"/>
  <c r="CI616" i="1"/>
  <c r="CE616" i="1"/>
  <c r="CA616" i="1"/>
  <c r="BY616" i="1"/>
  <c r="CG616" i="1"/>
  <c r="CD619" i="1"/>
  <c r="CJ620" i="1"/>
  <c r="BW620" i="1" s="1"/>
  <c r="CF620" i="1"/>
  <c r="CB620" i="1"/>
  <c r="CI620" i="1"/>
  <c r="BV620" i="1" s="1"/>
  <c r="CE620" i="1"/>
  <c r="CA620" i="1"/>
  <c r="BY620" i="1"/>
  <c r="CG620" i="1"/>
  <c r="CD623" i="1"/>
  <c r="CJ624" i="1"/>
  <c r="CF624" i="1"/>
  <c r="CB624" i="1"/>
  <c r="CI624" i="1"/>
  <c r="CE624" i="1"/>
  <c r="CA624" i="1"/>
  <c r="BY624" i="1"/>
  <c r="CG624" i="1"/>
  <c r="CD627" i="1"/>
  <c r="CJ628" i="1"/>
  <c r="BW628" i="1" s="1"/>
  <c r="CF628" i="1"/>
  <c r="CB628" i="1"/>
  <c r="CI628" i="1"/>
  <c r="CE628" i="1"/>
  <c r="CA628" i="1"/>
  <c r="BY628" i="1"/>
  <c r="CG628" i="1"/>
  <c r="CD631" i="1"/>
  <c r="CJ632" i="1"/>
  <c r="BW632" i="1" s="1"/>
  <c r="CF632" i="1"/>
  <c r="CB632" i="1"/>
  <c r="CI632" i="1"/>
  <c r="CE632" i="1"/>
  <c r="CA632" i="1"/>
  <c r="BY632" i="1"/>
  <c r="CG632" i="1"/>
  <c r="BY635" i="1"/>
  <c r="BY639" i="1"/>
  <c r="BY643" i="1"/>
  <c r="BY647" i="1"/>
  <c r="BY651" i="1"/>
  <c r="BY655" i="1"/>
  <c r="BY659" i="1"/>
  <c r="BY663" i="1"/>
  <c r="BY387" i="1"/>
  <c r="CC387" i="1"/>
  <c r="CG387" i="1"/>
  <c r="BT387" i="1" s="1"/>
  <c r="BY388" i="1"/>
  <c r="CC388" i="1"/>
  <c r="CG388" i="1"/>
  <c r="BT388" i="1" s="1"/>
  <c r="BY389" i="1"/>
  <c r="CC389" i="1"/>
  <c r="CG389" i="1"/>
  <c r="BT389" i="1" s="1"/>
  <c r="BY390" i="1"/>
  <c r="CC390" i="1"/>
  <c r="CG390" i="1"/>
  <c r="BY391" i="1"/>
  <c r="CC391" i="1"/>
  <c r="CG391" i="1"/>
  <c r="BT391" i="1" s="1"/>
  <c r="BY392" i="1"/>
  <c r="CC392" i="1"/>
  <c r="CG392" i="1"/>
  <c r="BT392" i="1" s="1"/>
  <c r="BY393" i="1"/>
  <c r="CC393" i="1"/>
  <c r="CG393" i="1"/>
  <c r="BT393" i="1" s="1"/>
  <c r="BY394" i="1"/>
  <c r="CC394" i="1"/>
  <c r="CG394" i="1"/>
  <c r="BY395" i="1"/>
  <c r="CC395" i="1"/>
  <c r="CG395" i="1"/>
  <c r="BT395" i="1" s="1"/>
  <c r="BY396" i="1"/>
  <c r="CC396" i="1"/>
  <c r="CG396" i="1"/>
  <c r="BT396" i="1" s="1"/>
  <c r="BY397" i="1"/>
  <c r="CC397" i="1"/>
  <c r="CG397" i="1"/>
  <c r="BT397" i="1" s="1"/>
  <c r="BY398" i="1"/>
  <c r="CC398" i="1"/>
  <c r="CG398" i="1"/>
  <c r="BY399" i="1"/>
  <c r="CC399" i="1"/>
  <c r="CG399" i="1"/>
  <c r="BT399" i="1" s="1"/>
  <c r="BY400" i="1"/>
  <c r="CC400" i="1"/>
  <c r="CG400" i="1"/>
  <c r="BT400" i="1" s="1"/>
  <c r="BY401" i="1"/>
  <c r="CC401" i="1"/>
  <c r="CG401" i="1"/>
  <c r="BT401" i="1" s="1"/>
  <c r="BY402" i="1"/>
  <c r="CC402" i="1"/>
  <c r="CG402" i="1"/>
  <c r="BY403" i="1"/>
  <c r="CC403" i="1"/>
  <c r="CG403" i="1"/>
  <c r="BT403" i="1" s="1"/>
  <c r="BY404" i="1"/>
  <c r="CC404" i="1"/>
  <c r="CG404" i="1"/>
  <c r="BT404" i="1" s="1"/>
  <c r="BY405" i="1"/>
  <c r="CC405" i="1"/>
  <c r="CG405" i="1"/>
  <c r="BT405" i="1" s="1"/>
  <c r="BY406" i="1"/>
  <c r="CC406" i="1"/>
  <c r="CG406" i="1"/>
  <c r="BY407" i="1"/>
  <c r="CC407" i="1"/>
  <c r="CG407" i="1"/>
  <c r="BT407" i="1" s="1"/>
  <c r="BY408" i="1"/>
  <c r="CC408" i="1"/>
  <c r="CG408" i="1"/>
  <c r="BT408" i="1" s="1"/>
  <c r="BY409" i="1"/>
  <c r="CC409" i="1"/>
  <c r="CG409" i="1"/>
  <c r="BT409" i="1" s="1"/>
  <c r="BY410" i="1"/>
  <c r="CC410" i="1"/>
  <c r="CG410" i="1"/>
  <c r="BY411" i="1"/>
  <c r="CC411" i="1"/>
  <c r="CG411" i="1"/>
  <c r="BT411" i="1" s="1"/>
  <c r="BY412" i="1"/>
  <c r="CC412" i="1"/>
  <c r="CG412" i="1"/>
  <c r="BT412" i="1" s="1"/>
  <c r="CA413" i="1"/>
  <c r="CG413" i="1"/>
  <c r="CJ414" i="1"/>
  <c r="BW414" i="1" s="1"/>
  <c r="CF414" i="1"/>
  <c r="CB414" i="1"/>
  <c r="CC414" i="1"/>
  <c r="CH414" i="1"/>
  <c r="BU414" i="1" s="1"/>
  <c r="BY415" i="1"/>
  <c r="CD415" i="1"/>
  <c r="CI415" i="1"/>
  <c r="BZ416" i="1"/>
  <c r="CE416" i="1"/>
  <c r="CA417" i="1"/>
  <c r="CG417" i="1"/>
  <c r="CJ418" i="1"/>
  <c r="BW418" i="1" s="1"/>
  <c r="CF418" i="1"/>
  <c r="CB418" i="1"/>
  <c r="CC418" i="1"/>
  <c r="CH418" i="1"/>
  <c r="BU418" i="1" s="1"/>
  <c r="BY419" i="1"/>
  <c r="CD419" i="1"/>
  <c r="CI419" i="1"/>
  <c r="BZ420" i="1"/>
  <c r="CE420" i="1"/>
  <c r="CK420" i="1"/>
  <c r="BX420" i="1" s="1"/>
  <c r="CA421" i="1"/>
  <c r="CG421" i="1"/>
  <c r="CJ422" i="1"/>
  <c r="BW422" i="1" s="1"/>
  <c r="CF422" i="1"/>
  <c r="CB422" i="1"/>
  <c r="CC422" i="1"/>
  <c r="CH422" i="1"/>
  <c r="BY423" i="1"/>
  <c r="CD423" i="1"/>
  <c r="CI423" i="1"/>
  <c r="BV423" i="1" s="1"/>
  <c r="BZ424" i="1"/>
  <c r="CE424" i="1"/>
  <c r="CK424" i="1"/>
  <c r="BX424" i="1" s="1"/>
  <c r="CA425" i="1"/>
  <c r="CG425" i="1"/>
  <c r="BT425" i="1" s="1"/>
  <c r="CJ426" i="1"/>
  <c r="BW426" i="1" s="1"/>
  <c r="CF426" i="1"/>
  <c r="CB426" i="1"/>
  <c r="CC426" i="1"/>
  <c r="CH426" i="1"/>
  <c r="BU426" i="1" s="1"/>
  <c r="BY427" i="1"/>
  <c r="CD427" i="1"/>
  <c r="CI427" i="1"/>
  <c r="BZ428" i="1"/>
  <c r="CE428" i="1"/>
  <c r="CK428" i="1"/>
  <c r="BX428" i="1" s="1"/>
  <c r="CA429" i="1"/>
  <c r="CG429" i="1"/>
  <c r="CJ430" i="1"/>
  <c r="BW430" i="1" s="1"/>
  <c r="CF430" i="1"/>
  <c r="CB430" i="1"/>
  <c r="CC430" i="1"/>
  <c r="CH430" i="1"/>
  <c r="BY431" i="1"/>
  <c r="CD431" i="1"/>
  <c r="CI431" i="1"/>
  <c r="BV431" i="1" s="1"/>
  <c r="BZ432" i="1"/>
  <c r="CE432" i="1"/>
  <c r="CK432" i="1"/>
  <c r="BX432" i="1" s="1"/>
  <c r="CA433" i="1"/>
  <c r="CG433" i="1"/>
  <c r="CJ434" i="1"/>
  <c r="BW434" i="1" s="1"/>
  <c r="CF434" i="1"/>
  <c r="CB434" i="1"/>
  <c r="CC434" i="1"/>
  <c r="CH434" i="1"/>
  <c r="BU434" i="1" s="1"/>
  <c r="BY435" i="1"/>
  <c r="CD435" i="1"/>
  <c r="CI435" i="1"/>
  <c r="BZ436" i="1"/>
  <c r="CE436" i="1"/>
  <c r="CK436" i="1"/>
  <c r="BX436" i="1" s="1"/>
  <c r="CA437" i="1"/>
  <c r="CG437" i="1"/>
  <c r="CJ438" i="1"/>
  <c r="BW438" i="1" s="1"/>
  <c r="CF438" i="1"/>
  <c r="CB438" i="1"/>
  <c r="CC438" i="1"/>
  <c r="CH438" i="1"/>
  <c r="BY439" i="1"/>
  <c r="CD439" i="1"/>
  <c r="CI439" i="1"/>
  <c r="BV439" i="1" s="1"/>
  <c r="BZ440" i="1"/>
  <c r="CE440" i="1"/>
  <c r="CK440" i="1"/>
  <c r="BX440" i="1" s="1"/>
  <c r="CA441" i="1"/>
  <c r="CG441" i="1"/>
  <c r="BT441" i="1" s="1"/>
  <c r="CJ442" i="1"/>
  <c r="BW442" i="1" s="1"/>
  <c r="CF442" i="1"/>
  <c r="CB442" i="1"/>
  <c r="CC442" i="1"/>
  <c r="CH442" i="1"/>
  <c r="BU442" i="1" s="1"/>
  <c r="BY443" i="1"/>
  <c r="CD443" i="1"/>
  <c r="CI443" i="1"/>
  <c r="BZ444" i="1"/>
  <c r="CE444" i="1"/>
  <c r="CK444" i="1"/>
  <c r="BX444" i="1" s="1"/>
  <c r="CA445" i="1"/>
  <c r="CG445" i="1"/>
  <c r="CJ446" i="1"/>
  <c r="BW446" i="1" s="1"/>
  <c r="CF446" i="1"/>
  <c r="CB446" i="1"/>
  <c r="CC446" i="1"/>
  <c r="CH446" i="1"/>
  <c r="BY447" i="1"/>
  <c r="CD447" i="1"/>
  <c r="CI447" i="1"/>
  <c r="BV447" i="1" s="1"/>
  <c r="BZ448" i="1"/>
  <c r="CE448" i="1"/>
  <c r="CK448" i="1"/>
  <c r="BX448" i="1" s="1"/>
  <c r="CA449" i="1"/>
  <c r="CG449" i="1"/>
  <c r="CJ450" i="1"/>
  <c r="BW450" i="1" s="1"/>
  <c r="CF450" i="1"/>
  <c r="CB450" i="1"/>
  <c r="CC450" i="1"/>
  <c r="CH450" i="1"/>
  <c r="BU450" i="1" s="1"/>
  <c r="BY451" i="1"/>
  <c r="CD451" i="1"/>
  <c r="CI451" i="1"/>
  <c r="BZ452" i="1"/>
  <c r="CE452" i="1"/>
  <c r="CK452" i="1"/>
  <c r="BX452" i="1" s="1"/>
  <c r="CA453" i="1"/>
  <c r="CG453" i="1"/>
  <c r="CJ454" i="1"/>
  <c r="BW454" i="1" s="1"/>
  <c r="CF454" i="1"/>
  <c r="CB454" i="1"/>
  <c r="CC454" i="1"/>
  <c r="CH454" i="1"/>
  <c r="BY455" i="1"/>
  <c r="CD455" i="1"/>
  <c r="CI455" i="1"/>
  <c r="BV455" i="1" s="1"/>
  <c r="BZ456" i="1"/>
  <c r="CE456" i="1"/>
  <c r="CK456" i="1"/>
  <c r="BX456" i="1" s="1"/>
  <c r="CA457" i="1"/>
  <c r="CG457" i="1"/>
  <c r="BT457" i="1" s="1"/>
  <c r="CJ458" i="1"/>
  <c r="BW458" i="1" s="1"/>
  <c r="CF458" i="1"/>
  <c r="CB458" i="1"/>
  <c r="CC458" i="1"/>
  <c r="CH458" i="1"/>
  <c r="BU458" i="1" s="1"/>
  <c r="BY459" i="1"/>
  <c r="CD459" i="1"/>
  <c r="CI459" i="1"/>
  <c r="BZ460" i="1"/>
  <c r="CE460" i="1"/>
  <c r="CK460" i="1"/>
  <c r="BX460" i="1" s="1"/>
  <c r="CA461" i="1"/>
  <c r="CG461" i="1"/>
  <c r="CJ462" i="1"/>
  <c r="BW462" i="1" s="1"/>
  <c r="CF462" i="1"/>
  <c r="CB462" i="1"/>
  <c r="CC462" i="1"/>
  <c r="CH462" i="1"/>
  <c r="BY463" i="1"/>
  <c r="CD463" i="1"/>
  <c r="CI463" i="1"/>
  <c r="BV463" i="1" s="1"/>
  <c r="BZ464" i="1"/>
  <c r="CE464" i="1"/>
  <c r="CK464" i="1"/>
  <c r="BX464" i="1" s="1"/>
  <c r="CA465" i="1"/>
  <c r="CG465" i="1"/>
  <c r="CJ466" i="1"/>
  <c r="BW466" i="1" s="1"/>
  <c r="CF466" i="1"/>
  <c r="CB466" i="1"/>
  <c r="CC466" i="1"/>
  <c r="CH466" i="1"/>
  <c r="BU466" i="1" s="1"/>
  <c r="BY467" i="1"/>
  <c r="CD467" i="1"/>
  <c r="CI467" i="1"/>
  <c r="BZ468" i="1"/>
  <c r="CE468" i="1"/>
  <c r="CK468" i="1"/>
  <c r="BX468" i="1" s="1"/>
  <c r="CA469" i="1"/>
  <c r="CG469" i="1"/>
  <c r="CJ470" i="1"/>
  <c r="BW470" i="1" s="1"/>
  <c r="CF470" i="1"/>
  <c r="CB470" i="1"/>
  <c r="CC470" i="1"/>
  <c r="CH470" i="1"/>
  <c r="BY471" i="1"/>
  <c r="CD471" i="1"/>
  <c r="CI471" i="1"/>
  <c r="BV471" i="1" s="1"/>
  <c r="BZ472" i="1"/>
  <c r="CE472" i="1"/>
  <c r="CK472" i="1"/>
  <c r="BX472" i="1" s="1"/>
  <c r="CA473" i="1"/>
  <c r="CG473" i="1"/>
  <c r="BT473" i="1" s="1"/>
  <c r="CJ474" i="1"/>
  <c r="BW474" i="1" s="1"/>
  <c r="CF474" i="1"/>
  <c r="CB474" i="1"/>
  <c r="CC474" i="1"/>
  <c r="CH474" i="1"/>
  <c r="BU474" i="1" s="1"/>
  <c r="BY475" i="1"/>
  <c r="CD475" i="1"/>
  <c r="CI475" i="1"/>
  <c r="BZ476" i="1"/>
  <c r="CE476" i="1"/>
  <c r="CK476" i="1"/>
  <c r="BX476" i="1" s="1"/>
  <c r="CA477" i="1"/>
  <c r="CG477" i="1"/>
  <c r="CJ478" i="1"/>
  <c r="BW478" i="1" s="1"/>
  <c r="CF478" i="1"/>
  <c r="CB478" i="1"/>
  <c r="CI478" i="1"/>
  <c r="CE478" i="1"/>
  <c r="CA478" i="1"/>
  <c r="BY478" i="1"/>
  <c r="CG478" i="1"/>
  <c r="BZ479" i="1"/>
  <c r="CH479" i="1"/>
  <c r="BU479" i="1" s="1"/>
  <c r="CC480" i="1"/>
  <c r="CK480" i="1"/>
  <c r="BX480" i="1" s="1"/>
  <c r="CD481" i="1"/>
  <c r="CJ482" i="1"/>
  <c r="BW482" i="1" s="1"/>
  <c r="CF482" i="1"/>
  <c r="CB482" i="1"/>
  <c r="CI482" i="1"/>
  <c r="CE482" i="1"/>
  <c r="CA482" i="1"/>
  <c r="BY482" i="1"/>
  <c r="CG482" i="1"/>
  <c r="BZ483" i="1"/>
  <c r="CH483" i="1"/>
  <c r="CC484" i="1"/>
  <c r="CK484" i="1"/>
  <c r="BX484" i="1" s="1"/>
  <c r="CD485" i="1"/>
  <c r="BQ485" i="1" s="1"/>
  <c r="CJ486" i="1"/>
  <c r="BW486" i="1" s="1"/>
  <c r="CF486" i="1"/>
  <c r="CB486" i="1"/>
  <c r="CI486" i="1"/>
  <c r="CE486" i="1"/>
  <c r="CA486" i="1"/>
  <c r="BY486" i="1"/>
  <c r="CG486" i="1"/>
  <c r="BZ487" i="1"/>
  <c r="CH487" i="1"/>
  <c r="BU487" i="1" s="1"/>
  <c r="CC488" i="1"/>
  <c r="CK488" i="1"/>
  <c r="BX488" i="1" s="1"/>
  <c r="CD489" i="1"/>
  <c r="CJ490" i="1"/>
  <c r="BW490" i="1" s="1"/>
  <c r="CF490" i="1"/>
  <c r="CB490" i="1"/>
  <c r="CI490" i="1"/>
  <c r="CE490" i="1"/>
  <c r="CA490" i="1"/>
  <c r="BY490" i="1"/>
  <c r="CG490" i="1"/>
  <c r="BZ491" i="1"/>
  <c r="CH491" i="1"/>
  <c r="CC492" i="1"/>
  <c r="CK492" i="1"/>
  <c r="BX492" i="1" s="1"/>
  <c r="CD493" i="1"/>
  <c r="CJ494" i="1"/>
  <c r="BW494" i="1" s="1"/>
  <c r="CF494" i="1"/>
  <c r="CB494" i="1"/>
  <c r="CI494" i="1"/>
  <c r="CE494" i="1"/>
  <c r="CA494" i="1"/>
  <c r="BY494" i="1"/>
  <c r="CG494" i="1"/>
  <c r="BZ495" i="1"/>
  <c r="CH495" i="1"/>
  <c r="BU495" i="1" s="1"/>
  <c r="CC496" i="1"/>
  <c r="CK496" i="1"/>
  <c r="BX496" i="1" s="1"/>
  <c r="CD497" i="1"/>
  <c r="CJ498" i="1"/>
  <c r="BW498" i="1" s="1"/>
  <c r="CF498" i="1"/>
  <c r="CB498" i="1"/>
  <c r="CI498" i="1"/>
  <c r="CE498" i="1"/>
  <c r="CA498" i="1"/>
  <c r="BY498" i="1"/>
  <c r="CG498" i="1"/>
  <c r="BZ499" i="1"/>
  <c r="CH499" i="1"/>
  <c r="CC500" i="1"/>
  <c r="CK500" i="1"/>
  <c r="BX500" i="1" s="1"/>
  <c r="CD501" i="1"/>
  <c r="BQ501" i="1" s="1"/>
  <c r="CJ502" i="1"/>
  <c r="BW502" i="1" s="1"/>
  <c r="CF502" i="1"/>
  <c r="CB502" i="1"/>
  <c r="CI502" i="1"/>
  <c r="CE502" i="1"/>
  <c r="CA502" i="1"/>
  <c r="BY502" i="1"/>
  <c r="CG502" i="1"/>
  <c r="BT502" i="1" s="1"/>
  <c r="BZ503" i="1"/>
  <c r="CH503" i="1"/>
  <c r="BU503" i="1" s="1"/>
  <c r="CC504" i="1"/>
  <c r="CK504" i="1"/>
  <c r="BX504" i="1" s="1"/>
  <c r="CD505" i="1"/>
  <c r="CJ506" i="1"/>
  <c r="CF506" i="1"/>
  <c r="CB506" i="1"/>
  <c r="CI506" i="1"/>
  <c r="CE506" i="1"/>
  <c r="CA506" i="1"/>
  <c r="BY506" i="1"/>
  <c r="CG506" i="1"/>
  <c r="BZ507" i="1"/>
  <c r="CH507" i="1"/>
  <c r="CC508" i="1"/>
  <c r="CK508" i="1"/>
  <c r="BX508" i="1" s="1"/>
  <c r="CD509" i="1"/>
  <c r="CJ510" i="1"/>
  <c r="CF510" i="1"/>
  <c r="CB510" i="1"/>
  <c r="CI510" i="1"/>
  <c r="CE510" i="1"/>
  <c r="CA510" i="1"/>
  <c r="BY510" i="1"/>
  <c r="CG510" i="1"/>
  <c r="BZ511" i="1"/>
  <c r="CH511" i="1"/>
  <c r="BU511" i="1" s="1"/>
  <c r="CC512" i="1"/>
  <c r="CK512" i="1"/>
  <c r="BX512" i="1" s="1"/>
  <c r="CD513" i="1"/>
  <c r="CJ514" i="1"/>
  <c r="BW514" i="1" s="1"/>
  <c r="CF514" i="1"/>
  <c r="CB514" i="1"/>
  <c r="CI514" i="1"/>
  <c r="CE514" i="1"/>
  <c r="CA514" i="1"/>
  <c r="BY514" i="1"/>
  <c r="CG514" i="1"/>
  <c r="BZ515" i="1"/>
  <c r="CH515" i="1"/>
  <c r="CC516" i="1"/>
  <c r="CK516" i="1"/>
  <c r="BX516" i="1" s="1"/>
  <c r="CD517" i="1"/>
  <c r="BQ517" i="1" s="1"/>
  <c r="CJ518" i="1"/>
  <c r="BW518" i="1" s="1"/>
  <c r="CF518" i="1"/>
  <c r="CB518" i="1"/>
  <c r="CI518" i="1"/>
  <c r="BV518" i="1" s="1"/>
  <c r="CE518" i="1"/>
  <c r="CA518" i="1"/>
  <c r="BY518" i="1"/>
  <c r="CG518" i="1"/>
  <c r="BZ519" i="1"/>
  <c r="CH519" i="1"/>
  <c r="BU519" i="1" s="1"/>
  <c r="CC520" i="1"/>
  <c r="CK520" i="1"/>
  <c r="BX520" i="1" s="1"/>
  <c r="CD521" i="1"/>
  <c r="CJ522" i="1"/>
  <c r="BW522" i="1" s="1"/>
  <c r="CF522" i="1"/>
  <c r="CB522" i="1"/>
  <c r="CI522" i="1"/>
  <c r="CE522" i="1"/>
  <c r="CA522" i="1"/>
  <c r="BY522" i="1"/>
  <c r="CG522" i="1"/>
  <c r="BZ523" i="1"/>
  <c r="CH523" i="1"/>
  <c r="CC524" i="1"/>
  <c r="CK524" i="1"/>
  <c r="BX524" i="1" s="1"/>
  <c r="CD525" i="1"/>
  <c r="CJ526" i="1"/>
  <c r="BW526" i="1" s="1"/>
  <c r="CF526" i="1"/>
  <c r="CB526" i="1"/>
  <c r="CI526" i="1"/>
  <c r="CE526" i="1"/>
  <c r="CA526" i="1"/>
  <c r="BY526" i="1"/>
  <c r="CG526" i="1"/>
  <c r="BZ527" i="1"/>
  <c r="CH527" i="1"/>
  <c r="BU527" i="1" s="1"/>
  <c r="CC528" i="1"/>
  <c r="CK528" i="1"/>
  <c r="BX528" i="1" s="1"/>
  <c r="CD529" i="1"/>
  <c r="CJ530" i="1"/>
  <c r="BW530" i="1" s="1"/>
  <c r="CF530" i="1"/>
  <c r="CB530" i="1"/>
  <c r="CI530" i="1"/>
  <c r="CE530" i="1"/>
  <c r="CA530" i="1"/>
  <c r="BY530" i="1"/>
  <c r="CG530" i="1"/>
  <c r="BZ531" i="1"/>
  <c r="CH531" i="1"/>
  <c r="CC532" i="1"/>
  <c r="CK532" i="1"/>
  <c r="BX532" i="1" s="1"/>
  <c r="CD533" i="1"/>
  <c r="BQ533" i="1" s="1"/>
  <c r="CJ534" i="1"/>
  <c r="BW534" i="1" s="1"/>
  <c r="CF534" i="1"/>
  <c r="CB534" i="1"/>
  <c r="CI534" i="1"/>
  <c r="CE534" i="1"/>
  <c r="CA534" i="1"/>
  <c r="BY534" i="1"/>
  <c r="CG534" i="1"/>
  <c r="BZ535" i="1"/>
  <c r="CH535" i="1"/>
  <c r="BU535" i="1" s="1"/>
  <c r="CC536" i="1"/>
  <c r="CK536" i="1"/>
  <c r="BX536" i="1" s="1"/>
  <c r="CD537" i="1"/>
  <c r="CJ538" i="1"/>
  <c r="BW538" i="1" s="1"/>
  <c r="CF538" i="1"/>
  <c r="CB538" i="1"/>
  <c r="CI538" i="1"/>
  <c r="CE538" i="1"/>
  <c r="CA538" i="1"/>
  <c r="BY538" i="1"/>
  <c r="CG538" i="1"/>
  <c r="BZ539" i="1"/>
  <c r="CH539" i="1"/>
  <c r="CC540" i="1"/>
  <c r="CK540" i="1"/>
  <c r="BX540" i="1" s="1"/>
  <c r="CD541" i="1"/>
  <c r="CJ542" i="1"/>
  <c r="BW542" i="1" s="1"/>
  <c r="CF542" i="1"/>
  <c r="CB542" i="1"/>
  <c r="CI542" i="1"/>
  <c r="CE542" i="1"/>
  <c r="CA542" i="1"/>
  <c r="BY542" i="1"/>
  <c r="CG542" i="1"/>
  <c r="BZ543" i="1"/>
  <c r="CH543" i="1"/>
  <c r="BU543" i="1" s="1"/>
  <c r="CC544" i="1"/>
  <c r="CK544" i="1"/>
  <c r="BX544" i="1" s="1"/>
  <c r="CD545" i="1"/>
  <c r="CJ546" i="1"/>
  <c r="BW546" i="1" s="1"/>
  <c r="CF546" i="1"/>
  <c r="CB546" i="1"/>
  <c r="CI546" i="1"/>
  <c r="CE546" i="1"/>
  <c r="CA546" i="1"/>
  <c r="BY546" i="1"/>
  <c r="CG546" i="1"/>
  <c r="BZ547" i="1"/>
  <c r="CH547" i="1"/>
  <c r="CC548" i="1"/>
  <c r="CK548" i="1"/>
  <c r="BX548" i="1" s="1"/>
  <c r="CD549" i="1"/>
  <c r="CJ550" i="1"/>
  <c r="CF550" i="1"/>
  <c r="CB550" i="1"/>
  <c r="CI550" i="1"/>
  <c r="BV550" i="1" s="1"/>
  <c r="CE550" i="1"/>
  <c r="CA550" i="1"/>
  <c r="BY550" i="1"/>
  <c r="CG550" i="1"/>
  <c r="BT550" i="1" s="1"/>
  <c r="BZ551" i="1"/>
  <c r="CH551" i="1"/>
  <c r="BU551" i="1" s="1"/>
  <c r="CC552" i="1"/>
  <c r="CK552" i="1"/>
  <c r="BX552" i="1" s="1"/>
  <c r="CD553" i="1"/>
  <c r="CJ554" i="1"/>
  <c r="BW554" i="1" s="1"/>
  <c r="CF554" i="1"/>
  <c r="CB554" i="1"/>
  <c r="CI554" i="1"/>
  <c r="CE554" i="1"/>
  <c r="CA554" i="1"/>
  <c r="BY554" i="1"/>
  <c r="CG554" i="1"/>
  <c r="BZ555" i="1"/>
  <c r="CH555" i="1"/>
  <c r="CC556" i="1"/>
  <c r="BP556" i="1" s="1"/>
  <c r="CK556" i="1"/>
  <c r="BX556" i="1" s="1"/>
  <c r="CD557" i="1"/>
  <c r="CJ558" i="1"/>
  <c r="BW558" i="1" s="1"/>
  <c r="CF558" i="1"/>
  <c r="CB558" i="1"/>
  <c r="CI558" i="1"/>
  <c r="CE558" i="1"/>
  <c r="CA558" i="1"/>
  <c r="BY558" i="1"/>
  <c r="CG558" i="1"/>
  <c r="BZ559" i="1"/>
  <c r="CH559" i="1"/>
  <c r="BU559" i="1" s="1"/>
  <c r="CC560" i="1"/>
  <c r="CK560" i="1"/>
  <c r="BX560" i="1" s="1"/>
  <c r="CD561" i="1"/>
  <c r="CJ562" i="1"/>
  <c r="BW562" i="1" s="1"/>
  <c r="CF562" i="1"/>
  <c r="CB562" i="1"/>
  <c r="CI562" i="1"/>
  <c r="CE562" i="1"/>
  <c r="CA562" i="1"/>
  <c r="BY562" i="1"/>
  <c r="CG562" i="1"/>
  <c r="BZ563" i="1"/>
  <c r="CH563" i="1"/>
  <c r="CC564" i="1"/>
  <c r="CK564" i="1"/>
  <c r="BX564" i="1" s="1"/>
  <c r="CD565" i="1"/>
  <c r="BQ565" i="1" s="1"/>
  <c r="CJ566" i="1"/>
  <c r="BW566" i="1" s="1"/>
  <c r="CF566" i="1"/>
  <c r="CB566" i="1"/>
  <c r="CI566" i="1"/>
  <c r="BV566" i="1" s="1"/>
  <c r="CE566" i="1"/>
  <c r="CA566" i="1"/>
  <c r="BY566" i="1"/>
  <c r="CG566" i="1"/>
  <c r="BZ567" i="1"/>
  <c r="CH567" i="1"/>
  <c r="BU567" i="1" s="1"/>
  <c r="CC568" i="1"/>
  <c r="CK568" i="1"/>
  <c r="BX568" i="1" s="1"/>
  <c r="CD569" i="1"/>
  <c r="CJ570" i="1"/>
  <c r="BW570" i="1" s="1"/>
  <c r="CF570" i="1"/>
  <c r="CB570" i="1"/>
  <c r="CI570" i="1"/>
  <c r="CE570" i="1"/>
  <c r="CA570" i="1"/>
  <c r="BY570" i="1"/>
  <c r="CG570" i="1"/>
  <c r="BZ571" i="1"/>
  <c r="CH571" i="1"/>
  <c r="CC572" i="1"/>
  <c r="CK572" i="1"/>
  <c r="BX572" i="1" s="1"/>
  <c r="CD573" i="1"/>
  <c r="CJ574" i="1"/>
  <c r="BW574" i="1" s="1"/>
  <c r="CF574" i="1"/>
  <c r="CB574" i="1"/>
  <c r="CI574" i="1"/>
  <c r="CE574" i="1"/>
  <c r="CA574" i="1"/>
  <c r="BY574" i="1"/>
  <c r="CG574" i="1"/>
  <c r="BZ575" i="1"/>
  <c r="CH575" i="1"/>
  <c r="BU575" i="1" s="1"/>
  <c r="CC576" i="1"/>
  <c r="CK576" i="1"/>
  <c r="BX576" i="1" s="1"/>
  <c r="CD577" i="1"/>
  <c r="CJ578" i="1"/>
  <c r="BW578" i="1" s="1"/>
  <c r="CF578" i="1"/>
  <c r="CB578" i="1"/>
  <c r="CI578" i="1"/>
  <c r="CE578" i="1"/>
  <c r="CA578" i="1"/>
  <c r="BY578" i="1"/>
  <c r="CG578" i="1"/>
  <c r="BZ579" i="1"/>
  <c r="CH579" i="1"/>
  <c r="CC580" i="1"/>
  <c r="CK580" i="1"/>
  <c r="BX580" i="1" s="1"/>
  <c r="CD581" i="1"/>
  <c r="BQ581" i="1" s="1"/>
  <c r="CJ582" i="1"/>
  <c r="BW582" i="1" s="1"/>
  <c r="CF582" i="1"/>
  <c r="CB582" i="1"/>
  <c r="CI582" i="1"/>
  <c r="BV582" i="1" s="1"/>
  <c r="CE582" i="1"/>
  <c r="CA582" i="1"/>
  <c r="BY582" i="1"/>
  <c r="CG582" i="1"/>
  <c r="BZ583" i="1"/>
  <c r="CH583" i="1"/>
  <c r="BU583" i="1" s="1"/>
  <c r="CC584" i="1"/>
  <c r="CK584" i="1"/>
  <c r="BX584" i="1" s="1"/>
  <c r="CD585" i="1"/>
  <c r="CJ586" i="1"/>
  <c r="BW586" i="1" s="1"/>
  <c r="CF586" i="1"/>
  <c r="CB586" i="1"/>
  <c r="CI586" i="1"/>
  <c r="CE586" i="1"/>
  <c r="CA586" i="1"/>
  <c r="BY586" i="1"/>
  <c r="CG586" i="1"/>
  <c r="BZ587" i="1"/>
  <c r="CH587" i="1"/>
  <c r="CC588" i="1"/>
  <c r="CK588" i="1"/>
  <c r="BX588" i="1" s="1"/>
  <c r="CD589" i="1"/>
  <c r="CJ590" i="1"/>
  <c r="BW590" i="1" s="1"/>
  <c r="CF590" i="1"/>
  <c r="CB590" i="1"/>
  <c r="CI590" i="1"/>
  <c r="CE590" i="1"/>
  <c r="CA590" i="1"/>
  <c r="BY590" i="1"/>
  <c r="CG590" i="1"/>
  <c r="BZ591" i="1"/>
  <c r="CH591" i="1"/>
  <c r="BU591" i="1" s="1"/>
  <c r="CC592" i="1"/>
  <c r="CK592" i="1"/>
  <c r="BX592" i="1" s="1"/>
  <c r="CD593" i="1"/>
  <c r="CJ594" i="1"/>
  <c r="BW594" i="1" s="1"/>
  <c r="CF594" i="1"/>
  <c r="CB594" i="1"/>
  <c r="CI594" i="1"/>
  <c r="CE594" i="1"/>
  <c r="CA594" i="1"/>
  <c r="BY594" i="1"/>
  <c r="CG594" i="1"/>
  <c r="BZ595" i="1"/>
  <c r="CH595" i="1"/>
  <c r="CC596" i="1"/>
  <c r="CK596" i="1"/>
  <c r="BX596" i="1" s="1"/>
  <c r="CD597" i="1"/>
  <c r="BQ597" i="1" s="1"/>
  <c r="CJ598" i="1"/>
  <c r="BW598" i="1" s="1"/>
  <c r="CF598" i="1"/>
  <c r="CB598" i="1"/>
  <c r="CI598" i="1"/>
  <c r="CE598" i="1"/>
  <c r="CA598" i="1"/>
  <c r="BY598" i="1"/>
  <c r="CG598" i="1"/>
  <c r="BT598" i="1" s="1"/>
  <c r="CK599" i="1"/>
  <c r="BX599" i="1" s="1"/>
  <c r="CG599" i="1"/>
  <c r="CC599" i="1"/>
  <c r="BY599" i="1"/>
  <c r="CJ599" i="1"/>
  <c r="BW599" i="1" s="1"/>
  <c r="CF599" i="1"/>
  <c r="BR599" i="1" s="1"/>
  <c r="CB599" i="1"/>
  <c r="BZ599" i="1"/>
  <c r="CH599" i="1"/>
  <c r="BU599" i="1" s="1"/>
  <c r="CK600" i="1"/>
  <c r="BX600" i="1" s="1"/>
  <c r="CG600" i="1"/>
  <c r="CC600" i="1"/>
  <c r="BY600" i="1"/>
  <c r="CJ600" i="1"/>
  <c r="BW600" i="1" s="1"/>
  <c r="CF600" i="1"/>
  <c r="CB600" i="1"/>
  <c r="BZ600" i="1"/>
  <c r="CH600" i="1"/>
  <c r="BU600" i="1" s="1"/>
  <c r="CK601" i="1"/>
  <c r="BX601" i="1" s="1"/>
  <c r="CG601" i="1"/>
  <c r="CC601" i="1"/>
  <c r="BY601" i="1"/>
  <c r="CJ601" i="1"/>
  <c r="BW601" i="1" s="1"/>
  <c r="CF601" i="1"/>
  <c r="CB601" i="1"/>
  <c r="BZ601" i="1"/>
  <c r="CH601" i="1"/>
  <c r="BU601" i="1" s="1"/>
  <c r="CK602" i="1"/>
  <c r="BX602" i="1" s="1"/>
  <c r="CG602" i="1"/>
  <c r="CC602" i="1"/>
  <c r="BY602" i="1"/>
  <c r="CJ602" i="1"/>
  <c r="BW602" i="1" s="1"/>
  <c r="CF602" i="1"/>
  <c r="CB602" i="1"/>
  <c r="BZ602" i="1"/>
  <c r="CH602" i="1"/>
  <c r="BU602" i="1" s="1"/>
  <c r="CK603" i="1"/>
  <c r="BX603" i="1" s="1"/>
  <c r="CG603" i="1"/>
  <c r="CC603" i="1"/>
  <c r="BY603" i="1"/>
  <c r="CJ603" i="1"/>
  <c r="BW603" i="1" s="1"/>
  <c r="CF603" i="1"/>
  <c r="CB603" i="1"/>
  <c r="BZ603" i="1"/>
  <c r="CH603" i="1"/>
  <c r="BU603" i="1" s="1"/>
  <c r="CK604" i="1"/>
  <c r="BX604" i="1" s="1"/>
  <c r="CG604" i="1"/>
  <c r="CC604" i="1"/>
  <c r="BY604" i="1"/>
  <c r="CA604" i="1"/>
  <c r="CI604" i="1"/>
  <c r="CH605" i="1"/>
  <c r="BU605" i="1" s="1"/>
  <c r="CF605" i="1"/>
  <c r="CB606" i="1"/>
  <c r="CJ606" i="1"/>
  <c r="BW606" i="1" s="1"/>
  <c r="CB607" i="1"/>
  <c r="CJ607" i="1"/>
  <c r="BW607" i="1" s="1"/>
  <c r="CB608" i="1"/>
  <c r="CJ608" i="1"/>
  <c r="BW608" i="1" s="1"/>
  <c r="CB609" i="1"/>
  <c r="CJ609" i="1"/>
  <c r="BW609" i="1" s="1"/>
  <c r="CD610" i="1"/>
  <c r="CJ611" i="1"/>
  <c r="BW611" i="1" s="1"/>
  <c r="CF611" i="1"/>
  <c r="CB611" i="1"/>
  <c r="CI611" i="1"/>
  <c r="CE611" i="1"/>
  <c r="CA611" i="1"/>
  <c r="BY611" i="1"/>
  <c r="CG611" i="1"/>
  <c r="BZ612" i="1"/>
  <c r="CH612" i="1"/>
  <c r="CC613" i="1"/>
  <c r="CK613" i="1"/>
  <c r="BX613" i="1" s="1"/>
  <c r="CD614" i="1"/>
  <c r="CJ615" i="1"/>
  <c r="BW615" i="1" s="1"/>
  <c r="CF615" i="1"/>
  <c r="CB615" i="1"/>
  <c r="CI615" i="1"/>
  <c r="CE615" i="1"/>
  <c r="CA615" i="1"/>
  <c r="BY615" i="1"/>
  <c r="CG615" i="1"/>
  <c r="BZ616" i="1"/>
  <c r="CH616" i="1"/>
  <c r="CC617" i="1"/>
  <c r="CK617" i="1"/>
  <c r="BX617" i="1" s="1"/>
  <c r="CD618" i="1"/>
  <c r="BQ618" i="1" s="1"/>
  <c r="CJ619" i="1"/>
  <c r="BW619" i="1" s="1"/>
  <c r="CF619" i="1"/>
  <c r="CB619" i="1"/>
  <c r="CI619" i="1"/>
  <c r="BV619" i="1" s="1"/>
  <c r="CE619" i="1"/>
  <c r="CA619" i="1"/>
  <c r="BY619" i="1"/>
  <c r="CG619" i="1"/>
  <c r="BZ620" i="1"/>
  <c r="CH620" i="1"/>
  <c r="CC621" i="1"/>
  <c r="CK621" i="1"/>
  <c r="BX621" i="1" s="1"/>
  <c r="CD622" i="1"/>
  <c r="CJ623" i="1"/>
  <c r="BW623" i="1" s="1"/>
  <c r="CF623" i="1"/>
  <c r="CB623" i="1"/>
  <c r="CI623" i="1"/>
  <c r="CE623" i="1"/>
  <c r="CA623" i="1"/>
  <c r="BY623" i="1"/>
  <c r="CG623" i="1"/>
  <c r="BZ624" i="1"/>
  <c r="CH624" i="1"/>
  <c r="CC625" i="1"/>
  <c r="CK625" i="1"/>
  <c r="BX625" i="1" s="1"/>
  <c r="CD626" i="1"/>
  <c r="BQ626" i="1" s="1"/>
  <c r="CJ627" i="1"/>
  <c r="BW627" i="1" s="1"/>
  <c r="CF627" i="1"/>
  <c r="CB627" i="1"/>
  <c r="CI627" i="1"/>
  <c r="CE627" i="1"/>
  <c r="CA627" i="1"/>
  <c r="BY627" i="1"/>
  <c r="CG627" i="1"/>
  <c r="BZ628" i="1"/>
  <c r="CH628" i="1"/>
  <c r="CC629" i="1"/>
  <c r="CK629" i="1"/>
  <c r="BX629" i="1" s="1"/>
  <c r="CD630" i="1"/>
  <c r="CJ631" i="1"/>
  <c r="BW631" i="1" s="1"/>
  <c r="CF631" i="1"/>
  <c r="CB631" i="1"/>
  <c r="CI631" i="1"/>
  <c r="CE631" i="1"/>
  <c r="CA631" i="1"/>
  <c r="BY631" i="1"/>
  <c r="CG631" i="1"/>
  <c r="BZ632" i="1"/>
  <c r="CH632" i="1"/>
  <c r="CC633" i="1"/>
  <c r="CK633" i="1"/>
  <c r="BX633" i="1" s="1"/>
  <c r="CD634" i="1"/>
  <c r="BQ634" i="1" s="1"/>
  <c r="CJ635" i="1"/>
  <c r="CC635" i="1"/>
  <c r="CK637" i="1"/>
  <c r="BX637" i="1" s="1"/>
  <c r="BY638" i="1"/>
  <c r="CJ639" i="1"/>
  <c r="CC639" i="1"/>
  <c r="CK641" i="1"/>
  <c r="BX641" i="1" s="1"/>
  <c r="BY642" i="1"/>
  <c r="CJ643" i="1"/>
  <c r="BW643" i="1" s="1"/>
  <c r="CC643" i="1"/>
  <c r="CK645" i="1"/>
  <c r="BX645" i="1" s="1"/>
  <c r="BY646" i="1"/>
  <c r="CJ647" i="1"/>
  <c r="BW647" i="1" s="1"/>
  <c r="CC647" i="1"/>
  <c r="CK649" i="1"/>
  <c r="BX649" i="1" s="1"/>
  <c r="BY650" i="1"/>
  <c r="CJ651" i="1"/>
  <c r="BW651" i="1" s="1"/>
  <c r="CC651" i="1"/>
  <c r="CK653" i="1"/>
  <c r="BX653" i="1" s="1"/>
  <c r="BY654" i="1"/>
  <c r="CJ655" i="1"/>
  <c r="BW655" i="1" s="1"/>
  <c r="CC655" i="1"/>
  <c r="CK657" i="1"/>
  <c r="BX657" i="1" s="1"/>
  <c r="BY658" i="1"/>
  <c r="CJ659" i="1"/>
  <c r="BW659" i="1" s="1"/>
  <c r="CC659" i="1"/>
  <c r="CK661" i="1"/>
  <c r="BX661" i="1" s="1"/>
  <c r="BY662" i="1"/>
  <c r="CJ663" i="1"/>
  <c r="BW663" i="1" s="1"/>
  <c r="CC663" i="1"/>
  <c r="CK665" i="1"/>
  <c r="BX665" i="1" s="1"/>
  <c r="BY666" i="1"/>
  <c r="BZ667" i="1"/>
  <c r="BZ668" i="1"/>
  <c r="BZ669" i="1"/>
  <c r="BZ670" i="1"/>
  <c r="BM670" i="1" s="1"/>
  <c r="BZ671" i="1"/>
  <c r="BZ672" i="1"/>
  <c r="BZ673" i="1"/>
  <c r="BZ674" i="1"/>
  <c r="BM674" i="1" s="1"/>
  <c r="BZ675" i="1"/>
  <c r="BZ676" i="1"/>
  <c r="BZ677" i="1"/>
  <c r="BZ678" i="1"/>
  <c r="BM678" i="1" s="1"/>
  <c r="BZ679" i="1"/>
  <c r="BZ680" i="1"/>
  <c r="BZ681" i="1"/>
  <c r="BZ682" i="1"/>
  <c r="BM682" i="1" s="1"/>
  <c r="BZ683" i="1"/>
  <c r="BZ684" i="1"/>
  <c r="BZ685" i="1"/>
  <c r="BZ686" i="1"/>
  <c r="BM686" i="1" s="1"/>
  <c r="BZ687" i="1"/>
  <c r="BZ688" i="1"/>
  <c r="BZ689" i="1"/>
  <c r="BZ690" i="1"/>
  <c r="BM690" i="1" s="1"/>
  <c r="BZ691" i="1"/>
  <c r="BZ692" i="1"/>
  <c r="BZ693" i="1"/>
  <c r="BZ694" i="1"/>
  <c r="BM694" i="1" s="1"/>
  <c r="BZ695" i="1"/>
  <c r="BZ696" i="1"/>
  <c r="BZ697" i="1"/>
  <c r="BZ698" i="1"/>
  <c r="BM698" i="1" s="1"/>
  <c r="BZ699" i="1"/>
  <c r="BZ635" i="1"/>
  <c r="CD635" i="1"/>
  <c r="CH635" i="1"/>
  <c r="BZ636" i="1"/>
  <c r="CD636" i="1"/>
  <c r="CH636" i="1"/>
  <c r="BZ637" i="1"/>
  <c r="CD637" i="1"/>
  <c r="CH637" i="1"/>
  <c r="BZ638" i="1"/>
  <c r="CD638" i="1"/>
  <c r="CH638" i="1"/>
  <c r="BZ639" i="1"/>
  <c r="CD639" i="1"/>
  <c r="CH639" i="1"/>
  <c r="BZ640" i="1"/>
  <c r="CD640" i="1"/>
  <c r="CH640" i="1"/>
  <c r="BZ641" i="1"/>
  <c r="CD641" i="1"/>
  <c r="CH641" i="1"/>
  <c r="BZ642" i="1"/>
  <c r="CD642" i="1"/>
  <c r="CH642" i="1"/>
  <c r="BZ643" i="1"/>
  <c r="CD643" i="1"/>
  <c r="CH643" i="1"/>
  <c r="BZ644" i="1"/>
  <c r="CD644" i="1"/>
  <c r="CH644" i="1"/>
  <c r="BZ645" i="1"/>
  <c r="CD645" i="1"/>
  <c r="CH645" i="1"/>
  <c r="BZ646" i="1"/>
  <c r="CD646" i="1"/>
  <c r="CH646" i="1"/>
  <c r="BZ647" i="1"/>
  <c r="CD647" i="1"/>
  <c r="CH647" i="1"/>
  <c r="BZ648" i="1"/>
  <c r="CD648" i="1"/>
  <c r="CH648" i="1"/>
  <c r="BZ649" i="1"/>
  <c r="CD649" i="1"/>
  <c r="CH649" i="1"/>
  <c r="BZ650" i="1"/>
  <c r="CD650" i="1"/>
  <c r="CH650" i="1"/>
  <c r="BZ651" i="1"/>
  <c r="CD651" i="1"/>
  <c r="CH651" i="1"/>
  <c r="BZ652" i="1"/>
  <c r="CD652" i="1"/>
  <c r="CH652" i="1"/>
  <c r="BZ653" i="1"/>
  <c r="CD653" i="1"/>
  <c r="CH653" i="1"/>
  <c r="BZ654" i="1"/>
  <c r="CD654" i="1"/>
  <c r="CH654" i="1"/>
  <c r="BZ655" i="1"/>
  <c r="CD655" i="1"/>
  <c r="CH655" i="1"/>
  <c r="BZ656" i="1"/>
  <c r="CD656" i="1"/>
  <c r="CH656" i="1"/>
  <c r="BZ657" i="1"/>
  <c r="CD657" i="1"/>
  <c r="CH657" i="1"/>
  <c r="BZ658" i="1"/>
  <c r="CD658" i="1"/>
  <c r="CH658" i="1"/>
  <c r="BZ659" i="1"/>
  <c r="CD659" i="1"/>
  <c r="CH659" i="1"/>
  <c r="BZ660" i="1"/>
  <c r="CD660" i="1"/>
  <c r="CH660" i="1"/>
  <c r="BZ661" i="1"/>
  <c r="CD661" i="1"/>
  <c r="CH661" i="1"/>
  <c r="BZ662" i="1"/>
  <c r="CD662" i="1"/>
  <c r="CH662" i="1"/>
  <c r="BZ663" i="1"/>
  <c r="CD663" i="1"/>
  <c r="CH663" i="1"/>
  <c r="BZ664" i="1"/>
  <c r="CD664" i="1"/>
  <c r="CH664" i="1"/>
  <c r="BZ665" i="1"/>
  <c r="CD665" i="1"/>
  <c r="CH665" i="1"/>
  <c r="BZ666" i="1"/>
  <c r="CD666" i="1"/>
  <c r="CH666" i="1"/>
  <c r="CA701" i="1"/>
  <c r="CE701" i="1"/>
  <c r="CI701" i="1"/>
  <c r="CA702" i="1"/>
  <c r="CE702" i="1"/>
  <c r="CI702" i="1"/>
  <c r="CA703" i="1"/>
  <c r="CE703" i="1"/>
  <c r="CI703" i="1"/>
  <c r="CA704" i="1"/>
  <c r="CE704" i="1"/>
  <c r="CI704" i="1"/>
  <c r="CA705" i="1"/>
  <c r="CE705" i="1"/>
  <c r="CI705" i="1"/>
  <c r="CA706" i="1"/>
  <c r="CE706" i="1"/>
  <c r="CI706" i="1"/>
  <c r="CA707" i="1"/>
  <c r="CE707" i="1"/>
  <c r="CI707" i="1"/>
  <c r="CA708" i="1"/>
  <c r="CE708" i="1"/>
  <c r="CI708" i="1"/>
  <c r="CA709" i="1"/>
  <c r="CE709" i="1"/>
  <c r="CI709" i="1"/>
  <c r="CA710" i="1"/>
  <c r="CE710" i="1"/>
  <c r="CI710" i="1"/>
  <c r="CA711" i="1"/>
  <c r="CE711" i="1"/>
  <c r="CI711" i="1"/>
  <c r="CA712" i="1"/>
  <c r="CE712" i="1"/>
  <c r="CI712" i="1"/>
  <c r="CA713" i="1"/>
  <c r="CE713" i="1"/>
  <c r="CI713" i="1"/>
  <c r="CA714" i="1"/>
  <c r="CE714" i="1"/>
  <c r="CI714" i="1"/>
  <c r="CA715" i="1"/>
  <c r="CE715" i="1"/>
  <c r="CI715" i="1"/>
  <c r="CA716" i="1"/>
  <c r="CE716" i="1"/>
  <c r="CI716" i="1"/>
  <c r="CA717" i="1"/>
  <c r="CE717" i="1"/>
  <c r="CI717" i="1"/>
  <c r="CA718" i="1"/>
  <c r="CE718" i="1"/>
  <c r="CI718" i="1"/>
  <c r="CA719" i="1"/>
  <c r="CE719" i="1"/>
  <c r="CI719" i="1"/>
  <c r="CA720" i="1"/>
  <c r="CE720" i="1"/>
  <c r="CI720" i="1"/>
  <c r="CA721" i="1"/>
  <c r="CE721" i="1"/>
  <c r="CI721" i="1"/>
  <c r="CA722" i="1"/>
  <c r="CE722" i="1"/>
  <c r="CI722" i="1"/>
  <c r="CA723" i="1"/>
  <c r="CE723" i="1"/>
  <c r="CI723" i="1"/>
  <c r="CA724" i="1"/>
  <c r="CE724" i="1"/>
  <c r="CI724" i="1"/>
  <c r="CA725" i="1"/>
  <c r="CE725" i="1"/>
  <c r="CI725" i="1"/>
  <c r="CA726" i="1"/>
  <c r="CE726" i="1"/>
  <c r="CI726" i="1"/>
  <c r="CA727" i="1"/>
  <c r="CE727" i="1"/>
  <c r="CI727" i="1"/>
  <c r="CA728" i="1"/>
  <c r="CE728" i="1"/>
  <c r="CI728" i="1"/>
  <c r="CA729" i="1"/>
  <c r="CE729" i="1"/>
  <c r="CI729" i="1"/>
  <c r="CA730" i="1"/>
  <c r="CE730" i="1"/>
  <c r="CI730" i="1"/>
  <c r="CA731" i="1"/>
  <c r="CE731" i="1"/>
  <c r="CI731" i="1"/>
  <c r="CA732" i="1"/>
  <c r="CE732" i="1"/>
  <c r="CI732" i="1"/>
  <c r="CA733" i="1"/>
  <c r="CE733" i="1"/>
  <c r="CI733" i="1"/>
  <c r="CA734" i="1"/>
  <c r="CE734" i="1"/>
  <c r="CI734" i="1"/>
  <c r="CA735" i="1"/>
  <c r="CE735" i="1"/>
  <c r="CI735" i="1"/>
  <c r="CA736" i="1"/>
  <c r="CE736" i="1"/>
  <c r="CI736" i="1"/>
  <c r="CA737" i="1"/>
  <c r="CE737" i="1"/>
  <c r="CI737" i="1"/>
  <c r="CA738" i="1"/>
  <c r="CE738" i="1"/>
  <c r="CI738" i="1"/>
  <c r="CA739" i="1"/>
  <c r="CE739" i="1"/>
  <c r="CI739" i="1"/>
  <c r="CA740" i="1"/>
  <c r="CE740" i="1"/>
  <c r="CI740" i="1"/>
  <c r="CA741" i="1"/>
  <c r="CE741" i="1"/>
  <c r="CI741" i="1"/>
  <c r="CA742" i="1"/>
  <c r="CE742" i="1"/>
  <c r="CI742" i="1"/>
  <c r="CA743" i="1"/>
  <c r="CE743" i="1"/>
  <c r="CI743" i="1"/>
  <c r="CA744" i="1"/>
  <c r="CE744" i="1"/>
  <c r="CI744" i="1"/>
  <c r="CA745" i="1"/>
  <c r="CE745" i="1"/>
  <c r="CI745" i="1"/>
  <c r="CK746" i="1"/>
  <c r="BX746" i="1" s="1"/>
  <c r="CG746" i="1"/>
  <c r="CC746" i="1"/>
  <c r="BY746" i="1"/>
  <c r="CB746" i="1"/>
  <c r="CH746" i="1"/>
  <c r="CA747" i="1"/>
  <c r="CF747" i="1"/>
  <c r="BZ748" i="1"/>
  <c r="CE748" i="1"/>
  <c r="CJ748" i="1"/>
  <c r="CD749" i="1"/>
  <c r="CI749" i="1"/>
  <c r="CK750" i="1"/>
  <c r="BX750" i="1" s="1"/>
  <c r="CG750" i="1"/>
  <c r="CC750" i="1"/>
  <c r="BY750" i="1"/>
  <c r="CB750" i="1"/>
  <c r="CH750" i="1"/>
  <c r="CA751" i="1"/>
  <c r="CF751" i="1"/>
  <c r="BZ752" i="1"/>
  <c r="CE752" i="1"/>
  <c r="CJ752" i="1"/>
  <c r="CD753" i="1"/>
  <c r="CI753" i="1"/>
  <c r="CK754" i="1"/>
  <c r="BX754" i="1" s="1"/>
  <c r="CG754" i="1"/>
  <c r="CC754" i="1"/>
  <c r="BY754" i="1"/>
  <c r="CB754" i="1"/>
  <c r="CH754" i="1"/>
  <c r="CA755" i="1"/>
  <c r="CF755" i="1"/>
  <c r="BZ756" i="1"/>
  <c r="CE756" i="1"/>
  <c r="CJ756" i="1"/>
  <c r="CD757" i="1"/>
  <c r="CI757" i="1"/>
  <c r="CK758" i="1"/>
  <c r="BX758" i="1" s="1"/>
  <c r="CG758" i="1"/>
  <c r="CC758" i="1"/>
  <c r="BY758" i="1"/>
  <c r="CB758" i="1"/>
  <c r="CH758" i="1"/>
  <c r="CA759" i="1"/>
  <c r="CF759" i="1"/>
  <c r="BZ760" i="1"/>
  <c r="CE760" i="1"/>
  <c r="CJ760" i="1"/>
  <c r="CD761" i="1"/>
  <c r="CI761" i="1"/>
  <c r="CK762" i="1"/>
  <c r="BX762" i="1" s="1"/>
  <c r="CG762" i="1"/>
  <c r="CC762" i="1"/>
  <c r="BY762" i="1"/>
  <c r="CB762" i="1"/>
  <c r="CH762" i="1"/>
  <c r="CA763" i="1"/>
  <c r="CF763" i="1"/>
  <c r="BZ764" i="1"/>
  <c r="CE764" i="1"/>
  <c r="CJ764" i="1"/>
  <c r="CD765" i="1"/>
  <c r="CI765" i="1"/>
  <c r="CK766" i="1"/>
  <c r="BX766" i="1" s="1"/>
  <c r="CG766" i="1"/>
  <c r="CC766" i="1"/>
  <c r="BY766" i="1"/>
  <c r="CB766" i="1"/>
  <c r="CH766" i="1"/>
  <c r="CA767" i="1"/>
  <c r="CF767" i="1"/>
  <c r="BZ768" i="1"/>
  <c r="CE768" i="1"/>
  <c r="CJ768" i="1"/>
  <c r="CD769" i="1"/>
  <c r="CI769" i="1"/>
  <c r="CK770" i="1"/>
  <c r="BX770" i="1" s="1"/>
  <c r="CG770" i="1"/>
  <c r="CC770" i="1"/>
  <c r="BY770" i="1"/>
  <c r="CB770" i="1"/>
  <c r="CH770" i="1"/>
  <c r="CA771" i="1"/>
  <c r="CF771" i="1"/>
  <c r="BZ772" i="1"/>
  <c r="CE772" i="1"/>
  <c r="CJ772" i="1"/>
  <c r="CD773" i="1"/>
  <c r="CI773" i="1"/>
  <c r="CB775" i="1"/>
  <c r="CJ775" i="1"/>
  <c r="BZ776" i="1"/>
  <c r="CH776" i="1"/>
  <c r="CI777" i="1"/>
  <c r="CE777" i="1"/>
  <c r="CA777" i="1"/>
  <c r="CK777" i="1"/>
  <c r="BX777" i="1" s="1"/>
  <c r="CG777" i="1"/>
  <c r="CC777" i="1"/>
  <c r="BY777" i="1"/>
  <c r="CF777" i="1"/>
  <c r="CB779" i="1"/>
  <c r="CJ779" i="1"/>
  <c r="BZ780" i="1"/>
  <c r="CH780" i="1"/>
  <c r="CI781" i="1"/>
  <c r="CE781" i="1"/>
  <c r="CA781" i="1"/>
  <c r="CK781" i="1"/>
  <c r="BX781" i="1" s="1"/>
  <c r="CG781" i="1"/>
  <c r="CC781" i="1"/>
  <c r="BY781" i="1"/>
  <c r="CF781" i="1"/>
  <c r="CB783" i="1"/>
  <c r="CJ783" i="1"/>
  <c r="BZ784" i="1"/>
  <c r="CH784" i="1"/>
  <c r="CI785" i="1"/>
  <c r="CE785" i="1"/>
  <c r="CA785" i="1"/>
  <c r="CK785" i="1"/>
  <c r="BX785" i="1" s="1"/>
  <c r="CG785" i="1"/>
  <c r="CC785" i="1"/>
  <c r="BY785" i="1"/>
  <c r="CF785" i="1"/>
  <c r="CD786" i="1"/>
  <c r="CB787" i="1"/>
  <c r="CJ787" i="1"/>
  <c r="BZ788" i="1"/>
  <c r="CH788" i="1"/>
  <c r="CI789" i="1"/>
  <c r="CE789" i="1"/>
  <c r="CA789" i="1"/>
  <c r="CK789" i="1"/>
  <c r="BX789" i="1" s="1"/>
  <c r="CG789" i="1"/>
  <c r="CC789" i="1"/>
  <c r="BY789" i="1"/>
  <c r="CF789" i="1"/>
  <c r="CD790" i="1"/>
  <c r="CB791" i="1"/>
  <c r="CJ791" i="1"/>
  <c r="BZ792" i="1"/>
  <c r="CH792" i="1"/>
  <c r="CI793" i="1"/>
  <c r="CE793" i="1"/>
  <c r="CA793" i="1"/>
  <c r="CK793" i="1"/>
  <c r="BX793" i="1" s="1"/>
  <c r="CG793" i="1"/>
  <c r="CC793" i="1"/>
  <c r="BY793" i="1"/>
  <c r="CF793" i="1"/>
  <c r="CD794" i="1"/>
  <c r="CB795" i="1"/>
  <c r="CJ795" i="1"/>
  <c r="BZ796" i="1"/>
  <c r="CH796" i="1"/>
  <c r="CI797" i="1"/>
  <c r="CE797" i="1"/>
  <c r="CA797" i="1"/>
  <c r="CK797" i="1"/>
  <c r="BX797" i="1" s="1"/>
  <c r="CG797" i="1"/>
  <c r="CC797" i="1"/>
  <c r="BY797" i="1"/>
  <c r="CF797" i="1"/>
  <c r="CD798" i="1"/>
  <c r="CB799" i="1"/>
  <c r="CJ799" i="1"/>
  <c r="BZ800" i="1"/>
  <c r="CH800" i="1"/>
  <c r="CI801" i="1"/>
  <c r="CE801" i="1"/>
  <c r="CA801" i="1"/>
  <c r="CK801" i="1"/>
  <c r="BX801" i="1" s="1"/>
  <c r="CG801" i="1"/>
  <c r="CC801" i="1"/>
  <c r="BY801" i="1"/>
  <c r="CF801" i="1"/>
  <c r="CD802" i="1"/>
  <c r="CB803" i="1"/>
  <c r="CJ803" i="1"/>
  <c r="BZ804" i="1"/>
  <c r="CH804" i="1"/>
  <c r="CI805" i="1"/>
  <c r="CE805" i="1"/>
  <c r="CA805" i="1"/>
  <c r="CK805" i="1"/>
  <c r="BX805" i="1" s="1"/>
  <c r="CG805" i="1"/>
  <c r="CC805" i="1"/>
  <c r="BY805" i="1"/>
  <c r="CF805" i="1"/>
  <c r="CD806" i="1"/>
  <c r="CB807" i="1"/>
  <c r="CJ807" i="1"/>
  <c r="BZ808" i="1"/>
  <c r="CH808" i="1"/>
  <c r="CI809" i="1"/>
  <c r="CE809" i="1"/>
  <c r="CA809" i="1"/>
  <c r="CK809" i="1"/>
  <c r="BX809" i="1" s="1"/>
  <c r="CG809" i="1"/>
  <c r="CC809" i="1"/>
  <c r="BY809" i="1"/>
  <c r="CF809" i="1"/>
  <c r="CD810" i="1"/>
  <c r="CH817" i="1"/>
  <c r="CH818" i="1"/>
  <c r="CJ819" i="1"/>
  <c r="CF819" i="1"/>
  <c r="CB819" i="1"/>
  <c r="CI819" i="1"/>
  <c r="CE819" i="1"/>
  <c r="CA819" i="1"/>
  <c r="CK819" i="1"/>
  <c r="BX819" i="1" s="1"/>
  <c r="CG819" i="1"/>
  <c r="CC819" i="1"/>
  <c r="BY819" i="1"/>
  <c r="CD819" i="1"/>
  <c r="CJ820" i="1"/>
  <c r="CF820" i="1"/>
  <c r="CB820" i="1"/>
  <c r="CI820" i="1"/>
  <c r="CE820" i="1"/>
  <c r="CA820" i="1"/>
  <c r="CK820" i="1"/>
  <c r="BX820" i="1" s="1"/>
  <c r="CG820" i="1"/>
  <c r="CC820" i="1"/>
  <c r="BY820" i="1"/>
  <c r="CD820" i="1"/>
  <c r="CH828" i="1"/>
  <c r="CH832" i="1"/>
  <c r="CH833" i="1"/>
  <c r="CH836" i="1"/>
  <c r="CH837" i="1"/>
  <c r="CJ838" i="1"/>
  <c r="CF838" i="1"/>
  <c r="CB838" i="1"/>
  <c r="CI838" i="1"/>
  <c r="CE838" i="1"/>
  <c r="CA838" i="1"/>
  <c r="CK838" i="1"/>
  <c r="BX838" i="1" s="1"/>
  <c r="CG838" i="1"/>
  <c r="CC838" i="1"/>
  <c r="BY838" i="1"/>
  <c r="CD838" i="1"/>
  <c r="CJ839" i="1"/>
  <c r="CF839" i="1"/>
  <c r="CB839" i="1"/>
  <c r="CI839" i="1"/>
  <c r="CE839" i="1"/>
  <c r="CA839" i="1"/>
  <c r="CK839" i="1"/>
  <c r="BX839" i="1" s="1"/>
  <c r="CG839" i="1"/>
  <c r="CC839" i="1"/>
  <c r="BY839" i="1"/>
  <c r="CD839" i="1"/>
  <c r="CH844" i="1"/>
  <c r="CJ845" i="1"/>
  <c r="CF845" i="1"/>
  <c r="CB845" i="1"/>
  <c r="CI845" i="1"/>
  <c r="CE845" i="1"/>
  <c r="CA845" i="1"/>
  <c r="CK845" i="1"/>
  <c r="BX845" i="1" s="1"/>
  <c r="CG845" i="1"/>
  <c r="CC845" i="1"/>
  <c r="BY845" i="1"/>
  <c r="CD845" i="1"/>
  <c r="CJ846" i="1"/>
  <c r="CF846" i="1"/>
  <c r="CB846" i="1"/>
  <c r="CI846" i="1"/>
  <c r="CE846" i="1"/>
  <c r="CA846" i="1"/>
  <c r="CK846" i="1"/>
  <c r="BX846" i="1" s="1"/>
  <c r="CG846" i="1"/>
  <c r="CC846" i="1"/>
  <c r="BY846" i="1"/>
  <c r="CD846" i="1"/>
  <c r="CH850" i="1"/>
  <c r="CJ851" i="1"/>
  <c r="CF851" i="1"/>
  <c r="CB851" i="1"/>
  <c r="CI851" i="1"/>
  <c r="CE851" i="1"/>
  <c r="CA851" i="1"/>
  <c r="CK851" i="1"/>
  <c r="BX851" i="1" s="1"/>
  <c r="CG851" i="1"/>
  <c r="CC851" i="1"/>
  <c r="BY851" i="1"/>
  <c r="CD851" i="1"/>
  <c r="CJ854" i="1"/>
  <c r="CF854" i="1"/>
  <c r="CB854" i="1"/>
  <c r="CI854" i="1"/>
  <c r="CE854" i="1"/>
  <c r="CA854" i="1"/>
  <c r="CK854" i="1"/>
  <c r="BX854" i="1" s="1"/>
  <c r="CG854" i="1"/>
  <c r="CC854" i="1"/>
  <c r="BY854" i="1"/>
  <c r="CD854" i="1"/>
  <c r="CJ855" i="1"/>
  <c r="CF855" i="1"/>
  <c r="CB855" i="1"/>
  <c r="CI855" i="1"/>
  <c r="CE855" i="1"/>
  <c r="CA855" i="1"/>
  <c r="CK855" i="1"/>
  <c r="BX855" i="1" s="1"/>
  <c r="CG855" i="1"/>
  <c r="CC855" i="1"/>
  <c r="BY855" i="1"/>
  <c r="CD855" i="1"/>
  <c r="CH859" i="1"/>
  <c r="CJ860" i="1"/>
  <c r="CF860" i="1"/>
  <c r="CB860" i="1"/>
  <c r="CI860" i="1"/>
  <c r="CE860" i="1"/>
  <c r="CA860" i="1"/>
  <c r="CK860" i="1"/>
  <c r="BX860" i="1" s="1"/>
  <c r="CG860" i="1"/>
  <c r="CC860" i="1"/>
  <c r="BY860" i="1"/>
  <c r="CD860" i="1"/>
  <c r="CH863" i="1"/>
  <c r="CJ864" i="1"/>
  <c r="CF864" i="1"/>
  <c r="CB864" i="1"/>
  <c r="CI864" i="1"/>
  <c r="CE864" i="1"/>
  <c r="CA864" i="1"/>
  <c r="CK864" i="1"/>
  <c r="BX864" i="1" s="1"/>
  <c r="CG864" i="1"/>
  <c r="CC864" i="1"/>
  <c r="BY864" i="1"/>
  <c r="CD864" i="1"/>
  <c r="CJ865" i="1"/>
  <c r="CF865" i="1"/>
  <c r="CB865" i="1"/>
  <c r="CI865" i="1"/>
  <c r="CE865" i="1"/>
  <c r="CA865" i="1"/>
  <c r="CK865" i="1"/>
  <c r="BX865" i="1" s="1"/>
  <c r="CG865" i="1"/>
  <c r="CC865" i="1"/>
  <c r="BY865" i="1"/>
  <c r="CD865" i="1"/>
  <c r="CJ872" i="1"/>
  <c r="CF872" i="1"/>
  <c r="CB872" i="1"/>
  <c r="CI872" i="1"/>
  <c r="CE872" i="1"/>
  <c r="CA872" i="1"/>
  <c r="CK872" i="1"/>
  <c r="BX872" i="1" s="1"/>
  <c r="CG872" i="1"/>
  <c r="CC872" i="1"/>
  <c r="BY872" i="1"/>
  <c r="CD872" i="1"/>
  <c r="CJ873" i="1"/>
  <c r="CF873" i="1"/>
  <c r="CB873" i="1"/>
  <c r="CI873" i="1"/>
  <c r="BU873" i="1" s="1"/>
  <c r="CE873" i="1"/>
  <c r="CA873" i="1"/>
  <c r="CK873" i="1"/>
  <c r="BX873" i="1" s="1"/>
  <c r="CG873" i="1"/>
  <c r="BM873" i="1" s="1"/>
  <c r="CC873" i="1"/>
  <c r="BY873" i="1"/>
  <c r="CD873" i="1"/>
  <c r="CH877" i="1"/>
  <c r="CJ878" i="1"/>
  <c r="CF878" i="1"/>
  <c r="CB878" i="1"/>
  <c r="CI878" i="1"/>
  <c r="BU878" i="1" s="1"/>
  <c r="CE878" i="1"/>
  <c r="CA878" i="1"/>
  <c r="CK878" i="1"/>
  <c r="BX878" i="1" s="1"/>
  <c r="CG878" i="1"/>
  <c r="BM878" i="1" s="1"/>
  <c r="CC878" i="1"/>
  <c r="BY878" i="1"/>
  <c r="CD878" i="1"/>
  <c r="CH881" i="1"/>
  <c r="CH882" i="1"/>
  <c r="CH883" i="1"/>
  <c r="CJ884" i="1"/>
  <c r="CF884" i="1"/>
  <c r="CB884" i="1"/>
  <c r="CI884" i="1"/>
  <c r="CE884" i="1"/>
  <c r="CA884" i="1"/>
  <c r="CK884" i="1"/>
  <c r="BX884" i="1" s="1"/>
  <c r="CG884" i="1"/>
  <c r="CC884" i="1"/>
  <c r="BY884" i="1"/>
  <c r="CD884" i="1"/>
  <c r="CH886" i="1"/>
  <c r="CH887" i="1"/>
  <c r="CJ892" i="1"/>
  <c r="CF892" i="1"/>
  <c r="CB892" i="1"/>
  <c r="CI892" i="1"/>
  <c r="CE892" i="1"/>
  <c r="CA892" i="1"/>
  <c r="CK892" i="1"/>
  <c r="BX892" i="1" s="1"/>
  <c r="CG892" i="1"/>
  <c r="CC892" i="1"/>
  <c r="BY892" i="1"/>
  <c r="CD892" i="1"/>
  <c r="CJ897" i="1"/>
  <c r="CF897" i="1"/>
  <c r="CB897" i="1"/>
  <c r="CK897" i="1"/>
  <c r="BX897" i="1" s="1"/>
  <c r="CE897" i="1"/>
  <c r="BZ897" i="1"/>
  <c r="CI897" i="1"/>
  <c r="CD897" i="1"/>
  <c r="BY897" i="1"/>
  <c r="CG897" i="1"/>
  <c r="CA897" i="1"/>
  <c r="CJ901" i="1"/>
  <c r="CF901" i="1"/>
  <c r="CB901" i="1"/>
  <c r="CK901" i="1"/>
  <c r="BX901" i="1" s="1"/>
  <c r="CE901" i="1"/>
  <c r="BZ901" i="1"/>
  <c r="CI901" i="1"/>
  <c r="CD901" i="1"/>
  <c r="BY901" i="1"/>
  <c r="CG901" i="1"/>
  <c r="CA901" i="1"/>
  <c r="CG902" i="1"/>
  <c r="CA902" i="1"/>
  <c r="BY902" i="1"/>
  <c r="CG906" i="1"/>
  <c r="CA906" i="1"/>
  <c r="BY906" i="1"/>
  <c r="CJ909" i="1"/>
  <c r="CF909" i="1"/>
  <c r="CB909" i="1"/>
  <c r="CK909" i="1"/>
  <c r="BX909" i="1" s="1"/>
  <c r="CE909" i="1"/>
  <c r="BZ909" i="1"/>
  <c r="CI909" i="1"/>
  <c r="CD909" i="1"/>
  <c r="BY909" i="1"/>
  <c r="CG909" i="1"/>
  <c r="CA909" i="1"/>
  <c r="CG910" i="1"/>
  <c r="CA910" i="1"/>
  <c r="BY910" i="1"/>
  <c r="BZ606" i="1"/>
  <c r="CD606" i="1"/>
  <c r="CH606" i="1"/>
  <c r="BU606" i="1" s="1"/>
  <c r="BZ607" i="1"/>
  <c r="CD607" i="1"/>
  <c r="CH607" i="1"/>
  <c r="BU607" i="1" s="1"/>
  <c r="BZ608" i="1"/>
  <c r="CD608" i="1"/>
  <c r="CH608" i="1"/>
  <c r="BU608" i="1" s="1"/>
  <c r="BZ609" i="1"/>
  <c r="CD609" i="1"/>
  <c r="CH609" i="1"/>
  <c r="BU609" i="1" s="1"/>
  <c r="CA635" i="1"/>
  <c r="CE635" i="1"/>
  <c r="CI635" i="1"/>
  <c r="CA636" i="1"/>
  <c r="CE636" i="1"/>
  <c r="CI636" i="1"/>
  <c r="BV636" i="1" s="1"/>
  <c r="CA637" i="1"/>
  <c r="CE637" i="1"/>
  <c r="CI637" i="1"/>
  <c r="BV637" i="1" s="1"/>
  <c r="CA638" i="1"/>
  <c r="CE638" i="1"/>
  <c r="CI638" i="1"/>
  <c r="BV638" i="1" s="1"/>
  <c r="CA639" i="1"/>
  <c r="CE639" i="1"/>
  <c r="CI639" i="1"/>
  <c r="CA640" i="1"/>
  <c r="CE640" i="1"/>
  <c r="CI640" i="1"/>
  <c r="BV640" i="1" s="1"/>
  <c r="CA641" i="1"/>
  <c r="CE641" i="1"/>
  <c r="CI641" i="1"/>
  <c r="BV641" i="1" s="1"/>
  <c r="CA642" i="1"/>
  <c r="CE642" i="1"/>
  <c r="CI642" i="1"/>
  <c r="BV642" i="1" s="1"/>
  <c r="CA643" i="1"/>
  <c r="CE643" i="1"/>
  <c r="CI643" i="1"/>
  <c r="BV643" i="1" s="1"/>
  <c r="CA644" i="1"/>
  <c r="CE644" i="1"/>
  <c r="CI644" i="1"/>
  <c r="BV644" i="1" s="1"/>
  <c r="CA645" i="1"/>
  <c r="CE645" i="1"/>
  <c r="CI645" i="1"/>
  <c r="BV645" i="1" s="1"/>
  <c r="CA646" i="1"/>
  <c r="CE646" i="1"/>
  <c r="CI646" i="1"/>
  <c r="BV646" i="1" s="1"/>
  <c r="CA647" i="1"/>
  <c r="CE647" i="1"/>
  <c r="CI647" i="1"/>
  <c r="BV647" i="1" s="1"/>
  <c r="CA648" i="1"/>
  <c r="CE648" i="1"/>
  <c r="CI648" i="1"/>
  <c r="BV648" i="1" s="1"/>
  <c r="CA649" i="1"/>
  <c r="CE649" i="1"/>
  <c r="CI649" i="1"/>
  <c r="BV649" i="1" s="1"/>
  <c r="CA650" i="1"/>
  <c r="CE650" i="1"/>
  <c r="CI650" i="1"/>
  <c r="BV650" i="1" s="1"/>
  <c r="CA651" i="1"/>
  <c r="CE651" i="1"/>
  <c r="CI651" i="1"/>
  <c r="BV651" i="1" s="1"/>
  <c r="CA652" i="1"/>
  <c r="CE652" i="1"/>
  <c r="CI652" i="1"/>
  <c r="BV652" i="1" s="1"/>
  <c r="CA653" i="1"/>
  <c r="CE653" i="1"/>
  <c r="CI653" i="1"/>
  <c r="CA654" i="1"/>
  <c r="CE654" i="1"/>
  <c r="CI654" i="1"/>
  <c r="BV654" i="1" s="1"/>
  <c r="CA655" i="1"/>
  <c r="CE655" i="1"/>
  <c r="CI655" i="1"/>
  <c r="BV655" i="1" s="1"/>
  <c r="CA656" i="1"/>
  <c r="CE656" i="1"/>
  <c r="CI656" i="1"/>
  <c r="BV656" i="1" s="1"/>
  <c r="CA657" i="1"/>
  <c r="CE657" i="1"/>
  <c r="CI657" i="1"/>
  <c r="BV657" i="1" s="1"/>
  <c r="CA658" i="1"/>
  <c r="CE658" i="1"/>
  <c r="CI658" i="1"/>
  <c r="BV658" i="1" s="1"/>
  <c r="CA659" i="1"/>
  <c r="CE659" i="1"/>
  <c r="CI659" i="1"/>
  <c r="BV659" i="1" s="1"/>
  <c r="CA660" i="1"/>
  <c r="CE660" i="1"/>
  <c r="CI660" i="1"/>
  <c r="BV660" i="1" s="1"/>
  <c r="CA661" i="1"/>
  <c r="CE661" i="1"/>
  <c r="CI661" i="1"/>
  <c r="BV661" i="1" s="1"/>
  <c r="CA662" i="1"/>
  <c r="CE662" i="1"/>
  <c r="CI662" i="1"/>
  <c r="BV662" i="1" s="1"/>
  <c r="CA663" i="1"/>
  <c r="CE663" i="1"/>
  <c r="CI663" i="1"/>
  <c r="BV663" i="1" s="1"/>
  <c r="CA664" i="1"/>
  <c r="CE664" i="1"/>
  <c r="CI664" i="1"/>
  <c r="BV664" i="1" s="1"/>
  <c r="CA665" i="1"/>
  <c r="CE665" i="1"/>
  <c r="CI665" i="1"/>
  <c r="CA666" i="1"/>
  <c r="CE666" i="1"/>
  <c r="CI666" i="1"/>
  <c r="BV666" i="1" s="1"/>
  <c r="CB701" i="1"/>
  <c r="CF701" i="1"/>
  <c r="CJ701" i="1"/>
  <c r="CB702" i="1"/>
  <c r="CF702" i="1"/>
  <c r="CJ702" i="1"/>
  <c r="CB703" i="1"/>
  <c r="CF703" i="1"/>
  <c r="CJ703" i="1"/>
  <c r="CB704" i="1"/>
  <c r="CF704" i="1"/>
  <c r="CJ704" i="1"/>
  <c r="CB705" i="1"/>
  <c r="CF705" i="1"/>
  <c r="CJ705" i="1"/>
  <c r="CB706" i="1"/>
  <c r="CF706" i="1"/>
  <c r="CJ706" i="1"/>
  <c r="CB707" i="1"/>
  <c r="CF707" i="1"/>
  <c r="CJ707" i="1"/>
  <c r="CB708" i="1"/>
  <c r="CF708" i="1"/>
  <c r="CJ708" i="1"/>
  <c r="CB709" i="1"/>
  <c r="CF709" i="1"/>
  <c r="CJ709" i="1"/>
  <c r="CB710" i="1"/>
  <c r="CF710" i="1"/>
  <c r="CJ710" i="1"/>
  <c r="CB711" i="1"/>
  <c r="CF711" i="1"/>
  <c r="CJ711" i="1"/>
  <c r="CB712" i="1"/>
  <c r="CF712" i="1"/>
  <c r="CJ712" i="1"/>
  <c r="CB713" i="1"/>
  <c r="CF713" i="1"/>
  <c r="CJ713" i="1"/>
  <c r="CB714" i="1"/>
  <c r="CF714" i="1"/>
  <c r="CJ714" i="1"/>
  <c r="CB715" i="1"/>
  <c r="CF715" i="1"/>
  <c r="CJ715" i="1"/>
  <c r="CB716" i="1"/>
  <c r="CF716" i="1"/>
  <c r="CJ716" i="1"/>
  <c r="CB717" i="1"/>
  <c r="CF717" i="1"/>
  <c r="CJ717" i="1"/>
  <c r="CB718" i="1"/>
  <c r="CF718" i="1"/>
  <c r="CJ718" i="1"/>
  <c r="CB719" i="1"/>
  <c r="CF719" i="1"/>
  <c r="CJ719" i="1"/>
  <c r="CB720" i="1"/>
  <c r="CF720" i="1"/>
  <c r="CJ720" i="1"/>
  <c r="CB721" i="1"/>
  <c r="CF721" i="1"/>
  <c r="CJ721" i="1"/>
  <c r="CB722" i="1"/>
  <c r="CF722" i="1"/>
  <c r="CJ722" i="1"/>
  <c r="CB723" i="1"/>
  <c r="CF723" i="1"/>
  <c r="CJ723" i="1"/>
  <c r="CB724" i="1"/>
  <c r="CF724" i="1"/>
  <c r="CJ724" i="1"/>
  <c r="CB725" i="1"/>
  <c r="CF725" i="1"/>
  <c r="CJ725" i="1"/>
  <c r="CB726" i="1"/>
  <c r="CF726" i="1"/>
  <c r="CJ726" i="1"/>
  <c r="CB727" i="1"/>
  <c r="CF727" i="1"/>
  <c r="CJ727" i="1"/>
  <c r="CB728" i="1"/>
  <c r="CF728" i="1"/>
  <c r="CJ728" i="1"/>
  <c r="CB729" i="1"/>
  <c r="CF729" i="1"/>
  <c r="CJ729" i="1"/>
  <c r="CB730" i="1"/>
  <c r="CF730" i="1"/>
  <c r="CJ730" i="1"/>
  <c r="CB731" i="1"/>
  <c r="CF731" i="1"/>
  <c r="CJ731" i="1"/>
  <c r="CB732" i="1"/>
  <c r="CF732" i="1"/>
  <c r="CJ732" i="1"/>
  <c r="CB733" i="1"/>
  <c r="CF733" i="1"/>
  <c r="CJ733" i="1"/>
  <c r="CB734" i="1"/>
  <c r="CF734" i="1"/>
  <c r="CJ734" i="1"/>
  <c r="CB735" i="1"/>
  <c r="CF735" i="1"/>
  <c r="CJ735" i="1"/>
  <c r="CB736" i="1"/>
  <c r="CF736" i="1"/>
  <c r="CJ736" i="1"/>
  <c r="CB737" i="1"/>
  <c r="CF737" i="1"/>
  <c r="CJ737" i="1"/>
  <c r="CB738" i="1"/>
  <c r="CF738" i="1"/>
  <c r="CJ738" i="1"/>
  <c r="CB739" i="1"/>
  <c r="CF739" i="1"/>
  <c r="CJ739" i="1"/>
  <c r="CB740" i="1"/>
  <c r="CF740" i="1"/>
  <c r="CJ740" i="1"/>
  <c r="CB741" i="1"/>
  <c r="CF741" i="1"/>
  <c r="CJ741" i="1"/>
  <c r="CB742" i="1"/>
  <c r="CF742" i="1"/>
  <c r="CJ742" i="1"/>
  <c r="CB743" i="1"/>
  <c r="CF743" i="1"/>
  <c r="CJ743" i="1"/>
  <c r="CB744" i="1"/>
  <c r="CF744" i="1"/>
  <c r="CJ744" i="1"/>
  <c r="CB745" i="1"/>
  <c r="CF745" i="1"/>
  <c r="CJ745" i="1"/>
  <c r="CD746" i="1"/>
  <c r="CI746" i="1"/>
  <c r="CK747" i="1"/>
  <c r="BX747" i="1" s="1"/>
  <c r="CG747" i="1"/>
  <c r="CC747" i="1"/>
  <c r="BY747" i="1"/>
  <c r="CB747" i="1"/>
  <c r="CH747" i="1"/>
  <c r="CA748" i="1"/>
  <c r="BZ749" i="1"/>
  <c r="CE749" i="1"/>
  <c r="CJ749" i="1"/>
  <c r="CD750" i="1"/>
  <c r="CI750" i="1"/>
  <c r="CK751" i="1"/>
  <c r="BX751" i="1" s="1"/>
  <c r="CG751" i="1"/>
  <c r="CC751" i="1"/>
  <c r="BY751" i="1"/>
  <c r="CB751" i="1"/>
  <c r="CH751" i="1"/>
  <c r="CA752" i="1"/>
  <c r="BZ753" i="1"/>
  <c r="CE753" i="1"/>
  <c r="CJ753" i="1"/>
  <c r="CD754" i="1"/>
  <c r="CI754" i="1"/>
  <c r="CK755" i="1"/>
  <c r="BX755" i="1" s="1"/>
  <c r="CG755" i="1"/>
  <c r="CC755" i="1"/>
  <c r="BY755" i="1"/>
  <c r="CB755" i="1"/>
  <c r="CH755" i="1"/>
  <c r="CA756" i="1"/>
  <c r="CF756" i="1"/>
  <c r="BZ757" i="1"/>
  <c r="CE757" i="1"/>
  <c r="CJ757" i="1"/>
  <c r="CD758" i="1"/>
  <c r="CI758" i="1"/>
  <c r="CK759" i="1"/>
  <c r="BX759" i="1" s="1"/>
  <c r="CG759" i="1"/>
  <c r="CC759" i="1"/>
  <c r="BY759" i="1"/>
  <c r="CB759" i="1"/>
  <c r="CH759" i="1"/>
  <c r="CA760" i="1"/>
  <c r="CF760" i="1"/>
  <c r="BZ761" i="1"/>
  <c r="CE761" i="1"/>
  <c r="CJ761" i="1"/>
  <c r="CD762" i="1"/>
  <c r="CI762" i="1"/>
  <c r="CK763" i="1"/>
  <c r="BX763" i="1" s="1"/>
  <c r="CG763" i="1"/>
  <c r="CC763" i="1"/>
  <c r="BY763" i="1"/>
  <c r="CB763" i="1"/>
  <c r="CH763" i="1"/>
  <c r="CA764" i="1"/>
  <c r="CF764" i="1"/>
  <c r="BZ765" i="1"/>
  <c r="CE765" i="1"/>
  <c r="CJ765" i="1"/>
  <c r="CD766" i="1"/>
  <c r="CI766" i="1"/>
  <c r="CK767" i="1"/>
  <c r="BX767" i="1" s="1"/>
  <c r="CG767" i="1"/>
  <c r="CC767" i="1"/>
  <c r="BY767" i="1"/>
  <c r="CB767" i="1"/>
  <c r="CH767" i="1"/>
  <c r="CA768" i="1"/>
  <c r="CF768" i="1"/>
  <c r="BZ769" i="1"/>
  <c r="CE769" i="1"/>
  <c r="CJ769" i="1"/>
  <c r="CD770" i="1"/>
  <c r="CI770" i="1"/>
  <c r="CK771" i="1"/>
  <c r="BX771" i="1" s="1"/>
  <c r="CG771" i="1"/>
  <c r="CC771" i="1"/>
  <c r="BY771" i="1"/>
  <c r="CB771" i="1"/>
  <c r="CH771" i="1"/>
  <c r="CA772" i="1"/>
  <c r="CF772" i="1"/>
  <c r="BZ773" i="1"/>
  <c r="CE773" i="1"/>
  <c r="CJ773" i="1"/>
  <c r="CI774" i="1"/>
  <c r="CE774" i="1"/>
  <c r="CA774" i="1"/>
  <c r="CK774" i="1"/>
  <c r="BX774" i="1" s="1"/>
  <c r="CG774" i="1"/>
  <c r="CC774" i="1"/>
  <c r="BY774" i="1"/>
  <c r="CF774" i="1"/>
  <c r="CD775" i="1"/>
  <c r="CB776" i="1"/>
  <c r="CJ776" i="1"/>
  <c r="BZ777" i="1"/>
  <c r="CH777" i="1"/>
  <c r="CI778" i="1"/>
  <c r="CE778" i="1"/>
  <c r="CA778" i="1"/>
  <c r="CK778" i="1"/>
  <c r="BX778" i="1" s="1"/>
  <c r="CG778" i="1"/>
  <c r="CC778" i="1"/>
  <c r="BY778" i="1"/>
  <c r="CF778" i="1"/>
  <c r="CB780" i="1"/>
  <c r="CJ780" i="1"/>
  <c r="BZ781" i="1"/>
  <c r="CH781" i="1"/>
  <c r="CI782" i="1"/>
  <c r="CE782" i="1"/>
  <c r="CA782" i="1"/>
  <c r="CK782" i="1"/>
  <c r="BX782" i="1" s="1"/>
  <c r="CG782" i="1"/>
  <c r="CC782" i="1"/>
  <c r="BY782" i="1"/>
  <c r="CF782" i="1"/>
  <c r="CB784" i="1"/>
  <c r="CJ784" i="1"/>
  <c r="BZ785" i="1"/>
  <c r="CH785" i="1"/>
  <c r="CI786" i="1"/>
  <c r="CE786" i="1"/>
  <c r="CA786" i="1"/>
  <c r="CK786" i="1"/>
  <c r="BX786" i="1" s="1"/>
  <c r="CG786" i="1"/>
  <c r="CC786" i="1"/>
  <c r="BY786" i="1"/>
  <c r="CF786" i="1"/>
  <c r="CB788" i="1"/>
  <c r="CJ788" i="1"/>
  <c r="BZ789" i="1"/>
  <c r="CH789" i="1"/>
  <c r="CI790" i="1"/>
  <c r="CE790" i="1"/>
  <c r="CA790" i="1"/>
  <c r="CK790" i="1"/>
  <c r="BX790" i="1" s="1"/>
  <c r="CG790" i="1"/>
  <c r="CC790" i="1"/>
  <c r="BY790" i="1"/>
  <c r="CF790" i="1"/>
  <c r="CB792" i="1"/>
  <c r="CJ792" i="1"/>
  <c r="BZ793" i="1"/>
  <c r="CH793" i="1"/>
  <c r="CI794" i="1"/>
  <c r="CE794" i="1"/>
  <c r="CA794" i="1"/>
  <c r="CK794" i="1"/>
  <c r="BX794" i="1" s="1"/>
  <c r="CG794" i="1"/>
  <c r="CC794" i="1"/>
  <c r="BY794" i="1"/>
  <c r="CF794" i="1"/>
  <c r="CB796" i="1"/>
  <c r="CJ796" i="1"/>
  <c r="BZ797" i="1"/>
  <c r="CH797" i="1"/>
  <c r="CI798" i="1"/>
  <c r="CE798" i="1"/>
  <c r="CA798" i="1"/>
  <c r="CK798" i="1"/>
  <c r="BX798" i="1" s="1"/>
  <c r="CG798" i="1"/>
  <c r="CC798" i="1"/>
  <c r="BY798" i="1"/>
  <c r="CF798" i="1"/>
  <c r="CB800" i="1"/>
  <c r="CJ800" i="1"/>
  <c r="BZ801" i="1"/>
  <c r="CH801" i="1"/>
  <c r="CI802" i="1"/>
  <c r="CE802" i="1"/>
  <c r="CA802" i="1"/>
  <c r="CK802" i="1"/>
  <c r="BX802" i="1" s="1"/>
  <c r="CG802" i="1"/>
  <c r="CC802" i="1"/>
  <c r="BY802" i="1"/>
  <c r="CF802" i="1"/>
  <c r="CB804" i="1"/>
  <c r="CJ804" i="1"/>
  <c r="BZ805" i="1"/>
  <c r="CH805" i="1"/>
  <c r="CI806" i="1"/>
  <c r="CE806" i="1"/>
  <c r="CA806" i="1"/>
  <c r="CK806" i="1"/>
  <c r="BX806" i="1" s="1"/>
  <c r="CG806" i="1"/>
  <c r="CC806" i="1"/>
  <c r="BY806" i="1"/>
  <c r="CF806" i="1"/>
  <c r="CB808" i="1"/>
  <c r="CJ808" i="1"/>
  <c r="BZ809" i="1"/>
  <c r="CH809" i="1"/>
  <c r="CI810" i="1"/>
  <c r="CE810" i="1"/>
  <c r="CA810" i="1"/>
  <c r="CK810" i="1"/>
  <c r="BX810" i="1" s="1"/>
  <c r="CG810" i="1"/>
  <c r="CC810" i="1"/>
  <c r="BY810" i="1"/>
  <c r="CF810" i="1"/>
  <c r="CH819" i="1"/>
  <c r="CH820" i="1"/>
  <c r="CJ821" i="1"/>
  <c r="CF821" i="1"/>
  <c r="CB821" i="1"/>
  <c r="CI821" i="1"/>
  <c r="CE821" i="1"/>
  <c r="CA821" i="1"/>
  <c r="CK821" i="1"/>
  <c r="BX821" i="1" s="1"/>
  <c r="CG821" i="1"/>
  <c r="CC821" i="1"/>
  <c r="BY821" i="1"/>
  <c r="CD821" i="1"/>
  <c r="CJ822" i="1"/>
  <c r="CF822" i="1"/>
  <c r="CB822" i="1"/>
  <c r="CI822" i="1"/>
  <c r="CE822" i="1"/>
  <c r="CA822" i="1"/>
  <c r="CK822" i="1"/>
  <c r="BX822" i="1" s="1"/>
  <c r="CG822" i="1"/>
  <c r="CC822" i="1"/>
  <c r="BY822" i="1"/>
  <c r="CD822" i="1"/>
  <c r="CJ823" i="1"/>
  <c r="CF823" i="1"/>
  <c r="CB823" i="1"/>
  <c r="CI823" i="1"/>
  <c r="CE823" i="1"/>
  <c r="CA823" i="1"/>
  <c r="CK823" i="1"/>
  <c r="BX823" i="1" s="1"/>
  <c r="CG823" i="1"/>
  <c r="CC823" i="1"/>
  <c r="BY823" i="1"/>
  <c r="CD823" i="1"/>
  <c r="CJ824" i="1"/>
  <c r="CF824" i="1"/>
  <c r="CB824" i="1"/>
  <c r="CI824" i="1"/>
  <c r="CE824" i="1"/>
  <c r="CA824" i="1"/>
  <c r="CK824" i="1"/>
  <c r="BX824" i="1" s="1"/>
  <c r="CG824" i="1"/>
  <c r="CC824" i="1"/>
  <c r="BY824" i="1"/>
  <c r="CD824" i="1"/>
  <c r="CJ825" i="1"/>
  <c r="CF825" i="1"/>
  <c r="CB825" i="1"/>
  <c r="CI825" i="1"/>
  <c r="CE825" i="1"/>
  <c r="CA825" i="1"/>
  <c r="CK825" i="1"/>
  <c r="BX825" i="1" s="1"/>
  <c r="CG825" i="1"/>
  <c r="CC825" i="1"/>
  <c r="BY825" i="1"/>
  <c r="CD825" i="1"/>
  <c r="CJ826" i="1"/>
  <c r="CF826" i="1"/>
  <c r="CB826" i="1"/>
  <c r="CI826" i="1"/>
  <c r="CE826" i="1"/>
  <c r="CA826" i="1"/>
  <c r="CK826" i="1"/>
  <c r="BX826" i="1" s="1"/>
  <c r="CG826" i="1"/>
  <c r="CC826" i="1"/>
  <c r="BY826" i="1"/>
  <c r="CD826" i="1"/>
  <c r="CJ827" i="1"/>
  <c r="CF827" i="1"/>
  <c r="CB827" i="1"/>
  <c r="CI827" i="1"/>
  <c r="CE827" i="1"/>
  <c r="CA827" i="1"/>
  <c r="CK827" i="1"/>
  <c r="BX827" i="1" s="1"/>
  <c r="CG827" i="1"/>
  <c r="CC827" i="1"/>
  <c r="BY827" i="1"/>
  <c r="CD827" i="1"/>
  <c r="CJ829" i="1"/>
  <c r="CF829" i="1"/>
  <c r="CB829" i="1"/>
  <c r="CI829" i="1"/>
  <c r="CE829" i="1"/>
  <c r="CA829" i="1"/>
  <c r="CK829" i="1"/>
  <c r="BX829" i="1" s="1"/>
  <c r="CG829" i="1"/>
  <c r="CC829" i="1"/>
  <c r="BY829" i="1"/>
  <c r="CD829" i="1"/>
  <c r="CJ830" i="1"/>
  <c r="CF830" i="1"/>
  <c r="CB830" i="1"/>
  <c r="CI830" i="1"/>
  <c r="CE830" i="1"/>
  <c r="CA830" i="1"/>
  <c r="CK830" i="1"/>
  <c r="BX830" i="1" s="1"/>
  <c r="CG830" i="1"/>
  <c r="CC830" i="1"/>
  <c r="BY830" i="1"/>
  <c r="CD830" i="1"/>
  <c r="CJ834" i="1"/>
  <c r="CF834" i="1"/>
  <c r="CB834" i="1"/>
  <c r="CI834" i="1"/>
  <c r="CE834" i="1"/>
  <c r="CA834" i="1"/>
  <c r="CK834" i="1"/>
  <c r="BX834" i="1" s="1"/>
  <c r="CG834" i="1"/>
  <c r="CC834" i="1"/>
  <c r="BY834" i="1"/>
  <c r="CD834" i="1"/>
  <c r="CH838" i="1"/>
  <c r="CH839" i="1"/>
  <c r="CJ840" i="1"/>
  <c r="CF840" i="1"/>
  <c r="CB840" i="1"/>
  <c r="CI840" i="1"/>
  <c r="CE840" i="1"/>
  <c r="CA840" i="1"/>
  <c r="CK840" i="1"/>
  <c r="BX840" i="1" s="1"/>
  <c r="CG840" i="1"/>
  <c r="CC840" i="1"/>
  <c r="BY840" i="1"/>
  <c r="CD840" i="1"/>
  <c r="CH845" i="1"/>
  <c r="CH846" i="1"/>
  <c r="CH851" i="1"/>
  <c r="CJ852" i="1"/>
  <c r="CF852" i="1"/>
  <c r="CB852" i="1"/>
  <c r="CI852" i="1"/>
  <c r="CE852" i="1"/>
  <c r="CA852" i="1"/>
  <c r="CK852" i="1"/>
  <c r="BX852" i="1" s="1"/>
  <c r="CG852" i="1"/>
  <c r="CC852" i="1"/>
  <c r="BY852" i="1"/>
  <c r="CD852" i="1"/>
  <c r="CH854" i="1"/>
  <c r="CH855" i="1"/>
  <c r="CJ856" i="1"/>
  <c r="CF856" i="1"/>
  <c r="CB856" i="1"/>
  <c r="CI856" i="1"/>
  <c r="CE856" i="1"/>
  <c r="CA856" i="1"/>
  <c r="CK856" i="1"/>
  <c r="BX856" i="1" s="1"/>
  <c r="CG856" i="1"/>
  <c r="CC856" i="1"/>
  <c r="BY856" i="1"/>
  <c r="CD856" i="1"/>
  <c r="CH860" i="1"/>
  <c r="CJ861" i="1"/>
  <c r="CF861" i="1"/>
  <c r="CB861" i="1"/>
  <c r="CI861" i="1"/>
  <c r="CE861" i="1"/>
  <c r="CA861" i="1"/>
  <c r="CK861" i="1"/>
  <c r="BX861" i="1" s="1"/>
  <c r="CG861" i="1"/>
  <c r="CC861" i="1"/>
  <c r="BY861" i="1"/>
  <c r="CD861" i="1"/>
  <c r="CH864" i="1"/>
  <c r="CH865" i="1"/>
  <c r="CJ866" i="1"/>
  <c r="CF866" i="1"/>
  <c r="CB866" i="1"/>
  <c r="CI866" i="1"/>
  <c r="CE866" i="1"/>
  <c r="CA866" i="1"/>
  <c r="CK866" i="1"/>
  <c r="BX866" i="1" s="1"/>
  <c r="CG866" i="1"/>
  <c r="CC866" i="1"/>
  <c r="BY866" i="1"/>
  <c r="CD866" i="1"/>
  <c r="CJ867" i="1"/>
  <c r="CF867" i="1"/>
  <c r="CB867" i="1"/>
  <c r="CI867" i="1"/>
  <c r="CE867" i="1"/>
  <c r="CA867" i="1"/>
  <c r="CK867" i="1"/>
  <c r="BX867" i="1" s="1"/>
  <c r="CG867" i="1"/>
  <c r="CC867" i="1"/>
  <c r="BY867" i="1"/>
  <c r="CD867" i="1"/>
  <c r="CJ868" i="1"/>
  <c r="CF868" i="1"/>
  <c r="CB868" i="1"/>
  <c r="CI868" i="1"/>
  <c r="CE868" i="1"/>
  <c r="CA868" i="1"/>
  <c r="CK868" i="1"/>
  <c r="BX868" i="1" s="1"/>
  <c r="CG868" i="1"/>
  <c r="CC868" i="1"/>
  <c r="BY868" i="1"/>
  <c r="CD868" i="1"/>
  <c r="CJ869" i="1"/>
  <c r="CF869" i="1"/>
  <c r="CB869" i="1"/>
  <c r="CI869" i="1"/>
  <c r="CE869" i="1"/>
  <c r="CA869" i="1"/>
  <c r="CK869" i="1"/>
  <c r="BX869" i="1" s="1"/>
  <c r="CG869" i="1"/>
  <c r="CC869" i="1"/>
  <c r="BY869" i="1"/>
  <c r="CD869" i="1"/>
  <c r="CJ870" i="1"/>
  <c r="CF870" i="1"/>
  <c r="CB870" i="1"/>
  <c r="CI870" i="1"/>
  <c r="CE870" i="1"/>
  <c r="CA870" i="1"/>
  <c r="CK870" i="1"/>
  <c r="BX870" i="1" s="1"/>
  <c r="CG870" i="1"/>
  <c r="CC870" i="1"/>
  <c r="BY870" i="1"/>
  <c r="CD870" i="1"/>
  <c r="CJ874" i="1"/>
  <c r="CF874" i="1"/>
  <c r="CB874" i="1"/>
  <c r="CI874" i="1"/>
  <c r="CE874" i="1"/>
  <c r="CA874" i="1"/>
  <c r="CK874" i="1"/>
  <c r="BX874" i="1" s="1"/>
  <c r="CG874" i="1"/>
  <c r="CC874" i="1"/>
  <c r="BY874" i="1"/>
  <c r="CD874" i="1"/>
  <c r="CJ879" i="1"/>
  <c r="CF879" i="1"/>
  <c r="CB879" i="1"/>
  <c r="CI879" i="1"/>
  <c r="CE879" i="1"/>
  <c r="CA879" i="1"/>
  <c r="CK879" i="1"/>
  <c r="BX879" i="1" s="1"/>
  <c r="CG879" i="1"/>
  <c r="CC879" i="1"/>
  <c r="BY879" i="1"/>
  <c r="CD879" i="1"/>
  <c r="CH884" i="1"/>
  <c r="CJ885" i="1"/>
  <c r="CF885" i="1"/>
  <c r="CB885" i="1"/>
  <c r="CI885" i="1"/>
  <c r="CE885" i="1"/>
  <c r="CA885" i="1"/>
  <c r="CK885" i="1"/>
  <c r="BX885" i="1" s="1"/>
  <c r="CG885" i="1"/>
  <c r="CC885" i="1"/>
  <c r="BY885" i="1"/>
  <c r="CD885" i="1"/>
  <c r="CJ888" i="1"/>
  <c r="CF888" i="1"/>
  <c r="CB888" i="1"/>
  <c r="CI888" i="1"/>
  <c r="CE888" i="1"/>
  <c r="CA888" i="1"/>
  <c r="CK888" i="1"/>
  <c r="BX888" i="1" s="1"/>
  <c r="CG888" i="1"/>
  <c r="CC888" i="1"/>
  <c r="BY888" i="1"/>
  <c r="CD888" i="1"/>
  <c r="CJ889" i="1"/>
  <c r="CF889" i="1"/>
  <c r="CB889" i="1"/>
  <c r="CI889" i="1"/>
  <c r="CE889" i="1"/>
  <c r="CA889" i="1"/>
  <c r="CK889" i="1"/>
  <c r="BX889" i="1" s="1"/>
  <c r="CG889" i="1"/>
  <c r="CC889" i="1"/>
  <c r="BY889" i="1"/>
  <c r="CD889" i="1"/>
  <c r="CH892" i="1"/>
  <c r="CJ893" i="1"/>
  <c r="CF893" i="1"/>
  <c r="CB893" i="1"/>
  <c r="CI893" i="1"/>
  <c r="CE893" i="1"/>
  <c r="CA893" i="1"/>
  <c r="CK893" i="1"/>
  <c r="BX893" i="1" s="1"/>
  <c r="CG893" i="1"/>
  <c r="CC893" i="1"/>
  <c r="BY893" i="1"/>
  <c r="CD893" i="1"/>
  <c r="CA896" i="1"/>
  <c r="CD902" i="1"/>
  <c r="CI904" i="1"/>
  <c r="CJ905" i="1"/>
  <c r="BW905" i="1" s="1"/>
  <c r="CF905" i="1"/>
  <c r="CB905" i="1"/>
  <c r="CK905" i="1"/>
  <c r="BX905" i="1" s="1"/>
  <c r="CE905" i="1"/>
  <c r="BZ905" i="1"/>
  <c r="CI905" i="1"/>
  <c r="CD905" i="1"/>
  <c r="BY905" i="1"/>
  <c r="CG905" i="1"/>
  <c r="CA905" i="1"/>
  <c r="CD906" i="1"/>
  <c r="CD910" i="1"/>
  <c r="CJ913" i="1"/>
  <c r="CF913" i="1"/>
  <c r="CB913" i="1"/>
  <c r="CK913" i="1"/>
  <c r="BX913" i="1" s="1"/>
  <c r="CE913" i="1"/>
  <c r="BZ913" i="1"/>
  <c r="CI913" i="1"/>
  <c r="CD913" i="1"/>
  <c r="BY913" i="1"/>
  <c r="CG913" i="1"/>
  <c r="CA913" i="1"/>
  <c r="BZ604" i="1"/>
  <c r="CD604" i="1"/>
  <c r="BQ604" i="1" s="1"/>
  <c r="BZ605" i="1"/>
  <c r="CD605" i="1"/>
  <c r="CA606" i="1"/>
  <c r="CE606" i="1"/>
  <c r="BR606" i="1" s="1"/>
  <c r="CA607" i="1"/>
  <c r="CE607" i="1"/>
  <c r="CA608" i="1"/>
  <c r="CE608" i="1"/>
  <c r="BR608" i="1" s="1"/>
  <c r="CA609" i="1"/>
  <c r="CE609" i="1"/>
  <c r="CB635" i="1"/>
  <c r="CF635" i="1"/>
  <c r="CB636" i="1"/>
  <c r="CF636" i="1"/>
  <c r="CB637" i="1"/>
  <c r="CF637" i="1"/>
  <c r="BS637" i="1" s="1"/>
  <c r="CB638" i="1"/>
  <c r="CF638" i="1"/>
  <c r="CB639" i="1"/>
  <c r="CF639" i="1"/>
  <c r="CB640" i="1"/>
  <c r="CF640" i="1"/>
  <c r="CB641" i="1"/>
  <c r="CF641" i="1"/>
  <c r="BS641" i="1" s="1"/>
  <c r="CB642" i="1"/>
  <c r="CF642" i="1"/>
  <c r="CB643" i="1"/>
  <c r="CF643" i="1"/>
  <c r="CB644" i="1"/>
  <c r="CF644" i="1"/>
  <c r="CB645" i="1"/>
  <c r="CF645" i="1"/>
  <c r="BS645" i="1" s="1"/>
  <c r="CB646" i="1"/>
  <c r="CF646" i="1"/>
  <c r="CB647" i="1"/>
  <c r="CF647" i="1"/>
  <c r="CB648" i="1"/>
  <c r="CF648" i="1"/>
  <c r="CB649" i="1"/>
  <c r="CF649" i="1"/>
  <c r="BS649" i="1" s="1"/>
  <c r="CB650" i="1"/>
  <c r="CF650" i="1"/>
  <c r="CB651" i="1"/>
  <c r="CF651" i="1"/>
  <c r="CB652" i="1"/>
  <c r="CF652" i="1"/>
  <c r="CB653" i="1"/>
  <c r="CF653" i="1"/>
  <c r="BS653" i="1" s="1"/>
  <c r="CB654" i="1"/>
  <c r="CF654" i="1"/>
  <c r="CB655" i="1"/>
  <c r="CF655" i="1"/>
  <c r="CB656" i="1"/>
  <c r="CF656" i="1"/>
  <c r="CB657" i="1"/>
  <c r="CF657" i="1"/>
  <c r="BS657" i="1" s="1"/>
  <c r="CB658" i="1"/>
  <c r="CF658" i="1"/>
  <c r="CB659" i="1"/>
  <c r="CF659" i="1"/>
  <c r="CB660" i="1"/>
  <c r="CF660" i="1"/>
  <c r="CB661" i="1"/>
  <c r="CF661" i="1"/>
  <c r="BS661" i="1" s="1"/>
  <c r="CB662" i="1"/>
  <c r="CF662" i="1"/>
  <c r="CB663" i="1"/>
  <c r="CF663" i="1"/>
  <c r="CB664" i="1"/>
  <c r="CF664" i="1"/>
  <c r="CB665" i="1"/>
  <c r="CF665" i="1"/>
  <c r="BS665" i="1" s="1"/>
  <c r="CB666" i="1"/>
  <c r="CF666" i="1"/>
  <c r="BY701" i="1"/>
  <c r="CC701" i="1"/>
  <c r="CG701" i="1"/>
  <c r="CK701" i="1"/>
  <c r="BX701" i="1" s="1"/>
  <c r="BY702" i="1"/>
  <c r="CC702" i="1"/>
  <c r="CG702" i="1"/>
  <c r="CK702" i="1"/>
  <c r="BX702" i="1" s="1"/>
  <c r="BY703" i="1"/>
  <c r="CC703" i="1"/>
  <c r="CG703" i="1"/>
  <c r="CK703" i="1"/>
  <c r="BX703" i="1" s="1"/>
  <c r="BY704" i="1"/>
  <c r="CC704" i="1"/>
  <c r="CG704" i="1"/>
  <c r="CK704" i="1"/>
  <c r="BX704" i="1" s="1"/>
  <c r="BY705" i="1"/>
  <c r="CC705" i="1"/>
  <c r="CG705" i="1"/>
  <c r="CK705" i="1"/>
  <c r="BX705" i="1" s="1"/>
  <c r="BY706" i="1"/>
  <c r="CC706" i="1"/>
  <c r="CG706" i="1"/>
  <c r="CK706" i="1"/>
  <c r="BX706" i="1" s="1"/>
  <c r="BY707" i="1"/>
  <c r="CC707" i="1"/>
  <c r="CG707" i="1"/>
  <c r="CK707" i="1"/>
  <c r="BX707" i="1" s="1"/>
  <c r="BY708" i="1"/>
  <c r="CC708" i="1"/>
  <c r="CG708" i="1"/>
  <c r="CK708" i="1"/>
  <c r="BX708" i="1" s="1"/>
  <c r="BY709" i="1"/>
  <c r="CC709" i="1"/>
  <c r="CG709" i="1"/>
  <c r="CK709" i="1"/>
  <c r="BX709" i="1" s="1"/>
  <c r="BY710" i="1"/>
  <c r="CC710" i="1"/>
  <c r="CG710" i="1"/>
  <c r="CK710" i="1"/>
  <c r="BX710" i="1" s="1"/>
  <c r="BY711" i="1"/>
  <c r="CC711" i="1"/>
  <c r="CG711" i="1"/>
  <c r="CK711" i="1"/>
  <c r="BX711" i="1" s="1"/>
  <c r="BY712" i="1"/>
  <c r="CC712" i="1"/>
  <c r="CG712" i="1"/>
  <c r="CK712" i="1"/>
  <c r="BX712" i="1" s="1"/>
  <c r="BY713" i="1"/>
  <c r="CC713" i="1"/>
  <c r="CG713" i="1"/>
  <c r="CK713" i="1"/>
  <c r="BX713" i="1" s="1"/>
  <c r="BY714" i="1"/>
  <c r="CC714" i="1"/>
  <c r="CG714" i="1"/>
  <c r="CK714" i="1"/>
  <c r="BX714" i="1" s="1"/>
  <c r="BY715" i="1"/>
  <c r="CC715" i="1"/>
  <c r="CG715" i="1"/>
  <c r="CK715" i="1"/>
  <c r="BX715" i="1" s="1"/>
  <c r="BY716" i="1"/>
  <c r="CC716" i="1"/>
  <c r="CG716" i="1"/>
  <c r="CK716" i="1"/>
  <c r="BX716" i="1" s="1"/>
  <c r="BY717" i="1"/>
  <c r="CC717" i="1"/>
  <c r="CG717" i="1"/>
  <c r="CK717" i="1"/>
  <c r="BX717" i="1" s="1"/>
  <c r="BY718" i="1"/>
  <c r="CC718" i="1"/>
  <c r="CG718" i="1"/>
  <c r="CK718" i="1"/>
  <c r="BX718" i="1" s="1"/>
  <c r="BY719" i="1"/>
  <c r="CC719" i="1"/>
  <c r="CG719" i="1"/>
  <c r="CK719" i="1"/>
  <c r="BX719" i="1" s="1"/>
  <c r="BY720" i="1"/>
  <c r="CC720" i="1"/>
  <c r="CG720" i="1"/>
  <c r="CK720" i="1"/>
  <c r="BX720" i="1" s="1"/>
  <c r="BY721" i="1"/>
  <c r="CC721" i="1"/>
  <c r="CG721" i="1"/>
  <c r="CK721" i="1"/>
  <c r="BX721" i="1" s="1"/>
  <c r="BY722" i="1"/>
  <c r="CC722" i="1"/>
  <c r="CG722" i="1"/>
  <c r="CK722" i="1"/>
  <c r="BX722" i="1" s="1"/>
  <c r="BY723" i="1"/>
  <c r="CC723" i="1"/>
  <c r="CG723" i="1"/>
  <c r="CK723" i="1"/>
  <c r="BX723" i="1" s="1"/>
  <c r="BY724" i="1"/>
  <c r="CC724" i="1"/>
  <c r="CG724" i="1"/>
  <c r="CK724" i="1"/>
  <c r="BX724" i="1" s="1"/>
  <c r="BY725" i="1"/>
  <c r="CC725" i="1"/>
  <c r="CG725" i="1"/>
  <c r="CK725" i="1"/>
  <c r="BX725" i="1" s="1"/>
  <c r="BY726" i="1"/>
  <c r="CC726" i="1"/>
  <c r="CG726" i="1"/>
  <c r="CK726" i="1"/>
  <c r="BX726" i="1" s="1"/>
  <c r="BY727" i="1"/>
  <c r="CC727" i="1"/>
  <c r="CG727" i="1"/>
  <c r="CK727" i="1"/>
  <c r="BX727" i="1" s="1"/>
  <c r="BY728" i="1"/>
  <c r="CC728" i="1"/>
  <c r="CG728" i="1"/>
  <c r="CK728" i="1"/>
  <c r="BX728" i="1" s="1"/>
  <c r="BY729" i="1"/>
  <c r="CC729" i="1"/>
  <c r="CG729" i="1"/>
  <c r="CK729" i="1"/>
  <c r="BX729" i="1" s="1"/>
  <c r="BY730" i="1"/>
  <c r="CC730" i="1"/>
  <c r="CG730" i="1"/>
  <c r="CK730" i="1"/>
  <c r="BX730" i="1" s="1"/>
  <c r="BY731" i="1"/>
  <c r="CC731" i="1"/>
  <c r="CG731" i="1"/>
  <c r="CK731" i="1"/>
  <c r="BX731" i="1" s="1"/>
  <c r="BY732" i="1"/>
  <c r="CC732" i="1"/>
  <c r="CG732" i="1"/>
  <c r="CK732" i="1"/>
  <c r="BX732" i="1" s="1"/>
  <c r="BY733" i="1"/>
  <c r="CC733" i="1"/>
  <c r="CG733" i="1"/>
  <c r="CK733" i="1"/>
  <c r="BX733" i="1" s="1"/>
  <c r="BY734" i="1"/>
  <c r="CC734" i="1"/>
  <c r="CG734" i="1"/>
  <c r="CK734" i="1"/>
  <c r="BX734" i="1" s="1"/>
  <c r="BY735" i="1"/>
  <c r="CC735" i="1"/>
  <c r="CG735" i="1"/>
  <c r="CK735" i="1"/>
  <c r="BX735" i="1" s="1"/>
  <c r="BY736" i="1"/>
  <c r="CC736" i="1"/>
  <c r="CG736" i="1"/>
  <c r="CK736" i="1"/>
  <c r="BX736" i="1" s="1"/>
  <c r="BY737" i="1"/>
  <c r="CC737" i="1"/>
  <c r="CG737" i="1"/>
  <c r="CK737" i="1"/>
  <c r="BX737" i="1" s="1"/>
  <c r="BY738" i="1"/>
  <c r="CC738" i="1"/>
  <c r="CG738" i="1"/>
  <c r="CK738" i="1"/>
  <c r="BX738" i="1" s="1"/>
  <c r="BY739" i="1"/>
  <c r="CC739" i="1"/>
  <c r="CG739" i="1"/>
  <c r="CK739" i="1"/>
  <c r="BX739" i="1" s="1"/>
  <c r="BY740" i="1"/>
  <c r="CC740" i="1"/>
  <c r="CG740" i="1"/>
  <c r="CK740" i="1"/>
  <c r="BX740" i="1" s="1"/>
  <c r="BY741" i="1"/>
  <c r="CC741" i="1"/>
  <c r="CG741" i="1"/>
  <c r="CK741" i="1"/>
  <c r="BX741" i="1" s="1"/>
  <c r="BY742" i="1"/>
  <c r="CC742" i="1"/>
  <c r="CG742" i="1"/>
  <c r="CK742" i="1"/>
  <c r="BX742" i="1" s="1"/>
  <c r="BY743" i="1"/>
  <c r="CC743" i="1"/>
  <c r="CG743" i="1"/>
  <c r="CK743" i="1"/>
  <c r="BX743" i="1" s="1"/>
  <c r="BY744" i="1"/>
  <c r="CC744" i="1"/>
  <c r="CG744" i="1"/>
  <c r="CK744" i="1"/>
  <c r="BX744" i="1" s="1"/>
  <c r="BY745" i="1"/>
  <c r="CC745" i="1"/>
  <c r="CG745" i="1"/>
  <c r="CK745" i="1"/>
  <c r="BX745" i="1" s="1"/>
  <c r="BZ746" i="1"/>
  <c r="CE746" i="1"/>
  <c r="CJ746" i="1"/>
  <c r="BW746" i="1" s="1"/>
  <c r="CD747" i="1"/>
  <c r="CK748" i="1"/>
  <c r="BX748" i="1" s="1"/>
  <c r="CG748" i="1"/>
  <c r="CC748" i="1"/>
  <c r="BY748" i="1"/>
  <c r="CB748" i="1"/>
  <c r="CH748" i="1"/>
  <c r="CA749" i="1"/>
  <c r="BZ750" i="1"/>
  <c r="CE750" i="1"/>
  <c r="CJ750" i="1"/>
  <c r="BW750" i="1" s="1"/>
  <c r="CD751" i="1"/>
  <c r="CK752" i="1"/>
  <c r="BX752" i="1" s="1"/>
  <c r="CG752" i="1"/>
  <c r="CC752" i="1"/>
  <c r="BY752" i="1"/>
  <c r="CB752" i="1"/>
  <c r="CH752" i="1"/>
  <c r="CA753" i="1"/>
  <c r="BZ754" i="1"/>
  <c r="CE754" i="1"/>
  <c r="CJ754" i="1"/>
  <c r="BW754" i="1" s="1"/>
  <c r="CD755" i="1"/>
  <c r="CI755" i="1"/>
  <c r="CK756" i="1"/>
  <c r="BX756" i="1" s="1"/>
  <c r="CG756" i="1"/>
  <c r="CC756" i="1"/>
  <c r="BY756" i="1"/>
  <c r="CB756" i="1"/>
  <c r="CH756" i="1"/>
  <c r="CA757" i="1"/>
  <c r="BZ758" i="1"/>
  <c r="CE758" i="1"/>
  <c r="CJ758" i="1"/>
  <c r="BW758" i="1" s="1"/>
  <c r="CD759" i="1"/>
  <c r="CI759" i="1"/>
  <c r="BV759" i="1" s="1"/>
  <c r="CK760" i="1"/>
  <c r="BX760" i="1" s="1"/>
  <c r="CG760" i="1"/>
  <c r="CC760" i="1"/>
  <c r="BY760" i="1"/>
  <c r="CB760" i="1"/>
  <c r="CH760" i="1"/>
  <c r="CA761" i="1"/>
  <c r="BZ762" i="1"/>
  <c r="CE762" i="1"/>
  <c r="CJ762" i="1"/>
  <c r="BW762" i="1" s="1"/>
  <c r="CD763" i="1"/>
  <c r="CI763" i="1"/>
  <c r="CK764" i="1"/>
  <c r="BX764" i="1" s="1"/>
  <c r="CG764" i="1"/>
  <c r="CC764" i="1"/>
  <c r="BY764" i="1"/>
  <c r="CB764" i="1"/>
  <c r="CH764" i="1"/>
  <c r="CA765" i="1"/>
  <c r="BZ766" i="1"/>
  <c r="CE766" i="1"/>
  <c r="CJ766" i="1"/>
  <c r="BW766" i="1" s="1"/>
  <c r="CD767" i="1"/>
  <c r="CI767" i="1"/>
  <c r="BV767" i="1" s="1"/>
  <c r="CK768" i="1"/>
  <c r="BX768" i="1" s="1"/>
  <c r="CG768" i="1"/>
  <c r="CC768" i="1"/>
  <c r="BY768" i="1"/>
  <c r="CB768" i="1"/>
  <c r="CH768" i="1"/>
  <c r="CA769" i="1"/>
  <c r="BZ770" i="1"/>
  <c r="CE770" i="1"/>
  <c r="CJ770" i="1"/>
  <c r="BW770" i="1" s="1"/>
  <c r="CD771" i="1"/>
  <c r="CI771" i="1"/>
  <c r="CK772" i="1"/>
  <c r="BX772" i="1" s="1"/>
  <c r="CG772" i="1"/>
  <c r="CC772" i="1"/>
  <c r="BY772" i="1"/>
  <c r="CB772" i="1"/>
  <c r="CH772" i="1"/>
  <c r="CA773" i="1"/>
  <c r="BZ774" i="1"/>
  <c r="CH774" i="1"/>
  <c r="CI775" i="1"/>
  <c r="CE775" i="1"/>
  <c r="CA775" i="1"/>
  <c r="CK775" i="1"/>
  <c r="BX775" i="1" s="1"/>
  <c r="CG775" i="1"/>
  <c r="CC775" i="1"/>
  <c r="BY775" i="1"/>
  <c r="CF775" i="1"/>
  <c r="CB777" i="1"/>
  <c r="CJ777" i="1"/>
  <c r="BW777" i="1" s="1"/>
  <c r="BZ778" i="1"/>
  <c r="CH778" i="1"/>
  <c r="CI779" i="1"/>
  <c r="BU779" i="1" s="1"/>
  <c r="CE779" i="1"/>
  <c r="CA779" i="1"/>
  <c r="CK779" i="1"/>
  <c r="BX779" i="1" s="1"/>
  <c r="CG779" i="1"/>
  <c r="CC779" i="1"/>
  <c r="BY779" i="1"/>
  <c r="CF779" i="1"/>
  <c r="CB781" i="1"/>
  <c r="CJ781" i="1"/>
  <c r="BW781" i="1" s="1"/>
  <c r="BZ782" i="1"/>
  <c r="CH782" i="1"/>
  <c r="CI783" i="1"/>
  <c r="BU783" i="1" s="1"/>
  <c r="CE783" i="1"/>
  <c r="CA783" i="1"/>
  <c r="CK783" i="1"/>
  <c r="BX783" i="1" s="1"/>
  <c r="CG783" i="1"/>
  <c r="CC783" i="1"/>
  <c r="BY783" i="1"/>
  <c r="CF783" i="1"/>
  <c r="CB785" i="1"/>
  <c r="CJ785" i="1"/>
  <c r="BW785" i="1" s="1"/>
  <c r="BZ786" i="1"/>
  <c r="CI787" i="1"/>
  <c r="CE787" i="1"/>
  <c r="CA787" i="1"/>
  <c r="CK787" i="1"/>
  <c r="BX787" i="1" s="1"/>
  <c r="CG787" i="1"/>
  <c r="CC787" i="1"/>
  <c r="BY787" i="1"/>
  <c r="CF787" i="1"/>
  <c r="CB789" i="1"/>
  <c r="CJ789" i="1"/>
  <c r="BW789" i="1" s="1"/>
  <c r="BZ790" i="1"/>
  <c r="CI791" i="1"/>
  <c r="CE791" i="1"/>
  <c r="CA791" i="1"/>
  <c r="CK791" i="1"/>
  <c r="BX791" i="1" s="1"/>
  <c r="CG791" i="1"/>
  <c r="CC791" i="1"/>
  <c r="BY791" i="1"/>
  <c r="CF791" i="1"/>
  <c r="CB793" i="1"/>
  <c r="CJ793" i="1"/>
  <c r="BW793" i="1" s="1"/>
  <c r="BZ794" i="1"/>
  <c r="CI795" i="1"/>
  <c r="CE795" i="1"/>
  <c r="CA795" i="1"/>
  <c r="CK795" i="1"/>
  <c r="BX795" i="1" s="1"/>
  <c r="CG795" i="1"/>
  <c r="CC795" i="1"/>
  <c r="BY795" i="1"/>
  <c r="CF795" i="1"/>
  <c r="CB797" i="1"/>
  <c r="CJ797" i="1"/>
  <c r="BW797" i="1" s="1"/>
  <c r="BZ798" i="1"/>
  <c r="CI799" i="1"/>
  <c r="BU799" i="1" s="1"/>
  <c r="CE799" i="1"/>
  <c r="CA799" i="1"/>
  <c r="CK799" i="1"/>
  <c r="BX799" i="1" s="1"/>
  <c r="CG799" i="1"/>
  <c r="CC799" i="1"/>
  <c r="BY799" i="1"/>
  <c r="CF799" i="1"/>
  <c r="CB801" i="1"/>
  <c r="CJ801" i="1"/>
  <c r="BW801" i="1" s="1"/>
  <c r="BZ802" i="1"/>
  <c r="CI803" i="1"/>
  <c r="CE803" i="1"/>
  <c r="CA803" i="1"/>
  <c r="CK803" i="1"/>
  <c r="BX803" i="1" s="1"/>
  <c r="CG803" i="1"/>
  <c r="CC803" i="1"/>
  <c r="BY803" i="1"/>
  <c r="CF803" i="1"/>
  <c r="CB805" i="1"/>
  <c r="CJ805" i="1"/>
  <c r="BW805" i="1" s="1"/>
  <c r="BZ806" i="1"/>
  <c r="CI807" i="1"/>
  <c r="CE807" i="1"/>
  <c r="CA807" i="1"/>
  <c r="CK807" i="1"/>
  <c r="BX807" i="1" s="1"/>
  <c r="CG807" i="1"/>
  <c r="CC807" i="1"/>
  <c r="BY807" i="1"/>
  <c r="CF807" i="1"/>
  <c r="CB809" i="1"/>
  <c r="CJ809" i="1"/>
  <c r="BW809" i="1" s="1"/>
  <c r="BZ810" i="1"/>
  <c r="CJ811" i="1"/>
  <c r="CF811" i="1"/>
  <c r="CB811" i="1"/>
  <c r="CI811" i="1"/>
  <c r="CE811" i="1"/>
  <c r="CA811" i="1"/>
  <c r="CK811" i="1"/>
  <c r="BX811" i="1" s="1"/>
  <c r="CG811" i="1"/>
  <c r="CC811" i="1"/>
  <c r="BY811" i="1"/>
  <c r="CD811" i="1"/>
  <c r="CJ812" i="1"/>
  <c r="CF812" i="1"/>
  <c r="CB812" i="1"/>
  <c r="CI812" i="1"/>
  <c r="CE812" i="1"/>
  <c r="CA812" i="1"/>
  <c r="CK812" i="1"/>
  <c r="BX812" i="1" s="1"/>
  <c r="CG812" i="1"/>
  <c r="CC812" i="1"/>
  <c r="BY812" i="1"/>
  <c r="CD812" i="1"/>
  <c r="CJ813" i="1"/>
  <c r="CF813" i="1"/>
  <c r="CB813" i="1"/>
  <c r="CI813" i="1"/>
  <c r="CE813" i="1"/>
  <c r="CA813" i="1"/>
  <c r="CK813" i="1"/>
  <c r="BX813" i="1" s="1"/>
  <c r="CG813" i="1"/>
  <c r="CC813" i="1"/>
  <c r="BY813" i="1"/>
  <c r="CD813" i="1"/>
  <c r="CJ814" i="1"/>
  <c r="CF814" i="1"/>
  <c r="CB814" i="1"/>
  <c r="CI814" i="1"/>
  <c r="CE814" i="1"/>
  <c r="CA814" i="1"/>
  <c r="CK814" i="1"/>
  <c r="BX814" i="1" s="1"/>
  <c r="CG814" i="1"/>
  <c r="CC814" i="1"/>
  <c r="BY814" i="1"/>
  <c r="CD814" i="1"/>
  <c r="CJ815" i="1"/>
  <c r="CF815" i="1"/>
  <c r="CB815" i="1"/>
  <c r="CI815" i="1"/>
  <c r="CE815" i="1"/>
  <c r="CA815" i="1"/>
  <c r="CK815" i="1"/>
  <c r="BX815" i="1" s="1"/>
  <c r="CG815" i="1"/>
  <c r="CC815" i="1"/>
  <c r="BY815" i="1"/>
  <c r="CD815" i="1"/>
  <c r="CJ816" i="1"/>
  <c r="CF816" i="1"/>
  <c r="CB816" i="1"/>
  <c r="CI816" i="1"/>
  <c r="CE816" i="1"/>
  <c r="CA816" i="1"/>
  <c r="CK816" i="1"/>
  <c r="BX816" i="1" s="1"/>
  <c r="CG816" i="1"/>
  <c r="CC816" i="1"/>
  <c r="BY816" i="1"/>
  <c r="CD816" i="1"/>
  <c r="CH821" i="1"/>
  <c r="CH822" i="1"/>
  <c r="CH823" i="1"/>
  <c r="CH824" i="1"/>
  <c r="BU829" i="1"/>
  <c r="CJ831" i="1"/>
  <c r="CF831" i="1"/>
  <c r="CB831" i="1"/>
  <c r="CI831" i="1"/>
  <c r="CE831" i="1"/>
  <c r="CA831" i="1"/>
  <c r="CK831" i="1"/>
  <c r="BX831" i="1" s="1"/>
  <c r="CG831" i="1"/>
  <c r="CC831" i="1"/>
  <c r="BY831" i="1"/>
  <c r="CD831" i="1"/>
  <c r="CJ835" i="1"/>
  <c r="CF835" i="1"/>
  <c r="CB835" i="1"/>
  <c r="CI835" i="1"/>
  <c r="CE835" i="1"/>
  <c r="CA835" i="1"/>
  <c r="CK835" i="1"/>
  <c r="BX835" i="1" s="1"/>
  <c r="CG835" i="1"/>
  <c r="CC835" i="1"/>
  <c r="BY835" i="1"/>
  <c r="CD835" i="1"/>
  <c r="CJ841" i="1"/>
  <c r="CF841" i="1"/>
  <c r="CB841" i="1"/>
  <c r="CI841" i="1"/>
  <c r="CE841" i="1"/>
  <c r="CA841" i="1"/>
  <c r="CK841" i="1"/>
  <c r="BX841" i="1" s="1"/>
  <c r="CG841" i="1"/>
  <c r="CC841" i="1"/>
  <c r="BY841" i="1"/>
  <c r="CD841" i="1"/>
  <c r="CJ842" i="1"/>
  <c r="CF842" i="1"/>
  <c r="CB842" i="1"/>
  <c r="CI842" i="1"/>
  <c r="CE842" i="1"/>
  <c r="CA842" i="1"/>
  <c r="CK842" i="1"/>
  <c r="BX842" i="1" s="1"/>
  <c r="CG842" i="1"/>
  <c r="CC842" i="1"/>
  <c r="BY842" i="1"/>
  <c r="CD842" i="1"/>
  <c r="CJ843" i="1"/>
  <c r="CF843" i="1"/>
  <c r="CB843" i="1"/>
  <c r="CI843" i="1"/>
  <c r="CE843" i="1"/>
  <c r="CA843" i="1"/>
  <c r="CK843" i="1"/>
  <c r="BX843" i="1" s="1"/>
  <c r="CG843" i="1"/>
  <c r="CC843" i="1"/>
  <c r="BY843" i="1"/>
  <c r="CD843" i="1"/>
  <c r="CJ847" i="1"/>
  <c r="CF847" i="1"/>
  <c r="CB847" i="1"/>
  <c r="CI847" i="1"/>
  <c r="CE847" i="1"/>
  <c r="CA847" i="1"/>
  <c r="CK847" i="1"/>
  <c r="BX847" i="1" s="1"/>
  <c r="CG847" i="1"/>
  <c r="CC847" i="1"/>
  <c r="BY847" i="1"/>
  <c r="CD847" i="1"/>
  <c r="CJ848" i="1"/>
  <c r="BU848" i="1" s="1"/>
  <c r="CF848" i="1"/>
  <c r="CB848" i="1"/>
  <c r="CI848" i="1"/>
  <c r="CE848" i="1"/>
  <c r="CA848" i="1"/>
  <c r="CK848" i="1"/>
  <c r="BX848" i="1" s="1"/>
  <c r="CG848" i="1"/>
  <c r="CC848" i="1"/>
  <c r="BY848" i="1"/>
  <c r="CD848" i="1"/>
  <c r="CJ849" i="1"/>
  <c r="CF849" i="1"/>
  <c r="CB849" i="1"/>
  <c r="CI849" i="1"/>
  <c r="CE849" i="1"/>
  <c r="CA849" i="1"/>
  <c r="CK849" i="1"/>
  <c r="CG849" i="1"/>
  <c r="CC849" i="1"/>
  <c r="BY849" i="1"/>
  <c r="CD849" i="1"/>
  <c r="CJ853" i="1"/>
  <c r="CF853" i="1"/>
  <c r="CB853" i="1"/>
  <c r="CI853" i="1"/>
  <c r="CE853" i="1"/>
  <c r="CA853" i="1"/>
  <c r="CK853" i="1"/>
  <c r="BX853" i="1" s="1"/>
  <c r="CG853" i="1"/>
  <c r="CC853" i="1"/>
  <c r="BY853" i="1"/>
  <c r="CD853" i="1"/>
  <c r="CH856" i="1"/>
  <c r="CJ857" i="1"/>
  <c r="CF857" i="1"/>
  <c r="CB857" i="1"/>
  <c r="CI857" i="1"/>
  <c r="CE857" i="1"/>
  <c r="CA857" i="1"/>
  <c r="CK857" i="1"/>
  <c r="BX857" i="1" s="1"/>
  <c r="CG857" i="1"/>
  <c r="CC857" i="1"/>
  <c r="BY857" i="1"/>
  <c r="CD857" i="1"/>
  <c r="CJ858" i="1"/>
  <c r="CF858" i="1"/>
  <c r="CB858" i="1"/>
  <c r="CI858" i="1"/>
  <c r="CE858" i="1"/>
  <c r="CA858" i="1"/>
  <c r="CK858" i="1"/>
  <c r="BX858" i="1" s="1"/>
  <c r="CG858" i="1"/>
  <c r="CC858" i="1"/>
  <c r="BY858" i="1"/>
  <c r="CD858" i="1"/>
  <c r="CH861" i="1"/>
  <c r="BU861" i="1" s="1"/>
  <c r="CJ862" i="1"/>
  <c r="CF862" i="1"/>
  <c r="CB862" i="1"/>
  <c r="CI862" i="1"/>
  <c r="CE862" i="1"/>
  <c r="CA862" i="1"/>
  <c r="CK862" i="1"/>
  <c r="BX862" i="1" s="1"/>
  <c r="CG862" i="1"/>
  <c r="CC862" i="1"/>
  <c r="BY862" i="1"/>
  <c r="CD862" i="1"/>
  <c r="CH866" i="1"/>
  <c r="CH867" i="1"/>
  <c r="CH868" i="1"/>
  <c r="CH869" i="1"/>
  <c r="CH870" i="1"/>
  <c r="CJ871" i="1"/>
  <c r="CF871" i="1"/>
  <c r="CB871" i="1"/>
  <c r="CI871" i="1"/>
  <c r="CE871" i="1"/>
  <c r="CA871" i="1"/>
  <c r="CK871" i="1"/>
  <c r="BX871" i="1" s="1"/>
  <c r="CG871" i="1"/>
  <c r="CC871" i="1"/>
  <c r="BY871" i="1"/>
  <c r="CD871" i="1"/>
  <c r="CH874" i="1"/>
  <c r="CJ875" i="1"/>
  <c r="CF875" i="1"/>
  <c r="CB875" i="1"/>
  <c r="CI875" i="1"/>
  <c r="CE875" i="1"/>
  <c r="CA875" i="1"/>
  <c r="CK875" i="1"/>
  <c r="BX875" i="1" s="1"/>
  <c r="CG875" i="1"/>
  <c r="CC875" i="1"/>
  <c r="BY875" i="1"/>
  <c r="CD875" i="1"/>
  <c r="CJ876" i="1"/>
  <c r="BW876" i="1" s="1"/>
  <c r="CF876" i="1"/>
  <c r="CB876" i="1"/>
  <c r="CI876" i="1"/>
  <c r="CE876" i="1"/>
  <c r="CA876" i="1"/>
  <c r="CK876" i="1"/>
  <c r="BX876" i="1" s="1"/>
  <c r="CG876" i="1"/>
  <c r="CC876" i="1"/>
  <c r="BY876" i="1"/>
  <c r="CD876" i="1"/>
  <c r="CH879" i="1"/>
  <c r="CJ880" i="1"/>
  <c r="CF880" i="1"/>
  <c r="CB880" i="1"/>
  <c r="CI880" i="1"/>
  <c r="CE880" i="1"/>
  <c r="CA880" i="1"/>
  <c r="CK880" i="1"/>
  <c r="BX880" i="1" s="1"/>
  <c r="CG880" i="1"/>
  <c r="CC880" i="1"/>
  <c r="BY880" i="1"/>
  <c r="CD880" i="1"/>
  <c r="CH885" i="1"/>
  <c r="CH888" i="1"/>
  <c r="BU888" i="1" s="1"/>
  <c r="CH889" i="1"/>
  <c r="CH893" i="1"/>
  <c r="CJ894" i="1"/>
  <c r="CF894" i="1"/>
  <c r="CB894" i="1"/>
  <c r="CI894" i="1"/>
  <c r="CE894" i="1"/>
  <c r="CA894" i="1"/>
  <c r="CK894" i="1"/>
  <c r="BX894" i="1" s="1"/>
  <c r="CG894" i="1"/>
  <c r="CC894" i="1"/>
  <c r="BY894" i="1"/>
  <c r="CD894" i="1"/>
  <c r="CJ895" i="1"/>
  <c r="CF895" i="1"/>
  <c r="CB895" i="1"/>
  <c r="CI895" i="1"/>
  <c r="CE895" i="1"/>
  <c r="CA895" i="1"/>
  <c r="CK895" i="1"/>
  <c r="BX895" i="1" s="1"/>
  <c r="CG895" i="1"/>
  <c r="CC895" i="1"/>
  <c r="BY895" i="1"/>
  <c r="CD895" i="1"/>
  <c r="CC897" i="1"/>
  <c r="CG900" i="1"/>
  <c r="CC901" i="1"/>
  <c r="CI902" i="1"/>
  <c r="CA904" i="1"/>
  <c r="CI906" i="1"/>
  <c r="CG908" i="1"/>
  <c r="CC909" i="1"/>
  <c r="CI910" i="1"/>
  <c r="BZ701" i="1"/>
  <c r="CD701" i="1"/>
  <c r="BZ702" i="1"/>
  <c r="CD702" i="1"/>
  <c r="BQ702" i="1" s="1"/>
  <c r="BZ703" i="1"/>
  <c r="CD703" i="1"/>
  <c r="BZ704" i="1"/>
  <c r="CD704" i="1"/>
  <c r="BQ704" i="1" s="1"/>
  <c r="BZ705" i="1"/>
  <c r="CD705" i="1"/>
  <c r="BZ706" i="1"/>
  <c r="CD706" i="1"/>
  <c r="BQ706" i="1" s="1"/>
  <c r="BZ707" i="1"/>
  <c r="CD707" i="1"/>
  <c r="BZ708" i="1"/>
  <c r="CD708" i="1"/>
  <c r="BZ709" i="1"/>
  <c r="CD709" i="1"/>
  <c r="BZ710" i="1"/>
  <c r="CD710" i="1"/>
  <c r="BQ710" i="1" s="1"/>
  <c r="BZ711" i="1"/>
  <c r="CD711" i="1"/>
  <c r="BZ712" i="1"/>
  <c r="CD712" i="1"/>
  <c r="BZ713" i="1"/>
  <c r="CD713" i="1"/>
  <c r="BZ714" i="1"/>
  <c r="CD714" i="1"/>
  <c r="BQ714" i="1" s="1"/>
  <c r="BZ715" i="1"/>
  <c r="CD715" i="1"/>
  <c r="BZ716" i="1"/>
  <c r="CD716" i="1"/>
  <c r="BZ717" i="1"/>
  <c r="CD717" i="1"/>
  <c r="BZ718" i="1"/>
  <c r="CD718" i="1"/>
  <c r="BQ718" i="1" s="1"/>
  <c r="BZ719" i="1"/>
  <c r="CD719" i="1"/>
  <c r="BZ720" i="1"/>
  <c r="CD720" i="1"/>
  <c r="BZ721" i="1"/>
  <c r="CD721" i="1"/>
  <c r="BZ722" i="1"/>
  <c r="CD722" i="1"/>
  <c r="BQ722" i="1" s="1"/>
  <c r="BZ723" i="1"/>
  <c r="CD723" i="1"/>
  <c r="BZ724" i="1"/>
  <c r="CD724" i="1"/>
  <c r="BZ725" i="1"/>
  <c r="CD725" i="1"/>
  <c r="BZ726" i="1"/>
  <c r="CD726" i="1"/>
  <c r="BQ726" i="1" s="1"/>
  <c r="BZ727" i="1"/>
  <c r="CD727" i="1"/>
  <c r="BZ728" i="1"/>
  <c r="CD728" i="1"/>
  <c r="BZ729" i="1"/>
  <c r="CD729" i="1"/>
  <c r="BZ730" i="1"/>
  <c r="CD730" i="1"/>
  <c r="BQ730" i="1" s="1"/>
  <c r="BZ731" i="1"/>
  <c r="CD731" i="1"/>
  <c r="BZ732" i="1"/>
  <c r="CD732" i="1"/>
  <c r="BZ733" i="1"/>
  <c r="CD733" i="1"/>
  <c r="BZ734" i="1"/>
  <c r="CD734" i="1"/>
  <c r="BQ734" i="1" s="1"/>
  <c r="BZ735" i="1"/>
  <c r="CD735" i="1"/>
  <c r="BZ736" i="1"/>
  <c r="CD736" i="1"/>
  <c r="BZ737" i="1"/>
  <c r="CD737" i="1"/>
  <c r="BZ738" i="1"/>
  <c r="CD738" i="1"/>
  <c r="BQ738" i="1" s="1"/>
  <c r="BZ739" i="1"/>
  <c r="CD739" i="1"/>
  <c r="BZ740" i="1"/>
  <c r="CD740" i="1"/>
  <c r="BZ741" i="1"/>
  <c r="CD741" i="1"/>
  <c r="BZ742" i="1"/>
  <c r="CD742" i="1"/>
  <c r="BQ742" i="1" s="1"/>
  <c r="BZ743" i="1"/>
  <c r="CD743" i="1"/>
  <c r="BZ744" i="1"/>
  <c r="CD744" i="1"/>
  <c r="BZ745" i="1"/>
  <c r="CD745" i="1"/>
  <c r="BZ747" i="1"/>
  <c r="CE747" i="1"/>
  <c r="BR747" i="1" s="1"/>
  <c r="CD748" i="1"/>
  <c r="CK749" i="1"/>
  <c r="BX749" i="1" s="1"/>
  <c r="CG749" i="1"/>
  <c r="CC749" i="1"/>
  <c r="BY749" i="1"/>
  <c r="CB749" i="1"/>
  <c r="CH749" i="1"/>
  <c r="BZ751" i="1"/>
  <c r="CE751" i="1"/>
  <c r="BR751" i="1" s="1"/>
  <c r="CD752" i="1"/>
  <c r="CK753" i="1"/>
  <c r="BX753" i="1" s="1"/>
  <c r="CG753" i="1"/>
  <c r="CC753" i="1"/>
  <c r="BY753" i="1"/>
  <c r="CB753" i="1"/>
  <c r="CH753" i="1"/>
  <c r="BZ755" i="1"/>
  <c r="CE755" i="1"/>
  <c r="BR755" i="1" s="1"/>
  <c r="CD756" i="1"/>
  <c r="CK757" i="1"/>
  <c r="BX757" i="1" s="1"/>
  <c r="CG757" i="1"/>
  <c r="CC757" i="1"/>
  <c r="BY757" i="1"/>
  <c r="CB757" i="1"/>
  <c r="CH757" i="1"/>
  <c r="BZ759" i="1"/>
  <c r="CE759" i="1"/>
  <c r="CD760" i="1"/>
  <c r="CK761" i="1"/>
  <c r="BX761" i="1" s="1"/>
  <c r="CG761" i="1"/>
  <c r="CC761" i="1"/>
  <c r="BY761" i="1"/>
  <c r="CB761" i="1"/>
  <c r="CH761" i="1"/>
  <c r="BZ763" i="1"/>
  <c r="CE763" i="1"/>
  <c r="BR763" i="1" s="1"/>
  <c r="CD764" i="1"/>
  <c r="CK765" i="1"/>
  <c r="BX765" i="1" s="1"/>
  <c r="CG765" i="1"/>
  <c r="CC765" i="1"/>
  <c r="BY765" i="1"/>
  <c r="CB765" i="1"/>
  <c r="CH765" i="1"/>
  <c r="BZ767" i="1"/>
  <c r="CE767" i="1"/>
  <c r="BR767" i="1" s="1"/>
  <c r="CD768" i="1"/>
  <c r="CK769" i="1"/>
  <c r="BX769" i="1" s="1"/>
  <c r="CG769" i="1"/>
  <c r="CC769" i="1"/>
  <c r="BY769" i="1"/>
  <c r="CB769" i="1"/>
  <c r="CH769" i="1"/>
  <c r="BZ771" i="1"/>
  <c r="CE771" i="1"/>
  <c r="BR771" i="1" s="1"/>
  <c r="CD772" i="1"/>
  <c r="CK773" i="1"/>
  <c r="BX773" i="1" s="1"/>
  <c r="CG773" i="1"/>
  <c r="CC773" i="1"/>
  <c r="BY773" i="1"/>
  <c r="CB773" i="1"/>
  <c r="CH773" i="1"/>
  <c r="CB774" i="1"/>
  <c r="CJ774" i="1"/>
  <c r="BU775" i="1"/>
  <c r="CI776" i="1"/>
  <c r="CE776" i="1"/>
  <c r="CA776" i="1"/>
  <c r="CK776" i="1"/>
  <c r="BX776" i="1" s="1"/>
  <c r="CG776" i="1"/>
  <c r="CC776" i="1"/>
  <c r="BY776" i="1"/>
  <c r="CF776" i="1"/>
  <c r="CB778" i="1"/>
  <c r="CJ778" i="1"/>
  <c r="BW778" i="1" s="1"/>
  <c r="CI780" i="1"/>
  <c r="CE780" i="1"/>
  <c r="CA780" i="1"/>
  <c r="CK780" i="1"/>
  <c r="BX780" i="1" s="1"/>
  <c r="CG780" i="1"/>
  <c r="CC780" i="1"/>
  <c r="BY780" i="1"/>
  <c r="CF780" i="1"/>
  <c r="BQ781" i="1"/>
  <c r="CB782" i="1"/>
  <c r="CJ782" i="1"/>
  <c r="BW782" i="1" s="1"/>
  <c r="CI784" i="1"/>
  <c r="CE784" i="1"/>
  <c r="CA784" i="1"/>
  <c r="CK784" i="1"/>
  <c r="BX784" i="1" s="1"/>
  <c r="CG784" i="1"/>
  <c r="CC784" i="1"/>
  <c r="BY784" i="1"/>
  <c r="CF784" i="1"/>
  <c r="CB786" i="1"/>
  <c r="CJ786" i="1"/>
  <c r="BW786" i="1" s="1"/>
  <c r="CI788" i="1"/>
  <c r="CE788" i="1"/>
  <c r="CA788" i="1"/>
  <c r="CK788" i="1"/>
  <c r="BX788" i="1" s="1"/>
  <c r="CG788" i="1"/>
  <c r="CC788" i="1"/>
  <c r="BY788" i="1"/>
  <c r="CF788" i="1"/>
  <c r="CB790" i="1"/>
  <c r="CJ790" i="1"/>
  <c r="BW790" i="1" s="1"/>
  <c r="BU791" i="1"/>
  <c r="CI792" i="1"/>
  <c r="CE792" i="1"/>
  <c r="CA792" i="1"/>
  <c r="CK792" i="1"/>
  <c r="BX792" i="1" s="1"/>
  <c r="CG792" i="1"/>
  <c r="CC792" i="1"/>
  <c r="BY792" i="1"/>
  <c r="CF792" i="1"/>
  <c r="BQ793" i="1"/>
  <c r="CB794" i="1"/>
  <c r="CJ794" i="1"/>
  <c r="BW794" i="1" s="1"/>
  <c r="CI796" i="1"/>
  <c r="CE796" i="1"/>
  <c r="CA796" i="1"/>
  <c r="CK796" i="1"/>
  <c r="BX796" i="1" s="1"/>
  <c r="CG796" i="1"/>
  <c r="CC796" i="1"/>
  <c r="BY796" i="1"/>
  <c r="CF796" i="1"/>
  <c r="CB798" i="1"/>
  <c r="CJ798" i="1"/>
  <c r="BW798" i="1" s="1"/>
  <c r="CI800" i="1"/>
  <c r="CE800" i="1"/>
  <c r="CA800" i="1"/>
  <c r="CK800" i="1"/>
  <c r="BX800" i="1" s="1"/>
  <c r="CG800" i="1"/>
  <c r="CC800" i="1"/>
  <c r="BY800" i="1"/>
  <c r="CF800" i="1"/>
  <c r="CB802" i="1"/>
  <c r="CJ802" i="1"/>
  <c r="BW802" i="1" s="1"/>
  <c r="CI804" i="1"/>
  <c r="CE804" i="1"/>
  <c r="CA804" i="1"/>
  <c r="CK804" i="1"/>
  <c r="BX804" i="1" s="1"/>
  <c r="CG804" i="1"/>
  <c r="CC804" i="1"/>
  <c r="BY804" i="1"/>
  <c r="CF804" i="1"/>
  <c r="CB806" i="1"/>
  <c r="CJ806" i="1"/>
  <c r="BW806" i="1" s="1"/>
  <c r="BU807" i="1"/>
  <c r="CI808" i="1"/>
  <c r="CE808" i="1"/>
  <c r="CA808" i="1"/>
  <c r="CK808" i="1"/>
  <c r="BX808" i="1" s="1"/>
  <c r="CG808" i="1"/>
  <c r="CC808" i="1"/>
  <c r="BY808" i="1"/>
  <c r="CF808" i="1"/>
  <c r="BQ809" i="1"/>
  <c r="CB810" i="1"/>
  <c r="CJ810" i="1"/>
  <c r="BW810" i="1" s="1"/>
  <c r="BU811" i="1"/>
  <c r="CJ817" i="1"/>
  <c r="CF817" i="1"/>
  <c r="CB817" i="1"/>
  <c r="CI817" i="1"/>
  <c r="CE817" i="1"/>
  <c r="CA817" i="1"/>
  <c r="CK817" i="1"/>
  <c r="BX817" i="1" s="1"/>
  <c r="CG817" i="1"/>
  <c r="CC817" i="1"/>
  <c r="BY817" i="1"/>
  <c r="CD817" i="1"/>
  <c r="CJ818" i="1"/>
  <c r="CF818" i="1"/>
  <c r="CB818" i="1"/>
  <c r="CI818" i="1"/>
  <c r="CE818" i="1"/>
  <c r="CA818" i="1"/>
  <c r="CK818" i="1"/>
  <c r="BX818" i="1" s="1"/>
  <c r="CG818" i="1"/>
  <c r="CC818" i="1"/>
  <c r="BY818" i="1"/>
  <c r="CD818" i="1"/>
  <c r="CJ828" i="1"/>
  <c r="BW828" i="1" s="1"/>
  <c r="CF828" i="1"/>
  <c r="CB828" i="1"/>
  <c r="CI828" i="1"/>
  <c r="CE828" i="1"/>
  <c r="CA828" i="1"/>
  <c r="CK828" i="1"/>
  <c r="BX828" i="1" s="1"/>
  <c r="CG828" i="1"/>
  <c r="CC828" i="1"/>
  <c r="BY828" i="1"/>
  <c r="CD828" i="1"/>
  <c r="CJ832" i="1"/>
  <c r="CF832" i="1"/>
  <c r="CB832" i="1"/>
  <c r="CI832" i="1"/>
  <c r="CE832" i="1"/>
  <c r="CA832" i="1"/>
  <c r="CK832" i="1"/>
  <c r="BX832" i="1" s="1"/>
  <c r="CG832" i="1"/>
  <c r="CC832" i="1"/>
  <c r="BY832" i="1"/>
  <c r="CD832" i="1"/>
  <c r="CJ833" i="1"/>
  <c r="CF833" i="1"/>
  <c r="CB833" i="1"/>
  <c r="CI833" i="1"/>
  <c r="CE833" i="1"/>
  <c r="CA833" i="1"/>
  <c r="CK833" i="1"/>
  <c r="BX833" i="1" s="1"/>
  <c r="CG833" i="1"/>
  <c r="CC833" i="1"/>
  <c r="BY833" i="1"/>
  <c r="CD833" i="1"/>
  <c r="BU835" i="1"/>
  <c r="CJ836" i="1"/>
  <c r="CF836" i="1"/>
  <c r="CB836" i="1"/>
  <c r="CI836" i="1"/>
  <c r="CE836" i="1"/>
  <c r="CA836" i="1"/>
  <c r="CK836" i="1"/>
  <c r="BX836" i="1" s="1"/>
  <c r="CG836" i="1"/>
  <c r="CC836" i="1"/>
  <c r="BY836" i="1"/>
  <c r="CD836" i="1"/>
  <c r="CJ837" i="1"/>
  <c r="CF837" i="1"/>
  <c r="CB837" i="1"/>
  <c r="CI837" i="1"/>
  <c r="CE837" i="1"/>
  <c r="CA837" i="1"/>
  <c r="CK837" i="1"/>
  <c r="BX837" i="1" s="1"/>
  <c r="CG837" i="1"/>
  <c r="CC837" i="1"/>
  <c r="BY837" i="1"/>
  <c r="CD837" i="1"/>
  <c r="BM839" i="1"/>
  <c r="CJ844" i="1"/>
  <c r="CF844" i="1"/>
  <c r="CB844" i="1"/>
  <c r="CI844" i="1"/>
  <c r="CE844" i="1"/>
  <c r="CA844" i="1"/>
  <c r="CK844" i="1"/>
  <c r="BX844" i="1" s="1"/>
  <c r="CG844" i="1"/>
  <c r="CC844" i="1"/>
  <c r="BY844" i="1"/>
  <c r="CD844" i="1"/>
  <c r="BM845" i="1"/>
  <c r="CJ850" i="1"/>
  <c r="CF850" i="1"/>
  <c r="CB850" i="1"/>
  <c r="CI850" i="1"/>
  <c r="CE850" i="1"/>
  <c r="CA850" i="1"/>
  <c r="CK850" i="1"/>
  <c r="BX850" i="1" s="1"/>
  <c r="CG850" i="1"/>
  <c r="CC850" i="1"/>
  <c r="BY850" i="1"/>
  <c r="CD850" i="1"/>
  <c r="BM855" i="1"/>
  <c r="CJ859" i="1"/>
  <c r="CF859" i="1"/>
  <c r="CB859" i="1"/>
  <c r="CI859" i="1"/>
  <c r="CE859" i="1"/>
  <c r="CA859" i="1"/>
  <c r="CK859" i="1"/>
  <c r="BX859" i="1" s="1"/>
  <c r="CG859" i="1"/>
  <c r="CC859" i="1"/>
  <c r="BY859" i="1"/>
  <c r="CD859" i="1"/>
  <c r="BM860" i="1"/>
  <c r="CJ863" i="1"/>
  <c r="CF863" i="1"/>
  <c r="CB863" i="1"/>
  <c r="CI863" i="1"/>
  <c r="CE863" i="1"/>
  <c r="CA863" i="1"/>
  <c r="CK863" i="1"/>
  <c r="BX863" i="1" s="1"/>
  <c r="CG863" i="1"/>
  <c r="CC863" i="1"/>
  <c r="BY863" i="1"/>
  <c r="CD863" i="1"/>
  <c r="BM864" i="1"/>
  <c r="CJ877" i="1"/>
  <c r="CF877" i="1"/>
  <c r="CB877" i="1"/>
  <c r="CI877" i="1"/>
  <c r="CE877" i="1"/>
  <c r="CA877" i="1"/>
  <c r="CK877" i="1"/>
  <c r="BX877" i="1" s="1"/>
  <c r="CG877" i="1"/>
  <c r="CC877" i="1"/>
  <c r="BY877" i="1"/>
  <c r="CD877" i="1"/>
  <c r="CJ881" i="1"/>
  <c r="CF881" i="1"/>
  <c r="CB881" i="1"/>
  <c r="CI881" i="1"/>
  <c r="CE881" i="1"/>
  <c r="CA881" i="1"/>
  <c r="CK881" i="1"/>
  <c r="BX881" i="1" s="1"/>
  <c r="CG881" i="1"/>
  <c r="CC881" i="1"/>
  <c r="BY881" i="1"/>
  <c r="CD881" i="1"/>
  <c r="CJ882" i="1"/>
  <c r="CF882" i="1"/>
  <c r="CB882" i="1"/>
  <c r="CI882" i="1"/>
  <c r="CE882" i="1"/>
  <c r="CA882" i="1"/>
  <c r="CK882" i="1"/>
  <c r="BX882" i="1" s="1"/>
  <c r="CG882" i="1"/>
  <c r="CC882" i="1"/>
  <c r="BY882" i="1"/>
  <c r="CD882" i="1"/>
  <c r="CJ883" i="1"/>
  <c r="CF883" i="1"/>
  <c r="CB883" i="1"/>
  <c r="CI883" i="1"/>
  <c r="CE883" i="1"/>
  <c r="CA883" i="1"/>
  <c r="CK883" i="1"/>
  <c r="BX883" i="1" s="1"/>
  <c r="CG883" i="1"/>
  <c r="CC883" i="1"/>
  <c r="BY883" i="1"/>
  <c r="CD883" i="1"/>
  <c r="CJ886" i="1"/>
  <c r="CF886" i="1"/>
  <c r="CB886" i="1"/>
  <c r="CI886" i="1"/>
  <c r="CE886" i="1"/>
  <c r="CA886" i="1"/>
  <c r="CK886" i="1"/>
  <c r="BX886" i="1" s="1"/>
  <c r="CG886" i="1"/>
  <c r="CC886" i="1"/>
  <c r="BY886" i="1"/>
  <c r="CD886" i="1"/>
  <c r="CJ887" i="1"/>
  <c r="CF887" i="1"/>
  <c r="CB887" i="1"/>
  <c r="CI887" i="1"/>
  <c r="CE887" i="1"/>
  <c r="CA887" i="1"/>
  <c r="CK887" i="1"/>
  <c r="BX887" i="1" s="1"/>
  <c r="CG887" i="1"/>
  <c r="CC887" i="1"/>
  <c r="BY887" i="1"/>
  <c r="CD887" i="1"/>
  <c r="CJ890" i="1"/>
  <c r="CF890" i="1"/>
  <c r="CB890" i="1"/>
  <c r="CI890" i="1"/>
  <c r="CE890" i="1"/>
  <c r="CA890" i="1"/>
  <c r="CK890" i="1"/>
  <c r="BX890" i="1" s="1"/>
  <c r="CG890" i="1"/>
  <c r="CC890" i="1"/>
  <c r="BY890" i="1"/>
  <c r="CD890" i="1"/>
  <c r="CJ891" i="1"/>
  <c r="CF891" i="1"/>
  <c r="CB891" i="1"/>
  <c r="CI891" i="1"/>
  <c r="CE891" i="1"/>
  <c r="CA891" i="1"/>
  <c r="CK891" i="1"/>
  <c r="BX891" i="1" s="1"/>
  <c r="CG891" i="1"/>
  <c r="CC891" i="1"/>
  <c r="BY891" i="1"/>
  <c r="CD891" i="1"/>
  <c r="BZ892" i="1"/>
  <c r="BU895" i="1"/>
  <c r="CJ896" i="1"/>
  <c r="CF896" i="1"/>
  <c r="CB896" i="1"/>
  <c r="CI896" i="1"/>
  <c r="CD896" i="1"/>
  <c r="BY896" i="1"/>
  <c r="CH896" i="1"/>
  <c r="CC896" i="1"/>
  <c r="CK896" i="1"/>
  <c r="BX896" i="1" s="1"/>
  <c r="CE896" i="1"/>
  <c r="BZ896" i="1"/>
  <c r="CH897" i="1"/>
  <c r="BU897" i="1" s="1"/>
  <c r="CG898" i="1"/>
  <c r="CA898" i="1"/>
  <c r="BY898" i="1"/>
  <c r="CH901" i="1"/>
  <c r="BU901" i="1" s="1"/>
  <c r="CG904" i="1"/>
  <c r="CC905" i="1"/>
  <c r="CH909" i="1"/>
  <c r="BU909" i="1" s="1"/>
  <c r="CG912" i="1"/>
  <c r="CC913" i="1"/>
  <c r="CJ898" i="1"/>
  <c r="CF898" i="1"/>
  <c r="CB898" i="1"/>
  <c r="CC898" i="1"/>
  <c r="CH898" i="1"/>
  <c r="BY899" i="1"/>
  <c r="CD899" i="1"/>
  <c r="CI899" i="1"/>
  <c r="BZ900" i="1"/>
  <c r="CE900" i="1"/>
  <c r="CK900" i="1"/>
  <c r="BX900" i="1" s="1"/>
  <c r="CJ902" i="1"/>
  <c r="CF902" i="1"/>
  <c r="CB902" i="1"/>
  <c r="CC902" i="1"/>
  <c r="CH902" i="1"/>
  <c r="BY903" i="1"/>
  <c r="CD903" i="1"/>
  <c r="CI903" i="1"/>
  <c r="BZ904" i="1"/>
  <c r="CE904" i="1"/>
  <c r="CK904" i="1"/>
  <c r="BX904" i="1" s="1"/>
  <c r="CJ906" i="1"/>
  <c r="CF906" i="1"/>
  <c r="CB906" i="1"/>
  <c r="CC906" i="1"/>
  <c r="CH906" i="1"/>
  <c r="BY907" i="1"/>
  <c r="CD907" i="1"/>
  <c r="CI907" i="1"/>
  <c r="BZ908" i="1"/>
  <c r="CE908" i="1"/>
  <c r="CK908" i="1"/>
  <c r="BX908" i="1" s="1"/>
  <c r="CJ910" i="1"/>
  <c r="CF910" i="1"/>
  <c r="CB910" i="1"/>
  <c r="CC910" i="1"/>
  <c r="CH910" i="1"/>
  <c r="BY911" i="1"/>
  <c r="CD911" i="1"/>
  <c r="CI911" i="1"/>
  <c r="BZ912" i="1"/>
  <c r="CE912" i="1"/>
  <c r="CK912" i="1"/>
  <c r="BX912" i="1" s="1"/>
  <c r="CA914" i="1"/>
  <c r="CI914" i="1"/>
  <c r="CA915" i="1"/>
  <c r="CI915" i="1"/>
  <c r="CA916" i="1"/>
  <c r="CI916" i="1"/>
  <c r="CA917" i="1"/>
  <c r="CI917" i="1"/>
  <c r="CA918" i="1"/>
  <c r="CI918" i="1"/>
  <c r="CA919" i="1"/>
  <c r="CI919" i="1"/>
  <c r="CA920" i="1"/>
  <c r="CI920" i="1"/>
  <c r="CA921" i="1"/>
  <c r="CI921" i="1"/>
  <c r="CA922" i="1"/>
  <c r="CI922" i="1"/>
  <c r="CA923" i="1"/>
  <c r="CI923" i="1"/>
  <c r="CA924" i="1"/>
  <c r="CI924" i="1"/>
  <c r="CA925" i="1"/>
  <c r="CI925" i="1"/>
  <c r="CA926" i="1"/>
  <c r="CI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K957" i="1"/>
  <c r="BX957" i="1" s="1"/>
  <c r="CG957" i="1"/>
  <c r="CC957" i="1"/>
  <c r="BY957" i="1"/>
  <c r="CJ957" i="1"/>
  <c r="BW957" i="1" s="1"/>
  <c r="CF957" i="1"/>
  <c r="CB957" i="1"/>
  <c r="CI957" i="1"/>
  <c r="CE957" i="1"/>
  <c r="CA957" i="1"/>
  <c r="CD957" i="1"/>
  <c r="CK958" i="1"/>
  <c r="BX958" i="1" s="1"/>
  <c r="CG958" i="1"/>
  <c r="CC958" i="1"/>
  <c r="BY958" i="1"/>
  <c r="CJ958" i="1"/>
  <c r="CF958" i="1"/>
  <c r="CB958" i="1"/>
  <c r="CI958" i="1"/>
  <c r="CE958" i="1"/>
  <c r="CA958" i="1"/>
  <c r="CD958" i="1"/>
  <c r="CH962" i="1"/>
  <c r="CK963" i="1"/>
  <c r="BX963" i="1" s="1"/>
  <c r="CG963" i="1"/>
  <c r="CC963" i="1"/>
  <c r="BY963" i="1"/>
  <c r="CJ963" i="1"/>
  <c r="BW963" i="1" s="1"/>
  <c r="CF963" i="1"/>
  <c r="CB963" i="1"/>
  <c r="CI963" i="1"/>
  <c r="CE963" i="1"/>
  <c r="CA963" i="1"/>
  <c r="CD963" i="1"/>
  <c r="CK964" i="1"/>
  <c r="BX964" i="1" s="1"/>
  <c r="CG964" i="1"/>
  <c r="CC964" i="1"/>
  <c r="BY964" i="1"/>
  <c r="CJ964" i="1"/>
  <c r="CF964" i="1"/>
  <c r="CB964" i="1"/>
  <c r="CI964" i="1"/>
  <c r="CE964" i="1"/>
  <c r="CA964" i="1"/>
  <c r="CD964" i="1"/>
  <c r="CK965" i="1"/>
  <c r="BX965" i="1" s="1"/>
  <c r="CG965" i="1"/>
  <c r="CC965" i="1"/>
  <c r="BY965" i="1"/>
  <c r="CJ965" i="1"/>
  <c r="BW965" i="1" s="1"/>
  <c r="CF965" i="1"/>
  <c r="CB965" i="1"/>
  <c r="CI965" i="1"/>
  <c r="CE965" i="1"/>
  <c r="CA965" i="1"/>
  <c r="CD965" i="1"/>
  <c r="CK966" i="1"/>
  <c r="BX966" i="1" s="1"/>
  <c r="CG966" i="1"/>
  <c r="CC966" i="1"/>
  <c r="BY966" i="1"/>
  <c r="CJ966" i="1"/>
  <c r="BW966" i="1" s="1"/>
  <c r="CF966" i="1"/>
  <c r="CB966" i="1"/>
  <c r="CI966" i="1"/>
  <c r="CE966" i="1"/>
  <c r="CA966" i="1"/>
  <c r="CD966" i="1"/>
  <c r="CH971" i="1"/>
  <c r="CK972" i="1"/>
  <c r="BX972" i="1" s="1"/>
  <c r="CG972" i="1"/>
  <c r="CC972" i="1"/>
  <c r="BY972" i="1"/>
  <c r="CJ972" i="1"/>
  <c r="CF972" i="1"/>
  <c r="CB972" i="1"/>
  <c r="CI972" i="1"/>
  <c r="CE972" i="1"/>
  <c r="CA972" i="1"/>
  <c r="CD972" i="1"/>
  <c r="CH975" i="1"/>
  <c r="CK976" i="1"/>
  <c r="BX976" i="1" s="1"/>
  <c r="CG976" i="1"/>
  <c r="CC976" i="1"/>
  <c r="BY976" i="1"/>
  <c r="CJ976" i="1"/>
  <c r="BW976" i="1" s="1"/>
  <c r="CF976" i="1"/>
  <c r="CB976" i="1"/>
  <c r="CI976" i="1"/>
  <c r="BU976" i="1" s="1"/>
  <c r="CE976" i="1"/>
  <c r="CA976" i="1"/>
  <c r="CD976" i="1"/>
  <c r="CK977" i="1"/>
  <c r="BX977" i="1" s="1"/>
  <c r="CG977" i="1"/>
  <c r="CC977" i="1"/>
  <c r="BY977" i="1"/>
  <c r="CJ977" i="1"/>
  <c r="BW977" i="1" s="1"/>
  <c r="CF977" i="1"/>
  <c r="CB977" i="1"/>
  <c r="CI977" i="1"/>
  <c r="CE977" i="1"/>
  <c r="CA977" i="1"/>
  <c r="CD977" i="1"/>
  <c r="CH980" i="1"/>
  <c r="CH981" i="1"/>
  <c r="CH982" i="1"/>
  <c r="CH983" i="1"/>
  <c r="CK984" i="1"/>
  <c r="BX984" i="1" s="1"/>
  <c r="CG984" i="1"/>
  <c r="CC984" i="1"/>
  <c r="BY984" i="1"/>
  <c r="CJ984" i="1"/>
  <c r="BW984" i="1" s="1"/>
  <c r="CF984" i="1"/>
  <c r="CB984" i="1"/>
  <c r="CI984" i="1"/>
  <c r="CE984" i="1"/>
  <c r="CA984" i="1"/>
  <c r="CD984" i="1"/>
  <c r="CH989" i="1"/>
  <c r="CH990" i="1"/>
  <c r="CK991" i="1"/>
  <c r="BX991" i="1" s="1"/>
  <c r="CG991" i="1"/>
  <c r="CC991" i="1"/>
  <c r="BY991" i="1"/>
  <c r="CJ991" i="1"/>
  <c r="BW991" i="1" s="1"/>
  <c r="CF991" i="1"/>
  <c r="CB991" i="1"/>
  <c r="CI991" i="1"/>
  <c r="CE991" i="1"/>
  <c r="CA991" i="1"/>
  <c r="CD991" i="1"/>
  <c r="CH994" i="1"/>
  <c r="CK995" i="1"/>
  <c r="BX995" i="1" s="1"/>
  <c r="CG995" i="1"/>
  <c r="CC995" i="1"/>
  <c r="BY995" i="1"/>
  <c r="CJ995" i="1"/>
  <c r="BW995" i="1" s="1"/>
  <c r="CF995" i="1"/>
  <c r="CB995" i="1"/>
  <c r="CI995" i="1"/>
  <c r="CE995" i="1"/>
  <c r="CA995" i="1"/>
  <c r="CD995" i="1"/>
  <c r="CH1003" i="1"/>
  <c r="CK1004" i="1"/>
  <c r="BX1004" i="1" s="1"/>
  <c r="CG1004" i="1"/>
  <c r="CC1004" i="1"/>
  <c r="BY1004" i="1"/>
  <c r="CJ1004" i="1"/>
  <c r="CF1004" i="1"/>
  <c r="CB1004" i="1"/>
  <c r="CI1004" i="1"/>
  <c r="CE1004" i="1"/>
  <c r="CA1004" i="1"/>
  <c r="CD1004" i="1"/>
  <c r="CH957" i="1"/>
  <c r="CH958" i="1"/>
  <c r="CK959" i="1"/>
  <c r="BX959" i="1" s="1"/>
  <c r="CG959" i="1"/>
  <c r="CC959" i="1"/>
  <c r="BY959" i="1"/>
  <c r="CJ959" i="1"/>
  <c r="BW959" i="1" s="1"/>
  <c r="CF959" i="1"/>
  <c r="CB959" i="1"/>
  <c r="CI959" i="1"/>
  <c r="CE959" i="1"/>
  <c r="CA959" i="1"/>
  <c r="CD959" i="1"/>
  <c r="BU965" i="1"/>
  <c r="CK967" i="1"/>
  <c r="BX967" i="1" s="1"/>
  <c r="CG967" i="1"/>
  <c r="CC967" i="1"/>
  <c r="BY967" i="1"/>
  <c r="CJ967" i="1"/>
  <c r="CF967" i="1"/>
  <c r="CB967" i="1"/>
  <c r="CI967" i="1"/>
  <c r="CE967" i="1"/>
  <c r="CA967" i="1"/>
  <c r="CD967" i="1"/>
  <c r="CK973" i="1"/>
  <c r="BX973" i="1" s="1"/>
  <c r="CG973" i="1"/>
  <c r="CC973" i="1"/>
  <c r="BY973" i="1"/>
  <c r="CJ973" i="1"/>
  <c r="BW973" i="1" s="1"/>
  <c r="CF973" i="1"/>
  <c r="CB973" i="1"/>
  <c r="CI973" i="1"/>
  <c r="CE973" i="1"/>
  <c r="CA973" i="1"/>
  <c r="CD973" i="1"/>
  <c r="CK978" i="1"/>
  <c r="BX978" i="1" s="1"/>
  <c r="CG978" i="1"/>
  <c r="CC978" i="1"/>
  <c r="BY978" i="1"/>
  <c r="CJ978" i="1"/>
  <c r="BW978" i="1" s="1"/>
  <c r="CF978" i="1"/>
  <c r="CB978" i="1"/>
  <c r="CI978" i="1"/>
  <c r="CE978" i="1"/>
  <c r="CA978" i="1"/>
  <c r="CD978" i="1"/>
  <c r="CK985" i="1"/>
  <c r="BX985" i="1" s="1"/>
  <c r="CG985" i="1"/>
  <c r="CC985" i="1"/>
  <c r="BY985" i="1"/>
  <c r="CJ985" i="1"/>
  <c r="CF985" i="1"/>
  <c r="CB985" i="1"/>
  <c r="CI985" i="1"/>
  <c r="CE985" i="1"/>
  <c r="CA985" i="1"/>
  <c r="CD985" i="1"/>
  <c r="CK986" i="1"/>
  <c r="BX986" i="1" s="1"/>
  <c r="CG986" i="1"/>
  <c r="CC986" i="1"/>
  <c r="BY986" i="1"/>
  <c r="CJ986" i="1"/>
  <c r="BW986" i="1" s="1"/>
  <c r="CF986" i="1"/>
  <c r="CB986" i="1"/>
  <c r="CI986" i="1"/>
  <c r="CE986" i="1"/>
  <c r="CA986" i="1"/>
  <c r="CD986" i="1"/>
  <c r="CK987" i="1"/>
  <c r="BX987" i="1" s="1"/>
  <c r="CG987" i="1"/>
  <c r="CC987" i="1"/>
  <c r="BY987" i="1"/>
  <c r="CJ987" i="1"/>
  <c r="BW987" i="1" s="1"/>
  <c r="CF987" i="1"/>
  <c r="CB987" i="1"/>
  <c r="CI987" i="1"/>
  <c r="CE987" i="1"/>
  <c r="CA987" i="1"/>
  <c r="CD987" i="1"/>
  <c r="CH991" i="1"/>
  <c r="CK992" i="1"/>
  <c r="BX992" i="1" s="1"/>
  <c r="CG992" i="1"/>
  <c r="CC992" i="1"/>
  <c r="BY992" i="1"/>
  <c r="CJ992" i="1"/>
  <c r="BW992" i="1" s="1"/>
  <c r="CF992" i="1"/>
  <c r="CB992" i="1"/>
  <c r="CI992" i="1"/>
  <c r="CE992" i="1"/>
  <c r="CA992" i="1"/>
  <c r="CD992" i="1"/>
  <c r="CH995" i="1"/>
  <c r="CK996" i="1"/>
  <c r="BX996" i="1" s="1"/>
  <c r="CG996" i="1"/>
  <c r="CC996" i="1"/>
  <c r="BY996" i="1"/>
  <c r="CJ996" i="1"/>
  <c r="CF996" i="1"/>
  <c r="CB996" i="1"/>
  <c r="CI996" i="1"/>
  <c r="CE996" i="1"/>
  <c r="CA996" i="1"/>
  <c r="CD996" i="1"/>
  <c r="CK997" i="1"/>
  <c r="BX997" i="1" s="1"/>
  <c r="CG997" i="1"/>
  <c r="CC997" i="1"/>
  <c r="BY997" i="1"/>
  <c r="CJ997" i="1"/>
  <c r="BW997" i="1" s="1"/>
  <c r="CF997" i="1"/>
  <c r="CB997" i="1"/>
  <c r="CI997" i="1"/>
  <c r="CE997" i="1"/>
  <c r="CA997" i="1"/>
  <c r="CD997" i="1"/>
  <c r="CK999" i="1"/>
  <c r="BX999" i="1" s="1"/>
  <c r="CG999" i="1"/>
  <c r="CC999" i="1"/>
  <c r="BY999" i="1"/>
  <c r="CJ999" i="1"/>
  <c r="BW999" i="1" s="1"/>
  <c r="CF999" i="1"/>
  <c r="CB999" i="1"/>
  <c r="CI999" i="1"/>
  <c r="CE999" i="1"/>
  <c r="CA999" i="1"/>
  <c r="CD999" i="1"/>
  <c r="CK1000" i="1"/>
  <c r="BX1000" i="1" s="1"/>
  <c r="CG1000" i="1"/>
  <c r="CC1000" i="1"/>
  <c r="BY1000" i="1"/>
  <c r="CJ1000" i="1"/>
  <c r="BW1000" i="1" s="1"/>
  <c r="CF1000" i="1"/>
  <c r="CB1000" i="1"/>
  <c r="CI1000" i="1"/>
  <c r="CE1000" i="1"/>
  <c r="CA1000" i="1"/>
  <c r="CD1000" i="1"/>
  <c r="CH1004" i="1"/>
  <c r="BZ898" i="1"/>
  <c r="CE898" i="1"/>
  <c r="CK898" i="1"/>
  <c r="BX898" i="1" s="1"/>
  <c r="CA899" i="1"/>
  <c r="CJ900" i="1"/>
  <c r="CF900" i="1"/>
  <c r="CB900" i="1"/>
  <c r="CC900" i="1"/>
  <c r="CH900" i="1"/>
  <c r="BZ902" i="1"/>
  <c r="CE902" i="1"/>
  <c r="CK902" i="1"/>
  <c r="BX902" i="1" s="1"/>
  <c r="CA903" i="1"/>
  <c r="CJ904" i="1"/>
  <c r="BW904" i="1" s="1"/>
  <c r="CF904" i="1"/>
  <c r="CB904" i="1"/>
  <c r="CC904" i="1"/>
  <c r="CH904" i="1"/>
  <c r="BU904" i="1" s="1"/>
  <c r="BZ906" i="1"/>
  <c r="CE906" i="1"/>
  <c r="CK906" i="1"/>
  <c r="BX906" i="1" s="1"/>
  <c r="CA907" i="1"/>
  <c r="CJ908" i="1"/>
  <c r="BW908" i="1" s="1"/>
  <c r="CF908" i="1"/>
  <c r="CB908" i="1"/>
  <c r="CC908" i="1"/>
  <c r="CH908" i="1"/>
  <c r="BU908" i="1" s="1"/>
  <c r="BZ910" i="1"/>
  <c r="CE910" i="1"/>
  <c r="CK910" i="1"/>
  <c r="BX910" i="1" s="1"/>
  <c r="CA911" i="1"/>
  <c r="CJ912" i="1"/>
  <c r="CF912" i="1"/>
  <c r="CB912" i="1"/>
  <c r="CC912" i="1"/>
  <c r="CH912" i="1"/>
  <c r="CH959" i="1"/>
  <c r="CK960" i="1"/>
  <c r="BX960" i="1" s="1"/>
  <c r="CG960" i="1"/>
  <c r="CC960" i="1"/>
  <c r="BY960" i="1"/>
  <c r="CJ960" i="1"/>
  <c r="BW960" i="1" s="1"/>
  <c r="CF960" i="1"/>
  <c r="CB960" i="1"/>
  <c r="CI960" i="1"/>
  <c r="CE960" i="1"/>
  <c r="CA960" i="1"/>
  <c r="CD960" i="1"/>
  <c r="CK961" i="1"/>
  <c r="BX961" i="1" s="1"/>
  <c r="CG961" i="1"/>
  <c r="CC961" i="1"/>
  <c r="BY961" i="1"/>
  <c r="CJ961" i="1"/>
  <c r="CF961" i="1"/>
  <c r="CB961" i="1"/>
  <c r="CI961" i="1"/>
  <c r="CE961" i="1"/>
  <c r="CA961" i="1"/>
  <c r="CD961" i="1"/>
  <c r="CH967" i="1"/>
  <c r="CK968" i="1"/>
  <c r="BX968" i="1" s="1"/>
  <c r="CG968" i="1"/>
  <c r="CC968" i="1"/>
  <c r="BY968" i="1"/>
  <c r="CJ968" i="1"/>
  <c r="BW968" i="1" s="1"/>
  <c r="CF968" i="1"/>
  <c r="CB968" i="1"/>
  <c r="CI968" i="1"/>
  <c r="CE968" i="1"/>
  <c r="CA968" i="1"/>
  <c r="CD968" i="1"/>
  <c r="CK969" i="1"/>
  <c r="BX969" i="1" s="1"/>
  <c r="CG969" i="1"/>
  <c r="CC969" i="1"/>
  <c r="BY969" i="1"/>
  <c r="CJ969" i="1"/>
  <c r="BW969" i="1" s="1"/>
  <c r="CF969" i="1"/>
  <c r="CB969" i="1"/>
  <c r="CI969" i="1"/>
  <c r="CE969" i="1"/>
  <c r="CA969" i="1"/>
  <c r="CD969" i="1"/>
  <c r="CK970" i="1"/>
  <c r="BX970" i="1" s="1"/>
  <c r="CG970" i="1"/>
  <c r="CC970" i="1"/>
  <c r="BY970" i="1"/>
  <c r="CJ970" i="1"/>
  <c r="BW970" i="1" s="1"/>
  <c r="CF970" i="1"/>
  <c r="CB970" i="1"/>
  <c r="CI970" i="1"/>
  <c r="CE970" i="1"/>
  <c r="CA970" i="1"/>
  <c r="CD970" i="1"/>
  <c r="CH973" i="1"/>
  <c r="CK974" i="1"/>
  <c r="BX974" i="1" s="1"/>
  <c r="CG974" i="1"/>
  <c r="CC974" i="1"/>
  <c r="BY974" i="1"/>
  <c r="CJ974" i="1"/>
  <c r="BW974" i="1" s="1"/>
  <c r="CF974" i="1"/>
  <c r="CB974" i="1"/>
  <c r="CI974" i="1"/>
  <c r="CE974" i="1"/>
  <c r="CA974" i="1"/>
  <c r="CD974" i="1"/>
  <c r="CH978" i="1"/>
  <c r="CK979" i="1"/>
  <c r="BX979" i="1" s="1"/>
  <c r="CG979" i="1"/>
  <c r="CC979" i="1"/>
  <c r="BY979" i="1"/>
  <c r="CJ979" i="1"/>
  <c r="BW979" i="1" s="1"/>
  <c r="CF979" i="1"/>
  <c r="CB979" i="1"/>
  <c r="CI979" i="1"/>
  <c r="CE979" i="1"/>
  <c r="CA979" i="1"/>
  <c r="CD979" i="1"/>
  <c r="CH985" i="1"/>
  <c r="BU985" i="1" s="1"/>
  <c r="CH986" i="1"/>
  <c r="BU986" i="1" s="1"/>
  <c r="CH987" i="1"/>
  <c r="CK988" i="1"/>
  <c r="BX988" i="1" s="1"/>
  <c r="CG988" i="1"/>
  <c r="CC988" i="1"/>
  <c r="BY988" i="1"/>
  <c r="CJ988" i="1"/>
  <c r="BW988" i="1" s="1"/>
  <c r="CF988" i="1"/>
  <c r="CB988" i="1"/>
  <c r="CI988" i="1"/>
  <c r="CE988" i="1"/>
  <c r="CA988" i="1"/>
  <c r="CD988" i="1"/>
  <c r="CH992" i="1"/>
  <c r="CK993" i="1"/>
  <c r="BX993" i="1" s="1"/>
  <c r="CG993" i="1"/>
  <c r="CC993" i="1"/>
  <c r="BY993" i="1"/>
  <c r="CJ993" i="1"/>
  <c r="CF993" i="1"/>
  <c r="CB993" i="1"/>
  <c r="CI993" i="1"/>
  <c r="CE993" i="1"/>
  <c r="CA993" i="1"/>
  <c r="CD993" i="1"/>
  <c r="CH996" i="1"/>
  <c r="CH997" i="1"/>
  <c r="CH999" i="1"/>
  <c r="BU999" i="1" s="1"/>
  <c r="CH1000" i="1"/>
  <c r="BU1000" i="1" s="1"/>
  <c r="CK1001" i="1"/>
  <c r="BX1001" i="1" s="1"/>
  <c r="CG1001" i="1"/>
  <c r="CC1001" i="1"/>
  <c r="BY1001" i="1"/>
  <c r="CJ1001" i="1"/>
  <c r="BW1001" i="1" s="1"/>
  <c r="CF1001" i="1"/>
  <c r="CB1001" i="1"/>
  <c r="CI1001" i="1"/>
  <c r="CE1001" i="1"/>
  <c r="CA1001" i="1"/>
  <c r="CD1001" i="1"/>
  <c r="CK1002" i="1"/>
  <c r="BX1002" i="1" s="1"/>
  <c r="CG1002" i="1"/>
  <c r="CC1002" i="1"/>
  <c r="BY1002" i="1"/>
  <c r="CJ1002" i="1"/>
  <c r="BW1002" i="1" s="1"/>
  <c r="CF1002" i="1"/>
  <c r="CB1002" i="1"/>
  <c r="CI1002" i="1"/>
  <c r="CE1002" i="1"/>
  <c r="CA1002" i="1"/>
  <c r="CD1002" i="1"/>
  <c r="CJ899" i="1"/>
  <c r="BW899" i="1" s="1"/>
  <c r="CF899" i="1"/>
  <c r="CB899" i="1"/>
  <c r="CC899" i="1"/>
  <c r="CH899" i="1"/>
  <c r="BY900" i="1"/>
  <c r="CD900" i="1"/>
  <c r="CJ903" i="1"/>
  <c r="BW903" i="1" s="1"/>
  <c r="CF903" i="1"/>
  <c r="CB903" i="1"/>
  <c r="CC903" i="1"/>
  <c r="CH903" i="1"/>
  <c r="BY904" i="1"/>
  <c r="CD904" i="1"/>
  <c r="CJ907" i="1"/>
  <c r="BW907" i="1" s="1"/>
  <c r="CF907" i="1"/>
  <c r="CB907" i="1"/>
  <c r="CC907" i="1"/>
  <c r="CH907" i="1"/>
  <c r="BU907" i="1" s="1"/>
  <c r="BY908" i="1"/>
  <c r="CD908" i="1"/>
  <c r="CJ911" i="1"/>
  <c r="BW911" i="1" s="1"/>
  <c r="CF911" i="1"/>
  <c r="CB911" i="1"/>
  <c r="CC911" i="1"/>
  <c r="CH911" i="1"/>
  <c r="BU911" i="1" s="1"/>
  <c r="BY912" i="1"/>
  <c r="CD912" i="1"/>
  <c r="CK914" i="1"/>
  <c r="BX914" i="1" s="1"/>
  <c r="CG914" i="1"/>
  <c r="CC914" i="1"/>
  <c r="BY914" i="1"/>
  <c r="CJ914" i="1"/>
  <c r="BW914" i="1" s="1"/>
  <c r="CF914" i="1"/>
  <c r="CB914" i="1"/>
  <c r="BZ914" i="1"/>
  <c r="CH914" i="1"/>
  <c r="BU914" i="1" s="1"/>
  <c r="CK915" i="1"/>
  <c r="BX915" i="1" s="1"/>
  <c r="CG915" i="1"/>
  <c r="CC915" i="1"/>
  <c r="BY915" i="1"/>
  <c r="CJ915" i="1"/>
  <c r="BW915" i="1" s="1"/>
  <c r="CF915" i="1"/>
  <c r="CB915" i="1"/>
  <c r="BZ915" i="1"/>
  <c r="CH915" i="1"/>
  <c r="BU915" i="1" s="1"/>
  <c r="CK916" i="1"/>
  <c r="BX916" i="1" s="1"/>
  <c r="CG916" i="1"/>
  <c r="CC916" i="1"/>
  <c r="BY916" i="1"/>
  <c r="CJ916" i="1"/>
  <c r="BW916" i="1" s="1"/>
  <c r="CF916" i="1"/>
  <c r="BQ916" i="1" s="1"/>
  <c r="CB916" i="1"/>
  <c r="BZ916" i="1"/>
  <c r="CH916" i="1"/>
  <c r="BU916" i="1" s="1"/>
  <c r="CK917" i="1"/>
  <c r="BX917" i="1" s="1"/>
  <c r="CG917" i="1"/>
  <c r="CC917" i="1"/>
  <c r="BY917" i="1"/>
  <c r="CJ917" i="1"/>
  <c r="BW917" i="1" s="1"/>
  <c r="CF917" i="1"/>
  <c r="CB917" i="1"/>
  <c r="BZ917" i="1"/>
  <c r="CH917" i="1"/>
  <c r="BU917" i="1" s="1"/>
  <c r="CK918" i="1"/>
  <c r="BX918" i="1" s="1"/>
  <c r="CG918" i="1"/>
  <c r="CC918" i="1"/>
  <c r="BY918" i="1"/>
  <c r="CJ918" i="1"/>
  <c r="BW918" i="1" s="1"/>
  <c r="CF918" i="1"/>
  <c r="CB918" i="1"/>
  <c r="BZ918" i="1"/>
  <c r="CH918" i="1"/>
  <c r="BU918" i="1" s="1"/>
  <c r="CK919" i="1"/>
  <c r="BX919" i="1" s="1"/>
  <c r="CG919" i="1"/>
  <c r="CC919" i="1"/>
  <c r="BY919" i="1"/>
  <c r="CJ919" i="1"/>
  <c r="BW919" i="1" s="1"/>
  <c r="CF919" i="1"/>
  <c r="CB919" i="1"/>
  <c r="BZ919" i="1"/>
  <c r="CH919" i="1"/>
  <c r="BU919" i="1" s="1"/>
  <c r="CK920" i="1"/>
  <c r="BX920" i="1" s="1"/>
  <c r="CG920" i="1"/>
  <c r="CC920" i="1"/>
  <c r="BY920" i="1"/>
  <c r="CJ920" i="1"/>
  <c r="BW920" i="1" s="1"/>
  <c r="CF920" i="1"/>
  <c r="CB920" i="1"/>
  <c r="BZ920" i="1"/>
  <c r="CH920" i="1"/>
  <c r="BU920" i="1" s="1"/>
  <c r="CK921" i="1"/>
  <c r="BX921" i="1" s="1"/>
  <c r="CG921" i="1"/>
  <c r="CC921" i="1"/>
  <c r="BY921" i="1"/>
  <c r="CJ921" i="1"/>
  <c r="BW921" i="1" s="1"/>
  <c r="CF921" i="1"/>
  <c r="CB921" i="1"/>
  <c r="BZ921" i="1"/>
  <c r="CH921" i="1"/>
  <c r="BU921" i="1" s="1"/>
  <c r="CK922" i="1"/>
  <c r="BX922" i="1" s="1"/>
  <c r="CG922" i="1"/>
  <c r="CC922" i="1"/>
  <c r="BY922" i="1"/>
  <c r="CJ922" i="1"/>
  <c r="BW922" i="1" s="1"/>
  <c r="CF922" i="1"/>
  <c r="CB922" i="1"/>
  <c r="BZ922" i="1"/>
  <c r="CH922" i="1"/>
  <c r="BU922" i="1" s="1"/>
  <c r="CK923" i="1"/>
  <c r="BX923" i="1" s="1"/>
  <c r="CG923" i="1"/>
  <c r="CC923" i="1"/>
  <c r="BY923" i="1"/>
  <c r="CJ923" i="1"/>
  <c r="BW923" i="1" s="1"/>
  <c r="CF923" i="1"/>
  <c r="CB923" i="1"/>
  <c r="BZ923" i="1"/>
  <c r="CH923" i="1"/>
  <c r="BU923" i="1" s="1"/>
  <c r="CK924" i="1"/>
  <c r="BX924" i="1" s="1"/>
  <c r="CG924" i="1"/>
  <c r="CC924" i="1"/>
  <c r="BY924" i="1"/>
  <c r="CJ924" i="1"/>
  <c r="BW924" i="1" s="1"/>
  <c r="CF924" i="1"/>
  <c r="CB924" i="1"/>
  <c r="BZ924" i="1"/>
  <c r="CH924" i="1"/>
  <c r="BU924" i="1" s="1"/>
  <c r="CK925" i="1"/>
  <c r="BX925" i="1" s="1"/>
  <c r="CG925" i="1"/>
  <c r="CC925" i="1"/>
  <c r="BY925" i="1"/>
  <c r="CJ925" i="1"/>
  <c r="BW925" i="1" s="1"/>
  <c r="CF925" i="1"/>
  <c r="CB925" i="1"/>
  <c r="BZ925" i="1"/>
  <c r="CH925" i="1"/>
  <c r="BU925" i="1" s="1"/>
  <c r="CK926" i="1"/>
  <c r="BX926" i="1" s="1"/>
  <c r="CG926" i="1"/>
  <c r="CC926" i="1"/>
  <c r="BY926" i="1"/>
  <c r="CJ926" i="1"/>
  <c r="BW926" i="1" s="1"/>
  <c r="CF926" i="1"/>
  <c r="CB926" i="1"/>
  <c r="BZ926" i="1"/>
  <c r="CH926" i="1"/>
  <c r="BU926" i="1" s="1"/>
  <c r="CK927" i="1"/>
  <c r="BX927" i="1" s="1"/>
  <c r="CG927" i="1"/>
  <c r="CC927" i="1"/>
  <c r="BY927" i="1"/>
  <c r="CJ927" i="1"/>
  <c r="BW927" i="1" s="1"/>
  <c r="CF927" i="1"/>
  <c r="CB927" i="1"/>
  <c r="CI927" i="1"/>
  <c r="CE927" i="1"/>
  <c r="CA927" i="1"/>
  <c r="CD927" i="1"/>
  <c r="CK928" i="1"/>
  <c r="BX928" i="1" s="1"/>
  <c r="CG928" i="1"/>
  <c r="CC928" i="1"/>
  <c r="BY928" i="1"/>
  <c r="CJ928" i="1"/>
  <c r="BW928" i="1" s="1"/>
  <c r="CF928" i="1"/>
  <c r="CB928" i="1"/>
  <c r="CI928" i="1"/>
  <c r="CE928" i="1"/>
  <c r="CA928" i="1"/>
  <c r="CD928" i="1"/>
  <c r="CK929" i="1"/>
  <c r="BX929" i="1" s="1"/>
  <c r="CG929" i="1"/>
  <c r="CC929" i="1"/>
  <c r="BY929" i="1"/>
  <c r="CJ929" i="1"/>
  <c r="CF929" i="1"/>
  <c r="CB929" i="1"/>
  <c r="CI929" i="1"/>
  <c r="CE929" i="1"/>
  <c r="CA929" i="1"/>
  <c r="CD929" i="1"/>
  <c r="CK930" i="1"/>
  <c r="BX930" i="1" s="1"/>
  <c r="CG930" i="1"/>
  <c r="CC930" i="1"/>
  <c r="BY930" i="1"/>
  <c r="CJ930" i="1"/>
  <c r="BW930" i="1" s="1"/>
  <c r="CF930" i="1"/>
  <c r="CB930" i="1"/>
  <c r="CI930" i="1"/>
  <c r="CE930" i="1"/>
  <c r="CA930" i="1"/>
  <c r="CD930" i="1"/>
  <c r="CK931" i="1"/>
  <c r="BX931" i="1" s="1"/>
  <c r="CG931" i="1"/>
  <c r="CC931" i="1"/>
  <c r="BY931" i="1"/>
  <c r="CJ931" i="1"/>
  <c r="BW931" i="1" s="1"/>
  <c r="CF931" i="1"/>
  <c r="CB931" i="1"/>
  <c r="CI931" i="1"/>
  <c r="CE931" i="1"/>
  <c r="CA931" i="1"/>
  <c r="CD931" i="1"/>
  <c r="CK932" i="1"/>
  <c r="BX932" i="1" s="1"/>
  <c r="CG932" i="1"/>
  <c r="CC932" i="1"/>
  <c r="BY932" i="1"/>
  <c r="CJ932" i="1"/>
  <c r="BW932" i="1" s="1"/>
  <c r="CF932" i="1"/>
  <c r="CB932" i="1"/>
  <c r="CI932" i="1"/>
  <c r="CE932" i="1"/>
  <c r="CA932" i="1"/>
  <c r="CD932" i="1"/>
  <c r="CK933" i="1"/>
  <c r="BX933" i="1" s="1"/>
  <c r="CG933" i="1"/>
  <c r="CC933" i="1"/>
  <c r="BY933" i="1"/>
  <c r="CJ933" i="1"/>
  <c r="BW933" i="1" s="1"/>
  <c r="CF933" i="1"/>
  <c r="CB933" i="1"/>
  <c r="CI933" i="1"/>
  <c r="CE933" i="1"/>
  <c r="CA933" i="1"/>
  <c r="CD933" i="1"/>
  <c r="CK934" i="1"/>
  <c r="BX934" i="1" s="1"/>
  <c r="CG934" i="1"/>
  <c r="CC934" i="1"/>
  <c r="BY934" i="1"/>
  <c r="CJ934" i="1"/>
  <c r="BW934" i="1" s="1"/>
  <c r="CF934" i="1"/>
  <c r="CB934" i="1"/>
  <c r="CI934" i="1"/>
  <c r="CE934" i="1"/>
  <c r="CA934" i="1"/>
  <c r="CD934" i="1"/>
  <c r="CK935" i="1"/>
  <c r="BX935" i="1" s="1"/>
  <c r="CG935" i="1"/>
  <c r="CC935" i="1"/>
  <c r="BY935" i="1"/>
  <c r="CJ935" i="1"/>
  <c r="BW935" i="1" s="1"/>
  <c r="CF935" i="1"/>
  <c r="CB935" i="1"/>
  <c r="CI935" i="1"/>
  <c r="CE935" i="1"/>
  <c r="CA935" i="1"/>
  <c r="CD935" i="1"/>
  <c r="CK936" i="1"/>
  <c r="BX936" i="1" s="1"/>
  <c r="CG936" i="1"/>
  <c r="CC936" i="1"/>
  <c r="BY936" i="1"/>
  <c r="CJ936" i="1"/>
  <c r="BW936" i="1" s="1"/>
  <c r="CF936" i="1"/>
  <c r="CB936" i="1"/>
  <c r="CI936" i="1"/>
  <c r="CE936" i="1"/>
  <c r="CA936" i="1"/>
  <c r="CD936" i="1"/>
  <c r="CK937" i="1"/>
  <c r="BX937" i="1" s="1"/>
  <c r="CG937" i="1"/>
  <c r="CC937" i="1"/>
  <c r="BY937" i="1"/>
  <c r="CJ937" i="1"/>
  <c r="BW937" i="1" s="1"/>
  <c r="CF937" i="1"/>
  <c r="CB937" i="1"/>
  <c r="CI937" i="1"/>
  <c r="CE937" i="1"/>
  <c r="CA937" i="1"/>
  <c r="CD937" i="1"/>
  <c r="CK938" i="1"/>
  <c r="BX938" i="1" s="1"/>
  <c r="CG938" i="1"/>
  <c r="CC938" i="1"/>
  <c r="BY938" i="1"/>
  <c r="CJ938" i="1"/>
  <c r="CF938" i="1"/>
  <c r="CB938" i="1"/>
  <c r="CI938" i="1"/>
  <c r="CE938" i="1"/>
  <c r="CA938" i="1"/>
  <c r="CD938" i="1"/>
  <c r="CK939" i="1"/>
  <c r="BX939" i="1" s="1"/>
  <c r="CG939" i="1"/>
  <c r="CC939" i="1"/>
  <c r="BY939" i="1"/>
  <c r="CJ939" i="1"/>
  <c r="CF939" i="1"/>
  <c r="CB939" i="1"/>
  <c r="CI939" i="1"/>
  <c r="CE939" i="1"/>
  <c r="CA939" i="1"/>
  <c r="CD939" i="1"/>
  <c r="CK940" i="1"/>
  <c r="BX940" i="1" s="1"/>
  <c r="CG940" i="1"/>
  <c r="CC940" i="1"/>
  <c r="BY940" i="1"/>
  <c r="CJ940" i="1"/>
  <c r="CF940" i="1"/>
  <c r="CB940" i="1"/>
  <c r="CI940" i="1"/>
  <c r="CE940" i="1"/>
  <c r="CA940" i="1"/>
  <c r="CD940" i="1"/>
  <c r="CK941" i="1"/>
  <c r="BX941" i="1" s="1"/>
  <c r="CG941" i="1"/>
  <c r="CC941" i="1"/>
  <c r="BY941" i="1"/>
  <c r="CJ941" i="1"/>
  <c r="CF941" i="1"/>
  <c r="CB941" i="1"/>
  <c r="CI941" i="1"/>
  <c r="CE941" i="1"/>
  <c r="CA941" i="1"/>
  <c r="CD941" i="1"/>
  <c r="CK942" i="1"/>
  <c r="BX942" i="1" s="1"/>
  <c r="CG942" i="1"/>
  <c r="CC942" i="1"/>
  <c r="BY942" i="1"/>
  <c r="CJ942" i="1"/>
  <c r="BW942" i="1" s="1"/>
  <c r="CF942" i="1"/>
  <c r="CB942" i="1"/>
  <c r="CI942" i="1"/>
  <c r="CE942" i="1"/>
  <c r="CA942" i="1"/>
  <c r="CD942" i="1"/>
  <c r="CK943" i="1"/>
  <c r="BX943" i="1" s="1"/>
  <c r="CG943" i="1"/>
  <c r="CC943" i="1"/>
  <c r="BY943" i="1"/>
  <c r="CJ943" i="1"/>
  <c r="BW943" i="1" s="1"/>
  <c r="CF943" i="1"/>
  <c r="CB943" i="1"/>
  <c r="CI943" i="1"/>
  <c r="CE943" i="1"/>
  <c r="CA943" i="1"/>
  <c r="CD943" i="1"/>
  <c r="CK944" i="1"/>
  <c r="BX944" i="1" s="1"/>
  <c r="CG944" i="1"/>
  <c r="CC944" i="1"/>
  <c r="BY944" i="1"/>
  <c r="CJ944" i="1"/>
  <c r="BW944" i="1" s="1"/>
  <c r="CF944" i="1"/>
  <c r="CB944" i="1"/>
  <c r="CI944" i="1"/>
  <c r="CE944" i="1"/>
  <c r="CA944" i="1"/>
  <c r="CD944" i="1"/>
  <c r="CK945" i="1"/>
  <c r="BX945" i="1" s="1"/>
  <c r="CG945" i="1"/>
  <c r="CC945" i="1"/>
  <c r="BY945" i="1"/>
  <c r="CJ945" i="1"/>
  <c r="CF945" i="1"/>
  <c r="CB945" i="1"/>
  <c r="CI945" i="1"/>
  <c r="CE945" i="1"/>
  <c r="CA945" i="1"/>
  <c r="CD945" i="1"/>
  <c r="CK946" i="1"/>
  <c r="BX946" i="1" s="1"/>
  <c r="CG946" i="1"/>
  <c r="CC946" i="1"/>
  <c r="BY946" i="1"/>
  <c r="CJ946" i="1"/>
  <c r="BW946" i="1" s="1"/>
  <c r="CF946" i="1"/>
  <c r="CB946" i="1"/>
  <c r="CI946" i="1"/>
  <c r="CE946" i="1"/>
  <c r="CA946" i="1"/>
  <c r="CD946" i="1"/>
  <c r="CK947" i="1"/>
  <c r="BX947" i="1" s="1"/>
  <c r="CG947" i="1"/>
  <c r="CC947" i="1"/>
  <c r="BY947" i="1"/>
  <c r="CJ947" i="1"/>
  <c r="BW947" i="1" s="1"/>
  <c r="CF947" i="1"/>
  <c r="CB947" i="1"/>
  <c r="CI947" i="1"/>
  <c r="CE947" i="1"/>
  <c r="CA947" i="1"/>
  <c r="CD947" i="1"/>
  <c r="CK948" i="1"/>
  <c r="BX948" i="1" s="1"/>
  <c r="CG948" i="1"/>
  <c r="CC948" i="1"/>
  <c r="BY948" i="1"/>
  <c r="CJ948" i="1"/>
  <c r="BW948" i="1" s="1"/>
  <c r="CF948" i="1"/>
  <c r="CB948" i="1"/>
  <c r="CI948" i="1"/>
  <c r="CE948" i="1"/>
  <c r="CA948" i="1"/>
  <c r="CD948" i="1"/>
  <c r="CK949" i="1"/>
  <c r="BX949" i="1" s="1"/>
  <c r="CG949" i="1"/>
  <c r="CC949" i="1"/>
  <c r="BY949" i="1"/>
  <c r="CJ949" i="1"/>
  <c r="BW949" i="1" s="1"/>
  <c r="CF949" i="1"/>
  <c r="CB949" i="1"/>
  <c r="CI949" i="1"/>
  <c r="CE949" i="1"/>
  <c r="CA949" i="1"/>
  <c r="CD949" i="1"/>
  <c r="CK950" i="1"/>
  <c r="BX950" i="1" s="1"/>
  <c r="CG950" i="1"/>
  <c r="CC950" i="1"/>
  <c r="BY950" i="1"/>
  <c r="CJ950" i="1"/>
  <c r="BW950" i="1" s="1"/>
  <c r="CF950" i="1"/>
  <c r="CB950" i="1"/>
  <c r="CI950" i="1"/>
  <c r="CE950" i="1"/>
  <c r="CA950" i="1"/>
  <c r="CD950" i="1"/>
  <c r="CK951" i="1"/>
  <c r="BX951" i="1" s="1"/>
  <c r="CG951" i="1"/>
  <c r="CC951" i="1"/>
  <c r="BY951" i="1"/>
  <c r="CJ951" i="1"/>
  <c r="BW951" i="1" s="1"/>
  <c r="CF951" i="1"/>
  <c r="CB951" i="1"/>
  <c r="CI951" i="1"/>
  <c r="CE951" i="1"/>
  <c r="CA951" i="1"/>
  <c r="CD951" i="1"/>
  <c r="CK952" i="1"/>
  <c r="BX952" i="1" s="1"/>
  <c r="CG952" i="1"/>
  <c r="CC952" i="1"/>
  <c r="BY952" i="1"/>
  <c r="CJ952" i="1"/>
  <c r="CF952" i="1"/>
  <c r="CB952" i="1"/>
  <c r="CI952" i="1"/>
  <c r="CE952" i="1"/>
  <c r="CA952" i="1"/>
  <c r="CD952" i="1"/>
  <c r="CK953" i="1"/>
  <c r="BX953" i="1" s="1"/>
  <c r="CG953" i="1"/>
  <c r="CC953" i="1"/>
  <c r="BY953" i="1"/>
  <c r="CJ953" i="1"/>
  <c r="BW953" i="1" s="1"/>
  <c r="CF953" i="1"/>
  <c r="CB953" i="1"/>
  <c r="CI953" i="1"/>
  <c r="CE953" i="1"/>
  <c r="CA953" i="1"/>
  <c r="CD953" i="1"/>
  <c r="CK954" i="1"/>
  <c r="BX954" i="1" s="1"/>
  <c r="CG954" i="1"/>
  <c r="CC954" i="1"/>
  <c r="BY954" i="1"/>
  <c r="CJ954" i="1"/>
  <c r="BW954" i="1" s="1"/>
  <c r="CF954" i="1"/>
  <c r="CB954" i="1"/>
  <c r="CI954" i="1"/>
  <c r="CE954" i="1"/>
  <c r="CA954" i="1"/>
  <c r="CD954" i="1"/>
  <c r="CK955" i="1"/>
  <c r="BX955" i="1" s="1"/>
  <c r="CG955" i="1"/>
  <c r="CC955" i="1"/>
  <c r="BY955" i="1"/>
  <c r="CJ955" i="1"/>
  <c r="BW955" i="1" s="1"/>
  <c r="CF955" i="1"/>
  <c r="CB955" i="1"/>
  <c r="CI955" i="1"/>
  <c r="CE955" i="1"/>
  <c r="CA955" i="1"/>
  <c r="CD955" i="1"/>
  <c r="CK956" i="1"/>
  <c r="BX956" i="1" s="1"/>
  <c r="CG956" i="1"/>
  <c r="CC956" i="1"/>
  <c r="BY956" i="1"/>
  <c r="CJ956" i="1"/>
  <c r="BW956" i="1" s="1"/>
  <c r="CF956" i="1"/>
  <c r="CB956" i="1"/>
  <c r="CI956" i="1"/>
  <c r="CE956" i="1"/>
  <c r="CA956" i="1"/>
  <c r="CD956" i="1"/>
  <c r="BM958" i="1"/>
  <c r="BU961" i="1"/>
  <c r="CK962" i="1"/>
  <c r="BX962" i="1" s="1"/>
  <c r="CG962" i="1"/>
  <c r="CC962" i="1"/>
  <c r="BY962" i="1"/>
  <c r="CJ962" i="1"/>
  <c r="BW962" i="1" s="1"/>
  <c r="CF962" i="1"/>
  <c r="CB962" i="1"/>
  <c r="CI962" i="1"/>
  <c r="CE962" i="1"/>
  <c r="CA962" i="1"/>
  <c r="CD962" i="1"/>
  <c r="BM966" i="1"/>
  <c r="BU968" i="1"/>
  <c r="BU969" i="1"/>
  <c r="CK971" i="1"/>
  <c r="BX971" i="1" s="1"/>
  <c r="CG971" i="1"/>
  <c r="CC971" i="1"/>
  <c r="BY971" i="1"/>
  <c r="CJ971" i="1"/>
  <c r="BW971" i="1" s="1"/>
  <c r="CF971" i="1"/>
  <c r="CB971" i="1"/>
  <c r="CI971" i="1"/>
  <c r="CE971" i="1"/>
  <c r="CA971" i="1"/>
  <c r="CD971" i="1"/>
  <c r="BU974" i="1"/>
  <c r="CK975" i="1"/>
  <c r="BX975" i="1" s="1"/>
  <c r="CG975" i="1"/>
  <c r="CC975" i="1"/>
  <c r="BY975" i="1"/>
  <c r="CJ975" i="1"/>
  <c r="BW975" i="1" s="1"/>
  <c r="CF975" i="1"/>
  <c r="CB975" i="1"/>
  <c r="CI975" i="1"/>
  <c r="CE975" i="1"/>
  <c r="CA975" i="1"/>
  <c r="CD975" i="1"/>
  <c r="BM976" i="1"/>
  <c r="CK980" i="1"/>
  <c r="BX980" i="1" s="1"/>
  <c r="CG980" i="1"/>
  <c r="CC980" i="1"/>
  <c r="BY980" i="1"/>
  <c r="CJ980" i="1"/>
  <c r="BW980" i="1" s="1"/>
  <c r="CF980" i="1"/>
  <c r="CB980" i="1"/>
  <c r="CI980" i="1"/>
  <c r="CE980" i="1"/>
  <c r="CA980" i="1"/>
  <c r="CD980" i="1"/>
  <c r="CK981" i="1"/>
  <c r="BX981" i="1" s="1"/>
  <c r="CG981" i="1"/>
  <c r="CC981" i="1"/>
  <c r="BY981" i="1"/>
  <c r="CJ981" i="1"/>
  <c r="BW981" i="1" s="1"/>
  <c r="CF981" i="1"/>
  <c r="CB981" i="1"/>
  <c r="CI981" i="1"/>
  <c r="CE981" i="1"/>
  <c r="CA981" i="1"/>
  <c r="CD981" i="1"/>
  <c r="CK982" i="1"/>
  <c r="BX982" i="1" s="1"/>
  <c r="CG982" i="1"/>
  <c r="CC982" i="1"/>
  <c r="BY982" i="1"/>
  <c r="CJ982" i="1"/>
  <c r="BW982" i="1" s="1"/>
  <c r="CF982" i="1"/>
  <c r="CB982" i="1"/>
  <c r="CI982" i="1"/>
  <c r="CE982" i="1"/>
  <c r="CA982" i="1"/>
  <c r="CD982" i="1"/>
  <c r="CK983" i="1"/>
  <c r="BX983" i="1" s="1"/>
  <c r="CG983" i="1"/>
  <c r="CC983" i="1"/>
  <c r="BY983" i="1"/>
  <c r="CJ983" i="1"/>
  <c r="BW983" i="1" s="1"/>
  <c r="CF983" i="1"/>
  <c r="CB983" i="1"/>
  <c r="CI983" i="1"/>
  <c r="CE983" i="1"/>
  <c r="CA983" i="1"/>
  <c r="CD983" i="1"/>
  <c r="BU988" i="1"/>
  <c r="CK989" i="1"/>
  <c r="BX989" i="1" s="1"/>
  <c r="CG989" i="1"/>
  <c r="CC989" i="1"/>
  <c r="BY989" i="1"/>
  <c r="CJ989" i="1"/>
  <c r="BW989" i="1" s="1"/>
  <c r="CF989" i="1"/>
  <c r="CB989" i="1"/>
  <c r="CI989" i="1"/>
  <c r="CE989" i="1"/>
  <c r="CA989" i="1"/>
  <c r="CD989" i="1"/>
  <c r="CK990" i="1"/>
  <c r="BX990" i="1" s="1"/>
  <c r="CG990" i="1"/>
  <c r="CC990" i="1"/>
  <c r="BY990" i="1"/>
  <c r="CJ990" i="1"/>
  <c r="BW990" i="1" s="1"/>
  <c r="CF990" i="1"/>
  <c r="CB990" i="1"/>
  <c r="CI990" i="1"/>
  <c r="CE990" i="1"/>
  <c r="CA990" i="1"/>
  <c r="CD990" i="1"/>
  <c r="BU993" i="1"/>
  <c r="CK994" i="1"/>
  <c r="BX994" i="1" s="1"/>
  <c r="CG994" i="1"/>
  <c r="CC994" i="1"/>
  <c r="BY994" i="1"/>
  <c r="CJ994" i="1"/>
  <c r="BW994" i="1" s="1"/>
  <c r="CF994" i="1"/>
  <c r="CB994" i="1"/>
  <c r="CI994" i="1"/>
  <c r="CE994" i="1"/>
  <c r="CA994" i="1"/>
  <c r="CD994" i="1"/>
  <c r="BM995" i="1"/>
  <c r="CK998" i="1"/>
  <c r="BX998" i="1" s="1"/>
  <c r="CG998" i="1"/>
  <c r="CC998" i="1"/>
  <c r="BY998" i="1"/>
  <c r="CJ998" i="1"/>
  <c r="BW998" i="1" s="1"/>
  <c r="CF998" i="1"/>
  <c r="CB998" i="1"/>
  <c r="CI998" i="1"/>
  <c r="CE998" i="1"/>
  <c r="CA998" i="1"/>
  <c r="CD998" i="1"/>
  <c r="BU1001" i="1"/>
  <c r="CK1003" i="1"/>
  <c r="BX1003" i="1" s="1"/>
  <c r="CG1003" i="1"/>
  <c r="CC1003" i="1"/>
  <c r="BY1003" i="1"/>
  <c r="CJ1003" i="1"/>
  <c r="BW1003" i="1" s="1"/>
  <c r="CF1003" i="1"/>
  <c r="CB1003" i="1"/>
  <c r="CI1003" i="1"/>
  <c r="CE1003" i="1"/>
  <c r="CA1003" i="1"/>
  <c r="CD1003" i="1"/>
  <c r="BZ1004" i="1"/>
  <c r="CA1005" i="1"/>
  <c r="CE1005" i="1"/>
  <c r="CI1005" i="1"/>
  <c r="CA1006" i="1"/>
  <c r="CE1006" i="1"/>
  <c r="CI1006" i="1"/>
  <c r="CA1007" i="1"/>
  <c r="CE1007" i="1"/>
  <c r="CI1007" i="1"/>
  <c r="CA1008" i="1"/>
  <c r="CE1008" i="1"/>
  <c r="CI1008" i="1"/>
  <c r="CA1009" i="1"/>
  <c r="CE1009" i="1"/>
  <c r="CI1009" i="1"/>
  <c r="CA1010" i="1"/>
  <c r="CE1010" i="1"/>
  <c r="CI1010" i="1"/>
  <c r="CA1011" i="1"/>
  <c r="CE1011" i="1"/>
  <c r="CI1011" i="1"/>
  <c r="CA1012" i="1"/>
  <c r="CE1012" i="1"/>
  <c r="CI1012" i="1"/>
  <c r="CA1013" i="1"/>
  <c r="CE1013" i="1"/>
  <c r="CI1013" i="1"/>
  <c r="CA1014" i="1"/>
  <c r="CE1014" i="1"/>
  <c r="CI1014" i="1"/>
  <c r="CA1015" i="1"/>
  <c r="CE1015" i="1"/>
  <c r="CI1015" i="1"/>
  <c r="CA1016" i="1"/>
  <c r="CE1016" i="1"/>
  <c r="CI1016" i="1"/>
  <c r="CA1017" i="1"/>
  <c r="CE1017" i="1"/>
  <c r="CI1017" i="1"/>
  <c r="CA1018" i="1"/>
  <c r="CE1018" i="1"/>
  <c r="CI1018" i="1"/>
  <c r="CA1019" i="1"/>
  <c r="CE1019" i="1"/>
  <c r="CI1019" i="1"/>
  <c r="CA1020" i="1"/>
  <c r="CE1020" i="1"/>
  <c r="CI1020" i="1"/>
  <c r="CA1021" i="1"/>
  <c r="CE1021" i="1"/>
  <c r="CI1021" i="1"/>
  <c r="CA1022" i="1"/>
  <c r="CE1022" i="1"/>
  <c r="CI1022" i="1"/>
  <c r="CA1023" i="1"/>
  <c r="CE1023" i="1"/>
  <c r="CI1023" i="1"/>
  <c r="CA1024" i="1"/>
  <c r="CE1024" i="1"/>
  <c r="CI1024" i="1"/>
  <c r="CA1025" i="1"/>
  <c r="CE1025" i="1"/>
  <c r="CI1025" i="1"/>
  <c r="CA1026" i="1"/>
  <c r="CE1026" i="1"/>
  <c r="CI1026" i="1"/>
  <c r="CA1027" i="1"/>
  <c r="CE1027" i="1"/>
  <c r="CI1027" i="1"/>
  <c r="CA1028" i="1"/>
  <c r="CE1028" i="1"/>
  <c r="CI1028" i="1"/>
  <c r="CA1029" i="1"/>
  <c r="CE1029" i="1"/>
  <c r="CI1029" i="1"/>
  <c r="CA1030" i="1"/>
  <c r="CE1030" i="1"/>
  <c r="CI1030" i="1"/>
  <c r="CA1031" i="1"/>
  <c r="CE1031" i="1"/>
  <c r="CI1031" i="1"/>
  <c r="CC1032" i="1"/>
  <c r="CI1032" i="1"/>
  <c r="CC1033" i="1"/>
  <c r="CI1033" i="1"/>
  <c r="CC1034" i="1"/>
  <c r="CI1034" i="1"/>
  <c r="CC1035" i="1"/>
  <c r="CI1035" i="1"/>
  <c r="CC1036" i="1"/>
  <c r="CI1036" i="1"/>
  <c r="CC1037" i="1"/>
  <c r="CI1037" i="1"/>
  <c r="CC1038" i="1"/>
  <c r="CI1038" i="1"/>
  <c r="CC1039" i="1"/>
  <c r="CI1039" i="1"/>
  <c r="CC1040" i="1"/>
  <c r="CI1040" i="1"/>
  <c r="CC1041" i="1"/>
  <c r="CI1041" i="1"/>
  <c r="CC1042" i="1"/>
  <c r="CI1042" i="1"/>
  <c r="CC1043" i="1"/>
  <c r="CI1043" i="1"/>
  <c r="CC1044" i="1"/>
  <c r="CI1044" i="1"/>
  <c r="CC1045" i="1"/>
  <c r="CI1045" i="1"/>
  <c r="CC1046" i="1"/>
  <c r="CI1046" i="1"/>
  <c r="CC1047" i="1"/>
  <c r="CI1047" i="1"/>
  <c r="CC1048" i="1"/>
  <c r="CI1048" i="1"/>
  <c r="CC1049" i="1"/>
  <c r="CI1049" i="1"/>
  <c r="CB1050" i="1"/>
  <c r="CJ1050" i="1"/>
  <c r="CK1051" i="1"/>
  <c r="BX1051" i="1" s="1"/>
  <c r="CG1051" i="1"/>
  <c r="CC1051" i="1"/>
  <c r="BY1051" i="1"/>
  <c r="CA1051" i="1"/>
  <c r="CI1051" i="1"/>
  <c r="CH1052" i="1"/>
  <c r="CF1052" i="1"/>
  <c r="CE1053" i="1"/>
  <c r="BY1054" i="1"/>
  <c r="CG1054" i="1"/>
  <c r="BY1055" i="1"/>
  <c r="CG1055" i="1"/>
  <c r="BY1056" i="1"/>
  <c r="CG1056" i="1"/>
  <c r="BY1057" i="1"/>
  <c r="CG1057" i="1"/>
  <c r="BY1058" i="1"/>
  <c r="CG1058" i="1"/>
  <c r="BY1059" i="1"/>
  <c r="CG1059" i="1"/>
  <c r="BY1060" i="1"/>
  <c r="CG1060" i="1"/>
  <c r="BY1061" i="1"/>
  <c r="CG1061" i="1"/>
  <c r="BY1062" i="1"/>
  <c r="CG1062" i="1"/>
  <c r="BY1063" i="1"/>
  <c r="CG1063" i="1"/>
  <c r="BY1064" i="1"/>
  <c r="CG1064" i="1"/>
  <c r="BY1065" i="1"/>
  <c r="CG1065" i="1"/>
  <c r="BY1066" i="1"/>
  <c r="CG1066" i="1"/>
  <c r="BY1067" i="1"/>
  <c r="CG1067" i="1"/>
  <c r="BY1068" i="1"/>
  <c r="CG1068" i="1"/>
  <c r="BY1069" i="1"/>
  <c r="CG1069" i="1"/>
  <c r="BY1070" i="1"/>
  <c r="CG1070" i="1"/>
  <c r="BY1071" i="1"/>
  <c r="CG1071" i="1"/>
  <c r="CC1072" i="1"/>
  <c r="CK1072" i="1"/>
  <c r="BX1072" i="1" s="1"/>
  <c r="CD1073" i="1"/>
  <c r="CJ1074" i="1"/>
  <c r="BW1074" i="1" s="1"/>
  <c r="CF1074" i="1"/>
  <c r="CB1074" i="1"/>
  <c r="CI1074" i="1"/>
  <c r="CE1074" i="1"/>
  <c r="CA1074" i="1"/>
  <c r="BY1074" i="1"/>
  <c r="CG1074" i="1"/>
  <c r="BZ1075" i="1"/>
  <c r="CH1075" i="1"/>
  <c r="CC1076" i="1"/>
  <c r="CK1076" i="1"/>
  <c r="BX1076" i="1" s="1"/>
  <c r="CD1077" i="1"/>
  <c r="CJ1078" i="1"/>
  <c r="BW1078" i="1" s="1"/>
  <c r="CF1078" i="1"/>
  <c r="CB1078" i="1"/>
  <c r="CI1078" i="1"/>
  <c r="CE1078" i="1"/>
  <c r="CA1078" i="1"/>
  <c r="BY1078" i="1"/>
  <c r="CG1078" i="1"/>
  <c r="BZ1079" i="1"/>
  <c r="CH1079" i="1"/>
  <c r="CC1080" i="1"/>
  <c r="CK1080" i="1"/>
  <c r="BX1080" i="1" s="1"/>
  <c r="CD1081" i="1"/>
  <c r="CJ1082" i="1"/>
  <c r="BW1082" i="1" s="1"/>
  <c r="CF1082" i="1"/>
  <c r="CB1082" i="1"/>
  <c r="CI1082" i="1"/>
  <c r="CE1082" i="1"/>
  <c r="CA1082" i="1"/>
  <c r="BY1082" i="1"/>
  <c r="CG1082" i="1"/>
  <c r="BZ1083" i="1"/>
  <c r="CH1083" i="1"/>
  <c r="BY1085" i="1"/>
  <c r="BW1086" i="1"/>
  <c r="CG1087" i="1"/>
  <c r="BY1089" i="1"/>
  <c r="BW1090" i="1"/>
  <c r="CG1091" i="1"/>
  <c r="BY1093" i="1"/>
  <c r="BW1094" i="1"/>
  <c r="CG1095" i="1"/>
  <c r="BY1097" i="1"/>
  <c r="BW1098" i="1"/>
  <c r="CG1099" i="1"/>
  <c r="BY1101" i="1"/>
  <c r="BW1102" i="1"/>
  <c r="CG1103" i="1"/>
  <c r="BY1105" i="1"/>
  <c r="BW1106" i="1"/>
  <c r="CG1107" i="1"/>
  <c r="BY1109" i="1"/>
  <c r="BW1110" i="1"/>
  <c r="CI1111" i="1"/>
  <c r="CG1111" i="1"/>
  <c r="BY1113" i="1"/>
  <c r="BW1114" i="1"/>
  <c r="CI1115" i="1"/>
  <c r="CG1115" i="1"/>
  <c r="BY1117" i="1"/>
  <c r="CJ1119" i="1"/>
  <c r="BW1119" i="1" s="1"/>
  <c r="CG1119" i="1"/>
  <c r="BY1121" i="1"/>
  <c r="CJ1123" i="1"/>
  <c r="CG1123" i="1"/>
  <c r="BY1125" i="1"/>
  <c r="CJ1127" i="1"/>
  <c r="CG1127" i="1"/>
  <c r="BY1129" i="1"/>
  <c r="CJ1131" i="1"/>
  <c r="CG1131" i="1"/>
  <c r="BY1133" i="1"/>
  <c r="CJ1135" i="1"/>
  <c r="CG1135" i="1"/>
  <c r="BY1137" i="1"/>
  <c r="CJ1139" i="1"/>
  <c r="CG1139" i="1"/>
  <c r="BY1141" i="1"/>
  <c r="CK1145" i="1"/>
  <c r="BX1145" i="1" s="1"/>
  <c r="CG1145" i="1"/>
  <c r="CC1145" i="1"/>
  <c r="BY1145" i="1"/>
  <c r="CJ1145" i="1"/>
  <c r="BW1145" i="1" s="1"/>
  <c r="CF1145" i="1"/>
  <c r="CB1145" i="1"/>
  <c r="CI1145" i="1"/>
  <c r="CE1145" i="1"/>
  <c r="CA1145" i="1"/>
  <c r="CD1145" i="1"/>
  <c r="CK1149" i="1"/>
  <c r="BX1149" i="1" s="1"/>
  <c r="CG1149" i="1"/>
  <c r="CC1149" i="1"/>
  <c r="BY1149" i="1"/>
  <c r="CJ1149" i="1"/>
  <c r="CF1149" i="1"/>
  <c r="CB1149" i="1"/>
  <c r="CI1149" i="1"/>
  <c r="CE1149" i="1"/>
  <c r="CA1149" i="1"/>
  <c r="CD1149" i="1"/>
  <c r="CK1150" i="1"/>
  <c r="BX1150" i="1" s="1"/>
  <c r="CG1150" i="1"/>
  <c r="CC1150" i="1"/>
  <c r="BY1150" i="1"/>
  <c r="CJ1150" i="1"/>
  <c r="BW1150" i="1" s="1"/>
  <c r="CF1150" i="1"/>
  <c r="CB1150" i="1"/>
  <c r="CI1150" i="1"/>
  <c r="CE1150" i="1"/>
  <c r="CA1150" i="1"/>
  <c r="CD1150" i="1"/>
  <c r="CK1157" i="1"/>
  <c r="BX1157" i="1" s="1"/>
  <c r="CG1157" i="1"/>
  <c r="CC1157" i="1"/>
  <c r="BY1157" i="1"/>
  <c r="CJ1157" i="1"/>
  <c r="CF1157" i="1"/>
  <c r="CB1157" i="1"/>
  <c r="CI1157" i="1"/>
  <c r="CE1157" i="1"/>
  <c r="CA1157" i="1"/>
  <c r="CD1157" i="1"/>
  <c r="CK1162" i="1"/>
  <c r="BX1162" i="1" s="1"/>
  <c r="CG1162" i="1"/>
  <c r="CC1162" i="1"/>
  <c r="BY1162" i="1"/>
  <c r="CJ1162" i="1"/>
  <c r="BW1162" i="1" s="1"/>
  <c r="CF1162" i="1"/>
  <c r="CB1162" i="1"/>
  <c r="CI1162" i="1"/>
  <c r="CE1162" i="1"/>
  <c r="CA1162" i="1"/>
  <c r="CD1162" i="1"/>
  <c r="CC1165" i="1"/>
  <c r="CG1168" i="1"/>
  <c r="CC1169" i="1"/>
  <c r="CG1172" i="1"/>
  <c r="CC1173" i="1"/>
  <c r="CG1176" i="1"/>
  <c r="CK1180" i="1"/>
  <c r="BX1180" i="1" s="1"/>
  <c r="CG1182" i="1"/>
  <c r="CA1182" i="1"/>
  <c r="BY1182" i="1"/>
  <c r="CK1184" i="1"/>
  <c r="BX1184" i="1" s="1"/>
  <c r="CJ1185" i="1"/>
  <c r="CF1185" i="1"/>
  <c r="CB1185" i="1"/>
  <c r="CG1185" i="1"/>
  <c r="CA1185" i="1"/>
  <c r="CK1185" i="1"/>
  <c r="BX1185" i="1" s="1"/>
  <c r="CE1185" i="1"/>
  <c r="BZ1185" i="1"/>
  <c r="CI1185" i="1"/>
  <c r="CD1185" i="1"/>
  <c r="BY1185" i="1"/>
  <c r="CG1186" i="1"/>
  <c r="CA1186" i="1"/>
  <c r="BY1186" i="1"/>
  <c r="CK1188" i="1"/>
  <c r="BX1188" i="1" s="1"/>
  <c r="CB1005" i="1"/>
  <c r="CF1005" i="1"/>
  <c r="CJ1005" i="1"/>
  <c r="CB1006" i="1"/>
  <c r="CF1006" i="1"/>
  <c r="CJ1006" i="1"/>
  <c r="CB1007" i="1"/>
  <c r="CF1007" i="1"/>
  <c r="CJ1007" i="1"/>
  <c r="CB1008" i="1"/>
  <c r="CF1008" i="1"/>
  <c r="CJ1008" i="1"/>
  <c r="CB1009" i="1"/>
  <c r="CF1009" i="1"/>
  <c r="CJ1009" i="1"/>
  <c r="CB1010" i="1"/>
  <c r="CF1010" i="1"/>
  <c r="CJ1010" i="1"/>
  <c r="CB1011" i="1"/>
  <c r="CF1011" i="1"/>
  <c r="CJ1011" i="1"/>
  <c r="CB1012" i="1"/>
  <c r="CF1012" i="1"/>
  <c r="CJ1012" i="1"/>
  <c r="CB1013" i="1"/>
  <c r="CF1013" i="1"/>
  <c r="CJ1013" i="1"/>
  <c r="CB1014" i="1"/>
  <c r="CF1014" i="1"/>
  <c r="CJ1014" i="1"/>
  <c r="CB1015" i="1"/>
  <c r="CF1015" i="1"/>
  <c r="CJ1015" i="1"/>
  <c r="CB1016" i="1"/>
  <c r="CF1016" i="1"/>
  <c r="CJ1016" i="1"/>
  <c r="CB1017" i="1"/>
  <c r="CF1017" i="1"/>
  <c r="CJ1017" i="1"/>
  <c r="CB1018" i="1"/>
  <c r="CF1018" i="1"/>
  <c r="CJ1018" i="1"/>
  <c r="CB1019" i="1"/>
  <c r="CF1019" i="1"/>
  <c r="CJ1019" i="1"/>
  <c r="BW1019" i="1" s="1"/>
  <c r="CB1020" i="1"/>
  <c r="CF1020" i="1"/>
  <c r="CJ1020" i="1"/>
  <c r="BW1020" i="1" s="1"/>
  <c r="CB1021" i="1"/>
  <c r="CF1021" i="1"/>
  <c r="CJ1021" i="1"/>
  <c r="BW1021" i="1" s="1"/>
  <c r="CB1022" i="1"/>
  <c r="CF1022" i="1"/>
  <c r="CJ1022" i="1"/>
  <c r="BW1022" i="1" s="1"/>
  <c r="CB1023" i="1"/>
  <c r="CF1023" i="1"/>
  <c r="CJ1023" i="1"/>
  <c r="BW1023" i="1" s="1"/>
  <c r="CB1024" i="1"/>
  <c r="CF1024" i="1"/>
  <c r="CJ1024" i="1"/>
  <c r="BW1024" i="1" s="1"/>
  <c r="CB1025" i="1"/>
  <c r="CF1025" i="1"/>
  <c r="CJ1025" i="1"/>
  <c r="BW1025" i="1" s="1"/>
  <c r="CB1026" i="1"/>
  <c r="CF1026" i="1"/>
  <c r="CJ1026" i="1"/>
  <c r="BW1026" i="1" s="1"/>
  <c r="CB1027" i="1"/>
  <c r="CF1027" i="1"/>
  <c r="CJ1027" i="1"/>
  <c r="BW1027" i="1" s="1"/>
  <c r="CB1028" i="1"/>
  <c r="CF1028" i="1"/>
  <c r="CJ1028" i="1"/>
  <c r="BW1028" i="1" s="1"/>
  <c r="CB1029" i="1"/>
  <c r="CF1029" i="1"/>
  <c r="CJ1029" i="1"/>
  <c r="BW1029" i="1" s="1"/>
  <c r="CB1030" i="1"/>
  <c r="CF1030" i="1"/>
  <c r="CJ1030" i="1"/>
  <c r="BW1030" i="1" s="1"/>
  <c r="CB1031" i="1"/>
  <c r="CF1031" i="1"/>
  <c r="CJ1031" i="1"/>
  <c r="BW1031" i="1" s="1"/>
  <c r="BY1032" i="1"/>
  <c r="CE1032" i="1"/>
  <c r="CJ1032" i="1"/>
  <c r="BW1032" i="1" s="1"/>
  <c r="BY1033" i="1"/>
  <c r="CE1033" i="1"/>
  <c r="CJ1033" i="1"/>
  <c r="BW1033" i="1" s="1"/>
  <c r="BY1034" i="1"/>
  <c r="CE1034" i="1"/>
  <c r="CJ1034" i="1"/>
  <c r="BW1034" i="1" s="1"/>
  <c r="BY1035" i="1"/>
  <c r="CE1035" i="1"/>
  <c r="CJ1035" i="1"/>
  <c r="BW1035" i="1" s="1"/>
  <c r="BY1036" i="1"/>
  <c r="CE1036" i="1"/>
  <c r="CJ1036" i="1"/>
  <c r="BW1036" i="1" s="1"/>
  <c r="BY1037" i="1"/>
  <c r="CE1037" i="1"/>
  <c r="CJ1037" i="1"/>
  <c r="BW1037" i="1" s="1"/>
  <c r="BY1038" i="1"/>
  <c r="CE1038" i="1"/>
  <c r="CJ1038" i="1"/>
  <c r="BW1038" i="1" s="1"/>
  <c r="BY1039" i="1"/>
  <c r="CE1039" i="1"/>
  <c r="CJ1039" i="1"/>
  <c r="BW1039" i="1" s="1"/>
  <c r="BY1040" i="1"/>
  <c r="CE1040" i="1"/>
  <c r="CJ1040" i="1"/>
  <c r="BW1040" i="1" s="1"/>
  <c r="BY1041" i="1"/>
  <c r="CE1041" i="1"/>
  <c r="CJ1041" i="1"/>
  <c r="BW1041" i="1" s="1"/>
  <c r="BY1042" i="1"/>
  <c r="CE1042" i="1"/>
  <c r="CJ1042" i="1"/>
  <c r="BW1042" i="1" s="1"/>
  <c r="BY1043" i="1"/>
  <c r="CE1043" i="1"/>
  <c r="CJ1043" i="1"/>
  <c r="BW1043" i="1" s="1"/>
  <c r="BY1044" i="1"/>
  <c r="CE1044" i="1"/>
  <c r="CJ1044" i="1"/>
  <c r="BW1044" i="1" s="1"/>
  <c r="BY1045" i="1"/>
  <c r="CE1045" i="1"/>
  <c r="CJ1045" i="1"/>
  <c r="BW1045" i="1" s="1"/>
  <c r="BY1046" i="1"/>
  <c r="CE1046" i="1"/>
  <c r="CJ1046" i="1"/>
  <c r="BW1046" i="1" s="1"/>
  <c r="BY1047" i="1"/>
  <c r="CE1047" i="1"/>
  <c r="CJ1047" i="1"/>
  <c r="BW1047" i="1" s="1"/>
  <c r="BY1048" i="1"/>
  <c r="CE1048" i="1"/>
  <c r="CJ1048" i="1"/>
  <c r="BW1048" i="1" s="1"/>
  <c r="BY1049" i="1"/>
  <c r="CE1049" i="1"/>
  <c r="CJ1049" i="1"/>
  <c r="BW1049" i="1" s="1"/>
  <c r="CE1050" i="1"/>
  <c r="CB1051" i="1"/>
  <c r="CJ1051" i="1"/>
  <c r="BW1051" i="1" s="1"/>
  <c r="CK1052" i="1"/>
  <c r="BX1052" i="1" s="1"/>
  <c r="CG1052" i="1"/>
  <c r="CC1052" i="1"/>
  <c r="BY1052" i="1"/>
  <c r="CA1052" i="1"/>
  <c r="CI1052" i="1"/>
  <c r="BV1052" i="1" s="1"/>
  <c r="CH1053" i="1"/>
  <c r="CB1054" i="1"/>
  <c r="CJ1054" i="1"/>
  <c r="BW1054" i="1" s="1"/>
  <c r="CB1055" i="1"/>
  <c r="CJ1055" i="1"/>
  <c r="BW1055" i="1" s="1"/>
  <c r="CB1056" i="1"/>
  <c r="CJ1056" i="1"/>
  <c r="BW1056" i="1" s="1"/>
  <c r="CB1057" i="1"/>
  <c r="CJ1057" i="1"/>
  <c r="BW1057" i="1" s="1"/>
  <c r="CB1058" i="1"/>
  <c r="CJ1058" i="1"/>
  <c r="BW1058" i="1" s="1"/>
  <c r="CB1059" i="1"/>
  <c r="CJ1059" i="1"/>
  <c r="BW1059" i="1" s="1"/>
  <c r="CB1060" i="1"/>
  <c r="CJ1060" i="1"/>
  <c r="BW1060" i="1" s="1"/>
  <c r="CB1061" i="1"/>
  <c r="CJ1061" i="1"/>
  <c r="BW1061" i="1" s="1"/>
  <c r="CB1062" i="1"/>
  <c r="CJ1062" i="1"/>
  <c r="BW1062" i="1" s="1"/>
  <c r="CB1063" i="1"/>
  <c r="CJ1063" i="1"/>
  <c r="BW1063" i="1" s="1"/>
  <c r="CB1064" i="1"/>
  <c r="CJ1064" i="1"/>
  <c r="BW1064" i="1" s="1"/>
  <c r="CB1065" i="1"/>
  <c r="CJ1065" i="1"/>
  <c r="BW1065" i="1" s="1"/>
  <c r="CB1066" i="1"/>
  <c r="CJ1066" i="1"/>
  <c r="BW1066" i="1" s="1"/>
  <c r="CB1067" i="1"/>
  <c r="CJ1067" i="1"/>
  <c r="BW1067" i="1" s="1"/>
  <c r="CB1068" i="1"/>
  <c r="CJ1068" i="1"/>
  <c r="BW1068" i="1" s="1"/>
  <c r="CB1069" i="1"/>
  <c r="CJ1069" i="1"/>
  <c r="BW1069" i="1" s="1"/>
  <c r="CB1070" i="1"/>
  <c r="CJ1070" i="1"/>
  <c r="BW1070" i="1" s="1"/>
  <c r="CB1071" i="1"/>
  <c r="CJ1071" i="1"/>
  <c r="BW1071" i="1" s="1"/>
  <c r="CJ1073" i="1"/>
  <c r="CF1073" i="1"/>
  <c r="CB1073" i="1"/>
  <c r="CI1073" i="1"/>
  <c r="CE1073" i="1"/>
  <c r="CA1073" i="1"/>
  <c r="BY1073" i="1"/>
  <c r="CG1073" i="1"/>
  <c r="BZ1074" i="1"/>
  <c r="CH1074" i="1"/>
  <c r="CC1075" i="1"/>
  <c r="CJ1077" i="1"/>
  <c r="CF1077" i="1"/>
  <c r="CB1077" i="1"/>
  <c r="CI1077" i="1"/>
  <c r="CE1077" i="1"/>
  <c r="CA1077" i="1"/>
  <c r="BY1077" i="1"/>
  <c r="CG1077" i="1"/>
  <c r="BZ1078" i="1"/>
  <c r="CH1078" i="1"/>
  <c r="BU1078" i="1" s="1"/>
  <c r="CC1079" i="1"/>
  <c r="CK1079" i="1"/>
  <c r="BX1079" i="1" s="1"/>
  <c r="CJ1081" i="1"/>
  <c r="CF1081" i="1"/>
  <c r="CB1081" i="1"/>
  <c r="CI1081" i="1"/>
  <c r="CE1081" i="1"/>
  <c r="CA1081" i="1"/>
  <c r="BY1081" i="1"/>
  <c r="CG1081" i="1"/>
  <c r="BZ1082" i="1"/>
  <c r="CH1082" i="1"/>
  <c r="BU1082" i="1" s="1"/>
  <c r="CC1083" i="1"/>
  <c r="CK1083" i="1"/>
  <c r="BX1083" i="1" s="1"/>
  <c r="BY1084" i="1"/>
  <c r="CJ1085" i="1"/>
  <c r="CC1085" i="1"/>
  <c r="CK1087" i="1"/>
  <c r="BX1087" i="1" s="1"/>
  <c r="BY1088" i="1"/>
  <c r="CJ1089" i="1"/>
  <c r="CC1089" i="1"/>
  <c r="CK1091" i="1"/>
  <c r="BX1091" i="1" s="1"/>
  <c r="BY1092" i="1"/>
  <c r="CJ1093" i="1"/>
  <c r="CC1093" i="1"/>
  <c r="CK1095" i="1"/>
  <c r="BX1095" i="1" s="1"/>
  <c r="BY1096" i="1"/>
  <c r="CJ1097" i="1"/>
  <c r="CC1097" i="1"/>
  <c r="CK1099" i="1"/>
  <c r="BX1099" i="1" s="1"/>
  <c r="BY1100" i="1"/>
  <c r="CJ1101" i="1"/>
  <c r="CC1101" i="1"/>
  <c r="CK1103" i="1"/>
  <c r="BX1103" i="1" s="1"/>
  <c r="BY1104" i="1"/>
  <c r="CJ1105" i="1"/>
  <c r="CC1105" i="1"/>
  <c r="CK1107" i="1"/>
  <c r="BX1107" i="1" s="1"/>
  <c r="BY1108" i="1"/>
  <c r="CJ1109" i="1"/>
  <c r="CC1109" i="1"/>
  <c r="BV1110" i="1"/>
  <c r="BY1112" i="1"/>
  <c r="CJ1113" i="1"/>
  <c r="CC1113" i="1"/>
  <c r="BV1114" i="1"/>
  <c r="BY1116" i="1"/>
  <c r="CJ1117" i="1"/>
  <c r="CC1117" i="1"/>
  <c r="BW1118" i="1"/>
  <c r="BY1120" i="1"/>
  <c r="CH1121" i="1"/>
  <c r="CC1121" i="1"/>
  <c r="BW1122" i="1"/>
  <c r="CK1123" i="1"/>
  <c r="BX1123" i="1" s="1"/>
  <c r="BY1124" i="1"/>
  <c r="CH1125" i="1"/>
  <c r="CC1125" i="1"/>
  <c r="BW1126" i="1"/>
  <c r="CK1127" i="1"/>
  <c r="BX1127" i="1" s="1"/>
  <c r="BY1128" i="1"/>
  <c r="CH1129" i="1"/>
  <c r="CC1129" i="1"/>
  <c r="BW1130" i="1"/>
  <c r="CK1131" i="1"/>
  <c r="BX1131" i="1" s="1"/>
  <c r="BY1132" i="1"/>
  <c r="CH1133" i="1"/>
  <c r="CC1133" i="1"/>
  <c r="BW1134" i="1"/>
  <c r="CK1135" i="1"/>
  <c r="BX1135" i="1" s="1"/>
  <c r="BY1136" i="1"/>
  <c r="CH1137" i="1"/>
  <c r="CC1137" i="1"/>
  <c r="BW1138" i="1"/>
  <c r="CK1139" i="1"/>
  <c r="BX1139" i="1" s="1"/>
  <c r="BY1140" i="1"/>
  <c r="CH1141" i="1"/>
  <c r="CC1141" i="1"/>
  <c r="CK1142" i="1"/>
  <c r="BX1142" i="1" s="1"/>
  <c r="CG1142" i="1"/>
  <c r="CC1142" i="1"/>
  <c r="BY1142" i="1"/>
  <c r="CJ1142" i="1"/>
  <c r="BW1142" i="1" s="1"/>
  <c r="CF1142" i="1"/>
  <c r="CB1142" i="1"/>
  <c r="CI1142" i="1"/>
  <c r="CE1142" i="1"/>
  <c r="CA1142" i="1"/>
  <c r="CD1142" i="1"/>
  <c r="CH1145" i="1"/>
  <c r="BU1145" i="1" s="1"/>
  <c r="CK1146" i="1"/>
  <c r="BX1146" i="1" s="1"/>
  <c r="CG1146" i="1"/>
  <c r="CC1146" i="1"/>
  <c r="BY1146" i="1"/>
  <c r="CJ1146" i="1"/>
  <c r="BW1146" i="1" s="1"/>
  <c r="CF1146" i="1"/>
  <c r="CB1146" i="1"/>
  <c r="CI1146" i="1"/>
  <c r="CE1146" i="1"/>
  <c r="CA1146" i="1"/>
  <c r="CD1146" i="1"/>
  <c r="CH1149" i="1"/>
  <c r="CH1150" i="1"/>
  <c r="CK1151" i="1"/>
  <c r="BX1151" i="1" s="1"/>
  <c r="CG1151" i="1"/>
  <c r="CC1151" i="1"/>
  <c r="BY1151" i="1"/>
  <c r="CJ1151" i="1"/>
  <c r="CF1151" i="1"/>
  <c r="CB1151" i="1"/>
  <c r="CI1151" i="1"/>
  <c r="CE1151" i="1"/>
  <c r="CA1151" i="1"/>
  <c r="CD1151" i="1"/>
  <c r="CK1152" i="1"/>
  <c r="BX1152" i="1" s="1"/>
  <c r="CG1152" i="1"/>
  <c r="CC1152" i="1"/>
  <c r="BY1152" i="1"/>
  <c r="CJ1152" i="1"/>
  <c r="CF1152" i="1"/>
  <c r="CB1152" i="1"/>
  <c r="CI1152" i="1"/>
  <c r="CE1152" i="1"/>
  <c r="CA1152" i="1"/>
  <c r="CD1152" i="1"/>
  <c r="CH1157" i="1"/>
  <c r="BU1157" i="1" s="1"/>
  <c r="CK1158" i="1"/>
  <c r="BX1158" i="1" s="1"/>
  <c r="CG1158" i="1"/>
  <c r="CC1158" i="1"/>
  <c r="BY1158" i="1"/>
  <c r="CJ1158" i="1"/>
  <c r="BW1158" i="1" s="1"/>
  <c r="CF1158" i="1"/>
  <c r="CB1158" i="1"/>
  <c r="CI1158" i="1"/>
  <c r="CE1158" i="1"/>
  <c r="CA1158" i="1"/>
  <c r="CD1158" i="1"/>
  <c r="CK1159" i="1"/>
  <c r="BX1159" i="1" s="1"/>
  <c r="CG1159" i="1"/>
  <c r="CC1159" i="1"/>
  <c r="BY1159" i="1"/>
  <c r="CJ1159" i="1"/>
  <c r="CF1159" i="1"/>
  <c r="CB1159" i="1"/>
  <c r="CI1159" i="1"/>
  <c r="CE1159" i="1"/>
  <c r="CA1159" i="1"/>
  <c r="CD1159" i="1"/>
  <c r="CH1162" i="1"/>
  <c r="BU1162" i="1" s="1"/>
  <c r="CK1163" i="1"/>
  <c r="BX1163" i="1" s="1"/>
  <c r="CG1163" i="1"/>
  <c r="CC1163" i="1"/>
  <c r="BY1163" i="1"/>
  <c r="CJ1163" i="1"/>
  <c r="BW1163" i="1" s="1"/>
  <c r="CF1163" i="1"/>
  <c r="CB1163" i="1"/>
  <c r="CI1163" i="1"/>
  <c r="CE1163" i="1"/>
  <c r="CA1163" i="1"/>
  <c r="CD1163" i="1"/>
  <c r="CK1164" i="1"/>
  <c r="BX1164" i="1" s="1"/>
  <c r="CG1164" i="1"/>
  <c r="CC1164" i="1"/>
  <c r="BY1164" i="1"/>
  <c r="CJ1164" i="1"/>
  <c r="CF1164" i="1"/>
  <c r="CB1164" i="1"/>
  <c r="CI1164" i="1"/>
  <c r="CE1164" i="1"/>
  <c r="CA1164" i="1"/>
  <c r="CD1164" i="1"/>
  <c r="CK1166" i="1"/>
  <c r="BX1166" i="1" s="1"/>
  <c r="CK1170" i="1"/>
  <c r="BX1170" i="1" s="1"/>
  <c r="CK1174" i="1"/>
  <c r="BX1174" i="1" s="1"/>
  <c r="CJ1181" i="1"/>
  <c r="CF1181" i="1"/>
  <c r="CB1181" i="1"/>
  <c r="CG1181" i="1"/>
  <c r="CA1181" i="1"/>
  <c r="CK1181" i="1"/>
  <c r="BX1181" i="1" s="1"/>
  <c r="CE1181" i="1"/>
  <c r="BZ1181" i="1"/>
  <c r="CI1181" i="1"/>
  <c r="CD1181" i="1"/>
  <c r="BY1181" i="1"/>
  <c r="CD1182" i="1"/>
  <c r="CA1184" i="1"/>
  <c r="CD1186" i="1"/>
  <c r="CA1188" i="1"/>
  <c r="BY1005" i="1"/>
  <c r="CC1005" i="1"/>
  <c r="CG1005" i="1"/>
  <c r="CK1005" i="1"/>
  <c r="BX1005" i="1" s="1"/>
  <c r="BY1006" i="1"/>
  <c r="CC1006" i="1"/>
  <c r="CG1006" i="1"/>
  <c r="CK1006" i="1"/>
  <c r="BX1006" i="1" s="1"/>
  <c r="BY1007" i="1"/>
  <c r="CC1007" i="1"/>
  <c r="CG1007" i="1"/>
  <c r="CK1007" i="1"/>
  <c r="BX1007" i="1" s="1"/>
  <c r="BY1008" i="1"/>
  <c r="CC1008" i="1"/>
  <c r="CG1008" i="1"/>
  <c r="CK1008" i="1"/>
  <c r="BX1008" i="1" s="1"/>
  <c r="BY1009" i="1"/>
  <c r="CC1009" i="1"/>
  <c r="CG1009" i="1"/>
  <c r="CK1009" i="1"/>
  <c r="BX1009" i="1" s="1"/>
  <c r="BY1010" i="1"/>
  <c r="CC1010" i="1"/>
  <c r="CG1010" i="1"/>
  <c r="CK1010" i="1"/>
  <c r="BX1010" i="1" s="1"/>
  <c r="BY1011" i="1"/>
  <c r="CC1011" i="1"/>
  <c r="CG1011" i="1"/>
  <c r="CK1011" i="1"/>
  <c r="BX1011" i="1" s="1"/>
  <c r="BY1012" i="1"/>
  <c r="CC1012" i="1"/>
  <c r="CG1012" i="1"/>
  <c r="CK1012" i="1"/>
  <c r="BX1012" i="1" s="1"/>
  <c r="BY1013" i="1"/>
  <c r="CC1013" i="1"/>
  <c r="CG1013" i="1"/>
  <c r="CK1013" i="1"/>
  <c r="BX1013" i="1" s="1"/>
  <c r="BY1014" i="1"/>
  <c r="CC1014" i="1"/>
  <c r="CG1014" i="1"/>
  <c r="CK1014" i="1"/>
  <c r="BX1014" i="1" s="1"/>
  <c r="BY1015" i="1"/>
  <c r="CC1015" i="1"/>
  <c r="CG1015" i="1"/>
  <c r="CK1015" i="1"/>
  <c r="BX1015" i="1" s="1"/>
  <c r="BY1016" i="1"/>
  <c r="CC1016" i="1"/>
  <c r="CG1016" i="1"/>
  <c r="CK1016" i="1"/>
  <c r="BX1016" i="1" s="1"/>
  <c r="BY1017" i="1"/>
  <c r="CC1017" i="1"/>
  <c r="CG1017" i="1"/>
  <c r="CK1017" i="1"/>
  <c r="BX1017" i="1" s="1"/>
  <c r="BY1018" i="1"/>
  <c r="CC1018" i="1"/>
  <c r="CG1018" i="1"/>
  <c r="CK1018" i="1"/>
  <c r="BX1018" i="1" s="1"/>
  <c r="BY1019" i="1"/>
  <c r="CC1019" i="1"/>
  <c r="CG1019" i="1"/>
  <c r="BY1020" i="1"/>
  <c r="CC1020" i="1"/>
  <c r="CG1020" i="1"/>
  <c r="BT1020" i="1" s="1"/>
  <c r="BY1021" i="1"/>
  <c r="CC1021" i="1"/>
  <c r="CG1021" i="1"/>
  <c r="BY1022" i="1"/>
  <c r="CC1022" i="1"/>
  <c r="CG1022" i="1"/>
  <c r="BY1023" i="1"/>
  <c r="CC1023" i="1"/>
  <c r="CG1023" i="1"/>
  <c r="BY1024" i="1"/>
  <c r="CC1024" i="1"/>
  <c r="CG1024" i="1"/>
  <c r="BT1024" i="1" s="1"/>
  <c r="BY1025" i="1"/>
  <c r="CC1025" i="1"/>
  <c r="CG1025" i="1"/>
  <c r="BY1026" i="1"/>
  <c r="CC1026" i="1"/>
  <c r="CG1026" i="1"/>
  <c r="BY1027" i="1"/>
  <c r="CC1027" i="1"/>
  <c r="CG1027" i="1"/>
  <c r="BY1028" i="1"/>
  <c r="CC1028" i="1"/>
  <c r="CG1028" i="1"/>
  <c r="BT1028" i="1" s="1"/>
  <c r="BY1029" i="1"/>
  <c r="CC1029" i="1"/>
  <c r="CG1029" i="1"/>
  <c r="BY1030" i="1"/>
  <c r="CC1030" i="1"/>
  <c r="CG1030" i="1"/>
  <c r="BY1031" i="1"/>
  <c r="CC1031" i="1"/>
  <c r="CG1031" i="1"/>
  <c r="CA1032" i="1"/>
  <c r="CF1032" i="1"/>
  <c r="CA1033" i="1"/>
  <c r="CF1033" i="1"/>
  <c r="CA1034" i="1"/>
  <c r="CF1034" i="1"/>
  <c r="CA1035" i="1"/>
  <c r="CF1035" i="1"/>
  <c r="CA1036" i="1"/>
  <c r="CF1036" i="1"/>
  <c r="CA1037" i="1"/>
  <c r="CF1037" i="1"/>
  <c r="CA1038" i="1"/>
  <c r="CF1038" i="1"/>
  <c r="CA1039" i="1"/>
  <c r="CF1039" i="1"/>
  <c r="CA1040" i="1"/>
  <c r="CF1040" i="1"/>
  <c r="CA1041" i="1"/>
  <c r="CF1041" i="1"/>
  <c r="CA1042" i="1"/>
  <c r="CF1042" i="1"/>
  <c r="CA1043" i="1"/>
  <c r="CF1043" i="1"/>
  <c r="CA1044" i="1"/>
  <c r="CF1044" i="1"/>
  <c r="CA1045" i="1"/>
  <c r="CF1045" i="1"/>
  <c r="CA1046" i="1"/>
  <c r="CF1046" i="1"/>
  <c r="CA1047" i="1"/>
  <c r="CF1047" i="1"/>
  <c r="CA1048" i="1"/>
  <c r="CF1048" i="1"/>
  <c r="CA1049" i="1"/>
  <c r="CF1049" i="1"/>
  <c r="CB1052" i="1"/>
  <c r="CK1053" i="1"/>
  <c r="BX1053" i="1" s="1"/>
  <c r="CG1053" i="1"/>
  <c r="CC1053" i="1"/>
  <c r="BY1053" i="1"/>
  <c r="CA1053" i="1"/>
  <c r="CI1053" i="1"/>
  <c r="CC1054" i="1"/>
  <c r="CC1055" i="1"/>
  <c r="CC1056" i="1"/>
  <c r="CC1057" i="1"/>
  <c r="CC1058" i="1"/>
  <c r="CC1059" i="1"/>
  <c r="CC1060" i="1"/>
  <c r="CC1061" i="1"/>
  <c r="CC1062" i="1"/>
  <c r="CC1063" i="1"/>
  <c r="CC1064" i="1"/>
  <c r="CC1065" i="1"/>
  <c r="CC1066" i="1"/>
  <c r="CC1067" i="1"/>
  <c r="CC1068" i="1"/>
  <c r="CC1069" i="1"/>
  <c r="CC1070" i="1"/>
  <c r="CC1071" i="1"/>
  <c r="CJ1072" i="1"/>
  <c r="BW1072" i="1" s="1"/>
  <c r="CF1072" i="1"/>
  <c r="CB1072" i="1"/>
  <c r="CI1072" i="1"/>
  <c r="CE1072" i="1"/>
  <c r="CA1072" i="1"/>
  <c r="BY1072" i="1"/>
  <c r="CG1072" i="1"/>
  <c r="CD1075" i="1"/>
  <c r="CJ1076" i="1"/>
  <c r="CF1076" i="1"/>
  <c r="CB1076" i="1"/>
  <c r="CI1076" i="1"/>
  <c r="CE1076" i="1"/>
  <c r="CA1076" i="1"/>
  <c r="BY1076" i="1"/>
  <c r="CG1076" i="1"/>
  <c r="CD1079" i="1"/>
  <c r="CJ1080" i="1"/>
  <c r="BW1080" i="1" s="1"/>
  <c r="CF1080" i="1"/>
  <c r="CB1080" i="1"/>
  <c r="CI1080" i="1"/>
  <c r="CE1080" i="1"/>
  <c r="CA1080" i="1"/>
  <c r="BY1080" i="1"/>
  <c r="CG1080" i="1"/>
  <c r="CD1083" i="1"/>
  <c r="BY1087" i="1"/>
  <c r="BY1091" i="1"/>
  <c r="BY1095" i="1"/>
  <c r="BY1099" i="1"/>
  <c r="BY1103" i="1"/>
  <c r="BY1107" i="1"/>
  <c r="BY1111" i="1"/>
  <c r="BY1115" i="1"/>
  <c r="BY1119" i="1"/>
  <c r="BY1123" i="1"/>
  <c r="BY1127" i="1"/>
  <c r="BY1131" i="1"/>
  <c r="BY1135" i="1"/>
  <c r="BY1139" i="1"/>
  <c r="CK1143" i="1"/>
  <c r="BX1143" i="1" s="1"/>
  <c r="CG1143" i="1"/>
  <c r="CC1143" i="1"/>
  <c r="BY1143" i="1"/>
  <c r="CJ1143" i="1"/>
  <c r="BW1143" i="1" s="1"/>
  <c r="CF1143" i="1"/>
  <c r="CB1143" i="1"/>
  <c r="CI1143" i="1"/>
  <c r="CE1143" i="1"/>
  <c r="CA1143" i="1"/>
  <c r="CD1143" i="1"/>
  <c r="BU1146" i="1"/>
  <c r="CK1147" i="1"/>
  <c r="BX1147" i="1" s="1"/>
  <c r="CG1147" i="1"/>
  <c r="CC1147" i="1"/>
  <c r="BY1147" i="1"/>
  <c r="CJ1147" i="1"/>
  <c r="BW1147" i="1" s="1"/>
  <c r="CF1147" i="1"/>
  <c r="CB1147" i="1"/>
  <c r="CI1147" i="1"/>
  <c r="CE1147" i="1"/>
  <c r="CA1147" i="1"/>
  <c r="CD1147" i="1"/>
  <c r="BU1152" i="1"/>
  <c r="CK1153" i="1"/>
  <c r="BX1153" i="1" s="1"/>
  <c r="CG1153" i="1"/>
  <c r="CC1153" i="1"/>
  <c r="BY1153" i="1"/>
  <c r="CJ1153" i="1"/>
  <c r="BW1153" i="1" s="1"/>
  <c r="CF1153" i="1"/>
  <c r="CB1153" i="1"/>
  <c r="CI1153" i="1"/>
  <c r="CE1153" i="1"/>
  <c r="CA1153" i="1"/>
  <c r="CD1153" i="1"/>
  <c r="CK1160" i="1"/>
  <c r="BX1160" i="1" s="1"/>
  <c r="CG1160" i="1"/>
  <c r="CC1160" i="1"/>
  <c r="BY1160" i="1"/>
  <c r="CJ1160" i="1"/>
  <c r="BW1160" i="1" s="1"/>
  <c r="CF1160" i="1"/>
  <c r="CB1160" i="1"/>
  <c r="CI1160" i="1"/>
  <c r="CE1160" i="1"/>
  <c r="CA1160" i="1"/>
  <c r="CD1160" i="1"/>
  <c r="CJ1165" i="1"/>
  <c r="CF1165" i="1"/>
  <c r="CB1165" i="1"/>
  <c r="CG1165" i="1"/>
  <c r="CA1165" i="1"/>
  <c r="CK1165" i="1"/>
  <c r="BX1165" i="1" s="1"/>
  <c r="CE1165" i="1"/>
  <c r="BZ1165" i="1"/>
  <c r="CI1165" i="1"/>
  <c r="CD1165" i="1"/>
  <c r="BY1165" i="1"/>
  <c r="CG1166" i="1"/>
  <c r="CA1166" i="1"/>
  <c r="BY1166" i="1"/>
  <c r="CJ1169" i="1"/>
  <c r="CF1169" i="1"/>
  <c r="CB1169" i="1"/>
  <c r="CG1169" i="1"/>
  <c r="CA1169" i="1"/>
  <c r="CK1169" i="1"/>
  <c r="BX1169" i="1" s="1"/>
  <c r="CE1169" i="1"/>
  <c r="BZ1169" i="1"/>
  <c r="CI1169" i="1"/>
  <c r="CD1169" i="1"/>
  <c r="BY1169" i="1"/>
  <c r="CG1170" i="1"/>
  <c r="CA1170" i="1"/>
  <c r="BY1170" i="1"/>
  <c r="CJ1173" i="1"/>
  <c r="CF1173" i="1"/>
  <c r="CB1173" i="1"/>
  <c r="CG1173" i="1"/>
  <c r="CA1173" i="1"/>
  <c r="CK1173" i="1"/>
  <c r="BX1173" i="1" s="1"/>
  <c r="CE1173" i="1"/>
  <c r="BZ1173" i="1"/>
  <c r="CI1173" i="1"/>
  <c r="CD1173" i="1"/>
  <c r="BY1173" i="1"/>
  <c r="CG1174" i="1"/>
  <c r="CA1174" i="1"/>
  <c r="BY1174" i="1"/>
  <c r="CG1180" i="1"/>
  <c r="CG1184" i="1"/>
  <c r="CG1188" i="1"/>
  <c r="BZ1005" i="1"/>
  <c r="CD1005" i="1"/>
  <c r="BZ1006" i="1"/>
  <c r="CD1006" i="1"/>
  <c r="BZ1007" i="1"/>
  <c r="CD1007" i="1"/>
  <c r="BZ1008" i="1"/>
  <c r="CD1008" i="1"/>
  <c r="BZ1009" i="1"/>
  <c r="CD1009" i="1"/>
  <c r="BZ1010" i="1"/>
  <c r="CD1010" i="1"/>
  <c r="BZ1011" i="1"/>
  <c r="CD1011" i="1"/>
  <c r="BZ1012" i="1"/>
  <c r="CD1012" i="1"/>
  <c r="BZ1013" i="1"/>
  <c r="CD1013" i="1"/>
  <c r="BZ1014" i="1"/>
  <c r="CD1014" i="1"/>
  <c r="BZ1015" i="1"/>
  <c r="CD1015" i="1"/>
  <c r="BZ1016" i="1"/>
  <c r="CD1016" i="1"/>
  <c r="BZ1017" i="1"/>
  <c r="CD1017" i="1"/>
  <c r="BZ1018" i="1"/>
  <c r="CD1018" i="1"/>
  <c r="BZ1019" i="1"/>
  <c r="CD1019" i="1"/>
  <c r="BZ1020" i="1"/>
  <c r="CD1020" i="1"/>
  <c r="BZ1021" i="1"/>
  <c r="CD1021" i="1"/>
  <c r="BZ1022" i="1"/>
  <c r="CD1022" i="1"/>
  <c r="BZ1023" i="1"/>
  <c r="CD1023" i="1"/>
  <c r="BZ1024" i="1"/>
  <c r="CD1024" i="1"/>
  <c r="BZ1025" i="1"/>
  <c r="CD1025" i="1"/>
  <c r="BZ1026" i="1"/>
  <c r="CD1026" i="1"/>
  <c r="BZ1027" i="1"/>
  <c r="CD1027" i="1"/>
  <c r="BZ1028" i="1"/>
  <c r="CD1028" i="1"/>
  <c r="BZ1029" i="1"/>
  <c r="CD1029" i="1"/>
  <c r="BZ1030" i="1"/>
  <c r="CD1030" i="1"/>
  <c r="BZ1031" i="1"/>
  <c r="CD1031" i="1"/>
  <c r="CH1032" i="1"/>
  <c r="CD1032" i="1"/>
  <c r="BZ1032" i="1"/>
  <c r="CB1032" i="1"/>
  <c r="CG1032" i="1"/>
  <c r="CH1033" i="1"/>
  <c r="BU1033" i="1" s="1"/>
  <c r="CB1033" i="1"/>
  <c r="CG1033" i="1"/>
  <c r="CH1034" i="1"/>
  <c r="CB1034" i="1"/>
  <c r="CG1034" i="1"/>
  <c r="CH1035" i="1"/>
  <c r="BU1035" i="1" s="1"/>
  <c r="CB1035" i="1"/>
  <c r="CG1035" i="1"/>
  <c r="CH1036" i="1"/>
  <c r="CB1036" i="1"/>
  <c r="CG1036" i="1"/>
  <c r="CH1037" i="1"/>
  <c r="BU1037" i="1" s="1"/>
  <c r="CB1037" i="1"/>
  <c r="CG1037" i="1"/>
  <c r="CH1038" i="1"/>
  <c r="CB1038" i="1"/>
  <c r="CG1038" i="1"/>
  <c r="CH1039" i="1"/>
  <c r="BU1039" i="1" s="1"/>
  <c r="CB1039" i="1"/>
  <c r="CG1039" i="1"/>
  <c r="CH1040" i="1"/>
  <c r="CB1040" i="1"/>
  <c r="CG1040" i="1"/>
  <c r="CH1041" i="1"/>
  <c r="BU1041" i="1" s="1"/>
  <c r="CB1041" i="1"/>
  <c r="CG1041" i="1"/>
  <c r="CH1042" i="1"/>
  <c r="CB1042" i="1"/>
  <c r="CG1042" i="1"/>
  <c r="CH1043" i="1"/>
  <c r="BU1043" i="1" s="1"/>
  <c r="CB1043" i="1"/>
  <c r="CG1043" i="1"/>
  <c r="CH1044" i="1"/>
  <c r="CB1044" i="1"/>
  <c r="CG1044" i="1"/>
  <c r="CH1045" i="1"/>
  <c r="BU1045" i="1" s="1"/>
  <c r="CB1045" i="1"/>
  <c r="CG1045" i="1"/>
  <c r="CH1046" i="1"/>
  <c r="CB1046" i="1"/>
  <c r="CG1046" i="1"/>
  <c r="CH1047" i="1"/>
  <c r="BU1047" i="1" s="1"/>
  <c r="CB1047" i="1"/>
  <c r="CG1047" i="1"/>
  <c r="CH1048" i="1"/>
  <c r="CB1048" i="1"/>
  <c r="CG1048" i="1"/>
  <c r="CH1049" i="1"/>
  <c r="BU1049" i="1" s="1"/>
  <c r="CB1049" i="1"/>
  <c r="CG1049" i="1"/>
  <c r="CK1050" i="1"/>
  <c r="BX1050" i="1" s="1"/>
  <c r="CG1050" i="1"/>
  <c r="CC1050" i="1"/>
  <c r="BY1050" i="1"/>
  <c r="CA1050" i="1"/>
  <c r="CI1050" i="1"/>
  <c r="CH1051" i="1"/>
  <c r="CF1051" i="1"/>
  <c r="BS1051" i="1" s="1"/>
  <c r="CE1052" i="1"/>
  <c r="CB1053" i="1"/>
  <c r="CJ1053" i="1"/>
  <c r="BW1053" i="1" s="1"/>
  <c r="CI1054" i="1"/>
  <c r="BV1054" i="1" s="1"/>
  <c r="CF1054" i="1"/>
  <c r="CI1055" i="1"/>
  <c r="BV1055" i="1" s="1"/>
  <c r="CF1055" i="1"/>
  <c r="CI1056" i="1"/>
  <c r="BV1056" i="1" s="1"/>
  <c r="CF1056" i="1"/>
  <c r="CI1057" i="1"/>
  <c r="BV1057" i="1" s="1"/>
  <c r="CF1057" i="1"/>
  <c r="CI1058" i="1"/>
  <c r="BV1058" i="1" s="1"/>
  <c r="CF1058" i="1"/>
  <c r="CI1059" i="1"/>
  <c r="BV1059" i="1" s="1"/>
  <c r="CF1059" i="1"/>
  <c r="CI1060" i="1"/>
  <c r="CF1060" i="1"/>
  <c r="CI1061" i="1"/>
  <c r="BV1061" i="1" s="1"/>
  <c r="CF1061" i="1"/>
  <c r="CI1062" i="1"/>
  <c r="CF1062" i="1"/>
  <c r="CI1063" i="1"/>
  <c r="BV1063" i="1" s="1"/>
  <c r="CF1063" i="1"/>
  <c r="CI1064" i="1"/>
  <c r="CF1064" i="1"/>
  <c r="CI1065" i="1"/>
  <c r="BV1065" i="1" s="1"/>
  <c r="CF1065" i="1"/>
  <c r="CI1066" i="1"/>
  <c r="BV1066" i="1" s="1"/>
  <c r="CF1066" i="1"/>
  <c r="CI1067" i="1"/>
  <c r="BV1067" i="1" s="1"/>
  <c r="CF1067" i="1"/>
  <c r="CI1068" i="1"/>
  <c r="BV1068" i="1" s="1"/>
  <c r="CF1068" i="1"/>
  <c r="CI1069" i="1"/>
  <c r="BV1069" i="1" s="1"/>
  <c r="CF1069" i="1"/>
  <c r="CI1070" i="1"/>
  <c r="BV1070" i="1" s="1"/>
  <c r="CF1070" i="1"/>
  <c r="CI1071" i="1"/>
  <c r="BV1071" i="1" s="1"/>
  <c r="CF1071" i="1"/>
  <c r="BZ1072" i="1"/>
  <c r="CH1072" i="1"/>
  <c r="BU1072" i="1" s="1"/>
  <c r="CC1073" i="1"/>
  <c r="CK1073" i="1"/>
  <c r="BX1073" i="1" s="1"/>
  <c r="CD1074" i="1"/>
  <c r="BQ1074" i="1" s="1"/>
  <c r="CJ1075" i="1"/>
  <c r="BW1075" i="1" s="1"/>
  <c r="CF1075" i="1"/>
  <c r="CB1075" i="1"/>
  <c r="CI1075" i="1"/>
  <c r="CE1075" i="1"/>
  <c r="CA1075" i="1"/>
  <c r="BY1075" i="1"/>
  <c r="CG1075" i="1"/>
  <c r="BZ1076" i="1"/>
  <c r="CH1076" i="1"/>
  <c r="CC1077" i="1"/>
  <c r="CK1077" i="1"/>
  <c r="BX1077" i="1" s="1"/>
  <c r="CD1078" i="1"/>
  <c r="CJ1079" i="1"/>
  <c r="BW1079" i="1" s="1"/>
  <c r="CF1079" i="1"/>
  <c r="CB1079" i="1"/>
  <c r="CI1079" i="1"/>
  <c r="CE1079" i="1"/>
  <c r="CA1079" i="1"/>
  <c r="BY1079" i="1"/>
  <c r="CG1079" i="1"/>
  <c r="BZ1080" i="1"/>
  <c r="CH1080" i="1"/>
  <c r="CC1081" i="1"/>
  <c r="CK1081" i="1"/>
  <c r="BX1081" i="1" s="1"/>
  <c r="CD1082" i="1"/>
  <c r="CJ1083" i="1"/>
  <c r="BW1083" i="1" s="1"/>
  <c r="CF1083" i="1"/>
  <c r="CB1083" i="1"/>
  <c r="CI1083" i="1"/>
  <c r="CE1083" i="1"/>
  <c r="CA1083" i="1"/>
  <c r="BY1083" i="1"/>
  <c r="CG1083" i="1"/>
  <c r="CG1084" i="1"/>
  <c r="CK1085" i="1"/>
  <c r="BX1085" i="1" s="1"/>
  <c r="BY1086" i="1"/>
  <c r="CJ1087" i="1"/>
  <c r="BW1087" i="1" s="1"/>
  <c r="CC1087" i="1"/>
  <c r="CG1088" i="1"/>
  <c r="CK1089" i="1"/>
  <c r="BX1089" i="1" s="1"/>
  <c r="BY1090" i="1"/>
  <c r="CJ1091" i="1"/>
  <c r="BW1091" i="1" s="1"/>
  <c r="CC1091" i="1"/>
  <c r="CG1092" i="1"/>
  <c r="CK1093" i="1"/>
  <c r="BX1093" i="1" s="1"/>
  <c r="BY1094" i="1"/>
  <c r="CJ1095" i="1"/>
  <c r="BW1095" i="1" s="1"/>
  <c r="CC1095" i="1"/>
  <c r="CG1096" i="1"/>
  <c r="CK1097" i="1"/>
  <c r="BX1097" i="1" s="1"/>
  <c r="BY1098" i="1"/>
  <c r="CJ1099" i="1"/>
  <c r="BW1099" i="1" s="1"/>
  <c r="CC1099" i="1"/>
  <c r="CG1100" i="1"/>
  <c r="CK1101" i="1"/>
  <c r="BX1101" i="1" s="1"/>
  <c r="BY1102" i="1"/>
  <c r="CJ1103" i="1"/>
  <c r="BW1103" i="1" s="1"/>
  <c r="CC1103" i="1"/>
  <c r="CG1104" i="1"/>
  <c r="CK1105" i="1"/>
  <c r="BX1105" i="1" s="1"/>
  <c r="BY1106" i="1"/>
  <c r="CJ1107" i="1"/>
  <c r="BW1107" i="1" s="1"/>
  <c r="CC1107" i="1"/>
  <c r="CG1108" i="1"/>
  <c r="CK1109" i="1"/>
  <c r="BX1109" i="1" s="1"/>
  <c r="BY1110" i="1"/>
  <c r="CJ1111" i="1"/>
  <c r="BW1111" i="1" s="1"/>
  <c r="CC1111" i="1"/>
  <c r="CI1112" i="1"/>
  <c r="BV1112" i="1" s="1"/>
  <c r="CG1112" i="1"/>
  <c r="CK1113" i="1"/>
  <c r="BX1113" i="1" s="1"/>
  <c r="BY1114" i="1"/>
  <c r="CJ1115" i="1"/>
  <c r="BW1115" i="1" s="1"/>
  <c r="CC1115" i="1"/>
  <c r="CI1116" i="1"/>
  <c r="BV1116" i="1" s="1"/>
  <c r="CG1116" i="1"/>
  <c r="CK1117" i="1"/>
  <c r="BX1117" i="1" s="1"/>
  <c r="BY1118" i="1"/>
  <c r="CH1119" i="1"/>
  <c r="CC1119" i="1"/>
  <c r="CJ1120" i="1"/>
  <c r="BW1120" i="1" s="1"/>
  <c r="CG1120" i="1"/>
  <c r="CK1121" i="1"/>
  <c r="BX1121" i="1" s="1"/>
  <c r="BY1122" i="1"/>
  <c r="CH1123" i="1"/>
  <c r="CC1123" i="1"/>
  <c r="CJ1124" i="1"/>
  <c r="BW1124" i="1" s="1"/>
  <c r="CG1124" i="1"/>
  <c r="CK1125" i="1"/>
  <c r="BX1125" i="1" s="1"/>
  <c r="BY1126" i="1"/>
  <c r="CH1127" i="1"/>
  <c r="CC1127" i="1"/>
  <c r="CJ1128" i="1"/>
  <c r="BW1128" i="1" s="1"/>
  <c r="CG1128" i="1"/>
  <c r="CK1129" i="1"/>
  <c r="BX1129" i="1" s="1"/>
  <c r="BY1130" i="1"/>
  <c r="CH1131" i="1"/>
  <c r="CC1131" i="1"/>
  <c r="CJ1132" i="1"/>
  <c r="BW1132" i="1" s="1"/>
  <c r="CG1132" i="1"/>
  <c r="CK1133" i="1"/>
  <c r="BX1133" i="1" s="1"/>
  <c r="BY1134" i="1"/>
  <c r="CH1135" i="1"/>
  <c r="CC1135" i="1"/>
  <c r="CJ1136" i="1"/>
  <c r="BW1136" i="1" s="1"/>
  <c r="CG1136" i="1"/>
  <c r="CK1137" i="1"/>
  <c r="BX1137" i="1" s="1"/>
  <c r="BY1138" i="1"/>
  <c r="CH1139" i="1"/>
  <c r="CC1139" i="1"/>
  <c r="CJ1140" i="1"/>
  <c r="BW1140" i="1" s="1"/>
  <c r="CG1140" i="1"/>
  <c r="CK1141" i="1"/>
  <c r="BX1141" i="1" s="1"/>
  <c r="CH1143" i="1"/>
  <c r="BU1143" i="1" s="1"/>
  <c r="CK1144" i="1"/>
  <c r="BX1144" i="1" s="1"/>
  <c r="CG1144" i="1"/>
  <c r="CC1144" i="1"/>
  <c r="BY1144" i="1"/>
  <c r="CJ1144" i="1"/>
  <c r="CF1144" i="1"/>
  <c r="CB1144" i="1"/>
  <c r="CI1144" i="1"/>
  <c r="CE1144" i="1"/>
  <c r="CA1144" i="1"/>
  <c r="CD1144" i="1"/>
  <c r="BZ1145" i="1"/>
  <c r="CH1147" i="1"/>
  <c r="CK1148" i="1"/>
  <c r="BX1148" i="1" s="1"/>
  <c r="CG1148" i="1"/>
  <c r="CC1148" i="1"/>
  <c r="BY1148" i="1"/>
  <c r="CJ1148" i="1"/>
  <c r="CF1148" i="1"/>
  <c r="CB1148" i="1"/>
  <c r="CI1148" i="1"/>
  <c r="CE1148" i="1"/>
  <c r="CA1148" i="1"/>
  <c r="CD1148" i="1"/>
  <c r="BZ1149" i="1"/>
  <c r="BM1149" i="1" s="1"/>
  <c r="BZ1150" i="1"/>
  <c r="CH1153" i="1"/>
  <c r="CK1154" i="1"/>
  <c r="BX1154" i="1" s="1"/>
  <c r="CG1154" i="1"/>
  <c r="CC1154" i="1"/>
  <c r="BY1154" i="1"/>
  <c r="CJ1154" i="1"/>
  <c r="BW1154" i="1" s="1"/>
  <c r="CF1154" i="1"/>
  <c r="CB1154" i="1"/>
  <c r="CI1154" i="1"/>
  <c r="CE1154" i="1"/>
  <c r="CA1154" i="1"/>
  <c r="CD1154" i="1"/>
  <c r="CK1155" i="1"/>
  <c r="BX1155" i="1" s="1"/>
  <c r="CG1155" i="1"/>
  <c r="CC1155" i="1"/>
  <c r="BY1155" i="1"/>
  <c r="CJ1155" i="1"/>
  <c r="CF1155" i="1"/>
  <c r="CB1155" i="1"/>
  <c r="CI1155" i="1"/>
  <c r="CE1155" i="1"/>
  <c r="CA1155" i="1"/>
  <c r="CD1155" i="1"/>
  <c r="CK1156" i="1"/>
  <c r="BX1156" i="1" s="1"/>
  <c r="CG1156" i="1"/>
  <c r="CC1156" i="1"/>
  <c r="BY1156" i="1"/>
  <c r="CJ1156" i="1"/>
  <c r="BW1156" i="1" s="1"/>
  <c r="CF1156" i="1"/>
  <c r="CB1156" i="1"/>
  <c r="CI1156" i="1"/>
  <c r="CE1156" i="1"/>
  <c r="CA1156" i="1"/>
  <c r="CD1156" i="1"/>
  <c r="BZ1157" i="1"/>
  <c r="CH1160" i="1"/>
  <c r="BU1160" i="1" s="1"/>
  <c r="CK1161" i="1"/>
  <c r="BX1161" i="1" s="1"/>
  <c r="CG1161" i="1"/>
  <c r="CC1161" i="1"/>
  <c r="BY1161" i="1"/>
  <c r="CJ1161" i="1"/>
  <c r="BW1161" i="1" s="1"/>
  <c r="CF1161" i="1"/>
  <c r="CB1161" i="1"/>
  <c r="CI1161" i="1"/>
  <c r="CE1161" i="1"/>
  <c r="CA1161" i="1"/>
  <c r="CD1161" i="1"/>
  <c r="BZ1162" i="1"/>
  <c r="CD1166" i="1"/>
  <c r="CA1168" i="1"/>
  <c r="CD1170" i="1"/>
  <c r="CA1172" i="1"/>
  <c r="CD1174" i="1"/>
  <c r="CA1176" i="1"/>
  <c r="CJ1177" i="1"/>
  <c r="CF1177" i="1"/>
  <c r="CB1177" i="1"/>
  <c r="CG1177" i="1"/>
  <c r="CA1177" i="1"/>
  <c r="CK1177" i="1"/>
  <c r="BX1177" i="1" s="1"/>
  <c r="CE1177" i="1"/>
  <c r="BZ1177" i="1"/>
  <c r="CI1177" i="1"/>
  <c r="CD1177" i="1"/>
  <c r="BY1177" i="1"/>
  <c r="CG1178" i="1"/>
  <c r="CA1178" i="1"/>
  <c r="BY1178" i="1"/>
  <c r="CC1181" i="1"/>
  <c r="CK1182" i="1"/>
  <c r="BX1182" i="1" s="1"/>
  <c r="CH1185" i="1"/>
  <c r="BU1185" i="1" s="1"/>
  <c r="CK1186" i="1"/>
  <c r="BX1186" i="1" s="1"/>
  <c r="BZ1084" i="1"/>
  <c r="CD1084" i="1"/>
  <c r="CH1084" i="1"/>
  <c r="BZ1085" i="1"/>
  <c r="CD1085" i="1"/>
  <c r="CH1085" i="1"/>
  <c r="BZ1086" i="1"/>
  <c r="CD1086" i="1"/>
  <c r="CH1086" i="1"/>
  <c r="BZ1087" i="1"/>
  <c r="CD1087" i="1"/>
  <c r="CH1087" i="1"/>
  <c r="BZ1088" i="1"/>
  <c r="CD1088" i="1"/>
  <c r="CH1088" i="1"/>
  <c r="BZ1089" i="1"/>
  <c r="CD1089" i="1"/>
  <c r="CH1089" i="1"/>
  <c r="BZ1090" i="1"/>
  <c r="CD1090" i="1"/>
  <c r="CH1090" i="1"/>
  <c r="BZ1091" i="1"/>
  <c r="CD1091" i="1"/>
  <c r="CH1091" i="1"/>
  <c r="BZ1092" i="1"/>
  <c r="CD1092" i="1"/>
  <c r="CH1092" i="1"/>
  <c r="BZ1093" i="1"/>
  <c r="CD1093" i="1"/>
  <c r="CH1093" i="1"/>
  <c r="BZ1094" i="1"/>
  <c r="CD1094" i="1"/>
  <c r="CH1094" i="1"/>
  <c r="BZ1095" i="1"/>
  <c r="CD1095" i="1"/>
  <c r="CH1095" i="1"/>
  <c r="BZ1096" i="1"/>
  <c r="CD1096" i="1"/>
  <c r="CH1096" i="1"/>
  <c r="BZ1097" i="1"/>
  <c r="CD1097" i="1"/>
  <c r="CH1097" i="1"/>
  <c r="BZ1098" i="1"/>
  <c r="CD1098" i="1"/>
  <c r="CH1098" i="1"/>
  <c r="BZ1099" i="1"/>
  <c r="CD1099" i="1"/>
  <c r="CH1099" i="1"/>
  <c r="BZ1100" i="1"/>
  <c r="CD1100" i="1"/>
  <c r="CH1100" i="1"/>
  <c r="BZ1101" i="1"/>
  <c r="CD1101" i="1"/>
  <c r="CH1101" i="1"/>
  <c r="BZ1102" i="1"/>
  <c r="CD1102" i="1"/>
  <c r="CH1102" i="1"/>
  <c r="BZ1103" i="1"/>
  <c r="CD1103" i="1"/>
  <c r="CH1103" i="1"/>
  <c r="BZ1104" i="1"/>
  <c r="CD1104" i="1"/>
  <c r="CH1104" i="1"/>
  <c r="BZ1105" i="1"/>
  <c r="CD1105" i="1"/>
  <c r="CH1105" i="1"/>
  <c r="BZ1106" i="1"/>
  <c r="CD1106" i="1"/>
  <c r="CH1106" i="1"/>
  <c r="BZ1107" i="1"/>
  <c r="CD1107" i="1"/>
  <c r="CH1107" i="1"/>
  <c r="BZ1108" i="1"/>
  <c r="CD1108" i="1"/>
  <c r="CH1108" i="1"/>
  <c r="BZ1109" i="1"/>
  <c r="CD1109" i="1"/>
  <c r="CH1109" i="1"/>
  <c r="BZ1110" i="1"/>
  <c r="CD1110" i="1"/>
  <c r="CH1110" i="1"/>
  <c r="BU1110" i="1" s="1"/>
  <c r="BZ1111" i="1"/>
  <c r="CD1111" i="1"/>
  <c r="CH1111" i="1"/>
  <c r="BZ1112" i="1"/>
  <c r="CD1112" i="1"/>
  <c r="CH1112" i="1"/>
  <c r="BU1112" i="1" s="1"/>
  <c r="BZ1113" i="1"/>
  <c r="CD1113" i="1"/>
  <c r="CH1113" i="1"/>
  <c r="BZ1114" i="1"/>
  <c r="CD1114" i="1"/>
  <c r="CH1114" i="1"/>
  <c r="BU1114" i="1" s="1"/>
  <c r="BZ1115" i="1"/>
  <c r="CD1115" i="1"/>
  <c r="CH1115" i="1"/>
  <c r="BZ1116" i="1"/>
  <c r="CD1116" i="1"/>
  <c r="CH1116" i="1"/>
  <c r="BU1116" i="1" s="1"/>
  <c r="BZ1117" i="1"/>
  <c r="CD1117" i="1"/>
  <c r="CH1117" i="1"/>
  <c r="BZ1118" i="1"/>
  <c r="CD1118" i="1"/>
  <c r="BZ1119" i="1"/>
  <c r="CD1119" i="1"/>
  <c r="BZ1120" i="1"/>
  <c r="CD1120" i="1"/>
  <c r="BZ1121" i="1"/>
  <c r="CD1121" i="1"/>
  <c r="BZ1122" i="1"/>
  <c r="CD1122" i="1"/>
  <c r="BZ1123" i="1"/>
  <c r="CD1123" i="1"/>
  <c r="BZ1124" i="1"/>
  <c r="CD1124" i="1"/>
  <c r="BZ1125" i="1"/>
  <c r="CD1125" i="1"/>
  <c r="BZ1126" i="1"/>
  <c r="CD1126" i="1"/>
  <c r="BZ1127" i="1"/>
  <c r="CD1127" i="1"/>
  <c r="BZ1128" i="1"/>
  <c r="CD1128" i="1"/>
  <c r="BZ1129" i="1"/>
  <c r="CD1129" i="1"/>
  <c r="BZ1130" i="1"/>
  <c r="CD1130" i="1"/>
  <c r="BZ1131" i="1"/>
  <c r="CD1131" i="1"/>
  <c r="BZ1132" i="1"/>
  <c r="CD1132" i="1"/>
  <c r="BZ1133" i="1"/>
  <c r="CD1133" i="1"/>
  <c r="BZ1134" i="1"/>
  <c r="CD1134" i="1"/>
  <c r="BZ1135" i="1"/>
  <c r="CD1135" i="1"/>
  <c r="BZ1136" i="1"/>
  <c r="CD1136" i="1"/>
  <c r="BZ1137" i="1"/>
  <c r="CD1137" i="1"/>
  <c r="BZ1138" i="1"/>
  <c r="CD1138" i="1"/>
  <c r="BZ1139" i="1"/>
  <c r="CD1139" i="1"/>
  <c r="BZ1140" i="1"/>
  <c r="CD1140" i="1"/>
  <c r="BZ1141" i="1"/>
  <c r="CD1141" i="1"/>
  <c r="BZ1166" i="1"/>
  <c r="CE1166" i="1"/>
  <c r="CA1167" i="1"/>
  <c r="CJ1168" i="1"/>
  <c r="BW1168" i="1" s="1"/>
  <c r="CF1168" i="1"/>
  <c r="CB1168" i="1"/>
  <c r="CC1168" i="1"/>
  <c r="CH1168" i="1"/>
  <c r="BZ1170" i="1"/>
  <c r="CE1170" i="1"/>
  <c r="CA1171" i="1"/>
  <c r="CJ1172" i="1"/>
  <c r="BW1172" i="1" s="1"/>
  <c r="CF1172" i="1"/>
  <c r="CB1172" i="1"/>
  <c r="CC1172" i="1"/>
  <c r="CH1172" i="1"/>
  <c r="BZ1174" i="1"/>
  <c r="CE1174" i="1"/>
  <c r="CA1175" i="1"/>
  <c r="CJ1176" i="1"/>
  <c r="BW1176" i="1" s="1"/>
  <c r="CF1176" i="1"/>
  <c r="CB1176" i="1"/>
  <c r="CC1176" i="1"/>
  <c r="CH1176" i="1"/>
  <c r="BZ1178" i="1"/>
  <c r="CE1178" i="1"/>
  <c r="CA1179" i="1"/>
  <c r="CJ1180" i="1"/>
  <c r="BW1180" i="1" s="1"/>
  <c r="CF1180" i="1"/>
  <c r="CB1180" i="1"/>
  <c r="CC1180" i="1"/>
  <c r="CH1180" i="1"/>
  <c r="BZ1182" i="1"/>
  <c r="CE1182" i="1"/>
  <c r="CA1183" i="1"/>
  <c r="CJ1184" i="1"/>
  <c r="BW1184" i="1" s="1"/>
  <c r="CF1184" i="1"/>
  <c r="CB1184" i="1"/>
  <c r="CC1184" i="1"/>
  <c r="CH1184" i="1"/>
  <c r="BZ1186" i="1"/>
  <c r="CE1186" i="1"/>
  <c r="CA1187" i="1"/>
  <c r="CJ1188" i="1"/>
  <c r="BW1188" i="1" s="1"/>
  <c r="CF1188" i="1"/>
  <c r="CB1188" i="1"/>
  <c r="CC1188" i="1"/>
  <c r="CH1188" i="1"/>
  <c r="BZ1054" i="1"/>
  <c r="CD1054" i="1"/>
  <c r="CH1054" i="1"/>
  <c r="BZ1055" i="1"/>
  <c r="CD1055" i="1"/>
  <c r="CH1055" i="1"/>
  <c r="BU1055" i="1" s="1"/>
  <c r="BZ1056" i="1"/>
  <c r="CD1056" i="1"/>
  <c r="CH1056" i="1"/>
  <c r="BU1056" i="1" s="1"/>
  <c r="BZ1057" i="1"/>
  <c r="CD1057" i="1"/>
  <c r="CH1057" i="1"/>
  <c r="BU1057" i="1" s="1"/>
  <c r="BZ1058" i="1"/>
  <c r="CD1058" i="1"/>
  <c r="CH1058" i="1"/>
  <c r="BZ1059" i="1"/>
  <c r="CD1059" i="1"/>
  <c r="CH1059" i="1"/>
  <c r="BU1059" i="1" s="1"/>
  <c r="BZ1060" i="1"/>
  <c r="CD1060" i="1"/>
  <c r="CH1060" i="1"/>
  <c r="BU1060" i="1" s="1"/>
  <c r="BZ1061" i="1"/>
  <c r="CD1061" i="1"/>
  <c r="CH1061" i="1"/>
  <c r="BU1061" i="1" s="1"/>
  <c r="BZ1062" i="1"/>
  <c r="CD1062" i="1"/>
  <c r="CH1062" i="1"/>
  <c r="BZ1063" i="1"/>
  <c r="CD1063" i="1"/>
  <c r="CH1063" i="1"/>
  <c r="BU1063" i="1" s="1"/>
  <c r="BZ1064" i="1"/>
  <c r="CD1064" i="1"/>
  <c r="CH1064" i="1"/>
  <c r="BU1064" i="1" s="1"/>
  <c r="BZ1065" i="1"/>
  <c r="CD1065" i="1"/>
  <c r="CH1065" i="1"/>
  <c r="BU1065" i="1" s="1"/>
  <c r="BZ1066" i="1"/>
  <c r="CD1066" i="1"/>
  <c r="CH1066" i="1"/>
  <c r="BZ1067" i="1"/>
  <c r="CD1067" i="1"/>
  <c r="CH1067" i="1"/>
  <c r="BU1067" i="1" s="1"/>
  <c r="BZ1068" i="1"/>
  <c r="CD1068" i="1"/>
  <c r="CH1068" i="1"/>
  <c r="BU1068" i="1" s="1"/>
  <c r="BZ1069" i="1"/>
  <c r="CD1069" i="1"/>
  <c r="CH1069" i="1"/>
  <c r="BU1069" i="1" s="1"/>
  <c r="BZ1070" i="1"/>
  <c r="CD1070" i="1"/>
  <c r="CH1070" i="1"/>
  <c r="BZ1071" i="1"/>
  <c r="CD1071" i="1"/>
  <c r="CH1071" i="1"/>
  <c r="BU1071" i="1" s="1"/>
  <c r="CA1084" i="1"/>
  <c r="CE1084" i="1"/>
  <c r="CI1084" i="1"/>
  <c r="BV1084" i="1" s="1"/>
  <c r="CA1085" i="1"/>
  <c r="CE1085" i="1"/>
  <c r="CI1085" i="1"/>
  <c r="CA1086" i="1"/>
  <c r="CE1086" i="1"/>
  <c r="CI1086" i="1"/>
  <c r="BV1086" i="1" s="1"/>
  <c r="CA1087" i="1"/>
  <c r="CE1087" i="1"/>
  <c r="CI1087" i="1"/>
  <c r="BV1087" i="1" s="1"/>
  <c r="CA1088" i="1"/>
  <c r="CE1088" i="1"/>
  <c r="CI1088" i="1"/>
  <c r="BV1088" i="1" s="1"/>
  <c r="CA1089" i="1"/>
  <c r="CE1089" i="1"/>
  <c r="CI1089" i="1"/>
  <c r="CA1090" i="1"/>
  <c r="CE1090" i="1"/>
  <c r="CI1090" i="1"/>
  <c r="BV1090" i="1" s="1"/>
  <c r="CA1091" i="1"/>
  <c r="CE1091" i="1"/>
  <c r="CI1091" i="1"/>
  <c r="BV1091" i="1" s="1"/>
  <c r="CA1092" i="1"/>
  <c r="CE1092" i="1"/>
  <c r="CI1092" i="1"/>
  <c r="BV1092" i="1" s="1"/>
  <c r="CA1093" i="1"/>
  <c r="CE1093" i="1"/>
  <c r="CI1093" i="1"/>
  <c r="CA1094" i="1"/>
  <c r="CE1094" i="1"/>
  <c r="CI1094" i="1"/>
  <c r="BV1094" i="1" s="1"/>
  <c r="CA1095" i="1"/>
  <c r="CE1095" i="1"/>
  <c r="CI1095" i="1"/>
  <c r="CA1096" i="1"/>
  <c r="CE1096" i="1"/>
  <c r="CI1096" i="1"/>
  <c r="BV1096" i="1" s="1"/>
  <c r="CA1097" i="1"/>
  <c r="CE1097" i="1"/>
  <c r="CI1097" i="1"/>
  <c r="CA1098" i="1"/>
  <c r="CE1098" i="1"/>
  <c r="CI1098" i="1"/>
  <c r="BV1098" i="1" s="1"/>
  <c r="CA1099" i="1"/>
  <c r="CE1099" i="1"/>
  <c r="CI1099" i="1"/>
  <c r="BV1099" i="1" s="1"/>
  <c r="CA1100" i="1"/>
  <c r="CE1100" i="1"/>
  <c r="CI1100" i="1"/>
  <c r="BV1100" i="1" s="1"/>
  <c r="CA1101" i="1"/>
  <c r="CE1101" i="1"/>
  <c r="CI1101" i="1"/>
  <c r="CA1102" i="1"/>
  <c r="CE1102" i="1"/>
  <c r="CI1102" i="1"/>
  <c r="BV1102" i="1" s="1"/>
  <c r="CA1103" i="1"/>
  <c r="CE1103" i="1"/>
  <c r="CI1103" i="1"/>
  <c r="BV1103" i="1" s="1"/>
  <c r="CA1104" i="1"/>
  <c r="CE1104" i="1"/>
  <c r="CI1104" i="1"/>
  <c r="BV1104" i="1" s="1"/>
  <c r="CA1105" i="1"/>
  <c r="CE1105" i="1"/>
  <c r="CI1105" i="1"/>
  <c r="CA1106" i="1"/>
  <c r="CE1106" i="1"/>
  <c r="CI1106" i="1"/>
  <c r="BV1106" i="1" s="1"/>
  <c r="CA1107" i="1"/>
  <c r="CE1107" i="1"/>
  <c r="CI1107" i="1"/>
  <c r="BV1107" i="1" s="1"/>
  <c r="CA1108" i="1"/>
  <c r="CE1108" i="1"/>
  <c r="CI1108" i="1"/>
  <c r="BV1108" i="1" s="1"/>
  <c r="CA1109" i="1"/>
  <c r="CE1109" i="1"/>
  <c r="CA1110" i="1"/>
  <c r="CE1110" i="1"/>
  <c r="CA1111" i="1"/>
  <c r="CE1111" i="1"/>
  <c r="CA1112" i="1"/>
  <c r="CE1112" i="1"/>
  <c r="CA1113" i="1"/>
  <c r="CE1113" i="1"/>
  <c r="CA1114" i="1"/>
  <c r="CE1114" i="1"/>
  <c r="CA1115" i="1"/>
  <c r="CE1115" i="1"/>
  <c r="CA1116" i="1"/>
  <c r="CE1116" i="1"/>
  <c r="CA1117" i="1"/>
  <c r="CE1117" i="1"/>
  <c r="CA1118" i="1"/>
  <c r="CE1118" i="1"/>
  <c r="CI1118" i="1"/>
  <c r="CA1119" i="1"/>
  <c r="CE1119" i="1"/>
  <c r="CI1119" i="1"/>
  <c r="BV1119" i="1" s="1"/>
  <c r="CA1120" i="1"/>
  <c r="CE1120" i="1"/>
  <c r="CI1120" i="1"/>
  <c r="BV1120" i="1" s="1"/>
  <c r="CA1121" i="1"/>
  <c r="CE1121" i="1"/>
  <c r="CI1121" i="1"/>
  <c r="CA1122" i="1"/>
  <c r="CE1122" i="1"/>
  <c r="CI1122" i="1"/>
  <c r="BT1122" i="1" s="1"/>
  <c r="CA1123" i="1"/>
  <c r="CE1123" i="1"/>
  <c r="CI1123" i="1"/>
  <c r="BV1123" i="1" s="1"/>
  <c r="CA1124" i="1"/>
  <c r="CE1124" i="1"/>
  <c r="CI1124" i="1"/>
  <c r="CA1125" i="1"/>
  <c r="CE1125" i="1"/>
  <c r="CI1125" i="1"/>
  <c r="BV1125" i="1" s="1"/>
  <c r="CA1126" i="1"/>
  <c r="CE1126" i="1"/>
  <c r="CI1126" i="1"/>
  <c r="BT1126" i="1" s="1"/>
  <c r="CA1127" i="1"/>
  <c r="CE1127" i="1"/>
  <c r="CI1127" i="1"/>
  <c r="BV1127" i="1" s="1"/>
  <c r="CA1128" i="1"/>
  <c r="CE1128" i="1"/>
  <c r="CI1128" i="1"/>
  <c r="BV1128" i="1" s="1"/>
  <c r="CA1129" i="1"/>
  <c r="CE1129" i="1"/>
  <c r="CI1129" i="1"/>
  <c r="CA1130" i="1"/>
  <c r="CE1130" i="1"/>
  <c r="CI1130" i="1"/>
  <c r="BT1130" i="1" s="1"/>
  <c r="CA1131" i="1"/>
  <c r="CE1131" i="1"/>
  <c r="CI1131" i="1"/>
  <c r="BV1131" i="1" s="1"/>
  <c r="CA1132" i="1"/>
  <c r="CE1132" i="1"/>
  <c r="CI1132" i="1"/>
  <c r="CA1133" i="1"/>
  <c r="CE1133" i="1"/>
  <c r="CI1133" i="1"/>
  <c r="BV1133" i="1" s="1"/>
  <c r="CA1134" i="1"/>
  <c r="CE1134" i="1"/>
  <c r="CI1134" i="1"/>
  <c r="BT1134" i="1" s="1"/>
  <c r="CA1135" i="1"/>
  <c r="CE1135" i="1"/>
  <c r="CI1135" i="1"/>
  <c r="BV1135" i="1" s="1"/>
  <c r="CA1136" i="1"/>
  <c r="CE1136" i="1"/>
  <c r="CI1136" i="1"/>
  <c r="BV1136" i="1" s="1"/>
  <c r="CA1137" i="1"/>
  <c r="CE1137" i="1"/>
  <c r="CI1137" i="1"/>
  <c r="CA1138" i="1"/>
  <c r="CE1138" i="1"/>
  <c r="CI1138" i="1"/>
  <c r="BT1138" i="1" s="1"/>
  <c r="CA1139" i="1"/>
  <c r="CE1139" i="1"/>
  <c r="CI1139" i="1"/>
  <c r="BV1139" i="1" s="1"/>
  <c r="CA1140" i="1"/>
  <c r="CE1140" i="1"/>
  <c r="CI1140" i="1"/>
  <c r="CA1141" i="1"/>
  <c r="CE1141" i="1"/>
  <c r="CI1141" i="1"/>
  <c r="BV1141" i="1" s="1"/>
  <c r="CJ1167" i="1"/>
  <c r="BW1167" i="1" s="1"/>
  <c r="CF1167" i="1"/>
  <c r="CB1167" i="1"/>
  <c r="CC1167" i="1"/>
  <c r="CH1167" i="1"/>
  <c r="BY1168" i="1"/>
  <c r="CD1168" i="1"/>
  <c r="CI1168" i="1"/>
  <c r="BV1168" i="1" s="1"/>
  <c r="CJ1171" i="1"/>
  <c r="BW1171" i="1" s="1"/>
  <c r="CF1171" i="1"/>
  <c r="CB1171" i="1"/>
  <c r="CC1171" i="1"/>
  <c r="CH1171" i="1"/>
  <c r="BY1172" i="1"/>
  <c r="CD1172" i="1"/>
  <c r="CI1172" i="1"/>
  <c r="BV1172" i="1" s="1"/>
  <c r="CJ1175" i="1"/>
  <c r="BW1175" i="1" s="1"/>
  <c r="CF1175" i="1"/>
  <c r="CB1175" i="1"/>
  <c r="CC1175" i="1"/>
  <c r="CH1175" i="1"/>
  <c r="BY1176" i="1"/>
  <c r="CD1176" i="1"/>
  <c r="CI1176" i="1"/>
  <c r="BV1176" i="1" s="1"/>
  <c r="CJ1179" i="1"/>
  <c r="BW1179" i="1" s="1"/>
  <c r="CF1179" i="1"/>
  <c r="CB1179" i="1"/>
  <c r="CC1179" i="1"/>
  <c r="CH1179" i="1"/>
  <c r="BY1180" i="1"/>
  <c r="CD1180" i="1"/>
  <c r="CI1180" i="1"/>
  <c r="BV1180" i="1" s="1"/>
  <c r="CJ1183" i="1"/>
  <c r="BW1183" i="1" s="1"/>
  <c r="CF1183" i="1"/>
  <c r="CB1183" i="1"/>
  <c r="CC1183" i="1"/>
  <c r="CH1183" i="1"/>
  <c r="BY1184" i="1"/>
  <c r="CD1184" i="1"/>
  <c r="CI1184" i="1"/>
  <c r="BV1184" i="1" s="1"/>
  <c r="CJ1187" i="1"/>
  <c r="BW1187" i="1" s="1"/>
  <c r="CF1187" i="1"/>
  <c r="CB1187" i="1"/>
  <c r="CC1187" i="1"/>
  <c r="CH1187" i="1"/>
  <c r="BY1188" i="1"/>
  <c r="CD1188" i="1"/>
  <c r="CI1188" i="1"/>
  <c r="BV1188" i="1" s="1"/>
  <c r="CK1189" i="1"/>
  <c r="BX1189" i="1" s="1"/>
  <c r="CG1189" i="1"/>
  <c r="CC1189" i="1"/>
  <c r="BY1189" i="1"/>
  <c r="CJ1189" i="1"/>
  <c r="CF1189" i="1"/>
  <c r="CB1189" i="1"/>
  <c r="BZ1189" i="1"/>
  <c r="CH1189" i="1"/>
  <c r="CK1190" i="1"/>
  <c r="BX1190" i="1" s="1"/>
  <c r="CG1190" i="1"/>
  <c r="CC1190" i="1"/>
  <c r="BY1190" i="1"/>
  <c r="CJ1190" i="1"/>
  <c r="BW1190" i="1" s="1"/>
  <c r="CF1190" i="1"/>
  <c r="CB1190" i="1"/>
  <c r="BZ1190" i="1"/>
  <c r="CH1190" i="1"/>
  <c r="CK1191" i="1"/>
  <c r="BX1191" i="1" s="1"/>
  <c r="CG1191" i="1"/>
  <c r="CC1191" i="1"/>
  <c r="BY1191" i="1"/>
  <c r="CJ1191" i="1"/>
  <c r="BW1191" i="1" s="1"/>
  <c r="CF1191" i="1"/>
  <c r="CB1191" i="1"/>
  <c r="BZ1191" i="1"/>
  <c r="CH1191" i="1"/>
  <c r="CK1192" i="1"/>
  <c r="BX1192" i="1" s="1"/>
  <c r="CG1192" i="1"/>
  <c r="CC1192" i="1"/>
  <c r="BY1192" i="1"/>
  <c r="CJ1192" i="1"/>
  <c r="BW1192" i="1" s="1"/>
  <c r="CF1192" i="1"/>
  <c r="CB1192" i="1"/>
  <c r="BZ1192" i="1"/>
  <c r="CH1192" i="1"/>
  <c r="CK1193" i="1"/>
  <c r="BX1193" i="1" s="1"/>
  <c r="CG1193" i="1"/>
  <c r="CC1193" i="1"/>
  <c r="BY1193" i="1"/>
  <c r="CJ1193" i="1"/>
  <c r="BW1193" i="1" s="1"/>
  <c r="CF1193" i="1"/>
  <c r="CB1193" i="1"/>
  <c r="BZ1193" i="1"/>
  <c r="CH1193" i="1"/>
  <c r="CK1194" i="1"/>
  <c r="BX1194" i="1" s="1"/>
  <c r="CG1194" i="1"/>
  <c r="CC1194" i="1"/>
  <c r="BY1194" i="1"/>
  <c r="CJ1194" i="1"/>
  <c r="BW1194" i="1" s="1"/>
  <c r="CF1194" i="1"/>
  <c r="CB1194" i="1"/>
  <c r="BZ1194" i="1"/>
  <c r="CH1194" i="1"/>
  <c r="CK1195" i="1"/>
  <c r="BX1195" i="1" s="1"/>
  <c r="CG1195" i="1"/>
  <c r="CC1195" i="1"/>
  <c r="BY1195" i="1"/>
  <c r="CJ1195" i="1"/>
  <c r="BW1195" i="1" s="1"/>
  <c r="CF1195" i="1"/>
  <c r="CB1195" i="1"/>
  <c r="BZ1195" i="1"/>
  <c r="CH1195" i="1"/>
  <c r="CK1196" i="1"/>
  <c r="BX1196" i="1" s="1"/>
  <c r="CG1196" i="1"/>
  <c r="CC1196" i="1"/>
  <c r="BY1196" i="1"/>
  <c r="CJ1196" i="1"/>
  <c r="BW1196" i="1" s="1"/>
  <c r="CF1196" i="1"/>
  <c r="CB1196" i="1"/>
  <c r="BZ1196" i="1"/>
  <c r="CH1196" i="1"/>
  <c r="CK1197" i="1"/>
  <c r="BX1197" i="1" s="1"/>
  <c r="CG1197" i="1"/>
  <c r="CC1197" i="1"/>
  <c r="BY1197" i="1"/>
  <c r="CJ1197" i="1"/>
  <c r="BW1197" i="1" s="1"/>
  <c r="CF1197" i="1"/>
  <c r="CB1197" i="1"/>
  <c r="BZ1197" i="1"/>
  <c r="CH1197" i="1"/>
  <c r="CK1198" i="1"/>
  <c r="BX1198" i="1" s="1"/>
  <c r="CG1198" i="1"/>
  <c r="CC1198" i="1"/>
  <c r="BY1198" i="1"/>
  <c r="CJ1198" i="1"/>
  <c r="BW1198" i="1" s="1"/>
  <c r="CF1198" i="1"/>
  <c r="CB1198" i="1"/>
  <c r="BZ1198" i="1"/>
  <c r="CH1198" i="1"/>
  <c r="CK1199" i="1"/>
  <c r="BX1199" i="1" s="1"/>
  <c r="CG1199" i="1"/>
  <c r="CC1199" i="1"/>
  <c r="BY1199" i="1"/>
  <c r="CJ1199" i="1"/>
  <c r="BW1199" i="1" s="1"/>
  <c r="CF1199" i="1"/>
  <c r="CB1199" i="1"/>
  <c r="BZ1199" i="1"/>
  <c r="CH1199" i="1"/>
  <c r="CK1200" i="1"/>
  <c r="BX1200" i="1" s="1"/>
  <c r="CG1200" i="1"/>
  <c r="CC1200" i="1"/>
  <c r="BY1200" i="1"/>
  <c r="CJ1200" i="1"/>
  <c r="BW1200" i="1" s="1"/>
  <c r="CF1200" i="1"/>
  <c r="CB1200" i="1"/>
  <c r="BZ1200" i="1"/>
  <c r="CH1200" i="1"/>
  <c r="CK1201" i="1"/>
  <c r="BX1201" i="1" s="1"/>
  <c r="CG1201" i="1"/>
  <c r="CC1201" i="1"/>
  <c r="BY1201" i="1"/>
  <c r="CJ1201" i="1"/>
  <c r="BW1201" i="1" s="1"/>
  <c r="CF1201" i="1"/>
  <c r="CB1201" i="1"/>
  <c r="BZ1201" i="1"/>
  <c r="CH1201" i="1"/>
  <c r="CK1202" i="1"/>
  <c r="BX1202" i="1" s="1"/>
  <c r="CG1202" i="1"/>
  <c r="CC1202" i="1"/>
  <c r="BY1202" i="1"/>
  <c r="CJ1202" i="1"/>
  <c r="BW1202" i="1" s="1"/>
  <c r="CF1202" i="1"/>
  <c r="CB1202" i="1"/>
  <c r="BZ1202" i="1"/>
  <c r="CH1202" i="1"/>
  <c r="CK1203" i="1"/>
  <c r="BX1203" i="1" s="1"/>
  <c r="CG1203" i="1"/>
  <c r="CC1203" i="1"/>
  <c r="BY1203" i="1"/>
  <c r="CJ1203" i="1"/>
  <c r="BW1203" i="1" s="1"/>
  <c r="CF1203" i="1"/>
  <c r="CB1203" i="1"/>
  <c r="BZ1203" i="1"/>
  <c r="CH1203" i="1"/>
  <c r="CK1204" i="1"/>
  <c r="BX1204" i="1" s="1"/>
  <c r="CG1204" i="1"/>
  <c r="CC1204" i="1"/>
  <c r="BY1204" i="1"/>
  <c r="CJ1204" i="1"/>
  <c r="BW1204" i="1" s="1"/>
  <c r="CF1204" i="1"/>
  <c r="CB1204" i="1"/>
  <c r="BZ1204" i="1"/>
  <c r="CH1204" i="1"/>
  <c r="CK1205" i="1"/>
  <c r="BX1205" i="1" s="1"/>
  <c r="CG1205" i="1"/>
  <c r="CC1205" i="1"/>
  <c r="BY1205" i="1"/>
  <c r="CJ1205" i="1"/>
  <c r="BW1205" i="1" s="1"/>
  <c r="CF1205" i="1"/>
  <c r="CB1205" i="1"/>
  <c r="BZ1205" i="1"/>
  <c r="CH1205" i="1"/>
  <c r="CK1206" i="1"/>
  <c r="BX1206" i="1" s="1"/>
  <c r="CG1206" i="1"/>
  <c r="CC1206" i="1"/>
  <c r="BY1206" i="1"/>
  <c r="CJ1206" i="1"/>
  <c r="BW1206" i="1" s="1"/>
  <c r="CF1206" i="1"/>
  <c r="CB1206" i="1"/>
  <c r="BZ1206" i="1"/>
  <c r="CH1206" i="1"/>
  <c r="CK1207" i="1"/>
  <c r="BX1207" i="1" s="1"/>
  <c r="CG1207" i="1"/>
  <c r="CC1207" i="1"/>
  <c r="BY1207" i="1"/>
  <c r="CJ1207" i="1"/>
  <c r="BW1207" i="1" s="1"/>
  <c r="CF1207" i="1"/>
  <c r="CB1207" i="1"/>
  <c r="BZ1207" i="1"/>
  <c r="CH1207" i="1"/>
  <c r="CK1208" i="1"/>
  <c r="BX1208" i="1" s="1"/>
  <c r="CG1208" i="1"/>
  <c r="CC1208" i="1"/>
  <c r="BY1208" i="1"/>
  <c r="CJ1208" i="1"/>
  <c r="BW1208" i="1" s="1"/>
  <c r="CF1208" i="1"/>
  <c r="CB1208" i="1"/>
  <c r="BZ1208" i="1"/>
  <c r="CH1208" i="1"/>
  <c r="CK1209" i="1"/>
  <c r="BX1209" i="1" s="1"/>
  <c r="CG1209" i="1"/>
  <c r="CC1209" i="1"/>
  <c r="BY1209" i="1"/>
  <c r="CJ1209" i="1"/>
  <c r="BW1209" i="1" s="1"/>
  <c r="CF1209" i="1"/>
  <c r="CB1209" i="1"/>
  <c r="BZ1209" i="1"/>
  <c r="CH1209" i="1"/>
  <c r="CK1210" i="1"/>
  <c r="BX1210" i="1" s="1"/>
  <c r="CG1210" i="1"/>
  <c r="CC1210" i="1"/>
  <c r="BY1210" i="1"/>
  <c r="CJ1210" i="1"/>
  <c r="BW1210" i="1" s="1"/>
  <c r="CF1210" i="1"/>
  <c r="CB1210" i="1"/>
  <c r="BZ1210" i="1"/>
  <c r="CH1210" i="1"/>
  <c r="CK1211" i="1"/>
  <c r="BX1211" i="1" s="1"/>
  <c r="CG1211" i="1"/>
  <c r="CC1211" i="1"/>
  <c r="BY1211" i="1"/>
  <c r="CJ1211" i="1"/>
  <c r="BW1211" i="1" s="1"/>
  <c r="CF1211" i="1"/>
  <c r="CB1211" i="1"/>
  <c r="BZ1211" i="1"/>
  <c r="CH1211" i="1"/>
  <c r="CK1212" i="1"/>
  <c r="BX1212" i="1" s="1"/>
  <c r="CG1212" i="1"/>
  <c r="CC1212" i="1"/>
  <c r="BY1212" i="1"/>
  <c r="CJ1212" i="1"/>
  <c r="BW1212" i="1" s="1"/>
  <c r="CF1212" i="1"/>
  <c r="CB1212" i="1"/>
  <c r="BZ1212" i="1"/>
  <c r="CH1212" i="1"/>
  <c r="CK1213" i="1"/>
  <c r="BX1213" i="1" s="1"/>
  <c r="CG1213" i="1"/>
  <c r="CC1213" i="1"/>
  <c r="BY1213" i="1"/>
  <c r="CJ1213" i="1"/>
  <c r="BW1213" i="1" s="1"/>
  <c r="CF1213" i="1"/>
  <c r="CB1213" i="1"/>
  <c r="BZ1213" i="1"/>
  <c r="CH1213" i="1"/>
  <c r="CK1214" i="1"/>
  <c r="BX1214" i="1" s="1"/>
  <c r="CG1214" i="1"/>
  <c r="CC1214" i="1"/>
  <c r="BY1214" i="1"/>
  <c r="CJ1214" i="1"/>
  <c r="BW1214" i="1" s="1"/>
  <c r="CF1214" i="1"/>
  <c r="CB1214" i="1"/>
  <c r="BZ1214" i="1"/>
  <c r="CH1214" i="1"/>
  <c r="CK1215" i="1"/>
  <c r="BX1215" i="1" s="1"/>
  <c r="CG1215" i="1"/>
  <c r="CC1215" i="1"/>
  <c r="BY1215" i="1"/>
  <c r="CJ1215" i="1"/>
  <c r="BW1215" i="1" s="1"/>
  <c r="CF1215" i="1"/>
  <c r="CB1215" i="1"/>
  <c r="BZ1215" i="1"/>
  <c r="CH1215" i="1"/>
  <c r="CK1216" i="1"/>
  <c r="BX1216" i="1" s="1"/>
  <c r="CG1216" i="1"/>
  <c r="CC1216" i="1"/>
  <c r="BY1216" i="1"/>
  <c r="CJ1216" i="1"/>
  <c r="BW1216" i="1" s="1"/>
  <c r="CF1216" i="1"/>
  <c r="CB1216" i="1"/>
  <c r="BZ1216" i="1"/>
  <c r="CH1216" i="1"/>
  <c r="CK1217" i="1"/>
  <c r="BX1217" i="1" s="1"/>
  <c r="CG1217" i="1"/>
  <c r="CC1217" i="1"/>
  <c r="BY1217" i="1"/>
  <c r="CJ1217" i="1"/>
  <c r="BW1217" i="1" s="1"/>
  <c r="CF1217" i="1"/>
  <c r="CB1217" i="1"/>
  <c r="BZ1217" i="1"/>
  <c r="CH1217" i="1"/>
  <c r="CK1218" i="1"/>
  <c r="BX1218" i="1" s="1"/>
  <c r="CG1218" i="1"/>
  <c r="CC1218" i="1"/>
  <c r="BY1218" i="1"/>
  <c r="CJ1218" i="1"/>
  <c r="BW1218" i="1" s="1"/>
  <c r="CF1218" i="1"/>
  <c r="CB1218" i="1"/>
  <c r="BZ1218" i="1"/>
  <c r="CH1218" i="1"/>
  <c r="CK1219" i="1"/>
  <c r="BX1219" i="1" s="1"/>
  <c r="CG1219" i="1"/>
  <c r="CC1219" i="1"/>
  <c r="BY1219" i="1"/>
  <c r="CJ1219" i="1"/>
  <c r="BW1219" i="1" s="1"/>
  <c r="CF1219" i="1"/>
  <c r="CB1219" i="1"/>
  <c r="BZ1219" i="1"/>
  <c r="CH1219" i="1"/>
  <c r="CK1220" i="1"/>
  <c r="BX1220" i="1" s="1"/>
  <c r="CG1220" i="1"/>
  <c r="CC1220" i="1"/>
  <c r="BY1220" i="1"/>
  <c r="CJ1220" i="1"/>
  <c r="BW1220" i="1" s="1"/>
  <c r="CF1220" i="1"/>
  <c r="CB1220" i="1"/>
  <c r="BZ1220" i="1"/>
  <c r="CH1220" i="1"/>
  <c r="CK1221" i="1"/>
  <c r="BX1221" i="1" s="1"/>
  <c r="CG1221" i="1"/>
  <c r="CC1221" i="1"/>
  <c r="BY1221" i="1"/>
  <c r="CJ1221" i="1"/>
  <c r="BW1221" i="1" s="1"/>
  <c r="CF1221" i="1"/>
  <c r="CB1221" i="1"/>
  <c r="BZ1221" i="1"/>
  <c r="CH1221" i="1"/>
  <c r="CK1222" i="1"/>
  <c r="BX1222" i="1" s="1"/>
  <c r="CG1222" i="1"/>
  <c r="CC1222" i="1"/>
  <c r="BY1222" i="1"/>
  <c r="CJ1222" i="1"/>
  <c r="BW1222" i="1" s="1"/>
  <c r="CF1222" i="1"/>
  <c r="CB1222" i="1"/>
  <c r="BZ1222" i="1"/>
  <c r="CH1222" i="1"/>
  <c r="CK1223" i="1"/>
  <c r="BX1223" i="1" s="1"/>
  <c r="CG1223" i="1"/>
  <c r="CC1223" i="1"/>
  <c r="BY1223" i="1"/>
  <c r="CJ1223" i="1"/>
  <c r="BW1223" i="1" s="1"/>
  <c r="CF1223" i="1"/>
  <c r="CB1223" i="1"/>
  <c r="BZ1223" i="1"/>
  <c r="CH1223" i="1"/>
  <c r="CK1224" i="1"/>
  <c r="BX1224" i="1" s="1"/>
  <c r="CG1224" i="1"/>
  <c r="CC1224" i="1"/>
  <c r="BY1224" i="1"/>
  <c r="CJ1224" i="1"/>
  <c r="BW1224" i="1" s="1"/>
  <c r="CF1224" i="1"/>
  <c r="CB1224" i="1"/>
  <c r="BZ1224" i="1"/>
  <c r="CH1224" i="1"/>
  <c r="CK1225" i="1"/>
  <c r="BX1225" i="1" s="1"/>
  <c r="CG1225" i="1"/>
  <c r="CC1225" i="1"/>
  <c r="BY1225" i="1"/>
  <c r="CJ1225" i="1"/>
  <c r="BW1225" i="1" s="1"/>
  <c r="CF1225" i="1"/>
  <c r="CB1225" i="1"/>
  <c r="BZ1225" i="1"/>
  <c r="CH1225" i="1"/>
  <c r="CK1226" i="1"/>
  <c r="BX1226" i="1" s="1"/>
  <c r="CG1226" i="1"/>
  <c r="CC1226" i="1"/>
  <c r="BY1226" i="1"/>
  <c r="CJ1226" i="1"/>
  <c r="BW1226" i="1" s="1"/>
  <c r="CF1226" i="1"/>
  <c r="CB1226" i="1"/>
  <c r="BZ1226" i="1"/>
  <c r="CH1226" i="1"/>
  <c r="CK1227" i="1"/>
  <c r="BX1227" i="1" s="1"/>
  <c r="CG1227" i="1"/>
  <c r="CC1227" i="1"/>
  <c r="BY1227" i="1"/>
  <c r="CJ1227" i="1"/>
  <c r="BW1227" i="1" s="1"/>
  <c r="CF1227" i="1"/>
  <c r="CB1227" i="1"/>
  <c r="BZ1227" i="1"/>
  <c r="CH1227" i="1"/>
  <c r="CK1228" i="1"/>
  <c r="BX1228" i="1" s="1"/>
  <c r="CG1228" i="1"/>
  <c r="CC1228" i="1"/>
  <c r="BY1228" i="1"/>
  <c r="CJ1228" i="1"/>
  <c r="BW1228" i="1" s="1"/>
  <c r="CF1228" i="1"/>
  <c r="CB1228" i="1"/>
  <c r="BZ1228" i="1"/>
  <c r="CH1228" i="1"/>
  <c r="CK1229" i="1"/>
  <c r="BX1229" i="1" s="1"/>
  <c r="CG1229" i="1"/>
  <c r="CC1229" i="1"/>
  <c r="BY1229" i="1"/>
  <c r="CJ1229" i="1"/>
  <c r="CF1229" i="1"/>
  <c r="CB1229" i="1"/>
  <c r="BZ1229" i="1"/>
  <c r="CH1229" i="1"/>
  <c r="CK1230" i="1"/>
  <c r="BX1230" i="1" s="1"/>
  <c r="CG1230" i="1"/>
  <c r="CC1230" i="1"/>
  <c r="BY1230" i="1"/>
  <c r="CJ1230" i="1"/>
  <c r="CF1230" i="1"/>
  <c r="CB1230" i="1"/>
  <c r="BZ1230" i="1"/>
  <c r="CH1230" i="1"/>
  <c r="CK1231" i="1"/>
  <c r="BX1231" i="1" s="1"/>
  <c r="CG1231" i="1"/>
  <c r="CC1231" i="1"/>
  <c r="BY1231" i="1"/>
  <c r="CJ1231" i="1"/>
  <c r="BW1231" i="1" s="1"/>
  <c r="CF1231" i="1"/>
  <c r="CB1231" i="1"/>
  <c r="BZ1231" i="1"/>
  <c r="CH1231" i="1"/>
  <c r="CK1232" i="1"/>
  <c r="BX1232" i="1" s="1"/>
  <c r="CG1232" i="1"/>
  <c r="CC1232" i="1"/>
  <c r="BY1232" i="1"/>
  <c r="CJ1232" i="1"/>
  <c r="BW1232" i="1" s="1"/>
  <c r="CF1232" i="1"/>
  <c r="CB1232" i="1"/>
  <c r="BZ1232" i="1"/>
  <c r="CH1232" i="1"/>
  <c r="CK1233" i="1"/>
  <c r="BX1233" i="1" s="1"/>
  <c r="CG1233" i="1"/>
  <c r="CC1233" i="1"/>
  <c r="BY1233" i="1"/>
  <c r="CJ1233" i="1"/>
  <c r="BW1233" i="1" s="1"/>
  <c r="CF1233" i="1"/>
  <c r="CB1233" i="1"/>
  <c r="BZ1233" i="1"/>
  <c r="CH1233" i="1"/>
  <c r="CK1234" i="1"/>
  <c r="BX1234" i="1" s="1"/>
  <c r="CG1234" i="1"/>
  <c r="CC1234" i="1"/>
  <c r="BY1234" i="1"/>
  <c r="CJ1234" i="1"/>
  <c r="BW1234" i="1" s="1"/>
  <c r="CF1234" i="1"/>
  <c r="CB1234" i="1"/>
  <c r="BZ1234" i="1"/>
  <c r="CH1234" i="1"/>
  <c r="CK1235" i="1"/>
  <c r="BX1235" i="1" s="1"/>
  <c r="CG1235" i="1"/>
  <c r="CC1235" i="1"/>
  <c r="BY1235" i="1"/>
  <c r="CJ1235" i="1"/>
  <c r="BW1235" i="1" s="1"/>
  <c r="CF1235" i="1"/>
  <c r="CB1235" i="1"/>
  <c r="BZ1235" i="1"/>
  <c r="CH1235" i="1"/>
  <c r="CK1236" i="1"/>
  <c r="BX1236" i="1" s="1"/>
  <c r="CG1236" i="1"/>
  <c r="CC1236" i="1"/>
  <c r="BY1236" i="1"/>
  <c r="CJ1236" i="1"/>
  <c r="CF1236" i="1"/>
  <c r="CB1236" i="1"/>
  <c r="BZ1236" i="1"/>
  <c r="CH1236" i="1"/>
  <c r="CK1237" i="1"/>
  <c r="BX1237" i="1" s="1"/>
  <c r="CG1237" i="1"/>
  <c r="CC1237" i="1"/>
  <c r="BY1237" i="1"/>
  <c r="CJ1237" i="1"/>
  <c r="CF1237" i="1"/>
  <c r="CB1237" i="1"/>
  <c r="BZ1237" i="1"/>
  <c r="CH1237" i="1"/>
  <c r="CK1238" i="1"/>
  <c r="BX1238" i="1" s="1"/>
  <c r="CG1238" i="1"/>
  <c r="CC1238" i="1"/>
  <c r="BY1238" i="1"/>
  <c r="CJ1238" i="1"/>
  <c r="BW1238" i="1" s="1"/>
  <c r="CF1238" i="1"/>
  <c r="CB1238" i="1"/>
  <c r="BZ1238" i="1"/>
  <c r="CH1238" i="1"/>
  <c r="CK1239" i="1"/>
  <c r="BX1239" i="1" s="1"/>
  <c r="CG1239" i="1"/>
  <c r="CC1239" i="1"/>
  <c r="BY1239" i="1"/>
  <c r="CJ1239" i="1"/>
  <c r="BW1239" i="1" s="1"/>
  <c r="CF1239" i="1"/>
  <c r="CB1239" i="1"/>
  <c r="BZ1239" i="1"/>
  <c r="CH1239" i="1"/>
  <c r="CK1240" i="1"/>
  <c r="BX1240" i="1" s="1"/>
  <c r="CG1240" i="1"/>
  <c r="CC1240" i="1"/>
  <c r="BY1240" i="1"/>
  <c r="CJ1240" i="1"/>
  <c r="BW1240" i="1" s="1"/>
  <c r="CF1240" i="1"/>
  <c r="CB1240" i="1"/>
  <c r="BZ1240" i="1"/>
  <c r="CH1240" i="1"/>
  <c r="CK1241" i="1"/>
  <c r="BX1241" i="1" s="1"/>
  <c r="CG1241" i="1"/>
  <c r="CC1241" i="1"/>
  <c r="BY1241" i="1"/>
  <c r="CJ1241" i="1"/>
  <c r="BW1241" i="1" s="1"/>
  <c r="CF1241" i="1"/>
  <c r="CB1241" i="1"/>
  <c r="BZ1241" i="1"/>
  <c r="CH1241" i="1"/>
  <c r="CK1242" i="1"/>
  <c r="BX1242" i="1" s="1"/>
  <c r="CG1242" i="1"/>
  <c r="CC1242" i="1"/>
  <c r="BY1242" i="1"/>
  <c r="CJ1242" i="1"/>
  <c r="BW1242" i="1" s="1"/>
  <c r="CF1242" i="1"/>
  <c r="CB1242" i="1"/>
  <c r="BZ1242" i="1"/>
  <c r="CH1242" i="1"/>
  <c r="CK1243" i="1"/>
  <c r="BX1243" i="1" s="1"/>
  <c r="CG1243" i="1"/>
  <c r="CC1243" i="1"/>
  <c r="BY1243" i="1"/>
  <c r="CJ1243" i="1"/>
  <c r="BW1243" i="1" s="1"/>
  <c r="CF1243" i="1"/>
  <c r="CB1243" i="1"/>
  <c r="BZ1243" i="1"/>
  <c r="CH1243" i="1"/>
  <c r="CK1244" i="1"/>
  <c r="BX1244" i="1" s="1"/>
  <c r="CG1244" i="1"/>
  <c r="CC1244" i="1"/>
  <c r="BY1244" i="1"/>
  <c r="CJ1244" i="1"/>
  <c r="CF1244" i="1"/>
  <c r="CB1244" i="1"/>
  <c r="BZ1244" i="1"/>
  <c r="CH1244" i="1"/>
  <c r="CK1245" i="1"/>
  <c r="BX1245" i="1" s="1"/>
  <c r="CG1245" i="1"/>
  <c r="CC1245" i="1"/>
  <c r="BY1245" i="1"/>
  <c r="CJ1245" i="1"/>
  <c r="CF1245" i="1"/>
  <c r="CB1245" i="1"/>
  <c r="BZ1245" i="1"/>
  <c r="CH1245" i="1"/>
  <c r="CK1246" i="1"/>
  <c r="BX1246" i="1" s="1"/>
  <c r="CG1246" i="1"/>
  <c r="CC1246" i="1"/>
  <c r="BY1246" i="1"/>
  <c r="CJ1246" i="1"/>
  <c r="BW1246" i="1" s="1"/>
  <c r="CF1246" i="1"/>
  <c r="CB1246" i="1"/>
  <c r="BZ1246" i="1"/>
  <c r="CH1246" i="1"/>
  <c r="CK1247" i="1"/>
  <c r="BX1247" i="1" s="1"/>
  <c r="CG1247" i="1"/>
  <c r="CC1247" i="1"/>
  <c r="BY1247" i="1"/>
  <c r="CJ1247" i="1"/>
  <c r="BW1247" i="1" s="1"/>
  <c r="CF1247" i="1"/>
  <c r="CB1247" i="1"/>
  <c r="BZ1247" i="1"/>
  <c r="CH1247" i="1"/>
  <c r="CK1248" i="1"/>
  <c r="BX1248" i="1" s="1"/>
  <c r="CG1248" i="1"/>
  <c r="CC1248" i="1"/>
  <c r="BY1248" i="1"/>
  <c r="CJ1248" i="1"/>
  <c r="BW1248" i="1" s="1"/>
  <c r="CF1248" i="1"/>
  <c r="CB1248" i="1"/>
  <c r="BZ1248" i="1"/>
  <c r="CH1248" i="1"/>
  <c r="CK1249" i="1"/>
  <c r="BX1249" i="1" s="1"/>
  <c r="CG1249" i="1"/>
  <c r="CC1249" i="1"/>
  <c r="BY1249" i="1"/>
  <c r="CJ1249" i="1"/>
  <c r="BW1249" i="1" s="1"/>
  <c r="CF1249" i="1"/>
  <c r="CB1249" i="1"/>
  <c r="BZ1249" i="1"/>
  <c r="CH1249" i="1"/>
  <c r="CK1250" i="1"/>
  <c r="BX1250" i="1" s="1"/>
  <c r="CG1250" i="1"/>
  <c r="CC1250" i="1"/>
  <c r="BY1250" i="1"/>
  <c r="CJ1250" i="1"/>
  <c r="CF1250" i="1"/>
  <c r="CB1250" i="1"/>
  <c r="BZ1250" i="1"/>
  <c r="CH1250" i="1"/>
  <c r="CK1251" i="1"/>
  <c r="BX1251" i="1" s="1"/>
  <c r="CG1251" i="1"/>
  <c r="CC1251" i="1"/>
  <c r="BY1251" i="1"/>
  <c r="CJ1251" i="1"/>
  <c r="BW1251" i="1" s="1"/>
  <c r="CF1251" i="1"/>
  <c r="CB1251" i="1"/>
  <c r="BZ1251" i="1"/>
  <c r="CH1251" i="1"/>
  <c r="CK1252" i="1"/>
  <c r="BX1252" i="1" s="1"/>
  <c r="CG1252" i="1"/>
  <c r="CC1252" i="1"/>
  <c r="BY1252" i="1"/>
  <c r="CJ1252" i="1"/>
  <c r="BW1252" i="1" s="1"/>
  <c r="CF1252" i="1"/>
  <c r="CB1252" i="1"/>
  <c r="BZ1252" i="1"/>
  <c r="CH1252" i="1"/>
  <c r="CK1253" i="1"/>
  <c r="BX1253" i="1" s="1"/>
  <c r="CG1253" i="1"/>
  <c r="CC1253" i="1"/>
  <c r="BY1253" i="1"/>
  <c r="CJ1253" i="1"/>
  <c r="BW1253" i="1" s="1"/>
  <c r="CF1253" i="1"/>
  <c r="CB1253" i="1"/>
  <c r="BZ1253" i="1"/>
  <c r="CH1253" i="1"/>
  <c r="CK1254" i="1"/>
  <c r="BX1254" i="1" s="1"/>
  <c r="CG1254" i="1"/>
  <c r="CC1254" i="1"/>
  <c r="BY1254" i="1"/>
  <c r="CJ1254" i="1"/>
  <c r="CF1254" i="1"/>
  <c r="CB1254" i="1"/>
  <c r="BZ1254" i="1"/>
  <c r="CH1254" i="1"/>
  <c r="CK1255" i="1"/>
  <c r="BX1255" i="1" s="1"/>
  <c r="CG1255" i="1"/>
  <c r="CC1255" i="1"/>
  <c r="BY1255" i="1"/>
  <c r="CJ1255" i="1"/>
  <c r="BW1255" i="1" s="1"/>
  <c r="CF1255" i="1"/>
  <c r="CB1255" i="1"/>
  <c r="BZ1255" i="1"/>
  <c r="CH1255" i="1"/>
  <c r="CK1256" i="1"/>
  <c r="BX1256" i="1" s="1"/>
  <c r="CG1256" i="1"/>
  <c r="CC1256" i="1"/>
  <c r="BY1256" i="1"/>
  <c r="CJ1256" i="1"/>
  <c r="BW1256" i="1" s="1"/>
  <c r="CF1256" i="1"/>
  <c r="CB1256" i="1"/>
  <c r="BZ1256" i="1"/>
  <c r="CH1256" i="1"/>
  <c r="CK1257" i="1"/>
  <c r="BX1257" i="1" s="1"/>
  <c r="CG1257" i="1"/>
  <c r="CC1257" i="1"/>
  <c r="BY1257" i="1"/>
  <c r="CJ1257" i="1"/>
  <c r="BW1257" i="1" s="1"/>
  <c r="CF1257" i="1"/>
  <c r="CB1257" i="1"/>
  <c r="BZ1257" i="1"/>
  <c r="CH1257" i="1"/>
  <c r="CK1258" i="1"/>
  <c r="BX1258" i="1" s="1"/>
  <c r="CG1258" i="1"/>
  <c r="CC1258" i="1"/>
  <c r="BY1258" i="1"/>
  <c r="CJ1258" i="1"/>
  <c r="BW1258" i="1" s="1"/>
  <c r="CF1258" i="1"/>
  <c r="CB1258" i="1"/>
  <c r="BZ1258" i="1"/>
  <c r="CH1258" i="1"/>
  <c r="CK1259" i="1"/>
  <c r="BX1259" i="1" s="1"/>
  <c r="CG1259" i="1"/>
  <c r="CC1259" i="1"/>
  <c r="BY1259" i="1"/>
  <c r="CJ1259" i="1"/>
  <c r="BW1259" i="1" s="1"/>
  <c r="CF1259" i="1"/>
  <c r="CB1259" i="1"/>
  <c r="BZ1259" i="1"/>
  <c r="CH1259" i="1"/>
  <c r="CK1260" i="1"/>
  <c r="BX1260" i="1" s="1"/>
  <c r="CG1260" i="1"/>
  <c r="CC1260" i="1"/>
  <c r="BY1260" i="1"/>
  <c r="CJ1260" i="1"/>
  <c r="BW1260" i="1" s="1"/>
  <c r="CF1260" i="1"/>
  <c r="CB1260" i="1"/>
  <c r="BZ1260" i="1"/>
  <c r="CH1260" i="1"/>
  <c r="CK1261" i="1"/>
  <c r="BX1261" i="1" s="1"/>
  <c r="CG1261" i="1"/>
  <c r="CC1261" i="1"/>
  <c r="BY1261" i="1"/>
  <c r="CJ1261" i="1"/>
  <c r="BW1261" i="1" s="1"/>
  <c r="CF1261" i="1"/>
  <c r="CB1261" i="1"/>
  <c r="BZ1261" i="1"/>
  <c r="CH1261" i="1"/>
  <c r="CK1262" i="1"/>
  <c r="BX1262" i="1" s="1"/>
  <c r="CG1262" i="1"/>
  <c r="CC1262" i="1"/>
  <c r="BY1262" i="1"/>
  <c r="CJ1262" i="1"/>
  <c r="CF1262" i="1"/>
  <c r="CB1262" i="1"/>
  <c r="BZ1262" i="1"/>
  <c r="CH1262" i="1"/>
  <c r="CK1263" i="1"/>
  <c r="BX1263" i="1" s="1"/>
  <c r="CG1263" i="1"/>
  <c r="CC1263" i="1"/>
  <c r="BY1263" i="1"/>
  <c r="CJ1263" i="1"/>
  <c r="BW1263" i="1" s="1"/>
  <c r="CF1263" i="1"/>
  <c r="CB1263" i="1"/>
  <c r="BZ1263" i="1"/>
  <c r="CH1263" i="1"/>
  <c r="CK1264" i="1"/>
  <c r="BX1264" i="1" s="1"/>
  <c r="CG1264" i="1"/>
  <c r="CC1264" i="1"/>
  <c r="BY1264" i="1"/>
  <c r="CJ1264" i="1"/>
  <c r="BW1264" i="1" s="1"/>
  <c r="CF1264" i="1"/>
  <c r="CB1264" i="1"/>
  <c r="BZ1264" i="1"/>
  <c r="CH1264" i="1"/>
  <c r="CK1265" i="1"/>
  <c r="BX1265" i="1" s="1"/>
  <c r="CG1265" i="1"/>
  <c r="CC1265" i="1"/>
  <c r="BY1265" i="1"/>
  <c r="CJ1265" i="1"/>
  <c r="BW1265" i="1" s="1"/>
  <c r="CF1265" i="1"/>
  <c r="CB1265" i="1"/>
  <c r="BZ1265" i="1"/>
  <c r="CH1265" i="1"/>
  <c r="CK1266" i="1"/>
  <c r="BX1266" i="1" s="1"/>
  <c r="CG1266" i="1"/>
  <c r="CC1266" i="1"/>
  <c r="BY1266" i="1"/>
  <c r="CJ1266" i="1"/>
  <c r="BW1266" i="1" s="1"/>
  <c r="CF1266" i="1"/>
  <c r="CB1266" i="1"/>
  <c r="BZ1266" i="1"/>
  <c r="CH1266" i="1"/>
  <c r="CK1267" i="1"/>
  <c r="BX1267" i="1" s="1"/>
  <c r="CG1267" i="1"/>
  <c r="CC1267" i="1"/>
  <c r="BY1267" i="1"/>
  <c r="CJ1267" i="1"/>
  <c r="CF1267" i="1"/>
  <c r="CB1267" i="1"/>
  <c r="BZ1267" i="1"/>
  <c r="CH1267" i="1"/>
  <c r="CK1268" i="1"/>
  <c r="BX1268" i="1" s="1"/>
  <c r="CG1268" i="1"/>
  <c r="CC1268" i="1"/>
  <c r="BY1268" i="1"/>
  <c r="CJ1268" i="1"/>
  <c r="BW1268" i="1" s="1"/>
  <c r="CF1268" i="1"/>
  <c r="CB1268" i="1"/>
  <c r="BZ1268" i="1"/>
  <c r="CH1268" i="1"/>
  <c r="CK1269" i="1"/>
  <c r="BX1269" i="1" s="1"/>
  <c r="CG1269" i="1"/>
  <c r="CC1269" i="1"/>
  <c r="BY1269" i="1"/>
  <c r="CJ1269" i="1"/>
  <c r="BW1269" i="1" s="1"/>
  <c r="CF1269" i="1"/>
  <c r="CB1269" i="1"/>
  <c r="BZ1269" i="1"/>
  <c r="CH1269" i="1"/>
  <c r="CK1270" i="1"/>
  <c r="BX1270" i="1" s="1"/>
  <c r="CG1270" i="1"/>
  <c r="CC1270" i="1"/>
  <c r="BY1270" i="1"/>
  <c r="CJ1270" i="1"/>
  <c r="BW1270" i="1" s="1"/>
  <c r="CF1270" i="1"/>
  <c r="CB1270" i="1"/>
  <c r="BZ1270" i="1"/>
  <c r="CH1270" i="1"/>
  <c r="CK1271" i="1"/>
  <c r="BX1271" i="1" s="1"/>
  <c r="CG1271" i="1"/>
  <c r="CC1271" i="1"/>
  <c r="BY1271" i="1"/>
  <c r="CJ1271" i="1"/>
  <c r="BW1271" i="1" s="1"/>
  <c r="CF1271" i="1"/>
  <c r="CB1271" i="1"/>
  <c r="BZ1271" i="1"/>
  <c r="CH1271" i="1"/>
  <c r="CK1272" i="1"/>
  <c r="BX1272" i="1" s="1"/>
  <c r="CG1272" i="1"/>
  <c r="CC1272" i="1"/>
  <c r="BY1272" i="1"/>
  <c r="CJ1272" i="1"/>
  <c r="CF1272" i="1"/>
  <c r="CB1272" i="1"/>
  <c r="BZ1272" i="1"/>
  <c r="CH1272" i="1"/>
  <c r="CK1273" i="1"/>
  <c r="BX1273" i="1" s="1"/>
  <c r="CG1273" i="1"/>
  <c r="CC1273" i="1"/>
  <c r="BY1273" i="1"/>
  <c r="CJ1273" i="1"/>
  <c r="BW1273" i="1" s="1"/>
  <c r="CF1273" i="1"/>
  <c r="CB1273" i="1"/>
  <c r="BZ1273" i="1"/>
  <c r="CH1273" i="1"/>
  <c r="CK1274" i="1"/>
  <c r="BX1274" i="1" s="1"/>
  <c r="CG1274" i="1"/>
  <c r="CC1274" i="1"/>
  <c r="BY1274" i="1"/>
  <c r="CJ1274" i="1"/>
  <c r="BW1274" i="1" s="1"/>
  <c r="CF1274" i="1"/>
  <c r="CB1274" i="1"/>
  <c r="BZ1274" i="1"/>
  <c r="CH1274" i="1"/>
  <c r="CK1275" i="1"/>
  <c r="BX1275" i="1" s="1"/>
  <c r="CG1275" i="1"/>
  <c r="CC1275" i="1"/>
  <c r="BY1275" i="1"/>
  <c r="CJ1275" i="1"/>
  <c r="BW1275" i="1" s="1"/>
  <c r="CF1275" i="1"/>
  <c r="CB1275" i="1"/>
  <c r="BZ1275" i="1"/>
  <c r="CH1275" i="1"/>
  <c r="CK1276" i="1"/>
  <c r="BX1276" i="1" s="1"/>
  <c r="CG1276" i="1"/>
  <c r="CC1276" i="1"/>
  <c r="BY1276" i="1"/>
  <c r="CJ1276" i="1"/>
  <c r="BW1276" i="1" s="1"/>
  <c r="CF1276" i="1"/>
  <c r="CB1276" i="1"/>
  <c r="BZ1276" i="1"/>
  <c r="CH1276" i="1"/>
  <c r="CK1277" i="1"/>
  <c r="BX1277" i="1" s="1"/>
  <c r="CG1277" i="1"/>
  <c r="CC1277" i="1"/>
  <c r="BY1277" i="1"/>
  <c r="CJ1277" i="1"/>
  <c r="BW1277" i="1" s="1"/>
  <c r="CF1277" i="1"/>
  <c r="CB1277" i="1"/>
  <c r="BZ1277" i="1"/>
  <c r="CH1277" i="1"/>
  <c r="CK1278" i="1"/>
  <c r="BX1278" i="1" s="1"/>
  <c r="CG1278" i="1"/>
  <c r="CC1278" i="1"/>
  <c r="BY1278" i="1"/>
  <c r="CJ1278" i="1"/>
  <c r="BW1278" i="1" s="1"/>
  <c r="CF1278" i="1"/>
  <c r="CB1278" i="1"/>
  <c r="BZ1278" i="1"/>
  <c r="CH1278" i="1"/>
  <c r="CK1279" i="1"/>
  <c r="BX1279" i="1" s="1"/>
  <c r="CG1279" i="1"/>
  <c r="CC1279" i="1"/>
  <c r="BY1279" i="1"/>
  <c r="CJ1279" i="1"/>
  <c r="BW1279" i="1" s="1"/>
  <c r="CF1279" i="1"/>
  <c r="CB1279" i="1"/>
  <c r="BZ1279" i="1"/>
  <c r="CH1279" i="1"/>
  <c r="CK1280" i="1"/>
  <c r="BX1280" i="1" s="1"/>
  <c r="CG1280" i="1"/>
  <c r="CC1280" i="1"/>
  <c r="BY1280" i="1"/>
  <c r="CJ1280" i="1"/>
  <c r="BW1280" i="1" s="1"/>
  <c r="CF1280" i="1"/>
  <c r="CB1280" i="1"/>
  <c r="BZ1280" i="1"/>
  <c r="CH1280" i="1"/>
  <c r="CK1281" i="1"/>
  <c r="BX1281" i="1" s="1"/>
  <c r="CG1281" i="1"/>
  <c r="CC1281" i="1"/>
  <c r="BY1281" i="1"/>
  <c r="CJ1281" i="1"/>
  <c r="BW1281" i="1" s="1"/>
  <c r="CF1281" i="1"/>
  <c r="CB1281" i="1"/>
  <c r="BZ1281" i="1"/>
  <c r="CH1281" i="1"/>
  <c r="CK1282" i="1"/>
  <c r="BX1282" i="1" s="1"/>
  <c r="CG1282" i="1"/>
  <c r="CC1282" i="1"/>
  <c r="BY1282" i="1"/>
  <c r="CJ1282" i="1"/>
  <c r="BW1282" i="1" s="1"/>
  <c r="CF1282" i="1"/>
  <c r="CB1282" i="1"/>
  <c r="BZ1282" i="1"/>
  <c r="CH1282" i="1"/>
  <c r="CK1283" i="1"/>
  <c r="BX1283" i="1" s="1"/>
  <c r="CG1283" i="1"/>
  <c r="CC1283" i="1"/>
  <c r="BY1283" i="1"/>
  <c r="CJ1283" i="1"/>
  <c r="BW1283" i="1" s="1"/>
  <c r="CF1283" i="1"/>
  <c r="CB1283" i="1"/>
  <c r="BZ1283" i="1"/>
  <c r="CH1283" i="1"/>
  <c r="CK1284" i="1"/>
  <c r="BX1284" i="1" s="1"/>
  <c r="CG1284" i="1"/>
  <c r="CC1284" i="1"/>
  <c r="BY1284" i="1"/>
  <c r="CJ1284" i="1"/>
  <c r="BW1284" i="1" s="1"/>
  <c r="CF1284" i="1"/>
  <c r="CB1284" i="1"/>
  <c r="BZ1284" i="1"/>
  <c r="CH1284" i="1"/>
  <c r="CK1285" i="1"/>
  <c r="BX1285" i="1" s="1"/>
  <c r="CG1285" i="1"/>
  <c r="CC1285" i="1"/>
  <c r="BY1285" i="1"/>
  <c r="CJ1285" i="1"/>
  <c r="BW1285" i="1" s="1"/>
  <c r="CF1285" i="1"/>
  <c r="CB1285" i="1"/>
  <c r="BZ1285" i="1"/>
  <c r="CH1285" i="1"/>
  <c r="CK1286" i="1"/>
  <c r="BX1286" i="1" s="1"/>
  <c r="CG1286" i="1"/>
  <c r="CC1286" i="1"/>
  <c r="BY1286" i="1"/>
  <c r="CJ1286" i="1"/>
  <c r="BW1286" i="1" s="1"/>
  <c r="CF1286" i="1"/>
  <c r="CB1286" i="1"/>
  <c r="BZ1286" i="1"/>
  <c r="CH1286" i="1"/>
  <c r="CK1287" i="1"/>
  <c r="BX1287" i="1" s="1"/>
  <c r="CG1287" i="1"/>
  <c r="CC1287" i="1"/>
  <c r="BY1287" i="1"/>
  <c r="CJ1287" i="1"/>
  <c r="BW1287" i="1" s="1"/>
  <c r="CF1287" i="1"/>
  <c r="CB1287" i="1"/>
  <c r="BZ1287" i="1"/>
  <c r="CH1287" i="1"/>
  <c r="CK1288" i="1"/>
  <c r="BX1288" i="1" s="1"/>
  <c r="CG1288" i="1"/>
  <c r="CC1288" i="1"/>
  <c r="BY1288" i="1"/>
  <c r="CJ1288" i="1"/>
  <c r="BW1288" i="1" s="1"/>
  <c r="CF1288" i="1"/>
  <c r="CB1288" i="1"/>
  <c r="BZ1288" i="1"/>
  <c r="CH1288" i="1"/>
  <c r="CK1289" i="1"/>
  <c r="BX1289" i="1" s="1"/>
  <c r="CG1289" i="1"/>
  <c r="CC1289" i="1"/>
  <c r="BY1289" i="1"/>
  <c r="CJ1289" i="1"/>
  <c r="BW1289" i="1" s="1"/>
  <c r="CF1289" i="1"/>
  <c r="CB1289" i="1"/>
  <c r="BZ1289" i="1"/>
  <c r="CH1289" i="1"/>
  <c r="CK1290" i="1"/>
  <c r="BX1290" i="1" s="1"/>
  <c r="CG1290" i="1"/>
  <c r="CC1290" i="1"/>
  <c r="BY1290" i="1"/>
  <c r="CJ1290" i="1"/>
  <c r="BW1290" i="1" s="1"/>
  <c r="CF1290" i="1"/>
  <c r="CB1290" i="1"/>
  <c r="BZ1290" i="1"/>
  <c r="CH1290" i="1"/>
  <c r="CK1291" i="1"/>
  <c r="BX1291" i="1" s="1"/>
  <c r="CG1291" i="1"/>
  <c r="CC1291" i="1"/>
  <c r="BY1291" i="1"/>
  <c r="CJ1291" i="1"/>
  <c r="BW1291" i="1" s="1"/>
  <c r="CF1291" i="1"/>
  <c r="CB1291" i="1"/>
  <c r="BZ1291" i="1"/>
  <c r="CH1291" i="1"/>
  <c r="CK1292" i="1"/>
  <c r="BX1292" i="1" s="1"/>
  <c r="CG1292" i="1"/>
  <c r="CC1292" i="1"/>
  <c r="BY1292" i="1"/>
  <c r="CJ1292" i="1"/>
  <c r="BW1292" i="1" s="1"/>
  <c r="CF1292" i="1"/>
  <c r="CB1292" i="1"/>
  <c r="BZ1292" i="1"/>
  <c r="CH1292" i="1"/>
  <c r="CK1293" i="1"/>
  <c r="BX1293" i="1" s="1"/>
  <c r="CG1293" i="1"/>
  <c r="CC1293" i="1"/>
  <c r="BY1293" i="1"/>
  <c r="CJ1293" i="1"/>
  <c r="BW1293" i="1" s="1"/>
  <c r="CF1293" i="1"/>
  <c r="CB1293" i="1"/>
  <c r="BZ1293" i="1"/>
  <c r="CH1293" i="1"/>
  <c r="CK1294" i="1"/>
  <c r="BX1294" i="1" s="1"/>
  <c r="CG1294" i="1"/>
  <c r="CC1294" i="1"/>
  <c r="BY1294" i="1"/>
  <c r="CJ1294" i="1"/>
  <c r="BW1294" i="1" s="1"/>
  <c r="CF1294" i="1"/>
  <c r="CB1294" i="1"/>
  <c r="BZ1294" i="1"/>
  <c r="CH1294" i="1"/>
  <c r="CK1295" i="1"/>
  <c r="BX1295" i="1" s="1"/>
  <c r="CG1295" i="1"/>
  <c r="CC1295" i="1"/>
  <c r="BY1295" i="1"/>
  <c r="CJ1295" i="1"/>
  <c r="BW1295" i="1" s="1"/>
  <c r="CF1295" i="1"/>
  <c r="CB1295" i="1"/>
  <c r="BZ1295" i="1"/>
  <c r="CH1295" i="1"/>
  <c r="CK1296" i="1"/>
  <c r="BX1296" i="1" s="1"/>
  <c r="CG1296" i="1"/>
  <c r="CC1296" i="1"/>
  <c r="BY1296" i="1"/>
  <c r="CJ1296" i="1"/>
  <c r="CF1296" i="1"/>
  <c r="CB1296" i="1"/>
  <c r="BZ1296" i="1"/>
  <c r="CH1296" i="1"/>
  <c r="CK1297" i="1"/>
  <c r="BX1297" i="1" s="1"/>
  <c r="CG1297" i="1"/>
  <c r="CC1297" i="1"/>
  <c r="BY1297" i="1"/>
  <c r="CJ1297" i="1"/>
  <c r="BW1297" i="1" s="1"/>
  <c r="CF1297" i="1"/>
  <c r="CB1297" i="1"/>
  <c r="BZ1297" i="1"/>
  <c r="CH1297" i="1"/>
  <c r="CK1298" i="1"/>
  <c r="BX1298" i="1" s="1"/>
  <c r="CG1298" i="1"/>
  <c r="CC1298" i="1"/>
  <c r="BY1298" i="1"/>
  <c r="CJ1298" i="1"/>
  <c r="BW1298" i="1" s="1"/>
  <c r="CF1298" i="1"/>
  <c r="CB1298" i="1"/>
  <c r="CI1298" i="1"/>
  <c r="CE1298" i="1"/>
  <c r="CA1298" i="1"/>
  <c r="CD1298" i="1"/>
  <c r="CK1299" i="1"/>
  <c r="BX1299" i="1" s="1"/>
  <c r="CG1299" i="1"/>
  <c r="CC1299" i="1"/>
  <c r="BY1299" i="1"/>
  <c r="CJ1299" i="1"/>
  <c r="BW1299" i="1" s="1"/>
  <c r="CF1299" i="1"/>
  <c r="CB1299" i="1"/>
  <c r="CI1299" i="1"/>
  <c r="CE1299" i="1"/>
  <c r="CA1299" i="1"/>
  <c r="CD1299" i="1"/>
  <c r="CK1300" i="1"/>
  <c r="BX1300" i="1" s="1"/>
  <c r="CG1300" i="1"/>
  <c r="CC1300" i="1"/>
  <c r="BY1300" i="1"/>
  <c r="CJ1300" i="1"/>
  <c r="CF1300" i="1"/>
  <c r="CB1300" i="1"/>
  <c r="CI1300" i="1"/>
  <c r="CE1300" i="1"/>
  <c r="CA1300" i="1"/>
  <c r="CD1300" i="1"/>
  <c r="CK1301" i="1"/>
  <c r="BX1301" i="1" s="1"/>
  <c r="CG1301" i="1"/>
  <c r="CC1301" i="1"/>
  <c r="BY1301" i="1"/>
  <c r="CJ1301" i="1"/>
  <c r="CF1301" i="1"/>
  <c r="CB1301" i="1"/>
  <c r="CI1301" i="1"/>
  <c r="CE1301" i="1"/>
  <c r="CA1301" i="1"/>
  <c r="CD1301" i="1"/>
  <c r="CK1302" i="1"/>
  <c r="BX1302" i="1" s="1"/>
  <c r="CG1302" i="1"/>
  <c r="CC1302" i="1"/>
  <c r="BY1302" i="1"/>
  <c r="CJ1302" i="1"/>
  <c r="BW1302" i="1" s="1"/>
  <c r="CF1302" i="1"/>
  <c r="CB1302" i="1"/>
  <c r="CI1302" i="1"/>
  <c r="CE1302" i="1"/>
  <c r="CA1302" i="1"/>
  <c r="CD1302" i="1"/>
  <c r="CK1303" i="1"/>
  <c r="BX1303" i="1" s="1"/>
  <c r="CG1303" i="1"/>
  <c r="CC1303" i="1"/>
  <c r="BY1303" i="1"/>
  <c r="CJ1303" i="1"/>
  <c r="BW1303" i="1" s="1"/>
  <c r="CF1303" i="1"/>
  <c r="CB1303" i="1"/>
  <c r="CI1303" i="1"/>
  <c r="CE1303" i="1"/>
  <c r="CA1303" i="1"/>
  <c r="CD1303" i="1"/>
  <c r="CK1304" i="1"/>
  <c r="BX1304" i="1" s="1"/>
  <c r="CG1304" i="1"/>
  <c r="CC1304" i="1"/>
  <c r="BY1304" i="1"/>
  <c r="CJ1304" i="1"/>
  <c r="BW1304" i="1" s="1"/>
  <c r="CF1304" i="1"/>
  <c r="CB1304" i="1"/>
  <c r="CI1304" i="1"/>
  <c r="CE1304" i="1"/>
  <c r="CA1304" i="1"/>
  <c r="CD1304" i="1"/>
  <c r="CK1305" i="1"/>
  <c r="BX1305" i="1" s="1"/>
  <c r="CG1305" i="1"/>
  <c r="CC1305" i="1"/>
  <c r="BY1305" i="1"/>
  <c r="CJ1305" i="1"/>
  <c r="BW1305" i="1" s="1"/>
  <c r="CF1305" i="1"/>
  <c r="CB1305" i="1"/>
  <c r="CI1305" i="1"/>
  <c r="CE1305" i="1"/>
  <c r="CA1305" i="1"/>
  <c r="CD1305" i="1"/>
  <c r="CK1306" i="1"/>
  <c r="BX1306" i="1" s="1"/>
  <c r="CG1306" i="1"/>
  <c r="CC1306" i="1"/>
  <c r="BY1306" i="1"/>
  <c r="CJ1306" i="1"/>
  <c r="BW1306" i="1" s="1"/>
  <c r="CF1306" i="1"/>
  <c r="CB1306" i="1"/>
  <c r="CI1306" i="1"/>
  <c r="CE1306" i="1"/>
  <c r="CA1306" i="1"/>
  <c r="CD1306" i="1"/>
  <c r="CK1307" i="1"/>
  <c r="BX1307" i="1" s="1"/>
  <c r="CG1307" i="1"/>
  <c r="CC1307" i="1"/>
  <c r="BY1307" i="1"/>
  <c r="CJ1307" i="1"/>
  <c r="BW1307" i="1" s="1"/>
  <c r="CF1307" i="1"/>
  <c r="CB1307" i="1"/>
  <c r="CI1307" i="1"/>
  <c r="CE1307" i="1"/>
  <c r="CA1307" i="1"/>
  <c r="CD1307" i="1"/>
  <c r="CK1308" i="1"/>
  <c r="BX1308" i="1" s="1"/>
  <c r="CG1308" i="1"/>
  <c r="CC1308" i="1"/>
  <c r="BY1308" i="1"/>
  <c r="CJ1308" i="1"/>
  <c r="BW1308" i="1" s="1"/>
  <c r="CF1308" i="1"/>
  <c r="CB1308" i="1"/>
  <c r="CI1308" i="1"/>
  <c r="CE1308" i="1"/>
  <c r="CA1308" i="1"/>
  <c r="CD1308" i="1"/>
  <c r="CK1309" i="1"/>
  <c r="BX1309" i="1" s="1"/>
  <c r="CG1309" i="1"/>
  <c r="CC1309" i="1"/>
  <c r="BY1309" i="1"/>
  <c r="CJ1309" i="1"/>
  <c r="BW1309" i="1" s="1"/>
  <c r="CF1309" i="1"/>
  <c r="CB1309" i="1"/>
  <c r="CI1309" i="1"/>
  <c r="CE1309" i="1"/>
  <c r="CA1309" i="1"/>
  <c r="CD1309" i="1"/>
  <c r="CK1310" i="1"/>
  <c r="BX1310" i="1" s="1"/>
  <c r="CG1310" i="1"/>
  <c r="CC1310" i="1"/>
  <c r="BY1310" i="1"/>
  <c r="CJ1310" i="1"/>
  <c r="CF1310" i="1"/>
  <c r="CB1310" i="1"/>
  <c r="CI1310" i="1"/>
  <c r="CE1310" i="1"/>
  <c r="CA1310" i="1"/>
  <c r="CD1310" i="1"/>
  <c r="CK1311" i="1"/>
  <c r="BX1311" i="1" s="1"/>
  <c r="CG1311" i="1"/>
  <c r="CC1311" i="1"/>
  <c r="BY1311" i="1"/>
  <c r="CJ1311" i="1"/>
  <c r="CF1311" i="1"/>
  <c r="CB1311" i="1"/>
  <c r="CI1311" i="1"/>
  <c r="CE1311" i="1"/>
  <c r="CA1311" i="1"/>
  <c r="CD1311" i="1"/>
  <c r="CK1312" i="1"/>
  <c r="BX1312" i="1" s="1"/>
  <c r="CG1312" i="1"/>
  <c r="CC1312" i="1"/>
  <c r="BY1312" i="1"/>
  <c r="CJ1312" i="1"/>
  <c r="CF1312" i="1"/>
  <c r="CB1312" i="1"/>
  <c r="CI1312" i="1"/>
  <c r="CE1312" i="1"/>
  <c r="CA1312" i="1"/>
  <c r="CD1312" i="1"/>
  <c r="CK1313" i="1"/>
  <c r="BX1313" i="1" s="1"/>
  <c r="CG1313" i="1"/>
  <c r="CC1313" i="1"/>
  <c r="BY1313" i="1"/>
  <c r="CJ1313" i="1"/>
  <c r="CF1313" i="1"/>
  <c r="CB1313" i="1"/>
  <c r="CI1313" i="1"/>
  <c r="CE1313" i="1"/>
  <c r="CA1313" i="1"/>
  <c r="CD1313" i="1"/>
  <c r="CK1314" i="1"/>
  <c r="BX1314" i="1" s="1"/>
  <c r="CG1314" i="1"/>
  <c r="CC1314" i="1"/>
  <c r="BY1314" i="1"/>
  <c r="CJ1314" i="1"/>
  <c r="CF1314" i="1"/>
  <c r="CB1314" i="1"/>
  <c r="CI1314" i="1"/>
  <c r="CE1314" i="1"/>
  <c r="CA1314" i="1"/>
  <c r="CD1314" i="1"/>
  <c r="CK1315" i="1"/>
  <c r="BX1315" i="1" s="1"/>
  <c r="CG1315" i="1"/>
  <c r="CC1315" i="1"/>
  <c r="BY1315" i="1"/>
  <c r="CJ1315" i="1"/>
  <c r="CF1315" i="1"/>
  <c r="CB1315" i="1"/>
  <c r="CI1315" i="1"/>
  <c r="CE1315" i="1"/>
  <c r="CA1315" i="1"/>
  <c r="CD1315" i="1"/>
  <c r="CK1316" i="1"/>
  <c r="BX1316" i="1" s="1"/>
  <c r="CG1316" i="1"/>
  <c r="CC1316" i="1"/>
  <c r="BY1316" i="1"/>
  <c r="CJ1316" i="1"/>
  <c r="CF1316" i="1"/>
  <c r="CB1316" i="1"/>
  <c r="CI1316" i="1"/>
  <c r="CE1316" i="1"/>
  <c r="CA1316" i="1"/>
  <c r="CD1316" i="1"/>
  <c r="CK1317" i="1"/>
  <c r="BX1317" i="1" s="1"/>
  <c r="CG1317" i="1"/>
  <c r="CC1317" i="1"/>
  <c r="BY1317" i="1"/>
  <c r="CJ1317" i="1"/>
  <c r="BW1317" i="1" s="1"/>
  <c r="CF1317" i="1"/>
  <c r="CB1317" i="1"/>
  <c r="CI1317" i="1"/>
  <c r="CE1317" i="1"/>
  <c r="CA1317" i="1"/>
  <c r="CD1317" i="1"/>
  <c r="CK1318" i="1"/>
  <c r="BX1318" i="1" s="1"/>
  <c r="CG1318" i="1"/>
  <c r="CC1318" i="1"/>
  <c r="BY1318" i="1"/>
  <c r="CJ1318" i="1"/>
  <c r="BW1318" i="1" s="1"/>
  <c r="CF1318" i="1"/>
  <c r="CB1318" i="1"/>
  <c r="CI1318" i="1"/>
  <c r="CE1318" i="1"/>
  <c r="CA1318" i="1"/>
  <c r="CD1318" i="1"/>
  <c r="CK1319" i="1"/>
  <c r="BX1319" i="1" s="1"/>
  <c r="CG1319" i="1"/>
  <c r="CC1319" i="1"/>
  <c r="BY1319" i="1"/>
  <c r="CJ1319" i="1"/>
  <c r="BW1319" i="1" s="1"/>
  <c r="CF1319" i="1"/>
  <c r="CB1319" i="1"/>
  <c r="CI1319" i="1"/>
  <c r="CE1319" i="1"/>
  <c r="CA1319" i="1"/>
  <c r="CD1319" i="1"/>
  <c r="CK1320" i="1"/>
  <c r="BX1320" i="1" s="1"/>
  <c r="CG1320" i="1"/>
  <c r="CC1320" i="1"/>
  <c r="BY1320" i="1"/>
  <c r="CJ1320" i="1"/>
  <c r="BW1320" i="1" s="1"/>
  <c r="CF1320" i="1"/>
  <c r="CB1320" i="1"/>
  <c r="CI1320" i="1"/>
  <c r="CE1320" i="1"/>
  <c r="CA1320" i="1"/>
  <c r="CD1320" i="1"/>
  <c r="CK1321" i="1"/>
  <c r="BX1321" i="1" s="1"/>
  <c r="CG1321" i="1"/>
  <c r="CC1321" i="1"/>
  <c r="BY1321" i="1"/>
  <c r="CJ1321" i="1"/>
  <c r="BW1321" i="1" s="1"/>
  <c r="CF1321" i="1"/>
  <c r="CB1321" i="1"/>
  <c r="CI1321" i="1"/>
  <c r="CE1321" i="1"/>
  <c r="CA1321" i="1"/>
  <c r="CD1321" i="1"/>
  <c r="CK1322" i="1"/>
  <c r="BX1322" i="1" s="1"/>
  <c r="CG1322" i="1"/>
  <c r="CC1322" i="1"/>
  <c r="BY1322" i="1"/>
  <c r="CJ1322" i="1"/>
  <c r="BW1322" i="1" s="1"/>
  <c r="CF1322" i="1"/>
  <c r="CB1322" i="1"/>
  <c r="CI1322" i="1"/>
  <c r="CE1322" i="1"/>
  <c r="CA1322" i="1"/>
  <c r="CD1322" i="1"/>
  <c r="CK1323" i="1"/>
  <c r="BX1323" i="1" s="1"/>
  <c r="CG1323" i="1"/>
  <c r="CC1323" i="1"/>
  <c r="BY1323" i="1"/>
  <c r="CJ1323" i="1"/>
  <c r="BW1323" i="1" s="1"/>
  <c r="CF1323" i="1"/>
  <c r="CB1323" i="1"/>
  <c r="CI1323" i="1"/>
  <c r="CE1323" i="1"/>
  <c r="CA1323" i="1"/>
  <c r="CD1323" i="1"/>
  <c r="BZ1033" i="1"/>
  <c r="CD1033" i="1"/>
  <c r="BZ1034" i="1"/>
  <c r="CD1034" i="1"/>
  <c r="BZ1035" i="1"/>
  <c r="CD1035" i="1"/>
  <c r="BZ1036" i="1"/>
  <c r="CD1036" i="1"/>
  <c r="BQ1036" i="1" s="1"/>
  <c r="BZ1037" i="1"/>
  <c r="CD1037" i="1"/>
  <c r="BZ1038" i="1"/>
  <c r="CD1038" i="1"/>
  <c r="BZ1039" i="1"/>
  <c r="CD1039" i="1"/>
  <c r="BZ1040" i="1"/>
  <c r="CD1040" i="1"/>
  <c r="BQ1040" i="1" s="1"/>
  <c r="BZ1041" i="1"/>
  <c r="CD1041" i="1"/>
  <c r="BZ1042" i="1"/>
  <c r="CD1042" i="1"/>
  <c r="BZ1043" i="1"/>
  <c r="CD1043" i="1"/>
  <c r="BZ1044" i="1"/>
  <c r="CD1044" i="1"/>
  <c r="BQ1044" i="1" s="1"/>
  <c r="BZ1045" i="1"/>
  <c r="CD1045" i="1"/>
  <c r="BZ1046" i="1"/>
  <c r="CD1046" i="1"/>
  <c r="BZ1047" i="1"/>
  <c r="CD1047" i="1"/>
  <c r="BZ1048" i="1"/>
  <c r="CD1048" i="1"/>
  <c r="BQ1048" i="1" s="1"/>
  <c r="BZ1049" i="1"/>
  <c r="CD1049" i="1"/>
  <c r="BZ1050" i="1"/>
  <c r="CD1050" i="1"/>
  <c r="BQ1050" i="1" s="1"/>
  <c r="BZ1051" i="1"/>
  <c r="CD1051" i="1"/>
  <c r="BZ1052" i="1"/>
  <c r="CD1052" i="1"/>
  <c r="BQ1052" i="1" s="1"/>
  <c r="BZ1053" i="1"/>
  <c r="CD1053" i="1"/>
  <c r="BQ1053" i="1" s="1"/>
  <c r="CA1054" i="1"/>
  <c r="CE1054" i="1"/>
  <c r="CA1055" i="1"/>
  <c r="CE1055" i="1"/>
  <c r="BR1055" i="1" s="1"/>
  <c r="CA1056" i="1"/>
  <c r="CE1056" i="1"/>
  <c r="CA1057" i="1"/>
  <c r="CE1057" i="1"/>
  <c r="BR1057" i="1" s="1"/>
  <c r="CA1058" i="1"/>
  <c r="CE1058" i="1"/>
  <c r="CA1059" i="1"/>
  <c r="CE1059" i="1"/>
  <c r="BR1059" i="1" s="1"/>
  <c r="CA1060" i="1"/>
  <c r="CE1060" i="1"/>
  <c r="CA1061" i="1"/>
  <c r="CE1061" i="1"/>
  <c r="BR1061" i="1" s="1"/>
  <c r="CA1062" i="1"/>
  <c r="CE1062" i="1"/>
  <c r="CA1063" i="1"/>
  <c r="CE1063" i="1"/>
  <c r="BR1063" i="1" s="1"/>
  <c r="CA1064" i="1"/>
  <c r="CE1064" i="1"/>
  <c r="CA1065" i="1"/>
  <c r="CE1065" i="1"/>
  <c r="BR1065" i="1" s="1"/>
  <c r="CA1066" i="1"/>
  <c r="CE1066" i="1"/>
  <c r="CA1067" i="1"/>
  <c r="CE1067" i="1"/>
  <c r="BR1067" i="1" s="1"/>
  <c r="CA1068" i="1"/>
  <c r="CE1068" i="1"/>
  <c r="CA1069" i="1"/>
  <c r="CE1069" i="1"/>
  <c r="BR1069" i="1" s="1"/>
  <c r="CA1070" i="1"/>
  <c r="CE1070" i="1"/>
  <c r="BR1070" i="1" s="1"/>
  <c r="CA1071" i="1"/>
  <c r="CE1071" i="1"/>
  <c r="BR1071" i="1" s="1"/>
  <c r="CB1084" i="1"/>
  <c r="CF1084" i="1"/>
  <c r="CB1085" i="1"/>
  <c r="CF1085" i="1"/>
  <c r="CB1086" i="1"/>
  <c r="CF1086" i="1"/>
  <c r="BS1086" i="1" s="1"/>
  <c r="CB1087" i="1"/>
  <c r="CF1087" i="1"/>
  <c r="BS1087" i="1" s="1"/>
  <c r="CB1088" i="1"/>
  <c r="CF1088" i="1"/>
  <c r="CB1089" i="1"/>
  <c r="CF1089" i="1"/>
  <c r="BS1089" i="1" s="1"/>
  <c r="CB1090" i="1"/>
  <c r="CF1090" i="1"/>
  <c r="BS1090" i="1" s="1"/>
  <c r="CB1091" i="1"/>
  <c r="CF1091" i="1"/>
  <c r="BS1091" i="1" s="1"/>
  <c r="CB1092" i="1"/>
  <c r="CF1092" i="1"/>
  <c r="CB1093" i="1"/>
  <c r="CF1093" i="1"/>
  <c r="BS1093" i="1" s="1"/>
  <c r="CB1094" i="1"/>
  <c r="CF1094" i="1"/>
  <c r="BS1094" i="1" s="1"/>
  <c r="CB1095" i="1"/>
  <c r="CF1095" i="1"/>
  <c r="CB1096" i="1"/>
  <c r="CF1096" i="1"/>
  <c r="CB1097" i="1"/>
  <c r="CF1097" i="1"/>
  <c r="BS1097" i="1" s="1"/>
  <c r="CB1098" i="1"/>
  <c r="CF1098" i="1"/>
  <c r="BS1098" i="1" s="1"/>
  <c r="CB1099" i="1"/>
  <c r="CF1099" i="1"/>
  <c r="BS1099" i="1" s="1"/>
  <c r="CB1100" i="1"/>
  <c r="CF1100" i="1"/>
  <c r="CB1101" i="1"/>
  <c r="CF1101" i="1"/>
  <c r="CB1102" i="1"/>
  <c r="CF1102" i="1"/>
  <c r="BS1102" i="1" s="1"/>
  <c r="CB1103" i="1"/>
  <c r="CF1103" i="1"/>
  <c r="BS1103" i="1" s="1"/>
  <c r="CB1104" i="1"/>
  <c r="CF1104" i="1"/>
  <c r="CB1105" i="1"/>
  <c r="CF1105" i="1"/>
  <c r="BS1105" i="1" s="1"/>
  <c r="CB1106" i="1"/>
  <c r="CF1106" i="1"/>
  <c r="BS1106" i="1" s="1"/>
  <c r="CB1107" i="1"/>
  <c r="CF1107" i="1"/>
  <c r="BS1107" i="1" s="1"/>
  <c r="CB1108" i="1"/>
  <c r="CF1108" i="1"/>
  <c r="CB1109" i="1"/>
  <c r="CF1109" i="1"/>
  <c r="BS1109" i="1" s="1"/>
  <c r="CB1110" i="1"/>
  <c r="CF1110" i="1"/>
  <c r="BS1110" i="1" s="1"/>
  <c r="CB1111" i="1"/>
  <c r="CF1111" i="1"/>
  <c r="CB1112" i="1"/>
  <c r="CF1112" i="1"/>
  <c r="BS1112" i="1" s="1"/>
  <c r="CB1113" i="1"/>
  <c r="CF1113" i="1"/>
  <c r="CB1114" i="1"/>
  <c r="CF1114" i="1"/>
  <c r="BS1114" i="1" s="1"/>
  <c r="CB1115" i="1"/>
  <c r="CF1115" i="1"/>
  <c r="BS1115" i="1" s="1"/>
  <c r="CB1116" i="1"/>
  <c r="CF1116" i="1"/>
  <c r="BS1116" i="1" s="1"/>
  <c r="CB1117" i="1"/>
  <c r="CF1117" i="1"/>
  <c r="BS1117" i="1" s="1"/>
  <c r="CB1118" i="1"/>
  <c r="CF1118" i="1"/>
  <c r="BS1118" i="1" s="1"/>
  <c r="CB1119" i="1"/>
  <c r="CF1119" i="1"/>
  <c r="CB1120" i="1"/>
  <c r="CF1120" i="1"/>
  <c r="BS1120" i="1" s="1"/>
  <c r="CB1121" i="1"/>
  <c r="CF1121" i="1"/>
  <c r="CB1122" i="1"/>
  <c r="CF1122" i="1"/>
  <c r="BS1122" i="1" s="1"/>
  <c r="CB1123" i="1"/>
  <c r="CF1123" i="1"/>
  <c r="CB1124" i="1"/>
  <c r="CF1124" i="1"/>
  <c r="BS1124" i="1" s="1"/>
  <c r="CB1125" i="1"/>
  <c r="CF1125" i="1"/>
  <c r="BS1125" i="1" s="1"/>
  <c r="CB1126" i="1"/>
  <c r="CF1126" i="1"/>
  <c r="BS1126" i="1" s="1"/>
  <c r="CB1127" i="1"/>
  <c r="CF1127" i="1"/>
  <c r="CB1128" i="1"/>
  <c r="CF1128" i="1"/>
  <c r="BS1128" i="1" s="1"/>
  <c r="CB1129" i="1"/>
  <c r="CF1129" i="1"/>
  <c r="CB1130" i="1"/>
  <c r="CF1130" i="1"/>
  <c r="BS1130" i="1" s="1"/>
  <c r="CB1131" i="1"/>
  <c r="CF1131" i="1"/>
  <c r="CB1132" i="1"/>
  <c r="CF1132" i="1"/>
  <c r="BS1132" i="1" s="1"/>
  <c r="CB1133" i="1"/>
  <c r="CF1133" i="1"/>
  <c r="BS1133" i="1" s="1"/>
  <c r="CB1134" i="1"/>
  <c r="CF1134" i="1"/>
  <c r="BS1134" i="1" s="1"/>
  <c r="CB1135" i="1"/>
  <c r="CF1135" i="1"/>
  <c r="CB1136" i="1"/>
  <c r="CF1136" i="1"/>
  <c r="BS1136" i="1" s="1"/>
  <c r="CB1137" i="1"/>
  <c r="CF1137" i="1"/>
  <c r="CB1138" i="1"/>
  <c r="CF1138" i="1"/>
  <c r="BS1138" i="1" s="1"/>
  <c r="CB1139" i="1"/>
  <c r="CF1139" i="1"/>
  <c r="CB1140" i="1"/>
  <c r="CF1140" i="1"/>
  <c r="BS1140" i="1" s="1"/>
  <c r="CB1141" i="1"/>
  <c r="CF1141" i="1"/>
  <c r="BS1141" i="1" s="1"/>
  <c r="CJ1166" i="1"/>
  <c r="BW1166" i="1" s="1"/>
  <c r="CF1166" i="1"/>
  <c r="CB1166" i="1"/>
  <c r="CC1166" i="1"/>
  <c r="CH1166" i="1"/>
  <c r="BU1166" i="1" s="1"/>
  <c r="BY1167" i="1"/>
  <c r="CD1167" i="1"/>
  <c r="CI1167" i="1"/>
  <c r="BV1167" i="1" s="1"/>
  <c r="BZ1168" i="1"/>
  <c r="CE1168" i="1"/>
  <c r="BR1168" i="1" s="1"/>
  <c r="CJ1170" i="1"/>
  <c r="BW1170" i="1" s="1"/>
  <c r="CF1170" i="1"/>
  <c r="CB1170" i="1"/>
  <c r="CC1170" i="1"/>
  <c r="CH1170" i="1"/>
  <c r="BU1170" i="1" s="1"/>
  <c r="BY1171" i="1"/>
  <c r="CD1171" i="1"/>
  <c r="CI1171" i="1"/>
  <c r="BV1171" i="1" s="1"/>
  <c r="BZ1172" i="1"/>
  <c r="CE1172" i="1"/>
  <c r="CJ1174" i="1"/>
  <c r="BW1174" i="1" s="1"/>
  <c r="CF1174" i="1"/>
  <c r="CB1174" i="1"/>
  <c r="CC1174" i="1"/>
  <c r="CH1174" i="1"/>
  <c r="BY1175" i="1"/>
  <c r="CD1175" i="1"/>
  <c r="CI1175" i="1"/>
  <c r="BV1175" i="1" s="1"/>
  <c r="BZ1176" i="1"/>
  <c r="CE1176" i="1"/>
  <c r="BR1176" i="1" s="1"/>
  <c r="CJ1178" i="1"/>
  <c r="BW1178" i="1" s="1"/>
  <c r="CF1178" i="1"/>
  <c r="CB1178" i="1"/>
  <c r="CC1178" i="1"/>
  <c r="CH1178" i="1"/>
  <c r="BU1178" i="1" s="1"/>
  <c r="BY1179" i="1"/>
  <c r="CD1179" i="1"/>
  <c r="CI1179" i="1"/>
  <c r="BV1179" i="1" s="1"/>
  <c r="BZ1180" i="1"/>
  <c r="CE1180" i="1"/>
  <c r="CJ1182" i="1"/>
  <c r="BW1182" i="1" s="1"/>
  <c r="CF1182" i="1"/>
  <c r="CB1182" i="1"/>
  <c r="CC1182" i="1"/>
  <c r="CH1182" i="1"/>
  <c r="BU1182" i="1" s="1"/>
  <c r="BY1183" i="1"/>
  <c r="CD1183" i="1"/>
  <c r="CI1183" i="1"/>
  <c r="BV1183" i="1" s="1"/>
  <c r="BZ1184" i="1"/>
  <c r="CE1184" i="1"/>
  <c r="BR1184" i="1" s="1"/>
  <c r="CJ1186" i="1"/>
  <c r="BW1186" i="1" s="1"/>
  <c r="CF1186" i="1"/>
  <c r="CB1186" i="1"/>
  <c r="CC1186" i="1"/>
  <c r="CH1186" i="1"/>
  <c r="BU1186" i="1" s="1"/>
  <c r="BY1187" i="1"/>
  <c r="CD1187" i="1"/>
  <c r="CI1187" i="1"/>
  <c r="BV1187" i="1" s="1"/>
  <c r="BZ1188" i="1"/>
  <c r="CE1188" i="1"/>
  <c r="CA1189" i="1"/>
  <c r="CI1189" i="1"/>
  <c r="BV1189" i="1" s="1"/>
  <c r="CA1190" i="1"/>
  <c r="CI1190" i="1"/>
  <c r="CA1191" i="1"/>
  <c r="CI1191" i="1"/>
  <c r="BV1191" i="1" s="1"/>
  <c r="CA1192" i="1"/>
  <c r="CI1192" i="1"/>
  <c r="BV1192" i="1" s="1"/>
  <c r="CA1193" i="1"/>
  <c r="CI1193" i="1"/>
  <c r="BV1193" i="1" s="1"/>
  <c r="CA1194" i="1"/>
  <c r="CI1194" i="1"/>
  <c r="CA1195" i="1"/>
  <c r="CI1195" i="1"/>
  <c r="BV1195" i="1" s="1"/>
  <c r="CA1196" i="1"/>
  <c r="CI1196" i="1"/>
  <c r="BV1196" i="1" s="1"/>
  <c r="CA1197" i="1"/>
  <c r="CI1197" i="1"/>
  <c r="BV1197" i="1" s="1"/>
  <c r="CA1198" i="1"/>
  <c r="CI1198" i="1"/>
  <c r="CA1199" i="1"/>
  <c r="CI1199" i="1"/>
  <c r="BV1199" i="1" s="1"/>
  <c r="CA1200" i="1"/>
  <c r="CI1200" i="1"/>
  <c r="BV1200" i="1" s="1"/>
  <c r="CA1201" i="1"/>
  <c r="CI1201" i="1"/>
  <c r="BV1201" i="1" s="1"/>
  <c r="CA1202" i="1"/>
  <c r="CI1202" i="1"/>
  <c r="CA1203" i="1"/>
  <c r="CI1203" i="1"/>
  <c r="BV1203" i="1" s="1"/>
  <c r="CA1204" i="1"/>
  <c r="CI1204" i="1"/>
  <c r="BV1204" i="1" s="1"/>
  <c r="CA1205" i="1"/>
  <c r="CI1205" i="1"/>
  <c r="BV1205" i="1" s="1"/>
  <c r="CA1206" i="1"/>
  <c r="CI1206" i="1"/>
  <c r="CA1207" i="1"/>
  <c r="CI1207" i="1"/>
  <c r="BV1207" i="1" s="1"/>
  <c r="CA1208" i="1"/>
  <c r="CI1208" i="1"/>
  <c r="BV1208" i="1" s="1"/>
  <c r="CA1209" i="1"/>
  <c r="CI1209" i="1"/>
  <c r="BV1209" i="1" s="1"/>
  <c r="CA1210" i="1"/>
  <c r="CI1210" i="1"/>
  <c r="CA1211" i="1"/>
  <c r="CI1211" i="1"/>
  <c r="BV1211" i="1" s="1"/>
  <c r="CA1212" i="1"/>
  <c r="CI1212" i="1"/>
  <c r="BV1212" i="1" s="1"/>
  <c r="CA1213" i="1"/>
  <c r="CI1213" i="1"/>
  <c r="BV1213" i="1" s="1"/>
  <c r="CA1214" i="1"/>
  <c r="CI1214" i="1"/>
  <c r="CA1215" i="1"/>
  <c r="CI1215" i="1"/>
  <c r="BV1215" i="1" s="1"/>
  <c r="CA1216" i="1"/>
  <c r="CI1216" i="1"/>
  <c r="BV1216" i="1" s="1"/>
  <c r="CA1217" i="1"/>
  <c r="CI1217" i="1"/>
  <c r="BV1217" i="1" s="1"/>
  <c r="CA1218" i="1"/>
  <c r="CI1218" i="1"/>
  <c r="CA1219" i="1"/>
  <c r="CI1219" i="1"/>
  <c r="BV1219" i="1" s="1"/>
  <c r="CA1220" i="1"/>
  <c r="CI1220" i="1"/>
  <c r="BV1220" i="1" s="1"/>
  <c r="CA1221" i="1"/>
  <c r="CI1221" i="1"/>
  <c r="BV1221" i="1" s="1"/>
  <c r="CA1222" i="1"/>
  <c r="CI1222" i="1"/>
  <c r="CA1223" i="1"/>
  <c r="CI1223" i="1"/>
  <c r="BV1223" i="1" s="1"/>
  <c r="CA1224" i="1"/>
  <c r="CI1224" i="1"/>
  <c r="BV1224" i="1" s="1"/>
  <c r="CA1225" i="1"/>
  <c r="CI1225" i="1"/>
  <c r="BV1225" i="1" s="1"/>
  <c r="CA1226" i="1"/>
  <c r="CI1226" i="1"/>
  <c r="CA1227" i="1"/>
  <c r="CI1227" i="1"/>
  <c r="BV1227" i="1" s="1"/>
  <c r="CA1228" i="1"/>
  <c r="CI1228" i="1"/>
  <c r="BV1228" i="1" s="1"/>
  <c r="CA1229" i="1"/>
  <c r="CI1229" i="1"/>
  <c r="BV1229" i="1" s="1"/>
  <c r="CA1230" i="1"/>
  <c r="CI1230" i="1"/>
  <c r="CA1231" i="1"/>
  <c r="CI1231" i="1"/>
  <c r="BV1231" i="1" s="1"/>
  <c r="CA1232" i="1"/>
  <c r="CI1232" i="1"/>
  <c r="BV1232" i="1" s="1"/>
  <c r="CA1233" i="1"/>
  <c r="CI1233" i="1"/>
  <c r="BV1233" i="1" s="1"/>
  <c r="CA1234" i="1"/>
  <c r="CI1234" i="1"/>
  <c r="CA1235" i="1"/>
  <c r="CI1235" i="1"/>
  <c r="BV1235" i="1" s="1"/>
  <c r="CA1236" i="1"/>
  <c r="CI1236" i="1"/>
  <c r="BV1236" i="1" s="1"/>
  <c r="CA1237" i="1"/>
  <c r="CI1237" i="1"/>
  <c r="BV1237" i="1" s="1"/>
  <c r="CA1238" i="1"/>
  <c r="CI1238" i="1"/>
  <c r="CA1239" i="1"/>
  <c r="CI1239" i="1"/>
  <c r="BV1239" i="1" s="1"/>
  <c r="CA1240" i="1"/>
  <c r="CI1240" i="1"/>
  <c r="BV1240" i="1" s="1"/>
  <c r="CA1241" i="1"/>
  <c r="CI1241" i="1"/>
  <c r="BV1241" i="1" s="1"/>
  <c r="CA1242" i="1"/>
  <c r="CI1242" i="1"/>
  <c r="CA1243" i="1"/>
  <c r="CI1243" i="1"/>
  <c r="BV1243" i="1" s="1"/>
  <c r="CA1244" i="1"/>
  <c r="CI1244" i="1"/>
  <c r="BV1244" i="1" s="1"/>
  <c r="CA1245" i="1"/>
  <c r="CI1245" i="1"/>
  <c r="BV1245" i="1" s="1"/>
  <c r="CA1246" i="1"/>
  <c r="CI1246" i="1"/>
  <c r="CA1247" i="1"/>
  <c r="CI1247" i="1"/>
  <c r="BV1247" i="1" s="1"/>
  <c r="CA1248" i="1"/>
  <c r="CI1248" i="1"/>
  <c r="BV1248" i="1" s="1"/>
  <c r="CA1249" i="1"/>
  <c r="CI1249" i="1"/>
  <c r="BV1249" i="1" s="1"/>
  <c r="CA1250" i="1"/>
  <c r="CI1250" i="1"/>
  <c r="CA1251" i="1"/>
  <c r="CI1251" i="1"/>
  <c r="BV1251" i="1" s="1"/>
  <c r="CA1252" i="1"/>
  <c r="CI1252" i="1"/>
  <c r="BV1252" i="1" s="1"/>
  <c r="CA1253" i="1"/>
  <c r="CI1253" i="1"/>
  <c r="BV1253" i="1" s="1"/>
  <c r="CA1254" i="1"/>
  <c r="CI1254" i="1"/>
  <c r="CA1255" i="1"/>
  <c r="CI1255" i="1"/>
  <c r="BV1255" i="1" s="1"/>
  <c r="CA1256" i="1"/>
  <c r="CI1256" i="1"/>
  <c r="BV1256" i="1" s="1"/>
  <c r="CA1257" i="1"/>
  <c r="CI1257" i="1"/>
  <c r="BV1257" i="1" s="1"/>
  <c r="CA1258" i="1"/>
  <c r="CI1258" i="1"/>
  <c r="CA1259" i="1"/>
  <c r="CI1259" i="1"/>
  <c r="BV1259" i="1" s="1"/>
  <c r="CA1260" i="1"/>
  <c r="CI1260" i="1"/>
  <c r="BV1260" i="1" s="1"/>
  <c r="CA1261" i="1"/>
  <c r="CI1261" i="1"/>
  <c r="BV1261" i="1" s="1"/>
  <c r="CA1262" i="1"/>
  <c r="CI1262" i="1"/>
  <c r="CA1263" i="1"/>
  <c r="CI1263" i="1"/>
  <c r="BV1263" i="1" s="1"/>
  <c r="CA1264" i="1"/>
  <c r="CI1264" i="1"/>
  <c r="BV1264" i="1" s="1"/>
  <c r="CA1265" i="1"/>
  <c r="CI1265" i="1"/>
  <c r="BV1265" i="1" s="1"/>
  <c r="CA1266" i="1"/>
  <c r="CI1266" i="1"/>
  <c r="CA1267" i="1"/>
  <c r="CI1267" i="1"/>
  <c r="BV1267" i="1" s="1"/>
  <c r="CA1268" i="1"/>
  <c r="CI1268" i="1"/>
  <c r="BV1268" i="1" s="1"/>
  <c r="CA1269" i="1"/>
  <c r="CI1269" i="1"/>
  <c r="BV1269" i="1" s="1"/>
  <c r="CA1270" i="1"/>
  <c r="CI1270" i="1"/>
  <c r="CA1271" i="1"/>
  <c r="CI1271" i="1"/>
  <c r="BV1271" i="1" s="1"/>
  <c r="CA1272" i="1"/>
  <c r="CI1272" i="1"/>
  <c r="BV1272" i="1" s="1"/>
  <c r="CA1273" i="1"/>
  <c r="CI1273" i="1"/>
  <c r="BV1273" i="1" s="1"/>
  <c r="CA1274" i="1"/>
  <c r="CI1274" i="1"/>
  <c r="CA1275" i="1"/>
  <c r="CI1275" i="1"/>
  <c r="BV1275" i="1" s="1"/>
  <c r="CA1276" i="1"/>
  <c r="CI1276" i="1"/>
  <c r="BV1276" i="1" s="1"/>
  <c r="CA1277" i="1"/>
  <c r="CI1277" i="1"/>
  <c r="BV1277" i="1" s="1"/>
  <c r="CA1278" i="1"/>
  <c r="CI1278" i="1"/>
  <c r="CA1279" i="1"/>
  <c r="CI1279" i="1"/>
  <c r="BV1279" i="1" s="1"/>
  <c r="CA1280" i="1"/>
  <c r="CI1280" i="1"/>
  <c r="BV1280" i="1" s="1"/>
  <c r="CA1281" i="1"/>
  <c r="CI1281" i="1"/>
  <c r="BV1281" i="1" s="1"/>
  <c r="CA1282" i="1"/>
  <c r="CI1282" i="1"/>
  <c r="CA1283" i="1"/>
  <c r="CI1283" i="1"/>
  <c r="BV1283" i="1" s="1"/>
  <c r="CA1284" i="1"/>
  <c r="CI1284" i="1"/>
  <c r="BV1284" i="1" s="1"/>
  <c r="CA1285" i="1"/>
  <c r="CI1285" i="1"/>
  <c r="BV1285" i="1" s="1"/>
  <c r="CA1286" i="1"/>
  <c r="CI1286" i="1"/>
  <c r="CA1287" i="1"/>
  <c r="CI1287" i="1"/>
  <c r="BV1287" i="1" s="1"/>
  <c r="CA1288" i="1"/>
  <c r="CI1288" i="1"/>
  <c r="BV1288" i="1" s="1"/>
  <c r="CA1289" i="1"/>
  <c r="CI1289" i="1"/>
  <c r="BV1289" i="1" s="1"/>
  <c r="CA1290" i="1"/>
  <c r="CI1290" i="1"/>
  <c r="CA1291" i="1"/>
  <c r="CI1291" i="1"/>
  <c r="BV1291" i="1" s="1"/>
  <c r="CA1292" i="1"/>
  <c r="CI1292" i="1"/>
  <c r="BV1292" i="1" s="1"/>
  <c r="CA1293" i="1"/>
  <c r="CI1293" i="1"/>
  <c r="BV1293" i="1" s="1"/>
  <c r="CA1294" i="1"/>
  <c r="CI1294" i="1"/>
  <c r="CA1295" i="1"/>
  <c r="CI1295" i="1"/>
  <c r="BV1295" i="1" s="1"/>
  <c r="CA1296" i="1"/>
  <c r="CI1296" i="1"/>
  <c r="BV1296" i="1" s="1"/>
  <c r="CA1297" i="1"/>
  <c r="CI1297" i="1"/>
  <c r="CH1298" i="1"/>
  <c r="CH1299" i="1"/>
  <c r="BU1299" i="1" s="1"/>
  <c r="CH1300" i="1"/>
  <c r="BU1300" i="1" s="1"/>
  <c r="CH1301" i="1"/>
  <c r="CH1302" i="1"/>
  <c r="CH1303" i="1"/>
  <c r="BU1303" i="1" s="1"/>
  <c r="CH1304" i="1"/>
  <c r="BU1304" i="1" s="1"/>
  <c r="CH1305" i="1"/>
  <c r="CH1306" i="1"/>
  <c r="CH1307" i="1"/>
  <c r="BU1307" i="1" s="1"/>
  <c r="CH1308" i="1"/>
  <c r="CH1309" i="1"/>
  <c r="CH1310" i="1"/>
  <c r="CH1311" i="1"/>
  <c r="BU1311" i="1" s="1"/>
  <c r="CH1312" i="1"/>
  <c r="CH1313" i="1"/>
  <c r="CH1314" i="1"/>
  <c r="CH1315" i="1"/>
  <c r="BU1315" i="1" s="1"/>
  <c r="CH1316" i="1"/>
  <c r="CH1317" i="1"/>
  <c r="CH1318" i="1"/>
  <c r="CH1319" i="1"/>
  <c r="BU1319" i="1" s="1"/>
  <c r="CH1320" i="1"/>
  <c r="BU1320" i="1" s="1"/>
  <c r="CH1321" i="1"/>
  <c r="CH1322" i="1"/>
  <c r="CH1323" i="1"/>
  <c r="BZ1324" i="1"/>
  <c r="CD1324" i="1"/>
  <c r="CH1324" i="1"/>
  <c r="BZ1325" i="1"/>
  <c r="CD1325" i="1"/>
  <c r="CH1325" i="1"/>
  <c r="BZ1326" i="1"/>
  <c r="CD1326" i="1"/>
  <c r="CH1326" i="1"/>
  <c r="BZ1327" i="1"/>
  <c r="CD1327" i="1"/>
  <c r="CH1327" i="1"/>
  <c r="BZ1328" i="1"/>
  <c r="CD1328" i="1"/>
  <c r="CH1328" i="1"/>
  <c r="BZ1329" i="1"/>
  <c r="CD1329" i="1"/>
  <c r="CH1329" i="1"/>
  <c r="BZ1330" i="1"/>
  <c r="CD1330" i="1"/>
  <c r="CH1330" i="1"/>
  <c r="BZ1331" i="1"/>
  <c r="CD1331" i="1"/>
  <c r="CH1331" i="1"/>
  <c r="BZ1332" i="1"/>
  <c r="CD1332" i="1"/>
  <c r="CH1332" i="1"/>
  <c r="BZ1333" i="1"/>
  <c r="CD1333" i="1"/>
  <c r="CH1333" i="1"/>
  <c r="BZ1334" i="1"/>
  <c r="CD1334" i="1"/>
  <c r="CH1334" i="1"/>
  <c r="BZ1335" i="1"/>
  <c r="CD1335" i="1"/>
  <c r="CH1335" i="1"/>
  <c r="BZ1336" i="1"/>
  <c r="CD1336" i="1"/>
  <c r="CH1336" i="1"/>
  <c r="BZ1337" i="1"/>
  <c r="CD1337" i="1"/>
  <c r="CH1337" i="1"/>
  <c r="BZ1338" i="1"/>
  <c r="CD1338" i="1"/>
  <c r="CH1338" i="1"/>
  <c r="BZ1339" i="1"/>
  <c r="CD1339" i="1"/>
  <c r="CH1339" i="1"/>
  <c r="BZ1340" i="1"/>
  <c r="CD1340" i="1"/>
  <c r="CH1340" i="1"/>
  <c r="BZ1341" i="1"/>
  <c r="CD1341" i="1"/>
  <c r="CH1341" i="1"/>
  <c r="BZ1342" i="1"/>
  <c r="CD1342" i="1"/>
  <c r="CH1342" i="1"/>
  <c r="BZ1343" i="1"/>
  <c r="CD1343" i="1"/>
  <c r="CH1343" i="1"/>
  <c r="BZ1344" i="1"/>
  <c r="CD1344" i="1"/>
  <c r="CH1344" i="1"/>
  <c r="BZ1345" i="1"/>
  <c r="CD1345" i="1"/>
  <c r="CH1345" i="1"/>
  <c r="BZ1346" i="1"/>
  <c r="CD1346" i="1"/>
  <c r="CH1346" i="1"/>
  <c r="BZ1347" i="1"/>
  <c r="CD1347" i="1"/>
  <c r="CH1347" i="1"/>
  <c r="BZ1348" i="1"/>
  <c r="CD1348" i="1"/>
  <c r="CH1348" i="1"/>
  <c r="BZ1349" i="1"/>
  <c r="CD1349" i="1"/>
  <c r="CH1349" i="1"/>
  <c r="BZ1350" i="1"/>
  <c r="CD1350" i="1"/>
  <c r="CH1350" i="1"/>
  <c r="BZ1351" i="1"/>
  <c r="CD1351" i="1"/>
  <c r="CH1351" i="1"/>
  <c r="BZ1352" i="1"/>
  <c r="CD1352" i="1"/>
  <c r="CH1352" i="1"/>
  <c r="CK1353" i="1"/>
  <c r="BX1353" i="1" s="1"/>
  <c r="CG1353" i="1"/>
  <c r="CC1353" i="1"/>
  <c r="BY1353" i="1"/>
  <c r="CB1353" i="1"/>
  <c r="CH1353" i="1"/>
  <c r="CA1354" i="1"/>
  <c r="BZ1355" i="1"/>
  <c r="CE1355" i="1"/>
  <c r="CD1356" i="1"/>
  <c r="CI1356" i="1"/>
  <c r="CK1357" i="1"/>
  <c r="BX1357" i="1" s="1"/>
  <c r="CG1357" i="1"/>
  <c r="CC1357" i="1"/>
  <c r="BY1357" i="1"/>
  <c r="CB1357" i="1"/>
  <c r="CH1357" i="1"/>
  <c r="CA1358" i="1"/>
  <c r="CI1358" i="1"/>
  <c r="CA1359" i="1"/>
  <c r="CI1359" i="1"/>
  <c r="CA1360" i="1"/>
  <c r="CI1360" i="1"/>
  <c r="CA1361" i="1"/>
  <c r="CI1361" i="1"/>
  <c r="CA1362" i="1"/>
  <c r="CI1362" i="1"/>
  <c r="CH1363" i="1"/>
  <c r="CH1364" i="1"/>
  <c r="CH1365" i="1"/>
  <c r="CH1366" i="1"/>
  <c r="CH1367" i="1"/>
  <c r="CH1368" i="1"/>
  <c r="CH1369" i="1"/>
  <c r="CH1370" i="1"/>
  <c r="CH1371" i="1"/>
  <c r="CH1372" i="1"/>
  <c r="CH1373" i="1"/>
  <c r="CH1374" i="1"/>
  <c r="CH1375" i="1"/>
  <c r="CH1376" i="1"/>
  <c r="CH1377" i="1"/>
  <c r="CH1378" i="1"/>
  <c r="CH1379" i="1"/>
  <c r="CH1380" i="1"/>
  <c r="CH1381" i="1"/>
  <c r="CH1382" i="1"/>
  <c r="CH1383" i="1"/>
  <c r="CH1384" i="1"/>
  <c r="CA1324" i="1"/>
  <c r="CE1324" i="1"/>
  <c r="CI1324" i="1"/>
  <c r="CA1325" i="1"/>
  <c r="CE1325" i="1"/>
  <c r="CI1325" i="1"/>
  <c r="CA1326" i="1"/>
  <c r="CE1326" i="1"/>
  <c r="CI1326" i="1"/>
  <c r="CA1327" i="1"/>
  <c r="CE1327" i="1"/>
  <c r="CI1327" i="1"/>
  <c r="CA1328" i="1"/>
  <c r="CE1328" i="1"/>
  <c r="CI1328" i="1"/>
  <c r="CA1329" i="1"/>
  <c r="CE1329" i="1"/>
  <c r="CI1329" i="1"/>
  <c r="CA1330" i="1"/>
  <c r="CE1330" i="1"/>
  <c r="CI1330" i="1"/>
  <c r="CA1331" i="1"/>
  <c r="CE1331" i="1"/>
  <c r="CI1331" i="1"/>
  <c r="CA1332" i="1"/>
  <c r="CE1332" i="1"/>
  <c r="CA1333" i="1"/>
  <c r="CE1333" i="1"/>
  <c r="CA1334" i="1"/>
  <c r="CE1334" i="1"/>
  <c r="CA1335" i="1"/>
  <c r="CE1335" i="1"/>
  <c r="CA1336" i="1"/>
  <c r="CE1336" i="1"/>
  <c r="CA1337" i="1"/>
  <c r="CE1337" i="1"/>
  <c r="CA1338" i="1"/>
  <c r="CE1338" i="1"/>
  <c r="CA1339" i="1"/>
  <c r="CE1339" i="1"/>
  <c r="CA1340" i="1"/>
  <c r="CE1340" i="1"/>
  <c r="CA1341" i="1"/>
  <c r="CE1341" i="1"/>
  <c r="CA1342" i="1"/>
  <c r="CE1342" i="1"/>
  <c r="CA1343" i="1"/>
  <c r="CE1343" i="1"/>
  <c r="CA1344" i="1"/>
  <c r="CE1344" i="1"/>
  <c r="CA1345" i="1"/>
  <c r="CE1345" i="1"/>
  <c r="CA1346" i="1"/>
  <c r="CE1346" i="1"/>
  <c r="CA1347" i="1"/>
  <c r="CE1347" i="1"/>
  <c r="CA1348" i="1"/>
  <c r="CE1348" i="1"/>
  <c r="CI1348" i="1"/>
  <c r="BV1348" i="1" s="1"/>
  <c r="CA1349" i="1"/>
  <c r="CE1349" i="1"/>
  <c r="CI1349" i="1"/>
  <c r="BV1349" i="1" s="1"/>
  <c r="CA1350" i="1"/>
  <c r="CE1350" i="1"/>
  <c r="CI1350" i="1"/>
  <c r="BV1350" i="1" s="1"/>
  <c r="CA1351" i="1"/>
  <c r="CE1351" i="1"/>
  <c r="CI1351" i="1"/>
  <c r="BV1351" i="1" s="1"/>
  <c r="CA1352" i="1"/>
  <c r="CE1352" i="1"/>
  <c r="CI1352" i="1"/>
  <c r="BV1352" i="1" s="1"/>
  <c r="CD1353" i="1"/>
  <c r="CI1353" i="1"/>
  <c r="CK1354" i="1"/>
  <c r="BX1354" i="1" s="1"/>
  <c r="CG1354" i="1"/>
  <c r="CC1354" i="1"/>
  <c r="BY1354" i="1"/>
  <c r="CB1354" i="1"/>
  <c r="CH1354" i="1"/>
  <c r="BZ1356" i="1"/>
  <c r="CE1356" i="1"/>
  <c r="CD1357" i="1"/>
  <c r="CI1357" i="1"/>
  <c r="CB1324" i="1"/>
  <c r="CF1324" i="1"/>
  <c r="CJ1324" i="1"/>
  <c r="BW1324" i="1" s="1"/>
  <c r="CB1325" i="1"/>
  <c r="CF1325" i="1"/>
  <c r="CJ1325" i="1"/>
  <c r="BW1325" i="1" s="1"/>
  <c r="CB1326" i="1"/>
  <c r="CF1326" i="1"/>
  <c r="CJ1326" i="1"/>
  <c r="BW1326" i="1" s="1"/>
  <c r="CB1327" i="1"/>
  <c r="CF1327" i="1"/>
  <c r="CJ1327" i="1"/>
  <c r="BW1327" i="1" s="1"/>
  <c r="CB1328" i="1"/>
  <c r="CF1328" i="1"/>
  <c r="CJ1328" i="1"/>
  <c r="BW1328" i="1" s="1"/>
  <c r="CB1329" i="1"/>
  <c r="CF1329" i="1"/>
  <c r="CJ1329" i="1"/>
  <c r="BW1329" i="1" s="1"/>
  <c r="CB1330" i="1"/>
  <c r="CF1330" i="1"/>
  <c r="CJ1330" i="1"/>
  <c r="BW1330" i="1" s="1"/>
  <c r="CB1331" i="1"/>
  <c r="CF1331" i="1"/>
  <c r="CJ1331" i="1"/>
  <c r="BW1331" i="1" s="1"/>
  <c r="CB1332" i="1"/>
  <c r="CF1332" i="1"/>
  <c r="CJ1332" i="1"/>
  <c r="BW1332" i="1" s="1"/>
  <c r="CB1333" i="1"/>
  <c r="CF1333" i="1"/>
  <c r="CJ1333" i="1"/>
  <c r="BW1333" i="1" s="1"/>
  <c r="CB1334" i="1"/>
  <c r="CF1334" i="1"/>
  <c r="CJ1334" i="1"/>
  <c r="CB1335" i="1"/>
  <c r="CF1335" i="1"/>
  <c r="CJ1335" i="1"/>
  <c r="BW1335" i="1" s="1"/>
  <c r="CB1336" i="1"/>
  <c r="CF1336" i="1"/>
  <c r="CJ1336" i="1"/>
  <c r="BW1336" i="1" s="1"/>
  <c r="CB1337" i="1"/>
  <c r="CF1337" i="1"/>
  <c r="CJ1337" i="1"/>
  <c r="BW1337" i="1" s="1"/>
  <c r="CB1338" i="1"/>
  <c r="CF1338" i="1"/>
  <c r="CJ1338" i="1"/>
  <c r="CB1339" i="1"/>
  <c r="CF1339" i="1"/>
  <c r="CJ1339" i="1"/>
  <c r="BW1339" i="1" s="1"/>
  <c r="CB1340" i="1"/>
  <c r="CF1340" i="1"/>
  <c r="CJ1340" i="1"/>
  <c r="BW1340" i="1" s="1"/>
  <c r="CB1341" i="1"/>
  <c r="CF1341" i="1"/>
  <c r="CJ1341" i="1"/>
  <c r="BW1341" i="1" s="1"/>
  <c r="CB1342" i="1"/>
  <c r="CF1342" i="1"/>
  <c r="CJ1342" i="1"/>
  <c r="BW1342" i="1" s="1"/>
  <c r="CB1343" i="1"/>
  <c r="CF1343" i="1"/>
  <c r="CJ1343" i="1"/>
  <c r="BW1343" i="1" s="1"/>
  <c r="CB1344" i="1"/>
  <c r="CF1344" i="1"/>
  <c r="CJ1344" i="1"/>
  <c r="BW1344" i="1" s="1"/>
  <c r="CB1345" i="1"/>
  <c r="CF1345" i="1"/>
  <c r="CJ1345" i="1"/>
  <c r="BW1345" i="1" s="1"/>
  <c r="CB1346" i="1"/>
  <c r="CF1346" i="1"/>
  <c r="CJ1346" i="1"/>
  <c r="CB1347" i="1"/>
  <c r="CF1347" i="1"/>
  <c r="CJ1347" i="1"/>
  <c r="BW1347" i="1" s="1"/>
  <c r="CB1348" i="1"/>
  <c r="CF1348" i="1"/>
  <c r="CB1349" i="1"/>
  <c r="CF1349" i="1"/>
  <c r="CB1350" i="1"/>
  <c r="CF1350" i="1"/>
  <c r="CB1351" i="1"/>
  <c r="CF1351" i="1"/>
  <c r="CB1352" i="1"/>
  <c r="CF1352" i="1"/>
  <c r="BZ1353" i="1"/>
  <c r="CE1353" i="1"/>
  <c r="CJ1353" i="1"/>
  <c r="BW1353" i="1" s="1"/>
  <c r="CD1354" i="1"/>
  <c r="CI1354" i="1"/>
  <c r="CK1355" i="1"/>
  <c r="BX1355" i="1" s="1"/>
  <c r="CG1355" i="1"/>
  <c r="CC1355" i="1"/>
  <c r="BY1355" i="1"/>
  <c r="CB1355" i="1"/>
  <c r="CH1355" i="1"/>
  <c r="CA1356" i="1"/>
  <c r="BZ1357" i="1"/>
  <c r="CE1357" i="1"/>
  <c r="CJ1357" i="1"/>
  <c r="BY1324" i="1"/>
  <c r="CC1324" i="1"/>
  <c r="CG1324" i="1"/>
  <c r="BY1325" i="1"/>
  <c r="CC1325" i="1"/>
  <c r="CG1325" i="1"/>
  <c r="BY1326" i="1"/>
  <c r="CC1326" i="1"/>
  <c r="CG1326" i="1"/>
  <c r="BY1327" i="1"/>
  <c r="CC1327" i="1"/>
  <c r="CG1327" i="1"/>
  <c r="BY1328" i="1"/>
  <c r="CC1328" i="1"/>
  <c r="CG1328" i="1"/>
  <c r="BY1329" i="1"/>
  <c r="CC1329" i="1"/>
  <c r="CG1329" i="1"/>
  <c r="BY1330" i="1"/>
  <c r="CC1330" i="1"/>
  <c r="CG1330" i="1"/>
  <c r="BY1331" i="1"/>
  <c r="CC1331" i="1"/>
  <c r="CG1331" i="1"/>
  <c r="BY1332" i="1"/>
  <c r="CC1332" i="1"/>
  <c r="CG1332" i="1"/>
  <c r="BY1333" i="1"/>
  <c r="CC1333" i="1"/>
  <c r="CG1333" i="1"/>
  <c r="BY1334" i="1"/>
  <c r="CC1334" i="1"/>
  <c r="CG1334" i="1"/>
  <c r="BY1335" i="1"/>
  <c r="CC1335" i="1"/>
  <c r="CG1335" i="1"/>
  <c r="BY1336" i="1"/>
  <c r="CC1336" i="1"/>
  <c r="CG1336" i="1"/>
  <c r="BY1337" i="1"/>
  <c r="CC1337" i="1"/>
  <c r="CG1337" i="1"/>
  <c r="BY1338" i="1"/>
  <c r="CC1338" i="1"/>
  <c r="CG1338" i="1"/>
  <c r="BY1339" i="1"/>
  <c r="CC1339" i="1"/>
  <c r="CG1339" i="1"/>
  <c r="BY1340" i="1"/>
  <c r="CC1340" i="1"/>
  <c r="CG1340" i="1"/>
  <c r="BY1341" i="1"/>
  <c r="CC1341" i="1"/>
  <c r="CG1341" i="1"/>
  <c r="BY1342" i="1"/>
  <c r="CC1342" i="1"/>
  <c r="CG1342" i="1"/>
  <c r="BY1343" i="1"/>
  <c r="CC1343" i="1"/>
  <c r="CG1343" i="1"/>
  <c r="BY1344" i="1"/>
  <c r="CC1344" i="1"/>
  <c r="CG1344" i="1"/>
  <c r="BY1345" i="1"/>
  <c r="CC1345" i="1"/>
  <c r="CG1345" i="1"/>
  <c r="BY1346" i="1"/>
  <c r="CC1346" i="1"/>
  <c r="CG1346" i="1"/>
  <c r="BY1347" i="1"/>
  <c r="CC1347" i="1"/>
  <c r="CG1347" i="1"/>
  <c r="BY1348" i="1"/>
  <c r="CC1348" i="1"/>
  <c r="CG1348" i="1"/>
  <c r="BT1348" i="1" s="1"/>
  <c r="BY1349" i="1"/>
  <c r="CC1349" i="1"/>
  <c r="CG1349" i="1"/>
  <c r="BT1349" i="1" s="1"/>
  <c r="BY1350" i="1"/>
  <c r="CC1350" i="1"/>
  <c r="CG1350" i="1"/>
  <c r="BT1350" i="1" s="1"/>
  <c r="BY1351" i="1"/>
  <c r="CC1351" i="1"/>
  <c r="CG1351" i="1"/>
  <c r="BT1351" i="1" s="1"/>
  <c r="BY1352" i="1"/>
  <c r="CC1352" i="1"/>
  <c r="CG1352" i="1"/>
  <c r="BT1352" i="1" s="1"/>
  <c r="CA1353" i="1"/>
  <c r="BZ1354" i="1"/>
  <c r="CE1354" i="1"/>
  <c r="CJ1354" i="1"/>
  <c r="CD1355" i="1"/>
  <c r="CK1356" i="1"/>
  <c r="BX1356" i="1" s="1"/>
  <c r="CG1356" i="1"/>
  <c r="CC1356" i="1"/>
  <c r="BY1356" i="1"/>
  <c r="CB1356" i="1"/>
  <c r="CH1356" i="1"/>
  <c r="CA1357" i="1"/>
  <c r="CK1358" i="1"/>
  <c r="BX1358" i="1" s="1"/>
  <c r="CG1358" i="1"/>
  <c r="CC1358" i="1"/>
  <c r="BY1358" i="1"/>
  <c r="CJ1358" i="1"/>
  <c r="CF1358" i="1"/>
  <c r="CB1358" i="1"/>
  <c r="BZ1358" i="1"/>
  <c r="CH1358" i="1"/>
  <c r="CK1359" i="1"/>
  <c r="BX1359" i="1" s="1"/>
  <c r="CG1359" i="1"/>
  <c r="CC1359" i="1"/>
  <c r="BY1359" i="1"/>
  <c r="CJ1359" i="1"/>
  <c r="CF1359" i="1"/>
  <c r="CB1359" i="1"/>
  <c r="BZ1359" i="1"/>
  <c r="CH1359" i="1"/>
  <c r="CK1360" i="1"/>
  <c r="BX1360" i="1" s="1"/>
  <c r="CG1360" i="1"/>
  <c r="CC1360" i="1"/>
  <c r="BY1360" i="1"/>
  <c r="CJ1360" i="1"/>
  <c r="BW1360" i="1" s="1"/>
  <c r="CF1360" i="1"/>
  <c r="CB1360" i="1"/>
  <c r="BZ1360" i="1"/>
  <c r="CH1360" i="1"/>
  <c r="BU1360" i="1" s="1"/>
  <c r="CK1361" i="1"/>
  <c r="BX1361" i="1" s="1"/>
  <c r="CG1361" i="1"/>
  <c r="CC1361" i="1"/>
  <c r="BY1361" i="1"/>
  <c r="CJ1361" i="1"/>
  <c r="BW1361" i="1" s="1"/>
  <c r="CF1361" i="1"/>
  <c r="CB1361" i="1"/>
  <c r="BZ1361" i="1"/>
  <c r="CH1361" i="1"/>
  <c r="CK1362" i="1"/>
  <c r="BX1362" i="1" s="1"/>
  <c r="CG1362" i="1"/>
  <c r="CC1362" i="1"/>
  <c r="BY1362" i="1"/>
  <c r="CJ1362" i="1"/>
  <c r="CF1362" i="1"/>
  <c r="CB1362" i="1"/>
  <c r="BZ1362" i="1"/>
  <c r="CH1362" i="1"/>
  <c r="CK1363" i="1"/>
  <c r="BX1363" i="1" s="1"/>
  <c r="CG1363" i="1"/>
  <c r="CC1363" i="1"/>
  <c r="BY1363" i="1"/>
  <c r="CJ1363" i="1"/>
  <c r="BW1363" i="1" s="1"/>
  <c r="CF1363" i="1"/>
  <c r="CB1363" i="1"/>
  <c r="CI1363" i="1"/>
  <c r="CE1363" i="1"/>
  <c r="CA1363" i="1"/>
  <c r="CD1363" i="1"/>
  <c r="CK1364" i="1"/>
  <c r="BX1364" i="1" s="1"/>
  <c r="CG1364" i="1"/>
  <c r="CC1364" i="1"/>
  <c r="BY1364" i="1"/>
  <c r="CJ1364" i="1"/>
  <c r="CF1364" i="1"/>
  <c r="CB1364" i="1"/>
  <c r="CI1364" i="1"/>
  <c r="CE1364" i="1"/>
  <c r="CA1364" i="1"/>
  <c r="CD1364" i="1"/>
  <c r="CK1365" i="1"/>
  <c r="BX1365" i="1" s="1"/>
  <c r="CG1365" i="1"/>
  <c r="CC1365" i="1"/>
  <c r="BY1365" i="1"/>
  <c r="CJ1365" i="1"/>
  <c r="BW1365" i="1" s="1"/>
  <c r="CF1365" i="1"/>
  <c r="CB1365" i="1"/>
  <c r="CI1365" i="1"/>
  <c r="CE1365" i="1"/>
  <c r="CA1365" i="1"/>
  <c r="CD1365" i="1"/>
  <c r="CK1366" i="1"/>
  <c r="BX1366" i="1" s="1"/>
  <c r="CG1366" i="1"/>
  <c r="CC1366" i="1"/>
  <c r="BY1366" i="1"/>
  <c r="CJ1366" i="1"/>
  <c r="BW1366" i="1" s="1"/>
  <c r="CF1366" i="1"/>
  <c r="CB1366" i="1"/>
  <c r="CI1366" i="1"/>
  <c r="CE1366" i="1"/>
  <c r="CA1366" i="1"/>
  <c r="CD1366" i="1"/>
  <c r="CK1367" i="1"/>
  <c r="BX1367" i="1" s="1"/>
  <c r="CG1367" i="1"/>
  <c r="CC1367" i="1"/>
  <c r="BY1367" i="1"/>
  <c r="CJ1367" i="1"/>
  <c r="BW1367" i="1" s="1"/>
  <c r="CF1367" i="1"/>
  <c r="CB1367" i="1"/>
  <c r="CI1367" i="1"/>
  <c r="CE1367" i="1"/>
  <c r="CA1367" i="1"/>
  <c r="CD1367" i="1"/>
  <c r="CK1368" i="1"/>
  <c r="BX1368" i="1" s="1"/>
  <c r="CG1368" i="1"/>
  <c r="CC1368" i="1"/>
  <c r="BY1368" i="1"/>
  <c r="CJ1368" i="1"/>
  <c r="BW1368" i="1" s="1"/>
  <c r="CF1368" i="1"/>
  <c r="CB1368" i="1"/>
  <c r="CI1368" i="1"/>
  <c r="CE1368" i="1"/>
  <c r="CA1368" i="1"/>
  <c r="CD1368" i="1"/>
  <c r="CK1369" i="1"/>
  <c r="BX1369" i="1" s="1"/>
  <c r="CG1369" i="1"/>
  <c r="CC1369" i="1"/>
  <c r="BY1369" i="1"/>
  <c r="CJ1369" i="1"/>
  <c r="BW1369" i="1" s="1"/>
  <c r="CF1369" i="1"/>
  <c r="CB1369" i="1"/>
  <c r="CI1369" i="1"/>
  <c r="CE1369" i="1"/>
  <c r="CA1369" i="1"/>
  <c r="CD1369" i="1"/>
  <c r="CK1370" i="1"/>
  <c r="BX1370" i="1" s="1"/>
  <c r="CG1370" i="1"/>
  <c r="CC1370" i="1"/>
  <c r="BY1370" i="1"/>
  <c r="CJ1370" i="1"/>
  <c r="BW1370" i="1" s="1"/>
  <c r="CF1370" i="1"/>
  <c r="CB1370" i="1"/>
  <c r="CI1370" i="1"/>
  <c r="CE1370" i="1"/>
  <c r="CA1370" i="1"/>
  <c r="CD1370" i="1"/>
  <c r="CK1371" i="1"/>
  <c r="BX1371" i="1" s="1"/>
  <c r="CG1371" i="1"/>
  <c r="CC1371" i="1"/>
  <c r="BY1371" i="1"/>
  <c r="CJ1371" i="1"/>
  <c r="BW1371" i="1" s="1"/>
  <c r="CF1371" i="1"/>
  <c r="CB1371" i="1"/>
  <c r="CI1371" i="1"/>
  <c r="CE1371" i="1"/>
  <c r="CA1371" i="1"/>
  <c r="CD1371" i="1"/>
  <c r="CK1372" i="1"/>
  <c r="BX1372" i="1" s="1"/>
  <c r="CG1372" i="1"/>
  <c r="CC1372" i="1"/>
  <c r="BY1372" i="1"/>
  <c r="CJ1372" i="1"/>
  <c r="BW1372" i="1" s="1"/>
  <c r="CF1372" i="1"/>
  <c r="CB1372" i="1"/>
  <c r="CI1372" i="1"/>
  <c r="CE1372" i="1"/>
  <c r="CA1372" i="1"/>
  <c r="CD1372" i="1"/>
  <c r="CK1373" i="1"/>
  <c r="BX1373" i="1" s="1"/>
  <c r="CG1373" i="1"/>
  <c r="CC1373" i="1"/>
  <c r="BY1373" i="1"/>
  <c r="CJ1373" i="1"/>
  <c r="BW1373" i="1" s="1"/>
  <c r="CF1373" i="1"/>
  <c r="CB1373" i="1"/>
  <c r="CI1373" i="1"/>
  <c r="CE1373" i="1"/>
  <c r="CA1373" i="1"/>
  <c r="CD1373" i="1"/>
  <c r="CK1374" i="1"/>
  <c r="BX1374" i="1" s="1"/>
  <c r="CG1374" i="1"/>
  <c r="CC1374" i="1"/>
  <c r="BY1374" i="1"/>
  <c r="CJ1374" i="1"/>
  <c r="BW1374" i="1" s="1"/>
  <c r="CF1374" i="1"/>
  <c r="CB1374" i="1"/>
  <c r="CI1374" i="1"/>
  <c r="CE1374" i="1"/>
  <c r="CA1374" i="1"/>
  <c r="CD1374" i="1"/>
  <c r="CK1375" i="1"/>
  <c r="BX1375" i="1" s="1"/>
  <c r="CG1375" i="1"/>
  <c r="CC1375" i="1"/>
  <c r="BY1375" i="1"/>
  <c r="CJ1375" i="1"/>
  <c r="BW1375" i="1" s="1"/>
  <c r="CF1375" i="1"/>
  <c r="CB1375" i="1"/>
  <c r="CI1375" i="1"/>
  <c r="CE1375" i="1"/>
  <c r="CA1375" i="1"/>
  <c r="CD1375" i="1"/>
  <c r="CK1376" i="1"/>
  <c r="BX1376" i="1" s="1"/>
  <c r="CG1376" i="1"/>
  <c r="CC1376" i="1"/>
  <c r="BY1376" i="1"/>
  <c r="CJ1376" i="1"/>
  <c r="CF1376" i="1"/>
  <c r="CB1376" i="1"/>
  <c r="CI1376" i="1"/>
  <c r="CE1376" i="1"/>
  <c r="CA1376" i="1"/>
  <c r="CD1376" i="1"/>
  <c r="CK1377" i="1"/>
  <c r="BX1377" i="1" s="1"/>
  <c r="CG1377" i="1"/>
  <c r="CC1377" i="1"/>
  <c r="BY1377" i="1"/>
  <c r="CJ1377" i="1"/>
  <c r="BW1377" i="1" s="1"/>
  <c r="CF1377" i="1"/>
  <c r="CB1377" i="1"/>
  <c r="CI1377" i="1"/>
  <c r="CE1377" i="1"/>
  <c r="CA1377" i="1"/>
  <c r="CD1377" i="1"/>
  <c r="CK1378" i="1"/>
  <c r="BX1378" i="1" s="1"/>
  <c r="CG1378" i="1"/>
  <c r="CC1378" i="1"/>
  <c r="BY1378" i="1"/>
  <c r="CJ1378" i="1"/>
  <c r="CF1378" i="1"/>
  <c r="CB1378" i="1"/>
  <c r="CI1378" i="1"/>
  <c r="CE1378" i="1"/>
  <c r="CA1378" i="1"/>
  <c r="CD1378" i="1"/>
  <c r="CK1379" i="1"/>
  <c r="BX1379" i="1" s="1"/>
  <c r="CG1379" i="1"/>
  <c r="CC1379" i="1"/>
  <c r="BY1379" i="1"/>
  <c r="CJ1379" i="1"/>
  <c r="BW1379" i="1" s="1"/>
  <c r="CF1379" i="1"/>
  <c r="CB1379" i="1"/>
  <c r="CI1379" i="1"/>
  <c r="CE1379" i="1"/>
  <c r="CA1379" i="1"/>
  <c r="CD1379" i="1"/>
  <c r="CK1380" i="1"/>
  <c r="BX1380" i="1" s="1"/>
  <c r="CG1380" i="1"/>
  <c r="CC1380" i="1"/>
  <c r="BY1380" i="1"/>
  <c r="CJ1380" i="1"/>
  <c r="BW1380" i="1" s="1"/>
  <c r="CF1380" i="1"/>
  <c r="CB1380" i="1"/>
  <c r="CI1380" i="1"/>
  <c r="CE1380" i="1"/>
  <c r="CA1380" i="1"/>
  <c r="CD1380" i="1"/>
  <c r="CK1381" i="1"/>
  <c r="BX1381" i="1" s="1"/>
  <c r="CG1381" i="1"/>
  <c r="CC1381" i="1"/>
  <c r="BY1381" i="1"/>
  <c r="CJ1381" i="1"/>
  <c r="BW1381" i="1" s="1"/>
  <c r="CF1381" i="1"/>
  <c r="CB1381" i="1"/>
  <c r="CI1381" i="1"/>
  <c r="CE1381" i="1"/>
  <c r="CA1381" i="1"/>
  <c r="CD1381" i="1"/>
  <c r="CK1382" i="1"/>
  <c r="BX1382" i="1" s="1"/>
  <c r="CG1382" i="1"/>
  <c r="CC1382" i="1"/>
  <c r="BY1382" i="1"/>
  <c r="CJ1382" i="1"/>
  <c r="BW1382" i="1" s="1"/>
  <c r="CF1382" i="1"/>
  <c r="CB1382" i="1"/>
  <c r="CI1382" i="1"/>
  <c r="CE1382" i="1"/>
  <c r="CA1382" i="1"/>
  <c r="CD1382" i="1"/>
  <c r="CK1383" i="1"/>
  <c r="BX1383" i="1" s="1"/>
  <c r="CG1383" i="1"/>
  <c r="CC1383" i="1"/>
  <c r="BY1383" i="1"/>
  <c r="CJ1383" i="1"/>
  <c r="BW1383" i="1" s="1"/>
  <c r="CF1383" i="1"/>
  <c r="CB1383" i="1"/>
  <c r="CI1383" i="1"/>
  <c r="CE1383" i="1"/>
  <c r="CA1383" i="1"/>
  <c r="CD1383" i="1"/>
  <c r="CK1384" i="1"/>
  <c r="BX1384" i="1" s="1"/>
  <c r="CG1384" i="1"/>
  <c r="CC1384" i="1"/>
  <c r="BY1384" i="1"/>
  <c r="CJ1384" i="1"/>
  <c r="CF1384" i="1"/>
  <c r="CB1384" i="1"/>
  <c r="CI1384" i="1"/>
  <c r="CE1384" i="1"/>
  <c r="CA1384" i="1"/>
  <c r="CD1384" i="1"/>
  <c r="CK1385" i="1"/>
  <c r="BX1385" i="1" s="1"/>
  <c r="CG1385" i="1"/>
  <c r="CC1385" i="1"/>
  <c r="BY1385" i="1"/>
  <c r="CJ1385" i="1"/>
  <c r="CF1385" i="1"/>
  <c r="CB1385" i="1"/>
  <c r="CI1385" i="1"/>
  <c r="CE1385" i="1"/>
  <c r="CA1385" i="1"/>
  <c r="CH1385" i="1"/>
  <c r="CD1385" i="1"/>
  <c r="BZ1385" i="1"/>
  <c r="BZ1386" i="1"/>
  <c r="CD1386" i="1"/>
  <c r="CH1386" i="1"/>
  <c r="BZ1387" i="1"/>
  <c r="CD1387" i="1"/>
  <c r="CH1387" i="1"/>
  <c r="BZ1388" i="1"/>
  <c r="CD1388" i="1"/>
  <c r="CH1388" i="1"/>
  <c r="BZ1389" i="1"/>
  <c r="CD1389" i="1"/>
  <c r="CH1389" i="1"/>
  <c r="BZ1390" i="1"/>
  <c r="CD1390" i="1"/>
  <c r="CH1390" i="1"/>
  <c r="BZ1391" i="1"/>
  <c r="CD1391" i="1"/>
  <c r="CH1391" i="1"/>
  <c r="CA1392" i="1"/>
  <c r="CE1392" i="1"/>
  <c r="CI1392" i="1"/>
  <c r="CB1393" i="1"/>
  <c r="CF1393" i="1"/>
  <c r="CJ1393" i="1"/>
  <c r="BY1394" i="1"/>
  <c r="CC1394" i="1"/>
  <c r="CG1394" i="1"/>
  <c r="CK1394" i="1"/>
  <c r="BX1394" i="1" s="1"/>
  <c r="BZ1395" i="1"/>
  <c r="CD1395" i="1"/>
  <c r="CH1395" i="1"/>
  <c r="CA1396" i="1"/>
  <c r="CE1396" i="1"/>
  <c r="CI1396" i="1"/>
  <c r="CB1397" i="1"/>
  <c r="CF1397" i="1"/>
  <c r="CJ1397" i="1"/>
  <c r="BY1398" i="1"/>
  <c r="CC1398" i="1"/>
  <c r="CG1398" i="1"/>
  <c r="CK1398" i="1"/>
  <c r="BX1398" i="1" s="1"/>
  <c r="BZ1399" i="1"/>
  <c r="CD1399" i="1"/>
  <c r="CH1399" i="1"/>
  <c r="CA1400" i="1"/>
  <c r="CE1400" i="1"/>
  <c r="CI1400" i="1"/>
  <c r="CB1401" i="1"/>
  <c r="CF1401" i="1"/>
  <c r="CJ1401" i="1"/>
  <c r="BY1402" i="1"/>
  <c r="CC1402" i="1"/>
  <c r="CG1402" i="1"/>
  <c r="CK1402" i="1"/>
  <c r="BX1402" i="1" s="1"/>
  <c r="BZ1403" i="1"/>
  <c r="CD1403" i="1"/>
  <c r="CH1403" i="1"/>
  <c r="CA1404" i="1"/>
  <c r="CE1404" i="1"/>
  <c r="CI1404" i="1"/>
  <c r="CB1405" i="1"/>
  <c r="CF1405" i="1"/>
  <c r="CJ1405" i="1"/>
  <c r="BY1406" i="1"/>
  <c r="CC1406" i="1"/>
  <c r="CG1406" i="1"/>
  <c r="CK1406" i="1"/>
  <c r="BX1406" i="1" s="1"/>
  <c r="BZ1407" i="1"/>
  <c r="CD1407" i="1"/>
  <c r="CH1407" i="1"/>
  <c r="CA1408" i="1"/>
  <c r="CE1408" i="1"/>
  <c r="CI1408" i="1"/>
  <c r="CB1409" i="1"/>
  <c r="CF1409" i="1"/>
  <c r="CJ1409" i="1"/>
  <c r="BY1410" i="1"/>
  <c r="CC1410" i="1"/>
  <c r="CG1410" i="1"/>
  <c r="CK1410" i="1"/>
  <c r="BX1410" i="1" s="1"/>
  <c r="BZ1411" i="1"/>
  <c r="CD1411" i="1"/>
  <c r="CH1411" i="1"/>
  <c r="CA1412" i="1"/>
  <c r="CE1412" i="1"/>
  <c r="CI1412" i="1"/>
  <c r="CB1413" i="1"/>
  <c r="CF1413" i="1"/>
  <c r="CJ1413" i="1"/>
  <c r="BY1414" i="1"/>
  <c r="CC1414" i="1"/>
  <c r="CG1414" i="1"/>
  <c r="CK1414" i="1"/>
  <c r="BX1414" i="1" s="1"/>
  <c r="BZ1415" i="1"/>
  <c r="CD1415" i="1"/>
  <c r="CH1415" i="1"/>
  <c r="CA1416" i="1"/>
  <c r="CE1416" i="1"/>
  <c r="CI1416" i="1"/>
  <c r="CB1417" i="1"/>
  <c r="CF1417" i="1"/>
  <c r="CJ1417" i="1"/>
  <c r="BY1418" i="1"/>
  <c r="CC1418" i="1"/>
  <c r="CG1418" i="1"/>
  <c r="CK1418" i="1"/>
  <c r="BX1418" i="1" s="1"/>
  <c r="BZ1419" i="1"/>
  <c r="CD1419" i="1"/>
  <c r="CH1419" i="1"/>
  <c r="CA1420" i="1"/>
  <c r="CE1420" i="1"/>
  <c r="CI1420" i="1"/>
  <c r="CB1421" i="1"/>
  <c r="CF1421" i="1"/>
  <c r="CJ1421" i="1"/>
  <c r="BY1422" i="1"/>
  <c r="CC1422" i="1"/>
  <c r="CG1422" i="1"/>
  <c r="CK1422" i="1"/>
  <c r="BX1422" i="1" s="1"/>
  <c r="BZ1423" i="1"/>
  <c r="CD1423" i="1"/>
  <c r="CA1424" i="1"/>
  <c r="CE1424" i="1"/>
  <c r="CI1424" i="1"/>
  <c r="CB1425" i="1"/>
  <c r="CF1425" i="1"/>
  <c r="CJ1425" i="1"/>
  <c r="BY1426" i="1"/>
  <c r="CC1426" i="1"/>
  <c r="CG1426" i="1"/>
  <c r="CK1426" i="1"/>
  <c r="BX1426" i="1" s="1"/>
  <c r="BZ1427" i="1"/>
  <c r="CD1427" i="1"/>
  <c r="CH1427" i="1"/>
  <c r="CA1428" i="1"/>
  <c r="CE1428" i="1"/>
  <c r="CI1428" i="1"/>
  <c r="CB1429" i="1"/>
  <c r="CF1429" i="1"/>
  <c r="CJ1429" i="1"/>
  <c r="BY1430" i="1"/>
  <c r="CC1430" i="1"/>
  <c r="CG1430" i="1"/>
  <c r="CK1430" i="1"/>
  <c r="BX1430" i="1" s="1"/>
  <c r="BZ1431" i="1"/>
  <c r="CD1431" i="1"/>
  <c r="CH1431" i="1"/>
  <c r="CA1432" i="1"/>
  <c r="CE1432" i="1"/>
  <c r="CI1432" i="1"/>
  <c r="CB1433" i="1"/>
  <c r="CF1433" i="1"/>
  <c r="CJ1433" i="1"/>
  <c r="BY1434" i="1"/>
  <c r="CC1434" i="1"/>
  <c r="CG1434" i="1"/>
  <c r="CK1434" i="1"/>
  <c r="BX1434" i="1" s="1"/>
  <c r="BZ1435" i="1"/>
  <c r="CD1435" i="1"/>
  <c r="CH1435" i="1"/>
  <c r="CA1436" i="1"/>
  <c r="CE1436" i="1"/>
  <c r="CI1436" i="1"/>
  <c r="CB1437" i="1"/>
  <c r="CF1437" i="1"/>
  <c r="CJ1437" i="1"/>
  <c r="BY1438" i="1"/>
  <c r="CC1438" i="1"/>
  <c r="CG1438" i="1"/>
  <c r="CK1438" i="1"/>
  <c r="BX1438" i="1" s="1"/>
  <c r="BZ1439" i="1"/>
  <c r="CD1439" i="1"/>
  <c r="CH1439" i="1"/>
  <c r="CA1440" i="1"/>
  <c r="CE1440" i="1"/>
  <c r="CI1440" i="1"/>
  <c r="CB1441" i="1"/>
  <c r="CF1441" i="1"/>
  <c r="CJ1441" i="1"/>
  <c r="BY1442" i="1"/>
  <c r="CC1442" i="1"/>
  <c r="CG1442" i="1"/>
  <c r="CK1442" i="1"/>
  <c r="BX1442" i="1" s="1"/>
  <c r="BZ1443" i="1"/>
  <c r="CD1443" i="1"/>
  <c r="CH1443" i="1"/>
  <c r="CA1444" i="1"/>
  <c r="CE1444" i="1"/>
  <c r="CI1444" i="1"/>
  <c r="CB1445" i="1"/>
  <c r="CF1445" i="1"/>
  <c r="CJ1445" i="1"/>
  <c r="BY1446" i="1"/>
  <c r="CC1446" i="1"/>
  <c r="CG1446" i="1"/>
  <c r="CK1446" i="1"/>
  <c r="BX1446" i="1" s="1"/>
  <c r="BZ1447" i="1"/>
  <c r="CD1447" i="1"/>
  <c r="CH1447" i="1"/>
  <c r="CA1448" i="1"/>
  <c r="CE1448" i="1"/>
  <c r="CI1448" i="1"/>
  <c r="CB1449" i="1"/>
  <c r="CF1449" i="1"/>
  <c r="CJ1449" i="1"/>
  <c r="BY1450" i="1"/>
  <c r="CC1450" i="1"/>
  <c r="CG1450" i="1"/>
  <c r="CK1450" i="1"/>
  <c r="BX1450" i="1" s="1"/>
  <c r="BZ1451" i="1"/>
  <c r="CD1451" i="1"/>
  <c r="CH1451" i="1"/>
  <c r="CA1452" i="1"/>
  <c r="CE1452" i="1"/>
  <c r="CI1452" i="1"/>
  <c r="CB1453" i="1"/>
  <c r="CF1453" i="1"/>
  <c r="CJ1453" i="1"/>
  <c r="BY1454" i="1"/>
  <c r="CC1454" i="1"/>
  <c r="CG1454" i="1"/>
  <c r="CK1454" i="1"/>
  <c r="BX1454" i="1" s="1"/>
  <c r="BZ1455" i="1"/>
  <c r="CD1455" i="1"/>
  <c r="CH1455" i="1"/>
  <c r="CA1456" i="1"/>
  <c r="CE1456" i="1"/>
  <c r="CI1456" i="1"/>
  <c r="BZ1457" i="1"/>
  <c r="CE1457" i="1"/>
  <c r="CE1458" i="1"/>
  <c r="CA1386" i="1"/>
  <c r="CE1386" i="1"/>
  <c r="CI1386" i="1"/>
  <c r="CA1387" i="1"/>
  <c r="CE1387" i="1"/>
  <c r="CI1387" i="1"/>
  <c r="CA1388" i="1"/>
  <c r="CE1388" i="1"/>
  <c r="CI1388" i="1"/>
  <c r="CA1389" i="1"/>
  <c r="CE1389" i="1"/>
  <c r="CI1389" i="1"/>
  <c r="CA1390" i="1"/>
  <c r="CE1390" i="1"/>
  <c r="CI1390" i="1"/>
  <c r="CA1391" i="1"/>
  <c r="CE1391" i="1"/>
  <c r="CB1392" i="1"/>
  <c r="CF1392" i="1"/>
  <c r="CJ1392" i="1"/>
  <c r="BY1393" i="1"/>
  <c r="CC1393" i="1"/>
  <c r="CG1393" i="1"/>
  <c r="CK1393" i="1"/>
  <c r="BX1393" i="1" s="1"/>
  <c r="BZ1394" i="1"/>
  <c r="CD1394" i="1"/>
  <c r="CA1395" i="1"/>
  <c r="CE1395" i="1"/>
  <c r="CB1396" i="1"/>
  <c r="CF1396" i="1"/>
  <c r="CJ1396" i="1"/>
  <c r="BY1397" i="1"/>
  <c r="CC1397" i="1"/>
  <c r="CG1397" i="1"/>
  <c r="CK1397" i="1"/>
  <c r="BX1397" i="1" s="1"/>
  <c r="BZ1398" i="1"/>
  <c r="CD1398" i="1"/>
  <c r="CA1399" i="1"/>
  <c r="CE1399" i="1"/>
  <c r="CB1400" i="1"/>
  <c r="CF1400" i="1"/>
  <c r="CJ1400" i="1"/>
  <c r="BW1400" i="1" s="1"/>
  <c r="BY1401" i="1"/>
  <c r="CC1401" i="1"/>
  <c r="CG1401" i="1"/>
  <c r="CK1401" i="1"/>
  <c r="BX1401" i="1" s="1"/>
  <c r="BZ1402" i="1"/>
  <c r="CD1402" i="1"/>
  <c r="CA1403" i="1"/>
  <c r="CE1403" i="1"/>
  <c r="CB1404" i="1"/>
  <c r="CF1404" i="1"/>
  <c r="CJ1404" i="1"/>
  <c r="BY1405" i="1"/>
  <c r="CC1405" i="1"/>
  <c r="CG1405" i="1"/>
  <c r="CK1405" i="1"/>
  <c r="BX1405" i="1" s="1"/>
  <c r="BZ1406" i="1"/>
  <c r="CD1406" i="1"/>
  <c r="CA1407" i="1"/>
  <c r="CE1407" i="1"/>
  <c r="CB1408" i="1"/>
  <c r="CF1408" i="1"/>
  <c r="CJ1408" i="1"/>
  <c r="BY1409" i="1"/>
  <c r="CC1409" i="1"/>
  <c r="CG1409" i="1"/>
  <c r="CK1409" i="1"/>
  <c r="BX1409" i="1" s="1"/>
  <c r="BZ1410" i="1"/>
  <c r="CD1410" i="1"/>
  <c r="CA1411" i="1"/>
  <c r="CE1411" i="1"/>
  <c r="CB1412" i="1"/>
  <c r="CF1412" i="1"/>
  <c r="CJ1412" i="1"/>
  <c r="BY1413" i="1"/>
  <c r="CC1413" i="1"/>
  <c r="CG1413" i="1"/>
  <c r="CK1413" i="1"/>
  <c r="BX1413" i="1" s="1"/>
  <c r="BZ1414" i="1"/>
  <c r="CD1414" i="1"/>
  <c r="CA1415" i="1"/>
  <c r="CE1415" i="1"/>
  <c r="CB1416" i="1"/>
  <c r="CF1416" i="1"/>
  <c r="CJ1416" i="1"/>
  <c r="BY1417" i="1"/>
  <c r="CC1417" i="1"/>
  <c r="CG1417" i="1"/>
  <c r="CK1417" i="1"/>
  <c r="BX1417" i="1" s="1"/>
  <c r="BZ1418" i="1"/>
  <c r="CD1418" i="1"/>
  <c r="CA1419" i="1"/>
  <c r="CE1419" i="1"/>
  <c r="CB1420" i="1"/>
  <c r="CF1420" i="1"/>
  <c r="CJ1420" i="1"/>
  <c r="BY1421" i="1"/>
  <c r="CC1421" i="1"/>
  <c r="CG1421" i="1"/>
  <c r="CK1421" i="1"/>
  <c r="BX1421" i="1" s="1"/>
  <c r="BZ1422" i="1"/>
  <c r="CD1422" i="1"/>
  <c r="CA1423" i="1"/>
  <c r="CE1423" i="1"/>
  <c r="CB1424" i="1"/>
  <c r="CF1424" i="1"/>
  <c r="CJ1424" i="1"/>
  <c r="BW1424" i="1" s="1"/>
  <c r="BY1425" i="1"/>
  <c r="CC1425" i="1"/>
  <c r="CG1425" i="1"/>
  <c r="CK1425" i="1"/>
  <c r="BX1425" i="1" s="1"/>
  <c r="BZ1426" i="1"/>
  <c r="CD1426" i="1"/>
  <c r="CA1427" i="1"/>
  <c r="CE1427" i="1"/>
  <c r="CB1428" i="1"/>
  <c r="CF1428" i="1"/>
  <c r="CJ1428" i="1"/>
  <c r="BW1428" i="1" s="1"/>
  <c r="BY1429" i="1"/>
  <c r="CC1429" i="1"/>
  <c r="CG1429" i="1"/>
  <c r="CK1429" i="1"/>
  <c r="BX1429" i="1" s="1"/>
  <c r="BZ1430" i="1"/>
  <c r="CD1430" i="1"/>
  <c r="CA1431" i="1"/>
  <c r="CE1431" i="1"/>
  <c r="CB1432" i="1"/>
  <c r="CF1432" i="1"/>
  <c r="CJ1432" i="1"/>
  <c r="BW1432" i="1" s="1"/>
  <c r="BY1433" i="1"/>
  <c r="CC1433" i="1"/>
  <c r="CG1433" i="1"/>
  <c r="CK1433" i="1"/>
  <c r="BX1433" i="1" s="1"/>
  <c r="BZ1434" i="1"/>
  <c r="CD1434" i="1"/>
  <c r="CA1435" i="1"/>
  <c r="CE1435" i="1"/>
  <c r="CB1436" i="1"/>
  <c r="CF1436" i="1"/>
  <c r="CJ1436" i="1"/>
  <c r="BY1437" i="1"/>
  <c r="CC1437" i="1"/>
  <c r="CG1437" i="1"/>
  <c r="CK1437" i="1"/>
  <c r="BX1437" i="1" s="1"/>
  <c r="BZ1438" i="1"/>
  <c r="CD1438" i="1"/>
  <c r="CA1439" i="1"/>
  <c r="CE1439" i="1"/>
  <c r="CB1440" i="1"/>
  <c r="CF1440" i="1"/>
  <c r="CJ1440" i="1"/>
  <c r="BY1441" i="1"/>
  <c r="CC1441" i="1"/>
  <c r="CG1441" i="1"/>
  <c r="CK1441" i="1"/>
  <c r="BX1441" i="1" s="1"/>
  <c r="BZ1442" i="1"/>
  <c r="CD1442" i="1"/>
  <c r="CA1443" i="1"/>
  <c r="CE1443" i="1"/>
  <c r="CB1444" i="1"/>
  <c r="CF1444" i="1"/>
  <c r="CJ1444" i="1"/>
  <c r="BW1444" i="1" s="1"/>
  <c r="BY1445" i="1"/>
  <c r="CC1445" i="1"/>
  <c r="CG1445" i="1"/>
  <c r="CK1445" i="1"/>
  <c r="BX1445" i="1" s="1"/>
  <c r="BZ1446" i="1"/>
  <c r="CD1446" i="1"/>
  <c r="CA1447" i="1"/>
  <c r="CE1447" i="1"/>
  <c r="CB1448" i="1"/>
  <c r="CF1448" i="1"/>
  <c r="CJ1448" i="1"/>
  <c r="BY1449" i="1"/>
  <c r="CC1449" i="1"/>
  <c r="CG1449" i="1"/>
  <c r="CK1449" i="1"/>
  <c r="BX1449" i="1" s="1"/>
  <c r="BZ1450" i="1"/>
  <c r="CD1450" i="1"/>
  <c r="CA1451" i="1"/>
  <c r="CE1451" i="1"/>
  <c r="CB1452" i="1"/>
  <c r="CF1452" i="1"/>
  <c r="CJ1452" i="1"/>
  <c r="BW1452" i="1" s="1"/>
  <c r="BY1453" i="1"/>
  <c r="CC1453" i="1"/>
  <c r="CG1453" i="1"/>
  <c r="CK1453" i="1"/>
  <c r="BX1453" i="1" s="1"/>
  <c r="BZ1454" i="1"/>
  <c r="CD1454" i="1"/>
  <c r="CA1455" i="1"/>
  <c r="CE1455" i="1"/>
  <c r="CB1456" i="1"/>
  <c r="CF1456" i="1"/>
  <c r="CJ1456" i="1"/>
  <c r="CA1457" i="1"/>
  <c r="CH1458" i="1"/>
  <c r="CK1459" i="1"/>
  <c r="BX1459" i="1" s="1"/>
  <c r="CG1459" i="1"/>
  <c r="CC1459" i="1"/>
  <c r="BY1459" i="1"/>
  <c r="CJ1459" i="1"/>
  <c r="BW1459" i="1" s="1"/>
  <c r="BW1491" i="1"/>
  <c r="CB1386" i="1"/>
  <c r="CF1386" i="1"/>
  <c r="CJ1386" i="1"/>
  <c r="BW1386" i="1" s="1"/>
  <c r="CB1387" i="1"/>
  <c r="CF1387" i="1"/>
  <c r="CJ1387" i="1"/>
  <c r="BW1387" i="1" s="1"/>
  <c r="CB1388" i="1"/>
  <c r="CF1388" i="1"/>
  <c r="CJ1388" i="1"/>
  <c r="BW1388" i="1" s="1"/>
  <c r="CB1389" i="1"/>
  <c r="CF1389" i="1"/>
  <c r="CJ1389" i="1"/>
  <c r="BW1389" i="1" s="1"/>
  <c r="CB1390" i="1"/>
  <c r="CF1390" i="1"/>
  <c r="CJ1390" i="1"/>
  <c r="BW1390" i="1" s="1"/>
  <c r="CB1391" i="1"/>
  <c r="CF1391" i="1"/>
  <c r="CJ1391" i="1"/>
  <c r="BW1391" i="1" s="1"/>
  <c r="BY1392" i="1"/>
  <c r="CC1392" i="1"/>
  <c r="CG1392" i="1"/>
  <c r="CK1392" i="1"/>
  <c r="BX1392" i="1" s="1"/>
  <c r="BZ1393" i="1"/>
  <c r="CD1393" i="1"/>
  <c r="CH1393" i="1"/>
  <c r="CA1394" i="1"/>
  <c r="CE1394" i="1"/>
  <c r="CI1394" i="1"/>
  <c r="BV1394" i="1" s="1"/>
  <c r="CB1395" i="1"/>
  <c r="CF1395" i="1"/>
  <c r="CJ1395" i="1"/>
  <c r="BW1395" i="1" s="1"/>
  <c r="BY1396" i="1"/>
  <c r="CC1396" i="1"/>
  <c r="CG1396" i="1"/>
  <c r="CK1396" i="1"/>
  <c r="BX1396" i="1" s="1"/>
  <c r="BZ1397" i="1"/>
  <c r="CD1397" i="1"/>
  <c r="CH1397" i="1"/>
  <c r="CA1398" i="1"/>
  <c r="CE1398" i="1"/>
  <c r="CI1398" i="1"/>
  <c r="CB1399" i="1"/>
  <c r="CF1399" i="1"/>
  <c r="CJ1399" i="1"/>
  <c r="BW1399" i="1" s="1"/>
  <c r="BY1400" i="1"/>
  <c r="CC1400" i="1"/>
  <c r="CG1400" i="1"/>
  <c r="BZ1401" i="1"/>
  <c r="CD1401" i="1"/>
  <c r="CH1401" i="1"/>
  <c r="CA1402" i="1"/>
  <c r="CE1402" i="1"/>
  <c r="CI1402" i="1"/>
  <c r="CB1403" i="1"/>
  <c r="CF1403" i="1"/>
  <c r="CJ1403" i="1"/>
  <c r="BW1403" i="1" s="1"/>
  <c r="BY1404" i="1"/>
  <c r="CC1404" i="1"/>
  <c r="CG1404" i="1"/>
  <c r="CK1404" i="1"/>
  <c r="BX1404" i="1" s="1"/>
  <c r="BZ1405" i="1"/>
  <c r="CD1405" i="1"/>
  <c r="CH1405" i="1"/>
  <c r="CA1406" i="1"/>
  <c r="CE1406" i="1"/>
  <c r="CI1406" i="1"/>
  <c r="BV1406" i="1" s="1"/>
  <c r="CB1407" i="1"/>
  <c r="CF1407" i="1"/>
  <c r="CJ1407" i="1"/>
  <c r="BW1407" i="1" s="1"/>
  <c r="BY1408" i="1"/>
  <c r="CC1408" i="1"/>
  <c r="CG1408" i="1"/>
  <c r="CK1408" i="1"/>
  <c r="BX1408" i="1" s="1"/>
  <c r="BZ1409" i="1"/>
  <c r="CD1409" i="1"/>
  <c r="CH1409" i="1"/>
  <c r="CA1410" i="1"/>
  <c r="CE1410" i="1"/>
  <c r="CI1410" i="1"/>
  <c r="BV1410" i="1" s="1"/>
  <c r="CB1411" i="1"/>
  <c r="CF1411" i="1"/>
  <c r="CJ1411" i="1"/>
  <c r="BW1411" i="1" s="1"/>
  <c r="BY1412" i="1"/>
  <c r="CC1412" i="1"/>
  <c r="CG1412" i="1"/>
  <c r="CK1412" i="1"/>
  <c r="BX1412" i="1" s="1"/>
  <c r="BZ1413" i="1"/>
  <c r="CD1413" i="1"/>
  <c r="CH1413" i="1"/>
  <c r="CA1414" i="1"/>
  <c r="CE1414" i="1"/>
  <c r="CI1414" i="1"/>
  <c r="BV1414" i="1" s="1"/>
  <c r="CB1415" i="1"/>
  <c r="CF1415" i="1"/>
  <c r="CJ1415" i="1"/>
  <c r="BW1415" i="1" s="1"/>
  <c r="BY1416" i="1"/>
  <c r="CC1416" i="1"/>
  <c r="CG1416" i="1"/>
  <c r="CK1416" i="1"/>
  <c r="BX1416" i="1" s="1"/>
  <c r="BZ1417" i="1"/>
  <c r="CD1417" i="1"/>
  <c r="CH1417" i="1"/>
  <c r="CA1418" i="1"/>
  <c r="CE1418" i="1"/>
  <c r="CI1418" i="1"/>
  <c r="CB1419" i="1"/>
  <c r="CF1419" i="1"/>
  <c r="CJ1419" i="1"/>
  <c r="BW1419" i="1" s="1"/>
  <c r="BY1420" i="1"/>
  <c r="CC1420" i="1"/>
  <c r="CG1420" i="1"/>
  <c r="CK1420" i="1"/>
  <c r="BX1420" i="1" s="1"/>
  <c r="BZ1421" i="1"/>
  <c r="CD1421" i="1"/>
  <c r="CH1421" i="1"/>
  <c r="CA1422" i="1"/>
  <c r="CE1422" i="1"/>
  <c r="CI1422" i="1"/>
  <c r="BV1422" i="1" s="1"/>
  <c r="CB1423" i="1"/>
  <c r="CF1423" i="1"/>
  <c r="CJ1423" i="1"/>
  <c r="BW1423" i="1" s="1"/>
  <c r="BY1424" i="1"/>
  <c r="CC1424" i="1"/>
  <c r="CG1424" i="1"/>
  <c r="BT1424" i="1" s="1"/>
  <c r="BZ1425" i="1"/>
  <c r="CD1425" i="1"/>
  <c r="CH1425" i="1"/>
  <c r="CA1426" i="1"/>
  <c r="CE1426" i="1"/>
  <c r="CI1426" i="1"/>
  <c r="BV1426" i="1" s="1"/>
  <c r="CB1427" i="1"/>
  <c r="CF1427" i="1"/>
  <c r="CJ1427" i="1"/>
  <c r="BW1427" i="1" s="1"/>
  <c r="BY1428" i="1"/>
  <c r="CC1428" i="1"/>
  <c r="CG1428" i="1"/>
  <c r="BZ1429" i="1"/>
  <c r="CD1429" i="1"/>
  <c r="CH1429" i="1"/>
  <c r="BU1429" i="1" s="1"/>
  <c r="CA1430" i="1"/>
  <c r="CE1430" i="1"/>
  <c r="CI1430" i="1"/>
  <c r="BV1430" i="1" s="1"/>
  <c r="CB1431" i="1"/>
  <c r="CF1431" i="1"/>
  <c r="CJ1431" i="1"/>
  <c r="BW1431" i="1" s="1"/>
  <c r="BY1432" i="1"/>
  <c r="CC1432" i="1"/>
  <c r="CG1432" i="1"/>
  <c r="BZ1433" i="1"/>
  <c r="CD1433" i="1"/>
  <c r="CH1433" i="1"/>
  <c r="CA1434" i="1"/>
  <c r="CE1434" i="1"/>
  <c r="CI1434" i="1"/>
  <c r="BV1434" i="1" s="1"/>
  <c r="CB1435" i="1"/>
  <c r="CF1435" i="1"/>
  <c r="CJ1435" i="1"/>
  <c r="BW1435" i="1" s="1"/>
  <c r="BY1436" i="1"/>
  <c r="CC1436" i="1"/>
  <c r="CG1436" i="1"/>
  <c r="CK1436" i="1"/>
  <c r="BX1436" i="1" s="1"/>
  <c r="BZ1437" i="1"/>
  <c r="CD1437" i="1"/>
  <c r="CH1437" i="1"/>
  <c r="CA1438" i="1"/>
  <c r="CE1438" i="1"/>
  <c r="CI1438" i="1"/>
  <c r="BV1438" i="1" s="1"/>
  <c r="CB1439" i="1"/>
  <c r="CF1439" i="1"/>
  <c r="CJ1439" i="1"/>
  <c r="BW1439" i="1" s="1"/>
  <c r="BY1440" i="1"/>
  <c r="CC1440" i="1"/>
  <c r="CG1440" i="1"/>
  <c r="CK1440" i="1"/>
  <c r="BX1440" i="1" s="1"/>
  <c r="BZ1441" i="1"/>
  <c r="CD1441" i="1"/>
  <c r="CH1441" i="1"/>
  <c r="CA1442" i="1"/>
  <c r="CE1442" i="1"/>
  <c r="CI1442" i="1"/>
  <c r="BV1442" i="1" s="1"/>
  <c r="CB1443" i="1"/>
  <c r="CF1443" i="1"/>
  <c r="CJ1443" i="1"/>
  <c r="BW1443" i="1" s="1"/>
  <c r="BY1444" i="1"/>
  <c r="CC1444" i="1"/>
  <c r="CG1444" i="1"/>
  <c r="BZ1445" i="1"/>
  <c r="CD1445" i="1"/>
  <c r="CH1445" i="1"/>
  <c r="CA1446" i="1"/>
  <c r="CE1446" i="1"/>
  <c r="CI1446" i="1"/>
  <c r="BV1446" i="1" s="1"/>
  <c r="CB1447" i="1"/>
  <c r="CF1447" i="1"/>
  <c r="CJ1447" i="1"/>
  <c r="BW1447" i="1" s="1"/>
  <c r="BY1448" i="1"/>
  <c r="CC1448" i="1"/>
  <c r="CG1448" i="1"/>
  <c r="CK1448" i="1"/>
  <c r="BX1448" i="1" s="1"/>
  <c r="BZ1449" i="1"/>
  <c r="CD1449" i="1"/>
  <c r="CH1449" i="1"/>
  <c r="BU1449" i="1" s="1"/>
  <c r="CA1450" i="1"/>
  <c r="CE1450" i="1"/>
  <c r="CI1450" i="1"/>
  <c r="CB1451" i="1"/>
  <c r="CF1451" i="1"/>
  <c r="CJ1451" i="1"/>
  <c r="BW1451" i="1" s="1"/>
  <c r="BY1452" i="1"/>
  <c r="CC1452" i="1"/>
  <c r="CG1452" i="1"/>
  <c r="BZ1453" i="1"/>
  <c r="CD1453" i="1"/>
  <c r="CH1453" i="1"/>
  <c r="CA1454" i="1"/>
  <c r="CE1454" i="1"/>
  <c r="CI1454" i="1"/>
  <c r="CB1455" i="1"/>
  <c r="CF1455" i="1"/>
  <c r="CJ1455" i="1"/>
  <c r="BW1455" i="1" s="1"/>
  <c r="BY1456" i="1"/>
  <c r="CC1456" i="1"/>
  <c r="CG1456" i="1"/>
  <c r="CK1456" i="1"/>
  <c r="BX1456" i="1" s="1"/>
  <c r="CK1457" i="1"/>
  <c r="BX1457" i="1" s="1"/>
  <c r="CG1457" i="1"/>
  <c r="CC1457" i="1"/>
  <c r="BY1457" i="1"/>
  <c r="CJ1457" i="1"/>
  <c r="CB1457" i="1"/>
  <c r="CH1457" i="1"/>
  <c r="CA1458" i="1"/>
  <c r="CI1458" i="1"/>
  <c r="BW1495" i="1"/>
  <c r="BW1539" i="1"/>
  <c r="BY1386" i="1"/>
  <c r="CC1386" i="1"/>
  <c r="CG1386" i="1"/>
  <c r="BY1387" i="1"/>
  <c r="CC1387" i="1"/>
  <c r="CG1387" i="1"/>
  <c r="BY1388" i="1"/>
  <c r="CC1388" i="1"/>
  <c r="CG1388" i="1"/>
  <c r="BT1388" i="1" s="1"/>
  <c r="BY1389" i="1"/>
  <c r="CC1389" i="1"/>
  <c r="CG1389" i="1"/>
  <c r="BY1390" i="1"/>
  <c r="CC1390" i="1"/>
  <c r="CG1390" i="1"/>
  <c r="BY1391" i="1"/>
  <c r="CC1391" i="1"/>
  <c r="CG1391" i="1"/>
  <c r="BZ1392" i="1"/>
  <c r="CD1392" i="1"/>
  <c r="CA1393" i="1"/>
  <c r="CE1393" i="1"/>
  <c r="CB1394" i="1"/>
  <c r="CF1394" i="1"/>
  <c r="BY1395" i="1"/>
  <c r="CC1395" i="1"/>
  <c r="CG1395" i="1"/>
  <c r="BZ1396" i="1"/>
  <c r="CD1396" i="1"/>
  <c r="CA1397" i="1"/>
  <c r="CE1397" i="1"/>
  <c r="CB1398" i="1"/>
  <c r="CF1398" i="1"/>
  <c r="BS1398" i="1" s="1"/>
  <c r="BY1399" i="1"/>
  <c r="CC1399" i="1"/>
  <c r="CG1399" i="1"/>
  <c r="BZ1400" i="1"/>
  <c r="CD1400" i="1"/>
  <c r="CA1401" i="1"/>
  <c r="CE1401" i="1"/>
  <c r="CB1402" i="1"/>
  <c r="CF1402" i="1"/>
  <c r="BY1403" i="1"/>
  <c r="CC1403" i="1"/>
  <c r="CG1403" i="1"/>
  <c r="BT1403" i="1" s="1"/>
  <c r="BZ1404" i="1"/>
  <c r="CD1404" i="1"/>
  <c r="CA1405" i="1"/>
  <c r="CE1405" i="1"/>
  <c r="CB1406" i="1"/>
  <c r="CF1406" i="1"/>
  <c r="BY1407" i="1"/>
  <c r="CC1407" i="1"/>
  <c r="CG1407" i="1"/>
  <c r="BZ1408" i="1"/>
  <c r="CD1408" i="1"/>
  <c r="CA1409" i="1"/>
  <c r="CE1409" i="1"/>
  <c r="CB1410" i="1"/>
  <c r="CF1410" i="1"/>
  <c r="BY1411" i="1"/>
  <c r="CC1411" i="1"/>
  <c r="CG1411" i="1"/>
  <c r="BT1411" i="1" s="1"/>
  <c r="BZ1412" i="1"/>
  <c r="CD1412" i="1"/>
  <c r="CA1413" i="1"/>
  <c r="CE1413" i="1"/>
  <c r="CB1414" i="1"/>
  <c r="CF1414" i="1"/>
  <c r="BS1414" i="1" s="1"/>
  <c r="BY1415" i="1"/>
  <c r="CC1415" i="1"/>
  <c r="CG1415" i="1"/>
  <c r="BT1415" i="1" s="1"/>
  <c r="BZ1416" i="1"/>
  <c r="CD1416" i="1"/>
  <c r="CA1417" i="1"/>
  <c r="CE1417" i="1"/>
  <c r="CB1418" i="1"/>
  <c r="CF1418" i="1"/>
  <c r="BY1419" i="1"/>
  <c r="CC1419" i="1"/>
  <c r="CG1419" i="1"/>
  <c r="BT1419" i="1" s="1"/>
  <c r="BZ1420" i="1"/>
  <c r="CD1420" i="1"/>
  <c r="CA1421" i="1"/>
  <c r="CE1421" i="1"/>
  <c r="CB1422" i="1"/>
  <c r="CF1422" i="1"/>
  <c r="BY1423" i="1"/>
  <c r="CC1423" i="1"/>
  <c r="CG1423" i="1"/>
  <c r="BT1423" i="1" s="1"/>
  <c r="BZ1424" i="1"/>
  <c r="CD1424" i="1"/>
  <c r="CA1425" i="1"/>
  <c r="CE1425" i="1"/>
  <c r="CB1426" i="1"/>
  <c r="CF1426" i="1"/>
  <c r="BY1427" i="1"/>
  <c r="CC1427" i="1"/>
  <c r="CG1427" i="1"/>
  <c r="BZ1428" i="1"/>
  <c r="CD1428" i="1"/>
  <c r="CA1429" i="1"/>
  <c r="CE1429" i="1"/>
  <c r="CB1430" i="1"/>
  <c r="CF1430" i="1"/>
  <c r="BY1431" i="1"/>
  <c r="CC1431" i="1"/>
  <c r="CG1431" i="1"/>
  <c r="BZ1432" i="1"/>
  <c r="CD1432" i="1"/>
  <c r="CA1433" i="1"/>
  <c r="CE1433" i="1"/>
  <c r="CB1434" i="1"/>
  <c r="CF1434" i="1"/>
  <c r="BY1435" i="1"/>
  <c r="CC1435" i="1"/>
  <c r="CG1435" i="1"/>
  <c r="BT1435" i="1" s="1"/>
  <c r="BZ1436" i="1"/>
  <c r="CD1436" i="1"/>
  <c r="CA1437" i="1"/>
  <c r="CE1437" i="1"/>
  <c r="CB1438" i="1"/>
  <c r="CF1438" i="1"/>
  <c r="BY1439" i="1"/>
  <c r="CC1439" i="1"/>
  <c r="CG1439" i="1"/>
  <c r="BZ1440" i="1"/>
  <c r="CD1440" i="1"/>
  <c r="CA1441" i="1"/>
  <c r="CE1441" i="1"/>
  <c r="CB1442" i="1"/>
  <c r="CF1442" i="1"/>
  <c r="BY1443" i="1"/>
  <c r="CC1443" i="1"/>
  <c r="CG1443" i="1"/>
  <c r="BZ1444" i="1"/>
  <c r="CD1444" i="1"/>
  <c r="CA1445" i="1"/>
  <c r="CE1445" i="1"/>
  <c r="CB1446" i="1"/>
  <c r="CF1446" i="1"/>
  <c r="BS1446" i="1" s="1"/>
  <c r="BY1447" i="1"/>
  <c r="CC1447" i="1"/>
  <c r="CG1447" i="1"/>
  <c r="BZ1448" i="1"/>
  <c r="CD1448" i="1"/>
  <c r="CA1449" i="1"/>
  <c r="CE1449" i="1"/>
  <c r="CB1450" i="1"/>
  <c r="CF1450" i="1"/>
  <c r="BY1451" i="1"/>
  <c r="CC1451" i="1"/>
  <c r="CG1451" i="1"/>
  <c r="BT1451" i="1" s="1"/>
  <c r="BZ1452" i="1"/>
  <c r="CD1452" i="1"/>
  <c r="CA1453" i="1"/>
  <c r="CE1453" i="1"/>
  <c r="CB1454" i="1"/>
  <c r="CF1454" i="1"/>
  <c r="BY1455" i="1"/>
  <c r="CC1455" i="1"/>
  <c r="CG1455" i="1"/>
  <c r="BZ1456" i="1"/>
  <c r="CD1456" i="1"/>
  <c r="CD1457" i="1"/>
  <c r="CI1457" i="1"/>
  <c r="CB1458" i="1"/>
  <c r="CJ1458" i="1"/>
  <c r="CI1459" i="1"/>
  <c r="CB1459" i="1"/>
  <c r="BW1543" i="1"/>
  <c r="BW1547" i="1"/>
  <c r="BY1458" i="1"/>
  <c r="CC1458" i="1"/>
  <c r="CG1458" i="1"/>
  <c r="CK1458" i="1"/>
  <c r="BX1458" i="1" s="1"/>
  <c r="BZ1459" i="1"/>
  <c r="CD1459" i="1"/>
  <c r="CH1459" i="1"/>
  <c r="CA1460" i="1"/>
  <c r="CE1460" i="1"/>
  <c r="CI1460" i="1"/>
  <c r="CB1461" i="1"/>
  <c r="CF1461" i="1"/>
  <c r="CJ1461" i="1"/>
  <c r="BY1462" i="1"/>
  <c r="CC1462" i="1"/>
  <c r="CG1462" i="1"/>
  <c r="CK1462" i="1"/>
  <c r="BX1462" i="1" s="1"/>
  <c r="BZ1463" i="1"/>
  <c r="CD1463" i="1"/>
  <c r="CH1463" i="1"/>
  <c r="CA1464" i="1"/>
  <c r="CE1464" i="1"/>
  <c r="CI1464" i="1"/>
  <c r="CB1465" i="1"/>
  <c r="CF1465" i="1"/>
  <c r="CJ1465" i="1"/>
  <c r="BY1466" i="1"/>
  <c r="CC1466" i="1"/>
  <c r="CG1466" i="1"/>
  <c r="CK1466" i="1"/>
  <c r="BX1466" i="1" s="1"/>
  <c r="BZ1467" i="1"/>
  <c r="CD1467" i="1"/>
  <c r="CH1467" i="1"/>
  <c r="CA1468" i="1"/>
  <c r="CE1468" i="1"/>
  <c r="CI1468" i="1"/>
  <c r="CB1469" i="1"/>
  <c r="CF1469" i="1"/>
  <c r="CJ1469" i="1"/>
  <c r="BY1470" i="1"/>
  <c r="CC1470" i="1"/>
  <c r="CG1470" i="1"/>
  <c r="CK1470" i="1"/>
  <c r="BX1470" i="1" s="1"/>
  <c r="BZ1471" i="1"/>
  <c r="CD1471" i="1"/>
  <c r="CH1471" i="1"/>
  <c r="CA1472" i="1"/>
  <c r="CE1472" i="1"/>
  <c r="CI1472" i="1"/>
  <c r="CB1473" i="1"/>
  <c r="CF1473" i="1"/>
  <c r="CJ1473" i="1"/>
  <c r="BY1474" i="1"/>
  <c r="CC1474" i="1"/>
  <c r="CG1474" i="1"/>
  <c r="CK1474" i="1"/>
  <c r="BX1474" i="1" s="1"/>
  <c r="BZ1475" i="1"/>
  <c r="CD1475" i="1"/>
  <c r="CH1475" i="1"/>
  <c r="CA1476" i="1"/>
  <c r="CE1476" i="1"/>
  <c r="CI1476" i="1"/>
  <c r="CB1477" i="1"/>
  <c r="CF1477" i="1"/>
  <c r="CJ1477" i="1"/>
  <c r="BY1478" i="1"/>
  <c r="CC1478" i="1"/>
  <c r="CG1478" i="1"/>
  <c r="CK1478" i="1"/>
  <c r="BX1478" i="1" s="1"/>
  <c r="BZ1479" i="1"/>
  <c r="CD1479" i="1"/>
  <c r="CH1479" i="1"/>
  <c r="CA1480" i="1"/>
  <c r="CE1480" i="1"/>
  <c r="CI1480" i="1"/>
  <c r="CB1481" i="1"/>
  <c r="CF1481" i="1"/>
  <c r="CJ1481" i="1"/>
  <c r="BY1482" i="1"/>
  <c r="CC1482" i="1"/>
  <c r="CG1482" i="1"/>
  <c r="CK1482" i="1"/>
  <c r="BX1482" i="1" s="1"/>
  <c r="BZ1483" i="1"/>
  <c r="CD1483" i="1"/>
  <c r="CH1483" i="1"/>
  <c r="CA1484" i="1"/>
  <c r="CE1484" i="1"/>
  <c r="CI1484" i="1"/>
  <c r="CB1485" i="1"/>
  <c r="CF1485" i="1"/>
  <c r="CJ1485" i="1"/>
  <c r="BY1486" i="1"/>
  <c r="CC1486" i="1"/>
  <c r="CG1486" i="1"/>
  <c r="CK1486" i="1"/>
  <c r="BX1486" i="1" s="1"/>
  <c r="BZ1487" i="1"/>
  <c r="CD1487" i="1"/>
  <c r="CH1487" i="1"/>
  <c r="CA1488" i="1"/>
  <c r="CE1488" i="1"/>
  <c r="CI1488" i="1"/>
  <c r="CB1489" i="1"/>
  <c r="CF1489" i="1"/>
  <c r="CJ1489" i="1"/>
  <c r="BY1490" i="1"/>
  <c r="CC1490" i="1"/>
  <c r="CG1490" i="1"/>
  <c r="CK1490" i="1"/>
  <c r="BX1490" i="1" s="1"/>
  <c r="BZ1491" i="1"/>
  <c r="CD1491" i="1"/>
  <c r="CH1491" i="1"/>
  <c r="CA1492" i="1"/>
  <c r="CE1492" i="1"/>
  <c r="CI1492" i="1"/>
  <c r="CB1493" i="1"/>
  <c r="CF1493" i="1"/>
  <c r="CJ1493" i="1"/>
  <c r="BY1494" i="1"/>
  <c r="CC1494" i="1"/>
  <c r="CG1494" i="1"/>
  <c r="CK1494" i="1"/>
  <c r="BX1494" i="1" s="1"/>
  <c r="BZ1495" i="1"/>
  <c r="CD1495" i="1"/>
  <c r="CH1495" i="1"/>
  <c r="CA1496" i="1"/>
  <c r="CE1496" i="1"/>
  <c r="CI1496" i="1"/>
  <c r="CB1497" i="1"/>
  <c r="CF1497" i="1"/>
  <c r="CJ1497" i="1"/>
  <c r="BY1498" i="1"/>
  <c r="CC1498" i="1"/>
  <c r="CG1498" i="1"/>
  <c r="CK1498" i="1"/>
  <c r="BX1498" i="1" s="1"/>
  <c r="BZ1499" i="1"/>
  <c r="CD1499" i="1"/>
  <c r="CH1499" i="1"/>
  <c r="CA1500" i="1"/>
  <c r="CE1500" i="1"/>
  <c r="CI1500" i="1"/>
  <c r="CB1501" i="1"/>
  <c r="CF1501" i="1"/>
  <c r="CJ1501" i="1"/>
  <c r="BY1502" i="1"/>
  <c r="CC1502" i="1"/>
  <c r="CG1502" i="1"/>
  <c r="CK1502" i="1"/>
  <c r="BX1502" i="1" s="1"/>
  <c r="BZ1503" i="1"/>
  <c r="CD1503" i="1"/>
  <c r="CH1503" i="1"/>
  <c r="CA1504" i="1"/>
  <c r="CE1504" i="1"/>
  <c r="CI1504" i="1"/>
  <c r="CB1505" i="1"/>
  <c r="CF1505" i="1"/>
  <c r="CJ1505" i="1"/>
  <c r="BY1506" i="1"/>
  <c r="CC1506" i="1"/>
  <c r="CG1506" i="1"/>
  <c r="CK1506" i="1"/>
  <c r="BX1506" i="1" s="1"/>
  <c r="BZ1507" i="1"/>
  <c r="CD1507" i="1"/>
  <c r="CH1507" i="1"/>
  <c r="CA1508" i="1"/>
  <c r="CE1508" i="1"/>
  <c r="CI1508" i="1"/>
  <c r="CB1509" i="1"/>
  <c r="CF1509" i="1"/>
  <c r="CJ1509" i="1"/>
  <c r="BY1510" i="1"/>
  <c r="CC1510" i="1"/>
  <c r="CG1510" i="1"/>
  <c r="CK1510" i="1"/>
  <c r="BX1510" i="1" s="1"/>
  <c r="BZ1511" i="1"/>
  <c r="CD1511" i="1"/>
  <c r="CH1511" i="1"/>
  <c r="CA1512" i="1"/>
  <c r="CE1512" i="1"/>
  <c r="CI1512" i="1"/>
  <c r="CB1513" i="1"/>
  <c r="CF1513" i="1"/>
  <c r="CJ1513" i="1"/>
  <c r="BY1514" i="1"/>
  <c r="CC1514" i="1"/>
  <c r="CG1514" i="1"/>
  <c r="CK1514" i="1"/>
  <c r="BX1514" i="1" s="1"/>
  <c r="BZ1515" i="1"/>
  <c r="CD1515" i="1"/>
  <c r="CH1515" i="1"/>
  <c r="CA1516" i="1"/>
  <c r="CE1516" i="1"/>
  <c r="CI1516" i="1"/>
  <c r="CB1517" i="1"/>
  <c r="CF1517" i="1"/>
  <c r="CJ1517" i="1"/>
  <c r="BY1518" i="1"/>
  <c r="CC1518" i="1"/>
  <c r="CG1518" i="1"/>
  <c r="CK1518" i="1"/>
  <c r="BX1518" i="1" s="1"/>
  <c r="BZ1519" i="1"/>
  <c r="CD1519" i="1"/>
  <c r="CH1519" i="1"/>
  <c r="CA1520" i="1"/>
  <c r="CE1520" i="1"/>
  <c r="CI1520" i="1"/>
  <c r="CB1521" i="1"/>
  <c r="CF1521" i="1"/>
  <c r="CJ1521" i="1"/>
  <c r="BY1522" i="1"/>
  <c r="CC1522" i="1"/>
  <c r="CG1522" i="1"/>
  <c r="CK1522" i="1"/>
  <c r="BX1522" i="1" s="1"/>
  <c r="BZ1523" i="1"/>
  <c r="CD1523" i="1"/>
  <c r="CH1523" i="1"/>
  <c r="CA1524" i="1"/>
  <c r="CE1524" i="1"/>
  <c r="CI1524" i="1"/>
  <c r="CB1525" i="1"/>
  <c r="CF1525" i="1"/>
  <c r="CJ1525" i="1"/>
  <c r="BY1526" i="1"/>
  <c r="CC1526" i="1"/>
  <c r="CG1526" i="1"/>
  <c r="CK1526" i="1"/>
  <c r="BX1526" i="1" s="1"/>
  <c r="BZ1527" i="1"/>
  <c r="CD1527" i="1"/>
  <c r="CH1527" i="1"/>
  <c r="CA1528" i="1"/>
  <c r="CE1528" i="1"/>
  <c r="CI1528" i="1"/>
  <c r="CB1529" i="1"/>
  <c r="CF1529" i="1"/>
  <c r="CJ1529" i="1"/>
  <c r="BY1530" i="1"/>
  <c r="CC1530" i="1"/>
  <c r="CG1530" i="1"/>
  <c r="CK1530" i="1"/>
  <c r="BX1530" i="1" s="1"/>
  <c r="BZ1531" i="1"/>
  <c r="CD1531" i="1"/>
  <c r="CH1531" i="1"/>
  <c r="CA1532" i="1"/>
  <c r="CE1532" i="1"/>
  <c r="CI1532" i="1"/>
  <c r="CB1533" i="1"/>
  <c r="CF1533" i="1"/>
  <c r="CJ1533" i="1"/>
  <c r="BY1534" i="1"/>
  <c r="CC1534" i="1"/>
  <c r="CG1534" i="1"/>
  <c r="CK1534" i="1"/>
  <c r="BX1534" i="1" s="1"/>
  <c r="BZ1535" i="1"/>
  <c r="CD1535" i="1"/>
  <c r="CH1535" i="1"/>
  <c r="CA1536" i="1"/>
  <c r="CE1536" i="1"/>
  <c r="CI1536" i="1"/>
  <c r="CB1537" i="1"/>
  <c r="CF1537" i="1"/>
  <c r="CJ1537" i="1"/>
  <c r="BY1538" i="1"/>
  <c r="CC1538" i="1"/>
  <c r="CG1538" i="1"/>
  <c r="CK1538" i="1"/>
  <c r="BX1538" i="1" s="1"/>
  <c r="BZ1539" i="1"/>
  <c r="CD1539" i="1"/>
  <c r="CH1539" i="1"/>
  <c r="CA1540" i="1"/>
  <c r="CE1540" i="1"/>
  <c r="CI1540" i="1"/>
  <c r="CB1541" i="1"/>
  <c r="CF1541" i="1"/>
  <c r="CJ1541" i="1"/>
  <c r="BY1542" i="1"/>
  <c r="CC1542" i="1"/>
  <c r="CG1542" i="1"/>
  <c r="CK1542" i="1"/>
  <c r="BX1542" i="1" s="1"/>
  <c r="BZ1543" i="1"/>
  <c r="CD1543" i="1"/>
  <c r="CH1543" i="1"/>
  <c r="CA1544" i="1"/>
  <c r="CE1544" i="1"/>
  <c r="CI1544" i="1"/>
  <c r="CB1545" i="1"/>
  <c r="CF1545" i="1"/>
  <c r="CJ1545" i="1"/>
  <c r="BY1546" i="1"/>
  <c r="CC1546" i="1"/>
  <c r="CG1546" i="1"/>
  <c r="CK1546" i="1"/>
  <c r="BX1546" i="1" s="1"/>
  <c r="BZ1547" i="1"/>
  <c r="CD1547" i="1"/>
  <c r="CH1547" i="1"/>
  <c r="CA1548" i="1"/>
  <c r="CE1548" i="1"/>
  <c r="CI1548" i="1"/>
  <c r="CB1549" i="1"/>
  <c r="CF1549" i="1"/>
  <c r="CJ1549" i="1"/>
  <c r="BY1550" i="1"/>
  <c r="CC1550" i="1"/>
  <c r="CG1550" i="1"/>
  <c r="CK1550" i="1"/>
  <c r="BX1550" i="1" s="1"/>
  <c r="CK1551" i="1"/>
  <c r="BX1551" i="1" s="1"/>
  <c r="CG1551" i="1"/>
  <c r="CC1551" i="1"/>
  <c r="BY1551" i="1"/>
  <c r="CI1551" i="1"/>
  <c r="CE1551" i="1"/>
  <c r="CB1551" i="1"/>
  <c r="CJ1551" i="1"/>
  <c r="CA1554" i="1"/>
  <c r="CI1554" i="1"/>
  <c r="CA1556" i="1"/>
  <c r="BZ1458" i="1"/>
  <c r="CD1458" i="1"/>
  <c r="CA1459" i="1"/>
  <c r="CE1459" i="1"/>
  <c r="CB1460" i="1"/>
  <c r="CF1460" i="1"/>
  <c r="CJ1460" i="1"/>
  <c r="BY1461" i="1"/>
  <c r="CC1461" i="1"/>
  <c r="CG1461" i="1"/>
  <c r="CK1461" i="1"/>
  <c r="BX1461" i="1" s="1"/>
  <c r="BZ1462" i="1"/>
  <c r="CD1462" i="1"/>
  <c r="CA1463" i="1"/>
  <c r="CE1463" i="1"/>
  <c r="CB1464" i="1"/>
  <c r="CF1464" i="1"/>
  <c r="CJ1464" i="1"/>
  <c r="BW1464" i="1" s="1"/>
  <c r="BY1465" i="1"/>
  <c r="CC1465" i="1"/>
  <c r="CG1465" i="1"/>
  <c r="CK1465" i="1"/>
  <c r="BX1465" i="1" s="1"/>
  <c r="BZ1466" i="1"/>
  <c r="CD1466" i="1"/>
  <c r="CA1467" i="1"/>
  <c r="CE1467" i="1"/>
  <c r="CI1467" i="1"/>
  <c r="CB1468" i="1"/>
  <c r="CF1468" i="1"/>
  <c r="CJ1468" i="1"/>
  <c r="BW1468" i="1" s="1"/>
  <c r="BY1469" i="1"/>
  <c r="CC1469" i="1"/>
  <c r="CG1469" i="1"/>
  <c r="CK1469" i="1"/>
  <c r="BX1469" i="1" s="1"/>
  <c r="BZ1470" i="1"/>
  <c r="CD1470" i="1"/>
  <c r="CA1471" i="1"/>
  <c r="CE1471" i="1"/>
  <c r="CB1472" i="1"/>
  <c r="CF1472" i="1"/>
  <c r="CJ1472" i="1"/>
  <c r="BW1472" i="1" s="1"/>
  <c r="BY1473" i="1"/>
  <c r="CC1473" i="1"/>
  <c r="CG1473" i="1"/>
  <c r="CK1473" i="1"/>
  <c r="BX1473" i="1" s="1"/>
  <c r="BZ1474" i="1"/>
  <c r="CD1474" i="1"/>
  <c r="CA1475" i="1"/>
  <c r="CE1475" i="1"/>
  <c r="CB1476" i="1"/>
  <c r="CF1476" i="1"/>
  <c r="CJ1476" i="1"/>
  <c r="BW1476" i="1" s="1"/>
  <c r="BY1477" i="1"/>
  <c r="CC1477" i="1"/>
  <c r="CG1477" i="1"/>
  <c r="CK1477" i="1"/>
  <c r="BX1477" i="1" s="1"/>
  <c r="BZ1478" i="1"/>
  <c r="CD1478" i="1"/>
  <c r="CA1479" i="1"/>
  <c r="CE1479" i="1"/>
  <c r="CB1480" i="1"/>
  <c r="CF1480" i="1"/>
  <c r="CJ1480" i="1"/>
  <c r="BY1481" i="1"/>
  <c r="CC1481" i="1"/>
  <c r="CG1481" i="1"/>
  <c r="CK1481" i="1"/>
  <c r="BX1481" i="1" s="1"/>
  <c r="BZ1482" i="1"/>
  <c r="CD1482" i="1"/>
  <c r="CA1483" i="1"/>
  <c r="CE1483" i="1"/>
  <c r="CB1484" i="1"/>
  <c r="CF1484" i="1"/>
  <c r="CJ1484" i="1"/>
  <c r="BY1485" i="1"/>
  <c r="CC1485" i="1"/>
  <c r="CG1485" i="1"/>
  <c r="CK1485" i="1"/>
  <c r="BX1485" i="1" s="1"/>
  <c r="BZ1486" i="1"/>
  <c r="CD1486" i="1"/>
  <c r="CA1487" i="1"/>
  <c r="CE1487" i="1"/>
  <c r="CI1487" i="1"/>
  <c r="BV1487" i="1" s="1"/>
  <c r="CB1488" i="1"/>
  <c r="CF1488" i="1"/>
  <c r="CJ1488" i="1"/>
  <c r="BW1488" i="1" s="1"/>
  <c r="BY1489" i="1"/>
  <c r="CC1489" i="1"/>
  <c r="CG1489" i="1"/>
  <c r="CK1489" i="1"/>
  <c r="BX1489" i="1" s="1"/>
  <c r="BZ1490" i="1"/>
  <c r="CD1490" i="1"/>
  <c r="CA1491" i="1"/>
  <c r="CE1491" i="1"/>
  <c r="CI1491" i="1"/>
  <c r="BV1491" i="1" s="1"/>
  <c r="CB1492" i="1"/>
  <c r="CF1492" i="1"/>
  <c r="CJ1492" i="1"/>
  <c r="BW1492" i="1" s="1"/>
  <c r="BY1493" i="1"/>
  <c r="CC1493" i="1"/>
  <c r="CG1493" i="1"/>
  <c r="CK1493" i="1"/>
  <c r="BX1493" i="1" s="1"/>
  <c r="BZ1494" i="1"/>
  <c r="CD1494" i="1"/>
  <c r="CA1495" i="1"/>
  <c r="CE1495" i="1"/>
  <c r="CI1495" i="1"/>
  <c r="BV1495" i="1" s="1"/>
  <c r="CB1496" i="1"/>
  <c r="CF1496" i="1"/>
  <c r="CJ1496" i="1"/>
  <c r="BW1496" i="1" s="1"/>
  <c r="BY1497" i="1"/>
  <c r="CC1497" i="1"/>
  <c r="CG1497" i="1"/>
  <c r="CK1497" i="1"/>
  <c r="BX1497" i="1" s="1"/>
  <c r="BZ1498" i="1"/>
  <c r="CD1498" i="1"/>
  <c r="CA1499" i="1"/>
  <c r="CE1499" i="1"/>
  <c r="CB1500" i="1"/>
  <c r="CF1500" i="1"/>
  <c r="CJ1500" i="1"/>
  <c r="BW1500" i="1" s="1"/>
  <c r="BY1501" i="1"/>
  <c r="CC1501" i="1"/>
  <c r="CG1501" i="1"/>
  <c r="CK1501" i="1"/>
  <c r="BX1501" i="1" s="1"/>
  <c r="BZ1502" i="1"/>
  <c r="CD1502" i="1"/>
  <c r="CA1503" i="1"/>
  <c r="CE1503" i="1"/>
  <c r="CB1504" i="1"/>
  <c r="CF1504" i="1"/>
  <c r="CJ1504" i="1"/>
  <c r="BW1504" i="1" s="1"/>
  <c r="BY1505" i="1"/>
  <c r="CC1505" i="1"/>
  <c r="CG1505" i="1"/>
  <c r="CK1505" i="1"/>
  <c r="BX1505" i="1" s="1"/>
  <c r="BZ1506" i="1"/>
  <c r="CD1506" i="1"/>
  <c r="CA1507" i="1"/>
  <c r="CE1507" i="1"/>
  <c r="CB1508" i="1"/>
  <c r="CF1508" i="1"/>
  <c r="CJ1508" i="1"/>
  <c r="BW1508" i="1" s="1"/>
  <c r="BY1509" i="1"/>
  <c r="CC1509" i="1"/>
  <c r="CG1509" i="1"/>
  <c r="CK1509" i="1"/>
  <c r="BX1509" i="1" s="1"/>
  <c r="BZ1510" i="1"/>
  <c r="CD1510" i="1"/>
  <c r="CA1511" i="1"/>
  <c r="CE1511" i="1"/>
  <c r="CB1512" i="1"/>
  <c r="CF1512" i="1"/>
  <c r="CJ1512" i="1"/>
  <c r="BW1512" i="1" s="1"/>
  <c r="BY1513" i="1"/>
  <c r="CC1513" i="1"/>
  <c r="CG1513" i="1"/>
  <c r="CK1513" i="1"/>
  <c r="BX1513" i="1" s="1"/>
  <c r="BZ1514" i="1"/>
  <c r="CD1514" i="1"/>
  <c r="CA1515" i="1"/>
  <c r="CE1515" i="1"/>
  <c r="CB1516" i="1"/>
  <c r="CF1516" i="1"/>
  <c r="CJ1516" i="1"/>
  <c r="BW1516" i="1" s="1"/>
  <c r="BY1517" i="1"/>
  <c r="CC1517" i="1"/>
  <c r="CG1517" i="1"/>
  <c r="CK1517" i="1"/>
  <c r="BX1517" i="1" s="1"/>
  <c r="BZ1518" i="1"/>
  <c r="CD1518" i="1"/>
  <c r="CA1519" i="1"/>
  <c r="CE1519" i="1"/>
  <c r="CI1519" i="1"/>
  <c r="BV1519" i="1" s="1"/>
  <c r="CB1520" i="1"/>
  <c r="CF1520" i="1"/>
  <c r="CJ1520" i="1"/>
  <c r="BY1521" i="1"/>
  <c r="CC1521" i="1"/>
  <c r="CG1521" i="1"/>
  <c r="CK1521" i="1"/>
  <c r="BX1521" i="1" s="1"/>
  <c r="BZ1522" i="1"/>
  <c r="CD1522" i="1"/>
  <c r="CA1523" i="1"/>
  <c r="CE1523" i="1"/>
  <c r="CI1523" i="1"/>
  <c r="BV1523" i="1" s="1"/>
  <c r="CB1524" i="1"/>
  <c r="CF1524" i="1"/>
  <c r="CJ1524" i="1"/>
  <c r="BW1524" i="1" s="1"/>
  <c r="BY1525" i="1"/>
  <c r="CC1525" i="1"/>
  <c r="CG1525" i="1"/>
  <c r="CK1525" i="1"/>
  <c r="BX1525" i="1" s="1"/>
  <c r="BZ1526" i="1"/>
  <c r="CD1526" i="1"/>
  <c r="CA1527" i="1"/>
  <c r="CE1527" i="1"/>
  <c r="CB1528" i="1"/>
  <c r="CF1528" i="1"/>
  <c r="CJ1528" i="1"/>
  <c r="BW1528" i="1" s="1"/>
  <c r="BY1529" i="1"/>
  <c r="CC1529" i="1"/>
  <c r="CG1529" i="1"/>
  <c r="CK1529" i="1"/>
  <c r="BX1529" i="1" s="1"/>
  <c r="BZ1530" i="1"/>
  <c r="CD1530" i="1"/>
  <c r="CA1531" i="1"/>
  <c r="CE1531" i="1"/>
  <c r="CI1531" i="1"/>
  <c r="BV1531" i="1" s="1"/>
  <c r="CB1532" i="1"/>
  <c r="CF1532" i="1"/>
  <c r="CJ1532" i="1"/>
  <c r="BW1532" i="1" s="1"/>
  <c r="BY1533" i="1"/>
  <c r="CC1533" i="1"/>
  <c r="CG1533" i="1"/>
  <c r="CK1533" i="1"/>
  <c r="BX1533" i="1" s="1"/>
  <c r="BZ1534" i="1"/>
  <c r="CD1534" i="1"/>
  <c r="CA1535" i="1"/>
  <c r="CE1535" i="1"/>
  <c r="CI1535" i="1"/>
  <c r="BV1535" i="1" s="1"/>
  <c r="CB1536" i="1"/>
  <c r="CF1536" i="1"/>
  <c r="CJ1536" i="1"/>
  <c r="BW1536" i="1" s="1"/>
  <c r="BY1537" i="1"/>
  <c r="CC1537" i="1"/>
  <c r="CG1537" i="1"/>
  <c r="CK1537" i="1"/>
  <c r="BX1537" i="1" s="1"/>
  <c r="BZ1538" i="1"/>
  <c r="CD1538" i="1"/>
  <c r="CH1538" i="1"/>
  <c r="CA1539" i="1"/>
  <c r="CE1539" i="1"/>
  <c r="CI1539" i="1"/>
  <c r="BV1539" i="1" s="1"/>
  <c r="CB1540" i="1"/>
  <c r="CF1540" i="1"/>
  <c r="CJ1540" i="1"/>
  <c r="BW1540" i="1" s="1"/>
  <c r="BY1541" i="1"/>
  <c r="CC1541" i="1"/>
  <c r="CG1541" i="1"/>
  <c r="CK1541" i="1"/>
  <c r="BX1541" i="1" s="1"/>
  <c r="BZ1542" i="1"/>
  <c r="CD1542" i="1"/>
  <c r="CH1542" i="1"/>
  <c r="CA1543" i="1"/>
  <c r="CE1543" i="1"/>
  <c r="CI1543" i="1"/>
  <c r="BV1543" i="1" s="1"/>
  <c r="CB1544" i="1"/>
  <c r="CF1544" i="1"/>
  <c r="CJ1544" i="1"/>
  <c r="BW1544" i="1" s="1"/>
  <c r="BY1545" i="1"/>
  <c r="CC1545" i="1"/>
  <c r="CG1545" i="1"/>
  <c r="CK1545" i="1"/>
  <c r="BX1545" i="1" s="1"/>
  <c r="BZ1546" i="1"/>
  <c r="CD1546" i="1"/>
  <c r="CH1546" i="1"/>
  <c r="BU1546" i="1" s="1"/>
  <c r="CA1547" i="1"/>
  <c r="CE1547" i="1"/>
  <c r="CI1547" i="1"/>
  <c r="BV1547" i="1" s="1"/>
  <c r="CB1548" i="1"/>
  <c r="CF1548" i="1"/>
  <c r="CJ1548" i="1"/>
  <c r="BW1548" i="1" s="1"/>
  <c r="BY1549" i="1"/>
  <c r="CC1549" i="1"/>
  <c r="CG1549" i="1"/>
  <c r="CK1549" i="1"/>
  <c r="BX1549" i="1" s="1"/>
  <c r="BZ1550" i="1"/>
  <c r="CD1550" i="1"/>
  <c r="CH1550" i="1"/>
  <c r="CD1551" i="1"/>
  <c r="CJ1552" i="1"/>
  <c r="BW1552" i="1" s="1"/>
  <c r="CF1552" i="1"/>
  <c r="CB1552" i="1"/>
  <c r="CA1552" i="1"/>
  <c r="CI1552" i="1"/>
  <c r="BT1552" i="1" s="1"/>
  <c r="CI1553" i="1"/>
  <c r="CE1553" i="1"/>
  <c r="CA1553" i="1"/>
  <c r="CK1553" i="1"/>
  <c r="BX1553" i="1" s="1"/>
  <c r="CG1553" i="1"/>
  <c r="CC1553" i="1"/>
  <c r="BY1553" i="1"/>
  <c r="CF1553" i="1"/>
  <c r="CC1554" i="1"/>
  <c r="CK1554" i="1"/>
  <c r="BX1554" i="1" s="1"/>
  <c r="CB1555" i="1"/>
  <c r="CH1556" i="1"/>
  <c r="BY1460" i="1"/>
  <c r="CC1460" i="1"/>
  <c r="CG1460" i="1"/>
  <c r="CK1460" i="1"/>
  <c r="BX1460" i="1" s="1"/>
  <c r="BZ1461" i="1"/>
  <c r="CD1461" i="1"/>
  <c r="CH1461" i="1"/>
  <c r="BU1461" i="1" s="1"/>
  <c r="CA1462" i="1"/>
  <c r="CE1462" i="1"/>
  <c r="CI1462" i="1"/>
  <c r="CB1463" i="1"/>
  <c r="CF1463" i="1"/>
  <c r="CJ1463" i="1"/>
  <c r="BW1463" i="1" s="1"/>
  <c r="BY1464" i="1"/>
  <c r="CC1464" i="1"/>
  <c r="CG1464" i="1"/>
  <c r="BZ1465" i="1"/>
  <c r="CD1465" i="1"/>
  <c r="CH1465" i="1"/>
  <c r="CA1466" i="1"/>
  <c r="CE1466" i="1"/>
  <c r="CI1466" i="1"/>
  <c r="BV1466" i="1" s="1"/>
  <c r="CB1467" i="1"/>
  <c r="CF1467" i="1"/>
  <c r="CJ1467" i="1"/>
  <c r="BW1467" i="1" s="1"/>
  <c r="BY1468" i="1"/>
  <c r="CC1468" i="1"/>
  <c r="CG1468" i="1"/>
  <c r="BZ1469" i="1"/>
  <c r="CD1469" i="1"/>
  <c r="CH1469" i="1"/>
  <c r="CA1470" i="1"/>
  <c r="CE1470" i="1"/>
  <c r="CI1470" i="1"/>
  <c r="CB1471" i="1"/>
  <c r="CF1471" i="1"/>
  <c r="CJ1471" i="1"/>
  <c r="BW1471" i="1" s="1"/>
  <c r="BY1472" i="1"/>
  <c r="CC1472" i="1"/>
  <c r="CG1472" i="1"/>
  <c r="BZ1473" i="1"/>
  <c r="CD1473" i="1"/>
  <c r="CH1473" i="1"/>
  <c r="CA1474" i="1"/>
  <c r="CE1474" i="1"/>
  <c r="CI1474" i="1"/>
  <c r="CB1475" i="1"/>
  <c r="CF1475" i="1"/>
  <c r="CJ1475" i="1"/>
  <c r="BW1475" i="1" s="1"/>
  <c r="BY1476" i="1"/>
  <c r="CC1476" i="1"/>
  <c r="CG1476" i="1"/>
  <c r="BT1476" i="1" s="1"/>
  <c r="BZ1477" i="1"/>
  <c r="CD1477" i="1"/>
  <c r="CH1477" i="1"/>
  <c r="BU1477" i="1" s="1"/>
  <c r="CA1478" i="1"/>
  <c r="CE1478" i="1"/>
  <c r="CI1478" i="1"/>
  <c r="CB1479" i="1"/>
  <c r="CF1479" i="1"/>
  <c r="CJ1479" i="1"/>
  <c r="BW1479" i="1" s="1"/>
  <c r="BY1480" i="1"/>
  <c r="CC1480" i="1"/>
  <c r="CG1480" i="1"/>
  <c r="CK1480" i="1"/>
  <c r="BX1480" i="1" s="1"/>
  <c r="BZ1481" i="1"/>
  <c r="CD1481" i="1"/>
  <c r="CH1481" i="1"/>
  <c r="CA1482" i="1"/>
  <c r="CE1482" i="1"/>
  <c r="CI1482" i="1"/>
  <c r="BV1482" i="1" s="1"/>
  <c r="CB1483" i="1"/>
  <c r="CF1483" i="1"/>
  <c r="CJ1483" i="1"/>
  <c r="BW1483" i="1" s="1"/>
  <c r="BY1484" i="1"/>
  <c r="CC1484" i="1"/>
  <c r="CG1484" i="1"/>
  <c r="CK1484" i="1"/>
  <c r="BX1484" i="1" s="1"/>
  <c r="BZ1485" i="1"/>
  <c r="CD1485" i="1"/>
  <c r="CH1485" i="1"/>
  <c r="CA1486" i="1"/>
  <c r="CE1486" i="1"/>
  <c r="CI1486" i="1"/>
  <c r="CB1487" i="1"/>
  <c r="CF1487" i="1"/>
  <c r="BY1488" i="1"/>
  <c r="CC1488" i="1"/>
  <c r="CG1488" i="1"/>
  <c r="BZ1489" i="1"/>
  <c r="CD1489" i="1"/>
  <c r="CH1489" i="1"/>
  <c r="CA1490" i="1"/>
  <c r="CE1490" i="1"/>
  <c r="CI1490" i="1"/>
  <c r="CB1491" i="1"/>
  <c r="CF1491" i="1"/>
  <c r="BY1492" i="1"/>
  <c r="CC1492" i="1"/>
  <c r="CG1492" i="1"/>
  <c r="BZ1493" i="1"/>
  <c r="CD1493" i="1"/>
  <c r="CH1493" i="1"/>
  <c r="CA1494" i="1"/>
  <c r="CE1494" i="1"/>
  <c r="CI1494" i="1"/>
  <c r="CB1495" i="1"/>
  <c r="CF1495" i="1"/>
  <c r="BY1496" i="1"/>
  <c r="CC1496" i="1"/>
  <c r="CG1496" i="1"/>
  <c r="BZ1497" i="1"/>
  <c r="CD1497" i="1"/>
  <c r="CH1497" i="1"/>
  <c r="BU1497" i="1" s="1"/>
  <c r="CA1498" i="1"/>
  <c r="CE1498" i="1"/>
  <c r="CI1498" i="1"/>
  <c r="BV1498" i="1" s="1"/>
  <c r="CB1499" i="1"/>
  <c r="CF1499" i="1"/>
  <c r="CJ1499" i="1"/>
  <c r="BW1499" i="1" s="1"/>
  <c r="BY1500" i="1"/>
  <c r="CC1500" i="1"/>
  <c r="CG1500" i="1"/>
  <c r="BZ1501" i="1"/>
  <c r="CD1501" i="1"/>
  <c r="CH1501" i="1"/>
  <c r="CA1502" i="1"/>
  <c r="CE1502" i="1"/>
  <c r="CI1502" i="1"/>
  <c r="BV1502" i="1" s="1"/>
  <c r="CB1503" i="1"/>
  <c r="CF1503" i="1"/>
  <c r="CJ1503" i="1"/>
  <c r="BW1503" i="1" s="1"/>
  <c r="BY1504" i="1"/>
  <c r="CC1504" i="1"/>
  <c r="CG1504" i="1"/>
  <c r="BT1504" i="1" s="1"/>
  <c r="BZ1505" i="1"/>
  <c r="CD1505" i="1"/>
  <c r="CH1505" i="1"/>
  <c r="BU1505" i="1" s="1"/>
  <c r="CA1506" i="1"/>
  <c r="CE1506" i="1"/>
  <c r="CI1506" i="1"/>
  <c r="CB1507" i="1"/>
  <c r="CF1507" i="1"/>
  <c r="CJ1507" i="1"/>
  <c r="BW1507" i="1" s="1"/>
  <c r="BY1508" i="1"/>
  <c r="CC1508" i="1"/>
  <c r="CG1508" i="1"/>
  <c r="BT1508" i="1" s="1"/>
  <c r="BZ1509" i="1"/>
  <c r="CD1509" i="1"/>
  <c r="CH1509" i="1"/>
  <c r="CA1510" i="1"/>
  <c r="CE1510" i="1"/>
  <c r="CI1510" i="1"/>
  <c r="BV1510" i="1" s="1"/>
  <c r="CB1511" i="1"/>
  <c r="CF1511" i="1"/>
  <c r="CJ1511" i="1"/>
  <c r="BW1511" i="1" s="1"/>
  <c r="BY1512" i="1"/>
  <c r="CC1512" i="1"/>
  <c r="CG1512" i="1"/>
  <c r="BZ1513" i="1"/>
  <c r="CD1513" i="1"/>
  <c r="CH1513" i="1"/>
  <c r="BU1513" i="1" s="1"/>
  <c r="CA1514" i="1"/>
  <c r="CE1514" i="1"/>
  <c r="CI1514" i="1"/>
  <c r="BV1514" i="1" s="1"/>
  <c r="CB1515" i="1"/>
  <c r="CF1515" i="1"/>
  <c r="CJ1515" i="1"/>
  <c r="BW1515" i="1" s="1"/>
  <c r="BY1516" i="1"/>
  <c r="CC1516" i="1"/>
  <c r="CG1516" i="1"/>
  <c r="BZ1517" i="1"/>
  <c r="CD1517" i="1"/>
  <c r="CH1517" i="1"/>
  <c r="CA1518" i="1"/>
  <c r="CE1518" i="1"/>
  <c r="CI1518" i="1"/>
  <c r="BV1518" i="1" s="1"/>
  <c r="CB1519" i="1"/>
  <c r="CF1519" i="1"/>
  <c r="BY1520" i="1"/>
  <c r="CC1520" i="1"/>
  <c r="CG1520" i="1"/>
  <c r="CK1520" i="1"/>
  <c r="BX1520" i="1" s="1"/>
  <c r="BZ1521" i="1"/>
  <c r="CD1521" i="1"/>
  <c r="CH1521" i="1"/>
  <c r="CA1522" i="1"/>
  <c r="CE1522" i="1"/>
  <c r="CI1522" i="1"/>
  <c r="CB1523" i="1"/>
  <c r="CF1523" i="1"/>
  <c r="BY1524" i="1"/>
  <c r="CC1524" i="1"/>
  <c r="CG1524" i="1"/>
  <c r="BZ1525" i="1"/>
  <c r="CD1525" i="1"/>
  <c r="CH1525" i="1"/>
  <c r="CA1526" i="1"/>
  <c r="CE1526" i="1"/>
  <c r="CI1526" i="1"/>
  <c r="CB1527" i="1"/>
  <c r="CF1527" i="1"/>
  <c r="CJ1527" i="1"/>
  <c r="BW1527" i="1" s="1"/>
  <c r="BY1528" i="1"/>
  <c r="CC1528" i="1"/>
  <c r="CG1528" i="1"/>
  <c r="BZ1529" i="1"/>
  <c r="CD1529" i="1"/>
  <c r="CH1529" i="1"/>
  <c r="BU1529" i="1" s="1"/>
  <c r="CA1530" i="1"/>
  <c r="CE1530" i="1"/>
  <c r="CI1530" i="1"/>
  <c r="BV1530" i="1" s="1"/>
  <c r="CB1531" i="1"/>
  <c r="CF1531" i="1"/>
  <c r="BY1532" i="1"/>
  <c r="CC1532" i="1"/>
  <c r="CG1532" i="1"/>
  <c r="BZ1533" i="1"/>
  <c r="CD1533" i="1"/>
  <c r="CH1533" i="1"/>
  <c r="CA1534" i="1"/>
  <c r="CE1534" i="1"/>
  <c r="CI1534" i="1"/>
  <c r="BV1534" i="1" s="1"/>
  <c r="CB1535" i="1"/>
  <c r="CF1535" i="1"/>
  <c r="BY1536" i="1"/>
  <c r="CC1536" i="1"/>
  <c r="CG1536" i="1"/>
  <c r="BZ1537" i="1"/>
  <c r="CD1537" i="1"/>
  <c r="CH1537" i="1"/>
  <c r="CA1538" i="1"/>
  <c r="CE1538" i="1"/>
  <c r="CB1539" i="1"/>
  <c r="CF1539" i="1"/>
  <c r="BY1540" i="1"/>
  <c r="CC1540" i="1"/>
  <c r="CG1540" i="1"/>
  <c r="BZ1541" i="1"/>
  <c r="CD1541" i="1"/>
  <c r="CH1541" i="1"/>
  <c r="CA1542" i="1"/>
  <c r="CE1542" i="1"/>
  <c r="CB1543" i="1"/>
  <c r="CF1543" i="1"/>
  <c r="BY1544" i="1"/>
  <c r="CC1544" i="1"/>
  <c r="CG1544" i="1"/>
  <c r="BZ1545" i="1"/>
  <c r="CD1545" i="1"/>
  <c r="CH1545" i="1"/>
  <c r="CA1546" i="1"/>
  <c r="CE1546" i="1"/>
  <c r="CB1547" i="1"/>
  <c r="CF1547" i="1"/>
  <c r="BY1548" i="1"/>
  <c r="CC1548" i="1"/>
  <c r="CG1548" i="1"/>
  <c r="BZ1549" i="1"/>
  <c r="CD1549" i="1"/>
  <c r="CH1549" i="1"/>
  <c r="CA1550" i="1"/>
  <c r="CE1550" i="1"/>
  <c r="BZ1551" i="1"/>
  <c r="CF1551" i="1"/>
  <c r="CE1554" i="1"/>
  <c r="CK1556" i="1"/>
  <c r="BX1556" i="1" s="1"/>
  <c r="CG1556" i="1"/>
  <c r="CC1556" i="1"/>
  <c r="BY1556" i="1"/>
  <c r="CI1556" i="1"/>
  <c r="BZ1460" i="1"/>
  <c r="CD1460" i="1"/>
  <c r="CA1461" i="1"/>
  <c r="CE1461" i="1"/>
  <c r="CB1462" i="1"/>
  <c r="CF1462" i="1"/>
  <c r="BY1463" i="1"/>
  <c r="CC1463" i="1"/>
  <c r="CG1463" i="1"/>
  <c r="BZ1464" i="1"/>
  <c r="CD1464" i="1"/>
  <c r="CA1465" i="1"/>
  <c r="CE1465" i="1"/>
  <c r="CB1466" i="1"/>
  <c r="CF1466" i="1"/>
  <c r="BY1467" i="1"/>
  <c r="CG1467" i="1"/>
  <c r="BZ1468" i="1"/>
  <c r="CD1468" i="1"/>
  <c r="CA1469" i="1"/>
  <c r="CE1469" i="1"/>
  <c r="CB1470" i="1"/>
  <c r="CF1470" i="1"/>
  <c r="BY1471" i="1"/>
  <c r="CC1471" i="1"/>
  <c r="CG1471" i="1"/>
  <c r="BT1471" i="1" s="1"/>
  <c r="BZ1472" i="1"/>
  <c r="CD1472" i="1"/>
  <c r="CA1473" i="1"/>
  <c r="CE1473" i="1"/>
  <c r="CB1474" i="1"/>
  <c r="CF1474" i="1"/>
  <c r="BY1475" i="1"/>
  <c r="CC1475" i="1"/>
  <c r="CG1475" i="1"/>
  <c r="BZ1476" i="1"/>
  <c r="CD1476" i="1"/>
  <c r="CA1477" i="1"/>
  <c r="CE1477" i="1"/>
  <c r="CB1478" i="1"/>
  <c r="CF1478" i="1"/>
  <c r="BY1479" i="1"/>
  <c r="CC1479" i="1"/>
  <c r="CG1479" i="1"/>
  <c r="BZ1480" i="1"/>
  <c r="CD1480" i="1"/>
  <c r="CA1481" i="1"/>
  <c r="CE1481" i="1"/>
  <c r="CB1482" i="1"/>
  <c r="CF1482" i="1"/>
  <c r="BY1483" i="1"/>
  <c r="CC1483" i="1"/>
  <c r="CG1483" i="1"/>
  <c r="BZ1484" i="1"/>
  <c r="CD1484" i="1"/>
  <c r="CA1485" i="1"/>
  <c r="CE1485" i="1"/>
  <c r="CB1486" i="1"/>
  <c r="CF1486" i="1"/>
  <c r="BY1487" i="1"/>
  <c r="CC1487" i="1"/>
  <c r="CG1487" i="1"/>
  <c r="BT1487" i="1" s="1"/>
  <c r="BZ1488" i="1"/>
  <c r="CD1488" i="1"/>
  <c r="CA1489" i="1"/>
  <c r="CE1489" i="1"/>
  <c r="CB1490" i="1"/>
  <c r="CF1490" i="1"/>
  <c r="BY1491" i="1"/>
  <c r="CC1491" i="1"/>
  <c r="CG1491" i="1"/>
  <c r="BZ1492" i="1"/>
  <c r="CD1492" i="1"/>
  <c r="CA1493" i="1"/>
  <c r="CE1493" i="1"/>
  <c r="CB1494" i="1"/>
  <c r="CF1494" i="1"/>
  <c r="BY1495" i="1"/>
  <c r="CC1495" i="1"/>
  <c r="CG1495" i="1"/>
  <c r="BZ1496" i="1"/>
  <c r="CD1496" i="1"/>
  <c r="CA1497" i="1"/>
  <c r="CE1497" i="1"/>
  <c r="CB1498" i="1"/>
  <c r="CF1498" i="1"/>
  <c r="BS1498" i="1" s="1"/>
  <c r="BY1499" i="1"/>
  <c r="CC1499" i="1"/>
  <c r="CG1499" i="1"/>
  <c r="BZ1500" i="1"/>
  <c r="CD1500" i="1"/>
  <c r="CA1501" i="1"/>
  <c r="CE1501" i="1"/>
  <c r="CB1502" i="1"/>
  <c r="CF1502" i="1"/>
  <c r="BY1503" i="1"/>
  <c r="CC1503" i="1"/>
  <c r="CG1503" i="1"/>
  <c r="BT1503" i="1" s="1"/>
  <c r="BZ1504" i="1"/>
  <c r="CD1504" i="1"/>
  <c r="CA1505" i="1"/>
  <c r="CE1505" i="1"/>
  <c r="CB1506" i="1"/>
  <c r="CF1506" i="1"/>
  <c r="BY1507" i="1"/>
  <c r="CC1507" i="1"/>
  <c r="CG1507" i="1"/>
  <c r="BZ1508" i="1"/>
  <c r="CD1508" i="1"/>
  <c r="CA1509" i="1"/>
  <c r="CE1509" i="1"/>
  <c r="CB1510" i="1"/>
  <c r="CF1510" i="1"/>
  <c r="BY1511" i="1"/>
  <c r="CC1511" i="1"/>
  <c r="CG1511" i="1"/>
  <c r="BZ1512" i="1"/>
  <c r="CD1512" i="1"/>
  <c r="CA1513" i="1"/>
  <c r="CE1513" i="1"/>
  <c r="CB1514" i="1"/>
  <c r="CF1514" i="1"/>
  <c r="BS1514" i="1" s="1"/>
  <c r="BY1515" i="1"/>
  <c r="CC1515" i="1"/>
  <c r="CG1515" i="1"/>
  <c r="BZ1516" i="1"/>
  <c r="CD1516" i="1"/>
  <c r="CA1517" i="1"/>
  <c r="CE1517" i="1"/>
  <c r="CB1518" i="1"/>
  <c r="CF1518" i="1"/>
  <c r="BY1519" i="1"/>
  <c r="CC1519" i="1"/>
  <c r="CG1519" i="1"/>
  <c r="BZ1520" i="1"/>
  <c r="CD1520" i="1"/>
  <c r="CA1521" i="1"/>
  <c r="CE1521" i="1"/>
  <c r="CB1522" i="1"/>
  <c r="CF1522" i="1"/>
  <c r="BY1523" i="1"/>
  <c r="CC1523" i="1"/>
  <c r="CG1523" i="1"/>
  <c r="BZ1524" i="1"/>
  <c r="CD1524" i="1"/>
  <c r="CA1525" i="1"/>
  <c r="CE1525" i="1"/>
  <c r="CB1526" i="1"/>
  <c r="CF1526" i="1"/>
  <c r="BY1527" i="1"/>
  <c r="CC1527" i="1"/>
  <c r="CG1527" i="1"/>
  <c r="BZ1528" i="1"/>
  <c r="CD1528" i="1"/>
  <c r="CA1529" i="1"/>
  <c r="CE1529" i="1"/>
  <c r="BR1529" i="1" s="1"/>
  <c r="CB1530" i="1"/>
  <c r="CF1530" i="1"/>
  <c r="BS1530" i="1" s="1"/>
  <c r="BY1531" i="1"/>
  <c r="CC1531" i="1"/>
  <c r="CG1531" i="1"/>
  <c r="BZ1532" i="1"/>
  <c r="CD1532" i="1"/>
  <c r="CA1533" i="1"/>
  <c r="CE1533" i="1"/>
  <c r="CB1534" i="1"/>
  <c r="CF1534" i="1"/>
  <c r="BY1535" i="1"/>
  <c r="CC1535" i="1"/>
  <c r="CG1535" i="1"/>
  <c r="BT1535" i="1" s="1"/>
  <c r="BZ1536" i="1"/>
  <c r="CD1536" i="1"/>
  <c r="CA1537" i="1"/>
  <c r="CE1537" i="1"/>
  <c r="CB1538" i="1"/>
  <c r="CF1538" i="1"/>
  <c r="BY1539" i="1"/>
  <c r="CC1539" i="1"/>
  <c r="CG1539" i="1"/>
  <c r="BZ1540" i="1"/>
  <c r="CD1540" i="1"/>
  <c r="CA1541" i="1"/>
  <c r="CE1541" i="1"/>
  <c r="CB1542" i="1"/>
  <c r="CF1542" i="1"/>
  <c r="BY1543" i="1"/>
  <c r="CC1543" i="1"/>
  <c r="CG1543" i="1"/>
  <c r="BZ1544" i="1"/>
  <c r="CD1544" i="1"/>
  <c r="CA1545" i="1"/>
  <c r="CE1545" i="1"/>
  <c r="CB1546" i="1"/>
  <c r="CF1546" i="1"/>
  <c r="BS1546" i="1" s="1"/>
  <c r="BY1547" i="1"/>
  <c r="CC1547" i="1"/>
  <c r="CG1547" i="1"/>
  <c r="BZ1548" i="1"/>
  <c r="CD1548" i="1"/>
  <c r="CA1549" i="1"/>
  <c r="CE1549" i="1"/>
  <c r="CB1550" i="1"/>
  <c r="CF1550" i="1"/>
  <c r="CA1551" i="1"/>
  <c r="CH1551" i="1"/>
  <c r="CE1552" i="1"/>
  <c r="BR1552" i="1" s="1"/>
  <c r="CB1553" i="1"/>
  <c r="CJ1553" i="1"/>
  <c r="BW1553" i="1" s="1"/>
  <c r="CJ1554" i="1"/>
  <c r="BY1554" i="1"/>
  <c r="CG1554" i="1"/>
  <c r="CK1555" i="1"/>
  <c r="BX1555" i="1" s="1"/>
  <c r="CG1555" i="1"/>
  <c r="CC1555" i="1"/>
  <c r="BY1555" i="1"/>
  <c r="CI1555" i="1"/>
  <c r="BV1555" i="1" s="1"/>
  <c r="CE1555" i="1"/>
  <c r="CA1555" i="1"/>
  <c r="CF1555" i="1"/>
  <c r="CB1557" i="1"/>
  <c r="CF1557" i="1"/>
  <c r="CJ1557" i="1"/>
  <c r="BY1558" i="1"/>
  <c r="CC1558" i="1"/>
  <c r="CG1558" i="1"/>
  <c r="CK1558" i="1"/>
  <c r="BX1558" i="1" s="1"/>
  <c r="BZ1559" i="1"/>
  <c r="CD1559" i="1"/>
  <c r="CH1559" i="1"/>
  <c r="CA1560" i="1"/>
  <c r="CE1560" i="1"/>
  <c r="CI1560" i="1"/>
  <c r="CB1561" i="1"/>
  <c r="CF1561" i="1"/>
  <c r="CJ1561" i="1"/>
  <c r="BY1562" i="1"/>
  <c r="CC1562" i="1"/>
  <c r="CG1562" i="1"/>
  <c r="CK1562" i="1"/>
  <c r="BX1562" i="1" s="1"/>
  <c r="BZ1563" i="1"/>
  <c r="CD1563" i="1"/>
  <c r="CH1563" i="1"/>
  <c r="CA1564" i="1"/>
  <c r="CE1564" i="1"/>
  <c r="CI1564" i="1"/>
  <c r="CB1565" i="1"/>
  <c r="CF1565" i="1"/>
  <c r="CJ1565" i="1"/>
  <c r="BY1566" i="1"/>
  <c r="CC1566" i="1"/>
  <c r="CG1566" i="1"/>
  <c r="CK1566" i="1"/>
  <c r="BX1566" i="1" s="1"/>
  <c r="BZ1567" i="1"/>
  <c r="CD1567" i="1"/>
  <c r="CH1567" i="1"/>
  <c r="CA1568" i="1"/>
  <c r="CE1568" i="1"/>
  <c r="CI1568" i="1"/>
  <c r="CB1569" i="1"/>
  <c r="CF1569" i="1"/>
  <c r="CJ1569" i="1"/>
  <c r="BY1570" i="1"/>
  <c r="CC1570" i="1"/>
  <c r="CG1570" i="1"/>
  <c r="CK1570" i="1"/>
  <c r="BX1570" i="1" s="1"/>
  <c r="BZ1571" i="1"/>
  <c r="CD1571" i="1"/>
  <c r="CH1571" i="1"/>
  <c r="CA1572" i="1"/>
  <c r="CE1572" i="1"/>
  <c r="CI1572" i="1"/>
  <c r="CB1573" i="1"/>
  <c r="CF1573" i="1"/>
  <c r="CJ1573" i="1"/>
  <c r="BY1574" i="1"/>
  <c r="CC1574" i="1"/>
  <c r="CG1574" i="1"/>
  <c r="CK1574" i="1"/>
  <c r="BX1574" i="1" s="1"/>
  <c r="BZ1575" i="1"/>
  <c r="CD1575" i="1"/>
  <c r="CH1575" i="1"/>
  <c r="CA1576" i="1"/>
  <c r="CE1576" i="1"/>
  <c r="CI1576" i="1"/>
  <c r="CB1577" i="1"/>
  <c r="CF1577" i="1"/>
  <c r="CJ1577" i="1"/>
  <c r="BY1578" i="1"/>
  <c r="CC1578" i="1"/>
  <c r="CG1578" i="1"/>
  <c r="CK1578" i="1"/>
  <c r="BX1578" i="1" s="1"/>
  <c r="BZ1579" i="1"/>
  <c r="CD1579" i="1"/>
  <c r="CH1579" i="1"/>
  <c r="CA1580" i="1"/>
  <c r="CE1580" i="1"/>
  <c r="CI1580" i="1"/>
  <c r="CB1581" i="1"/>
  <c r="CF1581" i="1"/>
  <c r="CJ1581" i="1"/>
  <c r="BY1582" i="1"/>
  <c r="CC1582" i="1"/>
  <c r="CG1582" i="1"/>
  <c r="CK1582" i="1"/>
  <c r="BX1582" i="1" s="1"/>
  <c r="CA1583" i="1"/>
  <c r="CE1583" i="1"/>
  <c r="CI1583" i="1"/>
  <c r="BY1584" i="1"/>
  <c r="CC1584" i="1"/>
  <c r="CG1584" i="1"/>
  <c r="CK1584" i="1"/>
  <c r="BX1584" i="1" s="1"/>
  <c r="CA1585" i="1"/>
  <c r="CE1585" i="1"/>
  <c r="CI1585" i="1"/>
  <c r="BY1586" i="1"/>
  <c r="CC1586" i="1"/>
  <c r="CG1586" i="1"/>
  <c r="CK1586" i="1"/>
  <c r="BX1586" i="1" s="1"/>
  <c r="CA1587" i="1"/>
  <c r="CE1587" i="1"/>
  <c r="CI1587" i="1"/>
  <c r="BY1588" i="1"/>
  <c r="CC1588" i="1"/>
  <c r="CG1588" i="1"/>
  <c r="CK1588" i="1"/>
  <c r="BX1588" i="1" s="1"/>
  <c r="CA1589" i="1"/>
  <c r="CE1589" i="1"/>
  <c r="CI1589" i="1"/>
  <c r="BY1590" i="1"/>
  <c r="CC1590" i="1"/>
  <c r="CG1590" i="1"/>
  <c r="CK1590" i="1"/>
  <c r="BX1590" i="1" s="1"/>
  <c r="CA1591" i="1"/>
  <c r="CE1591" i="1"/>
  <c r="CI1591" i="1"/>
  <c r="BY1592" i="1"/>
  <c r="CC1592" i="1"/>
  <c r="CG1592" i="1"/>
  <c r="CK1592" i="1"/>
  <c r="BX1592" i="1" s="1"/>
  <c r="CA1593" i="1"/>
  <c r="CE1593" i="1"/>
  <c r="CI1593" i="1"/>
  <c r="BY1594" i="1"/>
  <c r="CC1594" i="1"/>
  <c r="CG1594" i="1"/>
  <c r="CK1594" i="1"/>
  <c r="BX1594" i="1" s="1"/>
  <c r="CA1595" i="1"/>
  <c r="CE1595" i="1"/>
  <c r="CI1595" i="1"/>
  <c r="BY1596" i="1"/>
  <c r="CC1596" i="1"/>
  <c r="CG1596" i="1"/>
  <c r="CK1596" i="1"/>
  <c r="BX1596" i="1" s="1"/>
  <c r="CA1597" i="1"/>
  <c r="CE1597" i="1"/>
  <c r="CI1597" i="1"/>
  <c r="BY1598" i="1"/>
  <c r="CC1598" i="1"/>
  <c r="CG1598" i="1"/>
  <c r="CK1598" i="1"/>
  <c r="BX1598" i="1" s="1"/>
  <c r="CA1599" i="1"/>
  <c r="CE1599" i="1"/>
  <c r="CI1599" i="1"/>
  <c r="BY1600" i="1"/>
  <c r="CC1600" i="1"/>
  <c r="CG1600" i="1"/>
  <c r="CK1600" i="1"/>
  <c r="BX1600" i="1" s="1"/>
  <c r="CA1601" i="1"/>
  <c r="CE1601" i="1"/>
  <c r="CI1601" i="1"/>
  <c r="BY1602" i="1"/>
  <c r="CC1602" i="1"/>
  <c r="CG1602" i="1"/>
  <c r="CK1602" i="1"/>
  <c r="BX1602" i="1" s="1"/>
  <c r="CA1603" i="1"/>
  <c r="CE1603" i="1"/>
  <c r="CI1603" i="1"/>
  <c r="BY1604" i="1"/>
  <c r="CC1604" i="1"/>
  <c r="CG1604" i="1"/>
  <c r="CK1604" i="1"/>
  <c r="BX1604" i="1" s="1"/>
  <c r="CA1605" i="1"/>
  <c r="CE1605" i="1"/>
  <c r="CI1605" i="1"/>
  <c r="BY1606" i="1"/>
  <c r="CC1606" i="1"/>
  <c r="CG1606" i="1"/>
  <c r="CK1606" i="1"/>
  <c r="BX1606" i="1" s="1"/>
  <c r="CA1607" i="1"/>
  <c r="CE1607" i="1"/>
  <c r="CI1607" i="1"/>
  <c r="BY1608" i="1"/>
  <c r="CC1608" i="1"/>
  <c r="CG1608" i="1"/>
  <c r="CK1608" i="1"/>
  <c r="BX1608" i="1" s="1"/>
  <c r="CA1609" i="1"/>
  <c r="CE1609" i="1"/>
  <c r="CI1609" i="1"/>
  <c r="BY1610" i="1"/>
  <c r="CC1610" i="1"/>
  <c r="CG1610" i="1"/>
  <c r="CK1610" i="1"/>
  <c r="BX1610" i="1" s="1"/>
  <c r="CA1611" i="1"/>
  <c r="CE1611" i="1"/>
  <c r="CI1611" i="1"/>
  <c r="BY1612" i="1"/>
  <c r="CC1612" i="1"/>
  <c r="CG1612" i="1"/>
  <c r="CK1612" i="1"/>
  <c r="BX1612" i="1" s="1"/>
  <c r="CA1613" i="1"/>
  <c r="CE1613" i="1"/>
  <c r="CI1613" i="1"/>
  <c r="BY1614" i="1"/>
  <c r="CC1614" i="1"/>
  <c r="CG1614" i="1"/>
  <c r="CK1614" i="1"/>
  <c r="BX1614" i="1" s="1"/>
  <c r="CA1615" i="1"/>
  <c r="CE1615" i="1"/>
  <c r="CI1615" i="1"/>
  <c r="BY1616" i="1"/>
  <c r="CC1616" i="1"/>
  <c r="CG1616" i="1"/>
  <c r="CK1616" i="1"/>
  <c r="BX1616" i="1" s="1"/>
  <c r="CA1617" i="1"/>
  <c r="CE1617" i="1"/>
  <c r="CI1617" i="1"/>
  <c r="BY1618" i="1"/>
  <c r="CC1618" i="1"/>
  <c r="CG1618" i="1"/>
  <c r="CK1618" i="1"/>
  <c r="BX1618" i="1" s="1"/>
  <c r="CA1619" i="1"/>
  <c r="CE1619" i="1"/>
  <c r="CI1619" i="1"/>
  <c r="BY1620" i="1"/>
  <c r="CC1620" i="1"/>
  <c r="CG1620" i="1"/>
  <c r="CK1620" i="1"/>
  <c r="BX1620" i="1" s="1"/>
  <c r="CA1621" i="1"/>
  <c r="CE1621" i="1"/>
  <c r="CI1621" i="1"/>
  <c r="BY1622" i="1"/>
  <c r="CC1622" i="1"/>
  <c r="CG1622" i="1"/>
  <c r="CK1622" i="1"/>
  <c r="BX1622" i="1" s="1"/>
  <c r="CA1623" i="1"/>
  <c r="CE1623" i="1"/>
  <c r="CI1623" i="1"/>
  <c r="BY1624" i="1"/>
  <c r="CC1624" i="1"/>
  <c r="CG1624" i="1"/>
  <c r="CK1624" i="1"/>
  <c r="BX1624" i="1" s="1"/>
  <c r="CA1625" i="1"/>
  <c r="CE1625" i="1"/>
  <c r="CI1625" i="1"/>
  <c r="BY1626" i="1"/>
  <c r="CC1626" i="1"/>
  <c r="CG1626" i="1"/>
  <c r="CK1626" i="1"/>
  <c r="BX1626" i="1" s="1"/>
  <c r="CA1627" i="1"/>
  <c r="CE1627" i="1"/>
  <c r="CI1627" i="1"/>
  <c r="BY1628" i="1"/>
  <c r="CC1628" i="1"/>
  <c r="CG1628" i="1"/>
  <c r="CK1628" i="1"/>
  <c r="BX1628" i="1" s="1"/>
  <c r="CA1629" i="1"/>
  <c r="CE1629" i="1"/>
  <c r="CI1629" i="1"/>
  <c r="BY1630" i="1"/>
  <c r="CC1630" i="1"/>
  <c r="CG1630" i="1"/>
  <c r="CK1630" i="1"/>
  <c r="BX1630" i="1" s="1"/>
  <c r="CA1631" i="1"/>
  <c r="CE1631" i="1"/>
  <c r="CI1631" i="1"/>
  <c r="BY1632" i="1"/>
  <c r="CC1632" i="1"/>
  <c r="CG1632" i="1"/>
  <c r="CK1632" i="1"/>
  <c r="BX1632" i="1" s="1"/>
  <c r="CA1633" i="1"/>
  <c r="CE1633" i="1"/>
  <c r="CI1633" i="1"/>
  <c r="BY1634" i="1"/>
  <c r="CC1634" i="1"/>
  <c r="CG1634" i="1"/>
  <c r="CK1634" i="1"/>
  <c r="BX1634" i="1" s="1"/>
  <c r="CA1635" i="1"/>
  <c r="CE1635" i="1"/>
  <c r="CI1635" i="1"/>
  <c r="BY1636" i="1"/>
  <c r="CC1636" i="1"/>
  <c r="CG1636" i="1"/>
  <c r="CK1636" i="1"/>
  <c r="BX1636" i="1" s="1"/>
  <c r="CA1637" i="1"/>
  <c r="CE1637" i="1"/>
  <c r="CI1637" i="1"/>
  <c r="BY1638" i="1"/>
  <c r="CC1638" i="1"/>
  <c r="CG1638" i="1"/>
  <c r="CK1638" i="1"/>
  <c r="BX1638" i="1" s="1"/>
  <c r="CA1639" i="1"/>
  <c r="CE1639" i="1"/>
  <c r="CI1639" i="1"/>
  <c r="BY1640" i="1"/>
  <c r="CC1640" i="1"/>
  <c r="CG1640" i="1"/>
  <c r="CK1640" i="1"/>
  <c r="BX1640" i="1" s="1"/>
  <c r="CA1641" i="1"/>
  <c r="CE1641" i="1"/>
  <c r="CI1641" i="1"/>
  <c r="BY1642" i="1"/>
  <c r="CC1642" i="1"/>
  <c r="CG1642" i="1"/>
  <c r="CK1642" i="1"/>
  <c r="BX1642" i="1" s="1"/>
  <c r="CA1643" i="1"/>
  <c r="CE1643" i="1"/>
  <c r="CI1643" i="1"/>
  <c r="BY1644" i="1"/>
  <c r="CC1644" i="1"/>
  <c r="CG1644" i="1"/>
  <c r="CK1644" i="1"/>
  <c r="BX1644" i="1" s="1"/>
  <c r="CA1645" i="1"/>
  <c r="CE1645" i="1"/>
  <c r="CI1645" i="1"/>
  <c r="BY1646" i="1"/>
  <c r="CC1646" i="1"/>
  <c r="CG1646" i="1"/>
  <c r="CK1646" i="1"/>
  <c r="BX1646" i="1" s="1"/>
  <c r="CA1647" i="1"/>
  <c r="CE1647" i="1"/>
  <c r="CI1647" i="1"/>
  <c r="BY1648" i="1"/>
  <c r="CC1648" i="1"/>
  <c r="CG1648" i="1"/>
  <c r="CK1648" i="1"/>
  <c r="BX1648" i="1" s="1"/>
  <c r="CA1649" i="1"/>
  <c r="CE1649" i="1"/>
  <c r="CI1649" i="1"/>
  <c r="BY1650" i="1"/>
  <c r="CD1650" i="1"/>
  <c r="CJ1650" i="1"/>
  <c r="BZ1651" i="1"/>
  <c r="CE1651" i="1"/>
  <c r="CJ1651" i="1"/>
  <c r="CI1652" i="1"/>
  <c r="CE1652" i="1"/>
  <c r="CA1652" i="1"/>
  <c r="CB1652" i="1"/>
  <c r="CG1652" i="1"/>
  <c r="CK1653" i="1"/>
  <c r="BX1653" i="1" s="1"/>
  <c r="CG1653" i="1"/>
  <c r="CC1653" i="1"/>
  <c r="BY1653" i="1"/>
  <c r="CB1653" i="1"/>
  <c r="CH1653" i="1"/>
  <c r="BY1654" i="1"/>
  <c r="CD1654" i="1"/>
  <c r="CJ1654" i="1"/>
  <c r="BW1654" i="1" s="1"/>
  <c r="CJ1655" i="1"/>
  <c r="BZ1554" i="1"/>
  <c r="CD1554" i="1"/>
  <c r="CH1554" i="1"/>
  <c r="CB1556" i="1"/>
  <c r="CF1556" i="1"/>
  <c r="CJ1556" i="1"/>
  <c r="BY1557" i="1"/>
  <c r="CC1557" i="1"/>
  <c r="CG1557" i="1"/>
  <c r="CK1557" i="1"/>
  <c r="BX1557" i="1" s="1"/>
  <c r="BZ1558" i="1"/>
  <c r="CD1558" i="1"/>
  <c r="CH1558" i="1"/>
  <c r="BU1558" i="1" s="1"/>
  <c r="CA1559" i="1"/>
  <c r="CE1559" i="1"/>
  <c r="CI1559" i="1"/>
  <c r="CB1560" i="1"/>
  <c r="CF1560" i="1"/>
  <c r="CJ1560" i="1"/>
  <c r="BY1561" i="1"/>
  <c r="CC1561" i="1"/>
  <c r="CG1561" i="1"/>
  <c r="CK1561" i="1"/>
  <c r="BX1561" i="1" s="1"/>
  <c r="BZ1562" i="1"/>
  <c r="CD1562" i="1"/>
  <c r="CH1562" i="1"/>
  <c r="CA1563" i="1"/>
  <c r="CE1563" i="1"/>
  <c r="CI1563" i="1"/>
  <c r="CB1564" i="1"/>
  <c r="CF1564" i="1"/>
  <c r="CJ1564" i="1"/>
  <c r="BY1565" i="1"/>
  <c r="CC1565" i="1"/>
  <c r="CG1565" i="1"/>
  <c r="CK1565" i="1"/>
  <c r="BX1565" i="1" s="1"/>
  <c r="BZ1566" i="1"/>
  <c r="CD1566" i="1"/>
  <c r="CH1566" i="1"/>
  <c r="BU1566" i="1" s="1"/>
  <c r="CA1567" i="1"/>
  <c r="CE1567" i="1"/>
  <c r="CI1567" i="1"/>
  <c r="CB1568" i="1"/>
  <c r="CF1568" i="1"/>
  <c r="CJ1568" i="1"/>
  <c r="BY1569" i="1"/>
  <c r="CC1569" i="1"/>
  <c r="CG1569" i="1"/>
  <c r="CK1569" i="1"/>
  <c r="BX1569" i="1" s="1"/>
  <c r="BZ1570" i="1"/>
  <c r="CD1570" i="1"/>
  <c r="CH1570" i="1"/>
  <c r="CA1571" i="1"/>
  <c r="CE1571" i="1"/>
  <c r="CI1571" i="1"/>
  <c r="CB1572" i="1"/>
  <c r="CF1572" i="1"/>
  <c r="CJ1572" i="1"/>
  <c r="BY1573" i="1"/>
  <c r="CC1573" i="1"/>
  <c r="CG1573" i="1"/>
  <c r="CK1573" i="1"/>
  <c r="BX1573" i="1" s="1"/>
  <c r="BZ1574" i="1"/>
  <c r="CD1574" i="1"/>
  <c r="CH1574" i="1"/>
  <c r="BU1574" i="1" s="1"/>
  <c r="CA1575" i="1"/>
  <c r="CE1575" i="1"/>
  <c r="CI1575" i="1"/>
  <c r="CB1576" i="1"/>
  <c r="CF1576" i="1"/>
  <c r="CJ1576" i="1"/>
  <c r="BY1577" i="1"/>
  <c r="CC1577" i="1"/>
  <c r="CG1577" i="1"/>
  <c r="CK1577" i="1"/>
  <c r="BX1577" i="1" s="1"/>
  <c r="BZ1578" i="1"/>
  <c r="CD1578" i="1"/>
  <c r="CH1578" i="1"/>
  <c r="CA1579" i="1"/>
  <c r="CE1579" i="1"/>
  <c r="CI1579" i="1"/>
  <c r="CB1580" i="1"/>
  <c r="CF1580" i="1"/>
  <c r="CJ1580" i="1"/>
  <c r="BY1581" i="1"/>
  <c r="CC1581" i="1"/>
  <c r="CG1581" i="1"/>
  <c r="CK1581" i="1"/>
  <c r="BX1581" i="1" s="1"/>
  <c r="BZ1582" i="1"/>
  <c r="CD1582" i="1"/>
  <c r="CH1582" i="1"/>
  <c r="BU1582" i="1" s="1"/>
  <c r="CB1583" i="1"/>
  <c r="CF1583" i="1"/>
  <c r="CJ1583" i="1"/>
  <c r="BZ1584" i="1"/>
  <c r="CD1584" i="1"/>
  <c r="CH1584" i="1"/>
  <c r="CB1585" i="1"/>
  <c r="CF1585" i="1"/>
  <c r="CJ1585" i="1"/>
  <c r="BZ1586" i="1"/>
  <c r="CD1586" i="1"/>
  <c r="CH1586" i="1"/>
  <c r="BU1586" i="1" s="1"/>
  <c r="CB1587" i="1"/>
  <c r="CF1587" i="1"/>
  <c r="CJ1587" i="1"/>
  <c r="BZ1588" i="1"/>
  <c r="CD1588" i="1"/>
  <c r="CH1588" i="1"/>
  <c r="BU1588" i="1" s="1"/>
  <c r="CB1589" i="1"/>
  <c r="CF1589" i="1"/>
  <c r="CJ1589" i="1"/>
  <c r="BZ1590" i="1"/>
  <c r="CD1590" i="1"/>
  <c r="CH1590" i="1"/>
  <c r="BU1590" i="1" s="1"/>
  <c r="CB1591" i="1"/>
  <c r="CF1591" i="1"/>
  <c r="CJ1591" i="1"/>
  <c r="BZ1592" i="1"/>
  <c r="CD1592" i="1"/>
  <c r="CH1592" i="1"/>
  <c r="CB1593" i="1"/>
  <c r="CF1593" i="1"/>
  <c r="CJ1593" i="1"/>
  <c r="BZ1594" i="1"/>
  <c r="CD1594" i="1"/>
  <c r="CH1594" i="1"/>
  <c r="BU1594" i="1" s="1"/>
  <c r="CB1595" i="1"/>
  <c r="CF1595" i="1"/>
  <c r="CJ1595" i="1"/>
  <c r="BZ1596" i="1"/>
  <c r="CD1596" i="1"/>
  <c r="CH1596" i="1"/>
  <c r="BU1596" i="1" s="1"/>
  <c r="CB1597" i="1"/>
  <c r="CF1597" i="1"/>
  <c r="CJ1597" i="1"/>
  <c r="BZ1598" i="1"/>
  <c r="CD1598" i="1"/>
  <c r="CH1598" i="1"/>
  <c r="BU1598" i="1" s="1"/>
  <c r="CB1599" i="1"/>
  <c r="CF1599" i="1"/>
  <c r="CJ1599" i="1"/>
  <c r="BZ1600" i="1"/>
  <c r="CD1600" i="1"/>
  <c r="CH1600" i="1"/>
  <c r="CB1601" i="1"/>
  <c r="CF1601" i="1"/>
  <c r="CJ1601" i="1"/>
  <c r="BZ1602" i="1"/>
  <c r="CD1602" i="1"/>
  <c r="CH1602" i="1"/>
  <c r="BU1602" i="1" s="1"/>
  <c r="CB1603" i="1"/>
  <c r="CF1603" i="1"/>
  <c r="CJ1603" i="1"/>
  <c r="BZ1604" i="1"/>
  <c r="CD1604" i="1"/>
  <c r="CH1604" i="1"/>
  <c r="BU1604" i="1" s="1"/>
  <c r="CB1605" i="1"/>
  <c r="CF1605" i="1"/>
  <c r="CJ1605" i="1"/>
  <c r="BZ1606" i="1"/>
  <c r="CD1606" i="1"/>
  <c r="CH1606" i="1"/>
  <c r="BU1606" i="1" s="1"/>
  <c r="CB1607" i="1"/>
  <c r="CF1607" i="1"/>
  <c r="CJ1607" i="1"/>
  <c r="BZ1608" i="1"/>
  <c r="CD1608" i="1"/>
  <c r="CH1608" i="1"/>
  <c r="CB1609" i="1"/>
  <c r="CF1609" i="1"/>
  <c r="CJ1609" i="1"/>
  <c r="BZ1610" i="1"/>
  <c r="CD1610" i="1"/>
  <c r="CH1610" i="1"/>
  <c r="BU1610" i="1" s="1"/>
  <c r="CB1611" i="1"/>
  <c r="CF1611" i="1"/>
  <c r="CJ1611" i="1"/>
  <c r="BZ1612" i="1"/>
  <c r="CD1612" i="1"/>
  <c r="CH1612" i="1"/>
  <c r="BU1612" i="1" s="1"/>
  <c r="CB1613" i="1"/>
  <c r="CF1613" i="1"/>
  <c r="CJ1613" i="1"/>
  <c r="BZ1614" i="1"/>
  <c r="CD1614" i="1"/>
  <c r="CH1614" i="1"/>
  <c r="BU1614" i="1" s="1"/>
  <c r="CB1615" i="1"/>
  <c r="CF1615" i="1"/>
  <c r="CJ1615" i="1"/>
  <c r="BZ1616" i="1"/>
  <c r="CD1616" i="1"/>
  <c r="CH1616" i="1"/>
  <c r="CB1617" i="1"/>
  <c r="CF1617" i="1"/>
  <c r="CJ1617" i="1"/>
  <c r="BZ1618" i="1"/>
  <c r="CD1618" i="1"/>
  <c r="CH1618" i="1"/>
  <c r="BU1618" i="1" s="1"/>
  <c r="CB1619" i="1"/>
  <c r="CF1619" i="1"/>
  <c r="CJ1619" i="1"/>
  <c r="BZ1620" i="1"/>
  <c r="CD1620" i="1"/>
  <c r="CH1620" i="1"/>
  <c r="BU1620" i="1" s="1"/>
  <c r="CB1621" i="1"/>
  <c r="CF1621" i="1"/>
  <c r="CJ1621" i="1"/>
  <c r="BZ1622" i="1"/>
  <c r="CD1622" i="1"/>
  <c r="CH1622" i="1"/>
  <c r="BU1622" i="1" s="1"/>
  <c r="CB1623" i="1"/>
  <c r="CF1623" i="1"/>
  <c r="CJ1623" i="1"/>
  <c r="BZ1624" i="1"/>
  <c r="CD1624" i="1"/>
  <c r="CH1624" i="1"/>
  <c r="CB1625" i="1"/>
  <c r="CF1625" i="1"/>
  <c r="CJ1625" i="1"/>
  <c r="BZ1626" i="1"/>
  <c r="CD1626" i="1"/>
  <c r="CH1626" i="1"/>
  <c r="BU1626" i="1" s="1"/>
  <c r="CB1627" i="1"/>
  <c r="CF1627" i="1"/>
  <c r="CJ1627" i="1"/>
  <c r="BZ1628" i="1"/>
  <c r="CD1628" i="1"/>
  <c r="CH1628" i="1"/>
  <c r="BU1628" i="1" s="1"/>
  <c r="CB1629" i="1"/>
  <c r="CF1629" i="1"/>
  <c r="CJ1629" i="1"/>
  <c r="BZ1630" i="1"/>
  <c r="CD1630" i="1"/>
  <c r="CH1630" i="1"/>
  <c r="BU1630" i="1" s="1"/>
  <c r="CB1631" i="1"/>
  <c r="CF1631" i="1"/>
  <c r="CJ1631" i="1"/>
  <c r="BZ1632" i="1"/>
  <c r="CD1632" i="1"/>
  <c r="CH1632" i="1"/>
  <c r="CB1633" i="1"/>
  <c r="CF1633" i="1"/>
  <c r="CJ1633" i="1"/>
  <c r="BZ1634" i="1"/>
  <c r="CD1634" i="1"/>
  <c r="CH1634" i="1"/>
  <c r="BU1634" i="1" s="1"/>
  <c r="CB1635" i="1"/>
  <c r="CF1635" i="1"/>
  <c r="CJ1635" i="1"/>
  <c r="BZ1636" i="1"/>
  <c r="CD1636" i="1"/>
  <c r="CH1636" i="1"/>
  <c r="BU1636" i="1" s="1"/>
  <c r="CB1637" i="1"/>
  <c r="CF1637" i="1"/>
  <c r="CJ1637" i="1"/>
  <c r="BZ1638" i="1"/>
  <c r="CD1638" i="1"/>
  <c r="CH1638" i="1"/>
  <c r="BU1638" i="1" s="1"/>
  <c r="CB1639" i="1"/>
  <c r="CF1639" i="1"/>
  <c r="CJ1639" i="1"/>
  <c r="BZ1640" i="1"/>
  <c r="CD1640" i="1"/>
  <c r="CH1640" i="1"/>
  <c r="CB1641" i="1"/>
  <c r="CF1641" i="1"/>
  <c r="CJ1641" i="1"/>
  <c r="BZ1642" i="1"/>
  <c r="CD1642" i="1"/>
  <c r="CH1642" i="1"/>
  <c r="BU1642" i="1" s="1"/>
  <c r="CB1643" i="1"/>
  <c r="CF1643" i="1"/>
  <c r="CJ1643" i="1"/>
  <c r="BZ1644" i="1"/>
  <c r="CD1644" i="1"/>
  <c r="CH1644" i="1"/>
  <c r="BU1644" i="1" s="1"/>
  <c r="CB1645" i="1"/>
  <c r="CF1645" i="1"/>
  <c r="CJ1645" i="1"/>
  <c r="BZ1646" i="1"/>
  <c r="CD1646" i="1"/>
  <c r="CH1646" i="1"/>
  <c r="BU1646" i="1" s="1"/>
  <c r="CB1647" i="1"/>
  <c r="CF1647" i="1"/>
  <c r="CJ1647" i="1"/>
  <c r="BZ1648" i="1"/>
  <c r="CD1648" i="1"/>
  <c r="CH1648" i="1"/>
  <c r="CB1649" i="1"/>
  <c r="CF1649" i="1"/>
  <c r="CJ1649" i="1"/>
  <c r="CI1650" i="1"/>
  <c r="CE1650" i="1"/>
  <c r="CA1650" i="1"/>
  <c r="BZ1650" i="1"/>
  <c r="CF1650" i="1"/>
  <c r="CK1650" i="1"/>
  <c r="BX1650" i="1" s="1"/>
  <c r="CA1651" i="1"/>
  <c r="CC1652" i="1"/>
  <c r="CH1652" i="1"/>
  <c r="CD1653" i="1"/>
  <c r="CI1653" i="1"/>
  <c r="BZ1654" i="1"/>
  <c r="CF1654" i="1"/>
  <c r="BZ1557" i="1"/>
  <c r="CD1557" i="1"/>
  <c r="CH1557" i="1"/>
  <c r="CA1558" i="1"/>
  <c r="CE1558" i="1"/>
  <c r="CB1559" i="1"/>
  <c r="CF1559" i="1"/>
  <c r="CJ1559" i="1"/>
  <c r="BW1559" i="1" s="1"/>
  <c r="BY1560" i="1"/>
  <c r="CC1560" i="1"/>
  <c r="CG1560" i="1"/>
  <c r="CK1560" i="1"/>
  <c r="BX1560" i="1" s="1"/>
  <c r="BZ1561" i="1"/>
  <c r="CD1561" i="1"/>
  <c r="CH1561" i="1"/>
  <c r="CA1562" i="1"/>
  <c r="CE1562" i="1"/>
  <c r="CB1563" i="1"/>
  <c r="CF1563" i="1"/>
  <c r="CJ1563" i="1"/>
  <c r="BW1563" i="1" s="1"/>
  <c r="BY1564" i="1"/>
  <c r="CC1564" i="1"/>
  <c r="CG1564" i="1"/>
  <c r="CK1564" i="1"/>
  <c r="BX1564" i="1" s="1"/>
  <c r="BZ1565" i="1"/>
  <c r="CD1565" i="1"/>
  <c r="CH1565" i="1"/>
  <c r="CA1566" i="1"/>
  <c r="CE1566" i="1"/>
  <c r="CB1567" i="1"/>
  <c r="CF1567" i="1"/>
  <c r="CJ1567" i="1"/>
  <c r="BW1567" i="1" s="1"/>
  <c r="BY1568" i="1"/>
  <c r="CC1568" i="1"/>
  <c r="CG1568" i="1"/>
  <c r="CK1568" i="1"/>
  <c r="BX1568" i="1" s="1"/>
  <c r="BZ1569" i="1"/>
  <c r="CD1569" i="1"/>
  <c r="CH1569" i="1"/>
  <c r="CA1570" i="1"/>
  <c r="CE1570" i="1"/>
  <c r="CB1571" i="1"/>
  <c r="CF1571" i="1"/>
  <c r="CJ1571" i="1"/>
  <c r="BW1571" i="1" s="1"/>
  <c r="BY1572" i="1"/>
  <c r="CC1572" i="1"/>
  <c r="CG1572" i="1"/>
  <c r="CK1572" i="1"/>
  <c r="BX1572" i="1" s="1"/>
  <c r="BZ1573" i="1"/>
  <c r="CD1573" i="1"/>
  <c r="CH1573" i="1"/>
  <c r="CA1574" i="1"/>
  <c r="CE1574" i="1"/>
  <c r="CB1575" i="1"/>
  <c r="CF1575" i="1"/>
  <c r="CJ1575" i="1"/>
  <c r="BW1575" i="1" s="1"/>
  <c r="BY1576" i="1"/>
  <c r="CC1576" i="1"/>
  <c r="CG1576" i="1"/>
  <c r="CK1576" i="1"/>
  <c r="BX1576" i="1" s="1"/>
  <c r="BZ1577" i="1"/>
  <c r="CD1577" i="1"/>
  <c r="CH1577" i="1"/>
  <c r="CA1578" i="1"/>
  <c r="CE1578" i="1"/>
  <c r="CB1579" i="1"/>
  <c r="CF1579" i="1"/>
  <c r="CJ1579" i="1"/>
  <c r="BW1579" i="1" s="1"/>
  <c r="BY1580" i="1"/>
  <c r="CC1580" i="1"/>
  <c r="CG1580" i="1"/>
  <c r="CK1580" i="1"/>
  <c r="BX1580" i="1" s="1"/>
  <c r="BZ1581" i="1"/>
  <c r="CD1581" i="1"/>
  <c r="CH1581" i="1"/>
  <c r="CA1582" i="1"/>
  <c r="CE1582" i="1"/>
  <c r="BY1583" i="1"/>
  <c r="CC1583" i="1"/>
  <c r="CG1583" i="1"/>
  <c r="CK1583" i="1"/>
  <c r="BX1583" i="1" s="1"/>
  <c r="CA1584" i="1"/>
  <c r="CE1584" i="1"/>
  <c r="BY1585" i="1"/>
  <c r="CC1585" i="1"/>
  <c r="CG1585" i="1"/>
  <c r="CK1585" i="1"/>
  <c r="BX1585" i="1" s="1"/>
  <c r="CA1586" i="1"/>
  <c r="CE1586" i="1"/>
  <c r="BY1587" i="1"/>
  <c r="CC1587" i="1"/>
  <c r="CG1587" i="1"/>
  <c r="CK1587" i="1"/>
  <c r="BX1587" i="1" s="1"/>
  <c r="CA1588" i="1"/>
  <c r="CE1588" i="1"/>
  <c r="BY1589" i="1"/>
  <c r="CC1589" i="1"/>
  <c r="CG1589" i="1"/>
  <c r="CK1589" i="1"/>
  <c r="BX1589" i="1" s="1"/>
  <c r="CA1590" i="1"/>
  <c r="CE1590" i="1"/>
  <c r="BY1591" i="1"/>
  <c r="CC1591" i="1"/>
  <c r="CG1591" i="1"/>
  <c r="CK1591" i="1"/>
  <c r="BX1591" i="1" s="1"/>
  <c r="CA1592" i="1"/>
  <c r="CE1592" i="1"/>
  <c r="BY1593" i="1"/>
  <c r="CC1593" i="1"/>
  <c r="CG1593" i="1"/>
  <c r="CK1593" i="1"/>
  <c r="BX1593" i="1" s="1"/>
  <c r="CA1594" i="1"/>
  <c r="CE1594" i="1"/>
  <c r="BY1595" i="1"/>
  <c r="CC1595" i="1"/>
  <c r="CG1595" i="1"/>
  <c r="CK1595" i="1"/>
  <c r="BX1595" i="1" s="1"/>
  <c r="CA1596" i="1"/>
  <c r="CE1596" i="1"/>
  <c r="BY1597" i="1"/>
  <c r="CC1597" i="1"/>
  <c r="CG1597" i="1"/>
  <c r="CK1597" i="1"/>
  <c r="BX1597" i="1" s="1"/>
  <c r="CA1598" i="1"/>
  <c r="CE1598" i="1"/>
  <c r="BY1599" i="1"/>
  <c r="CC1599" i="1"/>
  <c r="CG1599" i="1"/>
  <c r="CK1599" i="1"/>
  <c r="BX1599" i="1" s="1"/>
  <c r="CA1600" i="1"/>
  <c r="CE1600" i="1"/>
  <c r="BY1601" i="1"/>
  <c r="CC1601" i="1"/>
  <c r="CG1601" i="1"/>
  <c r="CK1601" i="1"/>
  <c r="BX1601" i="1" s="1"/>
  <c r="CA1602" i="1"/>
  <c r="CE1602" i="1"/>
  <c r="BY1603" i="1"/>
  <c r="CC1603" i="1"/>
  <c r="CG1603" i="1"/>
  <c r="CK1603" i="1"/>
  <c r="BX1603" i="1" s="1"/>
  <c r="CA1604" i="1"/>
  <c r="CE1604" i="1"/>
  <c r="BY1605" i="1"/>
  <c r="CC1605" i="1"/>
  <c r="CG1605" i="1"/>
  <c r="CK1605" i="1"/>
  <c r="BX1605" i="1" s="1"/>
  <c r="CA1606" i="1"/>
  <c r="CE1606" i="1"/>
  <c r="BY1607" i="1"/>
  <c r="CC1607" i="1"/>
  <c r="CG1607" i="1"/>
  <c r="CK1607" i="1"/>
  <c r="BX1607" i="1" s="1"/>
  <c r="CA1608" i="1"/>
  <c r="CE1608" i="1"/>
  <c r="BY1609" i="1"/>
  <c r="CC1609" i="1"/>
  <c r="CG1609" i="1"/>
  <c r="CK1609" i="1"/>
  <c r="BX1609" i="1" s="1"/>
  <c r="CA1610" i="1"/>
  <c r="CE1610" i="1"/>
  <c r="BY1611" i="1"/>
  <c r="CC1611" i="1"/>
  <c r="CG1611" i="1"/>
  <c r="CK1611" i="1"/>
  <c r="BX1611" i="1" s="1"/>
  <c r="CA1612" i="1"/>
  <c r="CE1612" i="1"/>
  <c r="BY1613" i="1"/>
  <c r="CC1613" i="1"/>
  <c r="CG1613" i="1"/>
  <c r="CK1613" i="1"/>
  <c r="BX1613" i="1" s="1"/>
  <c r="CA1614" i="1"/>
  <c r="CE1614" i="1"/>
  <c r="BY1615" i="1"/>
  <c r="CC1615" i="1"/>
  <c r="CG1615" i="1"/>
  <c r="CK1615" i="1"/>
  <c r="BX1615" i="1" s="1"/>
  <c r="CA1616" i="1"/>
  <c r="CE1616" i="1"/>
  <c r="BY1617" i="1"/>
  <c r="CC1617" i="1"/>
  <c r="CG1617" i="1"/>
  <c r="CK1617" i="1"/>
  <c r="BX1617" i="1" s="1"/>
  <c r="CA1618" i="1"/>
  <c r="CE1618" i="1"/>
  <c r="BY1619" i="1"/>
  <c r="CC1619" i="1"/>
  <c r="CG1619" i="1"/>
  <c r="CK1619" i="1"/>
  <c r="BX1619" i="1" s="1"/>
  <c r="CA1620" i="1"/>
  <c r="CE1620" i="1"/>
  <c r="BY1621" i="1"/>
  <c r="CC1621" i="1"/>
  <c r="CG1621" i="1"/>
  <c r="CK1621" i="1"/>
  <c r="BX1621" i="1" s="1"/>
  <c r="CA1622" i="1"/>
  <c r="CE1622" i="1"/>
  <c r="BY1623" i="1"/>
  <c r="CC1623" i="1"/>
  <c r="CG1623" i="1"/>
  <c r="CK1623" i="1"/>
  <c r="BX1623" i="1" s="1"/>
  <c r="CA1624" i="1"/>
  <c r="CE1624" i="1"/>
  <c r="BY1625" i="1"/>
  <c r="CC1625" i="1"/>
  <c r="CG1625" i="1"/>
  <c r="CK1625" i="1"/>
  <c r="BX1625" i="1" s="1"/>
  <c r="CA1626" i="1"/>
  <c r="CE1626" i="1"/>
  <c r="BY1627" i="1"/>
  <c r="CC1627" i="1"/>
  <c r="CG1627" i="1"/>
  <c r="CK1627" i="1"/>
  <c r="BX1627" i="1" s="1"/>
  <c r="CA1628" i="1"/>
  <c r="CE1628" i="1"/>
  <c r="BY1629" i="1"/>
  <c r="CC1629" i="1"/>
  <c r="CG1629" i="1"/>
  <c r="CK1629" i="1"/>
  <c r="BX1629" i="1" s="1"/>
  <c r="CA1630" i="1"/>
  <c r="CE1630" i="1"/>
  <c r="BY1631" i="1"/>
  <c r="CC1631" i="1"/>
  <c r="CG1631" i="1"/>
  <c r="CK1631" i="1"/>
  <c r="BX1631" i="1" s="1"/>
  <c r="CA1632" i="1"/>
  <c r="CE1632" i="1"/>
  <c r="BY1633" i="1"/>
  <c r="CC1633" i="1"/>
  <c r="CG1633" i="1"/>
  <c r="CK1633" i="1"/>
  <c r="BX1633" i="1" s="1"/>
  <c r="CA1634" i="1"/>
  <c r="CE1634" i="1"/>
  <c r="BY1635" i="1"/>
  <c r="CC1635" i="1"/>
  <c r="CG1635" i="1"/>
  <c r="CK1635" i="1"/>
  <c r="BX1635" i="1" s="1"/>
  <c r="CA1636" i="1"/>
  <c r="CE1636" i="1"/>
  <c r="BY1637" i="1"/>
  <c r="CC1637" i="1"/>
  <c r="CG1637" i="1"/>
  <c r="CK1637" i="1"/>
  <c r="BX1637" i="1" s="1"/>
  <c r="CA1638" i="1"/>
  <c r="CE1638" i="1"/>
  <c r="BY1639" i="1"/>
  <c r="CC1639" i="1"/>
  <c r="CG1639" i="1"/>
  <c r="CK1639" i="1"/>
  <c r="BX1639" i="1" s="1"/>
  <c r="CA1640" i="1"/>
  <c r="CE1640" i="1"/>
  <c r="BY1641" i="1"/>
  <c r="CC1641" i="1"/>
  <c r="CG1641" i="1"/>
  <c r="CK1641" i="1"/>
  <c r="BX1641" i="1" s="1"/>
  <c r="CA1642" i="1"/>
  <c r="CE1642" i="1"/>
  <c r="BY1643" i="1"/>
  <c r="CC1643" i="1"/>
  <c r="CG1643" i="1"/>
  <c r="CK1643" i="1"/>
  <c r="BX1643" i="1" s="1"/>
  <c r="CA1644" i="1"/>
  <c r="CE1644" i="1"/>
  <c r="BY1645" i="1"/>
  <c r="CC1645" i="1"/>
  <c r="CG1645" i="1"/>
  <c r="CK1645" i="1"/>
  <c r="BX1645" i="1" s="1"/>
  <c r="CA1646" i="1"/>
  <c r="CE1646" i="1"/>
  <c r="BY1647" i="1"/>
  <c r="CC1647" i="1"/>
  <c r="CG1647" i="1"/>
  <c r="CK1647" i="1"/>
  <c r="BX1647" i="1" s="1"/>
  <c r="CA1648" i="1"/>
  <c r="CE1648" i="1"/>
  <c r="BY1649" i="1"/>
  <c r="CC1649" i="1"/>
  <c r="CG1649" i="1"/>
  <c r="CK1649" i="1"/>
  <c r="BX1649" i="1" s="1"/>
  <c r="CB1650" i="1"/>
  <c r="CG1650" i="1"/>
  <c r="CK1651" i="1"/>
  <c r="BX1651" i="1" s="1"/>
  <c r="CG1651" i="1"/>
  <c r="CC1651" i="1"/>
  <c r="BY1651" i="1"/>
  <c r="CB1651" i="1"/>
  <c r="CH1651" i="1"/>
  <c r="BY1652" i="1"/>
  <c r="CD1652" i="1"/>
  <c r="CJ1652" i="1"/>
  <c r="BZ1653" i="1"/>
  <c r="CE1653" i="1"/>
  <c r="CJ1653" i="1"/>
  <c r="CI1654" i="1"/>
  <c r="BV1654" i="1" s="1"/>
  <c r="CE1654" i="1"/>
  <c r="CA1654" i="1"/>
  <c r="CB1654" i="1"/>
  <c r="CG1654" i="1"/>
  <c r="CI1655" i="1"/>
  <c r="CB1655" i="1"/>
  <c r="BZ1552" i="1"/>
  <c r="CD1552" i="1"/>
  <c r="BQ1552" i="1" s="1"/>
  <c r="CB1554" i="1"/>
  <c r="CF1554" i="1"/>
  <c r="BZ1556" i="1"/>
  <c r="CD1556" i="1"/>
  <c r="BQ1556" i="1" s="1"/>
  <c r="CA1557" i="1"/>
  <c r="CE1557" i="1"/>
  <c r="CB1558" i="1"/>
  <c r="CF1558" i="1"/>
  <c r="BS1558" i="1" s="1"/>
  <c r="BY1559" i="1"/>
  <c r="CC1559" i="1"/>
  <c r="CG1559" i="1"/>
  <c r="BZ1560" i="1"/>
  <c r="CD1560" i="1"/>
  <c r="CA1561" i="1"/>
  <c r="CE1561" i="1"/>
  <c r="CB1562" i="1"/>
  <c r="CF1562" i="1"/>
  <c r="BY1563" i="1"/>
  <c r="CC1563" i="1"/>
  <c r="CG1563" i="1"/>
  <c r="BT1563" i="1" s="1"/>
  <c r="BZ1564" i="1"/>
  <c r="CD1564" i="1"/>
  <c r="CA1565" i="1"/>
  <c r="CE1565" i="1"/>
  <c r="CB1566" i="1"/>
  <c r="CF1566" i="1"/>
  <c r="BY1567" i="1"/>
  <c r="CC1567" i="1"/>
  <c r="CG1567" i="1"/>
  <c r="BZ1568" i="1"/>
  <c r="CD1568" i="1"/>
  <c r="CA1569" i="1"/>
  <c r="CE1569" i="1"/>
  <c r="CB1570" i="1"/>
  <c r="CF1570" i="1"/>
  <c r="BY1571" i="1"/>
  <c r="CC1571" i="1"/>
  <c r="CG1571" i="1"/>
  <c r="BT1571" i="1" s="1"/>
  <c r="BZ1572" i="1"/>
  <c r="CD1572" i="1"/>
  <c r="CA1573" i="1"/>
  <c r="CE1573" i="1"/>
  <c r="CB1574" i="1"/>
  <c r="CF1574" i="1"/>
  <c r="BS1574" i="1" s="1"/>
  <c r="BY1575" i="1"/>
  <c r="CC1575" i="1"/>
  <c r="CG1575" i="1"/>
  <c r="BZ1576" i="1"/>
  <c r="CD1576" i="1"/>
  <c r="CA1577" i="1"/>
  <c r="CE1577" i="1"/>
  <c r="CB1578" i="1"/>
  <c r="CF1578" i="1"/>
  <c r="BY1579" i="1"/>
  <c r="CC1579" i="1"/>
  <c r="CG1579" i="1"/>
  <c r="BT1579" i="1" s="1"/>
  <c r="BZ1580" i="1"/>
  <c r="CD1580" i="1"/>
  <c r="CA1581" i="1"/>
  <c r="CE1581" i="1"/>
  <c r="CB1582" i="1"/>
  <c r="CF1582" i="1"/>
  <c r="BZ1583" i="1"/>
  <c r="CD1583" i="1"/>
  <c r="CB1584" i="1"/>
  <c r="CF1584" i="1"/>
  <c r="BZ1585" i="1"/>
  <c r="CD1585" i="1"/>
  <c r="CB1586" i="1"/>
  <c r="CF1586" i="1"/>
  <c r="BS1586" i="1" s="1"/>
  <c r="BZ1587" i="1"/>
  <c r="CD1587" i="1"/>
  <c r="BQ1587" i="1" s="1"/>
  <c r="CB1588" i="1"/>
  <c r="CF1588" i="1"/>
  <c r="BS1588" i="1" s="1"/>
  <c r="BZ1589" i="1"/>
  <c r="CD1589" i="1"/>
  <c r="CB1590" i="1"/>
  <c r="CF1590" i="1"/>
  <c r="BZ1591" i="1"/>
  <c r="CD1591" i="1"/>
  <c r="CB1592" i="1"/>
  <c r="CF1592" i="1"/>
  <c r="BZ1593" i="1"/>
  <c r="CD1593" i="1"/>
  <c r="CB1594" i="1"/>
  <c r="CF1594" i="1"/>
  <c r="BS1594" i="1" s="1"/>
  <c r="BZ1595" i="1"/>
  <c r="CD1595" i="1"/>
  <c r="BQ1595" i="1" s="1"/>
  <c r="CB1596" i="1"/>
  <c r="CF1596" i="1"/>
  <c r="BS1596" i="1" s="1"/>
  <c r="BZ1597" i="1"/>
  <c r="CD1597" i="1"/>
  <c r="CB1598" i="1"/>
  <c r="CF1598" i="1"/>
  <c r="BZ1599" i="1"/>
  <c r="CD1599" i="1"/>
  <c r="CB1600" i="1"/>
  <c r="CF1600" i="1"/>
  <c r="BZ1601" i="1"/>
  <c r="CD1601" i="1"/>
  <c r="CB1602" i="1"/>
  <c r="CF1602" i="1"/>
  <c r="BS1602" i="1" s="1"/>
  <c r="BZ1603" i="1"/>
  <c r="CD1603" i="1"/>
  <c r="BQ1603" i="1" s="1"/>
  <c r="CB1604" i="1"/>
  <c r="CF1604" i="1"/>
  <c r="BS1604" i="1" s="1"/>
  <c r="BZ1605" i="1"/>
  <c r="CD1605" i="1"/>
  <c r="CB1606" i="1"/>
  <c r="CF1606" i="1"/>
  <c r="BZ1607" i="1"/>
  <c r="CD1607" i="1"/>
  <c r="CB1608" i="1"/>
  <c r="CF1608" i="1"/>
  <c r="BZ1609" i="1"/>
  <c r="CD1609" i="1"/>
  <c r="CB1610" i="1"/>
  <c r="CF1610" i="1"/>
  <c r="BS1610" i="1" s="1"/>
  <c r="BZ1611" i="1"/>
  <c r="CD1611" i="1"/>
  <c r="CB1612" i="1"/>
  <c r="CF1612" i="1"/>
  <c r="BS1612" i="1" s="1"/>
  <c r="BZ1613" i="1"/>
  <c r="CD1613" i="1"/>
  <c r="CB1614" i="1"/>
  <c r="CF1614" i="1"/>
  <c r="BZ1615" i="1"/>
  <c r="CD1615" i="1"/>
  <c r="CB1616" i="1"/>
  <c r="CF1616" i="1"/>
  <c r="BZ1617" i="1"/>
  <c r="CD1617" i="1"/>
  <c r="CB1618" i="1"/>
  <c r="CF1618" i="1"/>
  <c r="BS1618" i="1" s="1"/>
  <c r="BZ1619" i="1"/>
  <c r="CD1619" i="1"/>
  <c r="CB1620" i="1"/>
  <c r="CF1620" i="1"/>
  <c r="BS1620" i="1" s="1"/>
  <c r="BZ1621" i="1"/>
  <c r="CD1621" i="1"/>
  <c r="CB1622" i="1"/>
  <c r="CF1622" i="1"/>
  <c r="BZ1623" i="1"/>
  <c r="CD1623" i="1"/>
  <c r="CB1624" i="1"/>
  <c r="CF1624" i="1"/>
  <c r="BZ1625" i="1"/>
  <c r="CD1625" i="1"/>
  <c r="CB1626" i="1"/>
  <c r="CF1626" i="1"/>
  <c r="BS1626" i="1" s="1"/>
  <c r="BZ1627" i="1"/>
  <c r="CD1627" i="1"/>
  <c r="CB1628" i="1"/>
  <c r="CF1628" i="1"/>
  <c r="BS1628" i="1" s="1"/>
  <c r="BZ1629" i="1"/>
  <c r="CD1629" i="1"/>
  <c r="CB1630" i="1"/>
  <c r="CF1630" i="1"/>
  <c r="BZ1631" i="1"/>
  <c r="CD1631" i="1"/>
  <c r="CB1632" i="1"/>
  <c r="CF1632" i="1"/>
  <c r="BZ1633" i="1"/>
  <c r="CD1633" i="1"/>
  <c r="CB1634" i="1"/>
  <c r="CF1634" i="1"/>
  <c r="BS1634" i="1" s="1"/>
  <c r="BZ1635" i="1"/>
  <c r="CD1635" i="1"/>
  <c r="CB1636" i="1"/>
  <c r="CF1636" i="1"/>
  <c r="BS1636" i="1" s="1"/>
  <c r="BZ1637" i="1"/>
  <c r="CD1637" i="1"/>
  <c r="CB1638" i="1"/>
  <c r="CF1638" i="1"/>
  <c r="BZ1639" i="1"/>
  <c r="CD1639" i="1"/>
  <c r="CB1640" i="1"/>
  <c r="CF1640" i="1"/>
  <c r="BZ1641" i="1"/>
  <c r="CD1641" i="1"/>
  <c r="CB1642" i="1"/>
  <c r="CF1642" i="1"/>
  <c r="BS1642" i="1" s="1"/>
  <c r="BZ1643" i="1"/>
  <c r="CD1643" i="1"/>
  <c r="CB1644" i="1"/>
  <c r="CF1644" i="1"/>
  <c r="BS1644" i="1" s="1"/>
  <c r="BZ1645" i="1"/>
  <c r="CD1645" i="1"/>
  <c r="CB1646" i="1"/>
  <c r="CF1646" i="1"/>
  <c r="BZ1647" i="1"/>
  <c r="CD1647" i="1"/>
  <c r="CB1648" i="1"/>
  <c r="CF1648" i="1"/>
  <c r="BZ1649" i="1"/>
  <c r="CD1649" i="1"/>
  <c r="CC1650" i="1"/>
  <c r="CH1650" i="1"/>
  <c r="BU1650" i="1" s="1"/>
  <c r="CD1651" i="1"/>
  <c r="CI1651" i="1"/>
  <c r="BZ1652" i="1"/>
  <c r="CF1652" i="1"/>
  <c r="CK1652" i="1"/>
  <c r="BX1652" i="1" s="1"/>
  <c r="CA1653" i="1"/>
  <c r="CF1653" i="1"/>
  <c r="CC1654" i="1"/>
  <c r="CH1654" i="1"/>
  <c r="CH1656" i="1"/>
  <c r="CD1656" i="1"/>
  <c r="BZ1656" i="1"/>
  <c r="CK1656" i="1"/>
  <c r="BX1656" i="1" s="1"/>
  <c r="CG1656" i="1"/>
  <c r="CC1656" i="1"/>
  <c r="BY1656" i="1"/>
  <c r="CJ1656" i="1"/>
  <c r="BW1656" i="1" s="1"/>
  <c r="CF1656" i="1"/>
  <c r="CB1656" i="1"/>
  <c r="CI1656" i="1"/>
  <c r="CE1656" i="1"/>
  <c r="CA1656" i="1"/>
  <c r="BY1655" i="1"/>
  <c r="CC1655" i="1"/>
  <c r="CG1655" i="1"/>
  <c r="CK1655" i="1"/>
  <c r="BX1655" i="1" s="1"/>
  <c r="BY1657" i="1"/>
  <c r="CC1657" i="1"/>
  <c r="CG1657" i="1"/>
  <c r="CK1657" i="1"/>
  <c r="BX1657" i="1" s="1"/>
  <c r="CA1658" i="1"/>
  <c r="CE1658" i="1"/>
  <c r="CI1658" i="1"/>
  <c r="BY1659" i="1"/>
  <c r="CC1659" i="1"/>
  <c r="CG1659" i="1"/>
  <c r="CK1659" i="1"/>
  <c r="BX1659" i="1" s="1"/>
  <c r="CA1660" i="1"/>
  <c r="CE1660" i="1"/>
  <c r="CI1660" i="1"/>
  <c r="BY1661" i="1"/>
  <c r="CC1661" i="1"/>
  <c r="CG1661" i="1"/>
  <c r="CK1661" i="1"/>
  <c r="BX1661" i="1" s="1"/>
  <c r="CA1662" i="1"/>
  <c r="CE1662" i="1"/>
  <c r="CI1662" i="1"/>
  <c r="BY1663" i="1"/>
  <c r="CC1663" i="1"/>
  <c r="CG1663" i="1"/>
  <c r="CK1663" i="1"/>
  <c r="BX1663" i="1" s="1"/>
  <c r="CA1664" i="1"/>
  <c r="CE1664" i="1"/>
  <c r="CI1664" i="1"/>
  <c r="BY1665" i="1"/>
  <c r="CC1665" i="1"/>
  <c r="CG1665" i="1"/>
  <c r="CK1665" i="1"/>
  <c r="BX1665" i="1" s="1"/>
  <c r="CA1666" i="1"/>
  <c r="CE1666" i="1"/>
  <c r="CI1666" i="1"/>
  <c r="BY1667" i="1"/>
  <c r="CC1667" i="1"/>
  <c r="CG1667" i="1"/>
  <c r="CK1667" i="1"/>
  <c r="BX1667" i="1" s="1"/>
  <c r="CA1668" i="1"/>
  <c r="CE1668" i="1"/>
  <c r="CI1668" i="1"/>
  <c r="BY1669" i="1"/>
  <c r="CC1669" i="1"/>
  <c r="CG1669" i="1"/>
  <c r="CK1669" i="1"/>
  <c r="BX1669" i="1" s="1"/>
  <c r="CA1670" i="1"/>
  <c r="CE1670" i="1"/>
  <c r="CI1670" i="1"/>
  <c r="BY1671" i="1"/>
  <c r="CC1671" i="1"/>
  <c r="CG1671" i="1"/>
  <c r="CK1671" i="1"/>
  <c r="BX1671" i="1" s="1"/>
  <c r="CA1672" i="1"/>
  <c r="CE1672" i="1"/>
  <c r="CI1672" i="1"/>
  <c r="BY1673" i="1"/>
  <c r="CC1673" i="1"/>
  <c r="CG1673" i="1"/>
  <c r="CK1673" i="1"/>
  <c r="BX1673" i="1" s="1"/>
  <c r="CA1674" i="1"/>
  <c r="CE1674" i="1"/>
  <c r="CI1674" i="1"/>
  <c r="BY1675" i="1"/>
  <c r="CC1675" i="1"/>
  <c r="CG1675" i="1"/>
  <c r="CK1675" i="1"/>
  <c r="BX1675" i="1" s="1"/>
  <c r="CA1676" i="1"/>
  <c r="CE1676" i="1"/>
  <c r="CI1676" i="1"/>
  <c r="BY1677" i="1"/>
  <c r="CC1677" i="1"/>
  <c r="CG1677" i="1"/>
  <c r="CK1677" i="1"/>
  <c r="BX1677" i="1" s="1"/>
  <c r="CA1678" i="1"/>
  <c r="CE1678" i="1"/>
  <c r="CI1678" i="1"/>
  <c r="BY1679" i="1"/>
  <c r="CC1679" i="1"/>
  <c r="CG1679" i="1"/>
  <c r="CK1679" i="1"/>
  <c r="BX1679" i="1" s="1"/>
  <c r="CA1680" i="1"/>
  <c r="CE1680" i="1"/>
  <c r="CI1680" i="1"/>
  <c r="BY1681" i="1"/>
  <c r="CC1681" i="1"/>
  <c r="CG1681" i="1"/>
  <c r="CK1681" i="1"/>
  <c r="BX1681" i="1" s="1"/>
  <c r="CA1682" i="1"/>
  <c r="CE1682" i="1"/>
  <c r="CI1682" i="1"/>
  <c r="BY1683" i="1"/>
  <c r="CC1683" i="1"/>
  <c r="CG1683" i="1"/>
  <c r="CK1683" i="1"/>
  <c r="BX1683" i="1" s="1"/>
  <c r="CA1684" i="1"/>
  <c r="CE1684" i="1"/>
  <c r="CI1684" i="1"/>
  <c r="BY1685" i="1"/>
  <c r="CC1685" i="1"/>
  <c r="CG1685" i="1"/>
  <c r="CK1685" i="1"/>
  <c r="BX1685" i="1" s="1"/>
  <c r="CA1686" i="1"/>
  <c r="CE1686" i="1"/>
  <c r="CI1686" i="1"/>
  <c r="BY1687" i="1"/>
  <c r="CC1687" i="1"/>
  <c r="CG1687" i="1"/>
  <c r="CK1687" i="1"/>
  <c r="BX1687" i="1" s="1"/>
  <c r="CA1688" i="1"/>
  <c r="CE1688" i="1"/>
  <c r="CI1688" i="1"/>
  <c r="BY1689" i="1"/>
  <c r="CC1689" i="1"/>
  <c r="CG1689" i="1"/>
  <c r="CK1689" i="1"/>
  <c r="BX1689" i="1" s="1"/>
  <c r="CA1690" i="1"/>
  <c r="CE1690" i="1"/>
  <c r="CI1690" i="1"/>
  <c r="BY1691" i="1"/>
  <c r="CC1691" i="1"/>
  <c r="CG1691" i="1"/>
  <c r="CK1691" i="1"/>
  <c r="CA1692" i="1"/>
  <c r="CE1692" i="1"/>
  <c r="CI1692" i="1"/>
  <c r="BY1693" i="1"/>
  <c r="CC1693" i="1"/>
  <c r="CG1693" i="1"/>
  <c r="CK1693" i="1"/>
  <c r="BX1693" i="1" s="1"/>
  <c r="CA1694" i="1"/>
  <c r="CE1694" i="1"/>
  <c r="CI1694" i="1"/>
  <c r="BY1695" i="1"/>
  <c r="CC1695" i="1"/>
  <c r="CG1695" i="1"/>
  <c r="CK1695" i="1"/>
  <c r="BX1695" i="1" s="1"/>
  <c r="CA1696" i="1"/>
  <c r="CE1696" i="1"/>
  <c r="CI1696" i="1"/>
  <c r="BY1697" i="1"/>
  <c r="CC1697" i="1"/>
  <c r="CG1697" i="1"/>
  <c r="CK1697" i="1"/>
  <c r="BX1697" i="1" s="1"/>
  <c r="CA1698" i="1"/>
  <c r="CE1698" i="1"/>
  <c r="CI1698" i="1"/>
  <c r="BY1699" i="1"/>
  <c r="CC1699" i="1"/>
  <c r="CG1699" i="1"/>
  <c r="CK1699" i="1"/>
  <c r="BX1699" i="1" s="1"/>
  <c r="CA1700" i="1"/>
  <c r="CE1700" i="1"/>
  <c r="CI1700" i="1"/>
  <c r="BY1701" i="1"/>
  <c r="CC1701" i="1"/>
  <c r="CG1701" i="1"/>
  <c r="CK1701" i="1"/>
  <c r="BX1701" i="1" s="1"/>
  <c r="CA1702" i="1"/>
  <c r="CE1702" i="1"/>
  <c r="CI1702" i="1"/>
  <c r="BY1703" i="1"/>
  <c r="CC1703" i="1"/>
  <c r="CG1703" i="1"/>
  <c r="CK1703" i="1"/>
  <c r="BX1703" i="1" s="1"/>
  <c r="CA1704" i="1"/>
  <c r="CE1704" i="1"/>
  <c r="CI1704" i="1"/>
  <c r="BY1705" i="1"/>
  <c r="CC1705" i="1"/>
  <c r="CG1705" i="1"/>
  <c r="CK1705" i="1"/>
  <c r="BX1705" i="1" s="1"/>
  <c r="CA1706" i="1"/>
  <c r="CE1706" i="1"/>
  <c r="CI1706" i="1"/>
  <c r="BY1707" i="1"/>
  <c r="CC1707" i="1"/>
  <c r="CG1707" i="1"/>
  <c r="CK1707" i="1"/>
  <c r="BX1707" i="1" s="1"/>
  <c r="CA1708" i="1"/>
  <c r="CE1708" i="1"/>
  <c r="CI1708" i="1"/>
  <c r="BY1709" i="1"/>
  <c r="CC1709" i="1"/>
  <c r="CG1709" i="1"/>
  <c r="CK1709" i="1"/>
  <c r="BX1709" i="1" s="1"/>
  <c r="CA1710" i="1"/>
  <c r="CE1710" i="1"/>
  <c r="CI1710" i="1"/>
  <c r="BY1711" i="1"/>
  <c r="CC1711" i="1"/>
  <c r="CG1711" i="1"/>
  <c r="CK1711" i="1"/>
  <c r="BX1711" i="1" s="1"/>
  <c r="CA1712" i="1"/>
  <c r="CE1712" i="1"/>
  <c r="CI1712" i="1"/>
  <c r="BY1713" i="1"/>
  <c r="CC1713" i="1"/>
  <c r="CG1713" i="1"/>
  <c r="CK1713" i="1"/>
  <c r="BX1713" i="1" s="1"/>
  <c r="CA1714" i="1"/>
  <c r="CE1714" i="1"/>
  <c r="CI1714" i="1"/>
  <c r="BY1715" i="1"/>
  <c r="CC1715" i="1"/>
  <c r="CG1715" i="1"/>
  <c r="CK1715" i="1"/>
  <c r="CA1716" i="1"/>
  <c r="CE1716" i="1"/>
  <c r="CI1716" i="1"/>
  <c r="BY1717" i="1"/>
  <c r="CC1717" i="1"/>
  <c r="CG1717" i="1"/>
  <c r="CK1717" i="1"/>
  <c r="BX1717" i="1" s="1"/>
  <c r="CA1718" i="1"/>
  <c r="CE1718" i="1"/>
  <c r="CI1718" i="1"/>
  <c r="BY1719" i="1"/>
  <c r="CC1719" i="1"/>
  <c r="CG1719" i="1"/>
  <c r="CK1719" i="1"/>
  <c r="BX1719" i="1" s="1"/>
  <c r="CA1720" i="1"/>
  <c r="CE1720" i="1"/>
  <c r="CI1720" i="1"/>
  <c r="BY1721" i="1"/>
  <c r="CC1721" i="1"/>
  <c r="CG1721" i="1"/>
  <c r="CK1721" i="1"/>
  <c r="BX1721" i="1" s="1"/>
  <c r="CA1722" i="1"/>
  <c r="CE1722" i="1"/>
  <c r="CI1722" i="1"/>
  <c r="BY1723" i="1"/>
  <c r="CC1723" i="1"/>
  <c r="CG1723" i="1"/>
  <c r="CK1723" i="1"/>
  <c r="BX1723" i="1" s="1"/>
  <c r="CA1724" i="1"/>
  <c r="CE1724" i="1"/>
  <c r="CI1724" i="1"/>
  <c r="BY1725" i="1"/>
  <c r="CC1725" i="1"/>
  <c r="CG1725" i="1"/>
  <c r="CK1725" i="1"/>
  <c r="BX1725" i="1" s="1"/>
  <c r="CA1726" i="1"/>
  <c r="CE1726" i="1"/>
  <c r="CI1726" i="1"/>
  <c r="BY1727" i="1"/>
  <c r="CC1727" i="1"/>
  <c r="CG1727" i="1"/>
  <c r="CK1727" i="1"/>
  <c r="BX1727" i="1" s="1"/>
  <c r="CA1728" i="1"/>
  <c r="CE1728" i="1"/>
  <c r="CI1728" i="1"/>
  <c r="BY1729" i="1"/>
  <c r="CC1729" i="1"/>
  <c r="CG1729" i="1"/>
  <c r="CK1729" i="1"/>
  <c r="BX1729" i="1" s="1"/>
  <c r="CA1730" i="1"/>
  <c r="CE1730" i="1"/>
  <c r="CI1730" i="1"/>
  <c r="BY1731" i="1"/>
  <c r="CC1731" i="1"/>
  <c r="CG1731" i="1"/>
  <c r="CK1731" i="1"/>
  <c r="BX1731" i="1" s="1"/>
  <c r="CA1732" i="1"/>
  <c r="CE1732" i="1"/>
  <c r="CI1732" i="1"/>
  <c r="BY1733" i="1"/>
  <c r="CC1733" i="1"/>
  <c r="CG1733" i="1"/>
  <c r="CK1733" i="1"/>
  <c r="BX1733" i="1" s="1"/>
  <c r="CA1734" i="1"/>
  <c r="CE1734" i="1"/>
  <c r="CI1734" i="1"/>
  <c r="BY1735" i="1"/>
  <c r="CC1735" i="1"/>
  <c r="CG1735" i="1"/>
  <c r="CK1735" i="1"/>
  <c r="BX1735" i="1" s="1"/>
  <c r="CA1736" i="1"/>
  <c r="CE1736" i="1"/>
  <c r="CI1736" i="1"/>
  <c r="BY1737" i="1"/>
  <c r="CC1737" i="1"/>
  <c r="CG1737" i="1"/>
  <c r="CK1737" i="1"/>
  <c r="BX1737" i="1" s="1"/>
  <c r="CA1738" i="1"/>
  <c r="CE1738" i="1"/>
  <c r="CI1738" i="1"/>
  <c r="BY1739" i="1"/>
  <c r="CC1739" i="1"/>
  <c r="CG1739" i="1"/>
  <c r="CK1739" i="1"/>
  <c r="BX1739" i="1" s="1"/>
  <c r="CA1740" i="1"/>
  <c r="CE1740" i="1"/>
  <c r="CI1740" i="1"/>
  <c r="BY1741" i="1"/>
  <c r="CC1741" i="1"/>
  <c r="CG1741" i="1"/>
  <c r="CK1741" i="1"/>
  <c r="BX1741" i="1" s="1"/>
  <c r="CA1742" i="1"/>
  <c r="CE1742" i="1"/>
  <c r="CI1742" i="1"/>
  <c r="BY1743" i="1"/>
  <c r="CC1743" i="1"/>
  <c r="CG1743" i="1"/>
  <c r="CK1743" i="1"/>
  <c r="BX1743" i="1" s="1"/>
  <c r="CA1744" i="1"/>
  <c r="CE1744" i="1"/>
  <c r="CI1744" i="1"/>
  <c r="BY1745" i="1"/>
  <c r="CC1745" i="1"/>
  <c r="CG1745" i="1"/>
  <c r="CK1745" i="1"/>
  <c r="BX1745" i="1" s="1"/>
  <c r="CA1746" i="1"/>
  <c r="CE1746" i="1"/>
  <c r="CI1746" i="1"/>
  <c r="BY1747" i="1"/>
  <c r="CC1747" i="1"/>
  <c r="CG1747" i="1"/>
  <c r="CK1747" i="1"/>
  <c r="CA1748" i="1"/>
  <c r="CE1748" i="1"/>
  <c r="CI1748" i="1"/>
  <c r="CE1749" i="1"/>
  <c r="CK1752" i="1"/>
  <c r="BX1752" i="1" s="1"/>
  <c r="BV1764" i="1"/>
  <c r="BV1770" i="1"/>
  <c r="BW1776" i="1"/>
  <c r="BW1794" i="1"/>
  <c r="BZ1655" i="1"/>
  <c r="CD1655" i="1"/>
  <c r="CH1655" i="1"/>
  <c r="BZ1657" i="1"/>
  <c r="CD1657" i="1"/>
  <c r="CH1657" i="1"/>
  <c r="CB1658" i="1"/>
  <c r="CF1658" i="1"/>
  <c r="CJ1658" i="1"/>
  <c r="BZ1659" i="1"/>
  <c r="CD1659" i="1"/>
  <c r="CH1659" i="1"/>
  <c r="CB1660" i="1"/>
  <c r="CF1660" i="1"/>
  <c r="CJ1660" i="1"/>
  <c r="BZ1661" i="1"/>
  <c r="CD1661" i="1"/>
  <c r="CH1661" i="1"/>
  <c r="BU1661" i="1" s="1"/>
  <c r="CB1662" i="1"/>
  <c r="CF1662" i="1"/>
  <c r="CJ1662" i="1"/>
  <c r="BZ1663" i="1"/>
  <c r="CD1663" i="1"/>
  <c r="CH1663" i="1"/>
  <c r="CB1664" i="1"/>
  <c r="CF1664" i="1"/>
  <c r="CJ1664" i="1"/>
  <c r="BZ1665" i="1"/>
  <c r="CD1665" i="1"/>
  <c r="CH1665" i="1"/>
  <c r="CB1666" i="1"/>
  <c r="CF1666" i="1"/>
  <c r="CJ1666" i="1"/>
  <c r="BZ1667" i="1"/>
  <c r="CD1667" i="1"/>
  <c r="CH1667" i="1"/>
  <c r="CB1668" i="1"/>
  <c r="CF1668" i="1"/>
  <c r="CJ1668" i="1"/>
  <c r="BZ1669" i="1"/>
  <c r="CD1669" i="1"/>
  <c r="CH1669" i="1"/>
  <c r="CB1670" i="1"/>
  <c r="CF1670" i="1"/>
  <c r="CJ1670" i="1"/>
  <c r="BZ1671" i="1"/>
  <c r="CD1671" i="1"/>
  <c r="CH1671" i="1"/>
  <c r="CB1672" i="1"/>
  <c r="CF1672" i="1"/>
  <c r="CJ1672" i="1"/>
  <c r="BZ1673" i="1"/>
  <c r="CD1673" i="1"/>
  <c r="CH1673" i="1"/>
  <c r="CB1674" i="1"/>
  <c r="CF1674" i="1"/>
  <c r="CJ1674" i="1"/>
  <c r="BZ1675" i="1"/>
  <c r="CD1675" i="1"/>
  <c r="CH1675" i="1"/>
  <c r="CB1676" i="1"/>
  <c r="CF1676" i="1"/>
  <c r="CJ1676" i="1"/>
  <c r="BZ1677" i="1"/>
  <c r="CD1677" i="1"/>
  <c r="CH1677" i="1"/>
  <c r="BU1677" i="1" s="1"/>
  <c r="CB1678" i="1"/>
  <c r="CF1678" i="1"/>
  <c r="CJ1678" i="1"/>
  <c r="BZ1679" i="1"/>
  <c r="CD1679" i="1"/>
  <c r="CH1679" i="1"/>
  <c r="CB1680" i="1"/>
  <c r="CF1680" i="1"/>
  <c r="CJ1680" i="1"/>
  <c r="BZ1681" i="1"/>
  <c r="CD1681" i="1"/>
  <c r="CH1681" i="1"/>
  <c r="CB1682" i="1"/>
  <c r="CF1682" i="1"/>
  <c r="CJ1682" i="1"/>
  <c r="BZ1683" i="1"/>
  <c r="CD1683" i="1"/>
  <c r="CH1683" i="1"/>
  <c r="CB1684" i="1"/>
  <c r="CF1684" i="1"/>
  <c r="CJ1684" i="1"/>
  <c r="BZ1685" i="1"/>
  <c r="CD1685" i="1"/>
  <c r="CH1685" i="1"/>
  <c r="BU1685" i="1" s="1"/>
  <c r="CB1686" i="1"/>
  <c r="CF1686" i="1"/>
  <c r="CJ1686" i="1"/>
  <c r="BZ1687" i="1"/>
  <c r="CD1687" i="1"/>
  <c r="CH1687" i="1"/>
  <c r="CB1688" i="1"/>
  <c r="CF1688" i="1"/>
  <c r="CJ1688" i="1"/>
  <c r="BZ1689" i="1"/>
  <c r="CD1689" i="1"/>
  <c r="CH1689" i="1"/>
  <c r="CB1690" i="1"/>
  <c r="CF1690" i="1"/>
  <c r="CJ1690" i="1"/>
  <c r="BZ1691" i="1"/>
  <c r="CD1691" i="1"/>
  <c r="CH1691" i="1"/>
  <c r="CB1692" i="1"/>
  <c r="CF1692" i="1"/>
  <c r="CJ1692" i="1"/>
  <c r="BZ1693" i="1"/>
  <c r="CD1693" i="1"/>
  <c r="CH1693" i="1"/>
  <c r="CB1694" i="1"/>
  <c r="CF1694" i="1"/>
  <c r="CJ1694" i="1"/>
  <c r="BZ1695" i="1"/>
  <c r="CD1695" i="1"/>
  <c r="CH1695" i="1"/>
  <c r="CB1696" i="1"/>
  <c r="CF1696" i="1"/>
  <c r="CJ1696" i="1"/>
  <c r="BZ1697" i="1"/>
  <c r="CD1697" i="1"/>
  <c r="CH1697" i="1"/>
  <c r="CB1698" i="1"/>
  <c r="CF1698" i="1"/>
  <c r="CJ1698" i="1"/>
  <c r="BZ1699" i="1"/>
  <c r="CD1699" i="1"/>
  <c r="CH1699" i="1"/>
  <c r="CB1700" i="1"/>
  <c r="CF1700" i="1"/>
  <c r="CJ1700" i="1"/>
  <c r="BZ1701" i="1"/>
  <c r="CD1701" i="1"/>
  <c r="CH1701" i="1"/>
  <c r="CB1702" i="1"/>
  <c r="CF1702" i="1"/>
  <c r="CJ1702" i="1"/>
  <c r="BZ1703" i="1"/>
  <c r="CD1703" i="1"/>
  <c r="CH1703" i="1"/>
  <c r="CB1704" i="1"/>
  <c r="CF1704" i="1"/>
  <c r="CJ1704" i="1"/>
  <c r="BZ1705" i="1"/>
  <c r="CD1705" i="1"/>
  <c r="CH1705" i="1"/>
  <c r="CB1706" i="1"/>
  <c r="CF1706" i="1"/>
  <c r="BZ1707" i="1"/>
  <c r="CD1707" i="1"/>
  <c r="CH1707" i="1"/>
  <c r="CB1708" i="1"/>
  <c r="CF1708" i="1"/>
  <c r="BZ1709" i="1"/>
  <c r="CD1709" i="1"/>
  <c r="CH1709" i="1"/>
  <c r="CB1710" i="1"/>
  <c r="CF1710" i="1"/>
  <c r="BZ1711" i="1"/>
  <c r="CD1711" i="1"/>
  <c r="CH1711" i="1"/>
  <c r="CB1712" i="1"/>
  <c r="CF1712" i="1"/>
  <c r="CJ1712" i="1"/>
  <c r="BZ1713" i="1"/>
  <c r="CD1713" i="1"/>
  <c r="CH1713" i="1"/>
  <c r="CB1714" i="1"/>
  <c r="CF1714" i="1"/>
  <c r="CJ1714" i="1"/>
  <c r="BZ1715" i="1"/>
  <c r="CD1715" i="1"/>
  <c r="CH1715" i="1"/>
  <c r="CB1716" i="1"/>
  <c r="CF1716" i="1"/>
  <c r="BZ1717" i="1"/>
  <c r="CD1717" i="1"/>
  <c r="CH1717" i="1"/>
  <c r="CB1718" i="1"/>
  <c r="CF1718" i="1"/>
  <c r="BZ1719" i="1"/>
  <c r="CD1719" i="1"/>
  <c r="CH1719" i="1"/>
  <c r="CB1720" i="1"/>
  <c r="CF1720" i="1"/>
  <c r="BZ1721" i="1"/>
  <c r="CD1721" i="1"/>
  <c r="CH1721" i="1"/>
  <c r="CB1722" i="1"/>
  <c r="CF1722" i="1"/>
  <c r="BZ1723" i="1"/>
  <c r="CD1723" i="1"/>
  <c r="CH1723" i="1"/>
  <c r="CB1724" i="1"/>
  <c r="CF1724" i="1"/>
  <c r="BZ1725" i="1"/>
  <c r="CD1725" i="1"/>
  <c r="CH1725" i="1"/>
  <c r="CB1726" i="1"/>
  <c r="CF1726" i="1"/>
  <c r="BZ1727" i="1"/>
  <c r="CD1727" i="1"/>
  <c r="CH1727" i="1"/>
  <c r="CB1728" i="1"/>
  <c r="CF1728" i="1"/>
  <c r="BZ1729" i="1"/>
  <c r="CD1729" i="1"/>
  <c r="CH1729" i="1"/>
  <c r="CB1730" i="1"/>
  <c r="CF1730" i="1"/>
  <c r="CJ1730" i="1"/>
  <c r="BW1730" i="1" s="1"/>
  <c r="BZ1731" i="1"/>
  <c r="CD1731" i="1"/>
  <c r="CH1731" i="1"/>
  <c r="CB1732" i="1"/>
  <c r="CF1732" i="1"/>
  <c r="BZ1733" i="1"/>
  <c r="CD1733" i="1"/>
  <c r="CH1733" i="1"/>
  <c r="CB1734" i="1"/>
  <c r="CF1734" i="1"/>
  <c r="BZ1735" i="1"/>
  <c r="CD1735" i="1"/>
  <c r="CH1735" i="1"/>
  <c r="CB1736" i="1"/>
  <c r="CF1736" i="1"/>
  <c r="BZ1737" i="1"/>
  <c r="CD1737" i="1"/>
  <c r="CH1737" i="1"/>
  <c r="CB1738" i="1"/>
  <c r="CF1738" i="1"/>
  <c r="CJ1738" i="1"/>
  <c r="BW1738" i="1" s="1"/>
  <c r="BZ1739" i="1"/>
  <c r="CD1739" i="1"/>
  <c r="CH1739" i="1"/>
  <c r="CB1740" i="1"/>
  <c r="CF1740" i="1"/>
  <c r="BZ1741" i="1"/>
  <c r="CD1741" i="1"/>
  <c r="CH1741" i="1"/>
  <c r="CB1742" i="1"/>
  <c r="CF1742" i="1"/>
  <c r="CJ1742" i="1"/>
  <c r="BW1742" i="1" s="1"/>
  <c r="BZ1743" i="1"/>
  <c r="CD1743" i="1"/>
  <c r="CH1743" i="1"/>
  <c r="CB1744" i="1"/>
  <c r="CF1744" i="1"/>
  <c r="CJ1744" i="1"/>
  <c r="BZ1745" i="1"/>
  <c r="CD1745" i="1"/>
  <c r="CH1745" i="1"/>
  <c r="CB1746" i="1"/>
  <c r="CF1746" i="1"/>
  <c r="BZ1747" i="1"/>
  <c r="CD1747" i="1"/>
  <c r="CH1747" i="1"/>
  <c r="CB1748" i="1"/>
  <c r="CF1748" i="1"/>
  <c r="CJ1748" i="1"/>
  <c r="BW1748" i="1" s="1"/>
  <c r="BY1749" i="1"/>
  <c r="BY1750" i="1"/>
  <c r="BY1752" i="1"/>
  <c r="CA1655" i="1"/>
  <c r="CE1655" i="1"/>
  <c r="CA1657" i="1"/>
  <c r="CE1657" i="1"/>
  <c r="BY1658" i="1"/>
  <c r="CC1658" i="1"/>
  <c r="CG1658" i="1"/>
  <c r="CK1658" i="1"/>
  <c r="BX1658" i="1" s="1"/>
  <c r="CA1659" i="1"/>
  <c r="CE1659" i="1"/>
  <c r="BY1660" i="1"/>
  <c r="CC1660" i="1"/>
  <c r="CG1660" i="1"/>
  <c r="CK1660" i="1"/>
  <c r="BX1660" i="1" s="1"/>
  <c r="CA1661" i="1"/>
  <c r="CE1661" i="1"/>
  <c r="BY1662" i="1"/>
  <c r="CC1662" i="1"/>
  <c r="CG1662" i="1"/>
  <c r="CK1662" i="1"/>
  <c r="BX1662" i="1" s="1"/>
  <c r="CA1663" i="1"/>
  <c r="CE1663" i="1"/>
  <c r="BY1664" i="1"/>
  <c r="CC1664" i="1"/>
  <c r="CG1664" i="1"/>
  <c r="CK1664" i="1"/>
  <c r="BX1664" i="1" s="1"/>
  <c r="CA1665" i="1"/>
  <c r="CE1665" i="1"/>
  <c r="BY1666" i="1"/>
  <c r="CC1666" i="1"/>
  <c r="CG1666" i="1"/>
  <c r="CK1666" i="1"/>
  <c r="BX1666" i="1" s="1"/>
  <c r="CA1667" i="1"/>
  <c r="CE1667" i="1"/>
  <c r="BY1668" i="1"/>
  <c r="CC1668" i="1"/>
  <c r="CG1668" i="1"/>
  <c r="CK1668" i="1"/>
  <c r="BX1668" i="1" s="1"/>
  <c r="CA1669" i="1"/>
  <c r="CE1669" i="1"/>
  <c r="BY1670" i="1"/>
  <c r="CC1670" i="1"/>
  <c r="CG1670" i="1"/>
  <c r="CK1670" i="1"/>
  <c r="BX1670" i="1" s="1"/>
  <c r="CA1671" i="1"/>
  <c r="CE1671" i="1"/>
  <c r="BY1672" i="1"/>
  <c r="CC1672" i="1"/>
  <c r="CG1672" i="1"/>
  <c r="CK1672" i="1"/>
  <c r="BX1672" i="1" s="1"/>
  <c r="CA1673" i="1"/>
  <c r="CE1673" i="1"/>
  <c r="BY1674" i="1"/>
  <c r="CC1674" i="1"/>
  <c r="CG1674" i="1"/>
  <c r="CK1674" i="1"/>
  <c r="BX1674" i="1" s="1"/>
  <c r="CA1675" i="1"/>
  <c r="CE1675" i="1"/>
  <c r="BY1676" i="1"/>
  <c r="CC1676" i="1"/>
  <c r="CG1676" i="1"/>
  <c r="CK1676" i="1"/>
  <c r="BX1676" i="1" s="1"/>
  <c r="CA1677" i="1"/>
  <c r="CE1677" i="1"/>
  <c r="BY1678" i="1"/>
  <c r="CC1678" i="1"/>
  <c r="CG1678" i="1"/>
  <c r="CK1678" i="1"/>
  <c r="BX1678" i="1" s="1"/>
  <c r="CA1679" i="1"/>
  <c r="CE1679" i="1"/>
  <c r="BY1680" i="1"/>
  <c r="CC1680" i="1"/>
  <c r="CG1680" i="1"/>
  <c r="CK1680" i="1"/>
  <c r="BX1680" i="1" s="1"/>
  <c r="CA1681" i="1"/>
  <c r="CE1681" i="1"/>
  <c r="BY1682" i="1"/>
  <c r="CC1682" i="1"/>
  <c r="CG1682" i="1"/>
  <c r="CK1682" i="1"/>
  <c r="BX1682" i="1" s="1"/>
  <c r="CA1683" i="1"/>
  <c r="CE1683" i="1"/>
  <c r="BY1684" i="1"/>
  <c r="CC1684" i="1"/>
  <c r="CG1684" i="1"/>
  <c r="CK1684" i="1"/>
  <c r="BX1684" i="1" s="1"/>
  <c r="CA1685" i="1"/>
  <c r="CE1685" i="1"/>
  <c r="BY1686" i="1"/>
  <c r="CC1686" i="1"/>
  <c r="CG1686" i="1"/>
  <c r="CK1686" i="1"/>
  <c r="BX1686" i="1" s="1"/>
  <c r="CA1687" i="1"/>
  <c r="CE1687" i="1"/>
  <c r="BY1688" i="1"/>
  <c r="CC1688" i="1"/>
  <c r="CG1688" i="1"/>
  <c r="CK1688" i="1"/>
  <c r="BX1688" i="1" s="1"/>
  <c r="CA1689" i="1"/>
  <c r="CE1689" i="1"/>
  <c r="BY1690" i="1"/>
  <c r="CC1690" i="1"/>
  <c r="CG1690" i="1"/>
  <c r="CK1690" i="1"/>
  <c r="BX1690" i="1" s="1"/>
  <c r="CA1691" i="1"/>
  <c r="CE1691" i="1"/>
  <c r="BY1692" i="1"/>
  <c r="CC1692" i="1"/>
  <c r="CG1692" i="1"/>
  <c r="CK1692" i="1"/>
  <c r="BX1692" i="1" s="1"/>
  <c r="CA1693" i="1"/>
  <c r="CE1693" i="1"/>
  <c r="CI1693" i="1"/>
  <c r="BV1693" i="1" s="1"/>
  <c r="BY1694" i="1"/>
  <c r="CC1694" i="1"/>
  <c r="CG1694" i="1"/>
  <c r="CK1694" i="1"/>
  <c r="BX1694" i="1" s="1"/>
  <c r="CA1695" i="1"/>
  <c r="CE1695" i="1"/>
  <c r="BY1696" i="1"/>
  <c r="CC1696" i="1"/>
  <c r="CG1696" i="1"/>
  <c r="CK1696" i="1"/>
  <c r="BX1696" i="1" s="1"/>
  <c r="CA1697" i="1"/>
  <c r="CE1697" i="1"/>
  <c r="BY1698" i="1"/>
  <c r="CC1698" i="1"/>
  <c r="CG1698" i="1"/>
  <c r="CK1698" i="1"/>
  <c r="BX1698" i="1" s="1"/>
  <c r="CA1699" i="1"/>
  <c r="CE1699" i="1"/>
  <c r="CI1699" i="1"/>
  <c r="BV1699" i="1" s="1"/>
  <c r="BY1700" i="1"/>
  <c r="CC1700" i="1"/>
  <c r="CG1700" i="1"/>
  <c r="CK1700" i="1"/>
  <c r="BX1700" i="1" s="1"/>
  <c r="CA1701" i="1"/>
  <c r="CE1701" i="1"/>
  <c r="CI1701" i="1"/>
  <c r="BV1701" i="1" s="1"/>
  <c r="BY1702" i="1"/>
  <c r="CC1702" i="1"/>
  <c r="CG1702" i="1"/>
  <c r="CK1702" i="1"/>
  <c r="BX1702" i="1" s="1"/>
  <c r="CA1703" i="1"/>
  <c r="CE1703" i="1"/>
  <c r="BY1704" i="1"/>
  <c r="CC1704" i="1"/>
  <c r="CG1704" i="1"/>
  <c r="CK1704" i="1"/>
  <c r="BX1704" i="1" s="1"/>
  <c r="CA1705" i="1"/>
  <c r="CE1705" i="1"/>
  <c r="CI1705" i="1"/>
  <c r="BY1706" i="1"/>
  <c r="CC1706" i="1"/>
  <c r="CG1706" i="1"/>
  <c r="CK1706" i="1"/>
  <c r="BX1706" i="1" s="1"/>
  <c r="CA1707" i="1"/>
  <c r="CE1707" i="1"/>
  <c r="CI1707" i="1"/>
  <c r="BY1708" i="1"/>
  <c r="CC1708" i="1"/>
  <c r="CG1708" i="1"/>
  <c r="CK1708" i="1"/>
  <c r="BX1708" i="1" s="1"/>
  <c r="CA1709" i="1"/>
  <c r="CE1709" i="1"/>
  <c r="CI1709" i="1"/>
  <c r="BV1709" i="1" s="1"/>
  <c r="BY1710" i="1"/>
  <c r="CC1710" i="1"/>
  <c r="CG1710" i="1"/>
  <c r="CK1710" i="1"/>
  <c r="BX1710" i="1" s="1"/>
  <c r="CA1711" i="1"/>
  <c r="CE1711" i="1"/>
  <c r="CI1711" i="1"/>
  <c r="BY1712" i="1"/>
  <c r="CC1712" i="1"/>
  <c r="CG1712" i="1"/>
  <c r="CK1712" i="1"/>
  <c r="BX1712" i="1" s="1"/>
  <c r="CA1713" i="1"/>
  <c r="CE1713" i="1"/>
  <c r="CI1713" i="1"/>
  <c r="BY1714" i="1"/>
  <c r="CC1714" i="1"/>
  <c r="CG1714" i="1"/>
  <c r="CK1714" i="1"/>
  <c r="BX1714" i="1" s="1"/>
  <c r="CA1715" i="1"/>
  <c r="CE1715" i="1"/>
  <c r="CI1715" i="1"/>
  <c r="BY1716" i="1"/>
  <c r="CC1716" i="1"/>
  <c r="CG1716" i="1"/>
  <c r="CK1716" i="1"/>
  <c r="BX1716" i="1" s="1"/>
  <c r="CA1717" i="1"/>
  <c r="CE1717" i="1"/>
  <c r="CI1717" i="1"/>
  <c r="BV1717" i="1" s="1"/>
  <c r="BY1718" i="1"/>
  <c r="CC1718" i="1"/>
  <c r="CG1718" i="1"/>
  <c r="CK1718" i="1"/>
  <c r="BX1718" i="1" s="1"/>
  <c r="CA1719" i="1"/>
  <c r="CE1719" i="1"/>
  <c r="CI1719" i="1"/>
  <c r="BY1720" i="1"/>
  <c r="CC1720" i="1"/>
  <c r="CG1720" i="1"/>
  <c r="CK1720" i="1"/>
  <c r="CA1721" i="1"/>
  <c r="CE1721" i="1"/>
  <c r="CI1721" i="1"/>
  <c r="BY1722" i="1"/>
  <c r="CC1722" i="1"/>
  <c r="CG1722" i="1"/>
  <c r="CK1722" i="1"/>
  <c r="BX1722" i="1" s="1"/>
  <c r="CA1723" i="1"/>
  <c r="CE1723" i="1"/>
  <c r="CI1723" i="1"/>
  <c r="BY1724" i="1"/>
  <c r="CC1724" i="1"/>
  <c r="CG1724" i="1"/>
  <c r="CK1724" i="1"/>
  <c r="CA1725" i="1"/>
  <c r="CE1725" i="1"/>
  <c r="CI1725" i="1"/>
  <c r="BV1725" i="1" s="1"/>
  <c r="BY1726" i="1"/>
  <c r="CC1726" i="1"/>
  <c r="CG1726" i="1"/>
  <c r="CK1726" i="1"/>
  <c r="BX1726" i="1" s="1"/>
  <c r="CA1727" i="1"/>
  <c r="CE1727" i="1"/>
  <c r="CI1727" i="1"/>
  <c r="BY1728" i="1"/>
  <c r="CC1728" i="1"/>
  <c r="CG1728" i="1"/>
  <c r="CK1728" i="1"/>
  <c r="CA1729" i="1"/>
  <c r="CE1729" i="1"/>
  <c r="CI1729" i="1"/>
  <c r="BY1730" i="1"/>
  <c r="CC1730" i="1"/>
  <c r="CG1730" i="1"/>
  <c r="CA1731" i="1"/>
  <c r="CE1731" i="1"/>
  <c r="CI1731" i="1"/>
  <c r="BY1732" i="1"/>
  <c r="CC1732" i="1"/>
  <c r="CG1732" i="1"/>
  <c r="CK1732" i="1"/>
  <c r="BX1732" i="1" s="1"/>
  <c r="CA1733" i="1"/>
  <c r="CE1733" i="1"/>
  <c r="CI1733" i="1"/>
  <c r="BV1733" i="1" s="1"/>
  <c r="BY1734" i="1"/>
  <c r="CC1734" i="1"/>
  <c r="CG1734" i="1"/>
  <c r="CK1734" i="1"/>
  <c r="BX1734" i="1" s="1"/>
  <c r="CA1735" i="1"/>
  <c r="CE1735" i="1"/>
  <c r="CI1735" i="1"/>
  <c r="BV1735" i="1" s="1"/>
  <c r="BY1736" i="1"/>
  <c r="CC1736" i="1"/>
  <c r="CG1736" i="1"/>
  <c r="CK1736" i="1"/>
  <c r="BX1736" i="1" s="1"/>
  <c r="CA1737" i="1"/>
  <c r="CE1737" i="1"/>
  <c r="CI1737" i="1"/>
  <c r="BY1738" i="1"/>
  <c r="CC1738" i="1"/>
  <c r="CG1738" i="1"/>
  <c r="CA1739" i="1"/>
  <c r="CE1739" i="1"/>
  <c r="CI1739" i="1"/>
  <c r="BY1740" i="1"/>
  <c r="CC1740" i="1"/>
  <c r="CG1740" i="1"/>
  <c r="CK1740" i="1"/>
  <c r="BX1740" i="1" s="1"/>
  <c r="CA1741" i="1"/>
  <c r="CE1741" i="1"/>
  <c r="CI1741" i="1"/>
  <c r="BV1741" i="1" s="1"/>
  <c r="BY1742" i="1"/>
  <c r="CC1742" i="1"/>
  <c r="CG1742" i="1"/>
  <c r="CA1743" i="1"/>
  <c r="CE1743" i="1"/>
  <c r="CI1743" i="1"/>
  <c r="BV1743" i="1" s="1"/>
  <c r="BY1744" i="1"/>
  <c r="CC1744" i="1"/>
  <c r="CG1744" i="1"/>
  <c r="CK1744" i="1"/>
  <c r="BX1744" i="1" s="1"/>
  <c r="CA1745" i="1"/>
  <c r="CE1745" i="1"/>
  <c r="CI1745" i="1"/>
  <c r="BV1745" i="1" s="1"/>
  <c r="BY1746" i="1"/>
  <c r="CC1746" i="1"/>
  <c r="CG1746" i="1"/>
  <c r="CK1746" i="1"/>
  <c r="BX1746" i="1" s="1"/>
  <c r="CA1747" i="1"/>
  <c r="CE1747" i="1"/>
  <c r="CI1747" i="1"/>
  <c r="BV1747" i="1" s="1"/>
  <c r="BY1748" i="1"/>
  <c r="CC1748" i="1"/>
  <c r="CG1748" i="1"/>
  <c r="CH1749" i="1"/>
  <c r="CD1749" i="1"/>
  <c r="BZ1749" i="1"/>
  <c r="CJ1749" i="1"/>
  <c r="CF1749" i="1"/>
  <c r="CB1749" i="1"/>
  <c r="CA1749" i="1"/>
  <c r="CI1749" i="1"/>
  <c r="CJ1750" i="1"/>
  <c r="BW1750" i="1" s="1"/>
  <c r="CC1750" i="1"/>
  <c r="CK1751" i="1"/>
  <c r="BX1751" i="1" s="1"/>
  <c r="CG1751" i="1"/>
  <c r="CC1751" i="1"/>
  <c r="BY1751" i="1"/>
  <c r="CI1751" i="1"/>
  <c r="CJ1752" i="1"/>
  <c r="CC1752" i="1"/>
  <c r="BW1772" i="1"/>
  <c r="BV1774" i="1"/>
  <c r="BW1778" i="1"/>
  <c r="BV1780" i="1"/>
  <c r="CB1657" i="1"/>
  <c r="CF1657" i="1"/>
  <c r="BZ1658" i="1"/>
  <c r="CD1658" i="1"/>
  <c r="CB1659" i="1"/>
  <c r="CF1659" i="1"/>
  <c r="BZ1660" i="1"/>
  <c r="CD1660" i="1"/>
  <c r="CB1661" i="1"/>
  <c r="CF1661" i="1"/>
  <c r="BS1661" i="1" s="1"/>
  <c r="BZ1662" i="1"/>
  <c r="CD1662" i="1"/>
  <c r="CB1663" i="1"/>
  <c r="CF1663" i="1"/>
  <c r="BZ1664" i="1"/>
  <c r="CD1664" i="1"/>
  <c r="CB1665" i="1"/>
  <c r="CF1665" i="1"/>
  <c r="BZ1666" i="1"/>
  <c r="CD1666" i="1"/>
  <c r="CB1667" i="1"/>
  <c r="CF1667" i="1"/>
  <c r="BZ1668" i="1"/>
  <c r="CD1668" i="1"/>
  <c r="CB1669" i="1"/>
  <c r="CF1669" i="1"/>
  <c r="BS1669" i="1" s="1"/>
  <c r="BZ1670" i="1"/>
  <c r="CD1670" i="1"/>
  <c r="CB1671" i="1"/>
  <c r="CF1671" i="1"/>
  <c r="BZ1672" i="1"/>
  <c r="CD1672" i="1"/>
  <c r="CB1673" i="1"/>
  <c r="CF1673" i="1"/>
  <c r="BZ1674" i="1"/>
  <c r="CD1674" i="1"/>
  <c r="CB1675" i="1"/>
  <c r="CF1675" i="1"/>
  <c r="BZ1676" i="1"/>
  <c r="CD1676" i="1"/>
  <c r="CB1677" i="1"/>
  <c r="CF1677" i="1"/>
  <c r="BS1677" i="1" s="1"/>
  <c r="BZ1678" i="1"/>
  <c r="CD1678" i="1"/>
  <c r="CB1679" i="1"/>
  <c r="CF1679" i="1"/>
  <c r="BZ1680" i="1"/>
  <c r="CD1680" i="1"/>
  <c r="CB1681" i="1"/>
  <c r="CF1681" i="1"/>
  <c r="BZ1682" i="1"/>
  <c r="CD1682" i="1"/>
  <c r="CB1683" i="1"/>
  <c r="CF1683" i="1"/>
  <c r="BZ1684" i="1"/>
  <c r="CD1684" i="1"/>
  <c r="CB1685" i="1"/>
  <c r="CF1685" i="1"/>
  <c r="BS1685" i="1" s="1"/>
  <c r="BZ1686" i="1"/>
  <c r="CD1686" i="1"/>
  <c r="CB1687" i="1"/>
  <c r="CF1687" i="1"/>
  <c r="BZ1688" i="1"/>
  <c r="CD1688" i="1"/>
  <c r="CB1689" i="1"/>
  <c r="CF1689" i="1"/>
  <c r="BZ1690" i="1"/>
  <c r="CD1690" i="1"/>
  <c r="CB1691" i="1"/>
  <c r="CF1691" i="1"/>
  <c r="BZ1692" i="1"/>
  <c r="CD1692" i="1"/>
  <c r="CB1693" i="1"/>
  <c r="CF1693" i="1"/>
  <c r="BZ1694" i="1"/>
  <c r="CD1694" i="1"/>
  <c r="CB1695" i="1"/>
  <c r="CF1695" i="1"/>
  <c r="BZ1696" i="1"/>
  <c r="CD1696" i="1"/>
  <c r="CB1697" i="1"/>
  <c r="CF1697" i="1"/>
  <c r="BZ1698" i="1"/>
  <c r="CD1698" i="1"/>
  <c r="CB1699" i="1"/>
  <c r="CF1699" i="1"/>
  <c r="BZ1700" i="1"/>
  <c r="CD1700" i="1"/>
  <c r="BQ1700" i="1" s="1"/>
  <c r="CB1701" i="1"/>
  <c r="CF1701" i="1"/>
  <c r="BS1701" i="1" s="1"/>
  <c r="BZ1702" i="1"/>
  <c r="CD1702" i="1"/>
  <c r="CB1703" i="1"/>
  <c r="CF1703" i="1"/>
  <c r="BZ1704" i="1"/>
  <c r="CD1704" i="1"/>
  <c r="CB1705" i="1"/>
  <c r="CF1705" i="1"/>
  <c r="BZ1706" i="1"/>
  <c r="CD1706" i="1"/>
  <c r="CB1707" i="1"/>
  <c r="CF1707" i="1"/>
  <c r="BS1707" i="1" s="1"/>
  <c r="BZ1708" i="1"/>
  <c r="CD1708" i="1"/>
  <c r="BQ1708" i="1" s="1"/>
  <c r="CB1709" i="1"/>
  <c r="CF1709" i="1"/>
  <c r="BZ1710" i="1"/>
  <c r="CD1710" i="1"/>
  <c r="CB1711" i="1"/>
  <c r="CF1711" i="1"/>
  <c r="BZ1712" i="1"/>
  <c r="CD1712" i="1"/>
  <c r="CB1713" i="1"/>
  <c r="CF1713" i="1"/>
  <c r="BZ1714" i="1"/>
  <c r="CD1714" i="1"/>
  <c r="BQ1714" i="1" s="1"/>
  <c r="CB1715" i="1"/>
  <c r="CF1715" i="1"/>
  <c r="BS1715" i="1" s="1"/>
  <c r="BZ1716" i="1"/>
  <c r="CD1716" i="1"/>
  <c r="BQ1716" i="1" s="1"/>
  <c r="CB1717" i="1"/>
  <c r="CF1717" i="1"/>
  <c r="BS1717" i="1" s="1"/>
  <c r="BZ1718" i="1"/>
  <c r="CD1718" i="1"/>
  <c r="CB1719" i="1"/>
  <c r="CF1719" i="1"/>
  <c r="BZ1720" i="1"/>
  <c r="CD1720" i="1"/>
  <c r="CB1721" i="1"/>
  <c r="CF1721" i="1"/>
  <c r="BZ1722" i="1"/>
  <c r="CD1722" i="1"/>
  <c r="BQ1722" i="1" s="1"/>
  <c r="CB1723" i="1"/>
  <c r="CF1723" i="1"/>
  <c r="BS1723" i="1" s="1"/>
  <c r="BZ1724" i="1"/>
  <c r="CD1724" i="1"/>
  <c r="BQ1724" i="1" s="1"/>
  <c r="CB1725" i="1"/>
  <c r="CF1725" i="1"/>
  <c r="BS1725" i="1" s="1"/>
  <c r="BZ1726" i="1"/>
  <c r="CD1726" i="1"/>
  <c r="CB1727" i="1"/>
  <c r="CF1727" i="1"/>
  <c r="BZ1728" i="1"/>
  <c r="CD1728" i="1"/>
  <c r="CB1729" i="1"/>
  <c r="CF1729" i="1"/>
  <c r="BZ1730" i="1"/>
  <c r="CD1730" i="1"/>
  <c r="BQ1730" i="1" s="1"/>
  <c r="CB1731" i="1"/>
  <c r="CF1731" i="1"/>
  <c r="BS1731" i="1" s="1"/>
  <c r="BZ1732" i="1"/>
  <c r="CD1732" i="1"/>
  <c r="CB1733" i="1"/>
  <c r="CF1733" i="1"/>
  <c r="BZ1734" i="1"/>
  <c r="CD1734" i="1"/>
  <c r="CB1735" i="1"/>
  <c r="CF1735" i="1"/>
  <c r="BZ1736" i="1"/>
  <c r="CD1736" i="1"/>
  <c r="CB1737" i="1"/>
  <c r="CF1737" i="1"/>
  <c r="BZ1738" i="1"/>
  <c r="CD1738" i="1"/>
  <c r="CB1739" i="1"/>
  <c r="CF1739" i="1"/>
  <c r="BZ1740" i="1"/>
  <c r="CD1740" i="1"/>
  <c r="CB1741" i="1"/>
  <c r="CF1741" i="1"/>
  <c r="BZ1742" i="1"/>
  <c r="CD1742" i="1"/>
  <c r="CB1743" i="1"/>
  <c r="CF1743" i="1"/>
  <c r="BZ1744" i="1"/>
  <c r="CD1744" i="1"/>
  <c r="CB1745" i="1"/>
  <c r="CF1745" i="1"/>
  <c r="BZ1746" i="1"/>
  <c r="CD1746" i="1"/>
  <c r="CB1747" i="1"/>
  <c r="CF1747" i="1"/>
  <c r="BS1747" i="1" s="1"/>
  <c r="BZ1748" i="1"/>
  <c r="CD1748" i="1"/>
  <c r="CC1749" i="1"/>
  <c r="CK1749" i="1"/>
  <c r="BX1749" i="1" s="1"/>
  <c r="CI1750" i="1"/>
  <c r="CE1750" i="1"/>
  <c r="CA1750" i="1"/>
  <c r="CG1750" i="1"/>
  <c r="CI1752" i="1"/>
  <c r="CG1752" i="1"/>
  <c r="BW1754" i="1"/>
  <c r="BW1760" i="1"/>
  <c r="BW1764" i="1"/>
  <c r="BW1770" i="1"/>
  <c r="BV1772" i="1"/>
  <c r="BV1778" i="1"/>
  <c r="BW1784" i="1"/>
  <c r="BW1796" i="1"/>
  <c r="BZ1750" i="1"/>
  <c r="CD1750" i="1"/>
  <c r="CH1750" i="1"/>
  <c r="CB1751" i="1"/>
  <c r="CF1751" i="1"/>
  <c r="CJ1751" i="1"/>
  <c r="BW1751" i="1" s="1"/>
  <c r="BZ1752" i="1"/>
  <c r="CD1752" i="1"/>
  <c r="CH1752" i="1"/>
  <c r="CB1753" i="1"/>
  <c r="CF1753" i="1"/>
  <c r="CJ1753" i="1"/>
  <c r="BZ1754" i="1"/>
  <c r="CD1754" i="1"/>
  <c r="CB1755" i="1"/>
  <c r="CF1755" i="1"/>
  <c r="CJ1755" i="1"/>
  <c r="BZ1756" i="1"/>
  <c r="CD1756" i="1"/>
  <c r="CB1757" i="1"/>
  <c r="CF1757" i="1"/>
  <c r="CJ1757" i="1"/>
  <c r="BZ1758" i="1"/>
  <c r="CD1758" i="1"/>
  <c r="CB1759" i="1"/>
  <c r="CF1759" i="1"/>
  <c r="CJ1759" i="1"/>
  <c r="BZ1760" i="1"/>
  <c r="CD1760" i="1"/>
  <c r="CB1761" i="1"/>
  <c r="CF1761" i="1"/>
  <c r="CJ1761" i="1"/>
  <c r="BZ1762" i="1"/>
  <c r="CD1762" i="1"/>
  <c r="CB1763" i="1"/>
  <c r="CF1763" i="1"/>
  <c r="CJ1763" i="1"/>
  <c r="BZ1764" i="1"/>
  <c r="CD1764" i="1"/>
  <c r="CH1764" i="1"/>
  <c r="BU1764" i="1" s="1"/>
  <c r="CB1765" i="1"/>
  <c r="CF1765" i="1"/>
  <c r="CJ1765" i="1"/>
  <c r="BZ1766" i="1"/>
  <c r="CD1766" i="1"/>
  <c r="CB1767" i="1"/>
  <c r="CF1767" i="1"/>
  <c r="CJ1767" i="1"/>
  <c r="BZ1768" i="1"/>
  <c r="CD1768" i="1"/>
  <c r="CH1768" i="1"/>
  <c r="BU1768" i="1" s="1"/>
  <c r="CB1769" i="1"/>
  <c r="CF1769" i="1"/>
  <c r="CJ1769" i="1"/>
  <c r="BZ1770" i="1"/>
  <c r="CD1770" i="1"/>
  <c r="CH1770" i="1"/>
  <c r="BU1770" i="1" s="1"/>
  <c r="CB1771" i="1"/>
  <c r="CF1771" i="1"/>
  <c r="CJ1771" i="1"/>
  <c r="BZ1772" i="1"/>
  <c r="CD1772" i="1"/>
  <c r="CH1772" i="1"/>
  <c r="BU1772" i="1" s="1"/>
  <c r="CB1773" i="1"/>
  <c r="CF1773" i="1"/>
  <c r="CJ1773" i="1"/>
  <c r="BZ1774" i="1"/>
  <c r="CD1774" i="1"/>
  <c r="CH1774" i="1"/>
  <c r="BU1774" i="1" s="1"/>
  <c r="CB1775" i="1"/>
  <c r="CF1775" i="1"/>
  <c r="CJ1775" i="1"/>
  <c r="BZ1776" i="1"/>
  <c r="CD1776" i="1"/>
  <c r="CB1777" i="1"/>
  <c r="CF1777" i="1"/>
  <c r="CJ1777" i="1"/>
  <c r="BZ1778" i="1"/>
  <c r="CD1778" i="1"/>
  <c r="CH1778" i="1"/>
  <c r="BU1778" i="1" s="1"/>
  <c r="CB1779" i="1"/>
  <c r="CF1779" i="1"/>
  <c r="CJ1779" i="1"/>
  <c r="BZ1780" i="1"/>
  <c r="CD1780" i="1"/>
  <c r="CH1780" i="1"/>
  <c r="BU1780" i="1" s="1"/>
  <c r="CB1781" i="1"/>
  <c r="CF1781" i="1"/>
  <c r="CJ1781" i="1"/>
  <c r="BZ1782" i="1"/>
  <c r="CD1782" i="1"/>
  <c r="CB1783" i="1"/>
  <c r="CF1783" i="1"/>
  <c r="CJ1783" i="1"/>
  <c r="BZ1784" i="1"/>
  <c r="CD1784" i="1"/>
  <c r="CH1784" i="1"/>
  <c r="CB1785" i="1"/>
  <c r="CF1785" i="1"/>
  <c r="CJ1785" i="1"/>
  <c r="BZ1786" i="1"/>
  <c r="CD1786" i="1"/>
  <c r="CH1786" i="1"/>
  <c r="CB1787" i="1"/>
  <c r="CF1787" i="1"/>
  <c r="CJ1787" i="1"/>
  <c r="BZ1788" i="1"/>
  <c r="CD1788" i="1"/>
  <c r="CB1789" i="1"/>
  <c r="CF1789" i="1"/>
  <c r="CJ1789" i="1"/>
  <c r="BZ1790" i="1"/>
  <c r="CD1790" i="1"/>
  <c r="CH1790" i="1"/>
  <c r="CB1791" i="1"/>
  <c r="CF1791" i="1"/>
  <c r="CJ1791" i="1"/>
  <c r="BZ1792" i="1"/>
  <c r="CD1792" i="1"/>
  <c r="CH1792" i="1"/>
  <c r="CB1793" i="1"/>
  <c r="CF1793" i="1"/>
  <c r="CJ1793" i="1"/>
  <c r="BZ1794" i="1"/>
  <c r="CD1794" i="1"/>
  <c r="CH1794" i="1"/>
  <c r="CB1795" i="1"/>
  <c r="CF1795" i="1"/>
  <c r="CJ1795" i="1"/>
  <c r="BZ1796" i="1"/>
  <c r="CD1796" i="1"/>
  <c r="CB1797" i="1"/>
  <c r="CF1797" i="1"/>
  <c r="CJ1797" i="1"/>
  <c r="CI1798" i="1"/>
  <c r="CE1798" i="1"/>
  <c r="CA1798" i="1"/>
  <c r="CB1798" i="1"/>
  <c r="CG1798" i="1"/>
  <c r="CK1799" i="1"/>
  <c r="BX1799" i="1" s="1"/>
  <c r="CG1799" i="1"/>
  <c r="CC1799" i="1"/>
  <c r="BY1799" i="1"/>
  <c r="CB1799" i="1"/>
  <c r="CH1799" i="1"/>
  <c r="BY1800" i="1"/>
  <c r="CD1800" i="1"/>
  <c r="CB1801" i="1"/>
  <c r="CD1802" i="1"/>
  <c r="CA1752" i="1"/>
  <c r="CE1752" i="1"/>
  <c r="BY1753" i="1"/>
  <c r="CC1753" i="1"/>
  <c r="CG1753" i="1"/>
  <c r="CK1753" i="1"/>
  <c r="BX1753" i="1" s="1"/>
  <c r="CA1754" i="1"/>
  <c r="CE1754" i="1"/>
  <c r="CI1754" i="1"/>
  <c r="BY1755" i="1"/>
  <c r="CC1755" i="1"/>
  <c r="CG1755" i="1"/>
  <c r="CK1755" i="1"/>
  <c r="BX1755" i="1" s="1"/>
  <c r="CA1756" i="1"/>
  <c r="CE1756" i="1"/>
  <c r="CI1756" i="1"/>
  <c r="BY1757" i="1"/>
  <c r="CC1757" i="1"/>
  <c r="CG1757" i="1"/>
  <c r="CK1757" i="1"/>
  <c r="BX1757" i="1" s="1"/>
  <c r="CA1758" i="1"/>
  <c r="CE1758" i="1"/>
  <c r="CI1758" i="1"/>
  <c r="BY1759" i="1"/>
  <c r="CC1759" i="1"/>
  <c r="CG1759" i="1"/>
  <c r="CK1759" i="1"/>
  <c r="BX1759" i="1" s="1"/>
  <c r="CA1760" i="1"/>
  <c r="CE1760" i="1"/>
  <c r="CI1760" i="1"/>
  <c r="BY1761" i="1"/>
  <c r="CC1761" i="1"/>
  <c r="CG1761" i="1"/>
  <c r="CK1761" i="1"/>
  <c r="BX1761" i="1" s="1"/>
  <c r="CA1762" i="1"/>
  <c r="CE1762" i="1"/>
  <c r="CI1762" i="1"/>
  <c r="BY1763" i="1"/>
  <c r="CC1763" i="1"/>
  <c r="CG1763" i="1"/>
  <c r="CK1763" i="1"/>
  <c r="BX1763" i="1" s="1"/>
  <c r="CA1764" i="1"/>
  <c r="CE1764" i="1"/>
  <c r="BY1765" i="1"/>
  <c r="CC1765" i="1"/>
  <c r="CG1765" i="1"/>
  <c r="CK1765" i="1"/>
  <c r="BX1765" i="1" s="1"/>
  <c r="CA1766" i="1"/>
  <c r="CE1766" i="1"/>
  <c r="CI1766" i="1"/>
  <c r="BY1767" i="1"/>
  <c r="CC1767" i="1"/>
  <c r="CG1767" i="1"/>
  <c r="CK1767" i="1"/>
  <c r="BX1767" i="1" s="1"/>
  <c r="CA1768" i="1"/>
  <c r="CE1768" i="1"/>
  <c r="BY1769" i="1"/>
  <c r="CC1769" i="1"/>
  <c r="CG1769" i="1"/>
  <c r="CK1769" i="1"/>
  <c r="BX1769" i="1" s="1"/>
  <c r="CA1770" i="1"/>
  <c r="CE1770" i="1"/>
  <c r="BY1771" i="1"/>
  <c r="CC1771" i="1"/>
  <c r="CG1771" i="1"/>
  <c r="CK1771" i="1"/>
  <c r="BX1771" i="1" s="1"/>
  <c r="CA1772" i="1"/>
  <c r="CE1772" i="1"/>
  <c r="BY1773" i="1"/>
  <c r="CC1773" i="1"/>
  <c r="CG1773" i="1"/>
  <c r="CK1773" i="1"/>
  <c r="BX1773" i="1" s="1"/>
  <c r="CA1774" i="1"/>
  <c r="CE1774" i="1"/>
  <c r="BY1775" i="1"/>
  <c r="CC1775" i="1"/>
  <c r="CG1775" i="1"/>
  <c r="CK1775" i="1"/>
  <c r="BX1775" i="1" s="1"/>
  <c r="CA1776" i="1"/>
  <c r="CE1776" i="1"/>
  <c r="CI1776" i="1"/>
  <c r="BV1776" i="1" s="1"/>
  <c r="BY1777" i="1"/>
  <c r="CC1777" i="1"/>
  <c r="CG1777" i="1"/>
  <c r="CK1777" i="1"/>
  <c r="BX1777" i="1" s="1"/>
  <c r="CA1778" i="1"/>
  <c r="CE1778" i="1"/>
  <c r="BY1779" i="1"/>
  <c r="CC1779" i="1"/>
  <c r="CG1779" i="1"/>
  <c r="CK1779" i="1"/>
  <c r="BX1779" i="1" s="1"/>
  <c r="CA1780" i="1"/>
  <c r="CE1780" i="1"/>
  <c r="BY1781" i="1"/>
  <c r="CC1781" i="1"/>
  <c r="CG1781" i="1"/>
  <c r="CK1781" i="1"/>
  <c r="BX1781" i="1" s="1"/>
  <c r="CA1782" i="1"/>
  <c r="CE1782" i="1"/>
  <c r="CI1782" i="1"/>
  <c r="BY1783" i="1"/>
  <c r="CC1783" i="1"/>
  <c r="CG1783" i="1"/>
  <c r="CK1783" i="1"/>
  <c r="BX1783" i="1" s="1"/>
  <c r="CA1784" i="1"/>
  <c r="CE1784" i="1"/>
  <c r="CI1784" i="1"/>
  <c r="BV1784" i="1" s="1"/>
  <c r="BY1785" i="1"/>
  <c r="CC1785" i="1"/>
  <c r="CG1785" i="1"/>
  <c r="CK1785" i="1"/>
  <c r="BX1785" i="1" s="1"/>
  <c r="CA1786" i="1"/>
  <c r="CE1786" i="1"/>
  <c r="CI1786" i="1"/>
  <c r="BV1786" i="1" s="1"/>
  <c r="BY1787" i="1"/>
  <c r="CC1787" i="1"/>
  <c r="CG1787" i="1"/>
  <c r="CK1787" i="1"/>
  <c r="BX1787" i="1" s="1"/>
  <c r="CA1788" i="1"/>
  <c r="CE1788" i="1"/>
  <c r="CI1788" i="1"/>
  <c r="BY1789" i="1"/>
  <c r="CC1789" i="1"/>
  <c r="CG1789" i="1"/>
  <c r="CK1789" i="1"/>
  <c r="BX1789" i="1" s="1"/>
  <c r="CA1790" i="1"/>
  <c r="CE1790" i="1"/>
  <c r="CI1790" i="1"/>
  <c r="BV1790" i="1" s="1"/>
  <c r="BY1791" i="1"/>
  <c r="CC1791" i="1"/>
  <c r="CG1791" i="1"/>
  <c r="CK1791" i="1"/>
  <c r="BX1791" i="1" s="1"/>
  <c r="CA1792" i="1"/>
  <c r="CE1792" i="1"/>
  <c r="CI1792" i="1"/>
  <c r="BV1792" i="1" s="1"/>
  <c r="BY1793" i="1"/>
  <c r="CC1793" i="1"/>
  <c r="CG1793" i="1"/>
  <c r="CK1793" i="1"/>
  <c r="BX1793" i="1" s="1"/>
  <c r="CA1794" i="1"/>
  <c r="CE1794" i="1"/>
  <c r="CI1794" i="1"/>
  <c r="BV1794" i="1" s="1"/>
  <c r="BY1795" i="1"/>
  <c r="CC1795" i="1"/>
  <c r="CG1795" i="1"/>
  <c r="CK1795" i="1"/>
  <c r="BX1795" i="1" s="1"/>
  <c r="CA1796" i="1"/>
  <c r="CE1796" i="1"/>
  <c r="CI1796" i="1"/>
  <c r="BY1797" i="1"/>
  <c r="CC1797" i="1"/>
  <c r="CG1797" i="1"/>
  <c r="CK1797" i="1"/>
  <c r="BX1797" i="1" s="1"/>
  <c r="CC1798" i="1"/>
  <c r="CH1798" i="1"/>
  <c r="CD1799" i="1"/>
  <c r="CI1799" i="1"/>
  <c r="BZ1800" i="1"/>
  <c r="CF1800" i="1"/>
  <c r="CK1800" i="1"/>
  <c r="BX1800" i="1" s="1"/>
  <c r="CH1802" i="1"/>
  <c r="CJ1803" i="1"/>
  <c r="BW1805" i="1"/>
  <c r="CB1750" i="1"/>
  <c r="CF1750" i="1"/>
  <c r="BS1750" i="1" s="1"/>
  <c r="BZ1751" i="1"/>
  <c r="CD1751" i="1"/>
  <c r="CB1752" i="1"/>
  <c r="CF1752" i="1"/>
  <c r="BS1752" i="1" s="1"/>
  <c r="BZ1753" i="1"/>
  <c r="CD1753" i="1"/>
  <c r="CB1754" i="1"/>
  <c r="CF1754" i="1"/>
  <c r="BZ1755" i="1"/>
  <c r="CD1755" i="1"/>
  <c r="CB1756" i="1"/>
  <c r="CF1756" i="1"/>
  <c r="BZ1757" i="1"/>
  <c r="CD1757" i="1"/>
  <c r="CB1758" i="1"/>
  <c r="CF1758" i="1"/>
  <c r="BZ1759" i="1"/>
  <c r="CD1759" i="1"/>
  <c r="CB1760" i="1"/>
  <c r="CF1760" i="1"/>
  <c r="BZ1761" i="1"/>
  <c r="CD1761" i="1"/>
  <c r="CB1762" i="1"/>
  <c r="CF1762" i="1"/>
  <c r="BZ1763" i="1"/>
  <c r="CD1763" i="1"/>
  <c r="CB1764" i="1"/>
  <c r="CF1764" i="1"/>
  <c r="BZ1765" i="1"/>
  <c r="CD1765" i="1"/>
  <c r="CB1766" i="1"/>
  <c r="CF1766" i="1"/>
  <c r="BZ1767" i="1"/>
  <c r="CD1767" i="1"/>
  <c r="CB1768" i="1"/>
  <c r="CF1768" i="1"/>
  <c r="BZ1769" i="1"/>
  <c r="CD1769" i="1"/>
  <c r="CB1770" i="1"/>
  <c r="CF1770" i="1"/>
  <c r="BZ1771" i="1"/>
  <c r="CD1771" i="1"/>
  <c r="CB1772" i="1"/>
  <c r="CF1772" i="1"/>
  <c r="BZ1773" i="1"/>
  <c r="CD1773" i="1"/>
  <c r="CB1774" i="1"/>
  <c r="CF1774" i="1"/>
  <c r="BZ1775" i="1"/>
  <c r="CD1775" i="1"/>
  <c r="CB1776" i="1"/>
  <c r="CF1776" i="1"/>
  <c r="BZ1777" i="1"/>
  <c r="CD1777" i="1"/>
  <c r="CB1778" i="1"/>
  <c r="CF1778" i="1"/>
  <c r="BZ1779" i="1"/>
  <c r="CD1779" i="1"/>
  <c r="CB1780" i="1"/>
  <c r="CF1780" i="1"/>
  <c r="BZ1781" i="1"/>
  <c r="CD1781" i="1"/>
  <c r="CB1782" i="1"/>
  <c r="CF1782" i="1"/>
  <c r="BZ1783" i="1"/>
  <c r="CD1783" i="1"/>
  <c r="CB1784" i="1"/>
  <c r="CF1784" i="1"/>
  <c r="BZ1785" i="1"/>
  <c r="CD1785" i="1"/>
  <c r="CB1786" i="1"/>
  <c r="CF1786" i="1"/>
  <c r="BZ1787" i="1"/>
  <c r="CD1787" i="1"/>
  <c r="CB1788" i="1"/>
  <c r="CF1788" i="1"/>
  <c r="BZ1789" i="1"/>
  <c r="CD1789" i="1"/>
  <c r="CB1790" i="1"/>
  <c r="CF1790" i="1"/>
  <c r="BZ1791" i="1"/>
  <c r="CD1791" i="1"/>
  <c r="CB1792" i="1"/>
  <c r="CF1792" i="1"/>
  <c r="BZ1793" i="1"/>
  <c r="CD1793" i="1"/>
  <c r="CB1794" i="1"/>
  <c r="CF1794" i="1"/>
  <c r="BZ1795" i="1"/>
  <c r="CD1795" i="1"/>
  <c r="CB1796" i="1"/>
  <c r="CF1796" i="1"/>
  <c r="BZ1797" i="1"/>
  <c r="CD1797" i="1"/>
  <c r="BY1798" i="1"/>
  <c r="CD1798" i="1"/>
  <c r="CJ1798" i="1"/>
  <c r="BW1798" i="1" s="1"/>
  <c r="BZ1799" i="1"/>
  <c r="CE1799" i="1"/>
  <c r="CJ1799" i="1"/>
  <c r="BW1799" i="1" s="1"/>
  <c r="CI1800" i="1"/>
  <c r="CE1800" i="1"/>
  <c r="CA1800" i="1"/>
  <c r="CB1800" i="1"/>
  <c r="CG1800" i="1"/>
  <c r="CK1801" i="1"/>
  <c r="CG1801" i="1"/>
  <c r="CC1801" i="1"/>
  <c r="BY1801" i="1"/>
  <c r="CI1801" i="1"/>
  <c r="BV1801" i="1" s="1"/>
  <c r="CE1801" i="1"/>
  <c r="CA1801" i="1"/>
  <c r="CF1801" i="1"/>
  <c r="CA1753" i="1"/>
  <c r="CE1753" i="1"/>
  <c r="BY1754" i="1"/>
  <c r="CC1754" i="1"/>
  <c r="CG1754" i="1"/>
  <c r="CA1755" i="1"/>
  <c r="CE1755" i="1"/>
  <c r="BR1755" i="1" s="1"/>
  <c r="BY1756" i="1"/>
  <c r="CC1756" i="1"/>
  <c r="CG1756" i="1"/>
  <c r="BT1756" i="1" s="1"/>
  <c r="CA1757" i="1"/>
  <c r="CE1757" i="1"/>
  <c r="BY1758" i="1"/>
  <c r="CC1758" i="1"/>
  <c r="CG1758" i="1"/>
  <c r="BT1758" i="1" s="1"/>
  <c r="CA1759" i="1"/>
  <c r="CE1759" i="1"/>
  <c r="BY1760" i="1"/>
  <c r="CC1760" i="1"/>
  <c r="CG1760" i="1"/>
  <c r="BT1760" i="1" s="1"/>
  <c r="CA1761" i="1"/>
  <c r="CE1761" i="1"/>
  <c r="BY1762" i="1"/>
  <c r="CC1762" i="1"/>
  <c r="CG1762" i="1"/>
  <c r="CA1763" i="1"/>
  <c r="CE1763" i="1"/>
  <c r="BR1763" i="1" s="1"/>
  <c r="BY1764" i="1"/>
  <c r="CC1764" i="1"/>
  <c r="CG1764" i="1"/>
  <c r="CA1765" i="1"/>
  <c r="CE1765" i="1"/>
  <c r="BY1766" i="1"/>
  <c r="CC1766" i="1"/>
  <c r="CG1766" i="1"/>
  <c r="BT1766" i="1" s="1"/>
  <c r="CA1767" i="1"/>
  <c r="CE1767" i="1"/>
  <c r="BY1768" i="1"/>
  <c r="CC1768" i="1"/>
  <c r="CG1768" i="1"/>
  <c r="BT1768" i="1" s="1"/>
  <c r="CA1769" i="1"/>
  <c r="CE1769" i="1"/>
  <c r="BY1770" i="1"/>
  <c r="CC1770" i="1"/>
  <c r="CG1770" i="1"/>
  <c r="CA1771" i="1"/>
  <c r="CE1771" i="1"/>
  <c r="BR1771" i="1" s="1"/>
  <c r="BY1772" i="1"/>
  <c r="CC1772" i="1"/>
  <c r="CG1772" i="1"/>
  <c r="BT1772" i="1" s="1"/>
  <c r="CA1773" i="1"/>
  <c r="CE1773" i="1"/>
  <c r="BY1774" i="1"/>
  <c r="CC1774" i="1"/>
  <c r="CG1774" i="1"/>
  <c r="BT1774" i="1" s="1"/>
  <c r="CA1775" i="1"/>
  <c r="CE1775" i="1"/>
  <c r="BY1776" i="1"/>
  <c r="CC1776" i="1"/>
  <c r="CG1776" i="1"/>
  <c r="CA1777" i="1"/>
  <c r="CE1777" i="1"/>
  <c r="BY1778" i="1"/>
  <c r="CC1778" i="1"/>
  <c r="CG1778" i="1"/>
  <c r="BT1778" i="1" s="1"/>
  <c r="CA1779" i="1"/>
  <c r="CE1779" i="1"/>
  <c r="BR1779" i="1" s="1"/>
  <c r="BY1780" i="1"/>
  <c r="CC1780" i="1"/>
  <c r="CG1780" i="1"/>
  <c r="CA1781" i="1"/>
  <c r="CE1781" i="1"/>
  <c r="BY1782" i="1"/>
  <c r="CC1782" i="1"/>
  <c r="CG1782" i="1"/>
  <c r="BT1782" i="1" s="1"/>
  <c r="CA1783" i="1"/>
  <c r="CE1783" i="1"/>
  <c r="BY1784" i="1"/>
  <c r="CC1784" i="1"/>
  <c r="CG1784" i="1"/>
  <c r="CA1785" i="1"/>
  <c r="CE1785" i="1"/>
  <c r="BY1786" i="1"/>
  <c r="CC1786" i="1"/>
  <c r="CG1786" i="1"/>
  <c r="BT1786" i="1" s="1"/>
  <c r="CA1787" i="1"/>
  <c r="CE1787" i="1"/>
  <c r="BR1787" i="1" s="1"/>
  <c r="BY1788" i="1"/>
  <c r="CC1788" i="1"/>
  <c r="CG1788" i="1"/>
  <c r="CA1789" i="1"/>
  <c r="CE1789" i="1"/>
  <c r="BY1790" i="1"/>
  <c r="CC1790" i="1"/>
  <c r="CG1790" i="1"/>
  <c r="BT1790" i="1" s="1"/>
  <c r="CA1791" i="1"/>
  <c r="CE1791" i="1"/>
  <c r="BY1792" i="1"/>
  <c r="CC1792" i="1"/>
  <c r="CG1792" i="1"/>
  <c r="CA1793" i="1"/>
  <c r="CE1793" i="1"/>
  <c r="BY1794" i="1"/>
  <c r="CC1794" i="1"/>
  <c r="CG1794" i="1"/>
  <c r="CA1795" i="1"/>
  <c r="CE1795" i="1"/>
  <c r="BR1795" i="1" s="1"/>
  <c r="BY1796" i="1"/>
  <c r="CC1796" i="1"/>
  <c r="CG1796" i="1"/>
  <c r="CA1797" i="1"/>
  <c r="CE1797" i="1"/>
  <c r="BZ1798" i="1"/>
  <c r="CF1798" i="1"/>
  <c r="CA1799" i="1"/>
  <c r="BN1799" i="1" s="1"/>
  <c r="CC1800" i="1"/>
  <c r="CI1802" i="1"/>
  <c r="CE1802" i="1"/>
  <c r="CA1802" i="1"/>
  <c r="CK1802" i="1"/>
  <c r="BX1802" i="1" s="1"/>
  <c r="CG1802" i="1"/>
  <c r="CC1802" i="1"/>
  <c r="BY1802" i="1"/>
  <c r="CJ1802" i="1"/>
  <c r="CF1802" i="1"/>
  <c r="CB1802" i="1"/>
  <c r="BZ1802" i="1"/>
  <c r="CK1803" i="1"/>
  <c r="BX1803" i="1" s="1"/>
  <c r="CB1803" i="1"/>
  <c r="BZ1803" i="1"/>
  <c r="CD1803" i="1"/>
  <c r="CH1803" i="1"/>
  <c r="CB1804" i="1"/>
  <c r="CF1804" i="1"/>
  <c r="CJ1804" i="1"/>
  <c r="BZ1805" i="1"/>
  <c r="CD1805" i="1"/>
  <c r="CH1805" i="1"/>
  <c r="CB1806" i="1"/>
  <c r="CF1806" i="1"/>
  <c r="CJ1806" i="1"/>
  <c r="BZ1807" i="1"/>
  <c r="CD1807" i="1"/>
  <c r="CH1807" i="1"/>
  <c r="CB1808" i="1"/>
  <c r="CF1808" i="1"/>
  <c r="CJ1808" i="1"/>
  <c r="BZ1809" i="1"/>
  <c r="CD1809" i="1"/>
  <c r="CH1809" i="1"/>
  <c r="CB1810" i="1"/>
  <c r="CF1810" i="1"/>
  <c r="CJ1810" i="1"/>
  <c r="BZ1811" i="1"/>
  <c r="CD1811" i="1"/>
  <c r="CH1811" i="1"/>
  <c r="CB1812" i="1"/>
  <c r="CF1812" i="1"/>
  <c r="CJ1812" i="1"/>
  <c r="BZ1813" i="1"/>
  <c r="CD1813" i="1"/>
  <c r="CH1813" i="1"/>
  <c r="CB1814" i="1"/>
  <c r="CF1814" i="1"/>
  <c r="CJ1814" i="1"/>
  <c r="BZ1815" i="1"/>
  <c r="CD1815" i="1"/>
  <c r="CH1815" i="1"/>
  <c r="CB1816" i="1"/>
  <c r="CF1816" i="1"/>
  <c r="CJ1816" i="1"/>
  <c r="BZ1817" i="1"/>
  <c r="CD1817" i="1"/>
  <c r="CH1817" i="1"/>
  <c r="CB1818" i="1"/>
  <c r="CF1818" i="1"/>
  <c r="CJ1818" i="1"/>
  <c r="BZ1819" i="1"/>
  <c r="CD1819" i="1"/>
  <c r="CH1819" i="1"/>
  <c r="CB1820" i="1"/>
  <c r="CF1820" i="1"/>
  <c r="CJ1820" i="1"/>
  <c r="BZ1821" i="1"/>
  <c r="CD1821" i="1"/>
  <c r="CH1821" i="1"/>
  <c r="CB1822" i="1"/>
  <c r="CF1822" i="1"/>
  <c r="CJ1822" i="1"/>
  <c r="BZ1823" i="1"/>
  <c r="CD1823" i="1"/>
  <c r="CH1823" i="1"/>
  <c r="CB1824" i="1"/>
  <c r="CF1824" i="1"/>
  <c r="CJ1824" i="1"/>
  <c r="BZ1825" i="1"/>
  <c r="CD1825" i="1"/>
  <c r="CH1825" i="1"/>
  <c r="CB1826" i="1"/>
  <c r="CF1826" i="1"/>
  <c r="CJ1826" i="1"/>
  <c r="BZ1827" i="1"/>
  <c r="CD1827" i="1"/>
  <c r="CH1827" i="1"/>
  <c r="CB1828" i="1"/>
  <c r="CF1828" i="1"/>
  <c r="CJ1828" i="1"/>
  <c r="BZ1829" i="1"/>
  <c r="CD1829" i="1"/>
  <c r="CH1829" i="1"/>
  <c r="CB1830" i="1"/>
  <c r="CF1830" i="1"/>
  <c r="CJ1830" i="1"/>
  <c r="BZ1831" i="1"/>
  <c r="CD1831" i="1"/>
  <c r="CH1831" i="1"/>
  <c r="CB1832" i="1"/>
  <c r="CF1832" i="1"/>
  <c r="CJ1832" i="1"/>
  <c r="BZ1833" i="1"/>
  <c r="CD1833" i="1"/>
  <c r="CH1833" i="1"/>
  <c r="CB1834" i="1"/>
  <c r="CF1834" i="1"/>
  <c r="CJ1834" i="1"/>
  <c r="BZ1835" i="1"/>
  <c r="CD1835" i="1"/>
  <c r="CH1835" i="1"/>
  <c r="CB1836" i="1"/>
  <c r="CF1836" i="1"/>
  <c r="CJ1836" i="1"/>
  <c r="BZ1837" i="1"/>
  <c r="CD1837" i="1"/>
  <c r="CH1837" i="1"/>
  <c r="CB1838" i="1"/>
  <c r="CF1838" i="1"/>
  <c r="CJ1838" i="1"/>
  <c r="BZ1839" i="1"/>
  <c r="CD1839" i="1"/>
  <c r="CH1839" i="1"/>
  <c r="CB1840" i="1"/>
  <c r="CF1840" i="1"/>
  <c r="CJ1840" i="1"/>
  <c r="BZ1841" i="1"/>
  <c r="CD1841" i="1"/>
  <c r="CH1841" i="1"/>
  <c r="CB1842" i="1"/>
  <c r="CF1842" i="1"/>
  <c r="CJ1842" i="1"/>
  <c r="BW1842" i="1" s="1"/>
  <c r="BZ1843" i="1"/>
  <c r="CD1843" i="1"/>
  <c r="CH1843" i="1"/>
  <c r="CB1844" i="1"/>
  <c r="CF1844" i="1"/>
  <c r="CJ1844" i="1"/>
  <c r="BW1844" i="1" s="1"/>
  <c r="BZ1845" i="1"/>
  <c r="CD1845" i="1"/>
  <c r="CH1845" i="1"/>
  <c r="CB1846" i="1"/>
  <c r="CF1846" i="1"/>
  <c r="CJ1846" i="1"/>
  <c r="BW1846" i="1" s="1"/>
  <c r="BZ1847" i="1"/>
  <c r="CD1847" i="1"/>
  <c r="CH1847" i="1"/>
  <c r="CB1848" i="1"/>
  <c r="CF1848" i="1"/>
  <c r="CJ1848" i="1"/>
  <c r="BW1848" i="1" s="1"/>
  <c r="BZ1849" i="1"/>
  <c r="CD1849" i="1"/>
  <c r="CH1849" i="1"/>
  <c r="CB1850" i="1"/>
  <c r="CF1850" i="1"/>
  <c r="CJ1850" i="1"/>
  <c r="BW1850" i="1" s="1"/>
  <c r="BZ1851" i="1"/>
  <c r="CD1851" i="1"/>
  <c r="CH1851" i="1"/>
  <c r="CB1852" i="1"/>
  <c r="CF1852" i="1"/>
  <c r="CC1853" i="1"/>
  <c r="CD1854" i="1"/>
  <c r="CI1854" i="1"/>
  <c r="CC1855" i="1"/>
  <c r="CA1803" i="1"/>
  <c r="CE1803" i="1"/>
  <c r="CI1803" i="1"/>
  <c r="BV1803" i="1" s="1"/>
  <c r="BY1804" i="1"/>
  <c r="CC1804" i="1"/>
  <c r="CG1804" i="1"/>
  <c r="CK1804" i="1"/>
  <c r="BX1804" i="1" s="1"/>
  <c r="CA1805" i="1"/>
  <c r="CE1805" i="1"/>
  <c r="CI1805" i="1"/>
  <c r="BV1805" i="1" s="1"/>
  <c r="BY1806" i="1"/>
  <c r="CC1806" i="1"/>
  <c r="CG1806" i="1"/>
  <c r="CK1806" i="1"/>
  <c r="BX1806" i="1" s="1"/>
  <c r="CA1807" i="1"/>
  <c r="CE1807" i="1"/>
  <c r="CI1807" i="1"/>
  <c r="BV1807" i="1" s="1"/>
  <c r="BY1808" i="1"/>
  <c r="CC1808" i="1"/>
  <c r="CG1808" i="1"/>
  <c r="CK1808" i="1"/>
  <c r="BX1808" i="1" s="1"/>
  <c r="CA1809" i="1"/>
  <c r="CE1809" i="1"/>
  <c r="CI1809" i="1"/>
  <c r="BY1810" i="1"/>
  <c r="CC1810" i="1"/>
  <c r="CG1810" i="1"/>
  <c r="CK1810" i="1"/>
  <c r="BX1810" i="1" s="1"/>
  <c r="CA1811" i="1"/>
  <c r="CE1811" i="1"/>
  <c r="CI1811" i="1"/>
  <c r="BY1812" i="1"/>
  <c r="CC1812" i="1"/>
  <c r="CG1812" i="1"/>
  <c r="CK1812" i="1"/>
  <c r="BX1812" i="1" s="1"/>
  <c r="CA1813" i="1"/>
  <c r="CE1813" i="1"/>
  <c r="CI1813" i="1"/>
  <c r="BY1814" i="1"/>
  <c r="CC1814" i="1"/>
  <c r="CG1814" i="1"/>
  <c r="CK1814" i="1"/>
  <c r="BX1814" i="1" s="1"/>
  <c r="CA1815" i="1"/>
  <c r="CE1815" i="1"/>
  <c r="CI1815" i="1"/>
  <c r="BY1816" i="1"/>
  <c r="CC1816" i="1"/>
  <c r="CG1816" i="1"/>
  <c r="CK1816" i="1"/>
  <c r="BX1816" i="1" s="1"/>
  <c r="CA1817" i="1"/>
  <c r="CE1817" i="1"/>
  <c r="CI1817" i="1"/>
  <c r="BY1818" i="1"/>
  <c r="CC1818" i="1"/>
  <c r="CG1818" i="1"/>
  <c r="CK1818" i="1"/>
  <c r="BX1818" i="1" s="1"/>
  <c r="CA1819" i="1"/>
  <c r="CE1819" i="1"/>
  <c r="CI1819" i="1"/>
  <c r="BY1820" i="1"/>
  <c r="CC1820" i="1"/>
  <c r="CG1820" i="1"/>
  <c r="CK1820" i="1"/>
  <c r="BX1820" i="1" s="1"/>
  <c r="CA1821" i="1"/>
  <c r="CE1821" i="1"/>
  <c r="CI1821" i="1"/>
  <c r="BY1822" i="1"/>
  <c r="CC1822" i="1"/>
  <c r="CG1822" i="1"/>
  <c r="CK1822" i="1"/>
  <c r="BX1822" i="1" s="1"/>
  <c r="CA1823" i="1"/>
  <c r="CE1823" i="1"/>
  <c r="CI1823" i="1"/>
  <c r="BY1824" i="1"/>
  <c r="CC1824" i="1"/>
  <c r="CG1824" i="1"/>
  <c r="CK1824" i="1"/>
  <c r="BX1824" i="1" s="1"/>
  <c r="CA1825" i="1"/>
  <c r="CE1825" i="1"/>
  <c r="CI1825" i="1"/>
  <c r="BY1826" i="1"/>
  <c r="CC1826" i="1"/>
  <c r="CG1826" i="1"/>
  <c r="CK1826" i="1"/>
  <c r="BX1826" i="1" s="1"/>
  <c r="CA1827" i="1"/>
  <c r="CE1827" i="1"/>
  <c r="CI1827" i="1"/>
  <c r="BY1828" i="1"/>
  <c r="CC1828" i="1"/>
  <c r="CG1828" i="1"/>
  <c r="CK1828" i="1"/>
  <c r="BX1828" i="1" s="1"/>
  <c r="CA1829" i="1"/>
  <c r="CE1829" i="1"/>
  <c r="CI1829" i="1"/>
  <c r="BY1830" i="1"/>
  <c r="CC1830" i="1"/>
  <c r="CG1830" i="1"/>
  <c r="CK1830" i="1"/>
  <c r="BX1830" i="1" s="1"/>
  <c r="CA1831" i="1"/>
  <c r="CE1831" i="1"/>
  <c r="CI1831" i="1"/>
  <c r="BY1832" i="1"/>
  <c r="CC1832" i="1"/>
  <c r="CG1832" i="1"/>
  <c r="CK1832" i="1"/>
  <c r="BX1832" i="1" s="1"/>
  <c r="CA1833" i="1"/>
  <c r="CE1833" i="1"/>
  <c r="CI1833" i="1"/>
  <c r="BY1834" i="1"/>
  <c r="CC1834" i="1"/>
  <c r="CG1834" i="1"/>
  <c r="CK1834" i="1"/>
  <c r="BX1834" i="1" s="1"/>
  <c r="CA1835" i="1"/>
  <c r="CE1835" i="1"/>
  <c r="CI1835" i="1"/>
  <c r="BY1836" i="1"/>
  <c r="CC1836" i="1"/>
  <c r="CG1836" i="1"/>
  <c r="CK1836" i="1"/>
  <c r="BX1836" i="1" s="1"/>
  <c r="CA1837" i="1"/>
  <c r="CE1837" i="1"/>
  <c r="CI1837" i="1"/>
  <c r="BY1838" i="1"/>
  <c r="CC1838" i="1"/>
  <c r="CG1838" i="1"/>
  <c r="CK1838" i="1"/>
  <c r="BX1838" i="1" s="1"/>
  <c r="CA1839" i="1"/>
  <c r="CE1839" i="1"/>
  <c r="CI1839" i="1"/>
  <c r="BY1840" i="1"/>
  <c r="CC1840" i="1"/>
  <c r="CG1840" i="1"/>
  <c r="CK1840" i="1"/>
  <c r="BX1840" i="1" s="1"/>
  <c r="CA1841" i="1"/>
  <c r="CE1841" i="1"/>
  <c r="CI1841" i="1"/>
  <c r="BY1842" i="1"/>
  <c r="CC1842" i="1"/>
  <c r="CG1842" i="1"/>
  <c r="CA1843" i="1"/>
  <c r="CE1843" i="1"/>
  <c r="BY1844" i="1"/>
  <c r="CC1844" i="1"/>
  <c r="CG1844" i="1"/>
  <c r="CA1845" i="1"/>
  <c r="CE1845" i="1"/>
  <c r="BY1846" i="1"/>
  <c r="CC1846" i="1"/>
  <c r="CG1846" i="1"/>
  <c r="CA1847" i="1"/>
  <c r="CE1847" i="1"/>
  <c r="BY1848" i="1"/>
  <c r="CC1848" i="1"/>
  <c r="CG1848" i="1"/>
  <c r="CA1849" i="1"/>
  <c r="CE1849" i="1"/>
  <c r="BY1850" i="1"/>
  <c r="CC1850" i="1"/>
  <c r="CG1850" i="1"/>
  <c r="CA1851" i="1"/>
  <c r="CE1851" i="1"/>
  <c r="CI1851" i="1"/>
  <c r="BY1852" i="1"/>
  <c r="CC1852" i="1"/>
  <c r="BY1853" i="1"/>
  <c r="CD1853" i="1"/>
  <c r="CJ1853" i="1"/>
  <c r="BW1853" i="1" s="1"/>
  <c r="BZ1854" i="1"/>
  <c r="CE1854" i="1"/>
  <c r="CJ1854" i="1"/>
  <c r="CI1855" i="1"/>
  <c r="CF1855" i="1"/>
  <c r="CK1856" i="1"/>
  <c r="BX1856" i="1" s="1"/>
  <c r="CG1856" i="1"/>
  <c r="CC1856" i="1"/>
  <c r="BY1856" i="1"/>
  <c r="CJ1856" i="1"/>
  <c r="BW1856" i="1" s="1"/>
  <c r="CF1856" i="1"/>
  <c r="CB1856" i="1"/>
  <c r="CI1856" i="1"/>
  <c r="CE1856" i="1"/>
  <c r="CA1856" i="1"/>
  <c r="BZ1856" i="1"/>
  <c r="BZ1804" i="1"/>
  <c r="CD1804" i="1"/>
  <c r="CH1804" i="1"/>
  <c r="CB1805" i="1"/>
  <c r="CF1805" i="1"/>
  <c r="BZ1806" i="1"/>
  <c r="CD1806" i="1"/>
  <c r="CH1806" i="1"/>
  <c r="BU1806" i="1" s="1"/>
  <c r="CB1807" i="1"/>
  <c r="CF1807" i="1"/>
  <c r="BZ1808" i="1"/>
  <c r="CD1808" i="1"/>
  <c r="CH1808" i="1"/>
  <c r="CB1809" i="1"/>
  <c r="CF1809" i="1"/>
  <c r="CJ1809" i="1"/>
  <c r="BW1809" i="1" s="1"/>
  <c r="BZ1810" i="1"/>
  <c r="CD1810" i="1"/>
  <c r="CH1810" i="1"/>
  <c r="CB1811" i="1"/>
  <c r="CF1811" i="1"/>
  <c r="CJ1811" i="1"/>
  <c r="BW1811" i="1" s="1"/>
  <c r="BZ1812" i="1"/>
  <c r="CD1812" i="1"/>
  <c r="CH1812" i="1"/>
  <c r="CB1813" i="1"/>
  <c r="CF1813" i="1"/>
  <c r="CJ1813" i="1"/>
  <c r="BW1813" i="1" s="1"/>
  <c r="BZ1814" i="1"/>
  <c r="CD1814" i="1"/>
  <c r="CH1814" i="1"/>
  <c r="CB1815" i="1"/>
  <c r="CF1815" i="1"/>
  <c r="CJ1815" i="1"/>
  <c r="BW1815" i="1" s="1"/>
  <c r="BZ1816" i="1"/>
  <c r="CD1816" i="1"/>
  <c r="CH1816" i="1"/>
  <c r="CB1817" i="1"/>
  <c r="CF1817" i="1"/>
  <c r="CJ1817" i="1"/>
  <c r="BW1817" i="1" s="1"/>
  <c r="BZ1818" i="1"/>
  <c r="CD1818" i="1"/>
  <c r="CH1818" i="1"/>
  <c r="CB1819" i="1"/>
  <c r="CF1819" i="1"/>
  <c r="CJ1819" i="1"/>
  <c r="BW1819" i="1" s="1"/>
  <c r="BZ1820" i="1"/>
  <c r="CD1820" i="1"/>
  <c r="CH1820" i="1"/>
  <c r="CB1821" i="1"/>
  <c r="CF1821" i="1"/>
  <c r="CJ1821" i="1"/>
  <c r="BW1821" i="1" s="1"/>
  <c r="BZ1822" i="1"/>
  <c r="CD1822" i="1"/>
  <c r="CH1822" i="1"/>
  <c r="CB1823" i="1"/>
  <c r="CF1823" i="1"/>
  <c r="CJ1823" i="1"/>
  <c r="BW1823" i="1" s="1"/>
  <c r="BZ1824" i="1"/>
  <c r="CD1824" i="1"/>
  <c r="CH1824" i="1"/>
  <c r="CB1825" i="1"/>
  <c r="CF1825" i="1"/>
  <c r="CJ1825" i="1"/>
  <c r="BW1825" i="1" s="1"/>
  <c r="BZ1826" i="1"/>
  <c r="CD1826" i="1"/>
  <c r="CH1826" i="1"/>
  <c r="CB1827" i="1"/>
  <c r="CF1827" i="1"/>
  <c r="CJ1827" i="1"/>
  <c r="BW1827" i="1" s="1"/>
  <c r="BZ1828" i="1"/>
  <c r="CD1828" i="1"/>
  <c r="CH1828" i="1"/>
  <c r="CB1829" i="1"/>
  <c r="CF1829" i="1"/>
  <c r="CJ1829" i="1"/>
  <c r="BW1829" i="1" s="1"/>
  <c r="BZ1830" i="1"/>
  <c r="CD1830" i="1"/>
  <c r="CH1830" i="1"/>
  <c r="CB1831" i="1"/>
  <c r="CF1831" i="1"/>
  <c r="CJ1831" i="1"/>
  <c r="BW1831" i="1" s="1"/>
  <c r="BZ1832" i="1"/>
  <c r="CD1832" i="1"/>
  <c r="CH1832" i="1"/>
  <c r="CB1833" i="1"/>
  <c r="CF1833" i="1"/>
  <c r="CJ1833" i="1"/>
  <c r="BW1833" i="1" s="1"/>
  <c r="BZ1834" i="1"/>
  <c r="CD1834" i="1"/>
  <c r="CH1834" i="1"/>
  <c r="CB1835" i="1"/>
  <c r="CF1835" i="1"/>
  <c r="CJ1835" i="1"/>
  <c r="BW1835" i="1" s="1"/>
  <c r="BZ1836" i="1"/>
  <c r="CD1836" i="1"/>
  <c r="CH1836" i="1"/>
  <c r="CB1837" i="1"/>
  <c r="CF1837" i="1"/>
  <c r="CJ1837" i="1"/>
  <c r="BW1837" i="1" s="1"/>
  <c r="BZ1838" i="1"/>
  <c r="CD1838" i="1"/>
  <c r="CH1838" i="1"/>
  <c r="CB1839" i="1"/>
  <c r="CF1839" i="1"/>
  <c r="CJ1839" i="1"/>
  <c r="BW1839" i="1" s="1"/>
  <c r="BZ1840" i="1"/>
  <c r="CD1840" i="1"/>
  <c r="CH1840" i="1"/>
  <c r="CB1841" i="1"/>
  <c r="CF1841" i="1"/>
  <c r="CJ1841" i="1"/>
  <c r="BW1841" i="1" s="1"/>
  <c r="BZ1842" i="1"/>
  <c r="CD1842" i="1"/>
  <c r="CH1842" i="1"/>
  <c r="CB1843" i="1"/>
  <c r="CF1843" i="1"/>
  <c r="CJ1843" i="1"/>
  <c r="BW1843" i="1" s="1"/>
  <c r="BZ1844" i="1"/>
  <c r="CD1844" i="1"/>
  <c r="CH1844" i="1"/>
  <c r="CB1845" i="1"/>
  <c r="CF1845" i="1"/>
  <c r="CJ1845" i="1"/>
  <c r="BW1845" i="1" s="1"/>
  <c r="BZ1846" i="1"/>
  <c r="CD1846" i="1"/>
  <c r="CH1846" i="1"/>
  <c r="CB1847" i="1"/>
  <c r="CF1847" i="1"/>
  <c r="CJ1847" i="1"/>
  <c r="BW1847" i="1" s="1"/>
  <c r="BZ1848" i="1"/>
  <c r="CD1848" i="1"/>
  <c r="CH1848" i="1"/>
  <c r="CB1849" i="1"/>
  <c r="CF1849" i="1"/>
  <c r="CJ1849" i="1"/>
  <c r="BW1849" i="1" s="1"/>
  <c r="BZ1850" i="1"/>
  <c r="CD1850" i="1"/>
  <c r="CH1850" i="1"/>
  <c r="CB1851" i="1"/>
  <c r="CF1851" i="1"/>
  <c r="CJ1851" i="1"/>
  <c r="BW1851" i="1" s="1"/>
  <c r="CK1852" i="1"/>
  <c r="BX1852" i="1" s="1"/>
  <c r="CG1852" i="1"/>
  <c r="BZ1852" i="1"/>
  <c r="CD1852" i="1"/>
  <c r="CI1852" i="1"/>
  <c r="BZ1853" i="1"/>
  <c r="CF1853" i="1"/>
  <c r="CA1854" i="1"/>
  <c r="BY1855" i="1"/>
  <c r="CD1856" i="1"/>
  <c r="BY1803" i="1"/>
  <c r="CC1803" i="1"/>
  <c r="CG1803" i="1"/>
  <c r="CA1804" i="1"/>
  <c r="CE1804" i="1"/>
  <c r="BY1805" i="1"/>
  <c r="CC1805" i="1"/>
  <c r="CG1805" i="1"/>
  <c r="CA1806" i="1"/>
  <c r="CE1806" i="1"/>
  <c r="BY1807" i="1"/>
  <c r="CC1807" i="1"/>
  <c r="CG1807" i="1"/>
  <c r="CA1808" i="1"/>
  <c r="CE1808" i="1"/>
  <c r="BY1809" i="1"/>
  <c r="CC1809" i="1"/>
  <c r="CG1809" i="1"/>
  <c r="CA1810" i="1"/>
  <c r="CE1810" i="1"/>
  <c r="BY1811" i="1"/>
  <c r="CC1811" i="1"/>
  <c r="CG1811" i="1"/>
  <c r="CA1812" i="1"/>
  <c r="CE1812" i="1"/>
  <c r="BY1813" i="1"/>
  <c r="CC1813" i="1"/>
  <c r="CG1813" i="1"/>
  <c r="CA1814" i="1"/>
  <c r="CE1814" i="1"/>
  <c r="BY1815" i="1"/>
  <c r="CC1815" i="1"/>
  <c r="CG1815" i="1"/>
  <c r="CA1816" i="1"/>
  <c r="CE1816" i="1"/>
  <c r="BY1817" i="1"/>
  <c r="CC1817" i="1"/>
  <c r="CG1817" i="1"/>
  <c r="CA1818" i="1"/>
  <c r="CE1818" i="1"/>
  <c r="BY1819" i="1"/>
  <c r="CC1819" i="1"/>
  <c r="CG1819" i="1"/>
  <c r="CA1820" i="1"/>
  <c r="CE1820" i="1"/>
  <c r="BY1821" i="1"/>
  <c r="CC1821" i="1"/>
  <c r="CG1821" i="1"/>
  <c r="CA1822" i="1"/>
  <c r="CE1822" i="1"/>
  <c r="BY1823" i="1"/>
  <c r="CC1823" i="1"/>
  <c r="CG1823" i="1"/>
  <c r="CA1824" i="1"/>
  <c r="CE1824" i="1"/>
  <c r="BY1825" i="1"/>
  <c r="CC1825" i="1"/>
  <c r="CG1825" i="1"/>
  <c r="CA1826" i="1"/>
  <c r="CE1826" i="1"/>
  <c r="BY1827" i="1"/>
  <c r="CC1827" i="1"/>
  <c r="CG1827" i="1"/>
  <c r="CA1828" i="1"/>
  <c r="CE1828" i="1"/>
  <c r="BY1829" i="1"/>
  <c r="CC1829" i="1"/>
  <c r="CG1829" i="1"/>
  <c r="CA1830" i="1"/>
  <c r="CE1830" i="1"/>
  <c r="BY1831" i="1"/>
  <c r="CC1831" i="1"/>
  <c r="CG1831" i="1"/>
  <c r="CA1832" i="1"/>
  <c r="CE1832" i="1"/>
  <c r="BY1833" i="1"/>
  <c r="CC1833" i="1"/>
  <c r="CG1833" i="1"/>
  <c r="CA1834" i="1"/>
  <c r="CE1834" i="1"/>
  <c r="BY1835" i="1"/>
  <c r="CC1835" i="1"/>
  <c r="CG1835" i="1"/>
  <c r="CA1836" i="1"/>
  <c r="CE1836" i="1"/>
  <c r="BY1837" i="1"/>
  <c r="CC1837" i="1"/>
  <c r="CG1837" i="1"/>
  <c r="CA1838" i="1"/>
  <c r="CE1838" i="1"/>
  <c r="BY1839" i="1"/>
  <c r="CC1839" i="1"/>
  <c r="CG1839" i="1"/>
  <c r="CA1840" i="1"/>
  <c r="CE1840" i="1"/>
  <c r="BY1841" i="1"/>
  <c r="CC1841" i="1"/>
  <c r="CG1841" i="1"/>
  <c r="CA1842" i="1"/>
  <c r="CE1842" i="1"/>
  <c r="BR1842" i="1" s="1"/>
  <c r="BY1843" i="1"/>
  <c r="CC1843" i="1"/>
  <c r="CG1843" i="1"/>
  <c r="CA1844" i="1"/>
  <c r="CE1844" i="1"/>
  <c r="BY1845" i="1"/>
  <c r="CC1845" i="1"/>
  <c r="CG1845" i="1"/>
  <c r="CA1846" i="1"/>
  <c r="CE1846" i="1"/>
  <c r="BY1847" i="1"/>
  <c r="CC1847" i="1"/>
  <c r="CG1847" i="1"/>
  <c r="CA1848" i="1"/>
  <c r="CE1848" i="1"/>
  <c r="BY1849" i="1"/>
  <c r="CC1849" i="1"/>
  <c r="CG1849" i="1"/>
  <c r="CA1850" i="1"/>
  <c r="CE1850" i="1"/>
  <c r="BR1850" i="1" s="1"/>
  <c r="BY1851" i="1"/>
  <c r="CC1851" i="1"/>
  <c r="CG1851" i="1"/>
  <c r="CA1852" i="1"/>
  <c r="CE1852" i="1"/>
  <c r="CJ1852" i="1"/>
  <c r="BW1852" i="1" s="1"/>
  <c r="CI1853" i="1"/>
  <c r="CE1853" i="1"/>
  <c r="CA1853" i="1"/>
  <c r="CB1853" i="1"/>
  <c r="CG1853" i="1"/>
  <c r="CK1854" i="1"/>
  <c r="BX1854" i="1" s="1"/>
  <c r="CG1854" i="1"/>
  <c r="CC1854" i="1"/>
  <c r="BY1854" i="1"/>
  <c r="CB1854" i="1"/>
  <c r="CH1854" i="1"/>
  <c r="CB1855" i="1"/>
  <c r="CJ1855" i="1"/>
  <c r="BW1855" i="1" s="1"/>
  <c r="CH1856" i="1"/>
  <c r="CB1857" i="1"/>
  <c r="CF1857" i="1"/>
  <c r="CJ1857" i="1"/>
  <c r="BZ1858" i="1"/>
  <c r="CD1858" i="1"/>
  <c r="CH1858" i="1"/>
  <c r="CB1859" i="1"/>
  <c r="CF1859" i="1"/>
  <c r="CJ1859" i="1"/>
  <c r="BZ1860" i="1"/>
  <c r="CD1860" i="1"/>
  <c r="CH1860" i="1"/>
  <c r="CB1861" i="1"/>
  <c r="CF1861" i="1"/>
  <c r="CJ1861" i="1"/>
  <c r="BZ1862" i="1"/>
  <c r="CD1862" i="1"/>
  <c r="CH1862" i="1"/>
  <c r="CB1863" i="1"/>
  <c r="CF1863" i="1"/>
  <c r="CJ1863" i="1"/>
  <c r="BZ1864" i="1"/>
  <c r="CD1864" i="1"/>
  <c r="CH1864" i="1"/>
  <c r="CB1865" i="1"/>
  <c r="CF1865" i="1"/>
  <c r="CJ1865" i="1"/>
  <c r="BZ1866" i="1"/>
  <c r="CD1866" i="1"/>
  <c r="CH1866" i="1"/>
  <c r="CB1867" i="1"/>
  <c r="CF1867" i="1"/>
  <c r="CJ1867" i="1"/>
  <c r="BZ1868" i="1"/>
  <c r="CD1868" i="1"/>
  <c r="CH1868" i="1"/>
  <c r="CB1869" i="1"/>
  <c r="CF1869" i="1"/>
  <c r="CJ1869" i="1"/>
  <c r="BZ1870" i="1"/>
  <c r="CD1870" i="1"/>
  <c r="CH1870" i="1"/>
  <c r="CB1871" i="1"/>
  <c r="CF1871" i="1"/>
  <c r="CJ1871" i="1"/>
  <c r="BZ1872" i="1"/>
  <c r="CD1872" i="1"/>
  <c r="CH1872" i="1"/>
  <c r="CB1873" i="1"/>
  <c r="CF1873" i="1"/>
  <c r="CJ1873" i="1"/>
  <c r="BZ1874" i="1"/>
  <c r="CD1874" i="1"/>
  <c r="CH1874" i="1"/>
  <c r="CB1875" i="1"/>
  <c r="CF1875" i="1"/>
  <c r="CJ1875" i="1"/>
  <c r="BZ1876" i="1"/>
  <c r="CD1876" i="1"/>
  <c r="CH1876" i="1"/>
  <c r="CB1877" i="1"/>
  <c r="CF1877" i="1"/>
  <c r="CJ1877" i="1"/>
  <c r="BZ1878" i="1"/>
  <c r="CD1878" i="1"/>
  <c r="CH1878" i="1"/>
  <c r="CB1879" i="1"/>
  <c r="CF1879" i="1"/>
  <c r="CJ1879" i="1"/>
  <c r="BZ1880" i="1"/>
  <c r="CD1880" i="1"/>
  <c r="CH1880" i="1"/>
  <c r="CB1881" i="1"/>
  <c r="CF1881" i="1"/>
  <c r="CJ1881" i="1"/>
  <c r="BZ1882" i="1"/>
  <c r="CD1882" i="1"/>
  <c r="CH1882" i="1"/>
  <c r="CB1883" i="1"/>
  <c r="CF1883" i="1"/>
  <c r="CJ1883" i="1"/>
  <c r="BZ1884" i="1"/>
  <c r="CD1884" i="1"/>
  <c r="CH1884" i="1"/>
  <c r="CB1885" i="1"/>
  <c r="CF1885" i="1"/>
  <c r="CJ1885" i="1"/>
  <c r="BW1885" i="1" s="1"/>
  <c r="BZ1886" i="1"/>
  <c r="CD1886" i="1"/>
  <c r="CH1886" i="1"/>
  <c r="CB1887" i="1"/>
  <c r="CF1887" i="1"/>
  <c r="CJ1887" i="1"/>
  <c r="BZ1888" i="1"/>
  <c r="CD1888" i="1"/>
  <c r="CH1888" i="1"/>
  <c r="CB1889" i="1"/>
  <c r="CF1889" i="1"/>
  <c r="CJ1889" i="1"/>
  <c r="BZ1890" i="1"/>
  <c r="CD1890" i="1"/>
  <c r="CH1890" i="1"/>
  <c r="CB1891" i="1"/>
  <c r="CF1891" i="1"/>
  <c r="CJ1891" i="1"/>
  <c r="BW1891" i="1" s="1"/>
  <c r="BZ1892" i="1"/>
  <c r="CD1892" i="1"/>
  <c r="CH1892" i="1"/>
  <c r="CB1893" i="1"/>
  <c r="CF1893" i="1"/>
  <c r="CJ1893" i="1"/>
  <c r="BZ1894" i="1"/>
  <c r="CD1894" i="1"/>
  <c r="CH1894" i="1"/>
  <c r="CB1895" i="1"/>
  <c r="CF1895" i="1"/>
  <c r="CJ1895" i="1"/>
  <c r="BW1895" i="1" s="1"/>
  <c r="BZ1896" i="1"/>
  <c r="CD1896" i="1"/>
  <c r="CH1896" i="1"/>
  <c r="CB1897" i="1"/>
  <c r="CF1897" i="1"/>
  <c r="CJ1897" i="1"/>
  <c r="BW1897" i="1" s="1"/>
  <c r="BZ1898" i="1"/>
  <c r="CD1898" i="1"/>
  <c r="CH1898" i="1"/>
  <c r="CB1899" i="1"/>
  <c r="CF1899" i="1"/>
  <c r="CJ1899" i="1"/>
  <c r="BW1899" i="1" s="1"/>
  <c r="BZ1900" i="1"/>
  <c r="CD1900" i="1"/>
  <c r="CH1900" i="1"/>
  <c r="CA1901" i="1"/>
  <c r="CH1903" i="1"/>
  <c r="BY1857" i="1"/>
  <c r="CC1857" i="1"/>
  <c r="CG1857" i="1"/>
  <c r="CK1857" i="1"/>
  <c r="BX1857" i="1" s="1"/>
  <c r="CA1858" i="1"/>
  <c r="CE1858" i="1"/>
  <c r="CI1858" i="1"/>
  <c r="BY1859" i="1"/>
  <c r="CC1859" i="1"/>
  <c r="CG1859" i="1"/>
  <c r="CK1859" i="1"/>
  <c r="BX1859" i="1" s="1"/>
  <c r="CA1860" i="1"/>
  <c r="CE1860" i="1"/>
  <c r="CI1860" i="1"/>
  <c r="BY1861" i="1"/>
  <c r="CC1861" i="1"/>
  <c r="CG1861" i="1"/>
  <c r="CK1861" i="1"/>
  <c r="BX1861" i="1" s="1"/>
  <c r="CA1862" i="1"/>
  <c r="CE1862" i="1"/>
  <c r="CI1862" i="1"/>
  <c r="BY1863" i="1"/>
  <c r="CC1863" i="1"/>
  <c r="CG1863" i="1"/>
  <c r="CK1863" i="1"/>
  <c r="BX1863" i="1" s="1"/>
  <c r="CA1864" i="1"/>
  <c r="CE1864" i="1"/>
  <c r="CI1864" i="1"/>
  <c r="BY1865" i="1"/>
  <c r="CC1865" i="1"/>
  <c r="CG1865" i="1"/>
  <c r="CK1865" i="1"/>
  <c r="BX1865" i="1" s="1"/>
  <c r="CA1866" i="1"/>
  <c r="CE1866" i="1"/>
  <c r="CI1866" i="1"/>
  <c r="BY1867" i="1"/>
  <c r="CC1867" i="1"/>
  <c r="CG1867" i="1"/>
  <c r="CK1867" i="1"/>
  <c r="BX1867" i="1" s="1"/>
  <c r="CA1868" i="1"/>
  <c r="CE1868" i="1"/>
  <c r="CI1868" i="1"/>
  <c r="BY1869" i="1"/>
  <c r="CC1869" i="1"/>
  <c r="CG1869" i="1"/>
  <c r="CK1869" i="1"/>
  <c r="BX1869" i="1" s="1"/>
  <c r="CA1870" i="1"/>
  <c r="CE1870" i="1"/>
  <c r="CI1870" i="1"/>
  <c r="BY1871" i="1"/>
  <c r="CC1871" i="1"/>
  <c r="CG1871" i="1"/>
  <c r="CK1871" i="1"/>
  <c r="BX1871" i="1" s="1"/>
  <c r="CA1872" i="1"/>
  <c r="CE1872" i="1"/>
  <c r="CI1872" i="1"/>
  <c r="BY1873" i="1"/>
  <c r="CC1873" i="1"/>
  <c r="CG1873" i="1"/>
  <c r="CK1873" i="1"/>
  <c r="BX1873" i="1" s="1"/>
  <c r="CA1874" i="1"/>
  <c r="CE1874" i="1"/>
  <c r="CI1874" i="1"/>
  <c r="BY1875" i="1"/>
  <c r="CC1875" i="1"/>
  <c r="CG1875" i="1"/>
  <c r="CK1875" i="1"/>
  <c r="BX1875" i="1" s="1"/>
  <c r="CA1876" i="1"/>
  <c r="CE1876" i="1"/>
  <c r="CI1876" i="1"/>
  <c r="BY1877" i="1"/>
  <c r="CC1877" i="1"/>
  <c r="CG1877" i="1"/>
  <c r="CK1877" i="1"/>
  <c r="BX1877" i="1" s="1"/>
  <c r="CA1878" i="1"/>
  <c r="CE1878" i="1"/>
  <c r="CI1878" i="1"/>
  <c r="BY1879" i="1"/>
  <c r="CC1879" i="1"/>
  <c r="CG1879" i="1"/>
  <c r="CK1879" i="1"/>
  <c r="BX1879" i="1" s="1"/>
  <c r="CA1880" i="1"/>
  <c r="CE1880" i="1"/>
  <c r="CI1880" i="1"/>
  <c r="BY1881" i="1"/>
  <c r="CC1881" i="1"/>
  <c r="CG1881" i="1"/>
  <c r="CK1881" i="1"/>
  <c r="BX1881" i="1" s="1"/>
  <c r="CA1882" i="1"/>
  <c r="CE1882" i="1"/>
  <c r="CI1882" i="1"/>
  <c r="BY1883" i="1"/>
  <c r="CC1883" i="1"/>
  <c r="CG1883" i="1"/>
  <c r="CK1883" i="1"/>
  <c r="BX1883" i="1" s="1"/>
  <c r="CA1884" i="1"/>
  <c r="CE1884" i="1"/>
  <c r="CI1884" i="1"/>
  <c r="BY1885" i="1"/>
  <c r="CC1885" i="1"/>
  <c r="CG1885" i="1"/>
  <c r="CA1886" i="1"/>
  <c r="CE1886" i="1"/>
  <c r="CI1886" i="1"/>
  <c r="BY1887" i="1"/>
  <c r="CC1887" i="1"/>
  <c r="CG1887" i="1"/>
  <c r="CK1887" i="1"/>
  <c r="BX1887" i="1" s="1"/>
  <c r="CA1888" i="1"/>
  <c r="CE1888" i="1"/>
  <c r="CI1888" i="1"/>
  <c r="BY1889" i="1"/>
  <c r="CC1889" i="1"/>
  <c r="CG1889" i="1"/>
  <c r="CK1889" i="1"/>
  <c r="BX1889" i="1" s="1"/>
  <c r="CA1890" i="1"/>
  <c r="CE1890" i="1"/>
  <c r="CI1890" i="1"/>
  <c r="BY1891" i="1"/>
  <c r="CC1891" i="1"/>
  <c r="CG1891" i="1"/>
  <c r="CA1892" i="1"/>
  <c r="CE1892" i="1"/>
  <c r="BY1893" i="1"/>
  <c r="CC1893" i="1"/>
  <c r="CG1893" i="1"/>
  <c r="CK1893" i="1"/>
  <c r="BX1893" i="1" s="1"/>
  <c r="CA1894" i="1"/>
  <c r="CE1894" i="1"/>
  <c r="CI1894" i="1"/>
  <c r="BY1895" i="1"/>
  <c r="CC1895" i="1"/>
  <c r="CG1895" i="1"/>
  <c r="CA1896" i="1"/>
  <c r="CE1896" i="1"/>
  <c r="BY1897" i="1"/>
  <c r="CC1897" i="1"/>
  <c r="CG1897" i="1"/>
  <c r="CA1898" i="1"/>
  <c r="CE1898" i="1"/>
  <c r="BY1899" i="1"/>
  <c r="CC1899" i="1"/>
  <c r="CG1899" i="1"/>
  <c r="CA1900" i="1"/>
  <c r="CE1900" i="1"/>
  <c r="CB1901" i="1"/>
  <c r="CJ1902" i="1"/>
  <c r="CF1902" i="1"/>
  <c r="CB1902" i="1"/>
  <c r="CI1902" i="1"/>
  <c r="CE1902" i="1"/>
  <c r="CA1902" i="1"/>
  <c r="CH1902" i="1"/>
  <c r="CD1902" i="1"/>
  <c r="BZ1902" i="1"/>
  <c r="CC1902" i="1"/>
  <c r="CI1903" i="1"/>
  <c r="CE1903" i="1"/>
  <c r="CA1903" i="1"/>
  <c r="BZ1855" i="1"/>
  <c r="CD1855" i="1"/>
  <c r="CH1855" i="1"/>
  <c r="BZ1857" i="1"/>
  <c r="CD1857" i="1"/>
  <c r="CH1857" i="1"/>
  <c r="CB1858" i="1"/>
  <c r="CF1858" i="1"/>
  <c r="CJ1858" i="1"/>
  <c r="BW1858" i="1" s="1"/>
  <c r="BZ1859" i="1"/>
  <c r="CD1859" i="1"/>
  <c r="CH1859" i="1"/>
  <c r="BU1859" i="1" s="1"/>
  <c r="CB1860" i="1"/>
  <c r="CF1860" i="1"/>
  <c r="CJ1860" i="1"/>
  <c r="BW1860" i="1" s="1"/>
  <c r="BZ1861" i="1"/>
  <c r="CD1861" i="1"/>
  <c r="CH1861" i="1"/>
  <c r="CB1862" i="1"/>
  <c r="CF1862" i="1"/>
  <c r="CJ1862" i="1"/>
  <c r="BW1862" i="1" s="1"/>
  <c r="BZ1863" i="1"/>
  <c r="CD1863" i="1"/>
  <c r="CH1863" i="1"/>
  <c r="BU1863" i="1" s="1"/>
  <c r="CB1864" i="1"/>
  <c r="CF1864" i="1"/>
  <c r="CJ1864" i="1"/>
  <c r="BW1864" i="1" s="1"/>
  <c r="BZ1865" i="1"/>
  <c r="CD1865" i="1"/>
  <c r="CH1865" i="1"/>
  <c r="CB1866" i="1"/>
  <c r="CF1866" i="1"/>
  <c r="CJ1866" i="1"/>
  <c r="BW1866" i="1" s="1"/>
  <c r="BZ1867" i="1"/>
  <c r="CD1867" i="1"/>
  <c r="CH1867" i="1"/>
  <c r="BU1867" i="1" s="1"/>
  <c r="CB1868" i="1"/>
  <c r="CF1868" i="1"/>
  <c r="CJ1868" i="1"/>
  <c r="BW1868" i="1" s="1"/>
  <c r="BZ1869" i="1"/>
  <c r="CD1869" i="1"/>
  <c r="CH1869" i="1"/>
  <c r="CB1870" i="1"/>
  <c r="CF1870" i="1"/>
  <c r="CJ1870" i="1"/>
  <c r="BW1870" i="1" s="1"/>
  <c r="BZ1871" i="1"/>
  <c r="CD1871" i="1"/>
  <c r="CH1871" i="1"/>
  <c r="BU1871" i="1" s="1"/>
  <c r="CB1872" i="1"/>
  <c r="CF1872" i="1"/>
  <c r="CJ1872" i="1"/>
  <c r="BW1872" i="1" s="1"/>
  <c r="BZ1873" i="1"/>
  <c r="CD1873" i="1"/>
  <c r="CH1873" i="1"/>
  <c r="CB1874" i="1"/>
  <c r="CF1874" i="1"/>
  <c r="CJ1874" i="1"/>
  <c r="BW1874" i="1" s="1"/>
  <c r="BZ1875" i="1"/>
  <c r="CD1875" i="1"/>
  <c r="CH1875" i="1"/>
  <c r="BU1875" i="1" s="1"/>
  <c r="CB1876" i="1"/>
  <c r="CF1876" i="1"/>
  <c r="CJ1876" i="1"/>
  <c r="BW1876" i="1" s="1"/>
  <c r="BZ1877" i="1"/>
  <c r="CD1877" i="1"/>
  <c r="CH1877" i="1"/>
  <c r="CB1878" i="1"/>
  <c r="CF1878" i="1"/>
  <c r="CJ1878" i="1"/>
  <c r="BW1878" i="1" s="1"/>
  <c r="BZ1879" i="1"/>
  <c r="CD1879" i="1"/>
  <c r="CH1879" i="1"/>
  <c r="BU1879" i="1" s="1"/>
  <c r="CB1880" i="1"/>
  <c r="CF1880" i="1"/>
  <c r="CJ1880" i="1"/>
  <c r="BW1880" i="1" s="1"/>
  <c r="BZ1881" i="1"/>
  <c r="CD1881" i="1"/>
  <c r="CH1881" i="1"/>
  <c r="CB1882" i="1"/>
  <c r="CF1882" i="1"/>
  <c r="CJ1882" i="1"/>
  <c r="BW1882" i="1" s="1"/>
  <c r="BZ1883" i="1"/>
  <c r="CD1883" i="1"/>
  <c r="CH1883" i="1"/>
  <c r="BU1883" i="1" s="1"/>
  <c r="CB1884" i="1"/>
  <c r="CF1884" i="1"/>
  <c r="CJ1884" i="1"/>
  <c r="BW1884" i="1" s="1"/>
  <c r="BZ1885" i="1"/>
  <c r="CD1885" i="1"/>
  <c r="CH1885" i="1"/>
  <c r="BU1885" i="1" s="1"/>
  <c r="CB1886" i="1"/>
  <c r="CF1886" i="1"/>
  <c r="CJ1886" i="1"/>
  <c r="BW1886" i="1" s="1"/>
  <c r="BZ1887" i="1"/>
  <c r="CD1887" i="1"/>
  <c r="CH1887" i="1"/>
  <c r="CB1888" i="1"/>
  <c r="CF1888" i="1"/>
  <c r="CJ1888" i="1"/>
  <c r="BW1888" i="1" s="1"/>
  <c r="BZ1889" i="1"/>
  <c r="CD1889" i="1"/>
  <c r="CH1889" i="1"/>
  <c r="CB1890" i="1"/>
  <c r="CF1890" i="1"/>
  <c r="CJ1890" i="1"/>
  <c r="BW1890" i="1" s="1"/>
  <c r="BZ1891" i="1"/>
  <c r="CD1891" i="1"/>
  <c r="CH1891" i="1"/>
  <c r="BU1891" i="1" s="1"/>
  <c r="CB1892" i="1"/>
  <c r="CF1892" i="1"/>
  <c r="CJ1892" i="1"/>
  <c r="BW1892" i="1" s="1"/>
  <c r="BZ1893" i="1"/>
  <c r="CD1893" i="1"/>
  <c r="CH1893" i="1"/>
  <c r="CB1894" i="1"/>
  <c r="CF1894" i="1"/>
  <c r="CJ1894" i="1"/>
  <c r="BW1894" i="1" s="1"/>
  <c r="BZ1895" i="1"/>
  <c r="CD1895" i="1"/>
  <c r="CH1895" i="1"/>
  <c r="BU1895" i="1" s="1"/>
  <c r="CB1896" i="1"/>
  <c r="CF1896" i="1"/>
  <c r="CJ1896" i="1"/>
  <c r="BW1896" i="1" s="1"/>
  <c r="BZ1897" i="1"/>
  <c r="CD1897" i="1"/>
  <c r="CH1897" i="1"/>
  <c r="BU1897" i="1" s="1"/>
  <c r="CB1898" i="1"/>
  <c r="CF1898" i="1"/>
  <c r="CJ1898" i="1"/>
  <c r="BW1898" i="1" s="1"/>
  <c r="BZ1899" i="1"/>
  <c r="CD1899" i="1"/>
  <c r="CH1899" i="1"/>
  <c r="BU1899" i="1" s="1"/>
  <c r="CB1900" i="1"/>
  <c r="CF1900" i="1"/>
  <c r="CJ1900" i="1"/>
  <c r="BW1900" i="1" s="1"/>
  <c r="CH1901" i="1"/>
  <c r="CD1901" i="1"/>
  <c r="BZ1901" i="1"/>
  <c r="CK1901" i="1"/>
  <c r="BX1901" i="1" s="1"/>
  <c r="CG1901" i="1"/>
  <c r="CC1901" i="1"/>
  <c r="BY1901" i="1"/>
  <c r="CE1901" i="1"/>
  <c r="CG1902" i="1"/>
  <c r="CA1855" i="1"/>
  <c r="CE1855" i="1"/>
  <c r="CA1857" i="1"/>
  <c r="CE1857" i="1"/>
  <c r="BY1858" i="1"/>
  <c r="CC1858" i="1"/>
  <c r="CG1858" i="1"/>
  <c r="CA1859" i="1"/>
  <c r="CE1859" i="1"/>
  <c r="BY1860" i="1"/>
  <c r="CC1860" i="1"/>
  <c r="CG1860" i="1"/>
  <c r="CA1861" i="1"/>
  <c r="CE1861" i="1"/>
  <c r="BY1862" i="1"/>
  <c r="CC1862" i="1"/>
  <c r="CG1862" i="1"/>
  <c r="CA1863" i="1"/>
  <c r="CE1863" i="1"/>
  <c r="BY1864" i="1"/>
  <c r="CC1864" i="1"/>
  <c r="CG1864" i="1"/>
  <c r="CA1865" i="1"/>
  <c r="CE1865" i="1"/>
  <c r="BY1866" i="1"/>
  <c r="CC1866" i="1"/>
  <c r="CG1866" i="1"/>
  <c r="CA1867" i="1"/>
  <c r="CE1867" i="1"/>
  <c r="BY1868" i="1"/>
  <c r="CC1868" i="1"/>
  <c r="CG1868" i="1"/>
  <c r="CA1869" i="1"/>
  <c r="CE1869" i="1"/>
  <c r="BY1870" i="1"/>
  <c r="CC1870" i="1"/>
  <c r="CG1870" i="1"/>
  <c r="CA1871" i="1"/>
  <c r="CE1871" i="1"/>
  <c r="BY1872" i="1"/>
  <c r="CC1872" i="1"/>
  <c r="CG1872" i="1"/>
  <c r="CA1873" i="1"/>
  <c r="CE1873" i="1"/>
  <c r="BY1874" i="1"/>
  <c r="CC1874" i="1"/>
  <c r="CG1874" i="1"/>
  <c r="CA1875" i="1"/>
  <c r="CE1875" i="1"/>
  <c r="BY1876" i="1"/>
  <c r="CC1876" i="1"/>
  <c r="CG1876" i="1"/>
  <c r="CA1877" i="1"/>
  <c r="CE1877" i="1"/>
  <c r="BY1878" i="1"/>
  <c r="CC1878" i="1"/>
  <c r="CG1878" i="1"/>
  <c r="CA1879" i="1"/>
  <c r="CE1879" i="1"/>
  <c r="BY1880" i="1"/>
  <c r="CC1880" i="1"/>
  <c r="CG1880" i="1"/>
  <c r="CA1881" i="1"/>
  <c r="CE1881" i="1"/>
  <c r="BY1882" i="1"/>
  <c r="CC1882" i="1"/>
  <c r="CG1882" i="1"/>
  <c r="CA1883" i="1"/>
  <c r="CE1883" i="1"/>
  <c r="BY1884" i="1"/>
  <c r="CC1884" i="1"/>
  <c r="CG1884" i="1"/>
  <c r="CA1885" i="1"/>
  <c r="CE1885" i="1"/>
  <c r="BY1886" i="1"/>
  <c r="CC1886" i="1"/>
  <c r="CG1886" i="1"/>
  <c r="CA1887" i="1"/>
  <c r="CE1887" i="1"/>
  <c r="BY1888" i="1"/>
  <c r="CC1888" i="1"/>
  <c r="CG1888" i="1"/>
  <c r="CA1889" i="1"/>
  <c r="CE1889" i="1"/>
  <c r="BY1890" i="1"/>
  <c r="CC1890" i="1"/>
  <c r="CG1890" i="1"/>
  <c r="CA1891" i="1"/>
  <c r="CE1891" i="1"/>
  <c r="BY1892" i="1"/>
  <c r="CC1892" i="1"/>
  <c r="CG1892" i="1"/>
  <c r="CA1893" i="1"/>
  <c r="CE1893" i="1"/>
  <c r="BY1894" i="1"/>
  <c r="CC1894" i="1"/>
  <c r="CG1894" i="1"/>
  <c r="CA1895" i="1"/>
  <c r="CE1895" i="1"/>
  <c r="BY1896" i="1"/>
  <c r="CC1896" i="1"/>
  <c r="CG1896" i="1"/>
  <c r="CA1897" i="1"/>
  <c r="CE1897" i="1"/>
  <c r="BY1898" i="1"/>
  <c r="CC1898" i="1"/>
  <c r="CG1898" i="1"/>
  <c r="CA1899" i="1"/>
  <c r="CE1899" i="1"/>
  <c r="BY1900" i="1"/>
  <c r="CC1900" i="1"/>
  <c r="CG1900" i="1"/>
  <c r="CF1901" i="1"/>
  <c r="CK1902" i="1"/>
  <c r="BX1902" i="1" s="1"/>
  <c r="BW1906" i="1"/>
  <c r="CB1903" i="1"/>
  <c r="CF1903" i="1"/>
  <c r="CJ1903" i="1"/>
  <c r="BZ1904" i="1"/>
  <c r="CD1904" i="1"/>
  <c r="CH1904" i="1"/>
  <c r="CB1905" i="1"/>
  <c r="CF1905" i="1"/>
  <c r="CJ1905" i="1"/>
  <c r="BZ1906" i="1"/>
  <c r="CD1906" i="1"/>
  <c r="CH1906" i="1"/>
  <c r="BY1903" i="1"/>
  <c r="CC1903" i="1"/>
  <c r="CG1903" i="1"/>
  <c r="CK1903" i="1"/>
  <c r="BX1903" i="1" s="1"/>
  <c r="CA1904" i="1"/>
  <c r="CE1904" i="1"/>
  <c r="CI1904" i="1"/>
  <c r="BV1904" i="1" s="1"/>
  <c r="BY1905" i="1"/>
  <c r="CC1905" i="1"/>
  <c r="CG1905" i="1"/>
  <c r="CK1905" i="1"/>
  <c r="BX1905" i="1" s="1"/>
  <c r="CA1906" i="1"/>
  <c r="CE1906" i="1"/>
  <c r="CI1906" i="1"/>
  <c r="BV1906" i="1" s="1"/>
  <c r="BZ1903" i="1"/>
  <c r="CD1903" i="1"/>
  <c r="CB1904" i="1"/>
  <c r="CF1904" i="1"/>
  <c r="BZ1905" i="1"/>
  <c r="CD1905" i="1"/>
  <c r="CB1906" i="1"/>
  <c r="CF1906" i="1"/>
  <c r="BY1904" i="1"/>
  <c r="CC1904" i="1"/>
  <c r="CG1904" i="1"/>
  <c r="CA1905" i="1"/>
  <c r="CE1905" i="1"/>
  <c r="BY1906" i="1"/>
  <c r="CC1906" i="1"/>
  <c r="CG1906" i="1"/>
  <c r="BU1654" i="1" l="1"/>
  <c r="BV1727" i="1"/>
  <c r="BV1719" i="1"/>
  <c r="BV1711" i="1"/>
  <c r="BW1671" i="1"/>
  <c r="BS1653" i="1"/>
  <c r="BM884" i="1"/>
  <c r="BM872" i="1"/>
  <c r="BM865" i="1"/>
  <c r="BM854" i="1"/>
  <c r="BM851" i="1"/>
  <c r="BM846" i="1"/>
  <c r="BM838" i="1"/>
  <c r="BM820" i="1"/>
  <c r="BM819" i="1"/>
  <c r="BQ805" i="1"/>
  <c r="BM799" i="1"/>
  <c r="BQ797" i="1"/>
  <c r="BU795" i="1"/>
  <c r="BQ789" i="1"/>
  <c r="BM1652" i="1"/>
  <c r="BO1648" i="1"/>
  <c r="BO1644" i="1"/>
  <c r="BO1640" i="1"/>
  <c r="BO1636" i="1"/>
  <c r="BO1632" i="1"/>
  <c r="BO1628" i="1"/>
  <c r="BO1624" i="1"/>
  <c r="BO1620" i="1"/>
  <c r="BO1616" i="1"/>
  <c r="BO1612" i="1"/>
  <c r="BO1608" i="1"/>
  <c r="BO1604" i="1"/>
  <c r="BO1600" i="1"/>
  <c r="BO1596" i="1"/>
  <c r="BO1592" i="1"/>
  <c r="BO1588" i="1"/>
  <c r="BO1584" i="1"/>
  <c r="BM1580" i="1"/>
  <c r="BS1578" i="1"/>
  <c r="BR1569" i="1"/>
  <c r="BT1567" i="1"/>
  <c r="BM1564" i="1"/>
  <c r="BS1562" i="1"/>
  <c r="BU1581" i="1"/>
  <c r="BU1573" i="1"/>
  <c r="BU1569" i="1"/>
  <c r="BU1557" i="1"/>
  <c r="BS1550" i="1"/>
  <c r="BQ1548" i="1"/>
  <c r="BR1541" i="1"/>
  <c r="BT1539" i="1"/>
  <c r="BS1534" i="1"/>
  <c r="BQ1532" i="1"/>
  <c r="BT1523" i="1"/>
  <c r="BQ1516" i="1"/>
  <c r="BT1507" i="1"/>
  <c r="BQ1500" i="1"/>
  <c r="BT1491" i="1"/>
  <c r="BS1486" i="1"/>
  <c r="BQ1484" i="1"/>
  <c r="BS1470" i="1"/>
  <c r="BQ1468" i="1"/>
  <c r="BS1466" i="1"/>
  <c r="BQ1464" i="1"/>
  <c r="BT1548" i="1"/>
  <c r="BT1528" i="1"/>
  <c r="BU1521" i="1"/>
  <c r="BU1517" i="1"/>
  <c r="BU1509" i="1"/>
  <c r="BU1501" i="1"/>
  <c r="BV1494" i="1"/>
  <c r="BV1478" i="1"/>
  <c r="BV1470" i="1"/>
  <c r="BV1462" i="1"/>
  <c r="BU1550" i="1"/>
  <c r="BQ1458" i="1"/>
  <c r="BQ1456" i="1"/>
  <c r="BR1449" i="1"/>
  <c r="BR1433" i="1"/>
  <c r="BQ1424" i="1"/>
  <c r="BR1417" i="1"/>
  <c r="BS1410" i="1"/>
  <c r="BR1401" i="1"/>
  <c r="BT1389" i="1"/>
  <c r="BU1425" i="1"/>
  <c r="BT1400" i="1"/>
  <c r="BQ908" i="1"/>
  <c r="BU1002" i="1"/>
  <c r="BU979" i="1"/>
  <c r="BU973" i="1"/>
  <c r="BU970" i="1"/>
  <c r="BR898" i="1"/>
  <c r="BU957" i="1"/>
  <c r="BV1004" i="1"/>
  <c r="BM991" i="1"/>
  <c r="BM984" i="1"/>
  <c r="BU977" i="1"/>
  <c r="BM972" i="1"/>
  <c r="BM965" i="1"/>
  <c r="BM964" i="1"/>
  <c r="BU963" i="1"/>
  <c r="BV958" i="1"/>
  <c r="BM957" i="1"/>
  <c r="BV1157" i="1"/>
  <c r="BU959" i="1"/>
  <c r="BW850" i="1"/>
  <c r="BW817" i="1"/>
  <c r="BU816" i="1"/>
  <c r="BU812" i="1"/>
  <c r="BR93" i="1"/>
  <c r="BW1653" i="1"/>
  <c r="BW1556" i="1"/>
  <c r="BT1547" i="1"/>
  <c r="BR1533" i="1"/>
  <c r="BT1531" i="1"/>
  <c r="BT1515" i="1"/>
  <c r="BT1499" i="1"/>
  <c r="BQ1476" i="1"/>
  <c r="BU1533" i="1"/>
  <c r="BV1526" i="1"/>
  <c r="BV1486" i="1"/>
  <c r="BS1450" i="1"/>
  <c r="BT1439" i="1"/>
  <c r="BS1434" i="1"/>
  <c r="BV1450" i="1"/>
  <c r="BV1398" i="1"/>
  <c r="BV1384" i="1"/>
  <c r="BV1376" i="1"/>
  <c r="BV1364" i="1"/>
  <c r="BU1361" i="1"/>
  <c r="BO1141" i="1"/>
  <c r="BO1133" i="1"/>
  <c r="BO1109" i="1"/>
  <c r="BO1105" i="1"/>
  <c r="BO1097" i="1"/>
  <c r="BO1093" i="1"/>
  <c r="BO1089" i="1"/>
  <c r="BN1069" i="1"/>
  <c r="BN1065" i="1"/>
  <c r="BN1061" i="1"/>
  <c r="BN1057" i="1"/>
  <c r="BV1315" i="1"/>
  <c r="BV1311" i="1"/>
  <c r="BU987" i="1"/>
  <c r="BU912" i="1"/>
  <c r="BW912" i="1"/>
  <c r="BQ281" i="1"/>
  <c r="BS1745" i="1"/>
  <c r="BS1743" i="1"/>
  <c r="BS1741" i="1"/>
  <c r="BS1737" i="1"/>
  <c r="BS1735" i="1"/>
  <c r="BS1733" i="1"/>
  <c r="BS1729" i="1"/>
  <c r="BS1727" i="1"/>
  <c r="BS1721" i="1"/>
  <c r="BS1719" i="1"/>
  <c r="BT1898" i="1"/>
  <c r="BP1892" i="1"/>
  <c r="BR1887" i="1"/>
  <c r="BP1884" i="1"/>
  <c r="BT1882" i="1"/>
  <c r="BR1871" i="1"/>
  <c r="BT1866" i="1"/>
  <c r="BR1863" i="1"/>
  <c r="BP1860" i="1"/>
  <c r="BU1856" i="1"/>
  <c r="BR1853" i="1"/>
  <c r="BT1845" i="1"/>
  <c r="BN1844" i="1"/>
  <c r="BT1837" i="1"/>
  <c r="BN1836" i="1"/>
  <c r="BR1834" i="1"/>
  <c r="BT1829" i="1"/>
  <c r="BN1828" i="1"/>
  <c r="BR1826" i="1"/>
  <c r="BT1821" i="1"/>
  <c r="BN1820" i="1"/>
  <c r="BR1818" i="1"/>
  <c r="BT1813" i="1"/>
  <c r="BN1812" i="1"/>
  <c r="BR1810" i="1"/>
  <c r="BT1805" i="1"/>
  <c r="BN1804" i="1"/>
  <c r="BR1791" i="1"/>
  <c r="BT1770" i="1"/>
  <c r="BQ1903" i="1"/>
  <c r="BP1900" i="1"/>
  <c r="BR1895" i="1"/>
  <c r="BT1890" i="1"/>
  <c r="BR1879" i="1"/>
  <c r="BP1876" i="1"/>
  <c r="BT1874" i="1"/>
  <c r="BP1868" i="1"/>
  <c r="BT1858" i="1"/>
  <c r="BU1893" i="1"/>
  <c r="BU1889" i="1"/>
  <c r="BS1713" i="1"/>
  <c r="BS1711" i="1"/>
  <c r="BS1709" i="1"/>
  <c r="BS1705" i="1"/>
  <c r="BS1703" i="1"/>
  <c r="BS1699" i="1"/>
  <c r="BS1695" i="1"/>
  <c r="BS1693" i="1"/>
  <c r="BS1687" i="1"/>
  <c r="BS1679" i="1"/>
  <c r="BS1671" i="1"/>
  <c r="BS1663" i="1"/>
  <c r="BS1646" i="1"/>
  <c r="BS1638" i="1"/>
  <c r="BS1630" i="1"/>
  <c r="BS1622" i="1"/>
  <c r="BS1614" i="1"/>
  <c r="BS1606" i="1"/>
  <c r="BS1598" i="1"/>
  <c r="BS1590" i="1"/>
  <c r="BS1582" i="1"/>
  <c r="BS1566" i="1"/>
  <c r="BS1554" i="1"/>
  <c r="BU1648" i="1"/>
  <c r="BU1640" i="1"/>
  <c r="BU1632" i="1"/>
  <c r="BU1624" i="1"/>
  <c r="BU1616" i="1"/>
  <c r="BU1608" i="1"/>
  <c r="BU1600" i="1"/>
  <c r="BU1592" i="1"/>
  <c r="BU1584" i="1"/>
  <c r="BR1545" i="1"/>
  <c r="BT1543" i="1"/>
  <c r="BS1538" i="1"/>
  <c r="BQ1536" i="1"/>
  <c r="BT1527" i="1"/>
  <c r="BS1522" i="1"/>
  <c r="BQ1520" i="1"/>
  <c r="BR1513" i="1"/>
  <c r="BT1511" i="1"/>
  <c r="BS1506" i="1"/>
  <c r="BQ1504" i="1"/>
  <c r="BR1497" i="1"/>
  <c r="BT1495" i="1"/>
  <c r="BS1490" i="1"/>
  <c r="BT1479" i="1"/>
  <c r="BS1474" i="1"/>
  <c r="BQ1472" i="1"/>
  <c r="BR1461" i="1"/>
  <c r="BU1545" i="1"/>
  <c r="BU1537" i="1"/>
  <c r="BT1516" i="1"/>
  <c r="BT1512" i="1"/>
  <c r="BT1500" i="1"/>
  <c r="BT1496" i="1"/>
  <c r="BU1493" i="1"/>
  <c r="BV1490" i="1"/>
  <c r="BU1538" i="1"/>
  <c r="BV1459" i="1"/>
  <c r="BR1437" i="1"/>
  <c r="BR1421" i="1"/>
  <c r="BR1405" i="1"/>
  <c r="BT1432" i="1"/>
  <c r="BT1428" i="1"/>
  <c r="BT1383" i="1"/>
  <c r="BT1379" i="1"/>
  <c r="BS1359" i="1"/>
  <c r="BT1345" i="1"/>
  <c r="BT1341" i="1"/>
  <c r="BT1337" i="1"/>
  <c r="BT1333" i="1"/>
  <c r="BT1329" i="1"/>
  <c r="BT1325" i="1"/>
  <c r="BU1321" i="1"/>
  <c r="BU1317" i="1"/>
  <c r="BU1305" i="1"/>
  <c r="BS1108" i="1"/>
  <c r="BS1104" i="1"/>
  <c r="BS1100" i="1"/>
  <c r="BS1096" i="1"/>
  <c r="BS1092" i="1"/>
  <c r="BS1088" i="1"/>
  <c r="BS1084" i="1"/>
  <c r="BR1068" i="1"/>
  <c r="BW1151" i="1"/>
  <c r="BU1151" i="1"/>
  <c r="BQ1031" i="1"/>
  <c r="BQ1027" i="1"/>
  <c r="BQ1023" i="1"/>
  <c r="BQ1019" i="1"/>
  <c r="BQ1015" i="1"/>
  <c r="BQ1011" i="1"/>
  <c r="BQ1007" i="1"/>
  <c r="BQ1748" i="1"/>
  <c r="BQ1746" i="1"/>
  <c r="BQ1744" i="1"/>
  <c r="BQ1742" i="1"/>
  <c r="BQ1740" i="1"/>
  <c r="BQ1736" i="1"/>
  <c r="BQ1732" i="1"/>
  <c r="BQ1728" i="1"/>
  <c r="BQ1726" i="1"/>
  <c r="BQ1720" i="1"/>
  <c r="BQ1718" i="1"/>
  <c r="BQ1712" i="1"/>
  <c r="BQ1710" i="1"/>
  <c r="BQ1706" i="1"/>
  <c r="BQ1704" i="1"/>
  <c r="BQ1702" i="1"/>
  <c r="BQ1698" i="1"/>
  <c r="BQ1694" i="1"/>
  <c r="BQ1692" i="1"/>
  <c r="BQ1690" i="1"/>
  <c r="BQ1686" i="1"/>
  <c r="BQ1684" i="1"/>
  <c r="BQ1682" i="1"/>
  <c r="BQ1678" i="1"/>
  <c r="BQ1676" i="1"/>
  <c r="BQ1674" i="1"/>
  <c r="BQ1670" i="1"/>
  <c r="BQ1668" i="1"/>
  <c r="BQ1666" i="1"/>
  <c r="BQ1662" i="1"/>
  <c r="BQ1660" i="1"/>
  <c r="BQ1658" i="1"/>
  <c r="BV1729" i="1"/>
  <c r="BV1721" i="1"/>
  <c r="BV1713" i="1"/>
  <c r="BV1705" i="1"/>
  <c r="BU1655" i="1"/>
  <c r="BU1554" i="1"/>
  <c r="BR1537" i="1"/>
  <c r="BR1521" i="1"/>
  <c r="BT1519" i="1"/>
  <c r="BR1505" i="1"/>
  <c r="BR1489" i="1"/>
  <c r="BR1473" i="1"/>
  <c r="BS1462" i="1"/>
  <c r="BT1532" i="1"/>
  <c r="BV1522" i="1"/>
  <c r="BV1506" i="1"/>
  <c r="BT1488" i="1"/>
  <c r="BT1484" i="1"/>
  <c r="BU1459" i="1"/>
  <c r="BS1454" i="1"/>
  <c r="BN1449" i="1"/>
  <c r="BR1445" i="1"/>
  <c r="BT1443" i="1"/>
  <c r="BS1438" i="1"/>
  <c r="BN1433" i="1"/>
  <c r="BT1427" i="1"/>
  <c r="BO1426" i="1"/>
  <c r="BS1422" i="1"/>
  <c r="BN1417" i="1"/>
  <c r="BP1415" i="1"/>
  <c r="BR1413" i="1"/>
  <c r="BO1410" i="1"/>
  <c r="BS1406" i="1"/>
  <c r="BN1401" i="1"/>
  <c r="BR1397" i="1"/>
  <c r="BT1395" i="1"/>
  <c r="BT1390" i="1"/>
  <c r="BT1386" i="1"/>
  <c r="BU1453" i="1"/>
  <c r="BU1417" i="1"/>
  <c r="BT1416" i="1"/>
  <c r="BU1401" i="1"/>
  <c r="BT1396" i="1"/>
  <c r="BV1294" i="1"/>
  <c r="BV1290" i="1"/>
  <c r="BV1286" i="1"/>
  <c r="BV1282" i="1"/>
  <c r="BV1278" i="1"/>
  <c r="BV1274" i="1"/>
  <c r="BV1270" i="1"/>
  <c r="BV1266" i="1"/>
  <c r="BV1262" i="1"/>
  <c r="BV1258" i="1"/>
  <c r="BV1254" i="1"/>
  <c r="BV1250" i="1"/>
  <c r="BV1246" i="1"/>
  <c r="BV1242" i="1"/>
  <c r="BV1238" i="1"/>
  <c r="BV1234" i="1"/>
  <c r="BV1230" i="1"/>
  <c r="BV1226" i="1"/>
  <c r="BV1222" i="1"/>
  <c r="BV1218" i="1"/>
  <c r="BV1214" i="1"/>
  <c r="BV1210" i="1"/>
  <c r="BV1206" i="1"/>
  <c r="BV1202" i="1"/>
  <c r="BV1198" i="1"/>
  <c r="BV1194" i="1"/>
  <c r="BV1190" i="1"/>
  <c r="BR1188" i="1"/>
  <c r="BR1180" i="1"/>
  <c r="BR1172" i="1"/>
  <c r="BS1139" i="1"/>
  <c r="BS1137" i="1"/>
  <c r="BS1135" i="1"/>
  <c r="BS1131" i="1"/>
  <c r="BS1129" i="1"/>
  <c r="BS1127" i="1"/>
  <c r="BS1123" i="1"/>
  <c r="BS1121" i="1"/>
  <c r="BS1119" i="1"/>
  <c r="BS1113" i="1"/>
  <c r="BS1111" i="1"/>
  <c r="BS1101" i="1"/>
  <c r="BS1095" i="1"/>
  <c r="BS1085" i="1"/>
  <c r="BV1752" i="1"/>
  <c r="BR1656" i="1"/>
  <c r="BQ1651" i="1"/>
  <c r="BM1603" i="1"/>
  <c r="BM1595" i="1"/>
  <c r="BM1587" i="1"/>
  <c r="BR1577" i="1"/>
  <c r="BT1575" i="1"/>
  <c r="BM1572" i="1"/>
  <c r="BS1570" i="1"/>
  <c r="BR1561" i="1"/>
  <c r="BT1559" i="1"/>
  <c r="BM1556" i="1"/>
  <c r="BU1562" i="1"/>
  <c r="BW1554" i="1"/>
  <c r="BU1551" i="1"/>
  <c r="BR1549" i="1"/>
  <c r="BS1542" i="1"/>
  <c r="BS1526" i="1"/>
  <c r="BQ1524" i="1"/>
  <c r="BQ1508" i="1"/>
  <c r="BQ1492" i="1"/>
  <c r="BR1485" i="1"/>
  <c r="BR1469" i="1"/>
  <c r="BR1465" i="1"/>
  <c r="BT1463" i="1"/>
  <c r="BT1492" i="1"/>
  <c r="BU1489" i="1"/>
  <c r="BU1481" i="1"/>
  <c r="BT1468" i="1"/>
  <c r="BT1464" i="1"/>
  <c r="BU1542" i="1"/>
  <c r="BT1455" i="1"/>
  <c r="BQ1448" i="1"/>
  <c r="BQ1432" i="1"/>
  <c r="BS1418" i="1"/>
  <c r="BT1407" i="1"/>
  <c r="BS1402" i="1"/>
  <c r="BQ1400" i="1"/>
  <c r="BT1391" i="1"/>
  <c r="BT1387" i="1"/>
  <c r="BV1454" i="1"/>
  <c r="BV1418" i="1"/>
  <c r="BU1413" i="1"/>
  <c r="BV1402" i="1"/>
  <c r="BU1393" i="1"/>
  <c r="BN1357" i="1"/>
  <c r="BW1354" i="1"/>
  <c r="BP1351" i="1"/>
  <c r="BP1347" i="1"/>
  <c r="BP1343" i="1"/>
  <c r="BP1339" i="1"/>
  <c r="BP1335" i="1"/>
  <c r="BP1331" i="1"/>
  <c r="BP1327" i="1"/>
  <c r="BS1351" i="1"/>
  <c r="BU1322" i="1"/>
  <c r="BU1318" i="1"/>
  <c r="BU1314" i="1"/>
  <c r="BU1310" i="1"/>
  <c r="BU1306" i="1"/>
  <c r="BU1302" i="1"/>
  <c r="BU1298" i="1"/>
  <c r="BN1296" i="1"/>
  <c r="BN1294" i="1"/>
  <c r="BN1292" i="1"/>
  <c r="BN1290" i="1"/>
  <c r="BN1288" i="1"/>
  <c r="BN1286" i="1"/>
  <c r="BN1284" i="1"/>
  <c r="BN1282" i="1"/>
  <c r="BN1280" i="1"/>
  <c r="BN1278" i="1"/>
  <c r="BN1276" i="1"/>
  <c r="BN1274" i="1"/>
  <c r="BN1272" i="1"/>
  <c r="BN1270" i="1"/>
  <c r="BN1268" i="1"/>
  <c r="BN1266" i="1"/>
  <c r="BN1264" i="1"/>
  <c r="BN1262" i="1"/>
  <c r="BN1260" i="1"/>
  <c r="BN1258" i="1"/>
  <c r="BN1256" i="1"/>
  <c r="BN1254" i="1"/>
  <c r="BN1252" i="1"/>
  <c r="BN1250" i="1"/>
  <c r="BN1248" i="1"/>
  <c r="BN1246" i="1"/>
  <c r="BN1244" i="1"/>
  <c r="BN1242" i="1"/>
  <c r="BN1240" i="1"/>
  <c r="BN1238" i="1"/>
  <c r="BN1236" i="1"/>
  <c r="BN1234" i="1"/>
  <c r="BN1232" i="1"/>
  <c r="BN1230" i="1"/>
  <c r="BN1228" i="1"/>
  <c r="BN1226" i="1"/>
  <c r="BN1224" i="1"/>
  <c r="BN1222" i="1"/>
  <c r="BN1220" i="1"/>
  <c r="BN1218" i="1"/>
  <c r="BN1216" i="1"/>
  <c r="BN1214" i="1"/>
  <c r="BN1212" i="1"/>
  <c r="BN1210" i="1"/>
  <c r="BN1208" i="1"/>
  <c r="BN1206" i="1"/>
  <c r="BN1204" i="1"/>
  <c r="BN1202" i="1"/>
  <c r="BN1200" i="1"/>
  <c r="BN1198" i="1"/>
  <c r="BN1196" i="1"/>
  <c r="BN1194" i="1"/>
  <c r="BN1192" i="1"/>
  <c r="BN1190" i="1"/>
  <c r="BM1188" i="1"/>
  <c r="BQ1183" i="1"/>
  <c r="BM1180" i="1"/>
  <c r="BQ1175" i="1"/>
  <c r="BM1172" i="1"/>
  <c r="BQ1167" i="1"/>
  <c r="BO1139" i="1"/>
  <c r="BO1137" i="1"/>
  <c r="BO1135" i="1"/>
  <c r="BO1131" i="1"/>
  <c r="BO1129" i="1"/>
  <c r="BO1127" i="1"/>
  <c r="BO1125" i="1"/>
  <c r="BO1123" i="1"/>
  <c r="BO1121" i="1"/>
  <c r="BO1119" i="1"/>
  <c r="BO1117" i="1"/>
  <c r="BO1115" i="1"/>
  <c r="BO1113" i="1"/>
  <c r="BO1111" i="1"/>
  <c r="BO1107" i="1"/>
  <c r="BO1103" i="1"/>
  <c r="BO1101" i="1"/>
  <c r="BO1099" i="1"/>
  <c r="BO1095" i="1"/>
  <c r="BO1091" i="1"/>
  <c r="BO1087" i="1"/>
  <c r="BO1085" i="1"/>
  <c r="BN1071" i="1"/>
  <c r="BN1067" i="1"/>
  <c r="BN1063" i="1"/>
  <c r="BQ1051" i="1"/>
  <c r="BQ1049" i="1"/>
  <c r="BQ1047" i="1"/>
  <c r="BQ1045" i="1"/>
  <c r="BQ1043" i="1"/>
  <c r="BQ1041" i="1"/>
  <c r="BQ1039" i="1"/>
  <c r="BQ1037" i="1"/>
  <c r="BQ1035" i="1"/>
  <c r="BQ1033" i="1"/>
  <c r="BV1140" i="1"/>
  <c r="BV1132" i="1"/>
  <c r="BV1124" i="1"/>
  <c r="BV1105" i="1"/>
  <c r="BV1101" i="1"/>
  <c r="BV1097" i="1"/>
  <c r="BV1093" i="1"/>
  <c r="BV1089" i="1"/>
  <c r="BV1085" i="1"/>
  <c r="BT1117" i="1"/>
  <c r="BU1113" i="1"/>
  <c r="BU1109" i="1"/>
  <c r="BM1145" i="1"/>
  <c r="BU1051" i="1"/>
  <c r="BU1048" i="1"/>
  <c r="BU1044" i="1"/>
  <c r="BU1040" i="1"/>
  <c r="BU1036" i="1"/>
  <c r="BW1076" i="1"/>
  <c r="BU1150" i="1"/>
  <c r="BV952" i="1"/>
  <c r="BV940" i="1"/>
  <c r="BU903" i="1"/>
  <c r="BU997" i="1"/>
  <c r="BW900" i="1"/>
  <c r="BV985" i="1"/>
  <c r="BU894" i="1"/>
  <c r="BQ859" i="1"/>
  <c r="BP850" i="1"/>
  <c r="BO790" i="1"/>
  <c r="BW774" i="1"/>
  <c r="BO769" i="1"/>
  <c r="BM763" i="1"/>
  <c r="BR759" i="1"/>
  <c r="BQ756" i="1"/>
  <c r="BM747" i="1"/>
  <c r="BM744" i="1"/>
  <c r="BM740" i="1"/>
  <c r="BM736" i="1"/>
  <c r="BM732" i="1"/>
  <c r="BM728" i="1"/>
  <c r="BM724" i="1"/>
  <c r="BM720" i="1"/>
  <c r="BM716" i="1"/>
  <c r="BM712" i="1"/>
  <c r="BM708" i="1"/>
  <c r="BM704" i="1"/>
  <c r="BQ895" i="1"/>
  <c r="BU875" i="1"/>
  <c r="BU874" i="1"/>
  <c r="BU870" i="1"/>
  <c r="BU866" i="1"/>
  <c r="BU862" i="1"/>
  <c r="BU858" i="1"/>
  <c r="BU827" i="1"/>
  <c r="BO805" i="1"/>
  <c r="BO789" i="1"/>
  <c r="BR770" i="1"/>
  <c r="BR766" i="1"/>
  <c r="BR762" i="1"/>
  <c r="BR754" i="1"/>
  <c r="BS666" i="1"/>
  <c r="BS662" i="1"/>
  <c r="BS658" i="1"/>
  <c r="BS654" i="1"/>
  <c r="BS650" i="1"/>
  <c r="BS646" i="1"/>
  <c r="BS642" i="1"/>
  <c r="BS638" i="1"/>
  <c r="BR609" i="1"/>
  <c r="BQ605" i="1"/>
  <c r="BV639" i="1"/>
  <c r="BV635" i="1"/>
  <c r="BM697" i="1"/>
  <c r="BM693" i="1"/>
  <c r="BM689" i="1"/>
  <c r="BM685" i="1"/>
  <c r="BM681" i="1"/>
  <c r="BM677" i="1"/>
  <c r="BM673" i="1"/>
  <c r="BM669" i="1"/>
  <c r="BQ630" i="1"/>
  <c r="BP621" i="1"/>
  <c r="BT615" i="1"/>
  <c r="BV615" i="1"/>
  <c r="BQ614" i="1"/>
  <c r="BU594" i="1"/>
  <c r="BQ593" i="1"/>
  <c r="BP584" i="1"/>
  <c r="BT578" i="1"/>
  <c r="BN1059" i="1"/>
  <c r="BN1055" i="1"/>
  <c r="BM1053" i="1"/>
  <c r="BM1051" i="1"/>
  <c r="BM1049" i="1"/>
  <c r="BM1047" i="1"/>
  <c r="BM1045" i="1"/>
  <c r="BM1043" i="1"/>
  <c r="BM1041" i="1"/>
  <c r="BM1039" i="1"/>
  <c r="BM1037" i="1"/>
  <c r="BM1035" i="1"/>
  <c r="BM1033" i="1"/>
  <c r="BV1137" i="1"/>
  <c r="BV1129" i="1"/>
  <c r="BV1121" i="1"/>
  <c r="BU1070" i="1"/>
  <c r="BU1066" i="1"/>
  <c r="BU1062" i="1"/>
  <c r="BU1058" i="1"/>
  <c r="BU1054" i="1"/>
  <c r="BP1181" i="1"/>
  <c r="BU1153" i="1"/>
  <c r="BQ1082" i="1"/>
  <c r="BM1080" i="1"/>
  <c r="BP1073" i="1"/>
  <c r="BU1050" i="1"/>
  <c r="BQ1028" i="1"/>
  <c r="BQ1024" i="1"/>
  <c r="BQ1020" i="1"/>
  <c r="BV1173" i="1"/>
  <c r="BV1165" i="1"/>
  <c r="BM1164" i="1"/>
  <c r="BV1152" i="1"/>
  <c r="BU1149" i="1"/>
  <c r="BP905" i="1"/>
  <c r="BM892" i="1"/>
  <c r="BQ768" i="1"/>
  <c r="BQ752" i="1"/>
  <c r="BQ745" i="1"/>
  <c r="BQ741" i="1"/>
  <c r="BQ737" i="1"/>
  <c r="BQ733" i="1"/>
  <c r="BQ729" i="1"/>
  <c r="BQ725" i="1"/>
  <c r="BQ721" i="1"/>
  <c r="BQ717" i="1"/>
  <c r="BQ713" i="1"/>
  <c r="BQ709" i="1"/>
  <c r="BQ705" i="1"/>
  <c r="BQ701" i="1"/>
  <c r="BU885" i="1"/>
  <c r="BU879" i="1"/>
  <c r="BU869" i="1"/>
  <c r="BU824" i="1"/>
  <c r="BV763" i="1"/>
  <c r="BW893" i="1"/>
  <c r="BW868" i="1"/>
  <c r="BU864" i="1"/>
  <c r="BU860" i="1"/>
  <c r="BU855" i="1"/>
  <c r="BW852" i="1"/>
  <c r="BU838" i="1"/>
  <c r="BU819" i="1"/>
  <c r="BM696" i="1"/>
  <c r="BM692" i="1"/>
  <c r="BM688" i="1"/>
  <c r="BM684" i="1"/>
  <c r="BM680" i="1"/>
  <c r="BM676" i="1"/>
  <c r="BM672" i="1"/>
  <c r="BM668" i="1"/>
  <c r="BU620" i="1"/>
  <c r="BQ610" i="1"/>
  <c r="BQ589" i="1"/>
  <c r="BR1066" i="1"/>
  <c r="BR1064" i="1"/>
  <c r="BR1062" i="1"/>
  <c r="BR1060" i="1"/>
  <c r="BR1058" i="1"/>
  <c r="BR1056" i="1"/>
  <c r="BR1054" i="1"/>
  <c r="BQ1046" i="1"/>
  <c r="BQ1042" i="1"/>
  <c r="BQ1038" i="1"/>
  <c r="BQ1034" i="1"/>
  <c r="BV1095" i="1"/>
  <c r="BM1162" i="1"/>
  <c r="BM1150" i="1"/>
  <c r="BQ1078" i="1"/>
  <c r="BU1046" i="1"/>
  <c r="BU1042" i="1"/>
  <c r="BU1038" i="1"/>
  <c r="BU1034" i="1"/>
  <c r="BU1032" i="1"/>
  <c r="BT1030" i="1"/>
  <c r="BT1026" i="1"/>
  <c r="BT1022" i="1"/>
  <c r="BM1004" i="1"/>
  <c r="BM977" i="1"/>
  <c r="BM963" i="1"/>
  <c r="BP913" i="1"/>
  <c r="BS792" i="1"/>
  <c r="BO782" i="1"/>
  <c r="BT776" i="1"/>
  <c r="BQ764" i="1"/>
  <c r="BU823" i="1"/>
  <c r="BM816" i="1"/>
  <c r="BT814" i="1"/>
  <c r="BU814" i="1"/>
  <c r="BO797" i="1"/>
  <c r="BT795" i="1"/>
  <c r="BU748" i="1"/>
  <c r="BR746" i="1"/>
  <c r="BS663" i="1"/>
  <c r="BS659" i="1"/>
  <c r="BS655" i="1"/>
  <c r="BS651" i="1"/>
  <c r="BS647" i="1"/>
  <c r="BS643" i="1"/>
  <c r="BS639" i="1"/>
  <c r="BS635" i="1"/>
  <c r="BW913" i="1"/>
  <c r="BU892" i="1"/>
  <c r="BU854" i="1"/>
  <c r="BV665" i="1"/>
  <c r="BV653" i="1"/>
  <c r="BM699" i="1"/>
  <c r="BM695" i="1"/>
  <c r="BM691" i="1"/>
  <c r="BM687" i="1"/>
  <c r="BM683" i="1"/>
  <c r="BM679" i="1"/>
  <c r="BM675" i="1"/>
  <c r="BM671" i="1"/>
  <c r="BM667" i="1"/>
  <c r="BW639" i="1"/>
  <c r="BW635" i="1"/>
  <c r="BU632" i="1"/>
  <c r="BQ622" i="1"/>
  <c r="BU616" i="1"/>
  <c r="BU595" i="1"/>
  <c r="BQ585" i="1"/>
  <c r="BV578" i="1"/>
  <c r="BQ577" i="1"/>
  <c r="BP568" i="1"/>
  <c r="BV562" i="1"/>
  <c r="BQ561" i="1"/>
  <c r="BT546" i="1"/>
  <c r="BQ545" i="1"/>
  <c r="BQ529" i="1"/>
  <c r="BQ513" i="1"/>
  <c r="BW510" i="1"/>
  <c r="BQ497" i="1"/>
  <c r="BQ481" i="1"/>
  <c r="BQ471" i="1"/>
  <c r="BT465" i="1"/>
  <c r="BQ455" i="1"/>
  <c r="BT449" i="1"/>
  <c r="BQ439" i="1"/>
  <c r="BT433" i="1"/>
  <c r="BQ423" i="1"/>
  <c r="BT417" i="1"/>
  <c r="BV415" i="1"/>
  <c r="BT413" i="1"/>
  <c r="BT410" i="1"/>
  <c r="BP409" i="1"/>
  <c r="BT406" i="1"/>
  <c r="BP405" i="1"/>
  <c r="BT402" i="1"/>
  <c r="BP401" i="1"/>
  <c r="BT398" i="1"/>
  <c r="BP397" i="1"/>
  <c r="BT394" i="1"/>
  <c r="BP393" i="1"/>
  <c r="BT390" i="1"/>
  <c r="BP389" i="1"/>
  <c r="BV632" i="1"/>
  <c r="BV416" i="1"/>
  <c r="BU634" i="1"/>
  <c r="BU618" i="1"/>
  <c r="BU589" i="1"/>
  <c r="BU545" i="1"/>
  <c r="BU541" i="1"/>
  <c r="BU497" i="1"/>
  <c r="BU493" i="1"/>
  <c r="BU481" i="1"/>
  <c r="BV465" i="1"/>
  <c r="BV449" i="1"/>
  <c r="BV433" i="1"/>
  <c r="BV417" i="1"/>
  <c r="BV699" i="1"/>
  <c r="BV695" i="1"/>
  <c r="BV691" i="1"/>
  <c r="BV687" i="1"/>
  <c r="BV683" i="1"/>
  <c r="BV679" i="1"/>
  <c r="BV675" i="1"/>
  <c r="BV671" i="1"/>
  <c r="BV667" i="1"/>
  <c r="BV634" i="1"/>
  <c r="BV618" i="1"/>
  <c r="BV614" i="1"/>
  <c r="BV573" i="1"/>
  <c r="BV541" i="1"/>
  <c r="BV509" i="1"/>
  <c r="BW375" i="1"/>
  <c r="BQ354" i="1"/>
  <c r="BQ350" i="1"/>
  <c r="BQ346" i="1"/>
  <c r="BQ342" i="1"/>
  <c r="BT329" i="1"/>
  <c r="BW319" i="1"/>
  <c r="BW311" i="1"/>
  <c r="BQ290" i="1"/>
  <c r="BQ286" i="1"/>
  <c r="BQ282" i="1"/>
  <c r="BQ278" i="1"/>
  <c r="BQ245" i="1"/>
  <c r="BN243" i="1"/>
  <c r="BN216" i="1"/>
  <c r="BN200" i="1"/>
  <c r="BN148" i="1"/>
  <c r="BN144" i="1"/>
  <c r="BN140" i="1"/>
  <c r="BQ573" i="1"/>
  <c r="BQ557" i="1"/>
  <c r="BQ541" i="1"/>
  <c r="BQ525" i="1"/>
  <c r="BQ509" i="1"/>
  <c r="BW506" i="1"/>
  <c r="BQ493" i="1"/>
  <c r="BT477" i="1"/>
  <c r="BS470" i="1"/>
  <c r="BT461" i="1"/>
  <c r="BT445" i="1"/>
  <c r="BT429" i="1"/>
  <c r="BW624" i="1"/>
  <c r="BU699" i="1"/>
  <c r="BU695" i="1"/>
  <c r="BU691" i="1"/>
  <c r="BU687" i="1"/>
  <c r="BU683" i="1"/>
  <c r="BU679" i="1"/>
  <c r="BU675" i="1"/>
  <c r="BU671" i="1"/>
  <c r="BU667" i="1"/>
  <c r="BU622" i="1"/>
  <c r="BU593" i="1"/>
  <c r="BU513" i="1"/>
  <c r="BU509" i="1"/>
  <c r="BW367" i="1"/>
  <c r="BW359" i="1"/>
  <c r="BQ338" i="1"/>
  <c r="BQ334" i="1"/>
  <c r="BQ330" i="1"/>
  <c r="BQ326" i="1"/>
  <c r="BW303" i="1"/>
  <c r="BW295" i="1"/>
  <c r="BW272" i="1"/>
  <c r="BW264" i="1"/>
  <c r="BQ249" i="1"/>
  <c r="BN247" i="1"/>
  <c r="BQ233" i="1"/>
  <c r="BS189" i="1"/>
  <c r="BS185" i="1"/>
  <c r="BS181" i="1"/>
  <c r="BR177" i="1"/>
  <c r="BR173" i="1"/>
  <c r="BR169" i="1"/>
  <c r="BR165" i="1"/>
  <c r="BR161" i="1"/>
  <c r="BU579" i="1"/>
  <c r="BU563" i="1"/>
  <c r="BW550" i="1"/>
  <c r="BU547" i="1"/>
  <c r="BQ537" i="1"/>
  <c r="BU531" i="1"/>
  <c r="BQ521" i="1"/>
  <c r="BU515" i="1"/>
  <c r="BU499" i="1"/>
  <c r="BQ489" i="1"/>
  <c r="BU483" i="1"/>
  <c r="BV475" i="1"/>
  <c r="BV459" i="1"/>
  <c r="BV443" i="1"/>
  <c r="BV427" i="1"/>
  <c r="BR416" i="1"/>
  <c r="BW579" i="1"/>
  <c r="BW563" i="1"/>
  <c r="BW547" i="1"/>
  <c r="BW531" i="1"/>
  <c r="BW515" i="1"/>
  <c r="BW499" i="1"/>
  <c r="BW483" i="1"/>
  <c r="BU698" i="1"/>
  <c r="BU694" i="1"/>
  <c r="BU690" i="1"/>
  <c r="BU686" i="1"/>
  <c r="BU682" i="1"/>
  <c r="BU678" i="1"/>
  <c r="BU674" i="1"/>
  <c r="BU670" i="1"/>
  <c r="BU597" i="1"/>
  <c r="BU577" i="1"/>
  <c r="BU573" i="1"/>
  <c r="BU557" i="1"/>
  <c r="BU529" i="1"/>
  <c r="BU525" i="1"/>
  <c r="BQ374" i="1"/>
  <c r="BO367" i="1"/>
  <c r="BO363" i="1"/>
  <c r="BT361" i="1"/>
  <c r="BW351" i="1"/>
  <c r="BW343" i="1"/>
  <c r="BS325" i="1"/>
  <c r="BQ322" i="1"/>
  <c r="BQ318" i="1"/>
  <c r="BQ314" i="1"/>
  <c r="BQ310" i="1"/>
  <c r="BO299" i="1"/>
  <c r="BR297" i="1"/>
  <c r="BW287" i="1"/>
  <c r="BW279" i="1"/>
  <c r="BT270" i="1"/>
  <c r="BO264" i="1"/>
  <c r="BQ253" i="1"/>
  <c r="BN251" i="1"/>
  <c r="BU246" i="1"/>
  <c r="BR244" i="1"/>
  <c r="BQ237" i="1"/>
  <c r="BN235" i="1"/>
  <c r="BP234" i="1"/>
  <c r="BM227" i="1"/>
  <c r="BN224" i="1"/>
  <c r="BM211" i="1"/>
  <c r="BN208" i="1"/>
  <c r="BM195" i="1"/>
  <c r="BN192" i="1"/>
  <c r="BN177" i="1"/>
  <c r="BN173" i="1"/>
  <c r="BN169" i="1"/>
  <c r="BN165" i="1"/>
  <c r="BN136" i="1"/>
  <c r="BN132" i="1"/>
  <c r="BN128" i="1"/>
  <c r="BN122" i="1"/>
  <c r="BN120" i="1"/>
  <c r="BN118" i="1"/>
  <c r="BN112" i="1"/>
  <c r="BN110" i="1"/>
  <c r="BN108" i="1"/>
  <c r="BN102" i="1"/>
  <c r="BN100" i="1"/>
  <c r="BN96" i="1"/>
  <c r="BN94" i="1"/>
  <c r="BN90" i="1"/>
  <c r="BN86" i="1"/>
  <c r="BN78" i="1"/>
  <c r="BN76" i="1"/>
  <c r="BN72" i="1"/>
  <c r="BN68" i="1"/>
  <c r="BM54" i="1"/>
  <c r="BM46" i="1"/>
  <c r="BM37" i="1"/>
  <c r="BM17" i="1"/>
  <c r="BM12" i="1"/>
  <c r="BP9" i="1"/>
  <c r="BM322" i="1"/>
  <c r="BM318" i="1"/>
  <c r="BM314" i="1"/>
  <c r="BT26" i="1"/>
  <c r="BT178" i="1"/>
  <c r="BV14" i="1"/>
  <c r="BR111" i="1"/>
  <c r="BR107" i="1"/>
  <c r="BR91" i="1"/>
  <c r="BR83" i="1"/>
  <c r="BR79" i="1"/>
  <c r="BR65" i="1"/>
  <c r="BQ60" i="1"/>
  <c r="BQ56" i="1"/>
  <c r="BQ42" i="1"/>
  <c r="BQ39" i="1"/>
  <c r="BQ35" i="1"/>
  <c r="BQ18" i="1"/>
  <c r="BR15" i="1"/>
  <c r="BW263" i="1"/>
  <c r="BU174" i="1"/>
  <c r="BU170" i="1"/>
  <c r="BU166" i="1"/>
  <c r="BU162" i="1"/>
  <c r="BU158" i="1"/>
  <c r="BU154" i="1"/>
  <c r="BU150" i="1"/>
  <c r="BU146" i="1"/>
  <c r="BU142" i="1"/>
  <c r="BU138" i="1"/>
  <c r="BU134" i="1"/>
  <c r="BU130" i="1"/>
  <c r="BU126" i="1"/>
  <c r="BT22" i="1"/>
  <c r="BS57" i="1"/>
  <c r="BU22" i="1"/>
  <c r="BN161" i="1"/>
  <c r="BN157" i="1"/>
  <c r="BN155" i="1"/>
  <c r="BN153" i="1"/>
  <c r="BN151" i="1"/>
  <c r="BN149" i="1"/>
  <c r="BN145" i="1"/>
  <c r="BN143" i="1"/>
  <c r="BN141" i="1"/>
  <c r="BN139" i="1"/>
  <c r="BN137" i="1"/>
  <c r="BN135" i="1"/>
  <c r="BN133" i="1"/>
  <c r="BN131" i="1"/>
  <c r="BN129" i="1"/>
  <c r="BN127" i="1"/>
  <c r="BN125" i="1"/>
  <c r="BN123" i="1"/>
  <c r="BN121" i="1"/>
  <c r="BN119" i="1"/>
  <c r="BN117" i="1"/>
  <c r="BN113" i="1"/>
  <c r="BN111" i="1"/>
  <c r="BN109" i="1"/>
  <c r="BN105" i="1"/>
  <c r="BN101" i="1"/>
  <c r="BN99" i="1"/>
  <c r="BN97" i="1"/>
  <c r="BN95" i="1"/>
  <c r="BN91" i="1"/>
  <c r="BN89" i="1"/>
  <c r="BN87" i="1"/>
  <c r="BN85" i="1"/>
  <c r="BN79" i="1"/>
  <c r="BN77" i="1"/>
  <c r="BN75" i="1"/>
  <c r="BN73" i="1"/>
  <c r="BN71" i="1"/>
  <c r="BN69" i="1"/>
  <c r="BN65" i="1"/>
  <c r="BM60" i="1"/>
  <c r="BM56" i="1"/>
  <c r="BM47" i="1"/>
  <c r="BM42" i="1"/>
  <c r="BM39" i="1"/>
  <c r="BM35" i="1"/>
  <c r="BM32" i="1"/>
  <c r="BM29" i="1"/>
  <c r="BM18" i="1"/>
  <c r="BN15" i="1"/>
  <c r="BN11" i="1"/>
  <c r="BN368" i="1"/>
  <c r="BN364" i="1"/>
  <c r="BN360" i="1"/>
  <c r="BN356" i="1"/>
  <c r="BN352" i="1"/>
  <c r="BN348" i="1"/>
  <c r="BN344" i="1"/>
  <c r="BN340" i="1"/>
  <c r="BN336" i="1"/>
  <c r="BN332" i="1"/>
  <c r="BN328" i="1"/>
  <c r="BN324" i="1"/>
  <c r="BN320" i="1"/>
  <c r="BN316" i="1"/>
  <c r="BN312" i="1"/>
  <c r="BN308" i="1"/>
  <c r="BN304" i="1"/>
  <c r="BN300" i="1"/>
  <c r="BN296" i="1"/>
  <c r="BN292" i="1"/>
  <c r="BN288" i="1"/>
  <c r="BN284" i="1"/>
  <c r="BN280" i="1"/>
  <c r="BN276" i="1"/>
  <c r="BO271" i="1"/>
  <c r="BO267" i="1"/>
  <c r="BO263" i="1"/>
  <c r="BO259" i="1"/>
  <c r="BU230" i="1"/>
  <c r="BW230" i="1"/>
  <c r="BU98" i="1"/>
  <c r="BP50" i="1"/>
  <c r="BS38" i="1"/>
  <c r="BT11" i="1"/>
  <c r="BR1905" i="1"/>
  <c r="BT1156" i="1"/>
  <c r="BN989" i="1"/>
  <c r="BM982" i="1"/>
  <c r="BR981" i="1"/>
  <c r="BT975" i="1"/>
  <c r="BQ956" i="1"/>
  <c r="BM955" i="1"/>
  <c r="BT955" i="1"/>
  <c r="BQ952" i="1"/>
  <c r="BM947" i="1"/>
  <c r="BT947" i="1"/>
  <c r="BR946" i="1"/>
  <c r="BV945" i="1"/>
  <c r="BM943" i="1"/>
  <c r="BR942" i="1"/>
  <c r="BV941" i="1"/>
  <c r="BM939" i="1"/>
  <c r="BM931" i="1"/>
  <c r="BT931" i="1"/>
  <c r="BR930" i="1"/>
  <c r="BV929" i="1"/>
  <c r="BM927" i="1"/>
  <c r="BP926" i="1"/>
  <c r="BM925" i="1"/>
  <c r="BR923" i="1"/>
  <c r="BP922" i="1"/>
  <c r="BM921" i="1"/>
  <c r="BR919" i="1"/>
  <c r="BP918" i="1"/>
  <c r="BM917" i="1"/>
  <c r="BR915" i="1"/>
  <c r="BP914" i="1"/>
  <c r="BS911" i="1"/>
  <c r="BM1002" i="1"/>
  <c r="BR1001" i="1"/>
  <c r="BV993" i="1"/>
  <c r="BT979" i="1"/>
  <c r="BM974" i="1"/>
  <c r="BT974" i="1"/>
  <c r="BV961" i="1"/>
  <c r="BM836" i="1"/>
  <c r="BM833" i="1"/>
  <c r="BW832" i="1"/>
  <c r="BT828" i="1"/>
  <c r="BP818" i="1"/>
  <c r="BW818" i="1"/>
  <c r="BT817" i="1"/>
  <c r="BQ776" i="1"/>
  <c r="BW814" i="1"/>
  <c r="BO809" i="1"/>
  <c r="BO793" i="1"/>
  <c r="BM770" i="1"/>
  <c r="BM766" i="1"/>
  <c r="BM754" i="1"/>
  <c r="BT745" i="1"/>
  <c r="BT743" i="1"/>
  <c r="BT741" i="1"/>
  <c r="BT739" i="1"/>
  <c r="BT737" i="1"/>
  <c r="BT735" i="1"/>
  <c r="BT733" i="1"/>
  <c r="BT731" i="1"/>
  <c r="BT727" i="1"/>
  <c r="BT723" i="1"/>
  <c r="BT719" i="1"/>
  <c r="BT715" i="1"/>
  <c r="BT711" i="1"/>
  <c r="BT707" i="1"/>
  <c r="BP1792" i="1"/>
  <c r="BP1784" i="1"/>
  <c r="BP1776" i="1"/>
  <c r="BP1768" i="1"/>
  <c r="BP1760" i="1"/>
  <c r="BN1801" i="1"/>
  <c r="BQ1798" i="1"/>
  <c r="BS1796" i="1"/>
  <c r="BS1778" i="1"/>
  <c r="BS1770" i="1"/>
  <c r="BS1762" i="1"/>
  <c r="BS1754" i="1"/>
  <c r="BT1761" i="1"/>
  <c r="BT1753" i="1"/>
  <c r="BT1702" i="1"/>
  <c r="BU1651" i="1"/>
  <c r="BP1603" i="1"/>
  <c r="BP1595" i="1"/>
  <c r="BP1587" i="1"/>
  <c r="BT1580" i="1"/>
  <c r="BS1579" i="1"/>
  <c r="BT1576" i="1"/>
  <c r="BS1571" i="1"/>
  <c r="BT1568" i="1"/>
  <c r="BT1564" i="1"/>
  <c r="BS1563" i="1"/>
  <c r="BT1560" i="1"/>
  <c r="BW1602" i="1"/>
  <c r="BM1540" i="1"/>
  <c r="BN1533" i="1"/>
  <c r="BP1531" i="1"/>
  <c r="BO1526" i="1"/>
  <c r="BN1517" i="1"/>
  <c r="BP1515" i="1"/>
  <c r="BO1510" i="1"/>
  <c r="BN1501" i="1"/>
  <c r="BP1499" i="1"/>
  <c r="BN1485" i="1"/>
  <c r="BN1469" i="1"/>
  <c r="BN1465" i="1"/>
  <c r="BP1463" i="1"/>
  <c r="BN1459" i="1"/>
  <c r="BV1385" i="1"/>
  <c r="BR1382" i="1"/>
  <c r="BM1379" i="1"/>
  <c r="BQ1376" i="1"/>
  <c r="BM1375" i="1"/>
  <c r="BT1375" i="1"/>
  <c r="BR1374" i="1"/>
  <c r="BM1371" i="1"/>
  <c r="BT1371" i="1"/>
  <c r="BR1370" i="1"/>
  <c r="BM1367" i="1"/>
  <c r="BT1367" i="1"/>
  <c r="BR1366" i="1"/>
  <c r="BP1358" i="1"/>
  <c r="BR1354" i="1"/>
  <c r="BT990" i="1"/>
  <c r="BT948" i="1"/>
  <c r="BT932" i="1"/>
  <c r="BP925" i="1"/>
  <c r="BP921" i="1"/>
  <c r="BP917" i="1"/>
  <c r="BR914" i="1"/>
  <c r="BV967" i="1"/>
  <c r="BV972" i="1"/>
  <c r="BW887" i="1"/>
  <c r="BP844" i="1"/>
  <c r="BW844" i="1"/>
  <c r="BW811" i="1"/>
  <c r="BM791" i="1"/>
  <c r="BM783" i="1"/>
  <c r="BM779" i="1"/>
  <c r="BM775" i="1"/>
  <c r="BT1906" i="1"/>
  <c r="BP1906" i="1"/>
  <c r="BT1904" i="1"/>
  <c r="BU1752" i="1"/>
  <c r="BV1695" i="1"/>
  <c r="BV1573" i="1"/>
  <c r="BM1536" i="1"/>
  <c r="BM1520" i="1"/>
  <c r="BM1504" i="1"/>
  <c r="BM1488" i="1"/>
  <c r="BM1472" i="1"/>
  <c r="BM1444" i="1"/>
  <c r="BQ1440" i="1"/>
  <c r="BQ1408" i="1"/>
  <c r="BM1396" i="1"/>
  <c r="BQ1392" i="1"/>
  <c r="BT1456" i="1"/>
  <c r="BT1452" i="1"/>
  <c r="BU1421" i="1"/>
  <c r="BU1405" i="1"/>
  <c r="BT1380" i="1"/>
  <c r="BT1372" i="1"/>
  <c r="BT1368" i="1"/>
  <c r="BS1362" i="1"/>
  <c r="BO1361" i="1"/>
  <c r="BS1358" i="1"/>
  <c r="BQ976" i="1"/>
  <c r="BQ972" i="1"/>
  <c r="BQ966" i="1"/>
  <c r="BT965" i="1"/>
  <c r="BW890" i="1"/>
  <c r="BQ886" i="1"/>
  <c r="BQ883" i="1"/>
  <c r="BM882" i="1"/>
  <c r="BW881" i="1"/>
  <c r="BS808" i="1"/>
  <c r="BS804" i="1"/>
  <c r="BO757" i="1"/>
  <c r="BM751" i="1"/>
  <c r="BW875" i="1"/>
  <c r="BW871" i="1"/>
  <c r="BW862" i="1"/>
  <c r="BU843" i="1"/>
  <c r="BT1826" i="1"/>
  <c r="BT1818" i="1"/>
  <c r="BT1810" i="1"/>
  <c r="BW1814" i="1"/>
  <c r="BS1802" i="1"/>
  <c r="BT1746" i="1"/>
  <c r="BT1734" i="1"/>
  <c r="BW1684" i="1"/>
  <c r="BW1680" i="1"/>
  <c r="BW1664" i="1"/>
  <c r="BU1738" i="1"/>
  <c r="BU1698" i="1"/>
  <c r="BW1677" i="1"/>
  <c r="BV1687" i="1"/>
  <c r="BQ1652" i="1"/>
  <c r="BT1650" i="1"/>
  <c r="BR1642" i="1"/>
  <c r="BR1634" i="1"/>
  <c r="BR1626" i="1"/>
  <c r="BR1618" i="1"/>
  <c r="BR1610" i="1"/>
  <c r="BP1540" i="1"/>
  <c r="BS1552" i="1"/>
  <c r="BP909" i="1"/>
  <c r="BT703" i="1"/>
  <c r="BU834" i="1"/>
  <c r="BU826" i="1"/>
  <c r="BQ825" i="1"/>
  <c r="BW901" i="1"/>
  <c r="BU872" i="1"/>
  <c r="BW851" i="1"/>
  <c r="BW846" i="1"/>
  <c r="BT627" i="1"/>
  <c r="BM624" i="1"/>
  <c r="BP617" i="1"/>
  <c r="BT611" i="1"/>
  <c r="BV611" i="1"/>
  <c r="BV590" i="1"/>
  <c r="BM587" i="1"/>
  <c r="BP580" i="1"/>
  <c r="BT574" i="1"/>
  <c r="BM571" i="1"/>
  <c r="BP564" i="1"/>
  <c r="BV558" i="1"/>
  <c r="BT542" i="1"/>
  <c r="BM539" i="1"/>
  <c r="BV526" i="1"/>
  <c r="BR522" i="1"/>
  <c r="BP516" i="1"/>
  <c r="BV510" i="1"/>
  <c r="BR506" i="1"/>
  <c r="BV494" i="1"/>
  <c r="BR490" i="1"/>
  <c r="BV478" i="1"/>
  <c r="BS454" i="1"/>
  <c r="BS438" i="1"/>
  <c r="BS422" i="1"/>
  <c r="BV628" i="1"/>
  <c r="BV555" i="1"/>
  <c r="BV539" i="1"/>
  <c r="BV523" i="1"/>
  <c r="BV507" i="1"/>
  <c r="BV491" i="1"/>
  <c r="BT451" i="1"/>
  <c r="BT435" i="1"/>
  <c r="BT419" i="1"/>
  <c r="BV440" i="1"/>
  <c r="BR700" i="1"/>
  <c r="BV696" i="1"/>
  <c r="BV692" i="1"/>
  <c r="BV688" i="1"/>
  <c r="BV684" i="1"/>
  <c r="BV680" i="1"/>
  <c r="BV676" i="1"/>
  <c r="BV672" i="1"/>
  <c r="BV668" i="1"/>
  <c r="BV569" i="1"/>
  <c r="BV553" i="1"/>
  <c r="BV505" i="1"/>
  <c r="BV489" i="1"/>
  <c r="BM385" i="1"/>
  <c r="BT385" i="1"/>
  <c r="BR384" i="1"/>
  <c r="BV383" i="1"/>
  <c r="BT381" i="1"/>
  <c r="BR380" i="1"/>
  <c r="BV379" i="1"/>
  <c r="BM377" i="1"/>
  <c r="BT377" i="1"/>
  <c r="BO315" i="1"/>
  <c r="BT313" i="1"/>
  <c r="BR227" i="1"/>
  <c r="BP221" i="1"/>
  <c r="BR211" i="1"/>
  <c r="BP205" i="1"/>
  <c r="BR195" i="1"/>
  <c r="BR228" i="1"/>
  <c r="BR220" i="1"/>
  <c r="BR204" i="1"/>
  <c r="BT124" i="1"/>
  <c r="BT118" i="1"/>
  <c r="BT116" i="1"/>
  <c r="BT114" i="1"/>
  <c r="BT110" i="1"/>
  <c r="BT108" i="1"/>
  <c r="BT106" i="1"/>
  <c r="BT104" i="1"/>
  <c r="BT72" i="1"/>
  <c r="BT68" i="1"/>
  <c r="BQ602" i="1"/>
  <c r="BQ117" i="1"/>
  <c r="BN376" i="1"/>
  <c r="BN372" i="1"/>
  <c r="BP21" i="1"/>
  <c r="BV153" i="1"/>
  <c r="BV105" i="1"/>
  <c r="BV97" i="1"/>
  <c r="BV69" i="1"/>
  <c r="BU56" i="1"/>
  <c r="BV577" i="1"/>
  <c r="BV561" i="1"/>
  <c r="BV529" i="1"/>
  <c r="BV381" i="1"/>
  <c r="BV377" i="1"/>
  <c r="BO351" i="1"/>
  <c r="BO347" i="1"/>
  <c r="BO291" i="1"/>
  <c r="BO287" i="1"/>
  <c r="BO283" i="1"/>
  <c r="BW834" i="1"/>
  <c r="BW826" i="1"/>
  <c r="BW822" i="1"/>
  <c r="BW884" i="1"/>
  <c r="BW865" i="1"/>
  <c r="BV495" i="1"/>
  <c r="BV382" i="1"/>
  <c r="BV378" i="1"/>
  <c r="BN373" i="1"/>
  <c r="BS357" i="1"/>
  <c r="BO339" i="1"/>
  <c r="BN309" i="1"/>
  <c r="BO275" i="1"/>
  <c r="BS270" i="1"/>
  <c r="BR252" i="1"/>
  <c r="BR223" i="1"/>
  <c r="BR207" i="1"/>
  <c r="BR191" i="1"/>
  <c r="BN178" i="1"/>
  <c r="BN176" i="1"/>
  <c r="BN172" i="1"/>
  <c r="BN168" i="1"/>
  <c r="BN164" i="1"/>
  <c r="BN160" i="1"/>
  <c r="BN156" i="1"/>
  <c r="BN152" i="1"/>
  <c r="BQ120" i="1"/>
  <c r="BQ92" i="1"/>
  <c r="BM278" i="1"/>
  <c r="BR255" i="1"/>
  <c r="BR247" i="1"/>
  <c r="BR243" i="1"/>
  <c r="BR239" i="1"/>
  <c r="BN1752" i="1"/>
  <c r="BP1904" i="1"/>
  <c r="BM1903" i="1"/>
  <c r="BN1895" i="1"/>
  <c r="BR1893" i="1"/>
  <c r="BT1888" i="1"/>
  <c r="BN1887" i="1"/>
  <c r="BR1885" i="1"/>
  <c r="BT1880" i="1"/>
  <c r="BN1879" i="1"/>
  <c r="BR1877" i="1"/>
  <c r="BT1872" i="1"/>
  <c r="BN1871" i="1"/>
  <c r="BR1869" i="1"/>
  <c r="BT1864" i="1"/>
  <c r="BN1863" i="1"/>
  <c r="BR1861" i="1"/>
  <c r="BR1855" i="1"/>
  <c r="BT1901" i="1"/>
  <c r="BU1887" i="1"/>
  <c r="BL1902" i="1"/>
  <c r="BV1893" i="1"/>
  <c r="BV1881" i="1"/>
  <c r="BW1877" i="1"/>
  <c r="BV1861" i="1"/>
  <c r="BT1853" i="1"/>
  <c r="BV1853" i="1"/>
  <c r="BT1851" i="1"/>
  <c r="BP1845" i="1"/>
  <c r="BT1843" i="1"/>
  <c r="BP1837" i="1"/>
  <c r="BT1835" i="1"/>
  <c r="BP1829" i="1"/>
  <c r="BT1827" i="1"/>
  <c r="BP1821" i="1"/>
  <c r="BT1819" i="1"/>
  <c r="BP1813" i="1"/>
  <c r="BT1811" i="1"/>
  <c r="BP1805" i="1"/>
  <c r="BU1850" i="1"/>
  <c r="BU1846" i="1"/>
  <c r="BS1845" i="1"/>
  <c r="BU1842" i="1"/>
  <c r="BU1838" i="1"/>
  <c r="BS1837" i="1"/>
  <c r="BU1830" i="1"/>
  <c r="BS1829" i="1"/>
  <c r="BU1826" i="1"/>
  <c r="BU1822" i="1"/>
  <c r="BS1821" i="1"/>
  <c r="BU1818" i="1"/>
  <c r="BU1814" i="1"/>
  <c r="BS1813" i="1"/>
  <c r="BU1810" i="1"/>
  <c r="BU1804" i="1"/>
  <c r="BU1801" i="1"/>
  <c r="BS1798" i="1"/>
  <c r="BT1796" i="1"/>
  <c r="BR1793" i="1"/>
  <c r="BP1790" i="1"/>
  <c r="BT1788" i="1"/>
  <c r="BR1785" i="1"/>
  <c r="BP1782" i="1"/>
  <c r="BT1780" i="1"/>
  <c r="BR1777" i="1"/>
  <c r="BP1774" i="1"/>
  <c r="BR1769" i="1"/>
  <c r="BP1766" i="1"/>
  <c r="BT1764" i="1"/>
  <c r="BR1761" i="1"/>
  <c r="BP1758" i="1"/>
  <c r="BR1753" i="1"/>
  <c r="BT1801" i="1"/>
  <c r="BO1752" i="1"/>
  <c r="BT1763" i="1"/>
  <c r="BT1755" i="1"/>
  <c r="BV1905" i="1"/>
  <c r="BT1894" i="1"/>
  <c r="BP1888" i="1"/>
  <c r="BT1886" i="1"/>
  <c r="BR1883" i="1"/>
  <c r="BP1880" i="1"/>
  <c r="BT1870" i="1"/>
  <c r="BT1862" i="1"/>
  <c r="BR1859" i="1"/>
  <c r="BQ1899" i="1"/>
  <c r="BO1853" i="1"/>
  <c r="BT1849" i="1"/>
  <c r="BN1848" i="1"/>
  <c r="BR1846" i="1"/>
  <c r="BT1841" i="1"/>
  <c r="BN1840" i="1"/>
  <c r="BR1838" i="1"/>
  <c r="BT1833" i="1"/>
  <c r="BN1832" i="1"/>
  <c r="BR1830" i="1"/>
  <c r="BT1825" i="1"/>
  <c r="BN1824" i="1"/>
  <c r="BR1822" i="1"/>
  <c r="BT1817" i="1"/>
  <c r="BN1816" i="1"/>
  <c r="BR1814" i="1"/>
  <c r="BT1809" i="1"/>
  <c r="BN1808" i="1"/>
  <c r="BR1806" i="1"/>
  <c r="BV1840" i="1"/>
  <c r="BV1832" i="1"/>
  <c r="BV1816" i="1"/>
  <c r="BV1812" i="1"/>
  <c r="BV1808" i="1"/>
  <c r="BM1801" i="1"/>
  <c r="BM1798" i="1"/>
  <c r="BP1796" i="1"/>
  <c r="BT1794" i="1"/>
  <c r="BP1788" i="1"/>
  <c r="BR1783" i="1"/>
  <c r="BP1780" i="1"/>
  <c r="BR1775" i="1"/>
  <c r="BP1772" i="1"/>
  <c r="BR1767" i="1"/>
  <c r="BP1764" i="1"/>
  <c r="BT1762" i="1"/>
  <c r="BR1759" i="1"/>
  <c r="BP1756" i="1"/>
  <c r="BT1754" i="1"/>
  <c r="BM1799" i="1"/>
  <c r="BQ1751" i="1"/>
  <c r="BT1773" i="1"/>
  <c r="BT1769" i="1"/>
  <c r="BT1757" i="1"/>
  <c r="BP1726" i="1"/>
  <c r="BP1718" i="1"/>
  <c r="BP1710" i="1"/>
  <c r="BX1747" i="1"/>
  <c r="BW1747" i="1"/>
  <c r="BV1730" i="1"/>
  <c r="BU1722" i="1"/>
  <c r="BX1715" i="1"/>
  <c r="BW1715" i="1"/>
  <c r="BU1706" i="1"/>
  <c r="BX1691" i="1"/>
  <c r="BW1691" i="1"/>
  <c r="BU1690" i="1"/>
  <c r="BU1682" i="1"/>
  <c r="BU1674" i="1"/>
  <c r="BU1658" i="1"/>
  <c r="BR1899" i="1"/>
  <c r="BP1896" i="1"/>
  <c r="BR1891" i="1"/>
  <c r="BT1878" i="1"/>
  <c r="BR1875" i="1"/>
  <c r="BP1872" i="1"/>
  <c r="BR1867" i="1"/>
  <c r="BP1864" i="1"/>
  <c r="BN1855" i="1"/>
  <c r="BU1855" i="1"/>
  <c r="BT1905" i="1"/>
  <c r="BT1900" i="1"/>
  <c r="BN1899" i="1"/>
  <c r="BR1897" i="1"/>
  <c r="BT1892" i="1"/>
  <c r="BN1891" i="1"/>
  <c r="BR1889" i="1"/>
  <c r="BT1884" i="1"/>
  <c r="BN1883" i="1"/>
  <c r="BR1881" i="1"/>
  <c r="BT1876" i="1"/>
  <c r="BN1875" i="1"/>
  <c r="BR1873" i="1"/>
  <c r="BT1868" i="1"/>
  <c r="BN1867" i="1"/>
  <c r="BR1865" i="1"/>
  <c r="BT1860" i="1"/>
  <c r="BN1859" i="1"/>
  <c r="BR1857" i="1"/>
  <c r="BU1881" i="1"/>
  <c r="BU1877" i="1"/>
  <c r="BU1873" i="1"/>
  <c r="BU1869" i="1"/>
  <c r="BU1865" i="1"/>
  <c r="BU1861" i="1"/>
  <c r="BU1857" i="1"/>
  <c r="BV1862" i="1"/>
  <c r="BV1887" i="1"/>
  <c r="BV1875" i="1"/>
  <c r="BV1867" i="1"/>
  <c r="BV1859" i="1"/>
  <c r="BP1849" i="1"/>
  <c r="BT1847" i="1"/>
  <c r="BR1844" i="1"/>
  <c r="BP1841" i="1"/>
  <c r="BT1839" i="1"/>
  <c r="BR1836" i="1"/>
  <c r="BP1833" i="1"/>
  <c r="BT1831" i="1"/>
  <c r="BR1828" i="1"/>
  <c r="BP1825" i="1"/>
  <c r="BT1823" i="1"/>
  <c r="BR1820" i="1"/>
  <c r="BP1817" i="1"/>
  <c r="BT1815" i="1"/>
  <c r="BR1812" i="1"/>
  <c r="BP1809" i="1"/>
  <c r="BT1807" i="1"/>
  <c r="BR1804" i="1"/>
  <c r="BU1848" i="1"/>
  <c r="BU1844" i="1"/>
  <c r="BU1840" i="1"/>
  <c r="BU1836" i="1"/>
  <c r="BU1832" i="1"/>
  <c r="BU1828" i="1"/>
  <c r="BU1824" i="1"/>
  <c r="BU1820" i="1"/>
  <c r="BU1816" i="1"/>
  <c r="BU1812" i="1"/>
  <c r="BU1808" i="1"/>
  <c r="BS1805" i="1"/>
  <c r="BV1841" i="1"/>
  <c r="BR1602" i="1"/>
  <c r="BR1594" i="1"/>
  <c r="BR1586" i="1"/>
  <c r="BW1572" i="1"/>
  <c r="BV1567" i="1"/>
  <c r="BU1580" i="1"/>
  <c r="BV1630" i="1"/>
  <c r="BW1590" i="1"/>
  <c r="BM1544" i="1"/>
  <c r="BM1528" i="1"/>
  <c r="BM1512" i="1"/>
  <c r="BM1496" i="1"/>
  <c r="BM1460" i="1"/>
  <c r="BP1544" i="1"/>
  <c r="BP1536" i="1"/>
  <c r="BR1526" i="1"/>
  <c r="BS1515" i="1"/>
  <c r="BS1499" i="1"/>
  <c r="BO1471" i="1"/>
  <c r="BP1468" i="1"/>
  <c r="BT1460" i="1"/>
  <c r="BS1540" i="1"/>
  <c r="BS1524" i="1"/>
  <c r="BT1473" i="1"/>
  <c r="BU1539" i="1"/>
  <c r="BU1523" i="1"/>
  <c r="BU1507" i="1"/>
  <c r="BU1491" i="1"/>
  <c r="BV1546" i="1"/>
  <c r="BP1455" i="1"/>
  <c r="BR1453" i="1"/>
  <c r="BO1450" i="1"/>
  <c r="BQ1444" i="1"/>
  <c r="BP1439" i="1"/>
  <c r="BO1434" i="1"/>
  <c r="BN1425" i="1"/>
  <c r="BP1423" i="1"/>
  <c r="BO1418" i="1"/>
  <c r="BN1409" i="1"/>
  <c r="BP1407" i="1"/>
  <c r="BO1402" i="1"/>
  <c r="BP1391" i="1"/>
  <c r="BQ1441" i="1"/>
  <c r="BT1436" i="1"/>
  <c r="BS1431" i="1"/>
  <c r="BN1426" i="1"/>
  <c r="BS1423" i="1"/>
  <c r="BR1418" i="1"/>
  <c r="BP1412" i="1"/>
  <c r="BT1408" i="1"/>
  <c r="BS1407" i="1"/>
  <c r="BR1402" i="1"/>
  <c r="BW1408" i="1"/>
  <c r="BV1389" i="1"/>
  <c r="BV1452" i="1"/>
  <c r="BV1441" i="1"/>
  <c r="BW1425" i="1"/>
  <c r="BW1421" i="1"/>
  <c r="BV1405" i="1"/>
  <c r="BW1414" i="1"/>
  <c r="BT1381" i="1"/>
  <c r="BR1380" i="1"/>
  <c r="BT1373" i="1"/>
  <c r="BR1372" i="1"/>
  <c r="BM1369" i="1"/>
  <c r="BT1369" i="1"/>
  <c r="BR1368" i="1"/>
  <c r="BT1365" i="1"/>
  <c r="BT1361" i="1"/>
  <c r="BO1360" i="1"/>
  <c r="BM1359" i="1"/>
  <c r="BN1353" i="1"/>
  <c r="BP1346" i="1"/>
  <c r="BP1342" i="1"/>
  <c r="BP1338" i="1"/>
  <c r="BP1334" i="1"/>
  <c r="BW1422" i="1"/>
  <c r="BS1352" i="1"/>
  <c r="BS1348" i="1"/>
  <c r="BS1344" i="1"/>
  <c r="BS1340" i="1"/>
  <c r="BS1336" i="1"/>
  <c r="BS1332" i="1"/>
  <c r="BS1328" i="1"/>
  <c r="BS1324" i="1"/>
  <c r="BV1330" i="1"/>
  <c r="BR1329" i="1"/>
  <c r="BV1833" i="1"/>
  <c r="BV1825" i="1"/>
  <c r="BV1817" i="1"/>
  <c r="BV1809" i="1"/>
  <c r="BR1797" i="1"/>
  <c r="BP1794" i="1"/>
  <c r="BT1792" i="1"/>
  <c r="BR1789" i="1"/>
  <c r="BP1786" i="1"/>
  <c r="BT1784" i="1"/>
  <c r="BR1781" i="1"/>
  <c r="BP1778" i="1"/>
  <c r="BT1776" i="1"/>
  <c r="BR1773" i="1"/>
  <c r="BP1770" i="1"/>
  <c r="BR1765" i="1"/>
  <c r="BP1762" i="1"/>
  <c r="BR1757" i="1"/>
  <c r="BP1754" i="1"/>
  <c r="BM1751" i="1"/>
  <c r="BT1779" i="1"/>
  <c r="BT1759" i="1"/>
  <c r="BU1789" i="1"/>
  <c r="BV1765" i="1"/>
  <c r="BV1750" i="1"/>
  <c r="BM1746" i="1"/>
  <c r="BM1742" i="1"/>
  <c r="BM1738" i="1"/>
  <c r="BM1734" i="1"/>
  <c r="BM1730" i="1"/>
  <c r="BM1726" i="1"/>
  <c r="BM1722" i="1"/>
  <c r="BM1718" i="1"/>
  <c r="BM1714" i="1"/>
  <c r="BM1710" i="1"/>
  <c r="BM1706" i="1"/>
  <c r="BM1702" i="1"/>
  <c r="BM1696" i="1"/>
  <c r="BM1692" i="1"/>
  <c r="BM1688" i="1"/>
  <c r="BM1684" i="1"/>
  <c r="BM1680" i="1"/>
  <c r="BM1676" i="1"/>
  <c r="BM1672" i="1"/>
  <c r="BM1668" i="1"/>
  <c r="BM1664" i="1"/>
  <c r="BM1660" i="1"/>
  <c r="BW1752" i="1"/>
  <c r="BW1749" i="1"/>
  <c r="BT1748" i="1"/>
  <c r="BT1742" i="1"/>
  <c r="BV1737" i="1"/>
  <c r="BT1736" i="1"/>
  <c r="BR1735" i="1"/>
  <c r="BT1730" i="1"/>
  <c r="BV1723" i="1"/>
  <c r="BV1715" i="1"/>
  <c r="BV1707" i="1"/>
  <c r="BR1699" i="1"/>
  <c r="BS1742" i="1"/>
  <c r="BU1681" i="1"/>
  <c r="BU1665" i="1"/>
  <c r="BU1657" i="1"/>
  <c r="BU1732" i="1"/>
  <c r="BU1716" i="1"/>
  <c r="BT1656" i="1"/>
  <c r="BN1653" i="1"/>
  <c r="BV1651" i="1"/>
  <c r="BQ1645" i="1"/>
  <c r="BQ1643" i="1"/>
  <c r="BQ1637" i="1"/>
  <c r="BQ1635" i="1"/>
  <c r="BQ1629" i="1"/>
  <c r="BQ1627" i="1"/>
  <c r="BQ1621" i="1"/>
  <c r="BQ1619" i="1"/>
  <c r="BQ1613" i="1"/>
  <c r="BQ1611" i="1"/>
  <c r="BQ1605" i="1"/>
  <c r="BQ1597" i="1"/>
  <c r="BQ1589" i="1"/>
  <c r="BR1581" i="1"/>
  <c r="BM1576" i="1"/>
  <c r="BQ1572" i="1"/>
  <c r="BR1565" i="1"/>
  <c r="BM1560" i="1"/>
  <c r="BT1573" i="1"/>
  <c r="BT1557" i="1"/>
  <c r="BU1645" i="1"/>
  <c r="BU1613" i="1"/>
  <c r="BU1576" i="1"/>
  <c r="BT1570" i="1"/>
  <c r="BW1565" i="1"/>
  <c r="BU1560" i="1"/>
  <c r="BV1618" i="1"/>
  <c r="BW1630" i="1"/>
  <c r="BS1531" i="1"/>
  <c r="BQ1493" i="1"/>
  <c r="BQ1477" i="1"/>
  <c r="BQ1469" i="1"/>
  <c r="BQ1465" i="1"/>
  <c r="BT1537" i="1"/>
  <c r="BT1529" i="1"/>
  <c r="BT1550" i="1"/>
  <c r="BW1545" i="1"/>
  <c r="BV1540" i="1"/>
  <c r="BW1529" i="1"/>
  <c r="BV1524" i="1"/>
  <c r="BV1513" i="1"/>
  <c r="BU1508" i="1"/>
  <c r="BV1492" i="1"/>
  <c r="BU1487" i="1"/>
  <c r="BT1486" i="1"/>
  <c r="BV1476" i="1"/>
  <c r="BV1465" i="1"/>
  <c r="BU1460" i="1"/>
  <c r="BV1545" i="1"/>
  <c r="BS1455" i="1"/>
  <c r="BR1442" i="1"/>
  <c r="BM1413" i="1"/>
  <c r="BT1409" i="1"/>
  <c r="BW1396" i="1"/>
  <c r="BV1390" i="1"/>
  <c r="BV1386" i="1"/>
  <c r="BW1417" i="1"/>
  <c r="BT1382" i="1"/>
  <c r="BR1381" i="1"/>
  <c r="BM1374" i="1"/>
  <c r="BT1374" i="1"/>
  <c r="BR1373" i="1"/>
  <c r="BT1370" i="1"/>
  <c r="BR1369" i="1"/>
  <c r="BT1366" i="1"/>
  <c r="BR1365" i="1"/>
  <c r="BT1360" i="1"/>
  <c r="BP1359" i="1"/>
  <c r="BM1358" i="1"/>
  <c r="BU1355" i="1"/>
  <c r="BW1346" i="1"/>
  <c r="BV1346" i="1"/>
  <c r="BW1338" i="1"/>
  <c r="BV1338" i="1"/>
  <c r="BW1334" i="1"/>
  <c r="BV1334" i="1"/>
  <c r="BR1330" i="1"/>
  <c r="BR1326" i="1"/>
  <c r="BS1357" i="1"/>
  <c r="BV1342" i="1"/>
  <c r="BS1697" i="1"/>
  <c r="BS1691" i="1"/>
  <c r="BS1689" i="1"/>
  <c r="BS1683" i="1"/>
  <c r="BS1681" i="1"/>
  <c r="BS1675" i="1"/>
  <c r="BS1673" i="1"/>
  <c r="BS1667" i="1"/>
  <c r="BS1665" i="1"/>
  <c r="BS1659" i="1"/>
  <c r="BS1657" i="1"/>
  <c r="BT1738" i="1"/>
  <c r="BV1731" i="1"/>
  <c r="BP1730" i="1"/>
  <c r="BP1722" i="1"/>
  <c r="BP1714" i="1"/>
  <c r="BP1706" i="1"/>
  <c r="BT1696" i="1"/>
  <c r="BR1655" i="1"/>
  <c r="BV1742" i="1"/>
  <c r="BU1734" i="1"/>
  <c r="BU1726" i="1"/>
  <c r="BU1718" i="1"/>
  <c r="BU1702" i="1"/>
  <c r="BU1686" i="1"/>
  <c r="BV1679" i="1"/>
  <c r="BM1643" i="1"/>
  <c r="BM1635" i="1"/>
  <c r="BM1627" i="1"/>
  <c r="BM1619" i="1"/>
  <c r="BM1611" i="1"/>
  <c r="BR1654" i="1"/>
  <c r="BP1643" i="1"/>
  <c r="BP1635" i="1"/>
  <c r="BP1627" i="1"/>
  <c r="BP1619" i="1"/>
  <c r="BP1611" i="1"/>
  <c r="BW1580" i="1"/>
  <c r="BV1575" i="1"/>
  <c r="BW1564" i="1"/>
  <c r="BV1559" i="1"/>
  <c r="BU1572" i="1"/>
  <c r="BW1642" i="1"/>
  <c r="BT1554" i="1"/>
  <c r="BV1598" i="1"/>
  <c r="BP1548" i="1"/>
  <c r="BP1528" i="1"/>
  <c r="BP1520" i="1"/>
  <c r="BR1494" i="1"/>
  <c r="BS1491" i="1"/>
  <c r="BS1483" i="1"/>
  <c r="BR1478" i="1"/>
  <c r="BR1470" i="1"/>
  <c r="BR1466" i="1"/>
  <c r="BQ1553" i="1"/>
  <c r="BS1548" i="1"/>
  <c r="BT1461" i="1"/>
  <c r="BV1541" i="1"/>
  <c r="BU1536" i="1"/>
  <c r="BV1525" i="1"/>
  <c r="BW1509" i="1"/>
  <c r="BV1504" i="1"/>
  <c r="BV1477" i="1"/>
  <c r="BV1461" i="1"/>
  <c r="BO1457" i="1"/>
  <c r="BS1457" i="1"/>
  <c r="BO1419" i="1"/>
  <c r="BS1415" i="1"/>
  <c r="BN1414" i="1"/>
  <c r="BR1410" i="1"/>
  <c r="BO1403" i="1"/>
  <c r="BP1400" i="1"/>
  <c r="BT1445" i="1"/>
  <c r="BP1425" i="1"/>
  <c r="BT1413" i="1"/>
  <c r="BS1396" i="1"/>
  <c r="BV1387" i="1"/>
  <c r="BW1413" i="1"/>
  <c r="BV1408" i="1"/>
  <c r="BU1392" i="1"/>
  <c r="BP1384" i="1"/>
  <c r="BS1349" i="1"/>
  <c r="BS1330" i="1"/>
  <c r="BS1326" i="1"/>
  <c r="BU1354" i="1"/>
  <c r="BU1763" i="1"/>
  <c r="BP1749" i="1"/>
  <c r="BO1747" i="1"/>
  <c r="BO1743" i="1"/>
  <c r="BO1739" i="1"/>
  <c r="BO1735" i="1"/>
  <c r="BO1731" i="1"/>
  <c r="BO1727" i="1"/>
  <c r="BO1723" i="1"/>
  <c r="BO1719" i="1"/>
  <c r="BO1715" i="1"/>
  <c r="BO1711" i="1"/>
  <c r="BO1707" i="1"/>
  <c r="BO1703" i="1"/>
  <c r="BO1699" i="1"/>
  <c r="BO1697" i="1"/>
  <c r="BO1693" i="1"/>
  <c r="BO1689" i="1"/>
  <c r="BO1685" i="1"/>
  <c r="BO1681" i="1"/>
  <c r="BO1677" i="1"/>
  <c r="BO1673" i="1"/>
  <c r="BO1669" i="1"/>
  <c r="BO1665" i="1"/>
  <c r="BO1661" i="1"/>
  <c r="BO1657" i="1"/>
  <c r="BT1744" i="1"/>
  <c r="BV1739" i="1"/>
  <c r="BT1732" i="1"/>
  <c r="BR1731" i="1"/>
  <c r="BT1692" i="1"/>
  <c r="BT1688" i="1"/>
  <c r="BT1684" i="1"/>
  <c r="BT1680" i="1"/>
  <c r="BT1676" i="1"/>
  <c r="BT1672" i="1"/>
  <c r="BT1668" i="1"/>
  <c r="BT1664" i="1"/>
  <c r="BT1660" i="1"/>
  <c r="BN1655" i="1"/>
  <c r="BU1703" i="1"/>
  <c r="BU1695" i="1"/>
  <c r="BU1691" i="1"/>
  <c r="BU1687" i="1"/>
  <c r="BU1683" i="1"/>
  <c r="BU1679" i="1"/>
  <c r="BU1675" i="1"/>
  <c r="BU1671" i="1"/>
  <c r="BU1667" i="1"/>
  <c r="BU1663" i="1"/>
  <c r="BU1659" i="1"/>
  <c r="BU1744" i="1"/>
  <c r="BU1736" i="1"/>
  <c r="BU1712" i="1"/>
  <c r="BT1703" i="1"/>
  <c r="BT1695" i="1"/>
  <c r="BU1688" i="1"/>
  <c r="BT1687" i="1"/>
  <c r="BU1680" i="1"/>
  <c r="BT1679" i="1"/>
  <c r="BU1672" i="1"/>
  <c r="BT1671" i="1"/>
  <c r="BU1664" i="1"/>
  <c r="BP1654" i="1"/>
  <c r="BQ1580" i="1"/>
  <c r="BR1573" i="1"/>
  <c r="BM1568" i="1"/>
  <c r="BQ1564" i="1"/>
  <c r="BR1557" i="1"/>
  <c r="BT1649" i="1"/>
  <c r="BT1645" i="1"/>
  <c r="BT1641" i="1"/>
  <c r="BT1637" i="1"/>
  <c r="BT1633" i="1"/>
  <c r="BT1629" i="1"/>
  <c r="BT1625" i="1"/>
  <c r="BT1621" i="1"/>
  <c r="BT1617" i="1"/>
  <c r="BT1613" i="1"/>
  <c r="BT1609" i="1"/>
  <c r="BT1605" i="1"/>
  <c r="BT1601" i="1"/>
  <c r="BT1597" i="1"/>
  <c r="BT1593" i="1"/>
  <c r="BT1589" i="1"/>
  <c r="BT1585" i="1"/>
  <c r="BS1645" i="1"/>
  <c r="BS1637" i="1"/>
  <c r="BS1629" i="1"/>
  <c r="BS1621" i="1"/>
  <c r="BS1613" i="1"/>
  <c r="BS1605" i="1"/>
  <c r="BS1597" i="1"/>
  <c r="BS1589" i="1"/>
  <c r="BT1581" i="1"/>
  <c r="BT1565" i="1"/>
  <c r="BU1649" i="1"/>
  <c r="BU1633" i="1"/>
  <c r="BU1601" i="1"/>
  <c r="BU1585" i="1"/>
  <c r="BW1557" i="1"/>
  <c r="BV1636" i="1"/>
  <c r="BW1594" i="1"/>
  <c r="BM1548" i="1"/>
  <c r="BO1534" i="1"/>
  <c r="BN1525" i="1"/>
  <c r="BP1523" i="1"/>
  <c r="BO1518" i="1"/>
  <c r="BN1509" i="1"/>
  <c r="BP1507" i="1"/>
  <c r="BO1502" i="1"/>
  <c r="BP1491" i="1"/>
  <c r="BO1486" i="1"/>
  <c r="BP1475" i="1"/>
  <c r="BO1470" i="1"/>
  <c r="BO1466" i="1"/>
  <c r="BW1586" i="1"/>
  <c r="BM1551" i="1"/>
  <c r="BQ1525" i="1"/>
  <c r="BV1562" i="1"/>
  <c r="BT1545" i="1"/>
  <c r="BS1468" i="1"/>
  <c r="BS1464" i="1"/>
  <c r="BV1521" i="1"/>
  <c r="BV1489" i="1"/>
  <c r="BU1484" i="1"/>
  <c r="BV1473" i="1"/>
  <c r="BM1452" i="1"/>
  <c r="BM1436" i="1"/>
  <c r="BM1420" i="1"/>
  <c r="BM1404" i="1"/>
  <c r="BP1448" i="1"/>
  <c r="BP1444" i="1"/>
  <c r="BT1440" i="1"/>
  <c r="BM1425" i="1"/>
  <c r="BQ1417" i="1"/>
  <c r="BQ1401" i="1"/>
  <c r="BT1449" i="1"/>
  <c r="BO1444" i="1"/>
  <c r="BS1432" i="1"/>
  <c r="BT1417" i="1"/>
  <c r="BT1401" i="1"/>
  <c r="BV1388" i="1"/>
  <c r="BV1456" i="1"/>
  <c r="BW1445" i="1"/>
  <c r="BU1440" i="1"/>
  <c r="BW1429" i="1"/>
  <c r="BU1404" i="1"/>
  <c r="BW1426" i="1"/>
  <c r="BU1385" i="1"/>
  <c r="BN1384" i="1"/>
  <c r="BR1383" i="1"/>
  <c r="BM1380" i="1"/>
  <c r="BR1379" i="1"/>
  <c r="BV1378" i="1"/>
  <c r="BR1375" i="1"/>
  <c r="BR1371" i="1"/>
  <c r="BR1367" i="1"/>
  <c r="BP1345" i="1"/>
  <c r="BP1341" i="1"/>
  <c r="BP1337" i="1"/>
  <c r="BP1333" i="1"/>
  <c r="BP1329" i="1"/>
  <c r="BP1325" i="1"/>
  <c r="BS1186" i="1"/>
  <c r="BP1182" i="1"/>
  <c r="BS1170" i="1"/>
  <c r="BP1166" i="1"/>
  <c r="BP1321" i="1"/>
  <c r="BM1320" i="1"/>
  <c r="BT1320" i="1"/>
  <c r="BV1314" i="1"/>
  <c r="BV1310" i="1"/>
  <c r="BQ1305" i="1"/>
  <c r="BU1297" i="1"/>
  <c r="BQ1296" i="1"/>
  <c r="BO1295" i="1"/>
  <c r="BR1272" i="1"/>
  <c r="BR1268" i="1"/>
  <c r="BR1256" i="1"/>
  <c r="BR1244" i="1"/>
  <c r="BQ1236" i="1"/>
  <c r="BQ1224" i="1"/>
  <c r="BQ1216" i="1"/>
  <c r="BQ1212" i="1"/>
  <c r="BQ1208" i="1"/>
  <c r="BQ1200" i="1"/>
  <c r="BQ1192" i="1"/>
  <c r="BT1179" i="1"/>
  <c r="BT1171" i="1"/>
  <c r="BT1105" i="1"/>
  <c r="BT1097" i="1"/>
  <c r="BT1089" i="1"/>
  <c r="BM1155" i="1"/>
  <c r="BV1144" i="1"/>
  <c r="BP1077" i="1"/>
  <c r="BM1029" i="1"/>
  <c r="BM1025" i="1"/>
  <c r="BM1021" i="1"/>
  <c r="BV1113" i="1"/>
  <c r="BR1072" i="1"/>
  <c r="BP1016" i="1"/>
  <c r="BP1012" i="1"/>
  <c r="BP1008" i="1"/>
  <c r="BU1073" i="1"/>
  <c r="BU1010" i="1"/>
  <c r="BU1006" i="1"/>
  <c r="BP989" i="1"/>
  <c r="BQ982" i="1"/>
  <c r="BM981" i="1"/>
  <c r="BT981" i="1"/>
  <c r="BN954" i="1"/>
  <c r="BT946" i="1"/>
  <c r="BQ943" i="1"/>
  <c r="BT942" i="1"/>
  <c r="BM938" i="1"/>
  <c r="BT930" i="1"/>
  <c r="BQ927" i="1"/>
  <c r="BM926" i="1"/>
  <c r="BQ924" i="1"/>
  <c r="BP923" i="1"/>
  <c r="BM922" i="1"/>
  <c r="BQ920" i="1"/>
  <c r="BP919" i="1"/>
  <c r="BM918" i="1"/>
  <c r="BP915" i="1"/>
  <c r="BM914" i="1"/>
  <c r="BQ1002" i="1"/>
  <c r="BT1001" i="1"/>
  <c r="BR988" i="1"/>
  <c r="BM969" i="1"/>
  <c r="BR968" i="1"/>
  <c r="BS912" i="1"/>
  <c r="BM903" i="1"/>
  <c r="BM987" i="1"/>
  <c r="BR986" i="1"/>
  <c r="BW815" i="1"/>
  <c r="BU815" i="1"/>
  <c r="BN1321" i="1"/>
  <c r="BR1320" i="1"/>
  <c r="BM1317" i="1"/>
  <c r="BT1317" i="1"/>
  <c r="BM1305" i="1"/>
  <c r="BT1295" i="1"/>
  <c r="BR1291" i="1"/>
  <c r="BR1283" i="1"/>
  <c r="BR1275" i="1"/>
  <c r="BR1267" i="1"/>
  <c r="BR1263" i="1"/>
  <c r="BR1255" i="1"/>
  <c r="BR1251" i="1"/>
  <c r="BR1247" i="1"/>
  <c r="BR1231" i="1"/>
  <c r="BR1219" i="1"/>
  <c r="BQ1211" i="1"/>
  <c r="BR1207" i="1"/>
  <c r="BR1203" i="1"/>
  <c r="BR1199" i="1"/>
  <c r="BQ1195" i="1"/>
  <c r="BR1191" i="1"/>
  <c r="BM1187" i="1"/>
  <c r="BM1183" i="1"/>
  <c r="BM1179" i="1"/>
  <c r="BM1175" i="1"/>
  <c r="BT1106" i="1"/>
  <c r="BT1102" i="1"/>
  <c r="BT1094" i="1"/>
  <c r="BT1090" i="1"/>
  <c r="BT1086" i="1"/>
  <c r="BS1050" i="1"/>
  <c r="BS1032" i="1"/>
  <c r="BP1151" i="1"/>
  <c r="BT1081" i="1"/>
  <c r="BU1081" i="1"/>
  <c r="BW1016" i="1"/>
  <c r="BW1012" i="1"/>
  <c r="BW1008" i="1"/>
  <c r="BT1082" i="1"/>
  <c r="BU1015" i="1"/>
  <c r="BV1011" i="1"/>
  <c r="BX849" i="1"/>
  <c r="BU849" i="1"/>
  <c r="BW847" i="1"/>
  <c r="BU847" i="1"/>
  <c r="BM1322" i="1"/>
  <c r="BR1317" i="1"/>
  <c r="BV1316" i="1"/>
  <c r="BM1314" i="1"/>
  <c r="BV1312" i="1"/>
  <c r="BM1310" i="1"/>
  <c r="BM1306" i="1"/>
  <c r="BM1302" i="1"/>
  <c r="BV1300" i="1"/>
  <c r="BQ1294" i="1"/>
  <c r="BR1290" i="1"/>
  <c r="BQ1286" i="1"/>
  <c r="BR1282" i="1"/>
  <c r="BQ1278" i="1"/>
  <c r="BR1274" i="1"/>
  <c r="BR1270" i="1"/>
  <c r="BR1262" i="1"/>
  <c r="BR1254" i="1"/>
  <c r="BR1250" i="1"/>
  <c r="BR1246" i="1"/>
  <c r="BR1242" i="1"/>
  <c r="BQ1238" i="1"/>
  <c r="BQ1234" i="1"/>
  <c r="BR1230" i="1"/>
  <c r="BQ1222" i="1"/>
  <c r="BQ1218" i="1"/>
  <c r="BR1198" i="1"/>
  <c r="BN1180" i="1"/>
  <c r="BP1138" i="1"/>
  <c r="BP1136" i="1"/>
  <c r="BP1134" i="1"/>
  <c r="BP1130" i="1"/>
  <c r="BP1128" i="1"/>
  <c r="BP1126" i="1"/>
  <c r="BP1122" i="1"/>
  <c r="BQ1177" i="1"/>
  <c r="BU1161" i="1"/>
  <c r="BR1156" i="1"/>
  <c r="BV1155" i="1"/>
  <c r="BM1144" i="1"/>
  <c r="BV1079" i="1"/>
  <c r="BM1030" i="1"/>
  <c r="BM1026" i="1"/>
  <c r="BM1022" i="1"/>
  <c r="BM1018" i="1"/>
  <c r="BM1014" i="1"/>
  <c r="BM1010" i="1"/>
  <c r="BM1006" i="1"/>
  <c r="BQ1169" i="1"/>
  <c r="BP1143" i="1"/>
  <c r="BV1109" i="1"/>
  <c r="BV1080" i="1"/>
  <c r="BV1159" i="1"/>
  <c r="BN1151" i="1"/>
  <c r="BP1146" i="1"/>
  <c r="BT1150" i="1"/>
  <c r="BU1012" i="1"/>
  <c r="BR975" i="1"/>
  <c r="BM956" i="1"/>
  <c r="BR955" i="1"/>
  <c r="BQ949" i="1"/>
  <c r="BM948" i="1"/>
  <c r="BR947" i="1"/>
  <c r="BV938" i="1"/>
  <c r="BQ933" i="1"/>
  <c r="BR931" i="1"/>
  <c r="BM924" i="1"/>
  <c r="BM920" i="1"/>
  <c r="BM916" i="1"/>
  <c r="BP907" i="1"/>
  <c r="BR979" i="1"/>
  <c r="BR974" i="1"/>
  <c r="BM911" i="1"/>
  <c r="BW880" i="1"/>
  <c r="BU880" i="1"/>
  <c r="BV1326" i="1"/>
  <c r="BR1325" i="1"/>
  <c r="BU1350" i="1"/>
  <c r="BU1346" i="1"/>
  <c r="BU1342" i="1"/>
  <c r="BU1338" i="1"/>
  <c r="BU1334" i="1"/>
  <c r="BN1297" i="1"/>
  <c r="BN1295" i="1"/>
  <c r="BN1293" i="1"/>
  <c r="BN1291" i="1"/>
  <c r="BN1289" i="1"/>
  <c r="BN1287" i="1"/>
  <c r="BN1285" i="1"/>
  <c r="BN1283" i="1"/>
  <c r="BN1281" i="1"/>
  <c r="BN1279" i="1"/>
  <c r="BN1277" i="1"/>
  <c r="BN1275" i="1"/>
  <c r="BN1273" i="1"/>
  <c r="BN1271" i="1"/>
  <c r="BN1269" i="1"/>
  <c r="BN1267" i="1"/>
  <c r="BN1265" i="1"/>
  <c r="BN1263" i="1"/>
  <c r="BN1261" i="1"/>
  <c r="BN1259" i="1"/>
  <c r="BN1257" i="1"/>
  <c r="BN1255" i="1"/>
  <c r="BN1253" i="1"/>
  <c r="BN1251" i="1"/>
  <c r="BN1249" i="1"/>
  <c r="BN1247" i="1"/>
  <c r="BN1245" i="1"/>
  <c r="BN1243" i="1"/>
  <c r="BN1241" i="1"/>
  <c r="BN1239" i="1"/>
  <c r="BN1237" i="1"/>
  <c r="BN1235" i="1"/>
  <c r="BN1233" i="1"/>
  <c r="BN1231" i="1"/>
  <c r="BN1229" i="1"/>
  <c r="BN1227" i="1"/>
  <c r="BN1225" i="1"/>
  <c r="BN1223" i="1"/>
  <c r="BN1221" i="1"/>
  <c r="BN1219" i="1"/>
  <c r="BN1217" i="1"/>
  <c r="BN1215" i="1"/>
  <c r="BN1213" i="1"/>
  <c r="BN1211" i="1"/>
  <c r="BN1209" i="1"/>
  <c r="BN1207" i="1"/>
  <c r="BN1205" i="1"/>
  <c r="BN1203" i="1"/>
  <c r="BN1201" i="1"/>
  <c r="BN1199" i="1"/>
  <c r="BN1197" i="1"/>
  <c r="BN1195" i="1"/>
  <c r="BN1193" i="1"/>
  <c r="BN1191" i="1"/>
  <c r="BN1189" i="1"/>
  <c r="BQ1187" i="1"/>
  <c r="BM1176" i="1"/>
  <c r="BQ1171" i="1"/>
  <c r="BO1140" i="1"/>
  <c r="BO1138" i="1"/>
  <c r="BO1136" i="1"/>
  <c r="BO1134" i="1"/>
  <c r="BO1132" i="1"/>
  <c r="BO1130" i="1"/>
  <c r="BO1128" i="1"/>
  <c r="BO1126" i="1"/>
  <c r="BO1124" i="1"/>
  <c r="BO1122" i="1"/>
  <c r="BO1120" i="1"/>
  <c r="BO1118" i="1"/>
  <c r="BO1116" i="1"/>
  <c r="BO1114" i="1"/>
  <c r="BO1112" i="1"/>
  <c r="BO1110" i="1"/>
  <c r="BO1108" i="1"/>
  <c r="BO1106" i="1"/>
  <c r="BO1104" i="1"/>
  <c r="BO1102" i="1"/>
  <c r="BO1100" i="1"/>
  <c r="BO1098" i="1"/>
  <c r="BO1096" i="1"/>
  <c r="BO1094" i="1"/>
  <c r="BO1092" i="1"/>
  <c r="BO1090" i="1"/>
  <c r="BO1088" i="1"/>
  <c r="BO1086" i="1"/>
  <c r="BO1084" i="1"/>
  <c r="BN1070" i="1"/>
  <c r="BN1066" i="1"/>
  <c r="BN1062" i="1"/>
  <c r="BN1058" i="1"/>
  <c r="BN1054" i="1"/>
  <c r="BM1050" i="1"/>
  <c r="BM1046" i="1"/>
  <c r="BM1042" i="1"/>
  <c r="BM1038" i="1"/>
  <c r="BM1034" i="1"/>
  <c r="BM1315" i="1"/>
  <c r="BV1313" i="1"/>
  <c r="BM1303" i="1"/>
  <c r="BV1301" i="1"/>
  <c r="BQ1297" i="1"/>
  <c r="BR1273" i="1"/>
  <c r="BR1269" i="1"/>
  <c r="BR1245" i="1"/>
  <c r="BQ1237" i="1"/>
  <c r="BR1233" i="1"/>
  <c r="BQ1229" i="1"/>
  <c r="BR1225" i="1"/>
  <c r="BQ1217" i="1"/>
  <c r="BQ1189" i="1"/>
  <c r="BR1175" i="1"/>
  <c r="BR1167" i="1"/>
  <c r="BV1148" i="1"/>
  <c r="BP1081" i="1"/>
  <c r="BM1072" i="1"/>
  <c r="BM1160" i="1"/>
  <c r="BN1143" i="1"/>
  <c r="BP1078" i="1"/>
  <c r="BQ1076" i="1"/>
  <c r="BT1017" i="1"/>
  <c r="BT1015" i="1"/>
  <c r="BT1013" i="1"/>
  <c r="BT1009" i="1"/>
  <c r="BT1007" i="1"/>
  <c r="BT1005" i="1"/>
  <c r="BV1164" i="1"/>
  <c r="BM1152" i="1"/>
  <c r="BN1146" i="1"/>
  <c r="BW1105" i="1"/>
  <c r="BM1077" i="1"/>
  <c r="BW1073" i="1"/>
  <c r="BO1028" i="1"/>
  <c r="BO1024" i="1"/>
  <c r="BO1020" i="1"/>
  <c r="BR1150" i="1"/>
  <c r="BV1149" i="1"/>
  <c r="BQ1145" i="1"/>
  <c r="BU1005" i="1"/>
  <c r="BR990" i="1"/>
  <c r="BP954" i="1"/>
  <c r="BQ950" i="1"/>
  <c r="BM949" i="1"/>
  <c r="BR948" i="1"/>
  <c r="BV939" i="1"/>
  <c r="BR932" i="1"/>
  <c r="BP924" i="1"/>
  <c r="BM923" i="1"/>
  <c r="BR921" i="1"/>
  <c r="BP920" i="1"/>
  <c r="BM919" i="1"/>
  <c r="BP916" i="1"/>
  <c r="BM915" i="1"/>
  <c r="BM993" i="1"/>
  <c r="BT988" i="1"/>
  <c r="BQ969" i="1"/>
  <c r="BT968" i="1"/>
  <c r="BN912" i="1"/>
  <c r="BM907" i="1"/>
  <c r="BR999" i="1"/>
  <c r="BQ987" i="1"/>
  <c r="BM910" i="1"/>
  <c r="BR906" i="1"/>
  <c r="BM997" i="1"/>
  <c r="BT997" i="1"/>
  <c r="BQ1004" i="1"/>
  <c r="BU984" i="1"/>
  <c r="BT976" i="1"/>
  <c r="BR965" i="1"/>
  <c r="BV964" i="1"/>
  <c r="BT957" i="1"/>
  <c r="BW910" i="1"/>
  <c r="BT890" i="1"/>
  <c r="BT881" i="1"/>
  <c r="BP836" i="1"/>
  <c r="BW836" i="1"/>
  <c r="BP833" i="1"/>
  <c r="BW833" i="1"/>
  <c r="BQ828" i="1"/>
  <c r="BQ817" i="1"/>
  <c r="BO802" i="1"/>
  <c r="BQ800" i="1"/>
  <c r="BS788" i="1"/>
  <c r="BS780" i="1"/>
  <c r="BQ777" i="1"/>
  <c r="BS761" i="1"/>
  <c r="BM759" i="1"/>
  <c r="BP757" i="1"/>
  <c r="BM895" i="1"/>
  <c r="BW894" i="1"/>
  <c r="BT880" i="1"/>
  <c r="BP848" i="1"/>
  <c r="BW848" i="1"/>
  <c r="BT847" i="1"/>
  <c r="BW841" i="1"/>
  <c r="BW835" i="1"/>
  <c r="BW831" i="1"/>
  <c r="BU822" i="1"/>
  <c r="BP816" i="1"/>
  <c r="BW816" i="1"/>
  <c r="BT815" i="1"/>
  <c r="BQ814" i="1"/>
  <c r="BW812" i="1"/>
  <c r="BQ803" i="1"/>
  <c r="BO801" i="1"/>
  <c r="BQ787" i="1"/>
  <c r="BO785" i="1"/>
  <c r="BO781" i="1"/>
  <c r="BO777" i="1"/>
  <c r="BU772" i="1"/>
  <c r="BU768" i="1"/>
  <c r="BU764" i="1"/>
  <c r="BU760" i="1"/>
  <c r="BU756" i="1"/>
  <c r="BU752" i="1"/>
  <c r="BS752" i="1"/>
  <c r="BO748" i="1"/>
  <c r="BN608" i="1"/>
  <c r="BM604" i="1"/>
  <c r="BW885" i="1"/>
  <c r="BW879" i="1"/>
  <c r="BW874" i="1"/>
  <c r="BM870" i="1"/>
  <c r="BW869" i="1"/>
  <c r="BU851" i="1"/>
  <c r="BP829" i="1"/>
  <c r="BW829" i="1"/>
  <c r="BM825" i="1"/>
  <c r="BM821" i="1"/>
  <c r="BW878" i="1"/>
  <c r="BP873" i="1"/>
  <c r="BW873" i="1"/>
  <c r="BT872" i="1"/>
  <c r="BV756" i="1"/>
  <c r="BN746" i="1"/>
  <c r="BP629" i="1"/>
  <c r="BM620" i="1"/>
  <c r="BP613" i="1"/>
  <c r="BP592" i="1"/>
  <c r="BQ1000" i="1"/>
  <c r="BT999" i="1"/>
  <c r="BR997" i="1"/>
  <c r="BV996" i="1"/>
  <c r="BU991" i="1"/>
  <c r="BM973" i="1"/>
  <c r="BT973" i="1"/>
  <c r="BM959" i="1"/>
  <c r="BR976" i="1"/>
  <c r="BT963" i="1"/>
  <c r="BR957" i="1"/>
  <c r="BU891" i="1"/>
  <c r="BW886" i="1"/>
  <c r="BW883" i="1"/>
  <c r="BW859" i="1"/>
  <c r="BW837" i="1"/>
  <c r="BQ832" i="1"/>
  <c r="BO810" i="1"/>
  <c r="BO806" i="1"/>
  <c r="BQ804" i="1"/>
  <c r="BQ801" i="1"/>
  <c r="BO798" i="1"/>
  <c r="BO794" i="1"/>
  <c r="BP792" i="1"/>
  <c r="BO786" i="1"/>
  <c r="BU773" i="1"/>
  <c r="BT773" i="1"/>
  <c r="BP769" i="1"/>
  <c r="BU757" i="1"/>
  <c r="BM755" i="1"/>
  <c r="BQ748" i="1"/>
  <c r="BM745" i="1"/>
  <c r="BM741" i="1"/>
  <c r="BM737" i="1"/>
  <c r="BM733" i="1"/>
  <c r="BM729" i="1"/>
  <c r="BM725" i="1"/>
  <c r="BM721" i="1"/>
  <c r="BM717" i="1"/>
  <c r="BM713" i="1"/>
  <c r="BM709" i="1"/>
  <c r="BM707" i="1"/>
  <c r="BM705" i="1"/>
  <c r="BM703" i="1"/>
  <c r="BM701" i="1"/>
  <c r="BW895" i="1"/>
  <c r="BT894" i="1"/>
  <c r="BU893" i="1"/>
  <c r="BQ880" i="1"/>
  <c r="BU868" i="1"/>
  <c r="BM862" i="1"/>
  <c r="BW849" i="1"/>
  <c r="BQ847" i="1"/>
  <c r="BW842" i="1"/>
  <c r="BU840" i="1"/>
  <c r="BU830" i="1"/>
  <c r="BU825" i="1"/>
  <c r="BU821" i="1"/>
  <c r="BQ815" i="1"/>
  <c r="BM814" i="1"/>
  <c r="BM803" i="1"/>
  <c r="BM787" i="1"/>
  <c r="BU782" i="1"/>
  <c r="BU778" i="1"/>
  <c r="BR758" i="1"/>
  <c r="BS664" i="1"/>
  <c r="BS660" i="1"/>
  <c r="BS656" i="1"/>
  <c r="BS652" i="1"/>
  <c r="BS648" i="1"/>
  <c r="BS644" i="1"/>
  <c r="BS640" i="1"/>
  <c r="BS636" i="1"/>
  <c r="BR607" i="1"/>
  <c r="BW888" i="1"/>
  <c r="BU884" i="1"/>
  <c r="BM861" i="1"/>
  <c r="BM856" i="1"/>
  <c r="BW840" i="1"/>
  <c r="BW830" i="1"/>
  <c r="BT829" i="1"/>
  <c r="BP825" i="1"/>
  <c r="BW825" i="1"/>
  <c r="BW821" i="1"/>
  <c r="BW892" i="1"/>
  <c r="BQ872" i="1"/>
  <c r="BW864" i="1"/>
  <c r="BP860" i="1"/>
  <c r="BW860" i="1"/>
  <c r="BP666" i="1"/>
  <c r="BP658" i="1"/>
  <c r="BP650" i="1"/>
  <c r="BP642" i="1"/>
  <c r="BM632" i="1"/>
  <c r="BU628" i="1"/>
  <c r="BR615" i="1"/>
  <c r="BU612" i="1"/>
  <c r="BR601" i="1"/>
  <c r="BM595" i="1"/>
  <c r="BP588" i="1"/>
  <c r="BM986" i="1"/>
  <c r="BT986" i="1"/>
  <c r="BR973" i="1"/>
  <c r="BR963" i="1"/>
  <c r="BR908" i="1"/>
  <c r="BP898" i="1"/>
  <c r="BP887" i="1"/>
  <c r="BM881" i="1"/>
  <c r="BM850" i="1"/>
  <c r="BM844" i="1"/>
  <c r="BM818" i="1"/>
  <c r="BQ788" i="1"/>
  <c r="BQ785" i="1"/>
  <c r="BU769" i="1"/>
  <c r="BM767" i="1"/>
  <c r="BP765" i="1"/>
  <c r="BU753" i="1"/>
  <c r="BT895" i="1"/>
  <c r="BQ894" i="1"/>
  <c r="BU889" i="1"/>
  <c r="BM880" i="1"/>
  <c r="BP875" i="1"/>
  <c r="BU867" i="1"/>
  <c r="BP862" i="1"/>
  <c r="BU857" i="1"/>
  <c r="BU856" i="1"/>
  <c r="BU853" i="1"/>
  <c r="BU852" i="1"/>
  <c r="BU813" i="1"/>
  <c r="BM807" i="1"/>
  <c r="BM795" i="1"/>
  <c r="BV771" i="1"/>
  <c r="BM762" i="1"/>
  <c r="BM758" i="1"/>
  <c r="BV755" i="1"/>
  <c r="BP748" i="1"/>
  <c r="BT742" i="1"/>
  <c r="BT738" i="1"/>
  <c r="BT734" i="1"/>
  <c r="BT730" i="1"/>
  <c r="BT726" i="1"/>
  <c r="BT722" i="1"/>
  <c r="BT718" i="1"/>
  <c r="BT714" i="1"/>
  <c r="BT710" i="1"/>
  <c r="BT706" i="1"/>
  <c r="BT702" i="1"/>
  <c r="BN607" i="1"/>
  <c r="BM868" i="1"/>
  <c r="BU845" i="1"/>
  <c r="BU839" i="1"/>
  <c r="BQ829" i="1"/>
  <c r="BT825" i="1"/>
  <c r="BU820" i="1"/>
  <c r="BQ778" i="1"/>
  <c r="BT751" i="1"/>
  <c r="BL608" i="1"/>
  <c r="BW909" i="1"/>
  <c r="BW897" i="1"/>
  <c r="BQ878" i="1"/>
  <c r="BS750" i="1"/>
  <c r="BV748" i="1"/>
  <c r="BU624" i="1"/>
  <c r="BR611" i="1"/>
  <c r="BV604" i="1"/>
  <c r="BR604" i="1"/>
  <c r="BM591" i="1"/>
  <c r="BU587" i="1"/>
  <c r="BU571" i="1"/>
  <c r="BM559" i="1"/>
  <c r="BU555" i="1"/>
  <c r="BM874" i="1"/>
  <c r="BU798" i="1"/>
  <c r="BU786" i="1"/>
  <c r="BN766" i="1"/>
  <c r="BS762" i="1"/>
  <c r="BN750" i="1"/>
  <c r="BQ551" i="1"/>
  <c r="BQ535" i="1"/>
  <c r="BQ519" i="1"/>
  <c r="BQ487" i="1"/>
  <c r="BM621" i="1"/>
  <c r="BU613" i="1"/>
  <c r="BM568" i="1"/>
  <c r="BM512" i="1"/>
  <c r="BR421" i="1"/>
  <c r="BM105" i="1"/>
  <c r="BM93" i="1"/>
  <c r="BV273" i="1"/>
  <c r="BU273" i="1"/>
  <c r="BV261" i="1"/>
  <c r="BM261" i="1"/>
  <c r="BM583" i="1"/>
  <c r="BQ569" i="1"/>
  <c r="BM567" i="1"/>
  <c r="BP560" i="1"/>
  <c r="BT554" i="1"/>
  <c r="BQ553" i="1"/>
  <c r="BR550" i="1"/>
  <c r="BM535" i="1"/>
  <c r="BP528" i="1"/>
  <c r="BT522" i="1"/>
  <c r="BV522" i="1"/>
  <c r="BM519" i="1"/>
  <c r="BP512" i="1"/>
  <c r="BT506" i="1"/>
  <c r="BV506" i="1"/>
  <c r="BQ505" i="1"/>
  <c r="BP496" i="1"/>
  <c r="BT490" i="1"/>
  <c r="BV490" i="1"/>
  <c r="BP480" i="1"/>
  <c r="BN477" i="1"/>
  <c r="BM472" i="1"/>
  <c r="BR468" i="1"/>
  <c r="BQ463" i="1"/>
  <c r="BN461" i="1"/>
  <c r="BM456" i="1"/>
  <c r="BR452" i="1"/>
  <c r="BQ447" i="1"/>
  <c r="BN445" i="1"/>
  <c r="BM440" i="1"/>
  <c r="BR436" i="1"/>
  <c r="BQ431" i="1"/>
  <c r="BN429" i="1"/>
  <c r="BM424" i="1"/>
  <c r="BR420" i="1"/>
  <c r="BP411" i="1"/>
  <c r="BP407" i="1"/>
  <c r="BP403" i="1"/>
  <c r="BP399" i="1"/>
  <c r="BP395" i="1"/>
  <c r="BP391" i="1"/>
  <c r="BP387" i="1"/>
  <c r="BV551" i="1"/>
  <c r="BV535" i="1"/>
  <c r="BV519" i="1"/>
  <c r="BQ515" i="1"/>
  <c r="BQ483" i="1"/>
  <c r="BT463" i="1"/>
  <c r="BT447" i="1"/>
  <c r="BT431" i="1"/>
  <c r="BU626" i="1"/>
  <c r="BU617" i="1"/>
  <c r="BU610" i="1"/>
  <c r="BM596" i="1"/>
  <c r="BU581" i="1"/>
  <c r="BM580" i="1"/>
  <c r="BM576" i="1"/>
  <c r="BM572" i="1"/>
  <c r="BU533" i="1"/>
  <c r="BM532" i="1"/>
  <c r="BM524" i="1"/>
  <c r="BU521" i="1"/>
  <c r="BU517" i="1"/>
  <c r="BM516" i="1"/>
  <c r="BU500" i="1"/>
  <c r="BV473" i="1"/>
  <c r="BV460" i="1"/>
  <c r="BV457" i="1"/>
  <c r="BV441" i="1"/>
  <c r="BV425" i="1"/>
  <c r="BV700" i="1"/>
  <c r="BV549" i="1"/>
  <c r="BV533" i="1"/>
  <c r="BV501" i="1"/>
  <c r="BV485" i="1"/>
  <c r="BR465" i="1"/>
  <c r="BR385" i="1"/>
  <c r="BT382" i="1"/>
  <c r="BR381" i="1"/>
  <c r="BV380" i="1"/>
  <c r="BM378" i="1"/>
  <c r="BT378" i="1"/>
  <c r="BR377" i="1"/>
  <c r="BT373" i="1"/>
  <c r="BM368" i="1"/>
  <c r="BQ357" i="1"/>
  <c r="BT357" i="1"/>
  <c r="BM352" i="1"/>
  <c r="BR341" i="1"/>
  <c r="BN337" i="1"/>
  <c r="BM336" i="1"/>
  <c r="BT325" i="1"/>
  <c r="BN321" i="1"/>
  <c r="BM320" i="1"/>
  <c r="BT309" i="1"/>
  <c r="BN305" i="1"/>
  <c r="BM304" i="1"/>
  <c r="BO295" i="1"/>
  <c r="BR293" i="1"/>
  <c r="BM288" i="1"/>
  <c r="BO279" i="1"/>
  <c r="BQ274" i="1"/>
  <c r="BT274" i="1"/>
  <c r="BQ270" i="1"/>
  <c r="BM265" i="1"/>
  <c r="BS262" i="1"/>
  <c r="BU261" i="1"/>
  <c r="BR578" i="1"/>
  <c r="BM563" i="1"/>
  <c r="BQ549" i="1"/>
  <c r="BM531" i="1"/>
  <c r="BP524" i="1"/>
  <c r="BM515" i="1"/>
  <c r="BP508" i="1"/>
  <c r="BM499" i="1"/>
  <c r="BP492" i="1"/>
  <c r="BT486" i="1"/>
  <c r="BM483" i="1"/>
  <c r="BT469" i="1"/>
  <c r="BS462" i="1"/>
  <c r="BT453" i="1"/>
  <c r="BS446" i="1"/>
  <c r="BT437" i="1"/>
  <c r="BS430" i="1"/>
  <c r="BT421" i="1"/>
  <c r="BQ632" i="1"/>
  <c r="BQ591" i="1"/>
  <c r="BQ495" i="1"/>
  <c r="BQ479" i="1"/>
  <c r="BT475" i="1"/>
  <c r="BT459" i="1"/>
  <c r="BT443" i="1"/>
  <c r="BT427" i="1"/>
  <c r="BU697" i="1"/>
  <c r="BU693" i="1"/>
  <c r="BU689" i="1"/>
  <c r="BU685" i="1"/>
  <c r="BU681" i="1"/>
  <c r="BU677" i="1"/>
  <c r="BU673" i="1"/>
  <c r="BU669" i="1"/>
  <c r="BU630" i="1"/>
  <c r="BM629" i="1"/>
  <c r="BU592" i="1"/>
  <c r="BU585" i="1"/>
  <c r="BU568" i="1"/>
  <c r="BM560" i="1"/>
  <c r="BU552" i="1"/>
  <c r="BU548" i="1"/>
  <c r="BU537" i="1"/>
  <c r="BM536" i="1"/>
  <c r="BU512" i="1"/>
  <c r="BU508" i="1"/>
  <c r="BU504" i="1"/>
  <c r="BV432" i="1"/>
  <c r="BR461" i="1"/>
  <c r="BR445" i="1"/>
  <c r="BR429" i="1"/>
  <c r="BQ384" i="1"/>
  <c r="BR382" i="1"/>
  <c r="BT379" i="1"/>
  <c r="BR378" i="1"/>
  <c r="BR369" i="1"/>
  <c r="BM364" i="1"/>
  <c r="BS361" i="1"/>
  <c r="BQ353" i="1"/>
  <c r="BM348" i="1"/>
  <c r="BT337" i="1"/>
  <c r="BN333" i="1"/>
  <c r="BM332" i="1"/>
  <c r="BS329" i="1"/>
  <c r="BT321" i="1"/>
  <c r="BM316" i="1"/>
  <c r="BR305" i="1"/>
  <c r="BT305" i="1"/>
  <c r="BM300" i="1"/>
  <c r="BM284" i="1"/>
  <c r="BU254" i="1"/>
  <c r="BT238" i="1"/>
  <c r="BO234" i="1"/>
  <c r="BQ230" i="1"/>
  <c r="BS225" i="1"/>
  <c r="BQ214" i="1"/>
  <c r="BS209" i="1"/>
  <c r="BQ198" i="1"/>
  <c r="BS193" i="1"/>
  <c r="BU539" i="1"/>
  <c r="BM527" i="1"/>
  <c r="BU523" i="1"/>
  <c r="BM511" i="1"/>
  <c r="BU507" i="1"/>
  <c r="BM495" i="1"/>
  <c r="BU491" i="1"/>
  <c r="BM479" i="1"/>
  <c r="BR476" i="1"/>
  <c r="BN469" i="1"/>
  <c r="BV467" i="1"/>
  <c r="BM464" i="1"/>
  <c r="BR460" i="1"/>
  <c r="BN453" i="1"/>
  <c r="BV451" i="1"/>
  <c r="BM448" i="1"/>
  <c r="BR444" i="1"/>
  <c r="BN437" i="1"/>
  <c r="BV435" i="1"/>
  <c r="BM432" i="1"/>
  <c r="BR428" i="1"/>
  <c r="BN421" i="1"/>
  <c r="BV419" i="1"/>
  <c r="BQ628" i="1"/>
  <c r="BQ555" i="1"/>
  <c r="BQ523" i="1"/>
  <c r="BT471" i="1"/>
  <c r="BT455" i="1"/>
  <c r="BT423" i="1"/>
  <c r="BU696" i="1"/>
  <c r="BU692" i="1"/>
  <c r="BU688" i="1"/>
  <c r="BU684" i="1"/>
  <c r="BU680" i="1"/>
  <c r="BU676" i="1"/>
  <c r="BU672" i="1"/>
  <c r="BU668" i="1"/>
  <c r="BU625" i="1"/>
  <c r="BM588" i="1"/>
  <c r="BU572" i="1"/>
  <c r="BU565" i="1"/>
  <c r="BM564" i="1"/>
  <c r="BU532" i="1"/>
  <c r="BU524" i="1"/>
  <c r="BU501" i="1"/>
  <c r="BM500" i="1"/>
  <c r="BM492" i="1"/>
  <c r="BU489" i="1"/>
  <c r="BU485" i="1"/>
  <c r="BV436" i="1"/>
  <c r="BT700" i="1"/>
  <c r="BR473" i="1"/>
  <c r="BQ385" i="1"/>
  <c r="BM384" i="1"/>
  <c r="BT384" i="1"/>
  <c r="BR383" i="1"/>
  <c r="BM380" i="1"/>
  <c r="BT380" i="1"/>
  <c r="BR379" i="1"/>
  <c r="BM376" i="1"/>
  <c r="BM360" i="1"/>
  <c r="BR349" i="1"/>
  <c r="BN345" i="1"/>
  <c r="BM344" i="1"/>
  <c r="BT333" i="1"/>
  <c r="BM328" i="1"/>
  <c r="BR317" i="1"/>
  <c r="BN313" i="1"/>
  <c r="BM312" i="1"/>
  <c r="BR301" i="1"/>
  <c r="BM296" i="1"/>
  <c r="BR285" i="1"/>
  <c r="BM280" i="1"/>
  <c r="BM273" i="1"/>
  <c r="BU269" i="1"/>
  <c r="BT262" i="1"/>
  <c r="BT258" i="1"/>
  <c r="BM252" i="1"/>
  <c r="BT242" i="1"/>
  <c r="BQ218" i="1"/>
  <c r="BR213" i="1"/>
  <c r="BQ202" i="1"/>
  <c r="BR197" i="1"/>
  <c r="BS187" i="1"/>
  <c r="BS183" i="1"/>
  <c r="BQ327" i="1"/>
  <c r="BQ287" i="1"/>
  <c r="BQ264" i="1"/>
  <c r="BL21" i="1"/>
  <c r="BR64" i="1"/>
  <c r="BL36" i="1"/>
  <c r="BS274" i="1"/>
  <c r="BQ266" i="1"/>
  <c r="BS258" i="1"/>
  <c r="BR248" i="1"/>
  <c r="BU234" i="1"/>
  <c r="BT234" i="1"/>
  <c r="BQ226" i="1"/>
  <c r="BS221" i="1"/>
  <c r="BQ210" i="1"/>
  <c r="BS205" i="1"/>
  <c r="BQ194" i="1"/>
  <c r="BR98" i="1"/>
  <c r="BR84" i="1"/>
  <c r="BR80" i="1"/>
  <c r="BQ119" i="1"/>
  <c r="BM117" i="1"/>
  <c r="BM106" i="1"/>
  <c r="BQ88" i="1"/>
  <c r="BT376" i="1"/>
  <c r="BT372" i="1"/>
  <c r="BT368" i="1"/>
  <c r="BT364" i="1"/>
  <c r="BT360" i="1"/>
  <c r="BT356" i="1"/>
  <c r="BT352" i="1"/>
  <c r="BT348" i="1"/>
  <c r="BT344" i="1"/>
  <c r="BT340" i="1"/>
  <c r="BT336" i="1"/>
  <c r="BT332" i="1"/>
  <c r="BQ328" i="1"/>
  <c r="BT328" i="1"/>
  <c r="BT324" i="1"/>
  <c r="BT320" i="1"/>
  <c r="BT316" i="1"/>
  <c r="BT312" i="1"/>
  <c r="BT308" i="1"/>
  <c r="BT304" i="1"/>
  <c r="BT300" i="1"/>
  <c r="BT296" i="1"/>
  <c r="BQ292" i="1"/>
  <c r="BT292" i="1"/>
  <c r="BQ288" i="1"/>
  <c r="BT288" i="1"/>
  <c r="BQ284" i="1"/>
  <c r="BT284" i="1"/>
  <c r="BT280" i="1"/>
  <c r="BT276" i="1"/>
  <c r="BU253" i="1"/>
  <c r="BS253" i="1"/>
  <c r="BU249" i="1"/>
  <c r="BU245" i="1"/>
  <c r="BT245" i="1"/>
  <c r="BS241" i="1"/>
  <c r="BU237" i="1"/>
  <c r="BS237" i="1"/>
  <c r="BU233" i="1"/>
  <c r="BT233" i="1"/>
  <c r="BM225" i="1"/>
  <c r="BM221" i="1"/>
  <c r="BM205" i="1"/>
  <c r="BM201" i="1"/>
  <c r="BM193" i="1"/>
  <c r="BQ64" i="1"/>
  <c r="BS256" i="1"/>
  <c r="BS248" i="1"/>
  <c r="BT219" i="1"/>
  <c r="BT211" i="1"/>
  <c r="BT203" i="1"/>
  <c r="BT195" i="1"/>
  <c r="BT177" i="1"/>
  <c r="BS56" i="1"/>
  <c r="BS54" i="1"/>
  <c r="BS52" i="1"/>
  <c r="BW42" i="1"/>
  <c r="BS41" i="1"/>
  <c r="BS33" i="1"/>
  <c r="BT15" i="1"/>
  <c r="BR9" i="1"/>
  <c r="BS235" i="1"/>
  <c r="BU49" i="1"/>
  <c r="BU42" i="1"/>
  <c r="BU26" i="1"/>
  <c r="BN174" i="1"/>
  <c r="BN170" i="1"/>
  <c r="BN166" i="1"/>
  <c r="BN162" i="1"/>
  <c r="BN158" i="1"/>
  <c r="BN154" i="1"/>
  <c r="BN150" i="1"/>
  <c r="BN146" i="1"/>
  <c r="BN138" i="1"/>
  <c r="BN134" i="1"/>
  <c r="BN130" i="1"/>
  <c r="BN126" i="1"/>
  <c r="BN124" i="1"/>
  <c r="BN106" i="1"/>
  <c r="BN98" i="1"/>
  <c r="BN74" i="1"/>
  <c r="BM119" i="1"/>
  <c r="BQ107" i="1"/>
  <c r="BM88" i="1"/>
  <c r="BU173" i="1"/>
  <c r="BU169" i="1"/>
  <c r="BU165" i="1"/>
  <c r="BU161" i="1"/>
  <c r="BU157" i="1"/>
  <c r="BU153" i="1"/>
  <c r="BU149" i="1"/>
  <c r="BU145" i="1"/>
  <c r="BU141" i="1"/>
  <c r="BU137" i="1"/>
  <c r="BU133" i="1"/>
  <c r="BU129" i="1"/>
  <c r="BU125" i="1"/>
  <c r="BT43" i="1"/>
  <c r="BP16" i="1"/>
  <c r="BQ363" i="1"/>
  <c r="BQ323" i="1"/>
  <c r="BQ291" i="1"/>
  <c r="BQ268" i="1"/>
  <c r="BQ260" i="1"/>
  <c r="BT63" i="1"/>
  <c r="BO52" i="1"/>
  <c r="BO44" i="1"/>
  <c r="BO36" i="1"/>
  <c r="BS28" i="1"/>
  <c r="BS25" i="1"/>
  <c r="BS23" i="1"/>
  <c r="BS19" i="1"/>
  <c r="BP24" i="1"/>
  <c r="BT38" i="1"/>
  <c r="BS239" i="1"/>
  <c r="BV155" i="1"/>
  <c r="BV151" i="1"/>
  <c r="BV143" i="1"/>
  <c r="BV139" i="1"/>
  <c r="BV135" i="1"/>
  <c r="BV119" i="1"/>
  <c r="BV111" i="1"/>
  <c r="BV107" i="1"/>
  <c r="BV103" i="1"/>
  <c r="BV95" i="1"/>
  <c r="BV91" i="1"/>
  <c r="BV87" i="1"/>
  <c r="BV83" i="1"/>
  <c r="BV79" i="1"/>
  <c r="BV75" i="1"/>
  <c r="BV67" i="1"/>
  <c r="BU39" i="1"/>
  <c r="BR175" i="1"/>
  <c r="BR171" i="1"/>
  <c r="BR167" i="1"/>
  <c r="BR163" i="1"/>
  <c r="BR159" i="1"/>
  <c r="BR155" i="1"/>
  <c r="BR151" i="1"/>
  <c r="BR147" i="1"/>
  <c r="BR143" i="1"/>
  <c r="BR139" i="1"/>
  <c r="BR135" i="1"/>
  <c r="BR131" i="1"/>
  <c r="BR127" i="1"/>
  <c r="BR121" i="1"/>
  <c r="BR119" i="1"/>
  <c r="BM120" i="1"/>
  <c r="BM107" i="1"/>
  <c r="BQ93" i="1"/>
  <c r="BM92" i="1"/>
  <c r="BQ273" i="1"/>
  <c r="BQ269" i="1"/>
  <c r="BQ265" i="1"/>
  <c r="BS230" i="1"/>
  <c r="BS226" i="1"/>
  <c r="BR224" i="1"/>
  <c r="BR208" i="1"/>
  <c r="BS202" i="1"/>
  <c r="BR200" i="1"/>
  <c r="BR192" i="1"/>
  <c r="BS244" i="1"/>
  <c r="BT199" i="1"/>
  <c r="BT102" i="1"/>
  <c r="BT100" i="1"/>
  <c r="BT96" i="1"/>
  <c r="BT94" i="1"/>
  <c r="BT90" i="1"/>
  <c r="BT86" i="1"/>
  <c r="BT82" i="1"/>
  <c r="BT78" i="1"/>
  <c r="BT76" i="1"/>
  <c r="BS61" i="1"/>
  <c r="BS53" i="1"/>
  <c r="BS49" i="1"/>
  <c r="BS47" i="1"/>
  <c r="BS40" i="1"/>
  <c r="BS37" i="1"/>
  <c r="BW35" i="1"/>
  <c r="BO23" i="1"/>
  <c r="BQ10" i="1"/>
  <c r="BT23" i="1"/>
  <c r="BV148" i="1"/>
  <c r="BV144" i="1"/>
  <c r="BV136" i="1"/>
  <c r="BV132" i="1"/>
  <c r="BV128" i="1"/>
  <c r="BV124" i="1"/>
  <c r="BV108" i="1"/>
  <c r="BV104" i="1"/>
  <c r="BV96" i="1"/>
  <c r="BV88" i="1"/>
  <c r="BV84" i="1"/>
  <c r="BV80" i="1"/>
  <c r="BV68" i="1"/>
  <c r="BT32" i="1"/>
  <c r="BU61" i="1"/>
  <c r="BM1905" i="1"/>
  <c r="BO1904" i="1"/>
  <c r="BR1904" i="1"/>
  <c r="BT1903" i="1"/>
  <c r="BQ1906" i="1"/>
  <c r="BS1905" i="1"/>
  <c r="BU1904" i="1"/>
  <c r="BW1903" i="1"/>
  <c r="BS1901" i="1"/>
  <c r="BL1900" i="1"/>
  <c r="BP1898" i="1"/>
  <c r="BT1896" i="1"/>
  <c r="BN1893" i="1"/>
  <c r="BL1892" i="1"/>
  <c r="BP1890" i="1"/>
  <c r="BN1885" i="1"/>
  <c r="BL1884" i="1"/>
  <c r="BP1882" i="1"/>
  <c r="BN1877" i="1"/>
  <c r="BL1876" i="1"/>
  <c r="BP1874" i="1"/>
  <c r="BN1869" i="1"/>
  <c r="BL1868" i="1"/>
  <c r="BP1866" i="1"/>
  <c r="BN1861" i="1"/>
  <c r="BL1860" i="1"/>
  <c r="BP1858" i="1"/>
  <c r="BT1902" i="1"/>
  <c r="BU1901" i="1"/>
  <c r="BM1899" i="1"/>
  <c r="BO1898" i="1"/>
  <c r="BQ1897" i="1"/>
  <c r="BS1896" i="1"/>
  <c r="BM1891" i="1"/>
  <c r="BO1890" i="1"/>
  <c r="BQ1889" i="1"/>
  <c r="BS1888" i="1"/>
  <c r="BM1883" i="1"/>
  <c r="BO1882" i="1"/>
  <c r="BQ1881" i="1"/>
  <c r="BS1880" i="1"/>
  <c r="BM1875" i="1"/>
  <c r="BO1874" i="1"/>
  <c r="BQ1873" i="1"/>
  <c r="BS1872" i="1"/>
  <c r="BM1867" i="1"/>
  <c r="BO1866" i="1"/>
  <c r="BQ1865" i="1"/>
  <c r="BS1864" i="1"/>
  <c r="BM1859" i="1"/>
  <c r="BO1858" i="1"/>
  <c r="BQ1857" i="1"/>
  <c r="BQ1855" i="1"/>
  <c r="BV1903" i="1"/>
  <c r="BQ1902" i="1"/>
  <c r="BR1902" i="1"/>
  <c r="BO1902" i="1"/>
  <c r="BT1899" i="1"/>
  <c r="BT1897" i="1"/>
  <c r="BT1895" i="1"/>
  <c r="BL1893" i="1"/>
  <c r="BN1892" i="1"/>
  <c r="BL1891" i="1"/>
  <c r="BR1890" i="1"/>
  <c r="BT1889" i="1"/>
  <c r="BL1887" i="1"/>
  <c r="BR1886" i="1"/>
  <c r="BP1885" i="1"/>
  <c r="BV1884" i="1"/>
  <c r="BN1882" i="1"/>
  <c r="BP1881" i="1"/>
  <c r="BV1880" i="1"/>
  <c r="BN1878" i="1"/>
  <c r="BP1877" i="1"/>
  <c r="BV1876" i="1"/>
  <c r="BL1873" i="1"/>
  <c r="BR1872" i="1"/>
  <c r="BT1871" i="1"/>
  <c r="BL1869" i="1"/>
  <c r="BR1868" i="1"/>
  <c r="BT1867" i="1"/>
  <c r="BL1865" i="1"/>
  <c r="BR1864" i="1"/>
  <c r="BT1863" i="1"/>
  <c r="BL1861" i="1"/>
  <c r="BR1860" i="1"/>
  <c r="BT1859" i="1"/>
  <c r="BL1857" i="1"/>
  <c r="BO1899" i="1"/>
  <c r="BU1898" i="1"/>
  <c r="BQ1896" i="1"/>
  <c r="BM1894" i="1"/>
  <c r="BO1893" i="1"/>
  <c r="BQ1892" i="1"/>
  <c r="BM1890" i="1"/>
  <c r="BO1889" i="1"/>
  <c r="BQ1888" i="1"/>
  <c r="BS1887" i="1"/>
  <c r="BU1886" i="1"/>
  <c r="BM1884" i="1"/>
  <c r="BO1883" i="1"/>
  <c r="BQ1882" i="1"/>
  <c r="BS1881" i="1"/>
  <c r="BU1880" i="1"/>
  <c r="BW1879" i="1"/>
  <c r="BM1876" i="1"/>
  <c r="BO1875" i="1"/>
  <c r="BU1874" i="1"/>
  <c r="BW1873" i="1"/>
  <c r="BM1870" i="1"/>
  <c r="BO1869" i="1"/>
  <c r="BQ1868" i="1"/>
  <c r="BS1867" i="1"/>
  <c r="BU1866" i="1"/>
  <c r="BW1865" i="1"/>
  <c r="BM1862" i="1"/>
  <c r="BO1861" i="1"/>
  <c r="BQ1860" i="1"/>
  <c r="BS1859" i="1"/>
  <c r="BU1858" i="1"/>
  <c r="BW1857" i="1"/>
  <c r="BV1897" i="1"/>
  <c r="BV1873" i="1"/>
  <c r="BV1857" i="1"/>
  <c r="BO1855" i="1"/>
  <c r="BT1854" i="1"/>
  <c r="BN1850" i="1"/>
  <c r="BL1849" i="1"/>
  <c r="BR1848" i="1"/>
  <c r="BP1847" i="1"/>
  <c r="BN1842" i="1"/>
  <c r="BL1841" i="1"/>
  <c r="BR1840" i="1"/>
  <c r="BP1839" i="1"/>
  <c r="BN1834" i="1"/>
  <c r="BL1833" i="1"/>
  <c r="BR1832" i="1"/>
  <c r="BP1831" i="1"/>
  <c r="BN1826" i="1"/>
  <c r="BL1825" i="1"/>
  <c r="BR1824" i="1"/>
  <c r="BP1823" i="1"/>
  <c r="BN1818" i="1"/>
  <c r="BL1817" i="1"/>
  <c r="BR1816" i="1"/>
  <c r="BP1815" i="1"/>
  <c r="BN1810" i="1"/>
  <c r="BL1809" i="1"/>
  <c r="BR1808" i="1"/>
  <c r="BP1807" i="1"/>
  <c r="BN1854" i="1"/>
  <c r="BS1851" i="1"/>
  <c r="BM1846" i="1"/>
  <c r="BO1845" i="1"/>
  <c r="BQ1844" i="1"/>
  <c r="BS1843" i="1"/>
  <c r="BM1838" i="1"/>
  <c r="BO1837" i="1"/>
  <c r="BQ1836" i="1"/>
  <c r="BS1835" i="1"/>
  <c r="BU1834" i="1"/>
  <c r="BM1830" i="1"/>
  <c r="BO1829" i="1"/>
  <c r="BQ1828" i="1"/>
  <c r="BS1827" i="1"/>
  <c r="BM1822" i="1"/>
  <c r="BO1821" i="1"/>
  <c r="BQ1820" i="1"/>
  <c r="BS1819" i="1"/>
  <c r="BM1814" i="1"/>
  <c r="BO1813" i="1"/>
  <c r="BQ1812" i="1"/>
  <c r="BS1811" i="1"/>
  <c r="BV1877" i="1"/>
  <c r="BV1856" i="1"/>
  <c r="BS1856" i="1"/>
  <c r="BR1854" i="1"/>
  <c r="BQ1853" i="1"/>
  <c r="BN1851" i="1"/>
  <c r="BL1850" i="1"/>
  <c r="BN1849" i="1"/>
  <c r="BL1848" i="1"/>
  <c r="BN1847" i="1"/>
  <c r="BL1846" i="1"/>
  <c r="BN1845" i="1"/>
  <c r="BL1844" i="1"/>
  <c r="BN1843" i="1"/>
  <c r="BL1842" i="1"/>
  <c r="BR1841" i="1"/>
  <c r="BT1840" i="1"/>
  <c r="BL1838" i="1"/>
  <c r="BR1837" i="1"/>
  <c r="BT1836" i="1"/>
  <c r="BL1834" i="1"/>
  <c r="BR1833" i="1"/>
  <c r="BT1832" i="1"/>
  <c r="BL1830" i="1"/>
  <c r="BR1829" i="1"/>
  <c r="BT1828" i="1"/>
  <c r="BN1827" i="1"/>
  <c r="BP1826" i="1"/>
  <c r="BL1824" i="1"/>
  <c r="BV1823" i="1"/>
  <c r="BR1821" i="1"/>
  <c r="BT1820" i="1"/>
  <c r="BN1819" i="1"/>
  <c r="BP1818" i="1"/>
  <c r="BL1816" i="1"/>
  <c r="BV1815" i="1"/>
  <c r="BR1813" i="1"/>
  <c r="BT1812" i="1"/>
  <c r="BN1811" i="1"/>
  <c r="BP1810" i="1"/>
  <c r="BL1808" i="1"/>
  <c r="BL1806" i="1"/>
  <c r="BL1804" i="1"/>
  <c r="BW1901" i="1"/>
  <c r="BV1896" i="1"/>
  <c r="BV1854" i="1"/>
  <c r="BQ1849" i="1"/>
  <c r="BM1847" i="1"/>
  <c r="BS1846" i="1"/>
  <c r="BO1844" i="1"/>
  <c r="BU1843" i="1"/>
  <c r="BQ1841" i="1"/>
  <c r="BS1840" i="1"/>
  <c r="BU1839" i="1"/>
  <c r="BW1838" i="1"/>
  <c r="BM1835" i="1"/>
  <c r="BO1834" i="1"/>
  <c r="BQ1833" i="1"/>
  <c r="BS1832" i="1"/>
  <c r="BU1831" i="1"/>
  <c r="BW1830" i="1"/>
  <c r="BM1827" i="1"/>
  <c r="BO1826" i="1"/>
  <c r="BQ1825" i="1"/>
  <c r="BS1824" i="1"/>
  <c r="BU1823" i="1"/>
  <c r="BW1822" i="1"/>
  <c r="BM1819" i="1"/>
  <c r="BO1818" i="1"/>
  <c r="BQ1817" i="1"/>
  <c r="BS1816" i="1"/>
  <c r="BQ1813" i="1"/>
  <c r="BS1812" i="1"/>
  <c r="BU1811" i="1"/>
  <c r="BW1810" i="1"/>
  <c r="BM1809" i="1"/>
  <c r="BO1808" i="1"/>
  <c r="BU1807" i="1"/>
  <c r="BW1806" i="1"/>
  <c r="BM1805" i="1"/>
  <c r="BO1804" i="1"/>
  <c r="BU1803" i="1"/>
  <c r="BT1855" i="1"/>
  <c r="BV1810" i="1"/>
  <c r="BM1802" i="1"/>
  <c r="BO1802" i="1"/>
  <c r="BT1802" i="1"/>
  <c r="BR1802" i="1"/>
  <c r="BP1800" i="1"/>
  <c r="BN1797" i="1"/>
  <c r="BL1796" i="1"/>
  <c r="BN1795" i="1"/>
  <c r="BL1794" i="1"/>
  <c r="BN1793" i="1"/>
  <c r="BL1792" i="1"/>
  <c r="BN1791" i="1"/>
  <c r="BL1790" i="1"/>
  <c r="BN1789" i="1"/>
  <c r="BL1788" i="1"/>
  <c r="BN1787" i="1"/>
  <c r="BL1786" i="1"/>
  <c r="BN1785" i="1"/>
  <c r="BL1784" i="1"/>
  <c r="BN1783" i="1"/>
  <c r="BL1782" i="1"/>
  <c r="BN1781" i="1"/>
  <c r="BL1780" i="1"/>
  <c r="BN1779" i="1"/>
  <c r="BL1778" i="1"/>
  <c r="BN1777" i="1"/>
  <c r="BL1776" i="1"/>
  <c r="BN1775" i="1"/>
  <c r="BL1774" i="1"/>
  <c r="BN1773" i="1"/>
  <c r="BL1772" i="1"/>
  <c r="BN1771" i="1"/>
  <c r="BL1770" i="1"/>
  <c r="BN1769" i="1"/>
  <c r="BL1768" i="1"/>
  <c r="BN1767" i="1"/>
  <c r="BL1766" i="1"/>
  <c r="BN1765" i="1"/>
  <c r="BL1764" i="1"/>
  <c r="BN1763" i="1"/>
  <c r="BL1762" i="1"/>
  <c r="BN1761" i="1"/>
  <c r="BL1760" i="1"/>
  <c r="BN1759" i="1"/>
  <c r="BL1758" i="1"/>
  <c r="BN1757" i="1"/>
  <c r="BL1756" i="1"/>
  <c r="BN1755" i="1"/>
  <c r="BL1754" i="1"/>
  <c r="BN1753" i="1"/>
  <c r="BV1849" i="1"/>
  <c r="BR1801" i="1"/>
  <c r="BX1801" i="1"/>
  <c r="BW1801" i="1"/>
  <c r="BL1798" i="1"/>
  <c r="BM1797" i="1"/>
  <c r="BO1796" i="1"/>
  <c r="BQ1795" i="1"/>
  <c r="BS1794" i="1"/>
  <c r="BQ1793" i="1"/>
  <c r="BS1792" i="1"/>
  <c r="BQ1791" i="1"/>
  <c r="BS1790" i="1"/>
  <c r="BQ1789" i="1"/>
  <c r="BS1788" i="1"/>
  <c r="BM1779" i="1"/>
  <c r="BO1778" i="1"/>
  <c r="BQ1777" i="1"/>
  <c r="BS1776" i="1"/>
  <c r="BM1771" i="1"/>
  <c r="BO1770" i="1"/>
  <c r="BQ1769" i="1"/>
  <c r="BS1768" i="1"/>
  <c r="BM1763" i="1"/>
  <c r="BO1762" i="1"/>
  <c r="BQ1761" i="1"/>
  <c r="BS1760" i="1"/>
  <c r="BM1755" i="1"/>
  <c r="BO1754" i="1"/>
  <c r="BQ1753" i="1"/>
  <c r="BO1750" i="1"/>
  <c r="BV1842" i="1"/>
  <c r="BV1806" i="1"/>
  <c r="BQ1801" i="1"/>
  <c r="BU1798" i="1"/>
  <c r="BT1797" i="1"/>
  <c r="BL1795" i="1"/>
  <c r="BR1794" i="1"/>
  <c r="BT1793" i="1"/>
  <c r="BL1791" i="1"/>
  <c r="BR1790" i="1"/>
  <c r="BT1789" i="1"/>
  <c r="BL1787" i="1"/>
  <c r="BR1786" i="1"/>
  <c r="BT1785" i="1"/>
  <c r="BL1783" i="1"/>
  <c r="BR1782" i="1"/>
  <c r="BT1781" i="1"/>
  <c r="BL1777" i="1"/>
  <c r="BR1776" i="1"/>
  <c r="BT1775" i="1"/>
  <c r="BL1771" i="1"/>
  <c r="BN1770" i="1"/>
  <c r="BP1769" i="1"/>
  <c r="BR1768" i="1"/>
  <c r="BT1767" i="1"/>
  <c r="BL1765" i="1"/>
  <c r="BN1764" i="1"/>
  <c r="BP1763" i="1"/>
  <c r="BV1762" i="1"/>
  <c r="BU1762" i="1"/>
  <c r="BN1760" i="1"/>
  <c r="BP1759" i="1"/>
  <c r="BV1758" i="1"/>
  <c r="BU1758" i="1"/>
  <c r="BN1756" i="1"/>
  <c r="BP1755" i="1"/>
  <c r="BV1754" i="1"/>
  <c r="BU1754" i="1"/>
  <c r="BV1845" i="1"/>
  <c r="BQ1802" i="1"/>
  <c r="BQ1800" i="1"/>
  <c r="BO1799" i="1"/>
  <c r="BP1799" i="1"/>
  <c r="BT1798" i="1"/>
  <c r="BN1798" i="1"/>
  <c r="BW1797" i="1"/>
  <c r="BU1797" i="1"/>
  <c r="BV1797" i="1"/>
  <c r="BM1794" i="1"/>
  <c r="BS1793" i="1"/>
  <c r="BU1792" i="1"/>
  <c r="BM1790" i="1"/>
  <c r="BS1789" i="1"/>
  <c r="BQ1788" i="1"/>
  <c r="BW1787" i="1"/>
  <c r="BU1787" i="1"/>
  <c r="BO1785" i="1"/>
  <c r="BQ1784" i="1"/>
  <c r="BW1783" i="1"/>
  <c r="BV1783" i="1"/>
  <c r="BM1780" i="1"/>
  <c r="BS1779" i="1"/>
  <c r="BO1775" i="1"/>
  <c r="BQ1774" i="1"/>
  <c r="BW1773" i="1"/>
  <c r="BU1773" i="1"/>
  <c r="BV1773" i="1"/>
  <c r="BO1771" i="1"/>
  <c r="BQ1770" i="1"/>
  <c r="BW1769" i="1"/>
  <c r="BV1769" i="1"/>
  <c r="BO1767" i="1"/>
  <c r="BM1766" i="1"/>
  <c r="BS1765" i="1"/>
  <c r="BO1761" i="1"/>
  <c r="BM1760" i="1"/>
  <c r="BO1759" i="1"/>
  <c r="BM1758" i="1"/>
  <c r="BS1757" i="1"/>
  <c r="BQ1756" i="1"/>
  <c r="BW1755" i="1"/>
  <c r="BU1755" i="1"/>
  <c r="BM1752" i="1"/>
  <c r="BS1751" i="1"/>
  <c r="BR1751" i="1"/>
  <c r="BU1750" i="1"/>
  <c r="BU1776" i="1"/>
  <c r="BV1771" i="1"/>
  <c r="BU1720" i="1"/>
  <c r="BR1906" i="1"/>
  <c r="BN1904" i="1"/>
  <c r="BP1903" i="1"/>
  <c r="BM1906" i="1"/>
  <c r="BO1905" i="1"/>
  <c r="BQ1904" i="1"/>
  <c r="BS1903" i="1"/>
  <c r="BL1898" i="1"/>
  <c r="BL1890" i="1"/>
  <c r="BL1882" i="1"/>
  <c r="BL1874" i="1"/>
  <c r="BL1866" i="1"/>
  <c r="BL1858" i="1"/>
  <c r="BL1901" i="1"/>
  <c r="BM1897" i="1"/>
  <c r="BO1896" i="1"/>
  <c r="BQ1895" i="1"/>
  <c r="BS1894" i="1"/>
  <c r="BM1889" i="1"/>
  <c r="BO1888" i="1"/>
  <c r="BQ1887" i="1"/>
  <c r="BS1886" i="1"/>
  <c r="BM1881" i="1"/>
  <c r="BO1880" i="1"/>
  <c r="BQ1879" i="1"/>
  <c r="BS1878" i="1"/>
  <c r="BM1873" i="1"/>
  <c r="BO1872" i="1"/>
  <c r="BQ1871" i="1"/>
  <c r="BS1870" i="1"/>
  <c r="BM1865" i="1"/>
  <c r="BO1864" i="1"/>
  <c r="BQ1863" i="1"/>
  <c r="BS1862" i="1"/>
  <c r="BM1857" i="1"/>
  <c r="BM1855" i="1"/>
  <c r="BP1902" i="1"/>
  <c r="BU1902" i="1"/>
  <c r="BV1902" i="1"/>
  <c r="BS1902" i="1"/>
  <c r="BR1900" i="1"/>
  <c r="BP1899" i="1"/>
  <c r="BR1898" i="1"/>
  <c r="BP1897" i="1"/>
  <c r="BR1896" i="1"/>
  <c r="BP1895" i="1"/>
  <c r="BV1894" i="1"/>
  <c r="BN1890" i="1"/>
  <c r="BP1889" i="1"/>
  <c r="BV1888" i="1"/>
  <c r="BN1886" i="1"/>
  <c r="BL1885" i="1"/>
  <c r="BR1884" i="1"/>
  <c r="BT1883" i="1"/>
  <c r="BL1881" i="1"/>
  <c r="BR1880" i="1"/>
  <c r="BT1879" i="1"/>
  <c r="BL1877" i="1"/>
  <c r="BR1876" i="1"/>
  <c r="BT1875" i="1"/>
  <c r="BV1874" i="1"/>
  <c r="BN1872" i="1"/>
  <c r="BP1871" i="1"/>
  <c r="BV1870" i="1"/>
  <c r="BN1868" i="1"/>
  <c r="BP1867" i="1"/>
  <c r="BV1866" i="1"/>
  <c r="BN1864" i="1"/>
  <c r="BP1863" i="1"/>
  <c r="BN1860" i="1"/>
  <c r="BP1859" i="1"/>
  <c r="BV1858" i="1"/>
  <c r="BU1900" i="1"/>
  <c r="BQ1898" i="1"/>
  <c r="BM1896" i="1"/>
  <c r="BS1895" i="1"/>
  <c r="BM1892" i="1"/>
  <c r="BS1891" i="1"/>
  <c r="BM1888" i="1"/>
  <c r="BO1887" i="1"/>
  <c r="BQ1886" i="1"/>
  <c r="BS1885" i="1"/>
  <c r="BM1882" i="1"/>
  <c r="BO1881" i="1"/>
  <c r="BQ1880" i="1"/>
  <c r="BS1879" i="1"/>
  <c r="BU1878" i="1"/>
  <c r="BQ1874" i="1"/>
  <c r="BS1873" i="1"/>
  <c r="BU1872" i="1"/>
  <c r="BW1871" i="1"/>
  <c r="BM1868" i="1"/>
  <c r="BO1867" i="1"/>
  <c r="BQ1866" i="1"/>
  <c r="BS1865" i="1"/>
  <c r="BU1864" i="1"/>
  <c r="BW1863" i="1"/>
  <c r="BM1860" i="1"/>
  <c r="BO1859" i="1"/>
  <c r="BQ1858" i="1"/>
  <c r="BS1857" i="1"/>
  <c r="BV1865" i="1"/>
  <c r="BL1847" i="1"/>
  <c r="BL1839" i="1"/>
  <c r="BL1831" i="1"/>
  <c r="BL1823" i="1"/>
  <c r="BL1815" i="1"/>
  <c r="BL1807" i="1"/>
  <c r="BT1803" i="1"/>
  <c r="BS1803" i="1"/>
  <c r="BV1900" i="1"/>
  <c r="BV1892" i="1"/>
  <c r="BQ1856" i="1"/>
  <c r="BV1852" i="1"/>
  <c r="BT1852" i="1"/>
  <c r="BO1851" i="1"/>
  <c r="BQ1850" i="1"/>
  <c r="BS1849" i="1"/>
  <c r="BM1844" i="1"/>
  <c r="BO1843" i="1"/>
  <c r="BQ1842" i="1"/>
  <c r="BS1841" i="1"/>
  <c r="BM1836" i="1"/>
  <c r="BO1835" i="1"/>
  <c r="BQ1834" i="1"/>
  <c r="BS1833" i="1"/>
  <c r="BM1828" i="1"/>
  <c r="BO1827" i="1"/>
  <c r="BQ1826" i="1"/>
  <c r="BS1825" i="1"/>
  <c r="BM1820" i="1"/>
  <c r="BO1819" i="1"/>
  <c r="BQ1818" i="1"/>
  <c r="BS1817" i="1"/>
  <c r="BM1812" i="1"/>
  <c r="BO1811" i="1"/>
  <c r="BQ1810" i="1"/>
  <c r="BS1809" i="1"/>
  <c r="BS1807" i="1"/>
  <c r="BL1856" i="1"/>
  <c r="BS1855" i="1"/>
  <c r="BM1854" i="1"/>
  <c r="BL1853" i="1"/>
  <c r="BN1841" i="1"/>
  <c r="BP1840" i="1"/>
  <c r="BV1839" i="1"/>
  <c r="BN1837" i="1"/>
  <c r="BP1836" i="1"/>
  <c r="BV1835" i="1"/>
  <c r="BN1833" i="1"/>
  <c r="BP1832" i="1"/>
  <c r="BV1831" i="1"/>
  <c r="BN1829" i="1"/>
  <c r="BP1828" i="1"/>
  <c r="BL1826" i="1"/>
  <c r="BR1823" i="1"/>
  <c r="BT1822" i="1"/>
  <c r="BN1821" i="1"/>
  <c r="BP1820" i="1"/>
  <c r="BL1818" i="1"/>
  <c r="BR1815" i="1"/>
  <c r="BT1814" i="1"/>
  <c r="BN1813" i="1"/>
  <c r="BP1812" i="1"/>
  <c r="BL1810" i="1"/>
  <c r="BR1807" i="1"/>
  <c r="BR1805" i="1"/>
  <c r="BR1803" i="1"/>
  <c r="BV1895" i="1"/>
  <c r="BV1871" i="1"/>
  <c r="BV1863" i="1"/>
  <c r="BQ1854" i="1"/>
  <c r="BS1852" i="1"/>
  <c r="BU1851" i="1"/>
  <c r="BM1849" i="1"/>
  <c r="BS1848" i="1"/>
  <c r="BO1846" i="1"/>
  <c r="BU1845" i="1"/>
  <c r="BQ1843" i="1"/>
  <c r="BM1841" i="1"/>
  <c r="BO1840" i="1"/>
  <c r="BQ1839" i="1"/>
  <c r="BS1838" i="1"/>
  <c r="BU1837" i="1"/>
  <c r="BW1836" i="1"/>
  <c r="BM1833" i="1"/>
  <c r="BO1832" i="1"/>
  <c r="BQ1831" i="1"/>
  <c r="BS1830" i="1"/>
  <c r="BU1829" i="1"/>
  <c r="BW1828" i="1"/>
  <c r="BM1825" i="1"/>
  <c r="BO1824" i="1"/>
  <c r="BQ1823" i="1"/>
  <c r="BS1822" i="1"/>
  <c r="BU1821" i="1"/>
  <c r="BW1820" i="1"/>
  <c r="BM1817" i="1"/>
  <c r="BO1816" i="1"/>
  <c r="BU1815" i="1"/>
  <c r="BM1813" i="1"/>
  <c r="BO1812" i="1"/>
  <c r="BQ1811" i="1"/>
  <c r="BS1810" i="1"/>
  <c r="BQ1807" i="1"/>
  <c r="BS1806" i="1"/>
  <c r="BQ1803" i="1"/>
  <c r="BU1852" i="1"/>
  <c r="BV1838" i="1"/>
  <c r="BV1830" i="1"/>
  <c r="BV1802" i="1"/>
  <c r="BV1848" i="1"/>
  <c r="BL1801" i="1"/>
  <c r="BT1800" i="1"/>
  <c r="BN1800" i="1"/>
  <c r="BM1795" i="1"/>
  <c r="BO1794" i="1"/>
  <c r="BM1793" i="1"/>
  <c r="BO1792" i="1"/>
  <c r="BM1791" i="1"/>
  <c r="BO1790" i="1"/>
  <c r="BM1789" i="1"/>
  <c r="BO1788" i="1"/>
  <c r="BQ1787" i="1"/>
  <c r="BS1786" i="1"/>
  <c r="BQ1785" i="1"/>
  <c r="BS1784" i="1"/>
  <c r="BQ1783" i="1"/>
  <c r="BS1782" i="1"/>
  <c r="BM1777" i="1"/>
  <c r="BO1776" i="1"/>
  <c r="BQ1775" i="1"/>
  <c r="BS1774" i="1"/>
  <c r="BM1769" i="1"/>
  <c r="BO1768" i="1"/>
  <c r="BQ1767" i="1"/>
  <c r="BS1766" i="1"/>
  <c r="BM1761" i="1"/>
  <c r="BO1760" i="1"/>
  <c r="BQ1759" i="1"/>
  <c r="BS1758" i="1"/>
  <c r="BM1753" i="1"/>
  <c r="BV1822" i="1"/>
  <c r="BV1799" i="1"/>
  <c r="BP1798" i="1"/>
  <c r="BP1797" i="1"/>
  <c r="BV1796" i="1"/>
  <c r="BU1796" i="1"/>
  <c r="BN1794" i="1"/>
  <c r="BP1793" i="1"/>
  <c r="BN1790" i="1"/>
  <c r="BP1789" i="1"/>
  <c r="BV1788" i="1"/>
  <c r="BU1788" i="1"/>
  <c r="BN1786" i="1"/>
  <c r="BP1785" i="1"/>
  <c r="BN1782" i="1"/>
  <c r="BP1781" i="1"/>
  <c r="BR1780" i="1"/>
  <c r="BN1776" i="1"/>
  <c r="BP1775" i="1"/>
  <c r="BR1774" i="1"/>
  <c r="BL1769" i="1"/>
  <c r="BN1768" i="1"/>
  <c r="BP1767" i="1"/>
  <c r="BV1766" i="1"/>
  <c r="BU1766" i="1"/>
  <c r="BL1763" i="1"/>
  <c r="BR1762" i="1"/>
  <c r="BL1759" i="1"/>
  <c r="BR1758" i="1"/>
  <c r="BL1755" i="1"/>
  <c r="BR1754" i="1"/>
  <c r="BV1850" i="1"/>
  <c r="BV1844" i="1"/>
  <c r="BV1820" i="1"/>
  <c r="BO1801" i="1"/>
  <c r="BL1800" i="1"/>
  <c r="BT1799" i="1"/>
  <c r="BS1799" i="1"/>
  <c r="BO1798" i="1"/>
  <c r="BR1798" i="1"/>
  <c r="BS1797" i="1"/>
  <c r="BQ1796" i="1"/>
  <c r="BW1795" i="1"/>
  <c r="BV1795" i="1"/>
  <c r="BU1795" i="1"/>
  <c r="BO1793" i="1"/>
  <c r="BQ1792" i="1"/>
  <c r="BW1791" i="1"/>
  <c r="BU1791" i="1"/>
  <c r="BV1791" i="1"/>
  <c r="BO1789" i="1"/>
  <c r="BM1788" i="1"/>
  <c r="BS1787" i="1"/>
  <c r="BU1786" i="1"/>
  <c r="BM1784" i="1"/>
  <c r="BS1783" i="1"/>
  <c r="BQ1782" i="1"/>
  <c r="BW1781" i="1"/>
  <c r="BU1781" i="1"/>
  <c r="BV1781" i="1"/>
  <c r="BO1779" i="1"/>
  <c r="BQ1778" i="1"/>
  <c r="BW1777" i="1"/>
  <c r="BV1777" i="1"/>
  <c r="BU1777" i="1"/>
  <c r="BM1774" i="1"/>
  <c r="BS1773" i="1"/>
  <c r="BM1770" i="1"/>
  <c r="BS1769" i="1"/>
  <c r="BO1765" i="1"/>
  <c r="BQ1764" i="1"/>
  <c r="BW1763" i="1"/>
  <c r="BV1763" i="1"/>
  <c r="BU1783" i="1"/>
  <c r="BL1906" i="1"/>
  <c r="BN1905" i="1"/>
  <c r="BL1904" i="1"/>
  <c r="BS1906" i="1"/>
  <c r="BN1906" i="1"/>
  <c r="BP1905" i="1"/>
  <c r="BL1903" i="1"/>
  <c r="BM1904" i="1"/>
  <c r="BO1903" i="1"/>
  <c r="BN1897" i="1"/>
  <c r="BL1896" i="1"/>
  <c r="BP1894" i="1"/>
  <c r="BN1889" i="1"/>
  <c r="BL1888" i="1"/>
  <c r="BP1886" i="1"/>
  <c r="BN1881" i="1"/>
  <c r="BL1880" i="1"/>
  <c r="BP1878" i="1"/>
  <c r="BN1873" i="1"/>
  <c r="BL1872" i="1"/>
  <c r="BP1870" i="1"/>
  <c r="BN1865" i="1"/>
  <c r="BL1864" i="1"/>
  <c r="BP1862" i="1"/>
  <c r="BN1857" i="1"/>
  <c r="BR1901" i="1"/>
  <c r="BP1901" i="1"/>
  <c r="BM1901" i="1"/>
  <c r="BS1900" i="1"/>
  <c r="BM1895" i="1"/>
  <c r="BO1894" i="1"/>
  <c r="BQ1893" i="1"/>
  <c r="BS1892" i="1"/>
  <c r="BM1887" i="1"/>
  <c r="BO1886" i="1"/>
  <c r="BQ1885" i="1"/>
  <c r="BS1884" i="1"/>
  <c r="BM1879" i="1"/>
  <c r="BO1878" i="1"/>
  <c r="BQ1877" i="1"/>
  <c r="BS1876" i="1"/>
  <c r="BM1871" i="1"/>
  <c r="BO1870" i="1"/>
  <c r="BQ1869" i="1"/>
  <c r="BS1868" i="1"/>
  <c r="BM1863" i="1"/>
  <c r="BO1862" i="1"/>
  <c r="BQ1861" i="1"/>
  <c r="BS1860" i="1"/>
  <c r="BN1903" i="1"/>
  <c r="BW1902" i="1"/>
  <c r="BN1900" i="1"/>
  <c r="BL1899" i="1"/>
  <c r="BN1898" i="1"/>
  <c r="BL1897" i="1"/>
  <c r="BN1896" i="1"/>
  <c r="BL1895" i="1"/>
  <c r="BR1894" i="1"/>
  <c r="BT1893" i="1"/>
  <c r="BT1891" i="1"/>
  <c r="BL1889" i="1"/>
  <c r="BR1888" i="1"/>
  <c r="BT1887" i="1"/>
  <c r="BN1884" i="1"/>
  <c r="BP1883" i="1"/>
  <c r="BV1882" i="1"/>
  <c r="BN1880" i="1"/>
  <c r="BP1879" i="1"/>
  <c r="BV1878" i="1"/>
  <c r="BN1876" i="1"/>
  <c r="BP1875" i="1"/>
  <c r="BR1874" i="1"/>
  <c r="BT1873" i="1"/>
  <c r="BL1871" i="1"/>
  <c r="BR1870" i="1"/>
  <c r="BT1869" i="1"/>
  <c r="BL1867" i="1"/>
  <c r="BR1866" i="1"/>
  <c r="BT1865" i="1"/>
  <c r="BL1863" i="1"/>
  <c r="BR1862" i="1"/>
  <c r="BT1861" i="1"/>
  <c r="BL1859" i="1"/>
  <c r="BR1858" i="1"/>
  <c r="BT1857" i="1"/>
  <c r="BU1903" i="1"/>
  <c r="BN1901" i="1"/>
  <c r="BQ1900" i="1"/>
  <c r="BM1898" i="1"/>
  <c r="BS1897" i="1"/>
  <c r="BO1895" i="1"/>
  <c r="BU1894" i="1"/>
  <c r="BW1893" i="1"/>
  <c r="BO1891" i="1"/>
  <c r="BU1890" i="1"/>
  <c r="BW1889" i="1"/>
  <c r="BM1886" i="1"/>
  <c r="BO1885" i="1"/>
  <c r="BU1884" i="1"/>
  <c r="BW1883" i="1"/>
  <c r="BM1880" i="1"/>
  <c r="BO1879" i="1"/>
  <c r="BQ1878" i="1"/>
  <c r="BS1877" i="1"/>
  <c r="BU1876" i="1"/>
  <c r="BW1875" i="1"/>
  <c r="BM1874" i="1"/>
  <c r="BO1873" i="1"/>
  <c r="BQ1872" i="1"/>
  <c r="BS1871" i="1"/>
  <c r="BU1870" i="1"/>
  <c r="BW1869" i="1"/>
  <c r="BM1866" i="1"/>
  <c r="BO1865" i="1"/>
  <c r="BQ1864" i="1"/>
  <c r="BS1863" i="1"/>
  <c r="BU1862" i="1"/>
  <c r="BW1861" i="1"/>
  <c r="BM1858" i="1"/>
  <c r="BO1857" i="1"/>
  <c r="BV1889" i="1"/>
  <c r="BU1854" i="1"/>
  <c r="BL1854" i="1"/>
  <c r="BN1853" i="1"/>
  <c r="BR1852" i="1"/>
  <c r="BP1851" i="1"/>
  <c r="BN1846" i="1"/>
  <c r="BL1845" i="1"/>
  <c r="BP1843" i="1"/>
  <c r="BN1838" i="1"/>
  <c r="BL1837" i="1"/>
  <c r="BP1835" i="1"/>
  <c r="BN1830" i="1"/>
  <c r="BL1829" i="1"/>
  <c r="BP1827" i="1"/>
  <c r="BN1822" i="1"/>
  <c r="BL1821" i="1"/>
  <c r="BP1819" i="1"/>
  <c r="BN1814" i="1"/>
  <c r="BL1813" i="1"/>
  <c r="BP1811" i="1"/>
  <c r="BN1806" i="1"/>
  <c r="BL1805" i="1"/>
  <c r="BP1803" i="1"/>
  <c r="BV1899" i="1"/>
  <c r="BV1891" i="1"/>
  <c r="BV1883" i="1"/>
  <c r="BL1855" i="1"/>
  <c r="BS1853" i="1"/>
  <c r="BQ1852" i="1"/>
  <c r="BM1850" i="1"/>
  <c r="BO1849" i="1"/>
  <c r="BQ1848" i="1"/>
  <c r="BS1847" i="1"/>
  <c r="BM1842" i="1"/>
  <c r="BO1841" i="1"/>
  <c r="BQ1840" i="1"/>
  <c r="BS1839" i="1"/>
  <c r="BM1834" i="1"/>
  <c r="BO1833" i="1"/>
  <c r="BQ1832" i="1"/>
  <c r="BS1831" i="1"/>
  <c r="BM1826" i="1"/>
  <c r="BO1825" i="1"/>
  <c r="BQ1824" i="1"/>
  <c r="BS1823" i="1"/>
  <c r="BM1818" i="1"/>
  <c r="BO1817" i="1"/>
  <c r="BQ1816" i="1"/>
  <c r="BS1815" i="1"/>
  <c r="BM1810" i="1"/>
  <c r="BO1809" i="1"/>
  <c r="BQ1808" i="1"/>
  <c r="BO1807" i="1"/>
  <c r="BQ1806" i="1"/>
  <c r="BO1805" i="1"/>
  <c r="BQ1804" i="1"/>
  <c r="BV1885" i="1"/>
  <c r="BV1869" i="1"/>
  <c r="BN1856" i="1"/>
  <c r="BP1856" i="1"/>
  <c r="BP1852" i="1"/>
  <c r="BV1851" i="1"/>
  <c r="BT1850" i="1"/>
  <c r="BT1848" i="1"/>
  <c r="BT1846" i="1"/>
  <c r="BT1844" i="1"/>
  <c r="BT1842" i="1"/>
  <c r="BL1840" i="1"/>
  <c r="BR1839" i="1"/>
  <c r="BT1838" i="1"/>
  <c r="BL1836" i="1"/>
  <c r="BR1835" i="1"/>
  <c r="BT1834" i="1"/>
  <c r="BL1832" i="1"/>
  <c r="BR1831" i="1"/>
  <c r="BT1830" i="1"/>
  <c r="BL1828" i="1"/>
  <c r="BV1827" i="1"/>
  <c r="BR1825" i="1"/>
  <c r="BT1824" i="1"/>
  <c r="BN1823" i="1"/>
  <c r="BP1822" i="1"/>
  <c r="BL1820" i="1"/>
  <c r="BV1819" i="1"/>
  <c r="BR1817" i="1"/>
  <c r="BT1816" i="1"/>
  <c r="BN1815" i="1"/>
  <c r="BP1814" i="1"/>
  <c r="BL1812" i="1"/>
  <c r="BV1811" i="1"/>
  <c r="BR1809" i="1"/>
  <c r="BT1808" i="1"/>
  <c r="BN1807" i="1"/>
  <c r="BT1806" i="1"/>
  <c r="BN1805" i="1"/>
  <c r="BT1804" i="1"/>
  <c r="BN1803" i="1"/>
  <c r="BV1879" i="1"/>
  <c r="BP1855" i="1"/>
  <c r="BO1852" i="1"/>
  <c r="BQ1851" i="1"/>
  <c r="BS1850" i="1"/>
  <c r="BO1848" i="1"/>
  <c r="BU1847" i="1"/>
  <c r="BQ1845" i="1"/>
  <c r="BM1843" i="1"/>
  <c r="BS1842" i="1"/>
  <c r="BM1839" i="1"/>
  <c r="BO1838" i="1"/>
  <c r="BQ1837" i="1"/>
  <c r="BS1836" i="1"/>
  <c r="BU1835" i="1"/>
  <c r="BW1834" i="1"/>
  <c r="BM1831" i="1"/>
  <c r="BO1830" i="1"/>
  <c r="BQ1829" i="1"/>
  <c r="BS1828" i="1"/>
  <c r="BU1827" i="1"/>
  <c r="BW1826" i="1"/>
  <c r="BM1823" i="1"/>
  <c r="BO1822" i="1"/>
  <c r="BQ1821" i="1"/>
  <c r="BS1820" i="1"/>
  <c r="BU1819" i="1"/>
  <c r="BW1818" i="1"/>
  <c r="BQ1815" i="1"/>
  <c r="BS1814" i="1"/>
  <c r="BM1811" i="1"/>
  <c r="BO1810" i="1"/>
  <c r="BU1809" i="1"/>
  <c r="BW1808" i="1"/>
  <c r="BM1807" i="1"/>
  <c r="BO1806" i="1"/>
  <c r="BU1805" i="1"/>
  <c r="BW1804" i="1"/>
  <c r="BM1803" i="1"/>
  <c r="BV1847" i="1"/>
  <c r="BW1802" i="1"/>
  <c r="BL1802" i="1"/>
  <c r="BS1854" i="1"/>
  <c r="BS1801" i="1"/>
  <c r="BP1801" i="1"/>
  <c r="BO1800" i="1"/>
  <c r="BR1800" i="1"/>
  <c r="BR1799" i="1"/>
  <c r="BM1787" i="1"/>
  <c r="BO1786" i="1"/>
  <c r="BM1785" i="1"/>
  <c r="BO1784" i="1"/>
  <c r="BM1783" i="1"/>
  <c r="BO1782" i="1"/>
  <c r="BQ1781" i="1"/>
  <c r="BS1780" i="1"/>
  <c r="BM1775" i="1"/>
  <c r="BO1774" i="1"/>
  <c r="BQ1773" i="1"/>
  <c r="BS1772" i="1"/>
  <c r="BM1767" i="1"/>
  <c r="BO1766" i="1"/>
  <c r="BQ1765" i="1"/>
  <c r="BS1764" i="1"/>
  <c r="BM1759" i="1"/>
  <c r="BO1758" i="1"/>
  <c r="BQ1757" i="1"/>
  <c r="BS1756" i="1"/>
  <c r="BV1836" i="1"/>
  <c r="BV1828" i="1"/>
  <c r="BU1802" i="1"/>
  <c r="BS1800" i="1"/>
  <c r="BQ1799" i="1"/>
  <c r="BL1797" i="1"/>
  <c r="BR1796" i="1"/>
  <c r="BT1795" i="1"/>
  <c r="BL1793" i="1"/>
  <c r="BR1792" i="1"/>
  <c r="BT1791" i="1"/>
  <c r="BL1789" i="1"/>
  <c r="BR1788" i="1"/>
  <c r="BT1787" i="1"/>
  <c r="BL1785" i="1"/>
  <c r="BR1784" i="1"/>
  <c r="BT1783" i="1"/>
  <c r="BL1781" i="1"/>
  <c r="BN1780" i="1"/>
  <c r="BP1779" i="1"/>
  <c r="BR1778" i="1"/>
  <c r="BT1777" i="1"/>
  <c r="BL1775" i="1"/>
  <c r="BN1774" i="1"/>
  <c r="BP1773" i="1"/>
  <c r="BR1772" i="1"/>
  <c r="BT1771" i="1"/>
  <c r="BL1767" i="1"/>
  <c r="BR1766" i="1"/>
  <c r="BT1765" i="1"/>
  <c r="BN1762" i="1"/>
  <c r="BP1761" i="1"/>
  <c r="BV1760" i="1"/>
  <c r="BU1760" i="1"/>
  <c r="BN1758" i="1"/>
  <c r="BP1757" i="1"/>
  <c r="BV1756" i="1"/>
  <c r="BU1756" i="1"/>
  <c r="BN1754" i="1"/>
  <c r="BP1753" i="1"/>
  <c r="BR1752" i="1"/>
  <c r="BV1798" i="1"/>
  <c r="BO1797" i="1"/>
  <c r="BM1796" i="1"/>
  <c r="BS1795" i="1"/>
  <c r="BU1794" i="1"/>
  <c r="BM1792" i="1"/>
  <c r="BS1791" i="1"/>
  <c r="BU1790" i="1"/>
  <c r="BO1787" i="1"/>
  <c r="BQ1786" i="1"/>
  <c r="BW1785" i="1"/>
  <c r="BU1785" i="1"/>
  <c r="BO1783" i="1"/>
  <c r="BM1782" i="1"/>
  <c r="BS1781" i="1"/>
  <c r="BW1759" i="1"/>
  <c r="BU1759" i="1"/>
  <c r="BV1759" i="1"/>
  <c r="BO1755" i="1"/>
  <c r="BM1754" i="1"/>
  <c r="BS1753" i="1"/>
  <c r="BM1750" i="1"/>
  <c r="BU1769" i="1"/>
  <c r="BV1753" i="1"/>
  <c r="BW1800" i="1"/>
  <c r="BV1787" i="1"/>
  <c r="BU1771" i="1"/>
  <c r="BL1746" i="1"/>
  <c r="BR1745" i="1"/>
  <c r="BN1741" i="1"/>
  <c r="BP1740" i="1"/>
  <c r="BL1736" i="1"/>
  <c r="BL1732" i="1"/>
  <c r="BX1728" i="1"/>
  <c r="BW1728" i="1"/>
  <c r="BN1727" i="1"/>
  <c r="BX1724" i="1"/>
  <c r="BW1724" i="1"/>
  <c r="BN1723" i="1"/>
  <c r="BX1720" i="1"/>
  <c r="BW1720" i="1"/>
  <c r="BN1719" i="1"/>
  <c r="BU1728" i="1"/>
  <c r="BO1906" i="1"/>
  <c r="BQ1905" i="1"/>
  <c r="BS1904" i="1"/>
  <c r="BL1905" i="1"/>
  <c r="BU1906" i="1"/>
  <c r="BW1905" i="1"/>
  <c r="BU1905" i="1"/>
  <c r="BL1894" i="1"/>
  <c r="BL1886" i="1"/>
  <c r="BL1878" i="1"/>
  <c r="BL1870" i="1"/>
  <c r="BL1862" i="1"/>
  <c r="BQ1901" i="1"/>
  <c r="BO1900" i="1"/>
  <c r="BS1898" i="1"/>
  <c r="BM1893" i="1"/>
  <c r="BO1892" i="1"/>
  <c r="BQ1891" i="1"/>
  <c r="BS1890" i="1"/>
  <c r="BM1885" i="1"/>
  <c r="BO1884" i="1"/>
  <c r="BQ1883" i="1"/>
  <c r="BS1882" i="1"/>
  <c r="BM1877" i="1"/>
  <c r="BO1876" i="1"/>
  <c r="BQ1875" i="1"/>
  <c r="BS1874" i="1"/>
  <c r="BM1869" i="1"/>
  <c r="BO1868" i="1"/>
  <c r="BQ1867" i="1"/>
  <c r="BS1866" i="1"/>
  <c r="BM1861" i="1"/>
  <c r="BO1860" i="1"/>
  <c r="BQ1859" i="1"/>
  <c r="BS1858" i="1"/>
  <c r="BR1903" i="1"/>
  <c r="BM1902" i="1"/>
  <c r="BN1902" i="1"/>
  <c r="BO1901" i="1"/>
  <c r="BN1894" i="1"/>
  <c r="BP1893" i="1"/>
  <c r="BR1892" i="1"/>
  <c r="BP1891" i="1"/>
  <c r="BV1890" i="1"/>
  <c r="BN1888" i="1"/>
  <c r="BP1887" i="1"/>
  <c r="BV1886" i="1"/>
  <c r="BT1885" i="1"/>
  <c r="BL1883" i="1"/>
  <c r="BR1882" i="1"/>
  <c r="BT1881" i="1"/>
  <c r="BL1879" i="1"/>
  <c r="BR1878" i="1"/>
  <c r="BT1877" i="1"/>
  <c r="BL1875" i="1"/>
  <c r="BN1874" i="1"/>
  <c r="BP1873" i="1"/>
  <c r="BV1872" i="1"/>
  <c r="BN1870" i="1"/>
  <c r="BP1869" i="1"/>
  <c r="BV1868" i="1"/>
  <c r="BN1866" i="1"/>
  <c r="BP1865" i="1"/>
  <c r="BV1864" i="1"/>
  <c r="BN1862" i="1"/>
  <c r="BP1861" i="1"/>
  <c r="BV1860" i="1"/>
  <c r="BN1858" i="1"/>
  <c r="BP1857" i="1"/>
  <c r="BM1900" i="1"/>
  <c r="BS1899" i="1"/>
  <c r="BO1897" i="1"/>
  <c r="BU1896" i="1"/>
  <c r="BQ1894" i="1"/>
  <c r="BS1893" i="1"/>
  <c r="BU1892" i="1"/>
  <c r="BQ1890" i="1"/>
  <c r="BS1889" i="1"/>
  <c r="BU1888" i="1"/>
  <c r="BW1887" i="1"/>
  <c r="BQ1884" i="1"/>
  <c r="BS1883" i="1"/>
  <c r="BU1882" i="1"/>
  <c r="BW1881" i="1"/>
  <c r="BM1878" i="1"/>
  <c r="BO1877" i="1"/>
  <c r="BQ1876" i="1"/>
  <c r="BS1875" i="1"/>
  <c r="BM1872" i="1"/>
  <c r="BO1871" i="1"/>
  <c r="BQ1870" i="1"/>
  <c r="BS1869" i="1"/>
  <c r="BU1868" i="1"/>
  <c r="BW1867" i="1"/>
  <c r="BM1864" i="1"/>
  <c r="BO1863" i="1"/>
  <c r="BQ1862" i="1"/>
  <c r="BS1861" i="1"/>
  <c r="BU1860" i="1"/>
  <c r="BW1859" i="1"/>
  <c r="BV1898" i="1"/>
  <c r="BO1854" i="1"/>
  <c r="BP1854" i="1"/>
  <c r="BN1852" i="1"/>
  <c r="BL1851" i="1"/>
  <c r="BL1843" i="1"/>
  <c r="BL1835" i="1"/>
  <c r="BL1827" i="1"/>
  <c r="BL1819" i="1"/>
  <c r="BL1811" i="1"/>
  <c r="BL1803" i="1"/>
  <c r="BM1853" i="1"/>
  <c r="BM1852" i="1"/>
  <c r="BM1848" i="1"/>
  <c r="BO1847" i="1"/>
  <c r="BQ1846" i="1"/>
  <c r="BM1840" i="1"/>
  <c r="BO1839" i="1"/>
  <c r="BQ1838" i="1"/>
  <c r="BM1832" i="1"/>
  <c r="BO1831" i="1"/>
  <c r="BQ1830" i="1"/>
  <c r="BM1824" i="1"/>
  <c r="BO1823" i="1"/>
  <c r="BQ1822" i="1"/>
  <c r="BM1816" i="1"/>
  <c r="BO1815" i="1"/>
  <c r="BQ1814" i="1"/>
  <c r="BM1808" i="1"/>
  <c r="BM1806" i="1"/>
  <c r="BM1804" i="1"/>
  <c r="BV1901" i="1"/>
  <c r="BM1856" i="1"/>
  <c r="BR1856" i="1"/>
  <c r="BO1856" i="1"/>
  <c r="BT1856" i="1"/>
  <c r="BV1855" i="1"/>
  <c r="BW1854" i="1"/>
  <c r="BL1852" i="1"/>
  <c r="BR1851" i="1"/>
  <c r="BP1850" i="1"/>
  <c r="BR1849" i="1"/>
  <c r="BP1848" i="1"/>
  <c r="BR1847" i="1"/>
  <c r="BP1846" i="1"/>
  <c r="BR1845" i="1"/>
  <c r="BP1844" i="1"/>
  <c r="BR1843" i="1"/>
  <c r="BP1842" i="1"/>
  <c r="BN1839" i="1"/>
  <c r="BP1838" i="1"/>
  <c r="BV1837" i="1"/>
  <c r="BN1835" i="1"/>
  <c r="BP1834" i="1"/>
  <c r="BN1831" i="1"/>
  <c r="BP1830" i="1"/>
  <c r="BV1829" i="1"/>
  <c r="BR1827" i="1"/>
  <c r="BN1825" i="1"/>
  <c r="BP1824" i="1"/>
  <c r="BL1822" i="1"/>
  <c r="BV1821" i="1"/>
  <c r="BR1819" i="1"/>
  <c r="BN1817" i="1"/>
  <c r="BP1816" i="1"/>
  <c r="BL1814" i="1"/>
  <c r="BV1813" i="1"/>
  <c r="BR1811" i="1"/>
  <c r="BN1809" i="1"/>
  <c r="BP1808" i="1"/>
  <c r="BP1806" i="1"/>
  <c r="BP1804" i="1"/>
  <c r="BP1853" i="1"/>
  <c r="BM1851" i="1"/>
  <c r="BO1850" i="1"/>
  <c r="BU1849" i="1"/>
  <c r="BQ1847" i="1"/>
  <c r="BM1845" i="1"/>
  <c r="BS1844" i="1"/>
  <c r="BO1842" i="1"/>
  <c r="BU1841" i="1"/>
  <c r="BW1840" i="1"/>
  <c r="BM1837" i="1"/>
  <c r="BO1836" i="1"/>
  <c r="BQ1835" i="1"/>
  <c r="BS1834" i="1"/>
  <c r="BU1833" i="1"/>
  <c r="BW1832" i="1"/>
  <c r="BM1829" i="1"/>
  <c r="BO1828" i="1"/>
  <c r="BQ1827" i="1"/>
  <c r="BS1826" i="1"/>
  <c r="BU1825" i="1"/>
  <c r="BW1824" i="1"/>
  <c r="BM1821" i="1"/>
  <c r="BO1820" i="1"/>
  <c r="BQ1819" i="1"/>
  <c r="BS1818" i="1"/>
  <c r="BU1817" i="1"/>
  <c r="BW1816" i="1"/>
  <c r="BM1815" i="1"/>
  <c r="BO1814" i="1"/>
  <c r="BU1813" i="1"/>
  <c r="BW1812" i="1"/>
  <c r="BQ1809" i="1"/>
  <c r="BS1808" i="1"/>
  <c r="BQ1805" i="1"/>
  <c r="BS1804" i="1"/>
  <c r="BV1846" i="1"/>
  <c r="BV1834" i="1"/>
  <c r="BO1803" i="1"/>
  <c r="BP1802" i="1"/>
  <c r="BN1802" i="1"/>
  <c r="BV1824" i="1"/>
  <c r="BV1818" i="1"/>
  <c r="BV1800" i="1"/>
  <c r="BU1800" i="1"/>
  <c r="BQ1797" i="1"/>
  <c r="BM1781" i="1"/>
  <c r="BO1780" i="1"/>
  <c r="BQ1779" i="1"/>
  <c r="BM1773" i="1"/>
  <c r="BO1772" i="1"/>
  <c r="BQ1771" i="1"/>
  <c r="BM1765" i="1"/>
  <c r="BO1764" i="1"/>
  <c r="BQ1763" i="1"/>
  <c r="BM1757" i="1"/>
  <c r="BO1756" i="1"/>
  <c r="BQ1755" i="1"/>
  <c r="BU1853" i="1"/>
  <c r="BV1843" i="1"/>
  <c r="BV1814" i="1"/>
  <c r="BW1803" i="1"/>
  <c r="BM1800" i="1"/>
  <c r="BN1796" i="1"/>
  <c r="BP1795" i="1"/>
  <c r="BN1792" i="1"/>
  <c r="BP1791" i="1"/>
  <c r="BN1788" i="1"/>
  <c r="BP1787" i="1"/>
  <c r="BN1784" i="1"/>
  <c r="BP1783" i="1"/>
  <c r="BV1782" i="1"/>
  <c r="BU1782" i="1"/>
  <c r="BL1779" i="1"/>
  <c r="BN1778" i="1"/>
  <c r="BP1777" i="1"/>
  <c r="BL1773" i="1"/>
  <c r="BN1772" i="1"/>
  <c r="BP1771" i="1"/>
  <c r="BR1770" i="1"/>
  <c r="BN1766" i="1"/>
  <c r="BP1765" i="1"/>
  <c r="BR1764" i="1"/>
  <c r="BL1761" i="1"/>
  <c r="BR1760" i="1"/>
  <c r="BL1757" i="1"/>
  <c r="BR1756" i="1"/>
  <c r="BL1753" i="1"/>
  <c r="BV1826" i="1"/>
  <c r="BV1804" i="1"/>
  <c r="BU1799" i="1"/>
  <c r="BL1799" i="1"/>
  <c r="BO1795" i="1"/>
  <c r="BQ1794" i="1"/>
  <c r="BW1793" i="1"/>
  <c r="BV1793" i="1"/>
  <c r="BU1793" i="1"/>
  <c r="BO1791" i="1"/>
  <c r="BQ1790" i="1"/>
  <c r="BW1789" i="1"/>
  <c r="BV1789" i="1"/>
  <c r="BM1786" i="1"/>
  <c r="BS1785" i="1"/>
  <c r="BU1784" i="1"/>
  <c r="BO1781" i="1"/>
  <c r="BQ1780" i="1"/>
  <c r="BW1779" i="1"/>
  <c r="BU1779" i="1"/>
  <c r="BV1779" i="1"/>
  <c r="BO1777" i="1"/>
  <c r="BM1776" i="1"/>
  <c r="BS1775" i="1"/>
  <c r="BM1772" i="1"/>
  <c r="BS1771" i="1"/>
  <c r="BM1768" i="1"/>
  <c r="BS1767" i="1"/>
  <c r="BQ1766" i="1"/>
  <c r="BW1765" i="1"/>
  <c r="BU1765" i="1"/>
  <c r="BO1763" i="1"/>
  <c r="BM1762" i="1"/>
  <c r="BS1761" i="1"/>
  <c r="BQ1760" i="1"/>
  <c r="BS1759" i="1"/>
  <c r="BQ1758" i="1"/>
  <c r="BW1757" i="1"/>
  <c r="BU1757" i="1"/>
  <c r="BV1757" i="1"/>
  <c r="BO1753" i="1"/>
  <c r="BQ1752" i="1"/>
  <c r="BV1785" i="1"/>
  <c r="BN1750" i="1"/>
  <c r="BV1755" i="1"/>
  <c r="BT1751" i="1"/>
  <c r="BM1778" i="1"/>
  <c r="BS1777" i="1"/>
  <c r="BQ1776" i="1"/>
  <c r="BW1775" i="1"/>
  <c r="BO1773" i="1"/>
  <c r="BQ1772" i="1"/>
  <c r="BW1771" i="1"/>
  <c r="BO1769" i="1"/>
  <c r="BQ1768" i="1"/>
  <c r="BW1767" i="1"/>
  <c r="BM1764" i="1"/>
  <c r="BS1763" i="1"/>
  <c r="BQ1762" i="1"/>
  <c r="BW1761" i="1"/>
  <c r="BO1757" i="1"/>
  <c r="BM1756" i="1"/>
  <c r="BS1755" i="1"/>
  <c r="BQ1754" i="1"/>
  <c r="BW1753" i="1"/>
  <c r="BO1751" i="1"/>
  <c r="BQ1750" i="1"/>
  <c r="BR1750" i="1"/>
  <c r="BO1745" i="1"/>
  <c r="BM1744" i="1"/>
  <c r="BS1739" i="1"/>
  <c r="BQ1738" i="1"/>
  <c r="BO1737" i="1"/>
  <c r="BM1736" i="1"/>
  <c r="BO1729" i="1"/>
  <c r="BM1728" i="1"/>
  <c r="BO1721" i="1"/>
  <c r="BM1720" i="1"/>
  <c r="BO1713" i="1"/>
  <c r="BM1712" i="1"/>
  <c r="BO1705" i="1"/>
  <c r="BM1704" i="1"/>
  <c r="BM1698" i="1"/>
  <c r="BO1691" i="1"/>
  <c r="BM1690" i="1"/>
  <c r="BO1683" i="1"/>
  <c r="BM1682" i="1"/>
  <c r="BO1675" i="1"/>
  <c r="BM1674" i="1"/>
  <c r="BO1667" i="1"/>
  <c r="BM1666" i="1"/>
  <c r="BO1659" i="1"/>
  <c r="BM1658" i="1"/>
  <c r="BV1751" i="1"/>
  <c r="BV1749" i="1"/>
  <c r="BM1749" i="1"/>
  <c r="BP1748" i="1"/>
  <c r="BN1745" i="1"/>
  <c r="BP1744" i="1"/>
  <c r="BL1740" i="1"/>
  <c r="BR1739" i="1"/>
  <c r="BP1738" i="1"/>
  <c r="BN1735" i="1"/>
  <c r="BP1734" i="1"/>
  <c r="BN1731" i="1"/>
  <c r="BL1730" i="1"/>
  <c r="BR1729" i="1"/>
  <c r="BT1728" i="1"/>
  <c r="BL1726" i="1"/>
  <c r="BR1725" i="1"/>
  <c r="BT1724" i="1"/>
  <c r="BL1722" i="1"/>
  <c r="BR1721" i="1"/>
  <c r="BT1720" i="1"/>
  <c r="BL1718" i="1"/>
  <c r="BR1717" i="1"/>
  <c r="BT1716" i="1"/>
  <c r="BL1714" i="1"/>
  <c r="BR1713" i="1"/>
  <c r="BT1712" i="1"/>
  <c r="BL1710" i="1"/>
  <c r="BR1709" i="1"/>
  <c r="BT1708" i="1"/>
  <c r="BL1706" i="1"/>
  <c r="BL1704" i="1"/>
  <c r="BR1703" i="1"/>
  <c r="BR1701" i="1"/>
  <c r="BT1700" i="1"/>
  <c r="BN1699" i="1"/>
  <c r="BT1698" i="1"/>
  <c r="BP1696" i="1"/>
  <c r="BL1694" i="1"/>
  <c r="BN1691" i="1"/>
  <c r="BT1690" i="1"/>
  <c r="BP1688" i="1"/>
  <c r="BL1686" i="1"/>
  <c r="BR1685" i="1"/>
  <c r="BN1683" i="1"/>
  <c r="BT1682" i="1"/>
  <c r="BP1680" i="1"/>
  <c r="BL1678" i="1"/>
  <c r="BR1677" i="1"/>
  <c r="BN1675" i="1"/>
  <c r="BT1674" i="1"/>
  <c r="BP1672" i="1"/>
  <c r="BL1670" i="1"/>
  <c r="BR1669" i="1"/>
  <c r="BN1667" i="1"/>
  <c r="BT1666" i="1"/>
  <c r="BP1664" i="1"/>
  <c r="BL1662" i="1"/>
  <c r="BR1661" i="1"/>
  <c r="BN1659" i="1"/>
  <c r="BT1658" i="1"/>
  <c r="BV1775" i="1"/>
  <c r="BV1767" i="1"/>
  <c r="BU1761" i="1"/>
  <c r="BM1747" i="1"/>
  <c r="BM1745" i="1"/>
  <c r="BO1744" i="1"/>
  <c r="BM1743" i="1"/>
  <c r="BO1742" i="1"/>
  <c r="BQ1741" i="1"/>
  <c r="BO1740" i="1"/>
  <c r="BQ1739" i="1"/>
  <c r="BS1738" i="1"/>
  <c r="BU1737" i="1"/>
  <c r="BS1736" i="1"/>
  <c r="BU1735" i="1"/>
  <c r="BS1734" i="1"/>
  <c r="BU1733" i="1"/>
  <c r="BS1732" i="1"/>
  <c r="BU1731" i="1"/>
  <c r="BM1711" i="1"/>
  <c r="BM1709" i="1"/>
  <c r="BM1707" i="1"/>
  <c r="BM1705" i="1"/>
  <c r="BO1704" i="1"/>
  <c r="BW1702" i="1"/>
  <c r="BM1699" i="1"/>
  <c r="BO1698" i="1"/>
  <c r="BU1697" i="1"/>
  <c r="BW1696" i="1"/>
  <c r="BM1695" i="1"/>
  <c r="BO1694" i="1"/>
  <c r="BU1693" i="1"/>
  <c r="BW1692" i="1"/>
  <c r="BM1691" i="1"/>
  <c r="BO1690" i="1"/>
  <c r="BU1689" i="1"/>
  <c r="BW1688" i="1"/>
  <c r="BQ1685" i="1"/>
  <c r="BS1684" i="1"/>
  <c r="BQ1681" i="1"/>
  <c r="BS1680" i="1"/>
  <c r="BW1678" i="1"/>
  <c r="BQ1675" i="1"/>
  <c r="BS1674" i="1"/>
  <c r="BU1673" i="1"/>
  <c r="BW1672" i="1"/>
  <c r="BM1671" i="1"/>
  <c r="BO1670" i="1"/>
  <c r="BU1669" i="1"/>
  <c r="BW1668" i="1"/>
  <c r="BQ1665" i="1"/>
  <c r="BS1664" i="1"/>
  <c r="BM1661" i="1"/>
  <c r="BO1660" i="1"/>
  <c r="BW1658" i="1"/>
  <c r="BR1749" i="1"/>
  <c r="BR1748" i="1"/>
  <c r="BR1746" i="1"/>
  <c r="BR1744" i="1"/>
  <c r="BR1742" i="1"/>
  <c r="BR1740" i="1"/>
  <c r="BR1738" i="1"/>
  <c r="BR1736" i="1"/>
  <c r="BR1734" i="1"/>
  <c r="BR1732" i="1"/>
  <c r="BR1730" i="1"/>
  <c r="BR1728" i="1"/>
  <c r="BR1726" i="1"/>
  <c r="BR1724" i="1"/>
  <c r="BR1722" i="1"/>
  <c r="BR1720" i="1"/>
  <c r="BR1718" i="1"/>
  <c r="BR1716" i="1"/>
  <c r="BR1714" i="1"/>
  <c r="BR1712" i="1"/>
  <c r="BT1711" i="1"/>
  <c r="BN1710" i="1"/>
  <c r="BT1709" i="1"/>
  <c r="BN1708" i="1"/>
  <c r="BT1707" i="1"/>
  <c r="BN1706" i="1"/>
  <c r="BT1705" i="1"/>
  <c r="BN1704" i="1"/>
  <c r="BP1703" i="1"/>
  <c r="BL1701" i="1"/>
  <c r="BV1700" i="1"/>
  <c r="BR1698" i="1"/>
  <c r="BT1697" i="1"/>
  <c r="BN1696" i="1"/>
  <c r="BP1695" i="1"/>
  <c r="BL1693" i="1"/>
  <c r="BV1692" i="1"/>
  <c r="BR1690" i="1"/>
  <c r="BT1689" i="1"/>
  <c r="BN1688" i="1"/>
  <c r="BP1687" i="1"/>
  <c r="BL1685" i="1"/>
  <c r="BV1684" i="1"/>
  <c r="BR1682" i="1"/>
  <c r="BT1681" i="1"/>
  <c r="BN1680" i="1"/>
  <c r="BP1679" i="1"/>
  <c r="BL1677" i="1"/>
  <c r="BV1676" i="1"/>
  <c r="BR1674" i="1"/>
  <c r="BT1673" i="1"/>
  <c r="BN1672" i="1"/>
  <c r="BP1671" i="1"/>
  <c r="BL1669" i="1"/>
  <c r="BV1668" i="1"/>
  <c r="BR1666" i="1"/>
  <c r="BT1665" i="1"/>
  <c r="BN1664" i="1"/>
  <c r="BP1663" i="1"/>
  <c r="BL1661" i="1"/>
  <c r="BV1660" i="1"/>
  <c r="BR1658" i="1"/>
  <c r="BT1657" i="1"/>
  <c r="BP1655" i="1"/>
  <c r="BW1741" i="1"/>
  <c r="BW1723" i="1"/>
  <c r="BW1701" i="1"/>
  <c r="BW1681" i="1"/>
  <c r="BU1668" i="1"/>
  <c r="BV1656" i="1"/>
  <c r="BS1656" i="1"/>
  <c r="BU1656" i="1"/>
  <c r="BS1648" i="1"/>
  <c r="BQ1647" i="1"/>
  <c r="BO1646" i="1"/>
  <c r="BM1645" i="1"/>
  <c r="BS1640" i="1"/>
  <c r="BQ1639" i="1"/>
  <c r="BO1638" i="1"/>
  <c r="BM1637" i="1"/>
  <c r="BS1632" i="1"/>
  <c r="BQ1631" i="1"/>
  <c r="BO1630" i="1"/>
  <c r="BM1629" i="1"/>
  <c r="BS1624" i="1"/>
  <c r="BQ1623" i="1"/>
  <c r="BO1622" i="1"/>
  <c r="BM1621" i="1"/>
  <c r="BS1616" i="1"/>
  <c r="BQ1615" i="1"/>
  <c r="BO1614" i="1"/>
  <c r="BM1613" i="1"/>
  <c r="BS1608" i="1"/>
  <c r="BQ1607" i="1"/>
  <c r="BO1606" i="1"/>
  <c r="BM1605" i="1"/>
  <c r="BS1600" i="1"/>
  <c r="BQ1599" i="1"/>
  <c r="BO1598" i="1"/>
  <c r="BM1597" i="1"/>
  <c r="BS1592" i="1"/>
  <c r="BQ1591" i="1"/>
  <c r="BO1590" i="1"/>
  <c r="BM1589" i="1"/>
  <c r="BS1584" i="1"/>
  <c r="BQ1583" i="1"/>
  <c r="BO1582" i="1"/>
  <c r="BN1581" i="1"/>
  <c r="BO1578" i="1"/>
  <c r="BN1577" i="1"/>
  <c r="BO1574" i="1"/>
  <c r="BN1573" i="1"/>
  <c r="BO1570" i="1"/>
  <c r="BN1569" i="1"/>
  <c r="BO1566" i="1"/>
  <c r="BN1565" i="1"/>
  <c r="BO1562" i="1"/>
  <c r="BN1561" i="1"/>
  <c r="BO1558" i="1"/>
  <c r="BN1557" i="1"/>
  <c r="BU1742" i="1"/>
  <c r="BW1725" i="1"/>
  <c r="BV1675" i="1"/>
  <c r="BW1667" i="1"/>
  <c r="BV1663" i="1"/>
  <c r="BW1659" i="1"/>
  <c r="BL1652" i="1"/>
  <c r="BO1651" i="1"/>
  <c r="BP1651" i="1"/>
  <c r="BO1650" i="1"/>
  <c r="BP1649" i="1"/>
  <c r="BR1648" i="1"/>
  <c r="BT1647" i="1"/>
  <c r="BL1643" i="1"/>
  <c r="BN1642" i="1"/>
  <c r="BP1641" i="1"/>
  <c r="BR1640" i="1"/>
  <c r="BT1639" i="1"/>
  <c r="BL1635" i="1"/>
  <c r="BN1634" i="1"/>
  <c r="BP1633" i="1"/>
  <c r="BR1632" i="1"/>
  <c r="BT1631" i="1"/>
  <c r="BL1627" i="1"/>
  <c r="BN1626" i="1"/>
  <c r="BP1625" i="1"/>
  <c r="BR1624" i="1"/>
  <c r="BT1623" i="1"/>
  <c r="BL1619" i="1"/>
  <c r="BN1618" i="1"/>
  <c r="BP1617" i="1"/>
  <c r="BR1616" i="1"/>
  <c r="BT1615" i="1"/>
  <c r="BL1611" i="1"/>
  <c r="BN1610" i="1"/>
  <c r="BP1609" i="1"/>
  <c r="BR1608" i="1"/>
  <c r="BT1607" i="1"/>
  <c r="BL1603" i="1"/>
  <c r="BN1602" i="1"/>
  <c r="BP1601" i="1"/>
  <c r="BR1600" i="1"/>
  <c r="BT1599" i="1"/>
  <c r="BL1595" i="1"/>
  <c r="BN1594" i="1"/>
  <c r="BP1593" i="1"/>
  <c r="BR1592" i="1"/>
  <c r="BT1591" i="1"/>
  <c r="BL1587" i="1"/>
  <c r="BN1586" i="1"/>
  <c r="BP1585" i="1"/>
  <c r="BR1584" i="1"/>
  <c r="BT1583" i="1"/>
  <c r="BO1579" i="1"/>
  <c r="BN1578" i="1"/>
  <c r="BM1577" i="1"/>
  <c r="BP1576" i="1"/>
  <c r="BO1571" i="1"/>
  <c r="BN1570" i="1"/>
  <c r="BM1569" i="1"/>
  <c r="BP1568" i="1"/>
  <c r="BU1565" i="1"/>
  <c r="BO1563" i="1"/>
  <c r="BN1562" i="1"/>
  <c r="BM1561" i="1"/>
  <c r="BP1560" i="1"/>
  <c r="BN1751" i="1"/>
  <c r="BW1746" i="1"/>
  <c r="BW1736" i="1"/>
  <c r="BW1695" i="1"/>
  <c r="BV1691" i="1"/>
  <c r="BW1679" i="1"/>
  <c r="BV1677" i="1"/>
  <c r="BS1650" i="1"/>
  <c r="BR1650" i="1"/>
  <c r="BO1649" i="1"/>
  <c r="BQ1648" i="1"/>
  <c r="BW1647" i="1"/>
  <c r="BO1645" i="1"/>
  <c r="BQ1644" i="1"/>
  <c r="BW1643" i="1"/>
  <c r="BO1641" i="1"/>
  <c r="BQ1640" i="1"/>
  <c r="BW1639" i="1"/>
  <c r="BO1637" i="1"/>
  <c r="BQ1636" i="1"/>
  <c r="BW1635" i="1"/>
  <c r="BO1633" i="1"/>
  <c r="BQ1632" i="1"/>
  <c r="BW1631" i="1"/>
  <c r="BO1629" i="1"/>
  <c r="BQ1628" i="1"/>
  <c r="BW1627" i="1"/>
  <c r="BO1625" i="1"/>
  <c r="BQ1624" i="1"/>
  <c r="BW1623" i="1"/>
  <c r="BO1621" i="1"/>
  <c r="BQ1620" i="1"/>
  <c r="BW1619" i="1"/>
  <c r="BO1617" i="1"/>
  <c r="BQ1616" i="1"/>
  <c r="BW1615" i="1"/>
  <c r="BO1613" i="1"/>
  <c r="BQ1612" i="1"/>
  <c r="BW1611" i="1"/>
  <c r="BO1609" i="1"/>
  <c r="BQ1608" i="1"/>
  <c r="BW1607" i="1"/>
  <c r="BO1605" i="1"/>
  <c r="BQ1604" i="1"/>
  <c r="BW1603" i="1"/>
  <c r="BO1601" i="1"/>
  <c r="BQ1600" i="1"/>
  <c r="BW1599" i="1"/>
  <c r="BO1597" i="1"/>
  <c r="BQ1596" i="1"/>
  <c r="BW1595" i="1"/>
  <c r="BO1593" i="1"/>
  <c r="BQ1592" i="1"/>
  <c r="BW1591" i="1"/>
  <c r="BO1589" i="1"/>
  <c r="BQ1588" i="1"/>
  <c r="BW1587" i="1"/>
  <c r="BO1585" i="1"/>
  <c r="BQ1584" i="1"/>
  <c r="BW1583" i="1"/>
  <c r="BP1581" i="1"/>
  <c r="BN1579" i="1"/>
  <c r="BM1578" i="1"/>
  <c r="BT1577" i="1"/>
  <c r="BO1576" i="1"/>
  <c r="BR1575" i="1"/>
  <c r="BQ1574" i="1"/>
  <c r="BS1572" i="1"/>
  <c r="BV1571" i="1"/>
  <c r="BU1570" i="1"/>
  <c r="BL1569" i="1"/>
  <c r="BW1568" i="1"/>
  <c r="BP1565" i="1"/>
  <c r="BN1563" i="1"/>
  <c r="BM1562" i="1"/>
  <c r="BT1561" i="1"/>
  <c r="BO1560" i="1"/>
  <c r="BR1559" i="1"/>
  <c r="BQ1558" i="1"/>
  <c r="BS1556" i="1"/>
  <c r="BW1705" i="1"/>
  <c r="BW1697" i="1"/>
  <c r="BU1684" i="1"/>
  <c r="BV1661" i="1"/>
  <c r="BO1653" i="1"/>
  <c r="BW1651" i="1"/>
  <c r="BN1649" i="1"/>
  <c r="BP1648" i="1"/>
  <c r="BV1647" i="1"/>
  <c r="BN1645" i="1"/>
  <c r="BP1644" i="1"/>
  <c r="BV1643" i="1"/>
  <c r="BN1641" i="1"/>
  <c r="BP1640" i="1"/>
  <c r="BV1639" i="1"/>
  <c r="BN1637" i="1"/>
  <c r="BP1636" i="1"/>
  <c r="BV1635" i="1"/>
  <c r="BN1633" i="1"/>
  <c r="BP1632" i="1"/>
  <c r="BV1631" i="1"/>
  <c r="BN1629" i="1"/>
  <c r="BP1628" i="1"/>
  <c r="BV1627" i="1"/>
  <c r="BN1625" i="1"/>
  <c r="BP1624" i="1"/>
  <c r="BV1623" i="1"/>
  <c r="BN1621" i="1"/>
  <c r="BP1620" i="1"/>
  <c r="BV1619" i="1"/>
  <c r="BN1617" i="1"/>
  <c r="BP1616" i="1"/>
  <c r="BV1615" i="1"/>
  <c r="BN1613" i="1"/>
  <c r="BP1612" i="1"/>
  <c r="BV1611" i="1"/>
  <c r="BN1609" i="1"/>
  <c r="BP1608" i="1"/>
  <c r="BV1607" i="1"/>
  <c r="BN1605" i="1"/>
  <c r="BP1604" i="1"/>
  <c r="BV1603" i="1"/>
  <c r="BN1601" i="1"/>
  <c r="BP1600" i="1"/>
  <c r="BV1599" i="1"/>
  <c r="BN1597" i="1"/>
  <c r="BP1596" i="1"/>
  <c r="BV1595" i="1"/>
  <c r="BN1593" i="1"/>
  <c r="BP1592" i="1"/>
  <c r="BV1591" i="1"/>
  <c r="BN1589" i="1"/>
  <c r="BP1588" i="1"/>
  <c r="BV1587" i="1"/>
  <c r="BN1585" i="1"/>
  <c r="BP1584" i="1"/>
  <c r="BV1583" i="1"/>
  <c r="BO1581" i="1"/>
  <c r="BR1580" i="1"/>
  <c r="BQ1579" i="1"/>
  <c r="BT1578" i="1"/>
  <c r="BN1576" i="1"/>
  <c r="BM1575" i="1"/>
  <c r="BP1574" i="1"/>
  <c r="BW1573" i="1"/>
  <c r="BN1572" i="1"/>
  <c r="BM1571" i="1"/>
  <c r="BP1570" i="1"/>
  <c r="BW1569" i="1"/>
  <c r="BL1566" i="1"/>
  <c r="BS1565" i="1"/>
  <c r="BV1564" i="1"/>
  <c r="BU1563" i="1"/>
  <c r="BO1561" i="1"/>
  <c r="BR1560" i="1"/>
  <c r="BQ1559" i="1"/>
  <c r="BT1558" i="1"/>
  <c r="BW1634" i="1"/>
  <c r="BV1624" i="1"/>
  <c r="BV1610" i="1"/>
  <c r="BW1608" i="1"/>
  <c r="BV1586" i="1"/>
  <c r="BW1584" i="1"/>
  <c r="BW1578" i="1"/>
  <c r="BS1555" i="1"/>
  <c r="BP1555" i="1"/>
  <c r="BL1554" i="1"/>
  <c r="BO1553" i="1"/>
  <c r="BP1547" i="1"/>
  <c r="BQ1544" i="1"/>
  <c r="BP1543" i="1"/>
  <c r="BQ1540" i="1"/>
  <c r="BP1539" i="1"/>
  <c r="BP1535" i="1"/>
  <c r="BQ1528" i="1"/>
  <c r="BP1527" i="1"/>
  <c r="BR1525" i="1"/>
  <c r="BM1524" i="1"/>
  <c r="BL1523" i="1"/>
  <c r="BO1522" i="1"/>
  <c r="BN1521" i="1"/>
  <c r="BQ1512" i="1"/>
  <c r="BP1511" i="1"/>
  <c r="BS1510" i="1"/>
  <c r="BR1509" i="1"/>
  <c r="BM1508" i="1"/>
  <c r="BL1507" i="1"/>
  <c r="BO1506" i="1"/>
  <c r="BN1505" i="1"/>
  <c r="BQ1496" i="1"/>
  <c r="BP1495" i="1"/>
  <c r="BS1494" i="1"/>
  <c r="BR1493" i="1"/>
  <c r="BM1492" i="1"/>
  <c r="BL1491" i="1"/>
  <c r="BO1490" i="1"/>
  <c r="BN1489" i="1"/>
  <c r="BT1483" i="1"/>
  <c r="BQ1480" i="1"/>
  <c r="BP1479" i="1"/>
  <c r="BS1478" i="1"/>
  <c r="BR1477" i="1"/>
  <c r="BM1476" i="1"/>
  <c r="BL1475" i="1"/>
  <c r="BO1474" i="1"/>
  <c r="BN1473" i="1"/>
  <c r="BT1467" i="1"/>
  <c r="BM1464" i="1"/>
  <c r="BL1463" i="1"/>
  <c r="BO1462" i="1"/>
  <c r="BN1461" i="1"/>
  <c r="BV1646" i="1"/>
  <c r="BV1638" i="1"/>
  <c r="BW1624" i="1"/>
  <c r="BV1612" i="1"/>
  <c r="BW1596" i="1"/>
  <c r="BV1592" i="1"/>
  <c r="BV1556" i="1"/>
  <c r="BM1553" i="1"/>
  <c r="BU1549" i="1"/>
  <c r="BT1544" i="1"/>
  <c r="BU1541" i="1"/>
  <c r="BT1540" i="1"/>
  <c r="BT1536" i="1"/>
  <c r="BN1530" i="1"/>
  <c r="BM1529" i="1"/>
  <c r="BL1528" i="1"/>
  <c r="BS1527" i="1"/>
  <c r="BU1525" i="1"/>
  <c r="BT1524" i="1"/>
  <c r="BL1520" i="1"/>
  <c r="BO1519" i="1"/>
  <c r="BR1518" i="1"/>
  <c r="BQ1517" i="1"/>
  <c r="BP1516" i="1"/>
  <c r="BO1511" i="1"/>
  <c r="BR1510" i="1"/>
  <c r="BQ1509" i="1"/>
  <c r="BP1508" i="1"/>
  <c r="BO1503" i="1"/>
  <c r="BR1502" i="1"/>
  <c r="BQ1501" i="1"/>
  <c r="BP1500" i="1"/>
  <c r="BN1494" i="1"/>
  <c r="BM1493" i="1"/>
  <c r="BL1492" i="1"/>
  <c r="BO1491" i="1"/>
  <c r="BR1490" i="1"/>
  <c r="BQ1489" i="1"/>
  <c r="BP1488" i="1"/>
  <c r="BS1487" i="1"/>
  <c r="BU1485" i="1"/>
  <c r="BO1483" i="1"/>
  <c r="BR1482" i="1"/>
  <c r="BQ1481" i="1"/>
  <c r="BT1480" i="1"/>
  <c r="BN1478" i="1"/>
  <c r="BM1477" i="1"/>
  <c r="BL1476" i="1"/>
  <c r="BS1475" i="1"/>
  <c r="BV1474" i="1"/>
  <c r="BU1473" i="1"/>
  <c r="BT1472" i="1"/>
  <c r="BN1470" i="1"/>
  <c r="BM1469" i="1"/>
  <c r="BL1468" i="1"/>
  <c r="BS1467" i="1"/>
  <c r="BU1465" i="1"/>
  <c r="BN1462" i="1"/>
  <c r="BM1461" i="1"/>
  <c r="BP1460" i="1"/>
  <c r="BU1631" i="1"/>
  <c r="BU1619" i="1"/>
  <c r="BU1587" i="1"/>
  <c r="BW1570" i="1"/>
  <c r="BU1556" i="1"/>
  <c r="BP1554" i="1"/>
  <c r="BS1553" i="1"/>
  <c r="BP1553" i="1"/>
  <c r="BN1553" i="1"/>
  <c r="BV1552" i="1"/>
  <c r="BU1552" i="1"/>
  <c r="BL1549" i="1"/>
  <c r="BN1547" i="1"/>
  <c r="BQ1546" i="1"/>
  <c r="BS1544" i="1"/>
  <c r="BM1542" i="1"/>
  <c r="BT1541" i="1"/>
  <c r="BO1540" i="1"/>
  <c r="BP1537" i="1"/>
  <c r="BR1535" i="1"/>
  <c r="BQ1534" i="1"/>
  <c r="BS1532" i="1"/>
  <c r="BP1529" i="1"/>
  <c r="BN1527" i="1"/>
  <c r="BM1526" i="1"/>
  <c r="BT1525" i="1"/>
  <c r="BO1524" i="1"/>
  <c r="BL1521" i="1"/>
  <c r="BW1520" i="1"/>
  <c r="BP1517" i="1"/>
  <c r="BN1515" i="1"/>
  <c r="BM1514" i="1"/>
  <c r="BT1513" i="1"/>
  <c r="BO1512" i="1"/>
  <c r="BR1511" i="1"/>
  <c r="BQ1510" i="1"/>
  <c r="BS1508" i="1"/>
  <c r="BL1505" i="1"/>
  <c r="BP1501" i="1"/>
  <c r="BN1499" i="1"/>
  <c r="BM1498" i="1"/>
  <c r="BT1497" i="1"/>
  <c r="BO1496" i="1"/>
  <c r="BL1493" i="1"/>
  <c r="BN1491" i="1"/>
  <c r="BM1490" i="1"/>
  <c r="BT1489" i="1"/>
  <c r="BO1488" i="1"/>
  <c r="BL1485" i="1"/>
  <c r="BW1484" i="1"/>
  <c r="BL1481" i="1"/>
  <c r="BW1480" i="1"/>
  <c r="BL1477" i="1"/>
  <c r="BP1473" i="1"/>
  <c r="BN1471" i="1"/>
  <c r="BM1470" i="1"/>
  <c r="BT1469" i="1"/>
  <c r="BO1468" i="1"/>
  <c r="BV1467" i="1"/>
  <c r="BL1465" i="1"/>
  <c r="BP1461" i="1"/>
  <c r="BV1602" i="1"/>
  <c r="BW1600" i="1"/>
  <c r="BV1565" i="1"/>
  <c r="BV1557" i="1"/>
  <c r="BN1554" i="1"/>
  <c r="BR1551" i="1"/>
  <c r="BL1551" i="1"/>
  <c r="BO1549" i="1"/>
  <c r="BV1548" i="1"/>
  <c r="BU1547" i="1"/>
  <c r="BO1545" i="1"/>
  <c r="BV1544" i="1"/>
  <c r="BU1543" i="1"/>
  <c r="BO1541" i="1"/>
  <c r="BR1540" i="1"/>
  <c r="BQ1539" i="1"/>
  <c r="BT1538" i="1"/>
  <c r="BN1536" i="1"/>
  <c r="BM1535" i="1"/>
  <c r="BP1534" i="1"/>
  <c r="BW1533" i="1"/>
  <c r="BL1530" i="1"/>
  <c r="BS1529" i="1"/>
  <c r="BV1528" i="1"/>
  <c r="BU1527" i="1"/>
  <c r="BO1525" i="1"/>
  <c r="BR1524" i="1"/>
  <c r="BQ1523" i="1"/>
  <c r="BT1522" i="1"/>
  <c r="BN1520" i="1"/>
  <c r="BM1519" i="1"/>
  <c r="BP1518" i="1"/>
  <c r="BW1517" i="1"/>
  <c r="BL1514" i="1"/>
  <c r="BS1513" i="1"/>
  <c r="BV1512" i="1"/>
  <c r="BU1511" i="1"/>
  <c r="BO1509" i="1"/>
  <c r="BR1508" i="1"/>
  <c r="BQ1507" i="1"/>
  <c r="BT1506" i="1"/>
  <c r="BN1504" i="1"/>
  <c r="BM1503" i="1"/>
  <c r="BP1502" i="1"/>
  <c r="BW1501" i="1"/>
  <c r="BL1498" i="1"/>
  <c r="BS1497" i="1"/>
  <c r="BV1496" i="1"/>
  <c r="BU1495" i="1"/>
  <c r="BO1493" i="1"/>
  <c r="BR1492" i="1"/>
  <c r="BQ1491" i="1"/>
  <c r="BT1490" i="1"/>
  <c r="BN1488" i="1"/>
  <c r="BM1487" i="1"/>
  <c r="BP1486" i="1"/>
  <c r="BW1485" i="1"/>
  <c r="BL1482" i="1"/>
  <c r="BS1481" i="1"/>
  <c r="BV1480" i="1"/>
  <c r="BU1479" i="1"/>
  <c r="BO1477" i="1"/>
  <c r="BR1476" i="1"/>
  <c r="BQ1475" i="1"/>
  <c r="BT1474" i="1"/>
  <c r="BN1472" i="1"/>
  <c r="BM1471" i="1"/>
  <c r="BP1470" i="1"/>
  <c r="BW1469" i="1"/>
  <c r="BL1466" i="1"/>
  <c r="BS1465" i="1"/>
  <c r="BV1464" i="1"/>
  <c r="BU1463" i="1"/>
  <c r="BO1461" i="1"/>
  <c r="BR1460" i="1"/>
  <c r="BQ1459" i="1"/>
  <c r="BT1458" i="1"/>
  <c r="BV1542" i="1"/>
  <c r="BV1538" i="1"/>
  <c r="BW1534" i="1"/>
  <c r="BU1518" i="1"/>
  <c r="BW1514" i="1"/>
  <c r="BW1498" i="1"/>
  <c r="BU1470" i="1"/>
  <c r="BU1462" i="1"/>
  <c r="BO1459" i="1"/>
  <c r="BV1457" i="1"/>
  <c r="BM1456" i="1"/>
  <c r="BL1455" i="1"/>
  <c r="BO1454" i="1"/>
  <c r="BN1453" i="1"/>
  <c r="BT1447" i="1"/>
  <c r="BP1443" i="1"/>
  <c r="BS1442" i="1"/>
  <c r="BR1441" i="1"/>
  <c r="BM1440" i="1"/>
  <c r="BL1439" i="1"/>
  <c r="BO1438" i="1"/>
  <c r="BN1437" i="1"/>
  <c r="BT1431" i="1"/>
  <c r="BQ1428" i="1"/>
  <c r="BP1427" i="1"/>
  <c r="BS1426" i="1"/>
  <c r="BR1425" i="1"/>
  <c r="BM1424" i="1"/>
  <c r="BL1423" i="1"/>
  <c r="BO1422" i="1"/>
  <c r="BN1421" i="1"/>
  <c r="BQ1412" i="1"/>
  <c r="BP1411" i="1"/>
  <c r="BR1409" i="1"/>
  <c r="BM1408" i="1"/>
  <c r="BL1407" i="1"/>
  <c r="BO1406" i="1"/>
  <c r="BN1405" i="1"/>
  <c r="BT1399" i="1"/>
  <c r="BQ1396" i="1"/>
  <c r="BP1395" i="1"/>
  <c r="BS1394" i="1"/>
  <c r="BR1393" i="1"/>
  <c r="BM1392" i="1"/>
  <c r="BL1391" i="1"/>
  <c r="BP1390" i="1"/>
  <c r="BP1388" i="1"/>
  <c r="BP1386" i="1"/>
  <c r="BV1503" i="1"/>
  <c r="BU1498" i="1"/>
  <c r="BW1486" i="1"/>
  <c r="BL1457" i="1"/>
  <c r="BO1455" i="1"/>
  <c r="BR1454" i="1"/>
  <c r="BQ1453" i="1"/>
  <c r="BP1452" i="1"/>
  <c r="BL1448" i="1"/>
  <c r="BS1447" i="1"/>
  <c r="BU1445" i="1"/>
  <c r="BT1444" i="1"/>
  <c r="BN1442" i="1"/>
  <c r="BM1441" i="1"/>
  <c r="BP1440" i="1"/>
  <c r="BN1438" i="1"/>
  <c r="BM1437" i="1"/>
  <c r="BP1436" i="1"/>
  <c r="BO1431" i="1"/>
  <c r="BR1430" i="1"/>
  <c r="BQ1429" i="1"/>
  <c r="BP1428" i="1"/>
  <c r="BO1423" i="1"/>
  <c r="BR1422" i="1"/>
  <c r="BQ1421" i="1"/>
  <c r="BT1420" i="1"/>
  <c r="BN1418" i="1"/>
  <c r="BM1417" i="1"/>
  <c r="BP1416" i="1"/>
  <c r="BL1412" i="1"/>
  <c r="BS1411" i="1"/>
  <c r="BU1409" i="1"/>
  <c r="BO1407" i="1"/>
  <c r="BR1406" i="1"/>
  <c r="BQ1405" i="1"/>
  <c r="BT1404" i="1"/>
  <c r="BN1402" i="1"/>
  <c r="BM1401" i="1"/>
  <c r="BL1400" i="1"/>
  <c r="BS1399" i="1"/>
  <c r="BU1397" i="1"/>
  <c r="BO1395" i="1"/>
  <c r="BR1394" i="1"/>
  <c r="BQ1393" i="1"/>
  <c r="BT1392" i="1"/>
  <c r="BO1390" i="1"/>
  <c r="BO1388" i="1"/>
  <c r="BO1386" i="1"/>
  <c r="BV1499" i="1"/>
  <c r="BU1476" i="1"/>
  <c r="BU1466" i="1"/>
  <c r="BP1459" i="1"/>
  <c r="BU1458" i="1"/>
  <c r="BW1456" i="1"/>
  <c r="BL1453" i="1"/>
  <c r="BP1449" i="1"/>
  <c r="BP1445" i="1"/>
  <c r="BN1443" i="1"/>
  <c r="BM1442" i="1"/>
  <c r="BT1441" i="1"/>
  <c r="BO1440" i="1"/>
  <c r="BN1439" i="1"/>
  <c r="BM1438" i="1"/>
  <c r="BT1437" i="1"/>
  <c r="BO1436" i="1"/>
  <c r="BN1435" i="1"/>
  <c r="BM1434" i="1"/>
  <c r="BT1433" i="1"/>
  <c r="BO1432" i="1"/>
  <c r="BR1431" i="1"/>
  <c r="BQ1430" i="1"/>
  <c r="BS1428" i="1"/>
  <c r="BL1425" i="1"/>
  <c r="BP1421" i="1"/>
  <c r="BP1417" i="1"/>
  <c r="BP1413" i="1"/>
  <c r="BP1409" i="1"/>
  <c r="BP1405" i="1"/>
  <c r="BP1401" i="1"/>
  <c r="BN1399" i="1"/>
  <c r="BM1398" i="1"/>
  <c r="BT1397" i="1"/>
  <c r="BO1396" i="1"/>
  <c r="BN1395" i="1"/>
  <c r="BM1394" i="1"/>
  <c r="BT1393" i="1"/>
  <c r="BO1392" i="1"/>
  <c r="BN1391" i="1"/>
  <c r="BR1390" i="1"/>
  <c r="BR1389" i="1"/>
  <c r="BR1388" i="1"/>
  <c r="BR1387" i="1"/>
  <c r="BR1386" i="1"/>
  <c r="BU1540" i="1"/>
  <c r="BU1496" i="1"/>
  <c r="BR1457" i="1"/>
  <c r="BR1456" i="1"/>
  <c r="BQ1455" i="1"/>
  <c r="BT1454" i="1"/>
  <c r="BN1452" i="1"/>
  <c r="BM1451" i="1"/>
  <c r="BP1450" i="1"/>
  <c r="BW1449" i="1"/>
  <c r="BL1446" i="1"/>
  <c r="BS1445" i="1"/>
  <c r="BV1444" i="1"/>
  <c r="BU1443" i="1"/>
  <c r="BO1441" i="1"/>
  <c r="BR1440" i="1"/>
  <c r="BQ1439" i="1"/>
  <c r="BT1438" i="1"/>
  <c r="BN1436" i="1"/>
  <c r="BM1435" i="1"/>
  <c r="BP1434" i="1"/>
  <c r="BW1433" i="1"/>
  <c r="BL1430" i="1"/>
  <c r="BS1429" i="1"/>
  <c r="BV1428" i="1"/>
  <c r="BU1427" i="1"/>
  <c r="BS1425" i="1"/>
  <c r="BV1424" i="1"/>
  <c r="BQ1423" i="1"/>
  <c r="BS1421" i="1"/>
  <c r="BV1420" i="1"/>
  <c r="BU1419" i="1"/>
  <c r="BS1417" i="1"/>
  <c r="BV1416" i="1"/>
  <c r="BU1415" i="1"/>
  <c r="BS1413" i="1"/>
  <c r="BV1412" i="1"/>
  <c r="BU1411" i="1"/>
  <c r="BO1409" i="1"/>
  <c r="BR1408" i="1"/>
  <c r="BQ1407" i="1"/>
  <c r="BT1406" i="1"/>
  <c r="BN1404" i="1"/>
  <c r="BM1403" i="1"/>
  <c r="BP1402" i="1"/>
  <c r="BW1401" i="1"/>
  <c r="BL1398" i="1"/>
  <c r="BS1397" i="1"/>
  <c r="BV1396" i="1"/>
  <c r="BU1395" i="1"/>
  <c r="BO1393" i="1"/>
  <c r="BR1392" i="1"/>
  <c r="BQ1391" i="1"/>
  <c r="BQ1390" i="1"/>
  <c r="BQ1389" i="1"/>
  <c r="BQ1388" i="1"/>
  <c r="BQ1387" i="1"/>
  <c r="BQ1386" i="1"/>
  <c r="BU1452" i="1"/>
  <c r="BV1425" i="1"/>
  <c r="BW1398" i="1"/>
  <c r="BW1385" i="1"/>
  <c r="BL1385" i="1"/>
  <c r="BQ1384" i="1"/>
  <c r="BR1384" i="1"/>
  <c r="BO1384" i="1"/>
  <c r="BT1384" i="1"/>
  <c r="BV1383" i="1"/>
  <c r="BS1383" i="1"/>
  <c r="BV1382" i="1"/>
  <c r="BS1382" i="1"/>
  <c r="BV1381" i="1"/>
  <c r="BS1381" i="1"/>
  <c r="BV1380" i="1"/>
  <c r="BS1380" i="1"/>
  <c r="BV1379" i="1"/>
  <c r="BS1379" i="1"/>
  <c r="BW1378" i="1"/>
  <c r="BL1378" i="1"/>
  <c r="BQ1377" i="1"/>
  <c r="BN1377" i="1"/>
  <c r="BP1377" i="1"/>
  <c r="BR1376" i="1"/>
  <c r="BO1376" i="1"/>
  <c r="BT1376" i="1"/>
  <c r="BV1375" i="1"/>
  <c r="BS1375" i="1"/>
  <c r="BV1374" i="1"/>
  <c r="BS1374" i="1"/>
  <c r="BV1373" i="1"/>
  <c r="BS1373" i="1"/>
  <c r="BV1372" i="1"/>
  <c r="BS1372" i="1"/>
  <c r="BV1371" i="1"/>
  <c r="BS1371" i="1"/>
  <c r="BV1370" i="1"/>
  <c r="BS1370" i="1"/>
  <c r="BV1369" i="1"/>
  <c r="BS1369" i="1"/>
  <c r="BV1368" i="1"/>
  <c r="BS1368" i="1"/>
  <c r="BV1367" i="1"/>
  <c r="BS1367" i="1"/>
  <c r="BV1366" i="1"/>
  <c r="BS1366" i="1"/>
  <c r="BV1365" i="1"/>
  <c r="BS1365" i="1"/>
  <c r="BW1364" i="1"/>
  <c r="BL1364" i="1"/>
  <c r="BQ1363" i="1"/>
  <c r="BN1363" i="1"/>
  <c r="BP1363" i="1"/>
  <c r="BU1362" i="1"/>
  <c r="BW1362" i="1"/>
  <c r="BL1362" i="1"/>
  <c r="BS1361" i="1"/>
  <c r="BS1360" i="1"/>
  <c r="BO1359" i="1"/>
  <c r="BT1359" i="1"/>
  <c r="BO1358" i="1"/>
  <c r="BT1358" i="1"/>
  <c r="BU1356" i="1"/>
  <c r="BL1356" i="1"/>
  <c r="BQ1355" i="1"/>
  <c r="BM1354" i="1"/>
  <c r="BL1351" i="1"/>
  <c r="BP1350" i="1"/>
  <c r="BL1347" i="1"/>
  <c r="BT1346" i="1"/>
  <c r="BL1345" i="1"/>
  <c r="BT1344" i="1"/>
  <c r="BL1343" i="1"/>
  <c r="BT1342" i="1"/>
  <c r="BL1341" i="1"/>
  <c r="BT1340" i="1"/>
  <c r="BL1339" i="1"/>
  <c r="BT1338" i="1"/>
  <c r="BL1337" i="1"/>
  <c r="BT1336" i="1"/>
  <c r="BL1335" i="1"/>
  <c r="BT1334" i="1"/>
  <c r="BL1333" i="1"/>
  <c r="BT1332" i="1"/>
  <c r="BL1331" i="1"/>
  <c r="BT1330" i="1"/>
  <c r="BL1329" i="1"/>
  <c r="BT1328" i="1"/>
  <c r="BL1327" i="1"/>
  <c r="BT1326" i="1"/>
  <c r="BL1325" i="1"/>
  <c r="BT1324" i="1"/>
  <c r="BW1446" i="1"/>
  <c r="BW1442" i="1"/>
  <c r="BU1408" i="1"/>
  <c r="BV1399" i="1"/>
  <c r="BW1357" i="1"/>
  <c r="BO1355" i="1"/>
  <c r="BP1355" i="1"/>
  <c r="BV1354" i="1"/>
  <c r="BR1353" i="1"/>
  <c r="BO1352" i="1"/>
  <c r="BO1351" i="1"/>
  <c r="BO1350" i="1"/>
  <c r="BO1349" i="1"/>
  <c r="BO1348" i="1"/>
  <c r="BS1347" i="1"/>
  <c r="BO1344" i="1"/>
  <c r="BS1343" i="1"/>
  <c r="BO1340" i="1"/>
  <c r="BS1339" i="1"/>
  <c r="BO1336" i="1"/>
  <c r="BS1335" i="1"/>
  <c r="BO1332" i="1"/>
  <c r="BS1331" i="1"/>
  <c r="BO1328" i="1"/>
  <c r="BS1327" i="1"/>
  <c r="BO1324" i="1"/>
  <c r="BV1455" i="1"/>
  <c r="BU1446" i="1"/>
  <c r="BU1442" i="1"/>
  <c r="BV1427" i="1"/>
  <c r="BU1416" i="1"/>
  <c r="BV1357" i="1"/>
  <c r="BM1356" i="1"/>
  <c r="BO1354" i="1"/>
  <c r="BP1354" i="1"/>
  <c r="BQ1353" i="1"/>
  <c r="BN1352" i="1"/>
  <c r="BN1351" i="1"/>
  <c r="BN1350" i="1"/>
  <c r="BN1349" i="1"/>
  <c r="BN1348" i="1"/>
  <c r="BR1345" i="1"/>
  <c r="BN1344" i="1"/>
  <c r="BR1341" i="1"/>
  <c r="BN1340" i="1"/>
  <c r="BR1337" i="1"/>
  <c r="BN1336" i="1"/>
  <c r="BR1333" i="1"/>
  <c r="BN1332" i="1"/>
  <c r="BN1331" i="1"/>
  <c r="BN1330" i="1"/>
  <c r="BN1329" i="1"/>
  <c r="BN1328" i="1"/>
  <c r="BN1327" i="1"/>
  <c r="BN1326" i="1"/>
  <c r="BN1325" i="1"/>
  <c r="BN1324" i="1"/>
  <c r="BW1450" i="1"/>
  <c r="BW1434" i="1"/>
  <c r="BW1430" i="1"/>
  <c r="BV1395" i="1"/>
  <c r="BU1384" i="1"/>
  <c r="BU1380" i="1"/>
  <c r="BU1376" i="1"/>
  <c r="BU1372" i="1"/>
  <c r="BU1368" i="1"/>
  <c r="BU1364" i="1"/>
  <c r="BV1361" i="1"/>
  <c r="BV1359" i="1"/>
  <c r="BU1357" i="1"/>
  <c r="BL1357" i="1"/>
  <c r="BO1353" i="1"/>
  <c r="BL1353" i="1"/>
  <c r="BM1351" i="1"/>
  <c r="BQ1350" i="1"/>
  <c r="BU1349" i="1"/>
  <c r="BM1347" i="1"/>
  <c r="BQ1346" i="1"/>
  <c r="BU1345" i="1"/>
  <c r="BM1343" i="1"/>
  <c r="BQ1342" i="1"/>
  <c r="BU1341" i="1"/>
  <c r="BM1339" i="1"/>
  <c r="BQ1338" i="1"/>
  <c r="BU1337" i="1"/>
  <c r="BM1335" i="1"/>
  <c r="BQ1334" i="1"/>
  <c r="BU1333" i="1"/>
  <c r="BM1331" i="1"/>
  <c r="BM1330" i="1"/>
  <c r="BM1329" i="1"/>
  <c r="BM1328" i="1"/>
  <c r="BM1327" i="1"/>
  <c r="BM1326" i="1"/>
  <c r="BM1325" i="1"/>
  <c r="BM1324" i="1"/>
  <c r="BR1359" i="1"/>
  <c r="BV1355" i="1"/>
  <c r="BV1347" i="1"/>
  <c r="BV1343" i="1"/>
  <c r="BV1339" i="1"/>
  <c r="BV1335" i="1"/>
  <c r="BU1313" i="1"/>
  <c r="BU1309" i="1"/>
  <c r="BU1301" i="1"/>
  <c r="BV1297" i="1"/>
  <c r="BM1184" i="1"/>
  <c r="BL1183" i="1"/>
  <c r="BS1182" i="1"/>
  <c r="BQ1179" i="1"/>
  <c r="BP1178" i="1"/>
  <c r="BO1178" i="1"/>
  <c r="BU1174" i="1"/>
  <c r="BM1168" i="1"/>
  <c r="BL1167" i="1"/>
  <c r="BS1166" i="1"/>
  <c r="BN1068" i="1"/>
  <c r="BN1064" i="1"/>
  <c r="BN1060" i="1"/>
  <c r="BN1056" i="1"/>
  <c r="BM1052" i="1"/>
  <c r="BM1048" i="1"/>
  <c r="BM1044" i="1"/>
  <c r="BM1040" i="1"/>
  <c r="BM1036" i="1"/>
  <c r="BM1377" i="1"/>
  <c r="BQ1323" i="1"/>
  <c r="BN1323" i="1"/>
  <c r="BP1323" i="1"/>
  <c r="BV1322" i="1"/>
  <c r="BS1322" i="1"/>
  <c r="BR1321" i="1"/>
  <c r="BO1321" i="1"/>
  <c r="BT1321" i="1"/>
  <c r="BV1320" i="1"/>
  <c r="BS1320" i="1"/>
  <c r="BV1319" i="1"/>
  <c r="BS1319" i="1"/>
  <c r="BV1318" i="1"/>
  <c r="BS1318" i="1"/>
  <c r="BV1317" i="1"/>
  <c r="BS1317" i="1"/>
  <c r="BW1316" i="1"/>
  <c r="BL1316" i="1"/>
  <c r="BW1315" i="1"/>
  <c r="BL1315" i="1"/>
  <c r="BW1314" i="1"/>
  <c r="BL1314" i="1"/>
  <c r="BW1313" i="1"/>
  <c r="BL1313" i="1"/>
  <c r="BW1312" i="1"/>
  <c r="BL1312" i="1"/>
  <c r="BW1311" i="1"/>
  <c r="BL1311" i="1"/>
  <c r="BW1310" i="1"/>
  <c r="BL1310" i="1"/>
  <c r="BQ1309" i="1"/>
  <c r="BN1309" i="1"/>
  <c r="BP1309" i="1"/>
  <c r="BQ1308" i="1"/>
  <c r="BN1308" i="1"/>
  <c r="BP1308" i="1"/>
  <c r="BR1307" i="1"/>
  <c r="BO1307" i="1"/>
  <c r="BT1307" i="1"/>
  <c r="BR1306" i="1"/>
  <c r="BO1306" i="1"/>
  <c r="BT1306" i="1"/>
  <c r="BR1305" i="1"/>
  <c r="BO1305" i="1"/>
  <c r="BT1305" i="1"/>
  <c r="BR1304" i="1"/>
  <c r="BO1304" i="1"/>
  <c r="BT1304" i="1"/>
  <c r="BR1303" i="1"/>
  <c r="BO1303" i="1"/>
  <c r="BT1303" i="1"/>
  <c r="BV1302" i="1"/>
  <c r="BS1302" i="1"/>
  <c r="BW1301" i="1"/>
  <c r="BL1301" i="1"/>
  <c r="BW1300" i="1"/>
  <c r="BL1300" i="1"/>
  <c r="BQ1299" i="1"/>
  <c r="BN1299" i="1"/>
  <c r="BP1299" i="1"/>
  <c r="BQ1298" i="1"/>
  <c r="BN1298" i="1"/>
  <c r="BP1298" i="1"/>
  <c r="BM1297" i="1"/>
  <c r="BP1297" i="1"/>
  <c r="BU1296" i="1"/>
  <c r="BW1296" i="1"/>
  <c r="BL1296" i="1"/>
  <c r="BS1295" i="1"/>
  <c r="BO1294" i="1"/>
  <c r="BT1294" i="1"/>
  <c r="BO1293" i="1"/>
  <c r="BT1293" i="1"/>
  <c r="BO1292" i="1"/>
  <c r="BT1292" i="1"/>
  <c r="BO1291" i="1"/>
  <c r="BT1291" i="1"/>
  <c r="BO1290" i="1"/>
  <c r="BT1290" i="1"/>
  <c r="BO1289" i="1"/>
  <c r="BT1289" i="1"/>
  <c r="BO1288" i="1"/>
  <c r="BT1288" i="1"/>
  <c r="BO1287" i="1"/>
  <c r="BT1287" i="1"/>
  <c r="BO1286" i="1"/>
  <c r="BT1286" i="1"/>
  <c r="BO1285" i="1"/>
  <c r="BT1285" i="1"/>
  <c r="BO1284" i="1"/>
  <c r="BT1284" i="1"/>
  <c r="BO1283" i="1"/>
  <c r="BT1283" i="1"/>
  <c r="BO1282" i="1"/>
  <c r="BT1282" i="1"/>
  <c r="BO1281" i="1"/>
  <c r="BT1281" i="1"/>
  <c r="BO1280" i="1"/>
  <c r="BT1280" i="1"/>
  <c r="BO1279" i="1"/>
  <c r="BT1279" i="1"/>
  <c r="BO1278" i="1"/>
  <c r="BT1278" i="1"/>
  <c r="BO1277" i="1"/>
  <c r="BT1277" i="1"/>
  <c r="BO1276" i="1"/>
  <c r="BT1276" i="1"/>
  <c r="BO1275" i="1"/>
  <c r="BT1275" i="1"/>
  <c r="BO1274" i="1"/>
  <c r="BT1274" i="1"/>
  <c r="BM1273" i="1"/>
  <c r="BP1273" i="1"/>
  <c r="BU1272" i="1"/>
  <c r="BW1272" i="1"/>
  <c r="BL1272" i="1"/>
  <c r="BS1271" i="1"/>
  <c r="BO1270" i="1"/>
  <c r="BT1270" i="1"/>
  <c r="BM1269" i="1"/>
  <c r="BP1269" i="1"/>
  <c r="BM1268" i="1"/>
  <c r="BP1268" i="1"/>
  <c r="BU1267" i="1"/>
  <c r="BW1267" i="1"/>
  <c r="BL1267" i="1"/>
  <c r="BS1266" i="1"/>
  <c r="BS1265" i="1"/>
  <c r="BO1264" i="1"/>
  <c r="BT1264" i="1"/>
  <c r="BM1263" i="1"/>
  <c r="BP1263" i="1"/>
  <c r="BU1262" i="1"/>
  <c r="BW1262" i="1"/>
  <c r="BL1262" i="1"/>
  <c r="BS1261" i="1"/>
  <c r="BS1260" i="1"/>
  <c r="BS1259" i="1"/>
  <c r="BS1258" i="1"/>
  <c r="BO1257" i="1"/>
  <c r="BT1257" i="1"/>
  <c r="BO1256" i="1"/>
  <c r="BT1256" i="1"/>
  <c r="BM1255" i="1"/>
  <c r="BP1255" i="1"/>
  <c r="BU1254" i="1"/>
  <c r="BW1254" i="1"/>
  <c r="BL1254" i="1"/>
  <c r="BS1253" i="1"/>
  <c r="BO1252" i="1"/>
  <c r="BT1252" i="1"/>
  <c r="BM1251" i="1"/>
  <c r="BP1251" i="1"/>
  <c r="BU1250" i="1"/>
  <c r="BW1250" i="1"/>
  <c r="BL1250" i="1"/>
  <c r="BS1249" i="1"/>
  <c r="BO1248" i="1"/>
  <c r="BT1248" i="1"/>
  <c r="BO1247" i="1"/>
  <c r="BT1247" i="1"/>
  <c r="BM1246" i="1"/>
  <c r="BP1246" i="1"/>
  <c r="BU1245" i="1"/>
  <c r="BW1245" i="1"/>
  <c r="BL1245" i="1"/>
  <c r="BU1244" i="1"/>
  <c r="BW1244" i="1"/>
  <c r="BL1244" i="1"/>
  <c r="BS1243" i="1"/>
  <c r="BO1242" i="1"/>
  <c r="BT1242" i="1"/>
  <c r="BO1241" i="1"/>
  <c r="BT1241" i="1"/>
  <c r="BO1240" i="1"/>
  <c r="BT1240" i="1"/>
  <c r="BO1239" i="1"/>
  <c r="BT1239" i="1"/>
  <c r="BM1238" i="1"/>
  <c r="BP1238" i="1"/>
  <c r="BU1237" i="1"/>
  <c r="BW1237" i="1"/>
  <c r="BL1237" i="1"/>
  <c r="BU1236" i="1"/>
  <c r="BW1236" i="1"/>
  <c r="BL1236" i="1"/>
  <c r="BS1235" i="1"/>
  <c r="BO1234" i="1"/>
  <c r="BT1234" i="1"/>
  <c r="BO1233" i="1"/>
  <c r="BT1233" i="1"/>
  <c r="BM1232" i="1"/>
  <c r="BP1232" i="1"/>
  <c r="BM1231" i="1"/>
  <c r="BP1231" i="1"/>
  <c r="BU1230" i="1"/>
  <c r="BW1230" i="1"/>
  <c r="BL1230" i="1"/>
  <c r="BU1229" i="1"/>
  <c r="BW1229" i="1"/>
  <c r="BL1229" i="1"/>
  <c r="BS1228" i="1"/>
  <c r="BS1227" i="1"/>
  <c r="BO1226" i="1"/>
  <c r="BT1226" i="1"/>
  <c r="BO1225" i="1"/>
  <c r="BT1225" i="1"/>
  <c r="BO1224" i="1"/>
  <c r="BT1224" i="1"/>
  <c r="BO1223" i="1"/>
  <c r="BT1223" i="1"/>
  <c r="BO1222" i="1"/>
  <c r="BT1222" i="1"/>
  <c r="BO1221" i="1"/>
  <c r="BT1221" i="1"/>
  <c r="BO1220" i="1"/>
  <c r="BT1220" i="1"/>
  <c r="BO1219" i="1"/>
  <c r="BT1219" i="1"/>
  <c r="BO1218" i="1"/>
  <c r="BT1218" i="1"/>
  <c r="BO1217" i="1"/>
  <c r="BT1217" i="1"/>
  <c r="BO1216" i="1"/>
  <c r="BT1216" i="1"/>
  <c r="BO1215" i="1"/>
  <c r="BT1215" i="1"/>
  <c r="BO1214" i="1"/>
  <c r="BT1214" i="1"/>
  <c r="BO1213" i="1"/>
  <c r="BT1213" i="1"/>
  <c r="BO1212" i="1"/>
  <c r="BT1212" i="1"/>
  <c r="BO1211" i="1"/>
  <c r="BT1211" i="1"/>
  <c r="BO1210" i="1"/>
  <c r="BT1210" i="1"/>
  <c r="BO1209" i="1"/>
  <c r="BT1209" i="1"/>
  <c r="BO1208" i="1"/>
  <c r="BT1208" i="1"/>
  <c r="BO1207" i="1"/>
  <c r="BT1207" i="1"/>
  <c r="BO1206" i="1"/>
  <c r="BT1206" i="1"/>
  <c r="BO1205" i="1"/>
  <c r="BT1205" i="1"/>
  <c r="BO1204" i="1"/>
  <c r="BT1204" i="1"/>
  <c r="BO1203" i="1"/>
  <c r="BT1203" i="1"/>
  <c r="BO1202" i="1"/>
  <c r="BT1202" i="1"/>
  <c r="BO1201" i="1"/>
  <c r="BT1201" i="1"/>
  <c r="BO1200" i="1"/>
  <c r="BT1200" i="1"/>
  <c r="BO1199" i="1"/>
  <c r="BT1199" i="1"/>
  <c r="BO1198" i="1"/>
  <c r="BT1198" i="1"/>
  <c r="BO1197" i="1"/>
  <c r="BT1197" i="1"/>
  <c r="BO1196" i="1"/>
  <c r="BT1196" i="1"/>
  <c r="BO1195" i="1"/>
  <c r="BT1195" i="1"/>
  <c r="BO1194" i="1"/>
  <c r="BT1194" i="1"/>
  <c r="BO1193" i="1"/>
  <c r="BT1193" i="1"/>
  <c r="BO1192" i="1"/>
  <c r="BT1192" i="1"/>
  <c r="BO1191" i="1"/>
  <c r="BT1191" i="1"/>
  <c r="BO1190" i="1"/>
  <c r="BT1190" i="1"/>
  <c r="BW1189" i="1"/>
  <c r="BP1189" i="1"/>
  <c r="BQ1188" i="1"/>
  <c r="BP1187" i="1"/>
  <c r="BO1187" i="1"/>
  <c r="BQ1180" i="1"/>
  <c r="BP1179" i="1"/>
  <c r="BO1179" i="1"/>
  <c r="BQ1172" i="1"/>
  <c r="BP1171" i="1"/>
  <c r="BO1171" i="1"/>
  <c r="BR1141" i="1"/>
  <c r="BR1140" i="1"/>
  <c r="BR1139" i="1"/>
  <c r="BR1138" i="1"/>
  <c r="BR1137" i="1"/>
  <c r="BR1136" i="1"/>
  <c r="BR1135" i="1"/>
  <c r="BR1134" i="1"/>
  <c r="BR1133" i="1"/>
  <c r="BR1132" i="1"/>
  <c r="BR1131" i="1"/>
  <c r="BR1130" i="1"/>
  <c r="BR1129" i="1"/>
  <c r="BR1128" i="1"/>
  <c r="BR1127" i="1"/>
  <c r="BR1126" i="1"/>
  <c r="BR1125" i="1"/>
  <c r="BR1124" i="1"/>
  <c r="BR1123" i="1"/>
  <c r="BR1122" i="1"/>
  <c r="BR1121" i="1"/>
  <c r="BR1120" i="1"/>
  <c r="BR1119" i="1"/>
  <c r="BR1118" i="1"/>
  <c r="BN1117" i="1"/>
  <c r="BR1114" i="1"/>
  <c r="BN1113" i="1"/>
  <c r="BR1110" i="1"/>
  <c r="BN1109" i="1"/>
  <c r="BN1108" i="1"/>
  <c r="BN1107" i="1"/>
  <c r="BN1106" i="1"/>
  <c r="BN1105" i="1"/>
  <c r="BN1104" i="1"/>
  <c r="BN1103" i="1"/>
  <c r="BN1102" i="1"/>
  <c r="BN1101" i="1"/>
  <c r="BN1100" i="1"/>
  <c r="BN1099" i="1"/>
  <c r="BN1098" i="1"/>
  <c r="BN1097" i="1"/>
  <c r="BN1096" i="1"/>
  <c r="BN1095" i="1"/>
  <c r="BN1094" i="1"/>
  <c r="BN1093" i="1"/>
  <c r="BN1092" i="1"/>
  <c r="BN1091" i="1"/>
  <c r="BN1090" i="1"/>
  <c r="BN1089" i="1"/>
  <c r="BN1088" i="1"/>
  <c r="BN1087" i="1"/>
  <c r="BN1086" i="1"/>
  <c r="BN1085" i="1"/>
  <c r="BN1084" i="1"/>
  <c r="BM1071" i="1"/>
  <c r="BM1070" i="1"/>
  <c r="BM1069" i="1"/>
  <c r="BM1068" i="1"/>
  <c r="BM1067" i="1"/>
  <c r="BM1066" i="1"/>
  <c r="BM1065" i="1"/>
  <c r="BM1064" i="1"/>
  <c r="BM1063" i="1"/>
  <c r="BM1062" i="1"/>
  <c r="BM1061" i="1"/>
  <c r="BM1060" i="1"/>
  <c r="BM1059" i="1"/>
  <c r="BM1058" i="1"/>
  <c r="BM1057" i="1"/>
  <c r="BM1056" i="1"/>
  <c r="BM1055" i="1"/>
  <c r="BM1054" i="1"/>
  <c r="BR1361" i="1"/>
  <c r="BS1188" i="1"/>
  <c r="BS1184" i="1"/>
  <c r="BS1180" i="1"/>
  <c r="BS1176" i="1"/>
  <c r="BS1172" i="1"/>
  <c r="BS1168" i="1"/>
  <c r="BM1117" i="1"/>
  <c r="BQ1116" i="1"/>
  <c r="BU1115" i="1"/>
  <c r="BM1113" i="1"/>
  <c r="BQ1112" i="1"/>
  <c r="BU1111" i="1"/>
  <c r="BM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290" i="1"/>
  <c r="BQ1282" i="1"/>
  <c r="BQ1274" i="1"/>
  <c r="BQ1270" i="1"/>
  <c r="BQ1266" i="1"/>
  <c r="BQ1262" i="1"/>
  <c r="BQ1258" i="1"/>
  <c r="BQ1254" i="1"/>
  <c r="BQ1250" i="1"/>
  <c r="BQ1246" i="1"/>
  <c r="BQ1242" i="1"/>
  <c r="BQ1230" i="1"/>
  <c r="BR1260" i="1"/>
  <c r="BR1217" i="1"/>
  <c r="BV1177" i="1"/>
  <c r="BR1177" i="1"/>
  <c r="BT1177" i="1"/>
  <c r="BS1177" i="1"/>
  <c r="BQ1174" i="1"/>
  <c r="BQ1161" i="1"/>
  <c r="BN1161" i="1"/>
  <c r="BP1161" i="1"/>
  <c r="BM1157" i="1"/>
  <c r="BV1156" i="1"/>
  <c r="BS1156" i="1"/>
  <c r="BW1155" i="1"/>
  <c r="BL1155" i="1"/>
  <c r="BQ1154" i="1"/>
  <c r="BN1154" i="1"/>
  <c r="BP1154" i="1"/>
  <c r="BW1148" i="1"/>
  <c r="BL1148" i="1"/>
  <c r="BU1147" i="1"/>
  <c r="BW1144" i="1"/>
  <c r="BL1144" i="1"/>
  <c r="BT1140" i="1"/>
  <c r="BU1139" i="1"/>
  <c r="BP1135" i="1"/>
  <c r="BL1126" i="1"/>
  <c r="BT1124" i="1"/>
  <c r="BU1123" i="1"/>
  <c r="BP1119" i="1"/>
  <c r="BL1110" i="1"/>
  <c r="BT1108" i="1"/>
  <c r="BL1106" i="1"/>
  <c r="BT1104" i="1"/>
  <c r="BP1099" i="1"/>
  <c r="BL1090" i="1"/>
  <c r="BT1088" i="1"/>
  <c r="BT1083" i="1"/>
  <c r="BN1083" i="1"/>
  <c r="BT1075" i="1"/>
  <c r="BN1075" i="1"/>
  <c r="BS1070" i="1"/>
  <c r="BS1067" i="1"/>
  <c r="BS1065" i="1"/>
  <c r="BV1064" i="1"/>
  <c r="BS1063" i="1"/>
  <c r="BV1062" i="1"/>
  <c r="BS1061" i="1"/>
  <c r="BV1060" i="1"/>
  <c r="BS1058" i="1"/>
  <c r="BS1056" i="1"/>
  <c r="BS1054" i="1"/>
  <c r="BR1052" i="1"/>
  <c r="BP1050" i="1"/>
  <c r="BT1049" i="1"/>
  <c r="BT1048" i="1"/>
  <c r="BT1047" i="1"/>
  <c r="BT1046" i="1"/>
  <c r="BT1045" i="1"/>
  <c r="BT1044" i="1"/>
  <c r="BT1043" i="1"/>
  <c r="BT1042" i="1"/>
  <c r="BT1041" i="1"/>
  <c r="BT1040" i="1"/>
  <c r="BT1039" i="1"/>
  <c r="BT1038" i="1"/>
  <c r="BT1037" i="1"/>
  <c r="BT1036" i="1"/>
  <c r="BT1035" i="1"/>
  <c r="BT1034" i="1"/>
  <c r="BT1033" i="1"/>
  <c r="BT1032" i="1"/>
  <c r="BM1032" i="1"/>
  <c r="BM1031" i="1"/>
  <c r="BM1027" i="1"/>
  <c r="BM1023" i="1"/>
  <c r="BM1019" i="1"/>
  <c r="BQ1016" i="1"/>
  <c r="BM1015" i="1"/>
  <c r="BQ1012" i="1"/>
  <c r="BM1011" i="1"/>
  <c r="BQ1008" i="1"/>
  <c r="BM1007" i="1"/>
  <c r="BM1323" i="1"/>
  <c r="BR1229" i="1"/>
  <c r="BV1186" i="1"/>
  <c r="BV1182" i="1"/>
  <c r="BW1173" i="1"/>
  <c r="BL1170" i="1"/>
  <c r="BT1170" i="1"/>
  <c r="BV1169" i="1"/>
  <c r="BR1169" i="1"/>
  <c r="BT1169" i="1"/>
  <c r="BS1169" i="1"/>
  <c r="BW1165" i="1"/>
  <c r="BQ1160" i="1"/>
  <c r="BV1160" i="1"/>
  <c r="BS1160" i="1"/>
  <c r="BN1153" i="1"/>
  <c r="BP1153" i="1"/>
  <c r="BN1147" i="1"/>
  <c r="BP1147" i="1"/>
  <c r="BR1143" i="1"/>
  <c r="BO1143" i="1"/>
  <c r="BT1143" i="1"/>
  <c r="BW1137" i="1"/>
  <c r="BW1129" i="1"/>
  <c r="BW1121" i="1"/>
  <c r="BL1119" i="1"/>
  <c r="BL1115" i="1"/>
  <c r="BT1113" i="1"/>
  <c r="BL1111" i="1"/>
  <c r="BT1109" i="1"/>
  <c r="BL1107" i="1"/>
  <c r="BP1104" i="1"/>
  <c r="BP1096" i="1"/>
  <c r="BP1088" i="1"/>
  <c r="BT1076" i="1"/>
  <c r="BN1076" i="1"/>
  <c r="BQ1075" i="1"/>
  <c r="BV1072" i="1"/>
  <c r="BS1072" i="1"/>
  <c r="BP1070" i="1"/>
  <c r="BP1068" i="1"/>
  <c r="BP1066" i="1"/>
  <c r="BP1064" i="1"/>
  <c r="BP1062" i="1"/>
  <c r="BP1060" i="1"/>
  <c r="BP1058" i="1"/>
  <c r="BP1056" i="1"/>
  <c r="BP1054" i="1"/>
  <c r="BT1053" i="1"/>
  <c r="BS1049" i="1"/>
  <c r="BN1048" i="1"/>
  <c r="BS1045" i="1"/>
  <c r="BN1044" i="1"/>
  <c r="BS1041" i="1"/>
  <c r="BN1040" i="1"/>
  <c r="BS1037" i="1"/>
  <c r="BN1036" i="1"/>
  <c r="BS1033" i="1"/>
  <c r="BN1032" i="1"/>
  <c r="BL1031" i="1"/>
  <c r="BP1030" i="1"/>
  <c r="BT1029" i="1"/>
  <c r="BL1027" i="1"/>
  <c r="BP1026" i="1"/>
  <c r="BT1025" i="1"/>
  <c r="BL1023" i="1"/>
  <c r="BP1022" i="1"/>
  <c r="BT1021" i="1"/>
  <c r="BL1019" i="1"/>
  <c r="BT1018" i="1"/>
  <c r="BP1017" i="1"/>
  <c r="BL1016" i="1"/>
  <c r="BT1014" i="1"/>
  <c r="BP1013" i="1"/>
  <c r="BL1012" i="1"/>
  <c r="BT1010" i="1"/>
  <c r="BP1009" i="1"/>
  <c r="BL1008" i="1"/>
  <c r="BT1006" i="1"/>
  <c r="BP1005" i="1"/>
  <c r="BR1296" i="1"/>
  <c r="BQ1225" i="1"/>
  <c r="BQ1203" i="1"/>
  <c r="BQ1182" i="1"/>
  <c r="BL1181" i="1"/>
  <c r="BW1164" i="1"/>
  <c r="BL1164" i="1"/>
  <c r="BQ1163" i="1"/>
  <c r="BN1163" i="1"/>
  <c r="BP1163" i="1"/>
  <c r="BW1159" i="1"/>
  <c r="BL1159" i="1"/>
  <c r="BQ1158" i="1"/>
  <c r="BN1158" i="1"/>
  <c r="BP1158" i="1"/>
  <c r="BW1152" i="1"/>
  <c r="BL1152" i="1"/>
  <c r="BQ1151" i="1"/>
  <c r="BR1151" i="1"/>
  <c r="BO1151" i="1"/>
  <c r="BT1151" i="1"/>
  <c r="BR1146" i="1"/>
  <c r="BO1146" i="1"/>
  <c r="BT1146" i="1"/>
  <c r="BQ1142" i="1"/>
  <c r="BN1142" i="1"/>
  <c r="BP1142" i="1"/>
  <c r="BU1141" i="1"/>
  <c r="BU1133" i="1"/>
  <c r="BU1125" i="1"/>
  <c r="BL1116" i="1"/>
  <c r="BT1114" i="1"/>
  <c r="BW1113" i="1"/>
  <c r="BW1109" i="1"/>
  <c r="BL1104" i="1"/>
  <c r="BP1101" i="1"/>
  <c r="BL1096" i="1"/>
  <c r="BW1093" i="1"/>
  <c r="BW1085" i="1"/>
  <c r="BP1083" i="1"/>
  <c r="BL1081" i="1"/>
  <c r="BR1081" i="1"/>
  <c r="BO1081" i="1"/>
  <c r="BM1078" i="1"/>
  <c r="BV1077" i="1"/>
  <c r="BS1077" i="1"/>
  <c r="BT1073" i="1"/>
  <c r="BN1073" i="1"/>
  <c r="BO1071" i="1"/>
  <c r="BO1064" i="1"/>
  <c r="BO1063" i="1"/>
  <c r="BO1062" i="1"/>
  <c r="BO1061" i="1"/>
  <c r="BO1060" i="1"/>
  <c r="BN1052" i="1"/>
  <c r="BL1047" i="1"/>
  <c r="BR1046" i="1"/>
  <c r="BL1043" i="1"/>
  <c r="BR1042" i="1"/>
  <c r="BL1039" i="1"/>
  <c r="BR1038" i="1"/>
  <c r="BL1035" i="1"/>
  <c r="BR1034" i="1"/>
  <c r="BS1031" i="1"/>
  <c r="BS1029" i="1"/>
  <c r="BS1027" i="1"/>
  <c r="BS1025" i="1"/>
  <c r="BS1023" i="1"/>
  <c r="BS1021" i="1"/>
  <c r="BS1019" i="1"/>
  <c r="BO1017" i="1"/>
  <c r="BS1016" i="1"/>
  <c r="BW1015" i="1"/>
  <c r="BO1013" i="1"/>
  <c r="BS1012" i="1"/>
  <c r="BW1011" i="1"/>
  <c r="BO1009" i="1"/>
  <c r="BS1008" i="1"/>
  <c r="BW1007" i="1"/>
  <c r="BO1005" i="1"/>
  <c r="BR1189" i="1"/>
  <c r="BV1185" i="1"/>
  <c r="BR1185" i="1"/>
  <c r="BT1185" i="1"/>
  <c r="BS1185" i="1"/>
  <c r="BL1182" i="1"/>
  <c r="BN1182" i="1"/>
  <c r="BP1173" i="1"/>
  <c r="BT1168" i="1"/>
  <c r="BV1162" i="1"/>
  <c r="BS1162" i="1"/>
  <c r="BM1158" i="1"/>
  <c r="BW1157" i="1"/>
  <c r="BL1157" i="1"/>
  <c r="BU1156" i="1"/>
  <c r="BV1150" i="1"/>
  <c r="BS1150" i="1"/>
  <c r="BW1149" i="1"/>
  <c r="BL1149" i="1"/>
  <c r="BU1148" i="1"/>
  <c r="BR1145" i="1"/>
  <c r="BO1145" i="1"/>
  <c r="BT1145" i="1"/>
  <c r="BM1142" i="1"/>
  <c r="BW1139" i="1"/>
  <c r="BW1135" i="1"/>
  <c r="BW1131" i="1"/>
  <c r="BW1127" i="1"/>
  <c r="BW1123" i="1"/>
  <c r="BL1117" i="1"/>
  <c r="BT1115" i="1"/>
  <c r="BL1113" i="1"/>
  <c r="BT1111" i="1"/>
  <c r="BL1109" i="1"/>
  <c r="BT1107" i="1"/>
  <c r="BP1102" i="1"/>
  <c r="BL1093" i="1"/>
  <c r="BT1091" i="1"/>
  <c r="BP1086" i="1"/>
  <c r="BL1082" i="1"/>
  <c r="BR1082" i="1"/>
  <c r="BO1082" i="1"/>
  <c r="BM1079" i="1"/>
  <c r="BT1078" i="1"/>
  <c r="BN1078" i="1"/>
  <c r="BQ1077" i="1"/>
  <c r="BM1075" i="1"/>
  <c r="BT1074" i="1"/>
  <c r="BN1074" i="1"/>
  <c r="BQ1073" i="1"/>
  <c r="BT1071" i="1"/>
  <c r="BL1070" i="1"/>
  <c r="BT1067" i="1"/>
  <c r="BL1066" i="1"/>
  <c r="BT1063" i="1"/>
  <c r="BL1062" i="1"/>
  <c r="BT1059" i="1"/>
  <c r="BL1058" i="1"/>
  <c r="BT1055" i="1"/>
  <c r="BL1054" i="1"/>
  <c r="BS1052" i="1"/>
  <c r="BV1051" i="1"/>
  <c r="BT1051" i="1"/>
  <c r="BO1050" i="1"/>
  <c r="BV1047" i="1"/>
  <c r="BP1046" i="1"/>
  <c r="BV1043" i="1"/>
  <c r="BP1042" i="1"/>
  <c r="BV1039" i="1"/>
  <c r="BP1038" i="1"/>
  <c r="BV1035" i="1"/>
  <c r="BP1034" i="1"/>
  <c r="BV1031" i="1"/>
  <c r="BV1030" i="1"/>
  <c r="BV1029" i="1"/>
  <c r="BV1028" i="1"/>
  <c r="BV1027" i="1"/>
  <c r="BV1026" i="1"/>
  <c r="BV1025" i="1"/>
  <c r="BV1024" i="1"/>
  <c r="BV1023" i="1"/>
  <c r="BV1022" i="1"/>
  <c r="BV1021" i="1"/>
  <c r="BV1020" i="1"/>
  <c r="BV1019" i="1"/>
  <c r="BV1018" i="1"/>
  <c r="BN1013" i="1"/>
  <c r="BR1012" i="1"/>
  <c r="BR1011" i="1"/>
  <c r="BR1010" i="1"/>
  <c r="BV1009" i="1"/>
  <c r="BV1008" i="1"/>
  <c r="BN1006" i="1"/>
  <c r="BR1005" i="1"/>
  <c r="BU1030" i="1"/>
  <c r="BU1024" i="1"/>
  <c r="BQ1003" i="1"/>
  <c r="BN1003" i="1"/>
  <c r="BP1003" i="1"/>
  <c r="BQ998" i="1"/>
  <c r="BN998" i="1"/>
  <c r="BP998" i="1"/>
  <c r="BN994" i="1"/>
  <c r="BP994" i="1"/>
  <c r="BQ990" i="1"/>
  <c r="BV990" i="1"/>
  <c r="BS990" i="1"/>
  <c r="BR989" i="1"/>
  <c r="BO989" i="1"/>
  <c r="BT989" i="1"/>
  <c r="BN983" i="1"/>
  <c r="BP983" i="1"/>
  <c r="BR982" i="1"/>
  <c r="BO982" i="1"/>
  <c r="BT982" i="1"/>
  <c r="BV981" i="1"/>
  <c r="BS981" i="1"/>
  <c r="BN980" i="1"/>
  <c r="BP980" i="1"/>
  <c r="BV975" i="1"/>
  <c r="BS975" i="1"/>
  <c r="BN971" i="1"/>
  <c r="BP971" i="1"/>
  <c r="BN962" i="1"/>
  <c r="BP962" i="1"/>
  <c r="BU960" i="1"/>
  <c r="BR956" i="1"/>
  <c r="BO956" i="1"/>
  <c r="BT956" i="1"/>
  <c r="BV955" i="1"/>
  <c r="BS955" i="1"/>
  <c r="BR954" i="1"/>
  <c r="BO954" i="1"/>
  <c r="BT954" i="1"/>
  <c r="BN953" i="1"/>
  <c r="BP953" i="1"/>
  <c r="BW952" i="1"/>
  <c r="BL952" i="1"/>
  <c r="BQ951" i="1"/>
  <c r="BN951" i="1"/>
  <c r="BP951" i="1"/>
  <c r="BR950" i="1"/>
  <c r="BO950" i="1"/>
  <c r="BT950" i="1"/>
  <c r="BR949" i="1"/>
  <c r="BO949" i="1"/>
  <c r="BT949" i="1"/>
  <c r="BV948" i="1"/>
  <c r="BS948" i="1"/>
  <c r="BV947" i="1"/>
  <c r="BS947" i="1"/>
  <c r="BV946" i="1"/>
  <c r="BS946" i="1"/>
  <c r="BW945" i="1"/>
  <c r="BL945" i="1"/>
  <c r="BQ944" i="1"/>
  <c r="BN944" i="1"/>
  <c r="BP944" i="1"/>
  <c r="BR943" i="1"/>
  <c r="BO943" i="1"/>
  <c r="BT943" i="1"/>
  <c r="BV942" i="1"/>
  <c r="BS942" i="1"/>
  <c r="BW941" i="1"/>
  <c r="BL941" i="1"/>
  <c r="BW940" i="1"/>
  <c r="BL940" i="1"/>
  <c r="BW939" i="1"/>
  <c r="BL939" i="1"/>
  <c r="BW938" i="1"/>
  <c r="BL938" i="1"/>
  <c r="BQ937" i="1"/>
  <c r="BN937" i="1"/>
  <c r="BP937" i="1"/>
  <c r="BQ936" i="1"/>
  <c r="BN936" i="1"/>
  <c r="BP936" i="1"/>
  <c r="BQ935" i="1"/>
  <c r="BN935" i="1"/>
  <c r="BP935" i="1"/>
  <c r="BQ934" i="1"/>
  <c r="BN934" i="1"/>
  <c r="BP934" i="1"/>
  <c r="BR933" i="1"/>
  <c r="BO933" i="1"/>
  <c r="BT933" i="1"/>
  <c r="BV932" i="1"/>
  <c r="BS932" i="1"/>
  <c r="BV931" i="1"/>
  <c r="BS931" i="1"/>
  <c r="BV930" i="1"/>
  <c r="BS930" i="1"/>
  <c r="BW929" i="1"/>
  <c r="BL929" i="1"/>
  <c r="BQ928" i="1"/>
  <c r="BN928" i="1"/>
  <c r="BP928" i="1"/>
  <c r="BR927" i="1"/>
  <c r="BO927" i="1"/>
  <c r="BT927" i="1"/>
  <c r="BO926" i="1"/>
  <c r="BT926" i="1"/>
  <c r="BO925" i="1"/>
  <c r="BT925" i="1"/>
  <c r="BO924" i="1"/>
  <c r="BT924" i="1"/>
  <c r="BO923" i="1"/>
  <c r="BT923" i="1"/>
  <c r="BO922" i="1"/>
  <c r="BT922" i="1"/>
  <c r="BO921" i="1"/>
  <c r="BT921" i="1"/>
  <c r="BO920" i="1"/>
  <c r="BT920" i="1"/>
  <c r="BO919" i="1"/>
  <c r="BT919" i="1"/>
  <c r="BO918" i="1"/>
  <c r="BT918" i="1"/>
  <c r="BO917" i="1"/>
  <c r="BT917" i="1"/>
  <c r="BO916" i="1"/>
  <c r="BT916" i="1"/>
  <c r="BO915" i="1"/>
  <c r="BT915" i="1"/>
  <c r="BO914" i="1"/>
  <c r="BT914" i="1"/>
  <c r="BL908" i="1"/>
  <c r="BS907" i="1"/>
  <c r="BQ904" i="1"/>
  <c r="BP903" i="1"/>
  <c r="BO903" i="1"/>
  <c r="BU899" i="1"/>
  <c r="BU1136" i="1"/>
  <c r="BW1052" i="1"/>
  <c r="BU1023" i="1"/>
  <c r="BR1002" i="1"/>
  <c r="BO1002" i="1"/>
  <c r="BT1002" i="1"/>
  <c r="BV1001" i="1"/>
  <c r="BS1001" i="1"/>
  <c r="BW993" i="1"/>
  <c r="BL993" i="1"/>
  <c r="BU992" i="1"/>
  <c r="BV988" i="1"/>
  <c r="BS988" i="1"/>
  <c r="BV979" i="1"/>
  <c r="BS979" i="1"/>
  <c r="BV974" i="1"/>
  <c r="BS974" i="1"/>
  <c r="BQ970" i="1"/>
  <c r="BN970" i="1"/>
  <c r="BP970" i="1"/>
  <c r="BR969" i="1"/>
  <c r="BO969" i="1"/>
  <c r="BT969" i="1"/>
  <c r="BV968" i="1"/>
  <c r="BS968" i="1"/>
  <c r="BW961" i="1"/>
  <c r="BL961" i="1"/>
  <c r="BQ960" i="1"/>
  <c r="BN960" i="1"/>
  <c r="BP960" i="1"/>
  <c r="BS908" i="1"/>
  <c r="BM906" i="1"/>
  <c r="BP904" i="1"/>
  <c r="BO904" i="1"/>
  <c r="BR902" i="1"/>
  <c r="BU900" i="1"/>
  <c r="BN899" i="1"/>
  <c r="BU1173" i="1"/>
  <c r="BU1019" i="1"/>
  <c r="BR1000" i="1"/>
  <c r="BO1000" i="1"/>
  <c r="BT1000" i="1"/>
  <c r="BV999" i="1"/>
  <c r="BS999" i="1"/>
  <c r="BV997" i="1"/>
  <c r="BS997" i="1"/>
  <c r="BW996" i="1"/>
  <c r="BL996" i="1"/>
  <c r="BU995" i="1"/>
  <c r="BQ992" i="1"/>
  <c r="BN992" i="1"/>
  <c r="BP992" i="1"/>
  <c r="BR987" i="1"/>
  <c r="BO987" i="1"/>
  <c r="BT987" i="1"/>
  <c r="BV986" i="1"/>
  <c r="BS986" i="1"/>
  <c r="BW985" i="1"/>
  <c r="BL985" i="1"/>
  <c r="BQ978" i="1"/>
  <c r="BN978" i="1"/>
  <c r="BP978" i="1"/>
  <c r="BV973" i="1"/>
  <c r="BS973" i="1"/>
  <c r="BW967" i="1"/>
  <c r="BL967" i="1"/>
  <c r="BU966" i="1"/>
  <c r="BV959" i="1"/>
  <c r="BS959" i="1"/>
  <c r="BQ923" i="1"/>
  <c r="BQ919" i="1"/>
  <c r="BV1170" i="1"/>
  <c r="BU1018" i="1"/>
  <c r="BW1004" i="1"/>
  <c r="BL1004" i="1"/>
  <c r="BU1003" i="1"/>
  <c r="BN995" i="1"/>
  <c r="BP995" i="1"/>
  <c r="BN991" i="1"/>
  <c r="BP991" i="1"/>
  <c r="BU989" i="1"/>
  <c r="BQ984" i="1"/>
  <c r="BN984" i="1"/>
  <c r="BP984" i="1"/>
  <c r="BU982" i="1"/>
  <c r="BQ977" i="1"/>
  <c r="BN977" i="1"/>
  <c r="BP977" i="1"/>
  <c r="BV976" i="1"/>
  <c r="BS976" i="1"/>
  <c r="BW972" i="1"/>
  <c r="BL972" i="1"/>
  <c r="BU971" i="1"/>
  <c r="BR966" i="1"/>
  <c r="BO966" i="1"/>
  <c r="BT966" i="1"/>
  <c r="BV965" i="1"/>
  <c r="BS965" i="1"/>
  <c r="BW964" i="1"/>
  <c r="BL964" i="1"/>
  <c r="BQ963" i="1"/>
  <c r="BV963" i="1"/>
  <c r="BS963" i="1"/>
  <c r="BW958" i="1"/>
  <c r="BL958" i="1"/>
  <c r="BQ957" i="1"/>
  <c r="BV957" i="1"/>
  <c r="BS957" i="1"/>
  <c r="BU953" i="1"/>
  <c r="BU949" i="1"/>
  <c r="BU945" i="1"/>
  <c r="BU941" i="1"/>
  <c r="BU937" i="1"/>
  <c r="BU933" i="1"/>
  <c r="BU929" i="1"/>
  <c r="BN926" i="1"/>
  <c r="BN924" i="1"/>
  <c r="BN921" i="1"/>
  <c r="BV919" i="1"/>
  <c r="BN918" i="1"/>
  <c r="BV916" i="1"/>
  <c r="BV914" i="1"/>
  <c r="BV911" i="1"/>
  <c r="BU910" i="1"/>
  <c r="BM908" i="1"/>
  <c r="BL907" i="1"/>
  <c r="BS906" i="1"/>
  <c r="BV903" i="1"/>
  <c r="BU902" i="1"/>
  <c r="BM900" i="1"/>
  <c r="BL899" i="1"/>
  <c r="BS898" i="1"/>
  <c r="BT912" i="1"/>
  <c r="BT904" i="1"/>
  <c r="BM896" i="1"/>
  <c r="BP896" i="1"/>
  <c r="BL896" i="1"/>
  <c r="BO896" i="1"/>
  <c r="BL891" i="1"/>
  <c r="BW891" i="1"/>
  <c r="BV890" i="1"/>
  <c r="BS890" i="1"/>
  <c r="BQ887" i="1"/>
  <c r="BT887" i="1"/>
  <c r="BR887" i="1"/>
  <c r="BO887" i="1"/>
  <c r="BP886" i="1"/>
  <c r="BN886" i="1"/>
  <c r="BP883" i="1"/>
  <c r="BN883" i="1"/>
  <c r="BQ882" i="1"/>
  <c r="BL882" i="1"/>
  <c r="BW882" i="1"/>
  <c r="BV881" i="1"/>
  <c r="BS881" i="1"/>
  <c r="BQ877" i="1"/>
  <c r="BL877" i="1"/>
  <c r="BW877" i="1"/>
  <c r="BL863" i="1"/>
  <c r="BW863" i="1"/>
  <c r="BP859" i="1"/>
  <c r="BN859" i="1"/>
  <c r="BQ850" i="1"/>
  <c r="BT850" i="1"/>
  <c r="BR850" i="1"/>
  <c r="BO850" i="1"/>
  <c r="BQ844" i="1"/>
  <c r="BT844" i="1"/>
  <c r="BR844" i="1"/>
  <c r="BO844" i="1"/>
  <c r="BU842" i="1"/>
  <c r="BP837" i="1"/>
  <c r="BN837" i="1"/>
  <c r="BQ836" i="1"/>
  <c r="BT836" i="1"/>
  <c r="BR836" i="1"/>
  <c r="BO836" i="1"/>
  <c r="BQ833" i="1"/>
  <c r="BT833" i="1"/>
  <c r="BR833" i="1"/>
  <c r="BO833" i="1"/>
  <c r="BP832" i="1"/>
  <c r="BN832" i="1"/>
  <c r="BU831" i="1"/>
  <c r="BV828" i="1"/>
  <c r="BS828" i="1"/>
  <c r="BQ818" i="1"/>
  <c r="BT818" i="1"/>
  <c r="BR818" i="1"/>
  <c r="BO818" i="1"/>
  <c r="BV817" i="1"/>
  <c r="BS817" i="1"/>
  <c r="BP808" i="1"/>
  <c r="BN808" i="1"/>
  <c r="BL804" i="1"/>
  <c r="BU803" i="1"/>
  <c r="BL800" i="1"/>
  <c r="BL796" i="1"/>
  <c r="BT792" i="1"/>
  <c r="BR792" i="1"/>
  <c r="BL788" i="1"/>
  <c r="BU787" i="1"/>
  <c r="BS784" i="1"/>
  <c r="BP784" i="1"/>
  <c r="BN784" i="1"/>
  <c r="BT780" i="1"/>
  <c r="BR780" i="1"/>
  <c r="BV776" i="1"/>
  <c r="BO774" i="1"/>
  <c r="BM771" i="1"/>
  <c r="BT769" i="1"/>
  <c r="BU765" i="1"/>
  <c r="BT765" i="1"/>
  <c r="BU761" i="1"/>
  <c r="BL761" i="1"/>
  <c r="BQ760" i="1"/>
  <c r="BT757" i="1"/>
  <c r="BO753" i="1"/>
  <c r="BP753" i="1"/>
  <c r="BU749" i="1"/>
  <c r="BL749" i="1"/>
  <c r="BQ743" i="1"/>
  <c r="BM742" i="1"/>
  <c r="BQ739" i="1"/>
  <c r="BM738" i="1"/>
  <c r="BQ735" i="1"/>
  <c r="BM734" i="1"/>
  <c r="BQ731" i="1"/>
  <c r="BM730" i="1"/>
  <c r="BQ727" i="1"/>
  <c r="BM726" i="1"/>
  <c r="BQ723" i="1"/>
  <c r="BM722" i="1"/>
  <c r="BQ719" i="1"/>
  <c r="BM718" i="1"/>
  <c r="BQ715" i="1"/>
  <c r="BM714" i="1"/>
  <c r="BQ711" i="1"/>
  <c r="BM710" i="1"/>
  <c r="BQ707" i="1"/>
  <c r="BM706" i="1"/>
  <c r="BQ703" i="1"/>
  <c r="BM702" i="1"/>
  <c r="BM962" i="1"/>
  <c r="BV902" i="1"/>
  <c r="BP897" i="1"/>
  <c r="BV895" i="1"/>
  <c r="BS895" i="1"/>
  <c r="BV894" i="1"/>
  <c r="BS894" i="1"/>
  <c r="BV880" i="1"/>
  <c r="BS880" i="1"/>
  <c r="BP876" i="1"/>
  <c r="BN876" i="1"/>
  <c r="BQ875" i="1"/>
  <c r="BT875" i="1"/>
  <c r="BR875" i="1"/>
  <c r="BO875" i="1"/>
  <c r="BP871" i="1"/>
  <c r="BN871" i="1"/>
  <c r="BQ862" i="1"/>
  <c r="BT862" i="1"/>
  <c r="BR862" i="1"/>
  <c r="BO862" i="1"/>
  <c r="BL858" i="1"/>
  <c r="BW858" i="1"/>
  <c r="BL857" i="1"/>
  <c r="BW857" i="1"/>
  <c r="BL853" i="1"/>
  <c r="BW853" i="1"/>
  <c r="BP849" i="1"/>
  <c r="BN849" i="1"/>
  <c r="BQ848" i="1"/>
  <c r="BT848" i="1"/>
  <c r="BR848" i="1"/>
  <c r="BO848" i="1"/>
  <c r="BV847" i="1"/>
  <c r="BS847" i="1"/>
  <c r="BL843" i="1"/>
  <c r="BW843" i="1"/>
  <c r="BP842" i="1"/>
  <c r="BN842" i="1"/>
  <c r="BP841" i="1"/>
  <c r="BN841" i="1"/>
  <c r="BP835" i="1"/>
  <c r="BN835" i="1"/>
  <c r="BP831" i="1"/>
  <c r="BN831" i="1"/>
  <c r="BQ816" i="1"/>
  <c r="BT816" i="1"/>
  <c r="BR816" i="1"/>
  <c r="BO816" i="1"/>
  <c r="BV815" i="1"/>
  <c r="BS815" i="1"/>
  <c r="BV814" i="1"/>
  <c r="BS814" i="1"/>
  <c r="BL813" i="1"/>
  <c r="BW813" i="1"/>
  <c r="BP812" i="1"/>
  <c r="BN812" i="1"/>
  <c r="BP811" i="1"/>
  <c r="BN811" i="1"/>
  <c r="BM810" i="1"/>
  <c r="BL807" i="1"/>
  <c r="BM806" i="1"/>
  <c r="BL803" i="1"/>
  <c r="BM802" i="1"/>
  <c r="BS799" i="1"/>
  <c r="BP799" i="1"/>
  <c r="BN799" i="1"/>
  <c r="BV795" i="1"/>
  <c r="BL791" i="1"/>
  <c r="BM790" i="1"/>
  <c r="BL787" i="1"/>
  <c r="BM786" i="1"/>
  <c r="BS783" i="1"/>
  <c r="BP783" i="1"/>
  <c r="BN783" i="1"/>
  <c r="BM782" i="1"/>
  <c r="BS779" i="1"/>
  <c r="BP779" i="1"/>
  <c r="BN779" i="1"/>
  <c r="BM778" i="1"/>
  <c r="BS775" i="1"/>
  <c r="BP775" i="1"/>
  <c r="BN775" i="1"/>
  <c r="BM774" i="1"/>
  <c r="BO772" i="1"/>
  <c r="BP772" i="1"/>
  <c r="BO768" i="1"/>
  <c r="BP768" i="1"/>
  <c r="BO764" i="1"/>
  <c r="BP764" i="1"/>
  <c r="BO760" i="1"/>
  <c r="BP760" i="1"/>
  <c r="BO756" i="1"/>
  <c r="BP756" i="1"/>
  <c r="BO752" i="1"/>
  <c r="BP752" i="1"/>
  <c r="BQ751" i="1"/>
  <c r="BR750" i="1"/>
  <c r="BN749" i="1"/>
  <c r="BT748" i="1"/>
  <c r="BM746" i="1"/>
  <c r="BT744" i="1"/>
  <c r="BP743" i="1"/>
  <c r="BL742" i="1"/>
  <c r="BT740" i="1"/>
  <c r="BP739" i="1"/>
  <c r="BL738" i="1"/>
  <c r="BT736" i="1"/>
  <c r="BP735" i="1"/>
  <c r="BL734" i="1"/>
  <c r="BT732" i="1"/>
  <c r="BP731" i="1"/>
  <c r="BL730" i="1"/>
  <c r="BT728" i="1"/>
  <c r="BP727" i="1"/>
  <c r="BL726" i="1"/>
  <c r="BT724" i="1"/>
  <c r="BP723" i="1"/>
  <c r="BL722" i="1"/>
  <c r="BT720" i="1"/>
  <c r="BP719" i="1"/>
  <c r="BL718" i="1"/>
  <c r="BT716" i="1"/>
  <c r="BP715" i="1"/>
  <c r="BL714" i="1"/>
  <c r="BT712" i="1"/>
  <c r="BP711" i="1"/>
  <c r="BL710" i="1"/>
  <c r="BT708" i="1"/>
  <c r="BP707" i="1"/>
  <c r="BL706" i="1"/>
  <c r="BT704" i="1"/>
  <c r="BP703" i="1"/>
  <c r="BL702" i="1"/>
  <c r="BO666" i="1"/>
  <c r="BO665" i="1"/>
  <c r="BO664" i="1"/>
  <c r="BO663" i="1"/>
  <c r="BO662" i="1"/>
  <c r="BO661" i="1"/>
  <c r="BO660" i="1"/>
  <c r="BO659" i="1"/>
  <c r="BO658" i="1"/>
  <c r="BO657" i="1"/>
  <c r="BO656" i="1"/>
  <c r="BO655" i="1"/>
  <c r="BO654" i="1"/>
  <c r="BO653" i="1"/>
  <c r="BO652" i="1"/>
  <c r="BO651" i="1"/>
  <c r="BO650" i="1"/>
  <c r="BO649" i="1"/>
  <c r="BO648" i="1"/>
  <c r="BO647" i="1"/>
  <c r="BO646" i="1"/>
  <c r="BO645" i="1"/>
  <c r="BO644" i="1"/>
  <c r="BO643" i="1"/>
  <c r="BO642" i="1"/>
  <c r="BO641" i="1"/>
  <c r="BO640" i="1"/>
  <c r="BO639" i="1"/>
  <c r="BO638" i="1"/>
  <c r="BO637" i="1"/>
  <c r="BO636" i="1"/>
  <c r="BO635" i="1"/>
  <c r="BN609" i="1"/>
  <c r="BM605" i="1"/>
  <c r="BM983" i="1"/>
  <c r="BN913" i="1"/>
  <c r="BQ913" i="1"/>
  <c r="BM913" i="1"/>
  <c r="BR911" i="1"/>
  <c r="BQ906" i="1"/>
  <c r="BN905" i="1"/>
  <c r="BQ905" i="1"/>
  <c r="BM905" i="1"/>
  <c r="BV904" i="1"/>
  <c r="BP893" i="1"/>
  <c r="BN893" i="1"/>
  <c r="BL889" i="1"/>
  <c r="BW889" i="1"/>
  <c r="BP888" i="1"/>
  <c r="BN888" i="1"/>
  <c r="BQ885" i="1"/>
  <c r="BT885" i="1"/>
  <c r="BR885" i="1"/>
  <c r="BO885" i="1"/>
  <c r="BP879" i="1"/>
  <c r="BN879" i="1"/>
  <c r="BQ874" i="1"/>
  <c r="BT874" i="1"/>
  <c r="BR874" i="1"/>
  <c r="BO874" i="1"/>
  <c r="BL870" i="1"/>
  <c r="BW870" i="1"/>
  <c r="BP869" i="1"/>
  <c r="BN869" i="1"/>
  <c r="BQ868" i="1"/>
  <c r="BT868" i="1"/>
  <c r="BR868" i="1"/>
  <c r="BO868" i="1"/>
  <c r="BV867" i="1"/>
  <c r="BS867" i="1"/>
  <c r="BL866" i="1"/>
  <c r="BW866" i="1"/>
  <c r="BL861" i="1"/>
  <c r="BW861" i="1"/>
  <c r="BV856" i="1"/>
  <c r="BS856" i="1"/>
  <c r="BP852" i="1"/>
  <c r="BN852" i="1"/>
  <c r="BP840" i="1"/>
  <c r="BN840" i="1"/>
  <c r="BP834" i="1"/>
  <c r="BN834" i="1"/>
  <c r="BP830" i="1"/>
  <c r="BN830" i="1"/>
  <c r="BR829" i="1"/>
  <c r="BO829" i="1"/>
  <c r="BL827" i="1"/>
  <c r="BW827" i="1"/>
  <c r="BP826" i="1"/>
  <c r="BN826" i="1"/>
  <c r="BR825" i="1"/>
  <c r="BO825" i="1"/>
  <c r="BV824" i="1"/>
  <c r="BS824" i="1"/>
  <c r="BL823" i="1"/>
  <c r="BW823" i="1"/>
  <c r="BP822" i="1"/>
  <c r="BN822" i="1"/>
  <c r="BQ821" i="1"/>
  <c r="BT821" i="1"/>
  <c r="BR821" i="1"/>
  <c r="BO821" i="1"/>
  <c r="BV810" i="1"/>
  <c r="BO808" i="1"/>
  <c r="BS806" i="1"/>
  <c r="BP806" i="1"/>
  <c r="BN806" i="1"/>
  <c r="BM805" i="1"/>
  <c r="BS802" i="1"/>
  <c r="BP802" i="1"/>
  <c r="BN802" i="1"/>
  <c r="BM801" i="1"/>
  <c r="BS798" i="1"/>
  <c r="BP798" i="1"/>
  <c r="BN798" i="1"/>
  <c r="BM797" i="1"/>
  <c r="BS794" i="1"/>
  <c r="BP794" i="1"/>
  <c r="BN794" i="1"/>
  <c r="BM793" i="1"/>
  <c r="BS790" i="1"/>
  <c r="BP790" i="1"/>
  <c r="BN790" i="1"/>
  <c r="BM789" i="1"/>
  <c r="BS786" i="1"/>
  <c r="BP786" i="1"/>
  <c r="BN786" i="1"/>
  <c r="BM785" i="1"/>
  <c r="BS782" i="1"/>
  <c r="BP782" i="1"/>
  <c r="BN782" i="1"/>
  <c r="BM781" i="1"/>
  <c r="BS778" i="1"/>
  <c r="BP778" i="1"/>
  <c r="BN778" i="1"/>
  <c r="BM777" i="1"/>
  <c r="BL774" i="1"/>
  <c r="BW773" i="1"/>
  <c r="BU771" i="1"/>
  <c r="BL771" i="1"/>
  <c r="BV770" i="1"/>
  <c r="BR769" i="1"/>
  <c r="BS768" i="1"/>
  <c r="BO767" i="1"/>
  <c r="BP767" i="1"/>
  <c r="BQ766" i="1"/>
  <c r="BM765" i="1"/>
  <c r="BW761" i="1"/>
  <c r="BU759" i="1"/>
  <c r="BL759" i="1"/>
  <c r="BV758" i="1"/>
  <c r="BR757" i="1"/>
  <c r="BS756" i="1"/>
  <c r="BO755" i="1"/>
  <c r="BP755" i="1"/>
  <c r="BQ754" i="1"/>
  <c r="BM753" i="1"/>
  <c r="BU747" i="1"/>
  <c r="BL747" i="1"/>
  <c r="BW745" i="1"/>
  <c r="BO743" i="1"/>
  <c r="BS742" i="1"/>
  <c r="BW741" i="1"/>
  <c r="BO739" i="1"/>
  <c r="BS738" i="1"/>
  <c r="BW737" i="1"/>
  <c r="BO735" i="1"/>
  <c r="BS734" i="1"/>
  <c r="BW733" i="1"/>
  <c r="BO731" i="1"/>
  <c r="BS730" i="1"/>
  <c r="BW729" i="1"/>
  <c r="BO727" i="1"/>
  <c r="BS726" i="1"/>
  <c r="BW725" i="1"/>
  <c r="BO723" i="1"/>
  <c r="BS722" i="1"/>
  <c r="BW721" i="1"/>
  <c r="BO719" i="1"/>
  <c r="BS718" i="1"/>
  <c r="BW717" i="1"/>
  <c r="BO715" i="1"/>
  <c r="BS714" i="1"/>
  <c r="BW713" i="1"/>
  <c r="BO711" i="1"/>
  <c r="BS710" i="1"/>
  <c r="BW709" i="1"/>
  <c r="BO707" i="1"/>
  <c r="BS706" i="1"/>
  <c r="BW705" i="1"/>
  <c r="BO703" i="1"/>
  <c r="BS702" i="1"/>
  <c r="BW701" i="1"/>
  <c r="BN910" i="1"/>
  <c r="BT909" i="1"/>
  <c r="BV909" i="1"/>
  <c r="BR909" i="1"/>
  <c r="BO909" i="1"/>
  <c r="BR907" i="1"/>
  <c r="BN901" i="1"/>
  <c r="BQ901" i="1"/>
  <c r="BM901" i="1"/>
  <c r="BN897" i="1"/>
  <c r="BQ897" i="1"/>
  <c r="BM897" i="1"/>
  <c r="BM893" i="1"/>
  <c r="BP892" i="1"/>
  <c r="BN892" i="1"/>
  <c r="BQ884" i="1"/>
  <c r="BT884" i="1"/>
  <c r="BR884" i="1"/>
  <c r="BO884" i="1"/>
  <c r="BU882" i="1"/>
  <c r="BP878" i="1"/>
  <c r="BN878" i="1"/>
  <c r="BU877" i="1"/>
  <c r="BQ873" i="1"/>
  <c r="BT873" i="1"/>
  <c r="BR873" i="1"/>
  <c r="BO873" i="1"/>
  <c r="BV872" i="1"/>
  <c r="BS872" i="1"/>
  <c r="BP865" i="1"/>
  <c r="BN865" i="1"/>
  <c r="BQ864" i="1"/>
  <c r="BT864" i="1"/>
  <c r="BR864" i="1"/>
  <c r="BO864" i="1"/>
  <c r="BT860" i="1"/>
  <c r="BR860" i="1"/>
  <c r="BO860" i="1"/>
  <c r="BL855" i="1"/>
  <c r="BW855" i="1"/>
  <c r="BV854" i="1"/>
  <c r="BS854" i="1"/>
  <c r="BM852" i="1"/>
  <c r="BP851" i="1"/>
  <c r="BN851" i="1"/>
  <c r="BU850" i="1"/>
  <c r="BP846" i="1"/>
  <c r="BN846" i="1"/>
  <c r="BQ845" i="1"/>
  <c r="BL845" i="1"/>
  <c r="BW845" i="1"/>
  <c r="BM840" i="1"/>
  <c r="BL839" i="1"/>
  <c r="BW839" i="1"/>
  <c r="BV838" i="1"/>
  <c r="BS838" i="1"/>
  <c r="BU833" i="1"/>
  <c r="BV820" i="1"/>
  <c r="BS820" i="1"/>
  <c r="BL819" i="1"/>
  <c r="BW819" i="1"/>
  <c r="BT809" i="1"/>
  <c r="BR809" i="1"/>
  <c r="BW807" i="1"/>
  <c r="BS805" i="1"/>
  <c r="BP805" i="1"/>
  <c r="BN805" i="1"/>
  <c r="BM804" i="1"/>
  <c r="BL801" i="1"/>
  <c r="BU800" i="1"/>
  <c r="BQ798" i="1"/>
  <c r="BV797" i="1"/>
  <c r="BO795" i="1"/>
  <c r="BT793" i="1"/>
  <c r="BR793" i="1"/>
  <c r="BW791" i="1"/>
  <c r="BS789" i="1"/>
  <c r="BP789" i="1"/>
  <c r="BN789" i="1"/>
  <c r="BM788" i="1"/>
  <c r="BL785" i="1"/>
  <c r="BU784" i="1"/>
  <c r="BL781" i="1"/>
  <c r="BU780" i="1"/>
  <c r="BL777" i="1"/>
  <c r="BU776" i="1"/>
  <c r="BW772" i="1"/>
  <c r="BS771" i="1"/>
  <c r="BO770" i="1"/>
  <c r="BP770" i="1"/>
  <c r="BQ769" i="1"/>
  <c r="BM768" i="1"/>
  <c r="BN767" i="1"/>
  <c r="BT766" i="1"/>
  <c r="BW760" i="1"/>
  <c r="BS759" i="1"/>
  <c r="BO758" i="1"/>
  <c r="BP758" i="1"/>
  <c r="BQ757" i="1"/>
  <c r="BM756" i="1"/>
  <c r="BN755" i="1"/>
  <c r="BT754" i="1"/>
  <c r="BU750" i="1"/>
  <c r="BL750" i="1"/>
  <c r="BV749" i="1"/>
  <c r="BR748" i="1"/>
  <c r="BN747" i="1"/>
  <c r="BL746" i="1"/>
  <c r="BV745" i="1"/>
  <c r="BV744" i="1"/>
  <c r="BV743" i="1"/>
  <c r="BV742" i="1"/>
  <c r="BV741" i="1"/>
  <c r="BV740" i="1"/>
  <c r="BV739" i="1"/>
  <c r="BV738" i="1"/>
  <c r="BV737" i="1"/>
  <c r="BV736" i="1"/>
  <c r="BV735" i="1"/>
  <c r="BV734" i="1"/>
  <c r="BV733" i="1"/>
  <c r="BV732" i="1"/>
  <c r="BV731" i="1"/>
  <c r="BV730" i="1"/>
  <c r="BV729" i="1"/>
  <c r="BV728" i="1"/>
  <c r="BV727" i="1"/>
  <c r="BV726" i="1"/>
  <c r="BV725" i="1"/>
  <c r="BV724" i="1"/>
  <c r="BV723" i="1"/>
  <c r="BV722" i="1"/>
  <c r="BV721" i="1"/>
  <c r="BV720" i="1"/>
  <c r="BV719" i="1"/>
  <c r="BV718" i="1"/>
  <c r="BV717" i="1"/>
  <c r="BV716" i="1"/>
  <c r="BV715" i="1"/>
  <c r="BV714" i="1"/>
  <c r="BV713" i="1"/>
  <c r="BV712" i="1"/>
  <c r="BV711" i="1"/>
  <c r="BV710" i="1"/>
  <c r="BV709" i="1"/>
  <c r="BV708" i="1"/>
  <c r="BV707" i="1"/>
  <c r="BV706" i="1"/>
  <c r="BV705" i="1"/>
  <c r="BV704" i="1"/>
  <c r="BV703" i="1"/>
  <c r="BV702" i="1"/>
  <c r="BV701" i="1"/>
  <c r="BU666" i="1"/>
  <c r="BU665" i="1"/>
  <c r="BU664" i="1"/>
  <c r="BU663" i="1"/>
  <c r="BU662" i="1"/>
  <c r="BU661" i="1"/>
  <c r="BU660" i="1"/>
  <c r="BU659" i="1"/>
  <c r="BU658" i="1"/>
  <c r="BU657" i="1"/>
  <c r="BU656" i="1"/>
  <c r="BU655" i="1"/>
  <c r="BU654" i="1"/>
  <c r="BU653" i="1"/>
  <c r="BU652" i="1"/>
  <c r="BU651" i="1"/>
  <c r="BU650" i="1"/>
  <c r="BU649" i="1"/>
  <c r="BU648" i="1"/>
  <c r="BU647" i="1"/>
  <c r="BU646" i="1"/>
  <c r="BU645" i="1"/>
  <c r="BU644" i="1"/>
  <c r="BU643" i="1"/>
  <c r="BU642" i="1"/>
  <c r="BU641" i="1"/>
  <c r="BU640" i="1"/>
  <c r="BU639" i="1"/>
  <c r="BU638" i="1"/>
  <c r="BU637" i="1"/>
  <c r="BU636" i="1"/>
  <c r="BU635" i="1"/>
  <c r="BV912" i="1"/>
  <c r="BM886" i="1"/>
  <c r="BN770" i="1"/>
  <c r="BT660" i="1"/>
  <c r="BT631" i="1"/>
  <c r="BN631" i="1"/>
  <c r="BL627" i="1"/>
  <c r="BR627" i="1"/>
  <c r="BO627" i="1"/>
  <c r="BT623" i="1"/>
  <c r="BN623" i="1"/>
  <c r="BM616" i="1"/>
  <c r="BS615" i="1"/>
  <c r="BM612" i="1"/>
  <c r="BS611" i="1"/>
  <c r="BO609" i="1"/>
  <c r="BL607" i="1"/>
  <c r="BO606" i="1"/>
  <c r="BS605" i="1"/>
  <c r="BN604" i="1"/>
  <c r="BM603" i="1"/>
  <c r="BP603" i="1"/>
  <c r="BM602" i="1"/>
  <c r="BP602" i="1"/>
  <c r="BM601" i="1"/>
  <c r="BP601" i="1"/>
  <c r="BM600" i="1"/>
  <c r="BP600" i="1"/>
  <c r="BM599" i="1"/>
  <c r="BP599" i="1"/>
  <c r="BL598" i="1"/>
  <c r="BR598" i="1"/>
  <c r="BO598" i="1"/>
  <c r="BT594" i="1"/>
  <c r="BN594" i="1"/>
  <c r="BT586" i="1"/>
  <c r="BN586" i="1"/>
  <c r="BM579" i="1"/>
  <c r="BS578" i="1"/>
  <c r="BP576" i="1"/>
  <c r="BL574" i="1"/>
  <c r="BR574" i="1"/>
  <c r="BO574" i="1"/>
  <c r="BT570" i="1"/>
  <c r="BN570" i="1"/>
  <c r="BL554" i="1"/>
  <c r="BR554" i="1"/>
  <c r="BO554" i="1"/>
  <c r="BM551" i="1"/>
  <c r="BS550" i="1"/>
  <c r="BP548" i="1"/>
  <c r="BL546" i="1"/>
  <c r="BR546" i="1"/>
  <c r="BO546" i="1"/>
  <c r="BP544" i="1"/>
  <c r="BL542" i="1"/>
  <c r="BR542" i="1"/>
  <c r="BO542" i="1"/>
  <c r="BT538" i="1"/>
  <c r="BN538" i="1"/>
  <c r="BT534" i="1"/>
  <c r="BN534" i="1"/>
  <c r="BT530" i="1"/>
  <c r="BN530" i="1"/>
  <c r="BM523" i="1"/>
  <c r="BS522" i="1"/>
  <c r="BP520" i="1"/>
  <c r="BT514" i="1"/>
  <c r="BN514" i="1"/>
  <c r="BM507" i="1"/>
  <c r="BS506" i="1"/>
  <c r="BP504" i="1"/>
  <c r="BL502" i="1"/>
  <c r="BR502" i="1"/>
  <c r="BO502" i="1"/>
  <c r="BT498" i="1"/>
  <c r="BN498" i="1"/>
  <c r="BM491" i="1"/>
  <c r="BS490" i="1"/>
  <c r="BP488" i="1"/>
  <c r="BL486" i="1"/>
  <c r="BR486" i="1"/>
  <c r="BO486" i="1"/>
  <c r="BT482" i="1"/>
  <c r="BN482" i="1"/>
  <c r="BM476" i="1"/>
  <c r="BQ475" i="1"/>
  <c r="BP474" i="1"/>
  <c r="BO474" i="1"/>
  <c r="BN473" i="1"/>
  <c r="BM468" i="1"/>
  <c r="BQ467" i="1"/>
  <c r="BP466" i="1"/>
  <c r="BO466" i="1"/>
  <c r="BN465" i="1"/>
  <c r="BM460" i="1"/>
  <c r="BQ459" i="1"/>
  <c r="BP458" i="1"/>
  <c r="BO458" i="1"/>
  <c r="BN457" i="1"/>
  <c r="BM452" i="1"/>
  <c r="BQ451" i="1"/>
  <c r="BP450" i="1"/>
  <c r="BO450" i="1"/>
  <c r="BN449" i="1"/>
  <c r="BM444" i="1"/>
  <c r="BQ443" i="1"/>
  <c r="BP442" i="1"/>
  <c r="BO442" i="1"/>
  <c r="BN441" i="1"/>
  <c r="BM436" i="1"/>
  <c r="BQ435" i="1"/>
  <c r="BP434" i="1"/>
  <c r="BO434" i="1"/>
  <c r="BN433" i="1"/>
  <c r="BM428" i="1"/>
  <c r="BQ427" i="1"/>
  <c r="BP426" i="1"/>
  <c r="BO426" i="1"/>
  <c r="BN425" i="1"/>
  <c r="BM420" i="1"/>
  <c r="BQ419" i="1"/>
  <c r="BP418" i="1"/>
  <c r="BO418" i="1"/>
  <c r="BN417" i="1"/>
  <c r="BQ415" i="1"/>
  <c r="BP414" i="1"/>
  <c r="BO414" i="1"/>
  <c r="BN413" i="1"/>
  <c r="BP412" i="1"/>
  <c r="BP410" i="1"/>
  <c r="BP408" i="1"/>
  <c r="BP406" i="1"/>
  <c r="BP404" i="1"/>
  <c r="BP402" i="1"/>
  <c r="BP400" i="1"/>
  <c r="BP398" i="1"/>
  <c r="BP396" i="1"/>
  <c r="BP394" i="1"/>
  <c r="BP392" i="1"/>
  <c r="BP390" i="1"/>
  <c r="BP388" i="1"/>
  <c r="BM835" i="1"/>
  <c r="BU810" i="1"/>
  <c r="BQ792" i="1"/>
  <c r="BS773" i="1"/>
  <c r="BW767" i="1"/>
  <c r="BW763" i="1"/>
  <c r="BV760" i="1"/>
  <c r="BV751" i="1"/>
  <c r="BT665" i="1"/>
  <c r="BT657" i="1"/>
  <c r="BL655" i="1"/>
  <c r="BT645" i="1"/>
  <c r="BL643" i="1"/>
  <c r="BT641" i="1"/>
  <c r="BL639" i="1"/>
  <c r="BL635" i="1"/>
  <c r="BS632" i="1"/>
  <c r="BP630" i="1"/>
  <c r="BL624" i="1"/>
  <c r="BR624" i="1"/>
  <c r="BO624" i="1"/>
  <c r="BL616" i="1"/>
  <c r="BR616" i="1"/>
  <c r="BO616" i="1"/>
  <c r="BL612" i="1"/>
  <c r="BR612" i="1"/>
  <c r="BO612" i="1"/>
  <c r="BQ598" i="1"/>
  <c r="BS595" i="1"/>
  <c r="BT591" i="1"/>
  <c r="BN591" i="1"/>
  <c r="BQ590" i="1"/>
  <c r="BL587" i="1"/>
  <c r="BR587" i="1"/>
  <c r="BO587" i="1"/>
  <c r="BT583" i="1"/>
  <c r="BN583" i="1"/>
  <c r="BQ582" i="1"/>
  <c r="BL575" i="1"/>
  <c r="BR575" i="1"/>
  <c r="BO575" i="1"/>
  <c r="BP569" i="1"/>
  <c r="BT567" i="1"/>
  <c r="BN567" i="1"/>
  <c r="BQ566" i="1"/>
  <c r="BP565" i="1"/>
  <c r="BT563" i="1"/>
  <c r="BN563" i="1"/>
  <c r="BQ562" i="1"/>
  <c r="BP561" i="1"/>
  <c r="BT559" i="1"/>
  <c r="BN559" i="1"/>
  <c r="BQ558" i="1"/>
  <c r="BP557" i="1"/>
  <c r="BP553" i="1"/>
  <c r="BL547" i="1"/>
  <c r="BR547" i="1"/>
  <c r="BO547" i="1"/>
  <c r="BL543" i="1"/>
  <c r="BR543" i="1"/>
  <c r="BO543" i="1"/>
  <c r="BS535" i="1"/>
  <c r="BL531" i="1"/>
  <c r="BR531" i="1"/>
  <c r="BO531" i="1"/>
  <c r="BT527" i="1"/>
  <c r="BN527" i="1"/>
  <c r="BQ526" i="1"/>
  <c r="BS523" i="1"/>
  <c r="BS519" i="1"/>
  <c r="BP517" i="1"/>
  <c r="BT511" i="1"/>
  <c r="BN511" i="1"/>
  <c r="BQ510" i="1"/>
  <c r="BS507" i="1"/>
  <c r="BP505" i="1"/>
  <c r="BL503" i="1"/>
  <c r="BR503" i="1"/>
  <c r="BO503" i="1"/>
  <c r="BL499" i="1"/>
  <c r="BR499" i="1"/>
  <c r="BO499" i="1"/>
  <c r="BS491" i="1"/>
  <c r="BP489" i="1"/>
  <c r="BT487" i="1"/>
  <c r="BN487" i="1"/>
  <c r="BQ486" i="1"/>
  <c r="BS483" i="1"/>
  <c r="BP481" i="1"/>
  <c r="BT479" i="1"/>
  <c r="BN479" i="1"/>
  <c r="BQ478" i="1"/>
  <c r="BQ476" i="1"/>
  <c r="BP475" i="1"/>
  <c r="BO475" i="1"/>
  <c r="BN474" i="1"/>
  <c r="BQ472" i="1"/>
  <c r="BP471" i="1"/>
  <c r="BO471" i="1"/>
  <c r="BN470" i="1"/>
  <c r="BQ468" i="1"/>
  <c r="BP467" i="1"/>
  <c r="BO467" i="1"/>
  <c r="BN466" i="1"/>
  <c r="BQ464" i="1"/>
  <c r="BP463" i="1"/>
  <c r="BO463" i="1"/>
  <c r="BN462" i="1"/>
  <c r="BQ460" i="1"/>
  <c r="BP459" i="1"/>
  <c r="BO459" i="1"/>
  <c r="BN458" i="1"/>
  <c r="BQ456" i="1"/>
  <c r="BP455" i="1"/>
  <c r="BO455" i="1"/>
  <c r="BN454" i="1"/>
  <c r="BQ452" i="1"/>
  <c r="BP451" i="1"/>
  <c r="BO451" i="1"/>
  <c r="BN450" i="1"/>
  <c r="BQ448" i="1"/>
  <c r="BP447" i="1"/>
  <c r="BO447" i="1"/>
  <c r="BN446" i="1"/>
  <c r="BQ444" i="1"/>
  <c r="BP443" i="1"/>
  <c r="BO443" i="1"/>
  <c r="BN442" i="1"/>
  <c r="BQ440" i="1"/>
  <c r="BP439" i="1"/>
  <c r="BO439" i="1"/>
  <c r="BN438" i="1"/>
  <c r="BQ436" i="1"/>
  <c r="BP435" i="1"/>
  <c r="BO435" i="1"/>
  <c r="BN434" i="1"/>
  <c r="BQ432" i="1"/>
  <c r="BP431" i="1"/>
  <c r="BO431" i="1"/>
  <c r="BN430" i="1"/>
  <c r="BQ428" i="1"/>
  <c r="BP427" i="1"/>
  <c r="BO427" i="1"/>
  <c r="BN426" i="1"/>
  <c r="BQ424" i="1"/>
  <c r="BP423" i="1"/>
  <c r="BO423" i="1"/>
  <c r="BN422" i="1"/>
  <c r="BQ420" i="1"/>
  <c r="BP419" i="1"/>
  <c r="BO419" i="1"/>
  <c r="BN418" i="1"/>
  <c r="BU415" i="1"/>
  <c r="BT414" i="1"/>
  <c r="BS412" i="1"/>
  <c r="BS411" i="1"/>
  <c r="BS410" i="1"/>
  <c r="BS409" i="1"/>
  <c r="BS408" i="1"/>
  <c r="BS407" i="1"/>
  <c r="BS406" i="1"/>
  <c r="BS405" i="1"/>
  <c r="BS404" i="1"/>
  <c r="BS403" i="1"/>
  <c r="BS402" i="1"/>
  <c r="BS401" i="1"/>
  <c r="BS400" i="1"/>
  <c r="BS399" i="1"/>
  <c r="BS398" i="1"/>
  <c r="BS397" i="1"/>
  <c r="BS396" i="1"/>
  <c r="BS395" i="1"/>
  <c r="BS394" i="1"/>
  <c r="BS393" i="1"/>
  <c r="BS392" i="1"/>
  <c r="BS391" i="1"/>
  <c r="BS390" i="1"/>
  <c r="BS389" i="1"/>
  <c r="BS388" i="1"/>
  <c r="BW771" i="1"/>
  <c r="BS765" i="1"/>
  <c r="BW755" i="1"/>
  <c r="BP661" i="1"/>
  <c r="BP649" i="1"/>
  <c r="BP641" i="1"/>
  <c r="BW633" i="1"/>
  <c r="BP631" i="1"/>
  <c r="BL629" i="1"/>
  <c r="BR629" i="1"/>
  <c r="BO629" i="1"/>
  <c r="BW625" i="1"/>
  <c r="BP623" i="1"/>
  <c r="BL621" i="1"/>
  <c r="BR621" i="1"/>
  <c r="BO621" i="1"/>
  <c r="BW617" i="1"/>
  <c r="BP615" i="1"/>
  <c r="BW613" i="1"/>
  <c r="BP611" i="1"/>
  <c r="BO605" i="1"/>
  <c r="BP598" i="1"/>
  <c r="BL596" i="1"/>
  <c r="BR596" i="1"/>
  <c r="BO596" i="1"/>
  <c r="BW592" i="1"/>
  <c r="BP590" i="1"/>
  <c r="BL588" i="1"/>
  <c r="BR588" i="1"/>
  <c r="BO588" i="1"/>
  <c r="BW584" i="1"/>
  <c r="BP582" i="1"/>
  <c r="BL580" i="1"/>
  <c r="BR580" i="1"/>
  <c r="BO580" i="1"/>
  <c r="BM577" i="1"/>
  <c r="BV576" i="1"/>
  <c r="BS576" i="1"/>
  <c r="BW572" i="1"/>
  <c r="BP570" i="1"/>
  <c r="BL568" i="1"/>
  <c r="BR568" i="1"/>
  <c r="BO568" i="1"/>
  <c r="BL564" i="1"/>
  <c r="BR564" i="1"/>
  <c r="BO564" i="1"/>
  <c r="BL560" i="1"/>
  <c r="BR560" i="1"/>
  <c r="BO560" i="1"/>
  <c r="BL556" i="1"/>
  <c r="BR556" i="1"/>
  <c r="BO556" i="1"/>
  <c r="BW552" i="1"/>
  <c r="BT548" i="1"/>
  <c r="BN548" i="1"/>
  <c r="BT544" i="1"/>
  <c r="BN544" i="1"/>
  <c r="BP542" i="1"/>
  <c r="BL540" i="1"/>
  <c r="BR540" i="1"/>
  <c r="BO540" i="1"/>
  <c r="BL536" i="1"/>
  <c r="BR536" i="1"/>
  <c r="BO536" i="1"/>
  <c r="BL532" i="1"/>
  <c r="BR532" i="1"/>
  <c r="BO532" i="1"/>
  <c r="BM529" i="1"/>
  <c r="BV528" i="1"/>
  <c r="BS528" i="1"/>
  <c r="BW524" i="1"/>
  <c r="BT520" i="1"/>
  <c r="BN520" i="1"/>
  <c r="BP518" i="1"/>
  <c r="BL516" i="1"/>
  <c r="BR516" i="1"/>
  <c r="BO516" i="1"/>
  <c r="BW512" i="1"/>
  <c r="BT508" i="1"/>
  <c r="BN508" i="1"/>
  <c r="BP506" i="1"/>
  <c r="BL504" i="1"/>
  <c r="BR504" i="1"/>
  <c r="BO504" i="1"/>
  <c r="BW500" i="1"/>
  <c r="BT496" i="1"/>
  <c r="BN496" i="1"/>
  <c r="BP494" i="1"/>
  <c r="BL492" i="1"/>
  <c r="BR492" i="1"/>
  <c r="BO492" i="1"/>
  <c r="BM489" i="1"/>
  <c r="BV488" i="1"/>
  <c r="BS488" i="1"/>
  <c r="BW484" i="1"/>
  <c r="BT480" i="1"/>
  <c r="BN480" i="1"/>
  <c r="BW476" i="1"/>
  <c r="BW472" i="1"/>
  <c r="BW468" i="1"/>
  <c r="BU464" i="1"/>
  <c r="BU460" i="1"/>
  <c r="BN459" i="1"/>
  <c r="BR458" i="1"/>
  <c r="BQ457" i="1"/>
  <c r="BP456" i="1"/>
  <c r="BO456" i="1"/>
  <c r="BN455" i="1"/>
  <c r="BR454" i="1"/>
  <c r="BQ453" i="1"/>
  <c r="BP452" i="1"/>
  <c r="BO452" i="1"/>
  <c r="BM450" i="1"/>
  <c r="BL449" i="1"/>
  <c r="BS448" i="1"/>
  <c r="BW444" i="1"/>
  <c r="BU440" i="1"/>
  <c r="BN439" i="1"/>
  <c r="BR438" i="1"/>
  <c r="BQ437" i="1"/>
  <c r="BP436" i="1"/>
  <c r="BO436" i="1"/>
  <c r="BM434" i="1"/>
  <c r="BL433" i="1"/>
  <c r="BS432" i="1"/>
  <c r="BW428" i="1"/>
  <c r="BW424" i="1"/>
  <c r="BW420" i="1"/>
  <c r="BU416" i="1"/>
  <c r="BN415" i="1"/>
  <c r="BR414" i="1"/>
  <c r="BQ413" i="1"/>
  <c r="BN410" i="1"/>
  <c r="BR409" i="1"/>
  <c r="BN406" i="1"/>
  <c r="BR405" i="1"/>
  <c r="BN402" i="1"/>
  <c r="BR401" i="1"/>
  <c r="BN398" i="1"/>
  <c r="BR397" i="1"/>
  <c r="BN394" i="1"/>
  <c r="BR393" i="1"/>
  <c r="BN390" i="1"/>
  <c r="BR389" i="1"/>
  <c r="BS769" i="1"/>
  <c r="BW759" i="1"/>
  <c r="BU744" i="1"/>
  <c r="BU742" i="1"/>
  <c r="BU736" i="1"/>
  <c r="BU730" i="1"/>
  <c r="BU726" i="1"/>
  <c r="BU723" i="1"/>
  <c r="BU718" i="1"/>
  <c r="BU703" i="1"/>
  <c r="BS700" i="1"/>
  <c r="BU700" i="1"/>
  <c r="BW699" i="1"/>
  <c r="BL699" i="1"/>
  <c r="BQ698" i="1"/>
  <c r="BN698" i="1"/>
  <c r="BP698" i="1"/>
  <c r="BR697" i="1"/>
  <c r="BO697" i="1"/>
  <c r="BT697" i="1"/>
  <c r="BS696" i="1"/>
  <c r="BW695" i="1"/>
  <c r="BL695" i="1"/>
  <c r="BQ694" i="1"/>
  <c r="BN694" i="1"/>
  <c r="BP694" i="1"/>
  <c r="BR693" i="1"/>
  <c r="BO693" i="1"/>
  <c r="BT693" i="1"/>
  <c r="BS692" i="1"/>
  <c r="BW691" i="1"/>
  <c r="BL691" i="1"/>
  <c r="BQ690" i="1"/>
  <c r="BN690" i="1"/>
  <c r="BP690" i="1"/>
  <c r="BR689" i="1"/>
  <c r="BO689" i="1"/>
  <c r="BT689" i="1"/>
  <c r="BS688" i="1"/>
  <c r="BW687" i="1"/>
  <c r="BL687" i="1"/>
  <c r="BQ686" i="1"/>
  <c r="BN686" i="1"/>
  <c r="BP686" i="1"/>
  <c r="BR685" i="1"/>
  <c r="BO685" i="1"/>
  <c r="BT685" i="1"/>
  <c r="BS684" i="1"/>
  <c r="BW683" i="1"/>
  <c r="BL683" i="1"/>
  <c r="BQ682" i="1"/>
  <c r="BN682" i="1"/>
  <c r="BP682" i="1"/>
  <c r="BR681" i="1"/>
  <c r="BO681" i="1"/>
  <c r="BT681" i="1"/>
  <c r="BS680" i="1"/>
  <c r="BW679" i="1"/>
  <c r="BL679" i="1"/>
  <c r="BQ678" i="1"/>
  <c r="BN678" i="1"/>
  <c r="BP678" i="1"/>
  <c r="BR677" i="1"/>
  <c r="BO677" i="1"/>
  <c r="BT677" i="1"/>
  <c r="BS676" i="1"/>
  <c r="BW675" i="1"/>
  <c r="BL675" i="1"/>
  <c r="BQ674" i="1"/>
  <c r="BN674" i="1"/>
  <c r="BP674" i="1"/>
  <c r="BR673" i="1"/>
  <c r="BO673" i="1"/>
  <c r="BT673" i="1"/>
  <c r="BS672" i="1"/>
  <c r="BW671" i="1"/>
  <c r="BL671" i="1"/>
  <c r="BQ670" i="1"/>
  <c r="BN670" i="1"/>
  <c r="BP670" i="1"/>
  <c r="BR669" i="1"/>
  <c r="BO669" i="1"/>
  <c r="BT669" i="1"/>
  <c r="BS668" i="1"/>
  <c r="BW667" i="1"/>
  <c r="BL667" i="1"/>
  <c r="BS634" i="1"/>
  <c r="BP632" i="1"/>
  <c r="BL630" i="1"/>
  <c r="BR630" i="1"/>
  <c r="BO630" i="1"/>
  <c r="BP628" i="1"/>
  <c r="BL626" i="1"/>
  <c r="BR626" i="1"/>
  <c r="BO626" i="1"/>
  <c r="BM623" i="1"/>
  <c r="BT622" i="1"/>
  <c r="BN622" i="1"/>
  <c r="BQ621" i="1"/>
  <c r="BU619" i="1"/>
  <c r="BS614" i="1"/>
  <c r="BP612" i="1"/>
  <c r="BL610" i="1"/>
  <c r="BR610" i="1"/>
  <c r="BO610" i="1"/>
  <c r="BN605" i="1"/>
  <c r="BP605" i="1"/>
  <c r="BO604" i="1"/>
  <c r="BN600" i="1"/>
  <c r="BL597" i="1"/>
  <c r="BR597" i="1"/>
  <c r="BO597" i="1"/>
  <c r="BS593" i="1"/>
  <c r="BP591" i="1"/>
  <c r="BL589" i="1"/>
  <c r="BR589" i="1"/>
  <c r="BO589" i="1"/>
  <c r="BP587" i="1"/>
  <c r="BL585" i="1"/>
  <c r="BR585" i="1"/>
  <c r="BO585" i="1"/>
  <c r="BM582" i="1"/>
  <c r="BT581" i="1"/>
  <c r="BN581" i="1"/>
  <c r="BQ580" i="1"/>
  <c r="BU578" i="1"/>
  <c r="BL565" i="1"/>
  <c r="BR565" i="1"/>
  <c r="BO565" i="1"/>
  <c r="BM562" i="1"/>
  <c r="BL557" i="1"/>
  <c r="BR557" i="1"/>
  <c r="BO557" i="1"/>
  <c r="BP555" i="1"/>
  <c r="BS553" i="1"/>
  <c r="BS549" i="1"/>
  <c r="BP547" i="1"/>
  <c r="BT545" i="1"/>
  <c r="BN545" i="1"/>
  <c r="BQ544" i="1"/>
  <c r="BU542" i="1"/>
  <c r="BL537" i="1"/>
  <c r="BR537" i="1"/>
  <c r="BO537" i="1"/>
  <c r="BM534" i="1"/>
  <c r="BS529" i="1"/>
  <c r="BP527" i="1"/>
  <c r="BL525" i="1"/>
  <c r="BR525" i="1"/>
  <c r="BO525" i="1"/>
  <c r="BM522" i="1"/>
  <c r="BL521" i="1"/>
  <c r="BR521" i="1"/>
  <c r="BO521" i="1"/>
  <c r="BP519" i="1"/>
  <c r="BL517" i="1"/>
  <c r="BR517" i="1"/>
  <c r="BO517" i="1"/>
  <c r="BP515" i="1"/>
  <c r="BT513" i="1"/>
  <c r="BN513" i="1"/>
  <c r="BQ512" i="1"/>
  <c r="BU510" i="1"/>
  <c r="BS505" i="1"/>
  <c r="BP503" i="1"/>
  <c r="BS501" i="1"/>
  <c r="BP499" i="1"/>
  <c r="BL497" i="1"/>
  <c r="BR497" i="1"/>
  <c r="BO497" i="1"/>
  <c r="BM494" i="1"/>
  <c r="BT493" i="1"/>
  <c r="BN493" i="1"/>
  <c r="BQ492" i="1"/>
  <c r="BU490" i="1"/>
  <c r="BS485" i="1"/>
  <c r="BP483" i="1"/>
  <c r="BL481" i="1"/>
  <c r="BR481" i="1"/>
  <c r="BO481" i="1"/>
  <c r="BM478" i="1"/>
  <c r="BR467" i="1"/>
  <c r="BV466" i="1"/>
  <c r="BU465" i="1"/>
  <c r="BT464" i="1"/>
  <c r="BR463" i="1"/>
  <c r="BV462" i="1"/>
  <c r="BU461" i="1"/>
  <c r="BT460" i="1"/>
  <c r="BM459" i="1"/>
  <c r="BQ458" i="1"/>
  <c r="BP457" i="1"/>
  <c r="BO457" i="1"/>
  <c r="BN456" i="1"/>
  <c r="BM455" i="1"/>
  <c r="BQ454" i="1"/>
  <c r="BP453" i="1"/>
  <c r="BO453" i="1"/>
  <c r="BN452" i="1"/>
  <c r="BL450" i="1"/>
  <c r="BS449" i="1"/>
  <c r="BR443" i="1"/>
  <c r="BV442" i="1"/>
  <c r="BU441" i="1"/>
  <c r="BT440" i="1"/>
  <c r="BM439" i="1"/>
  <c r="BQ438" i="1"/>
  <c r="BP437" i="1"/>
  <c r="BO437" i="1"/>
  <c r="BN436" i="1"/>
  <c r="BL434" i="1"/>
  <c r="BS433" i="1"/>
  <c r="BR419" i="1"/>
  <c r="BV418" i="1"/>
  <c r="BU417" i="1"/>
  <c r="BT416" i="1"/>
  <c r="BM415" i="1"/>
  <c r="BQ414" i="1"/>
  <c r="BP413" i="1"/>
  <c r="BO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U615" i="1"/>
  <c r="BS604" i="1"/>
  <c r="BM445" i="1"/>
  <c r="BR441" i="1"/>
  <c r="BR433" i="1"/>
  <c r="BM386" i="1"/>
  <c r="BN386" i="1"/>
  <c r="BP386" i="1"/>
  <c r="BO385" i="1"/>
  <c r="BO384" i="1"/>
  <c r="BS383" i="1"/>
  <c r="BS382" i="1"/>
  <c r="BS381" i="1"/>
  <c r="BS380" i="1"/>
  <c r="BS379" i="1"/>
  <c r="BS378" i="1"/>
  <c r="BS377" i="1"/>
  <c r="BO375" i="1"/>
  <c r="BR373" i="1"/>
  <c r="BO371" i="1"/>
  <c r="BV369" i="1"/>
  <c r="BL369" i="1"/>
  <c r="BS365" i="1"/>
  <c r="BP365" i="1"/>
  <c r="BN361" i="1"/>
  <c r="BN357" i="1"/>
  <c r="BS353" i="1"/>
  <c r="BP353" i="1"/>
  <c r="BV349" i="1"/>
  <c r="BL349" i="1"/>
  <c r="BR345" i="1"/>
  <c r="BO343" i="1"/>
  <c r="BV341" i="1"/>
  <c r="BL341" i="1"/>
  <c r="BR337" i="1"/>
  <c r="BO335" i="1"/>
  <c r="BR333" i="1"/>
  <c r="BO331" i="1"/>
  <c r="BN329" i="1"/>
  <c r="BN325" i="1"/>
  <c r="BR321" i="1"/>
  <c r="BO319" i="1"/>
  <c r="BV317" i="1"/>
  <c r="BL317" i="1"/>
  <c r="BR313" i="1"/>
  <c r="BO311" i="1"/>
  <c r="BR309" i="1"/>
  <c r="BO307" i="1"/>
  <c r="BO303" i="1"/>
  <c r="BV301" i="1"/>
  <c r="BL301" i="1"/>
  <c r="BV297" i="1"/>
  <c r="BL297" i="1"/>
  <c r="BV293" i="1"/>
  <c r="BL293" i="1"/>
  <c r="BS289" i="1"/>
  <c r="BP289" i="1"/>
  <c r="BV285" i="1"/>
  <c r="BL285" i="1"/>
  <c r="BS281" i="1"/>
  <c r="BP281" i="1"/>
  <c r="BS277" i="1"/>
  <c r="BP277" i="1"/>
  <c r="BN274" i="1"/>
  <c r="BN270" i="1"/>
  <c r="BS266" i="1"/>
  <c r="BP266" i="1"/>
  <c r="BN262" i="1"/>
  <c r="BN258" i="1"/>
  <c r="BO254" i="1"/>
  <c r="BP254" i="1"/>
  <c r="BU250" i="1"/>
  <c r="BL250" i="1"/>
  <c r="BM248" i="1"/>
  <c r="BL246" i="1"/>
  <c r="BM244" i="1"/>
  <c r="BR240" i="1"/>
  <c r="BR236" i="1"/>
  <c r="BM223" i="1"/>
  <c r="BL222" i="1"/>
  <c r="BR219" i="1"/>
  <c r="BP217" i="1"/>
  <c r="BO217" i="1"/>
  <c r="BM207" i="1"/>
  <c r="BL206" i="1"/>
  <c r="BR203" i="1"/>
  <c r="BP201" i="1"/>
  <c r="BO201" i="1"/>
  <c r="BM191" i="1"/>
  <c r="BQ190" i="1"/>
  <c r="BM113" i="1"/>
  <c r="BM84" i="1"/>
  <c r="BM80" i="1"/>
  <c r="BL59" i="1"/>
  <c r="BL41" i="1"/>
  <c r="BT650" i="1"/>
  <c r="BW604" i="1"/>
  <c r="BU488" i="1"/>
  <c r="BM441" i="1"/>
  <c r="BM433" i="1"/>
  <c r="BL273" i="1"/>
  <c r="BU272" i="1"/>
  <c r="BL269" i="1"/>
  <c r="BU268" i="1"/>
  <c r="BL265" i="1"/>
  <c r="BU264" i="1"/>
  <c r="BL261" i="1"/>
  <c r="BU260" i="1"/>
  <c r="BL253" i="1"/>
  <c r="BO249" i="1"/>
  <c r="BP249" i="1"/>
  <c r="BV248" i="1"/>
  <c r="BN246" i="1"/>
  <c r="BQ244" i="1"/>
  <c r="BM243" i="1"/>
  <c r="BL237" i="1"/>
  <c r="BN234" i="1"/>
  <c r="BQ232" i="1"/>
  <c r="BL231" i="1"/>
  <c r="BM228" i="1"/>
  <c r="BL227" i="1"/>
  <c r="BQ223" i="1"/>
  <c r="BP222" i="1"/>
  <c r="BO222" i="1"/>
  <c r="BQ219" i="1"/>
  <c r="BP218" i="1"/>
  <c r="BO218" i="1"/>
  <c r="BN217" i="1"/>
  <c r="BV215" i="1"/>
  <c r="BN213" i="1"/>
  <c r="BV211" i="1"/>
  <c r="BM204" i="1"/>
  <c r="BL203" i="1"/>
  <c r="BQ199" i="1"/>
  <c r="BP198" i="1"/>
  <c r="BO198" i="1"/>
  <c r="BN197" i="1"/>
  <c r="BV195" i="1"/>
  <c r="BQ179" i="1"/>
  <c r="BQ178" i="1"/>
  <c r="BQ177" i="1"/>
  <c r="BQ176" i="1"/>
  <c r="BL43" i="1"/>
  <c r="BL34" i="1"/>
  <c r="BL24" i="1"/>
  <c r="BL22" i="1"/>
  <c r="BR14" i="1"/>
  <c r="BT608" i="1"/>
  <c r="BQ601" i="1"/>
  <c r="BQ575" i="1"/>
  <c r="BN375" i="1"/>
  <c r="BT375" i="1"/>
  <c r="BW373" i="1"/>
  <c r="BN371" i="1"/>
  <c r="BT371" i="1"/>
  <c r="BW369" i="1"/>
  <c r="BN367" i="1"/>
  <c r="BT367" i="1"/>
  <c r="BW365" i="1"/>
  <c r="BN363" i="1"/>
  <c r="BT363" i="1"/>
  <c r="BW361" i="1"/>
  <c r="BR359" i="1"/>
  <c r="BO357" i="1"/>
  <c r="BR355" i="1"/>
  <c r="BO353" i="1"/>
  <c r="BR351" i="1"/>
  <c r="BO349" i="1"/>
  <c r="BR347" i="1"/>
  <c r="BO345" i="1"/>
  <c r="BR343" i="1"/>
  <c r="BO341" i="1"/>
  <c r="BR339" i="1"/>
  <c r="BO337" i="1"/>
  <c r="BR335" i="1"/>
  <c r="BO333" i="1"/>
  <c r="BR331" i="1"/>
  <c r="BO329" i="1"/>
  <c r="BV327" i="1"/>
  <c r="BL327" i="1"/>
  <c r="BU326" i="1"/>
  <c r="BS323" i="1"/>
  <c r="BP323" i="1"/>
  <c r="BS319" i="1"/>
  <c r="BP319" i="1"/>
  <c r="BS315" i="1"/>
  <c r="BP315" i="1"/>
  <c r="BN311" i="1"/>
  <c r="BT311" i="1"/>
  <c r="BW309" i="1"/>
  <c r="BN307" i="1"/>
  <c r="BT307" i="1"/>
  <c r="BW305" i="1"/>
  <c r="BR303" i="1"/>
  <c r="BO301" i="1"/>
  <c r="BR299" i="1"/>
  <c r="BO297" i="1"/>
  <c r="BR295" i="1"/>
  <c r="BO293" i="1"/>
  <c r="BV291" i="1"/>
  <c r="BL291" i="1"/>
  <c r="BU290" i="1"/>
  <c r="BV287" i="1"/>
  <c r="BL287" i="1"/>
  <c r="BU286" i="1"/>
  <c r="BV283" i="1"/>
  <c r="BL283" i="1"/>
  <c r="BU282" i="1"/>
  <c r="BS279" i="1"/>
  <c r="BP279" i="1"/>
  <c r="BS275" i="1"/>
  <c r="BP275" i="1"/>
  <c r="BO274" i="1"/>
  <c r="BR272" i="1"/>
  <c r="BO270" i="1"/>
  <c r="BV268" i="1"/>
  <c r="BL268" i="1"/>
  <c r="BU267" i="1"/>
  <c r="BV264" i="1"/>
  <c r="BL264" i="1"/>
  <c r="BU263" i="1"/>
  <c r="BS260" i="1"/>
  <c r="BP260" i="1"/>
  <c r="BM259" i="1"/>
  <c r="BU256" i="1"/>
  <c r="BL256" i="1"/>
  <c r="BV255" i="1"/>
  <c r="BM254" i="1"/>
  <c r="BT252" i="1"/>
  <c r="BR246" i="1"/>
  <c r="BO244" i="1"/>
  <c r="BP244" i="1"/>
  <c r="BQ243" i="1"/>
  <c r="BT240" i="1"/>
  <c r="BR234" i="1"/>
  <c r="BU232" i="1"/>
  <c r="BL232" i="1"/>
  <c r="BU231" i="1"/>
  <c r="BT230" i="1"/>
  <c r="BW227" i="1"/>
  <c r="BV224" i="1"/>
  <c r="BU223" i="1"/>
  <c r="BT222" i="1"/>
  <c r="BW219" i="1"/>
  <c r="BV216" i="1"/>
  <c r="BU215" i="1"/>
  <c r="BT214" i="1"/>
  <c r="BW211" i="1"/>
  <c r="BV208" i="1"/>
  <c r="BU207" i="1"/>
  <c r="BT206" i="1"/>
  <c r="BQ204" i="1"/>
  <c r="BP203" i="1"/>
  <c r="BO203" i="1"/>
  <c r="BN202" i="1"/>
  <c r="BL200" i="1"/>
  <c r="BS199" i="1"/>
  <c r="BW195" i="1"/>
  <c r="BV192" i="1"/>
  <c r="BU191" i="1"/>
  <c r="BT190" i="1"/>
  <c r="BO190" i="1"/>
  <c r="BQ189" i="1"/>
  <c r="BQ188" i="1"/>
  <c r="BQ187" i="1"/>
  <c r="BQ186" i="1"/>
  <c r="BQ185" i="1"/>
  <c r="BQ184" i="1"/>
  <c r="BQ183" i="1"/>
  <c r="BQ182" i="1"/>
  <c r="BQ181" i="1"/>
  <c r="BQ180" i="1"/>
  <c r="BP179" i="1"/>
  <c r="BL176" i="1"/>
  <c r="BP175" i="1"/>
  <c r="BT174" i="1"/>
  <c r="BL172" i="1"/>
  <c r="BP171" i="1"/>
  <c r="BT170" i="1"/>
  <c r="BL168" i="1"/>
  <c r="BP167" i="1"/>
  <c r="BT166" i="1"/>
  <c r="BL164" i="1"/>
  <c r="BP163" i="1"/>
  <c r="BT162" i="1"/>
  <c r="BL160" i="1"/>
  <c r="BP159" i="1"/>
  <c r="BT156" i="1"/>
  <c r="BP155" i="1"/>
  <c r="BL154" i="1"/>
  <c r="BT152" i="1"/>
  <c r="BP151" i="1"/>
  <c r="BL150" i="1"/>
  <c r="BT148" i="1"/>
  <c r="BP147" i="1"/>
  <c r="BL146" i="1"/>
  <c r="BT144" i="1"/>
  <c r="BP143" i="1"/>
  <c r="BL142" i="1"/>
  <c r="BT140" i="1"/>
  <c r="BP139" i="1"/>
  <c r="BL138" i="1"/>
  <c r="BT136" i="1"/>
  <c r="BP135" i="1"/>
  <c r="BL134" i="1"/>
  <c r="BT132" i="1"/>
  <c r="BP131" i="1"/>
  <c r="BL130" i="1"/>
  <c r="BT128" i="1"/>
  <c r="BP127" i="1"/>
  <c r="BL126" i="1"/>
  <c r="BP123" i="1"/>
  <c r="BL122" i="1"/>
  <c r="BT120" i="1"/>
  <c r="BP119" i="1"/>
  <c r="BL118" i="1"/>
  <c r="BP115" i="1"/>
  <c r="BL114" i="1"/>
  <c r="BT112" i="1"/>
  <c r="BP111" i="1"/>
  <c r="BL110" i="1"/>
  <c r="BP107" i="1"/>
  <c r="BL106" i="1"/>
  <c r="BP103" i="1"/>
  <c r="BL102" i="1"/>
  <c r="BP99" i="1"/>
  <c r="BL98" i="1"/>
  <c r="BP95" i="1"/>
  <c r="BL94" i="1"/>
  <c r="BT92" i="1"/>
  <c r="BP91" i="1"/>
  <c r="BL90" i="1"/>
  <c r="BT88" i="1"/>
  <c r="BP87" i="1"/>
  <c r="BL86" i="1"/>
  <c r="BT84" i="1"/>
  <c r="BP83" i="1"/>
  <c r="BL82" i="1"/>
  <c r="BT80" i="1"/>
  <c r="BP79" i="1"/>
  <c r="BL78" i="1"/>
  <c r="BP75" i="1"/>
  <c r="BL74" i="1"/>
  <c r="BP71" i="1"/>
  <c r="BL70" i="1"/>
  <c r="BP67" i="1"/>
  <c r="BL66" i="1"/>
  <c r="BT64" i="1"/>
  <c r="BL63" i="1"/>
  <c r="BS62" i="1"/>
  <c r="BO59" i="1"/>
  <c r="BS51" i="1"/>
  <c r="BO48" i="1"/>
  <c r="BO43" i="1"/>
  <c r="BO35" i="1"/>
  <c r="BS34" i="1"/>
  <c r="BO30" i="1"/>
  <c r="BO27" i="1"/>
  <c r="BS22" i="1"/>
  <c r="BO19" i="1"/>
  <c r="BO17" i="1"/>
  <c r="BS16" i="1"/>
  <c r="BL15" i="1"/>
  <c r="BQ14" i="1"/>
  <c r="BR13" i="1"/>
  <c r="BL11" i="1"/>
  <c r="BM124" i="1"/>
  <c r="BQ100" i="1"/>
  <c r="BQ99" i="1"/>
  <c r="BQ95" i="1"/>
  <c r="BQ91" i="1"/>
  <c r="BQ87" i="1"/>
  <c r="BQ86" i="1"/>
  <c r="BQ85" i="1"/>
  <c r="BQ83" i="1"/>
  <c r="BQ76" i="1"/>
  <c r="BQ72" i="1"/>
  <c r="BQ68" i="1"/>
  <c r="BP59" i="1"/>
  <c r="BP56" i="1"/>
  <c r="BP52" i="1"/>
  <c r="BP48" i="1"/>
  <c r="BL44" i="1"/>
  <c r="BP32" i="1"/>
  <c r="BT29" i="1"/>
  <c r="BP28" i="1"/>
  <c r="BL26" i="1"/>
  <c r="BT17" i="1"/>
  <c r="BT12" i="1"/>
  <c r="BO9" i="1"/>
  <c r="BT8" i="1"/>
  <c r="BV600" i="1"/>
  <c r="BU576" i="1"/>
  <c r="BM449" i="1"/>
  <c r="BU383" i="1"/>
  <c r="BU379" i="1"/>
  <c r="BV374" i="1"/>
  <c r="BL374" i="1"/>
  <c r="BU373" i="1"/>
  <c r="BS370" i="1"/>
  <c r="BP370" i="1"/>
  <c r="BM369" i="1"/>
  <c r="BN366" i="1"/>
  <c r="BT366" i="1"/>
  <c r="BO364" i="1"/>
  <c r="BR362" i="1"/>
  <c r="BV358" i="1"/>
  <c r="BL358" i="1"/>
  <c r="BU357" i="1"/>
  <c r="BV354" i="1"/>
  <c r="BL354" i="1"/>
  <c r="BV350" i="1"/>
  <c r="BL350" i="1"/>
  <c r="BV346" i="1"/>
  <c r="BL346" i="1"/>
  <c r="BV342" i="1"/>
  <c r="BL342" i="1"/>
  <c r="BU341" i="1"/>
  <c r="BS338" i="1"/>
  <c r="BP338" i="1"/>
  <c r="BU337" i="1"/>
  <c r="BS334" i="1"/>
  <c r="BP334" i="1"/>
  <c r="BU333" i="1"/>
  <c r="BS330" i="1"/>
  <c r="BP330" i="1"/>
  <c r="BU329" i="1"/>
  <c r="BS326" i="1"/>
  <c r="BP326" i="1"/>
  <c r="BU325" i="1"/>
  <c r="BS322" i="1"/>
  <c r="BP322" i="1"/>
  <c r="BM321" i="1"/>
  <c r="BN318" i="1"/>
  <c r="BT318" i="1"/>
  <c r="BO316" i="1"/>
  <c r="BR314" i="1"/>
  <c r="BO312" i="1"/>
  <c r="BR310" i="1"/>
  <c r="BO308" i="1"/>
  <c r="BR306" i="1"/>
  <c r="BO304" i="1"/>
  <c r="BR302" i="1"/>
  <c r="BV298" i="1"/>
  <c r="BL298" i="1"/>
  <c r="BU297" i="1"/>
  <c r="BS294" i="1"/>
  <c r="BP294" i="1"/>
  <c r="BU293" i="1"/>
  <c r="BS290" i="1"/>
  <c r="BP290" i="1"/>
  <c r="BM289" i="1"/>
  <c r="BN286" i="1"/>
  <c r="BT286" i="1"/>
  <c r="BM285" i="1"/>
  <c r="BN282" i="1"/>
  <c r="BT282" i="1"/>
  <c r="BO280" i="1"/>
  <c r="BR278" i="1"/>
  <c r="BO276" i="1"/>
  <c r="BO273" i="1"/>
  <c r="BR271" i="1"/>
  <c r="BO269" i="1"/>
  <c r="BR267" i="1"/>
  <c r="BO265" i="1"/>
  <c r="BR263" i="1"/>
  <c r="BV259" i="1"/>
  <c r="BL259" i="1"/>
  <c r="BU258" i="1"/>
  <c r="BM257" i="1"/>
  <c r="BU251" i="1"/>
  <c r="BL251" i="1"/>
  <c r="BO247" i="1"/>
  <c r="BP247" i="1"/>
  <c r="BV246" i="1"/>
  <c r="BR245" i="1"/>
  <c r="BN244" i="1"/>
  <c r="BT243" i="1"/>
  <c r="BQ242" i="1"/>
  <c r="BM241" i="1"/>
  <c r="BU235" i="1"/>
  <c r="BL235" i="1"/>
  <c r="BN231" i="1"/>
  <c r="BV229" i="1"/>
  <c r="BU228" i="1"/>
  <c r="BN227" i="1"/>
  <c r="BR226" i="1"/>
  <c r="BV225" i="1"/>
  <c r="BU224" i="1"/>
  <c r="BN223" i="1"/>
  <c r="BR222" i="1"/>
  <c r="BV221" i="1"/>
  <c r="BU220" i="1"/>
  <c r="BN219" i="1"/>
  <c r="BR218" i="1"/>
  <c r="BV217" i="1"/>
  <c r="BU216" i="1"/>
  <c r="BN215" i="1"/>
  <c r="BR214" i="1"/>
  <c r="BV213" i="1"/>
  <c r="BU212" i="1"/>
  <c r="BN211" i="1"/>
  <c r="BR210" i="1"/>
  <c r="BV209" i="1"/>
  <c r="BU208" i="1"/>
  <c r="BN207" i="1"/>
  <c r="BR206" i="1"/>
  <c r="BV205" i="1"/>
  <c r="BU204" i="1"/>
  <c r="BN203" i="1"/>
  <c r="BR202" i="1"/>
  <c r="BV201" i="1"/>
  <c r="BU200" i="1"/>
  <c r="BN199" i="1"/>
  <c r="BR198" i="1"/>
  <c r="BV197" i="1"/>
  <c r="BU196" i="1"/>
  <c r="BN195" i="1"/>
  <c r="BR194" i="1"/>
  <c r="BV193" i="1"/>
  <c r="BU192" i="1"/>
  <c r="BN191" i="1"/>
  <c r="BR190" i="1"/>
  <c r="BT188" i="1"/>
  <c r="BP187" i="1"/>
  <c r="BL186" i="1"/>
  <c r="BT184" i="1"/>
  <c r="BP183" i="1"/>
  <c r="BL182" i="1"/>
  <c r="BT180" i="1"/>
  <c r="BO179" i="1"/>
  <c r="BO177" i="1"/>
  <c r="BO175" i="1"/>
  <c r="BO173" i="1"/>
  <c r="BO171" i="1"/>
  <c r="BO169" i="1"/>
  <c r="BO167" i="1"/>
  <c r="BO165" i="1"/>
  <c r="BO163" i="1"/>
  <c r="BO161" i="1"/>
  <c r="BO159" i="1"/>
  <c r="BW158" i="1"/>
  <c r="BO156" i="1"/>
  <c r="BS155" i="1"/>
  <c r="BW154" i="1"/>
  <c r="BO152" i="1"/>
  <c r="BS151" i="1"/>
  <c r="BW150" i="1"/>
  <c r="BO148" i="1"/>
  <c r="BS147" i="1"/>
  <c r="BW146" i="1"/>
  <c r="BO144" i="1"/>
  <c r="BS143" i="1"/>
  <c r="BW142" i="1"/>
  <c r="BO140" i="1"/>
  <c r="BS139" i="1"/>
  <c r="BW138" i="1"/>
  <c r="BO136" i="1"/>
  <c r="BS135" i="1"/>
  <c r="BW134" i="1"/>
  <c r="BO132" i="1"/>
  <c r="BS131" i="1"/>
  <c r="BW130" i="1"/>
  <c r="BO128" i="1"/>
  <c r="BS127" i="1"/>
  <c r="BW126" i="1"/>
  <c r="BO124" i="1"/>
  <c r="BS123" i="1"/>
  <c r="BW122" i="1"/>
  <c r="BO120" i="1"/>
  <c r="BS119" i="1"/>
  <c r="BW118" i="1"/>
  <c r="BO116" i="1"/>
  <c r="BS115" i="1"/>
  <c r="BW114" i="1"/>
  <c r="BO112" i="1"/>
  <c r="BS111" i="1"/>
  <c r="BW110" i="1"/>
  <c r="BO108" i="1"/>
  <c r="BS107" i="1"/>
  <c r="BW106" i="1"/>
  <c r="BO104" i="1"/>
  <c r="BS103" i="1"/>
  <c r="BW102" i="1"/>
  <c r="BO100" i="1"/>
  <c r="BS99" i="1"/>
  <c r="BW98" i="1"/>
  <c r="BO96" i="1"/>
  <c r="BS95" i="1"/>
  <c r="BW94" i="1"/>
  <c r="BO92" i="1"/>
  <c r="BS91" i="1"/>
  <c r="BW90" i="1"/>
  <c r="BO88" i="1"/>
  <c r="BS87" i="1"/>
  <c r="BW86" i="1"/>
  <c r="BO84" i="1"/>
  <c r="BS83" i="1"/>
  <c r="BW82" i="1"/>
  <c r="BO80" i="1"/>
  <c r="BS79" i="1"/>
  <c r="BW78" i="1"/>
  <c r="BO76" i="1"/>
  <c r="BS75" i="1"/>
  <c r="BW74" i="1"/>
  <c r="BO72" i="1"/>
  <c r="BS71" i="1"/>
  <c r="BW70" i="1"/>
  <c r="BO68" i="1"/>
  <c r="BS67" i="1"/>
  <c r="BW66" i="1"/>
  <c r="BO64" i="1"/>
  <c r="BS63" i="1"/>
  <c r="BN58" i="1"/>
  <c r="BN57" i="1"/>
  <c r="BR56" i="1"/>
  <c r="BR55" i="1"/>
  <c r="BV54" i="1"/>
  <c r="BN49" i="1"/>
  <c r="BN48" i="1"/>
  <c r="BR47" i="1"/>
  <c r="BV46" i="1"/>
  <c r="BP14" i="1"/>
  <c r="BP10" i="1"/>
  <c r="BU25" i="1"/>
  <c r="BU19" i="1"/>
  <c r="BU16" i="1"/>
  <c r="BS10" i="1"/>
  <c r="BU8" i="1"/>
  <c r="BQ123" i="1"/>
  <c r="BU118" i="1"/>
  <c r="BU114" i="1"/>
  <c r="BU110" i="1"/>
  <c r="BU109" i="1"/>
  <c r="BU108" i="1"/>
  <c r="BU104" i="1"/>
  <c r="BU101" i="1"/>
  <c r="BM97" i="1"/>
  <c r="BM96" i="1"/>
  <c r="BM94" i="1"/>
  <c r="BM90" i="1"/>
  <c r="BM89" i="1"/>
  <c r="BM82" i="1"/>
  <c r="BM81" i="1"/>
  <c r="BU78" i="1"/>
  <c r="BU77" i="1"/>
  <c r="BU75" i="1"/>
  <c r="BU71" i="1"/>
  <c r="BU63" i="1"/>
  <c r="BT60" i="1"/>
  <c r="BT58" i="1"/>
  <c r="BL53" i="1"/>
  <c r="BL42" i="1"/>
  <c r="BL39" i="1"/>
  <c r="BP37" i="1"/>
  <c r="BT28" i="1"/>
  <c r="BP17" i="1"/>
  <c r="BM15" i="1"/>
  <c r="BQ373" i="1"/>
  <c r="BW368" i="1"/>
  <c r="BQ345" i="1"/>
  <c r="BW340" i="1"/>
  <c r="BQ305" i="1"/>
  <c r="BW300" i="1"/>
  <c r="BN249" i="1"/>
  <c r="BV241" i="1"/>
  <c r="BS233" i="1"/>
  <c r="BT229" i="1"/>
  <c r="BR209" i="1"/>
  <c r="BV206" i="1"/>
  <c r="BW189" i="1"/>
  <c r="BW187" i="1"/>
  <c r="BW185" i="1"/>
  <c r="BW181" i="1"/>
  <c r="BV159" i="1"/>
  <c r="BV122" i="1"/>
  <c r="BW56" i="1"/>
  <c r="BU47" i="1"/>
  <c r="BW257" i="1"/>
  <c r="BV245" i="1"/>
  <c r="BS243" i="1"/>
  <c r="BS238" i="1"/>
  <c r="BU177" i="1"/>
  <c r="BV134" i="1"/>
  <c r="BW21" i="1"/>
  <c r="BW14" i="1"/>
  <c r="BU9" i="1"/>
  <c r="BQ335" i="1"/>
  <c r="BQ317" i="1"/>
  <c r="BW308" i="1"/>
  <c r="BQ297" i="1"/>
  <c r="BW261" i="1"/>
  <c r="BW250" i="1"/>
  <c r="BT204" i="1"/>
  <c r="BU176" i="1"/>
  <c r="BV161" i="1"/>
  <c r="BV110" i="1"/>
  <c r="BU60" i="1"/>
  <c r="BW54" i="1"/>
  <c r="BW44" i="1"/>
  <c r="BV13" i="1"/>
  <c r="BQ333" i="1"/>
  <c r="BQ293" i="1"/>
  <c r="BW288" i="1"/>
  <c r="BW249" i="1"/>
  <c r="BV233" i="1"/>
  <c r="BT228" i="1"/>
  <c r="BR221" i="1"/>
  <c r="BV169" i="1"/>
  <c r="BW61" i="1"/>
  <c r="BV1761" i="1"/>
  <c r="BU1753" i="1"/>
  <c r="BL1751" i="1"/>
  <c r="BN1749" i="1"/>
  <c r="BO1749" i="1"/>
  <c r="BQ1749" i="1"/>
  <c r="BL1748" i="1"/>
  <c r="BR1747" i="1"/>
  <c r="BL1744" i="1"/>
  <c r="BR1743" i="1"/>
  <c r="BP1742" i="1"/>
  <c r="BN1739" i="1"/>
  <c r="BL1738" i="1"/>
  <c r="BR1737" i="1"/>
  <c r="BL1734" i="1"/>
  <c r="BR1733" i="1"/>
  <c r="BN1729" i="1"/>
  <c r="BP1728" i="1"/>
  <c r="BN1725" i="1"/>
  <c r="BP1724" i="1"/>
  <c r="BN1721" i="1"/>
  <c r="BP1720" i="1"/>
  <c r="BN1717" i="1"/>
  <c r="BP1716" i="1"/>
  <c r="BN1713" i="1"/>
  <c r="BP1712" i="1"/>
  <c r="BN1709" i="1"/>
  <c r="BP1708" i="1"/>
  <c r="BN1703" i="1"/>
  <c r="BN1701" i="1"/>
  <c r="BP1700" i="1"/>
  <c r="BP1698" i="1"/>
  <c r="BL1696" i="1"/>
  <c r="BR1695" i="1"/>
  <c r="BR1693" i="1"/>
  <c r="BP1690" i="1"/>
  <c r="BL1688" i="1"/>
  <c r="BR1687" i="1"/>
  <c r="BN1685" i="1"/>
  <c r="BP1682" i="1"/>
  <c r="BL1680" i="1"/>
  <c r="BR1679" i="1"/>
  <c r="BN1677" i="1"/>
  <c r="BP1674" i="1"/>
  <c r="BL1672" i="1"/>
  <c r="BR1671" i="1"/>
  <c r="BN1669" i="1"/>
  <c r="BP1666" i="1"/>
  <c r="BL1664" i="1"/>
  <c r="BR1663" i="1"/>
  <c r="BN1661" i="1"/>
  <c r="BP1658" i="1"/>
  <c r="BL1749" i="1"/>
  <c r="BM1741" i="1"/>
  <c r="BM1739" i="1"/>
  <c r="BO1738" i="1"/>
  <c r="BQ1737" i="1"/>
  <c r="BO1736" i="1"/>
  <c r="BQ1735" i="1"/>
  <c r="BO1734" i="1"/>
  <c r="BQ1733" i="1"/>
  <c r="BO1732" i="1"/>
  <c r="BQ1731" i="1"/>
  <c r="BS1730" i="1"/>
  <c r="BU1729" i="1"/>
  <c r="BS1728" i="1"/>
  <c r="BU1727" i="1"/>
  <c r="BS1726" i="1"/>
  <c r="BU1725" i="1"/>
  <c r="BS1724" i="1"/>
  <c r="BU1723" i="1"/>
  <c r="BS1722" i="1"/>
  <c r="BU1721" i="1"/>
  <c r="BS1720" i="1"/>
  <c r="BU1719" i="1"/>
  <c r="BS1718" i="1"/>
  <c r="BU1717" i="1"/>
  <c r="BS1716" i="1"/>
  <c r="BU1715" i="1"/>
  <c r="BW1714" i="1"/>
  <c r="BU1713" i="1"/>
  <c r="BW1712" i="1"/>
  <c r="BQ1703" i="1"/>
  <c r="BS1702" i="1"/>
  <c r="BU1701" i="1"/>
  <c r="BW1700" i="1"/>
  <c r="BQ1697" i="1"/>
  <c r="BS1696" i="1"/>
  <c r="BQ1693" i="1"/>
  <c r="BS1692" i="1"/>
  <c r="BQ1689" i="1"/>
  <c r="BS1688" i="1"/>
  <c r="BW1686" i="1"/>
  <c r="BM1685" i="1"/>
  <c r="BO1684" i="1"/>
  <c r="BW1682" i="1"/>
  <c r="BM1681" i="1"/>
  <c r="BO1680" i="1"/>
  <c r="BQ1679" i="1"/>
  <c r="BS1678" i="1"/>
  <c r="BW1676" i="1"/>
  <c r="BM1675" i="1"/>
  <c r="BO1674" i="1"/>
  <c r="BQ1673" i="1"/>
  <c r="BS1672" i="1"/>
  <c r="BQ1669" i="1"/>
  <c r="BS1668" i="1"/>
  <c r="BW1666" i="1"/>
  <c r="BM1665" i="1"/>
  <c r="BO1664" i="1"/>
  <c r="BW1662" i="1"/>
  <c r="BQ1659" i="1"/>
  <c r="BS1658" i="1"/>
  <c r="BN1748" i="1"/>
  <c r="BT1747" i="1"/>
  <c r="BN1746" i="1"/>
  <c r="BT1745" i="1"/>
  <c r="BN1744" i="1"/>
  <c r="BT1743" i="1"/>
  <c r="BN1742" i="1"/>
  <c r="BT1741" i="1"/>
  <c r="BN1740" i="1"/>
  <c r="BT1739" i="1"/>
  <c r="BN1738" i="1"/>
  <c r="BT1737" i="1"/>
  <c r="BN1736" i="1"/>
  <c r="BT1735" i="1"/>
  <c r="BN1734" i="1"/>
  <c r="BT1733" i="1"/>
  <c r="BN1732" i="1"/>
  <c r="BT1731" i="1"/>
  <c r="BN1730" i="1"/>
  <c r="BT1729" i="1"/>
  <c r="BN1728" i="1"/>
  <c r="BT1727" i="1"/>
  <c r="BN1726" i="1"/>
  <c r="BT1725" i="1"/>
  <c r="BN1724" i="1"/>
  <c r="BT1723" i="1"/>
  <c r="BN1722" i="1"/>
  <c r="BT1721" i="1"/>
  <c r="BN1720" i="1"/>
  <c r="BT1719" i="1"/>
  <c r="BN1718" i="1"/>
  <c r="BT1717" i="1"/>
  <c r="BN1716" i="1"/>
  <c r="BT1715" i="1"/>
  <c r="BN1714" i="1"/>
  <c r="BT1713" i="1"/>
  <c r="BN1712" i="1"/>
  <c r="BP1711" i="1"/>
  <c r="BP1709" i="1"/>
  <c r="BP1707" i="1"/>
  <c r="BP1705" i="1"/>
  <c r="BL1703" i="1"/>
  <c r="BV1702" i="1"/>
  <c r="BR1700" i="1"/>
  <c r="BT1699" i="1"/>
  <c r="BN1698" i="1"/>
  <c r="BP1697" i="1"/>
  <c r="BL1695" i="1"/>
  <c r="BV1694" i="1"/>
  <c r="BR1692" i="1"/>
  <c r="BT1691" i="1"/>
  <c r="BN1690" i="1"/>
  <c r="BP1689" i="1"/>
  <c r="BL1687" i="1"/>
  <c r="BV1686" i="1"/>
  <c r="BR1684" i="1"/>
  <c r="BT1683" i="1"/>
  <c r="BN1682" i="1"/>
  <c r="BP1681" i="1"/>
  <c r="BL1679" i="1"/>
  <c r="BV1678" i="1"/>
  <c r="BR1676" i="1"/>
  <c r="BT1675" i="1"/>
  <c r="BN1674" i="1"/>
  <c r="BP1673" i="1"/>
  <c r="BL1671" i="1"/>
  <c r="BV1670" i="1"/>
  <c r="BR1668" i="1"/>
  <c r="BT1667" i="1"/>
  <c r="BN1666" i="1"/>
  <c r="BP1665" i="1"/>
  <c r="BL1663" i="1"/>
  <c r="BV1662" i="1"/>
  <c r="BR1660" i="1"/>
  <c r="BT1659" i="1"/>
  <c r="BN1658" i="1"/>
  <c r="BP1657" i="1"/>
  <c r="BL1655" i="1"/>
  <c r="BV1685" i="1"/>
  <c r="BL1656" i="1"/>
  <c r="BQ1649" i="1"/>
  <c r="BM1647" i="1"/>
  <c r="BQ1641" i="1"/>
  <c r="BM1639" i="1"/>
  <c r="BQ1633" i="1"/>
  <c r="BM1631" i="1"/>
  <c r="BQ1625" i="1"/>
  <c r="BM1623" i="1"/>
  <c r="BQ1617" i="1"/>
  <c r="BM1615" i="1"/>
  <c r="BQ1609" i="1"/>
  <c r="BM1607" i="1"/>
  <c r="BQ1601" i="1"/>
  <c r="BM1599" i="1"/>
  <c r="BQ1593" i="1"/>
  <c r="BM1591" i="1"/>
  <c r="BQ1585" i="1"/>
  <c r="BM1583" i="1"/>
  <c r="BW1740" i="1"/>
  <c r="BW1737" i="1"/>
  <c r="BW1722" i="1"/>
  <c r="BW1717" i="1"/>
  <c r="BU1676" i="1"/>
  <c r="BV1655" i="1"/>
  <c r="BT1651" i="1"/>
  <c r="BL1649" i="1"/>
  <c r="BN1648" i="1"/>
  <c r="BP1647" i="1"/>
  <c r="BR1646" i="1"/>
  <c r="BL1641" i="1"/>
  <c r="BN1640" i="1"/>
  <c r="BP1639" i="1"/>
  <c r="BR1638" i="1"/>
  <c r="BL1633" i="1"/>
  <c r="BN1632" i="1"/>
  <c r="BP1631" i="1"/>
  <c r="BR1630" i="1"/>
  <c r="BL1625" i="1"/>
  <c r="BN1624" i="1"/>
  <c r="BP1623" i="1"/>
  <c r="BR1622" i="1"/>
  <c r="BL1617" i="1"/>
  <c r="BN1616" i="1"/>
  <c r="BP1615" i="1"/>
  <c r="BR1614" i="1"/>
  <c r="BL1609" i="1"/>
  <c r="BN1608" i="1"/>
  <c r="BP1607" i="1"/>
  <c r="BR1606" i="1"/>
  <c r="BL1601" i="1"/>
  <c r="BN1600" i="1"/>
  <c r="BP1599" i="1"/>
  <c r="BR1598" i="1"/>
  <c r="BL1593" i="1"/>
  <c r="BN1592" i="1"/>
  <c r="BP1591" i="1"/>
  <c r="BR1590" i="1"/>
  <c r="BL1585" i="1"/>
  <c r="BN1584" i="1"/>
  <c r="BP1583" i="1"/>
  <c r="BR1582" i="1"/>
  <c r="BQ1581" i="1"/>
  <c r="BL1576" i="1"/>
  <c r="BS1575" i="1"/>
  <c r="BR1574" i="1"/>
  <c r="BQ1573" i="1"/>
  <c r="BT1572" i="1"/>
  <c r="BL1568" i="1"/>
  <c r="BS1567" i="1"/>
  <c r="BR1566" i="1"/>
  <c r="BQ1565" i="1"/>
  <c r="BL1560" i="1"/>
  <c r="BS1559" i="1"/>
  <c r="BR1558" i="1"/>
  <c r="BQ1557" i="1"/>
  <c r="BU1692" i="1"/>
  <c r="BS1654" i="1"/>
  <c r="BU1652" i="1"/>
  <c r="BN1651" i="1"/>
  <c r="BM1650" i="1"/>
  <c r="BV1650" i="1"/>
  <c r="BM1648" i="1"/>
  <c r="BS1647" i="1"/>
  <c r="BM1644" i="1"/>
  <c r="BS1643" i="1"/>
  <c r="BM1640" i="1"/>
  <c r="BS1639" i="1"/>
  <c r="BM1636" i="1"/>
  <c r="BS1635" i="1"/>
  <c r="BM1632" i="1"/>
  <c r="BS1631" i="1"/>
  <c r="BM1628" i="1"/>
  <c r="BS1627" i="1"/>
  <c r="BM1624" i="1"/>
  <c r="BS1623" i="1"/>
  <c r="BM1620" i="1"/>
  <c r="BS1619" i="1"/>
  <c r="BM1616" i="1"/>
  <c r="BS1615" i="1"/>
  <c r="BM1612" i="1"/>
  <c r="BS1611" i="1"/>
  <c r="BM1608" i="1"/>
  <c r="BS1607" i="1"/>
  <c r="BM1604" i="1"/>
  <c r="BS1603" i="1"/>
  <c r="BM1600" i="1"/>
  <c r="BS1599" i="1"/>
  <c r="BM1596" i="1"/>
  <c r="BS1595" i="1"/>
  <c r="BM1592" i="1"/>
  <c r="BS1591" i="1"/>
  <c r="BM1588" i="1"/>
  <c r="BS1587" i="1"/>
  <c r="BM1584" i="1"/>
  <c r="BS1583" i="1"/>
  <c r="BL1581" i="1"/>
  <c r="BP1577" i="1"/>
  <c r="BN1575" i="1"/>
  <c r="BM1574" i="1"/>
  <c r="BO1572" i="1"/>
  <c r="BR1571" i="1"/>
  <c r="BQ1570" i="1"/>
  <c r="BS1568" i="1"/>
  <c r="BL1565" i="1"/>
  <c r="BP1561" i="1"/>
  <c r="BN1559" i="1"/>
  <c r="BM1558" i="1"/>
  <c r="BO1556" i="1"/>
  <c r="BQ1554" i="1"/>
  <c r="BW1726" i="1"/>
  <c r="BW1721" i="1"/>
  <c r="BU1694" i="1"/>
  <c r="BV1683" i="1"/>
  <c r="BW1675" i="1"/>
  <c r="BW1669" i="1"/>
  <c r="BV1659" i="1"/>
  <c r="BL1653" i="1"/>
  <c r="BT1652" i="1"/>
  <c r="BN1652" i="1"/>
  <c r="BR1651" i="1"/>
  <c r="BW1650" i="1"/>
  <c r="BL1648" i="1"/>
  <c r="BR1647" i="1"/>
  <c r="BT1646" i="1"/>
  <c r="BL1644" i="1"/>
  <c r="BR1643" i="1"/>
  <c r="BT1642" i="1"/>
  <c r="BL1640" i="1"/>
  <c r="BR1639" i="1"/>
  <c r="BT1638" i="1"/>
  <c r="BL1636" i="1"/>
  <c r="BR1635" i="1"/>
  <c r="BT1634" i="1"/>
  <c r="BL1632" i="1"/>
  <c r="BR1631" i="1"/>
  <c r="BT1630" i="1"/>
  <c r="BL1628" i="1"/>
  <c r="BR1627" i="1"/>
  <c r="BT1626" i="1"/>
  <c r="BL1624" i="1"/>
  <c r="BR1623" i="1"/>
  <c r="BT1622" i="1"/>
  <c r="BL1620" i="1"/>
  <c r="BR1619" i="1"/>
  <c r="BT1618" i="1"/>
  <c r="BL1616" i="1"/>
  <c r="BR1615" i="1"/>
  <c r="BT1614" i="1"/>
  <c r="BL1612" i="1"/>
  <c r="BR1611" i="1"/>
  <c r="BT1610" i="1"/>
  <c r="BL1608" i="1"/>
  <c r="BR1607" i="1"/>
  <c r="BT1606" i="1"/>
  <c r="BL1604" i="1"/>
  <c r="BR1603" i="1"/>
  <c r="BT1602" i="1"/>
  <c r="BL1600" i="1"/>
  <c r="BR1599" i="1"/>
  <c r="BT1598" i="1"/>
  <c r="BL1596" i="1"/>
  <c r="BR1595" i="1"/>
  <c r="BT1594" i="1"/>
  <c r="BL1592" i="1"/>
  <c r="BR1591" i="1"/>
  <c r="BT1590" i="1"/>
  <c r="BL1588" i="1"/>
  <c r="BR1587" i="1"/>
  <c r="BT1586" i="1"/>
  <c r="BL1584" i="1"/>
  <c r="BR1583" i="1"/>
  <c r="BT1582" i="1"/>
  <c r="BN1580" i="1"/>
  <c r="BM1579" i="1"/>
  <c r="BP1578" i="1"/>
  <c r="BW1577" i="1"/>
  <c r="BL1574" i="1"/>
  <c r="BS1573" i="1"/>
  <c r="BL1570" i="1"/>
  <c r="BS1569" i="1"/>
  <c r="BV1568" i="1"/>
  <c r="BU1567" i="1"/>
  <c r="BO1565" i="1"/>
  <c r="BR1564" i="1"/>
  <c r="BQ1563" i="1"/>
  <c r="BT1562" i="1"/>
  <c r="BN1560" i="1"/>
  <c r="BM1559" i="1"/>
  <c r="BP1558" i="1"/>
  <c r="BV1644" i="1"/>
  <c r="BU1623" i="1"/>
  <c r="BU1607" i="1"/>
  <c r="BV1596" i="1"/>
  <c r="BU1583" i="1"/>
  <c r="BV1577" i="1"/>
  <c r="BN1555" i="1"/>
  <c r="BT1555" i="1"/>
  <c r="BL1547" i="1"/>
  <c r="BL1543" i="1"/>
  <c r="BL1539" i="1"/>
  <c r="BL1535" i="1"/>
  <c r="BL1527" i="1"/>
  <c r="BL1511" i="1"/>
  <c r="BL1495" i="1"/>
  <c r="BO1494" i="1"/>
  <c r="BN1493" i="1"/>
  <c r="BP1483" i="1"/>
  <c r="BS1482" i="1"/>
  <c r="BR1481" i="1"/>
  <c r="BM1480" i="1"/>
  <c r="BL1479" i="1"/>
  <c r="BO1478" i="1"/>
  <c r="BN1477" i="1"/>
  <c r="BL1467" i="1"/>
  <c r="BS1651" i="1"/>
  <c r="BW1644" i="1"/>
  <c r="BW1636" i="1"/>
  <c r="BV1620" i="1"/>
  <c r="BW1610" i="1"/>
  <c r="BV1604" i="1"/>
  <c r="BU1595" i="1"/>
  <c r="BU1591" i="1"/>
  <c r="BV1570" i="1"/>
  <c r="BL1556" i="1"/>
  <c r="BP1552" i="1"/>
  <c r="BR1550" i="1"/>
  <c r="BQ1549" i="1"/>
  <c r="BS1547" i="1"/>
  <c r="BR1546" i="1"/>
  <c r="BQ1545" i="1"/>
  <c r="BS1543" i="1"/>
  <c r="BR1542" i="1"/>
  <c r="BQ1541" i="1"/>
  <c r="BS1539" i="1"/>
  <c r="BR1538" i="1"/>
  <c r="BQ1537" i="1"/>
  <c r="BS1535" i="1"/>
  <c r="BO1527" i="1"/>
  <c r="BP1524" i="1"/>
  <c r="BS1523" i="1"/>
  <c r="BN1518" i="1"/>
  <c r="BM1517" i="1"/>
  <c r="BL1516" i="1"/>
  <c r="BN1510" i="1"/>
  <c r="BM1509" i="1"/>
  <c r="BL1508" i="1"/>
  <c r="BS1507" i="1"/>
  <c r="BN1502" i="1"/>
  <c r="BM1501" i="1"/>
  <c r="BL1500" i="1"/>
  <c r="BN1490" i="1"/>
  <c r="BM1489" i="1"/>
  <c r="BL1488" i="1"/>
  <c r="BO1487" i="1"/>
  <c r="BR1486" i="1"/>
  <c r="BQ1485" i="1"/>
  <c r="BN1482" i="1"/>
  <c r="BM1481" i="1"/>
  <c r="BP1480" i="1"/>
  <c r="BO1475" i="1"/>
  <c r="BR1474" i="1"/>
  <c r="BQ1473" i="1"/>
  <c r="BP1472" i="1"/>
  <c r="BO1467" i="1"/>
  <c r="BP1464" i="1"/>
  <c r="BL1460" i="1"/>
  <c r="BV1640" i="1"/>
  <c r="BW1638" i="1"/>
  <c r="BV1628" i="1"/>
  <c r="BW1626" i="1"/>
  <c r="BV1614" i="1"/>
  <c r="BW1612" i="1"/>
  <c r="BW1592" i="1"/>
  <c r="BV1582" i="1"/>
  <c r="BT1553" i="1"/>
  <c r="BR1553" i="1"/>
  <c r="BN1552" i="1"/>
  <c r="BQ1550" i="1"/>
  <c r="BM1546" i="1"/>
  <c r="BO1544" i="1"/>
  <c r="BP1541" i="1"/>
  <c r="BR1539" i="1"/>
  <c r="BL1537" i="1"/>
  <c r="BN1535" i="1"/>
  <c r="BM1534" i="1"/>
  <c r="BT1533" i="1"/>
  <c r="BO1532" i="1"/>
  <c r="BL1529" i="1"/>
  <c r="BP1525" i="1"/>
  <c r="BR1523" i="1"/>
  <c r="BQ1522" i="1"/>
  <c r="BS1520" i="1"/>
  <c r="BL1517" i="1"/>
  <c r="BP1513" i="1"/>
  <c r="BN1511" i="1"/>
  <c r="BM1510" i="1"/>
  <c r="BT1509" i="1"/>
  <c r="BO1508" i="1"/>
  <c r="BR1507" i="1"/>
  <c r="BQ1506" i="1"/>
  <c r="BS1504" i="1"/>
  <c r="BL1501" i="1"/>
  <c r="BP1497" i="1"/>
  <c r="BR1495" i="1"/>
  <c r="BQ1494" i="1"/>
  <c r="BS1492" i="1"/>
  <c r="BP1489" i="1"/>
  <c r="BR1487" i="1"/>
  <c r="BQ1486" i="1"/>
  <c r="BS1484" i="1"/>
  <c r="BR1483" i="1"/>
  <c r="BQ1482" i="1"/>
  <c r="BS1480" i="1"/>
  <c r="BR1479" i="1"/>
  <c r="BQ1478" i="1"/>
  <c r="BS1476" i="1"/>
  <c r="BL1473" i="1"/>
  <c r="BP1469" i="1"/>
  <c r="BR1467" i="1"/>
  <c r="BQ1466" i="1"/>
  <c r="BL1461" i="1"/>
  <c r="BW1460" i="1"/>
  <c r="BW1622" i="1"/>
  <c r="BU1599" i="1"/>
  <c r="BV1590" i="1"/>
  <c r="BV1584" i="1"/>
  <c r="BW1582" i="1"/>
  <c r="BW1562" i="1"/>
  <c r="BN1556" i="1"/>
  <c r="BU1555" i="1"/>
  <c r="BW1551" i="1"/>
  <c r="BV1551" i="1"/>
  <c r="BP1551" i="1"/>
  <c r="BR1548" i="1"/>
  <c r="BQ1547" i="1"/>
  <c r="BT1546" i="1"/>
  <c r="BR1544" i="1"/>
  <c r="BQ1543" i="1"/>
  <c r="BT1542" i="1"/>
  <c r="BN1540" i="1"/>
  <c r="BM1539" i="1"/>
  <c r="BP1538" i="1"/>
  <c r="BW1537" i="1"/>
  <c r="BL1534" i="1"/>
  <c r="BS1533" i="1"/>
  <c r="BV1532" i="1"/>
  <c r="BU1531" i="1"/>
  <c r="BO1529" i="1"/>
  <c r="BR1528" i="1"/>
  <c r="BQ1527" i="1"/>
  <c r="BT1526" i="1"/>
  <c r="BN1524" i="1"/>
  <c r="BM1523" i="1"/>
  <c r="BP1522" i="1"/>
  <c r="BW1521" i="1"/>
  <c r="BL1518" i="1"/>
  <c r="BS1517" i="1"/>
  <c r="BV1516" i="1"/>
  <c r="BU1515" i="1"/>
  <c r="BO1513" i="1"/>
  <c r="BR1512" i="1"/>
  <c r="BQ1511" i="1"/>
  <c r="BT1510" i="1"/>
  <c r="BN1508" i="1"/>
  <c r="BM1507" i="1"/>
  <c r="BP1506" i="1"/>
  <c r="BW1505" i="1"/>
  <c r="BL1502" i="1"/>
  <c r="BS1501" i="1"/>
  <c r="BV1500" i="1"/>
  <c r="BU1499" i="1"/>
  <c r="BO1497" i="1"/>
  <c r="BR1496" i="1"/>
  <c r="BQ1495" i="1"/>
  <c r="BT1494" i="1"/>
  <c r="BN1492" i="1"/>
  <c r="BM1491" i="1"/>
  <c r="BP1490" i="1"/>
  <c r="BW1489" i="1"/>
  <c r="BL1486" i="1"/>
  <c r="BS1485" i="1"/>
  <c r="BV1484" i="1"/>
  <c r="BU1483" i="1"/>
  <c r="BO1481" i="1"/>
  <c r="BR1480" i="1"/>
  <c r="BQ1479" i="1"/>
  <c r="BT1478" i="1"/>
  <c r="BN1476" i="1"/>
  <c r="BM1475" i="1"/>
  <c r="BP1474" i="1"/>
  <c r="BW1473" i="1"/>
  <c r="BL1470" i="1"/>
  <c r="BS1469" i="1"/>
  <c r="BV1468" i="1"/>
  <c r="BU1467" i="1"/>
  <c r="BO1465" i="1"/>
  <c r="BR1464" i="1"/>
  <c r="BQ1463" i="1"/>
  <c r="BT1462" i="1"/>
  <c r="BN1460" i="1"/>
  <c r="BM1459" i="1"/>
  <c r="BP1458" i="1"/>
  <c r="BR1556" i="1"/>
  <c r="BV1537" i="1"/>
  <c r="BV1533" i="1"/>
  <c r="BV1527" i="1"/>
  <c r="BV1483" i="1"/>
  <c r="BU1478" i="1"/>
  <c r="BP1467" i="1"/>
  <c r="BQ1457" i="1"/>
  <c r="BP1447" i="1"/>
  <c r="BL1443" i="1"/>
  <c r="BO1442" i="1"/>
  <c r="BN1441" i="1"/>
  <c r="BP1431" i="1"/>
  <c r="BS1430" i="1"/>
  <c r="BR1429" i="1"/>
  <c r="BM1428" i="1"/>
  <c r="BL1427" i="1"/>
  <c r="BQ1416" i="1"/>
  <c r="BM1412" i="1"/>
  <c r="BL1411" i="1"/>
  <c r="BP1399" i="1"/>
  <c r="BL1395" i="1"/>
  <c r="BO1394" i="1"/>
  <c r="BN1393" i="1"/>
  <c r="BL1390" i="1"/>
  <c r="BL1388" i="1"/>
  <c r="BL1386" i="1"/>
  <c r="BW1546" i="1"/>
  <c r="BW1542" i="1"/>
  <c r="BW1522" i="1"/>
  <c r="BV1509" i="1"/>
  <c r="BW1474" i="1"/>
  <c r="BV1458" i="1"/>
  <c r="BW1457" i="1"/>
  <c r="BP1457" i="1"/>
  <c r="BN1454" i="1"/>
  <c r="BM1453" i="1"/>
  <c r="BL1452" i="1"/>
  <c r="BS1451" i="1"/>
  <c r="BO1447" i="1"/>
  <c r="BR1446" i="1"/>
  <c r="BQ1445" i="1"/>
  <c r="BL1440" i="1"/>
  <c r="BL1436" i="1"/>
  <c r="BS1435" i="1"/>
  <c r="BU1433" i="1"/>
  <c r="BN1430" i="1"/>
  <c r="BM1429" i="1"/>
  <c r="BL1428" i="1"/>
  <c r="BS1427" i="1"/>
  <c r="BN1422" i="1"/>
  <c r="BM1421" i="1"/>
  <c r="BP1420" i="1"/>
  <c r="BL1416" i="1"/>
  <c r="BO1411" i="1"/>
  <c r="BQ1409" i="1"/>
  <c r="BN1406" i="1"/>
  <c r="BM1405" i="1"/>
  <c r="BP1404" i="1"/>
  <c r="BO1399" i="1"/>
  <c r="BR1398" i="1"/>
  <c r="BQ1397" i="1"/>
  <c r="BN1394" i="1"/>
  <c r="BM1393" i="1"/>
  <c r="BP1392" i="1"/>
  <c r="BS1389" i="1"/>
  <c r="BS1387" i="1"/>
  <c r="BV1550" i="1"/>
  <c r="BU1524" i="1"/>
  <c r="BW1506" i="1"/>
  <c r="BV1475" i="1"/>
  <c r="BT1459" i="1"/>
  <c r="BN1457" i="1"/>
  <c r="BS1456" i="1"/>
  <c r="BR1455" i="1"/>
  <c r="BQ1454" i="1"/>
  <c r="BS1452" i="1"/>
  <c r="BL1449" i="1"/>
  <c r="BW1448" i="1"/>
  <c r="BL1445" i="1"/>
  <c r="BP1441" i="1"/>
  <c r="BP1437" i="1"/>
  <c r="BP1433" i="1"/>
  <c r="BN1431" i="1"/>
  <c r="BM1430" i="1"/>
  <c r="BT1429" i="1"/>
  <c r="BO1428" i="1"/>
  <c r="BR1427" i="1"/>
  <c r="BQ1426" i="1"/>
  <c r="BS1424" i="1"/>
  <c r="BL1421" i="1"/>
  <c r="BW1420" i="1"/>
  <c r="BL1417" i="1"/>
  <c r="BW1416" i="1"/>
  <c r="BL1413" i="1"/>
  <c r="BW1412" i="1"/>
  <c r="BL1409" i="1"/>
  <c r="BL1405" i="1"/>
  <c r="BW1404" i="1"/>
  <c r="BL1401" i="1"/>
  <c r="BP1397" i="1"/>
  <c r="BP1393" i="1"/>
  <c r="BN1390" i="1"/>
  <c r="BN1389" i="1"/>
  <c r="BN1388" i="1"/>
  <c r="BN1387" i="1"/>
  <c r="BN1386" i="1"/>
  <c r="BW1526" i="1"/>
  <c r="BU1512" i="1"/>
  <c r="BU1494" i="1"/>
  <c r="BW1490" i="1"/>
  <c r="BU1482" i="1"/>
  <c r="BV1469" i="1"/>
  <c r="BM1457" i="1"/>
  <c r="BN1456" i="1"/>
  <c r="BM1455" i="1"/>
  <c r="BP1454" i="1"/>
  <c r="BW1453" i="1"/>
  <c r="BL1450" i="1"/>
  <c r="BS1449" i="1"/>
  <c r="BV1448" i="1"/>
  <c r="BU1447" i="1"/>
  <c r="BO1445" i="1"/>
  <c r="BR1444" i="1"/>
  <c r="BQ1443" i="1"/>
  <c r="BT1442" i="1"/>
  <c r="BN1440" i="1"/>
  <c r="BM1439" i="1"/>
  <c r="BP1438" i="1"/>
  <c r="BW1437" i="1"/>
  <c r="BL1434" i="1"/>
  <c r="BS1433" i="1"/>
  <c r="BV1432" i="1"/>
  <c r="BU1431" i="1"/>
  <c r="BO1429" i="1"/>
  <c r="BR1428" i="1"/>
  <c r="BQ1427" i="1"/>
  <c r="BT1426" i="1"/>
  <c r="BO1425" i="1"/>
  <c r="BR1424" i="1"/>
  <c r="BM1423" i="1"/>
  <c r="BT1422" i="1"/>
  <c r="BO1421" i="1"/>
  <c r="BR1420" i="1"/>
  <c r="BQ1419" i="1"/>
  <c r="BT1418" i="1"/>
  <c r="BO1417" i="1"/>
  <c r="BR1416" i="1"/>
  <c r="BQ1415" i="1"/>
  <c r="BT1414" i="1"/>
  <c r="BO1413" i="1"/>
  <c r="BR1412" i="1"/>
  <c r="BQ1411" i="1"/>
  <c r="BT1410" i="1"/>
  <c r="BN1408" i="1"/>
  <c r="BM1407" i="1"/>
  <c r="BP1406" i="1"/>
  <c r="BW1405" i="1"/>
  <c r="BL1402" i="1"/>
  <c r="BS1401" i="1"/>
  <c r="BV1400" i="1"/>
  <c r="BU1399" i="1"/>
  <c r="BO1397" i="1"/>
  <c r="BR1396" i="1"/>
  <c r="BQ1395" i="1"/>
  <c r="BT1394" i="1"/>
  <c r="BN1392" i="1"/>
  <c r="BM1391" i="1"/>
  <c r="BM1390" i="1"/>
  <c r="BM1389" i="1"/>
  <c r="BM1388" i="1"/>
  <c r="BM1387" i="1"/>
  <c r="BM1386" i="1"/>
  <c r="BV1451" i="1"/>
  <c r="BV1435" i="1"/>
  <c r="BU1418" i="1"/>
  <c r="BV1413" i="1"/>
  <c r="BW1406" i="1"/>
  <c r="BM1385" i="1"/>
  <c r="BN1385" i="1"/>
  <c r="BP1385" i="1"/>
  <c r="BS1384" i="1"/>
  <c r="BL1383" i="1"/>
  <c r="BL1382" i="1"/>
  <c r="BL1381" i="1"/>
  <c r="BL1380" i="1"/>
  <c r="BL1379" i="1"/>
  <c r="BQ1378" i="1"/>
  <c r="BN1378" i="1"/>
  <c r="BP1378" i="1"/>
  <c r="BR1377" i="1"/>
  <c r="BO1377" i="1"/>
  <c r="BT1377" i="1"/>
  <c r="BS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Q1364" i="1"/>
  <c r="BN1364" i="1"/>
  <c r="BP1364" i="1"/>
  <c r="BR1363" i="1"/>
  <c r="BO1363" i="1"/>
  <c r="BT1363" i="1"/>
  <c r="BM1362" i="1"/>
  <c r="BP1362" i="1"/>
  <c r="BL1361" i="1"/>
  <c r="BL1360" i="1"/>
  <c r="BO1356" i="1"/>
  <c r="BP1356" i="1"/>
  <c r="BL1350" i="1"/>
  <c r="BP1349" i="1"/>
  <c r="BP1344" i="1"/>
  <c r="BP1340" i="1"/>
  <c r="BP1336" i="1"/>
  <c r="BP1332" i="1"/>
  <c r="BP1330" i="1"/>
  <c r="BP1328" i="1"/>
  <c r="BP1326" i="1"/>
  <c r="BP1324" i="1"/>
  <c r="BW1454" i="1"/>
  <c r="BV1445" i="1"/>
  <c r="BV1421" i="1"/>
  <c r="BV1407" i="1"/>
  <c r="BU1398" i="1"/>
  <c r="BR1357" i="1"/>
  <c r="BN1356" i="1"/>
  <c r="BT1355" i="1"/>
  <c r="BQ1354" i="1"/>
  <c r="BM1353" i="1"/>
  <c r="BO1347" i="1"/>
  <c r="BS1346" i="1"/>
  <c r="BO1343" i="1"/>
  <c r="BS1342" i="1"/>
  <c r="BO1339" i="1"/>
  <c r="BS1338" i="1"/>
  <c r="BO1335" i="1"/>
  <c r="BS1334" i="1"/>
  <c r="BO1331" i="1"/>
  <c r="BO1327" i="1"/>
  <c r="BU1454" i="1"/>
  <c r="BW1438" i="1"/>
  <c r="BU1422" i="1"/>
  <c r="BV1415" i="1"/>
  <c r="BW1402" i="1"/>
  <c r="BQ1357" i="1"/>
  <c r="BT1354" i="1"/>
  <c r="BR1346" i="1"/>
  <c r="BN1345" i="1"/>
  <c r="BR1342" i="1"/>
  <c r="BN1341" i="1"/>
  <c r="BR1338" i="1"/>
  <c r="BN1337" i="1"/>
  <c r="BR1334" i="1"/>
  <c r="BN1333" i="1"/>
  <c r="BV1443" i="1"/>
  <c r="BV1439" i="1"/>
  <c r="BU1424" i="1"/>
  <c r="BU1412" i="1"/>
  <c r="BV1403" i="1"/>
  <c r="BU1383" i="1"/>
  <c r="BU1379" i="1"/>
  <c r="BU1375" i="1"/>
  <c r="BU1371" i="1"/>
  <c r="BU1367" i="1"/>
  <c r="BU1363" i="1"/>
  <c r="BN1361" i="1"/>
  <c r="BN1359" i="1"/>
  <c r="BO1357" i="1"/>
  <c r="BP1357" i="1"/>
  <c r="BV1356" i="1"/>
  <c r="BR1355" i="1"/>
  <c r="BN1354" i="1"/>
  <c r="BP1353" i="1"/>
  <c r="BU1352" i="1"/>
  <c r="BM1350" i="1"/>
  <c r="BQ1349" i="1"/>
  <c r="BU1348" i="1"/>
  <c r="BM1346" i="1"/>
  <c r="BQ1345" i="1"/>
  <c r="BU1344" i="1"/>
  <c r="BM1342" i="1"/>
  <c r="BQ1341" i="1"/>
  <c r="BU1340" i="1"/>
  <c r="BM1338" i="1"/>
  <c r="BQ1337" i="1"/>
  <c r="BU1336" i="1"/>
  <c r="BM1334" i="1"/>
  <c r="BQ1333" i="1"/>
  <c r="BU1332" i="1"/>
  <c r="BM1378" i="1"/>
  <c r="BV1344" i="1"/>
  <c r="BV1340" i="1"/>
  <c r="BV1336" i="1"/>
  <c r="BV1332" i="1"/>
  <c r="BU1316" i="1"/>
  <c r="BU1312" i="1"/>
  <c r="BU1308" i="1"/>
  <c r="BL1179" i="1"/>
  <c r="BS1178" i="1"/>
  <c r="BP1174" i="1"/>
  <c r="BO1174" i="1"/>
  <c r="BS1355" i="1"/>
  <c r="BR1323" i="1"/>
  <c r="BO1323" i="1"/>
  <c r="BT1323" i="1"/>
  <c r="BL1322" i="1"/>
  <c r="BQ1321" i="1"/>
  <c r="BV1321" i="1"/>
  <c r="BS1321" i="1"/>
  <c r="BL1320" i="1"/>
  <c r="BL1319" i="1"/>
  <c r="BL1318" i="1"/>
  <c r="BL1317" i="1"/>
  <c r="BQ1316" i="1"/>
  <c r="BN1316" i="1"/>
  <c r="BP1316" i="1"/>
  <c r="BQ1315" i="1"/>
  <c r="BN1315" i="1"/>
  <c r="BP1315" i="1"/>
  <c r="BQ1314" i="1"/>
  <c r="BN1314" i="1"/>
  <c r="BP1314" i="1"/>
  <c r="BQ1313" i="1"/>
  <c r="BN1313" i="1"/>
  <c r="BP1313" i="1"/>
  <c r="BQ1312" i="1"/>
  <c r="BN1312" i="1"/>
  <c r="BP1312" i="1"/>
  <c r="BQ1311" i="1"/>
  <c r="BN1311" i="1"/>
  <c r="BP1311" i="1"/>
  <c r="BQ1310" i="1"/>
  <c r="BN1310" i="1"/>
  <c r="BP1310" i="1"/>
  <c r="BR1309" i="1"/>
  <c r="BO1309" i="1"/>
  <c r="BT1309" i="1"/>
  <c r="BR1308" i="1"/>
  <c r="BO1308" i="1"/>
  <c r="BT1308" i="1"/>
  <c r="BV1307" i="1"/>
  <c r="BS1307" i="1"/>
  <c r="BV1306" i="1"/>
  <c r="BS1306" i="1"/>
  <c r="BV1305" i="1"/>
  <c r="BS1305" i="1"/>
  <c r="BV1304" i="1"/>
  <c r="BS1304" i="1"/>
  <c r="BV1303" i="1"/>
  <c r="BS1303" i="1"/>
  <c r="BL1302" i="1"/>
  <c r="BQ1301" i="1"/>
  <c r="BN1301" i="1"/>
  <c r="BP1301" i="1"/>
  <c r="BQ1300" i="1"/>
  <c r="BN1300" i="1"/>
  <c r="BP1300" i="1"/>
  <c r="BR1299" i="1"/>
  <c r="BO1299" i="1"/>
  <c r="BT1299" i="1"/>
  <c r="BR1298" i="1"/>
  <c r="BO1298" i="1"/>
  <c r="BT1298" i="1"/>
  <c r="BO1297" i="1"/>
  <c r="BT1297" i="1"/>
  <c r="BM1296" i="1"/>
  <c r="BP1296" i="1"/>
  <c r="BU1295" i="1"/>
  <c r="BL1295" i="1"/>
  <c r="BS1294" i="1"/>
  <c r="BS1293" i="1"/>
  <c r="BS1292" i="1"/>
  <c r="BS1291" i="1"/>
  <c r="BS1290" i="1"/>
  <c r="BS1289" i="1"/>
  <c r="BS1288" i="1"/>
  <c r="BS1287" i="1"/>
  <c r="BS1286" i="1"/>
  <c r="BS1285" i="1"/>
  <c r="BS1284" i="1"/>
  <c r="BS1283" i="1"/>
  <c r="BS1282" i="1"/>
  <c r="BS1281" i="1"/>
  <c r="BS1280" i="1"/>
  <c r="BS1279" i="1"/>
  <c r="BS1278" i="1"/>
  <c r="BS1277" i="1"/>
  <c r="BS1276" i="1"/>
  <c r="BS1275" i="1"/>
  <c r="BS1274" i="1"/>
  <c r="BO1273" i="1"/>
  <c r="BT1273" i="1"/>
  <c r="BM1272" i="1"/>
  <c r="BP1272" i="1"/>
  <c r="BU1271" i="1"/>
  <c r="BL1271" i="1"/>
  <c r="BS1270" i="1"/>
  <c r="BO1269" i="1"/>
  <c r="BT1269" i="1"/>
  <c r="BO1268" i="1"/>
  <c r="BT1268" i="1"/>
  <c r="BM1267" i="1"/>
  <c r="BP1267" i="1"/>
  <c r="BU1266" i="1"/>
  <c r="BL1266" i="1"/>
  <c r="BU1265" i="1"/>
  <c r="BL1265" i="1"/>
  <c r="BS1264" i="1"/>
  <c r="BO1263" i="1"/>
  <c r="BT1263" i="1"/>
  <c r="BM1262" i="1"/>
  <c r="BP1262" i="1"/>
  <c r="BU1261" i="1"/>
  <c r="BL1261" i="1"/>
  <c r="BU1260" i="1"/>
  <c r="BL1260" i="1"/>
  <c r="BU1259" i="1"/>
  <c r="BL1259" i="1"/>
  <c r="BU1258" i="1"/>
  <c r="BL1258" i="1"/>
  <c r="BS1257" i="1"/>
  <c r="BS1256" i="1"/>
  <c r="BO1255" i="1"/>
  <c r="BT1255" i="1"/>
  <c r="BM1254" i="1"/>
  <c r="BP1254" i="1"/>
  <c r="BU1253" i="1"/>
  <c r="BL1253" i="1"/>
  <c r="BS1252" i="1"/>
  <c r="BO1251" i="1"/>
  <c r="BT1251" i="1"/>
  <c r="BM1250" i="1"/>
  <c r="BP1250" i="1"/>
  <c r="BU1249" i="1"/>
  <c r="BL1249" i="1"/>
  <c r="BS1248" i="1"/>
  <c r="BS1247" i="1"/>
  <c r="BO1246" i="1"/>
  <c r="BT1246" i="1"/>
  <c r="BM1245" i="1"/>
  <c r="BP1245" i="1"/>
  <c r="BM1244" i="1"/>
  <c r="BP1244" i="1"/>
  <c r="BU1243" i="1"/>
  <c r="BL1243" i="1"/>
  <c r="BS1242" i="1"/>
  <c r="BS1241" i="1"/>
  <c r="BS1240" i="1"/>
  <c r="BS1239" i="1"/>
  <c r="BO1238" i="1"/>
  <c r="BT1238" i="1"/>
  <c r="BM1237" i="1"/>
  <c r="BP1237" i="1"/>
  <c r="BM1236" i="1"/>
  <c r="BP1236" i="1"/>
  <c r="BU1235" i="1"/>
  <c r="BL1235" i="1"/>
  <c r="BS1234" i="1"/>
  <c r="BS1233" i="1"/>
  <c r="BO1232" i="1"/>
  <c r="BT1232" i="1"/>
  <c r="BO1231" i="1"/>
  <c r="BT1231" i="1"/>
  <c r="BM1230" i="1"/>
  <c r="BP1230" i="1"/>
  <c r="BM1229" i="1"/>
  <c r="BP1229" i="1"/>
  <c r="BU1228" i="1"/>
  <c r="BL1228" i="1"/>
  <c r="BU1227" i="1"/>
  <c r="BL1227" i="1"/>
  <c r="BS1226" i="1"/>
  <c r="BS1225" i="1"/>
  <c r="BS1224" i="1"/>
  <c r="BS1223" i="1"/>
  <c r="BS1222" i="1"/>
  <c r="BS1221" i="1"/>
  <c r="BS1220" i="1"/>
  <c r="BS1219" i="1"/>
  <c r="BS1218" i="1"/>
  <c r="BS1217" i="1"/>
  <c r="BS1216" i="1"/>
  <c r="BS1215" i="1"/>
  <c r="BS1214" i="1"/>
  <c r="BS1213" i="1"/>
  <c r="BS1212" i="1"/>
  <c r="BS1211" i="1"/>
  <c r="BS1210" i="1"/>
  <c r="BS1209" i="1"/>
  <c r="BS1208" i="1"/>
  <c r="BS1207" i="1"/>
  <c r="BS1206" i="1"/>
  <c r="BS1205" i="1"/>
  <c r="BS1204" i="1"/>
  <c r="BS1203" i="1"/>
  <c r="BS1202" i="1"/>
  <c r="BS1201" i="1"/>
  <c r="BS1200" i="1"/>
  <c r="BS1199" i="1"/>
  <c r="BS1198" i="1"/>
  <c r="BS1197" i="1"/>
  <c r="BS1196" i="1"/>
  <c r="BS1195" i="1"/>
  <c r="BS1194" i="1"/>
  <c r="BS1193" i="1"/>
  <c r="BS1192" i="1"/>
  <c r="BS1191" i="1"/>
  <c r="BS1190" i="1"/>
  <c r="BT1189" i="1"/>
  <c r="BL1188" i="1"/>
  <c r="BS1187" i="1"/>
  <c r="BU1183" i="1"/>
  <c r="BL1180" i="1"/>
  <c r="BS1179" i="1"/>
  <c r="BU1175" i="1"/>
  <c r="BL1172" i="1"/>
  <c r="BS1171" i="1"/>
  <c r="BU1167" i="1"/>
  <c r="BN1141" i="1"/>
  <c r="BN1140" i="1"/>
  <c r="BN1139" i="1"/>
  <c r="BN1138" i="1"/>
  <c r="BN1137" i="1"/>
  <c r="BN1136" i="1"/>
  <c r="BN1135" i="1"/>
  <c r="BN1134" i="1"/>
  <c r="BN1133" i="1"/>
  <c r="BN1132" i="1"/>
  <c r="BN1131" i="1"/>
  <c r="BN1130" i="1"/>
  <c r="BN1129" i="1"/>
  <c r="BN1128" i="1"/>
  <c r="BN1127" i="1"/>
  <c r="BN1126" i="1"/>
  <c r="BN1125" i="1"/>
  <c r="BN1124" i="1"/>
  <c r="BN1123" i="1"/>
  <c r="BN1122" i="1"/>
  <c r="BN1121" i="1"/>
  <c r="BN1120" i="1"/>
  <c r="BN1119" i="1"/>
  <c r="BN1118" i="1"/>
  <c r="BR1115" i="1"/>
  <c r="BN1114" i="1"/>
  <c r="BR1111" i="1"/>
  <c r="BN1110" i="1"/>
  <c r="BR1358" i="1"/>
  <c r="BM1116" i="1"/>
  <c r="BQ1115" i="1"/>
  <c r="BM1112" i="1"/>
  <c r="BQ1111" i="1"/>
  <c r="BM1108" i="1"/>
  <c r="BM1107" i="1"/>
  <c r="BM1106" i="1"/>
  <c r="BM1105" i="1"/>
  <c r="BM1104" i="1"/>
  <c r="BM1103" i="1"/>
  <c r="BM1102" i="1"/>
  <c r="BM1101" i="1"/>
  <c r="BM1100" i="1"/>
  <c r="BM1099" i="1"/>
  <c r="BM1098" i="1"/>
  <c r="BM1097" i="1"/>
  <c r="BM1096" i="1"/>
  <c r="BM1095" i="1"/>
  <c r="BM1094" i="1"/>
  <c r="BM1093" i="1"/>
  <c r="BM1092" i="1"/>
  <c r="BM1091" i="1"/>
  <c r="BM1090" i="1"/>
  <c r="BM1089" i="1"/>
  <c r="BM1088" i="1"/>
  <c r="BM1087" i="1"/>
  <c r="BM1086" i="1"/>
  <c r="BM1085" i="1"/>
  <c r="BM1084" i="1"/>
  <c r="BM1363" i="1"/>
  <c r="BQ1293" i="1"/>
  <c r="BQ1289" i="1"/>
  <c r="BQ1285" i="1"/>
  <c r="BQ1281" i="1"/>
  <c r="BQ1277" i="1"/>
  <c r="BQ1273" i="1"/>
  <c r="BQ1269" i="1"/>
  <c r="BQ1265" i="1"/>
  <c r="BQ1261" i="1"/>
  <c r="BQ1257" i="1"/>
  <c r="BQ1253" i="1"/>
  <c r="BQ1249" i="1"/>
  <c r="BQ1245" i="1"/>
  <c r="BQ1241" i="1"/>
  <c r="BQ1233" i="1"/>
  <c r="BM1300" i="1"/>
  <c r="BR1289" i="1"/>
  <c r="BR1281" i="1"/>
  <c r="BR1258" i="1"/>
  <c r="BR1248" i="1"/>
  <c r="BQ1226" i="1"/>
  <c r="BQ1202" i="1"/>
  <c r="BQ1194" i="1"/>
  <c r="BR1179" i="1"/>
  <c r="BW1177" i="1"/>
  <c r="BN1172" i="1"/>
  <c r="BQ1166" i="1"/>
  <c r="BR1161" i="1"/>
  <c r="BO1161" i="1"/>
  <c r="BT1161" i="1"/>
  <c r="BL1156" i="1"/>
  <c r="BQ1155" i="1"/>
  <c r="BN1155" i="1"/>
  <c r="BP1155" i="1"/>
  <c r="BR1154" i="1"/>
  <c r="BO1154" i="1"/>
  <c r="BT1154" i="1"/>
  <c r="BQ1148" i="1"/>
  <c r="BN1148" i="1"/>
  <c r="BP1148" i="1"/>
  <c r="BQ1144" i="1"/>
  <c r="BN1144" i="1"/>
  <c r="BP1144" i="1"/>
  <c r="BL1138" i="1"/>
  <c r="BT1136" i="1"/>
  <c r="BU1135" i="1"/>
  <c r="BP1131" i="1"/>
  <c r="BL1122" i="1"/>
  <c r="BT1120" i="1"/>
  <c r="BU1119" i="1"/>
  <c r="BP1115" i="1"/>
  <c r="BL1102" i="1"/>
  <c r="BT1100" i="1"/>
  <c r="BP1095" i="1"/>
  <c r="BL1086" i="1"/>
  <c r="BT1084" i="1"/>
  <c r="BL1083" i="1"/>
  <c r="BR1083" i="1"/>
  <c r="BO1083" i="1"/>
  <c r="BT1079" i="1"/>
  <c r="BN1079" i="1"/>
  <c r="BU1076" i="1"/>
  <c r="BL1075" i="1"/>
  <c r="BR1075" i="1"/>
  <c r="BO1075" i="1"/>
  <c r="BS1071" i="1"/>
  <c r="BS1068" i="1"/>
  <c r="BS1059" i="1"/>
  <c r="BV1050" i="1"/>
  <c r="BT1050" i="1"/>
  <c r="BO1049" i="1"/>
  <c r="BO1048" i="1"/>
  <c r="BO1047" i="1"/>
  <c r="BO1046" i="1"/>
  <c r="BO1045" i="1"/>
  <c r="BO1044" i="1"/>
  <c r="BO1043" i="1"/>
  <c r="BO1042" i="1"/>
  <c r="BO1041" i="1"/>
  <c r="BO1040" i="1"/>
  <c r="BO1039" i="1"/>
  <c r="BO1038" i="1"/>
  <c r="BO1037" i="1"/>
  <c r="BO1036" i="1"/>
  <c r="BO1035" i="1"/>
  <c r="BO1034" i="1"/>
  <c r="BO1033" i="1"/>
  <c r="BO1032" i="1"/>
  <c r="BQ1032" i="1"/>
  <c r="BQ1029" i="1"/>
  <c r="BM1028" i="1"/>
  <c r="BQ1025" i="1"/>
  <c r="BM1024" i="1"/>
  <c r="BQ1021" i="1"/>
  <c r="BM1020" i="1"/>
  <c r="BQ1017" i="1"/>
  <c r="BM1016" i="1"/>
  <c r="BQ1013" i="1"/>
  <c r="BM1012" i="1"/>
  <c r="BQ1009" i="1"/>
  <c r="BM1008" i="1"/>
  <c r="BQ1005" i="1"/>
  <c r="BR1228" i="1"/>
  <c r="BQ1220" i="1"/>
  <c r="BR1200" i="1"/>
  <c r="BR1192" i="1"/>
  <c r="BP1185" i="1"/>
  <c r="BT1180" i="1"/>
  <c r="BU1177" i="1"/>
  <c r="BL1173" i="1"/>
  <c r="BW1169" i="1"/>
  <c r="BL1165" i="1"/>
  <c r="BM1165" i="1"/>
  <c r="BU1164" i="1"/>
  <c r="BL1160" i="1"/>
  <c r="BU1159" i="1"/>
  <c r="BM1154" i="1"/>
  <c r="BR1153" i="1"/>
  <c r="BO1153" i="1"/>
  <c r="BT1153" i="1"/>
  <c r="BM1148" i="1"/>
  <c r="BR1147" i="1"/>
  <c r="BO1147" i="1"/>
  <c r="BT1147" i="1"/>
  <c r="BQ1143" i="1"/>
  <c r="BV1143" i="1"/>
  <c r="BS1143" i="1"/>
  <c r="BT1137" i="1"/>
  <c r="BL1135" i="1"/>
  <c r="BT1129" i="1"/>
  <c r="BL1127" i="1"/>
  <c r="BT1121" i="1"/>
  <c r="BL1103" i="1"/>
  <c r="BL1095" i="1"/>
  <c r="BL1087" i="1"/>
  <c r="BP1082" i="1"/>
  <c r="BT1080" i="1"/>
  <c r="BN1080" i="1"/>
  <c r="BQ1079" i="1"/>
  <c r="BL1076" i="1"/>
  <c r="BR1076" i="1"/>
  <c r="BO1076" i="1"/>
  <c r="BN1049" i="1"/>
  <c r="BS1046" i="1"/>
  <c r="BN1045" i="1"/>
  <c r="BS1042" i="1"/>
  <c r="BN1041" i="1"/>
  <c r="BS1038" i="1"/>
  <c r="BN1037" i="1"/>
  <c r="BS1034" i="1"/>
  <c r="BN1033" i="1"/>
  <c r="BL1030" i="1"/>
  <c r="BP1029" i="1"/>
  <c r="BL1026" i="1"/>
  <c r="BP1025" i="1"/>
  <c r="BL1022" i="1"/>
  <c r="BP1021" i="1"/>
  <c r="BP1018" i="1"/>
  <c r="BL1017" i="1"/>
  <c r="BP1014" i="1"/>
  <c r="BL1013" i="1"/>
  <c r="BT1011" i="1"/>
  <c r="BP1010" i="1"/>
  <c r="BL1009" i="1"/>
  <c r="BP1006" i="1"/>
  <c r="BL1005" i="1"/>
  <c r="BM1308" i="1"/>
  <c r="BR1295" i="1"/>
  <c r="BR1288" i="1"/>
  <c r="BR1280" i="1"/>
  <c r="BR1236" i="1"/>
  <c r="BR1218" i="1"/>
  <c r="BQ1205" i="1"/>
  <c r="BQ1197" i="1"/>
  <c r="BQ1186" i="1"/>
  <c r="BQ1181" i="1"/>
  <c r="BM1181" i="1"/>
  <c r="BN1181" i="1"/>
  <c r="BO1181" i="1"/>
  <c r="BQ1164" i="1"/>
  <c r="BN1164" i="1"/>
  <c r="BP1164" i="1"/>
  <c r="BR1163" i="1"/>
  <c r="BO1163" i="1"/>
  <c r="BT1163" i="1"/>
  <c r="BQ1159" i="1"/>
  <c r="BN1159" i="1"/>
  <c r="BP1159" i="1"/>
  <c r="BR1158" i="1"/>
  <c r="BO1158" i="1"/>
  <c r="BT1158" i="1"/>
  <c r="BQ1152" i="1"/>
  <c r="BN1152" i="1"/>
  <c r="BP1152" i="1"/>
  <c r="BV1151" i="1"/>
  <c r="BS1151" i="1"/>
  <c r="BQ1146" i="1"/>
  <c r="BV1146" i="1"/>
  <c r="BS1146" i="1"/>
  <c r="BR1142" i="1"/>
  <c r="BO1142" i="1"/>
  <c r="BT1142" i="1"/>
  <c r="BL1140" i="1"/>
  <c r="BP1137" i="1"/>
  <c r="BL1132" i="1"/>
  <c r="BP1129" i="1"/>
  <c r="BL1124" i="1"/>
  <c r="BP1121" i="1"/>
  <c r="BL1112" i="1"/>
  <c r="BT1110" i="1"/>
  <c r="BL1108" i="1"/>
  <c r="BW1101" i="1"/>
  <c r="BL1092" i="1"/>
  <c r="BP1089" i="1"/>
  <c r="BL1084" i="1"/>
  <c r="BM1082" i="1"/>
  <c r="BV1081" i="1"/>
  <c r="BS1081" i="1"/>
  <c r="BW1077" i="1"/>
  <c r="BP1075" i="1"/>
  <c r="BU1074" i="1"/>
  <c r="BL1073" i="1"/>
  <c r="BR1073" i="1"/>
  <c r="BO1073" i="1"/>
  <c r="BO1070" i="1"/>
  <c r="BO1069" i="1"/>
  <c r="BO1059" i="1"/>
  <c r="BL1052" i="1"/>
  <c r="BR1049" i="1"/>
  <c r="BL1046" i="1"/>
  <c r="BR1045" i="1"/>
  <c r="BL1042" i="1"/>
  <c r="BR1041" i="1"/>
  <c r="BL1038" i="1"/>
  <c r="BR1037" i="1"/>
  <c r="BL1034" i="1"/>
  <c r="BR1033" i="1"/>
  <c r="BO1031" i="1"/>
  <c r="BO1029" i="1"/>
  <c r="BO1027" i="1"/>
  <c r="BO1025" i="1"/>
  <c r="BO1023" i="1"/>
  <c r="BO1021" i="1"/>
  <c r="BO1019" i="1"/>
  <c r="BW1018" i="1"/>
  <c r="BO1016" i="1"/>
  <c r="BS1015" i="1"/>
  <c r="BW1014" i="1"/>
  <c r="BO1012" i="1"/>
  <c r="BS1011" i="1"/>
  <c r="BW1010" i="1"/>
  <c r="BO1008" i="1"/>
  <c r="BS1007" i="1"/>
  <c r="BW1006" i="1"/>
  <c r="BM1313" i="1"/>
  <c r="BR1239" i="1"/>
  <c r="BQ1219" i="1"/>
  <c r="BR1212" i="1"/>
  <c r="BR1209" i="1"/>
  <c r="BR1205" i="1"/>
  <c r="BR1197" i="1"/>
  <c r="BR1193" i="1"/>
  <c r="BW1185" i="1"/>
  <c r="BT1182" i="1"/>
  <c r="BM1163" i="1"/>
  <c r="BL1162" i="1"/>
  <c r="BQ1157" i="1"/>
  <c r="BN1157" i="1"/>
  <c r="BP1157" i="1"/>
  <c r="BU1155" i="1"/>
  <c r="BM1151" i="1"/>
  <c r="BL1150" i="1"/>
  <c r="BQ1149" i="1"/>
  <c r="BN1149" i="1"/>
  <c r="BP1149" i="1"/>
  <c r="BV1145" i="1"/>
  <c r="BS1145" i="1"/>
  <c r="BL1141" i="1"/>
  <c r="BT1139" i="1"/>
  <c r="BL1137" i="1"/>
  <c r="BT1135" i="1"/>
  <c r="BL1133" i="1"/>
  <c r="BT1131" i="1"/>
  <c r="BL1129" i="1"/>
  <c r="BT1127" i="1"/>
  <c r="BL1125" i="1"/>
  <c r="BT1123" i="1"/>
  <c r="BL1121" i="1"/>
  <c r="BT1119" i="1"/>
  <c r="BL1105" i="1"/>
  <c r="BT1103" i="1"/>
  <c r="BP1098" i="1"/>
  <c r="BL1089" i="1"/>
  <c r="BT1087" i="1"/>
  <c r="BV1082" i="1"/>
  <c r="BS1082" i="1"/>
  <c r="BP1080" i="1"/>
  <c r="BL1078" i="1"/>
  <c r="BR1078" i="1"/>
  <c r="BO1078" i="1"/>
  <c r="BP1076" i="1"/>
  <c r="BL1074" i="1"/>
  <c r="BR1074" i="1"/>
  <c r="BO1074" i="1"/>
  <c r="BL1071" i="1"/>
  <c r="BT1068" i="1"/>
  <c r="BL1067" i="1"/>
  <c r="BT1064" i="1"/>
  <c r="BL1063" i="1"/>
  <c r="BT1060" i="1"/>
  <c r="BL1059" i="1"/>
  <c r="BT1056" i="1"/>
  <c r="BL1055" i="1"/>
  <c r="BN1051" i="1"/>
  <c r="BV1048" i="1"/>
  <c r="BP1047" i="1"/>
  <c r="BV1044" i="1"/>
  <c r="BP1043" i="1"/>
  <c r="BV1040" i="1"/>
  <c r="BP1039" i="1"/>
  <c r="BV1036" i="1"/>
  <c r="BP1035" i="1"/>
  <c r="BV1032" i="1"/>
  <c r="BR1031" i="1"/>
  <c r="BR1030" i="1"/>
  <c r="BR1029" i="1"/>
  <c r="BR1028" i="1"/>
  <c r="BR1027" i="1"/>
  <c r="BR1026" i="1"/>
  <c r="BR1025" i="1"/>
  <c r="BR1024" i="1"/>
  <c r="BR1023" i="1"/>
  <c r="BR1022" i="1"/>
  <c r="BR1021" i="1"/>
  <c r="BR1020" i="1"/>
  <c r="BR1019" i="1"/>
  <c r="BR1018" i="1"/>
  <c r="BV1017" i="1"/>
  <c r="BV1016" i="1"/>
  <c r="BV1015" i="1"/>
  <c r="BV1014" i="1"/>
  <c r="BN1012" i="1"/>
  <c r="BN1011" i="1"/>
  <c r="BN1010" i="1"/>
  <c r="BR1009" i="1"/>
  <c r="BR1008" i="1"/>
  <c r="BV1007" i="1"/>
  <c r="BN1005" i="1"/>
  <c r="BP1177" i="1"/>
  <c r="BU1021" i="1"/>
  <c r="BU1014" i="1"/>
  <c r="BR1003" i="1"/>
  <c r="BO1003" i="1"/>
  <c r="BT1003" i="1"/>
  <c r="BR998" i="1"/>
  <c r="BO998" i="1"/>
  <c r="BT998" i="1"/>
  <c r="BR994" i="1"/>
  <c r="BO994" i="1"/>
  <c r="BT994" i="1"/>
  <c r="BL990" i="1"/>
  <c r="BQ989" i="1"/>
  <c r="BV989" i="1"/>
  <c r="BS989" i="1"/>
  <c r="BR983" i="1"/>
  <c r="BO983" i="1"/>
  <c r="BT983" i="1"/>
  <c r="BV982" i="1"/>
  <c r="BS982" i="1"/>
  <c r="BL981" i="1"/>
  <c r="BQ980" i="1"/>
  <c r="BR980" i="1"/>
  <c r="BO980" i="1"/>
  <c r="BT980" i="1"/>
  <c r="BL975" i="1"/>
  <c r="BQ971" i="1"/>
  <c r="BR971" i="1"/>
  <c r="BO971" i="1"/>
  <c r="BT971" i="1"/>
  <c r="BR962" i="1"/>
  <c r="BO962" i="1"/>
  <c r="BT962" i="1"/>
  <c r="BV956" i="1"/>
  <c r="BS956" i="1"/>
  <c r="BL955" i="1"/>
  <c r="BQ954" i="1"/>
  <c r="BV954" i="1"/>
  <c r="BS954" i="1"/>
  <c r="BR953" i="1"/>
  <c r="BO953" i="1"/>
  <c r="BT953" i="1"/>
  <c r="BN952" i="1"/>
  <c r="BP952" i="1"/>
  <c r="BR951" i="1"/>
  <c r="BO951" i="1"/>
  <c r="BT951" i="1"/>
  <c r="BV950" i="1"/>
  <c r="BS950" i="1"/>
  <c r="BV949" i="1"/>
  <c r="BS949" i="1"/>
  <c r="BL948" i="1"/>
  <c r="BL947" i="1"/>
  <c r="BL946" i="1"/>
  <c r="BQ945" i="1"/>
  <c r="BN945" i="1"/>
  <c r="BP945" i="1"/>
  <c r="BR944" i="1"/>
  <c r="BO944" i="1"/>
  <c r="BT944" i="1"/>
  <c r="BV943" i="1"/>
  <c r="BS943" i="1"/>
  <c r="BL942" i="1"/>
  <c r="BQ941" i="1"/>
  <c r="BN941" i="1"/>
  <c r="BP941" i="1"/>
  <c r="BQ940" i="1"/>
  <c r="BN940" i="1"/>
  <c r="BP940" i="1"/>
  <c r="BQ939" i="1"/>
  <c r="BN939" i="1"/>
  <c r="BP939" i="1"/>
  <c r="BQ938" i="1"/>
  <c r="BN938" i="1"/>
  <c r="BP938" i="1"/>
  <c r="BR937" i="1"/>
  <c r="BO937" i="1"/>
  <c r="BT937" i="1"/>
  <c r="BR936" i="1"/>
  <c r="BO936" i="1"/>
  <c r="BT936" i="1"/>
  <c r="BR935" i="1"/>
  <c r="BO935" i="1"/>
  <c r="BT935" i="1"/>
  <c r="BR934" i="1"/>
  <c r="BO934" i="1"/>
  <c r="BT934" i="1"/>
  <c r="BV933" i="1"/>
  <c r="BS933" i="1"/>
  <c r="BL932" i="1"/>
  <c r="BL931" i="1"/>
  <c r="BL930" i="1"/>
  <c r="BQ929" i="1"/>
  <c r="BN929" i="1"/>
  <c r="BP929" i="1"/>
  <c r="BR928" i="1"/>
  <c r="BO928" i="1"/>
  <c r="BT928" i="1"/>
  <c r="BV927" i="1"/>
  <c r="BS927" i="1"/>
  <c r="BS926" i="1"/>
  <c r="BS925" i="1"/>
  <c r="BS924" i="1"/>
  <c r="BS923" i="1"/>
  <c r="BS922" i="1"/>
  <c r="BS921" i="1"/>
  <c r="BS920" i="1"/>
  <c r="BS919" i="1"/>
  <c r="BS918" i="1"/>
  <c r="BS917" i="1"/>
  <c r="BS916" i="1"/>
  <c r="BS915" i="1"/>
  <c r="BS914" i="1"/>
  <c r="BL904" i="1"/>
  <c r="BS903" i="1"/>
  <c r="BQ900" i="1"/>
  <c r="BP899" i="1"/>
  <c r="BO899" i="1"/>
  <c r="BU1132" i="1"/>
  <c r="BV1002" i="1"/>
  <c r="BS1002" i="1"/>
  <c r="BL1001" i="1"/>
  <c r="BQ993" i="1"/>
  <c r="BN993" i="1"/>
  <c r="BP993" i="1"/>
  <c r="BL988" i="1"/>
  <c r="BL979" i="1"/>
  <c r="BU978" i="1"/>
  <c r="BL974" i="1"/>
  <c r="BR970" i="1"/>
  <c r="BO970" i="1"/>
  <c r="BT970" i="1"/>
  <c r="BV969" i="1"/>
  <c r="BS969" i="1"/>
  <c r="BL968" i="1"/>
  <c r="BU967" i="1"/>
  <c r="BQ961" i="1"/>
  <c r="BN961" i="1"/>
  <c r="BP961" i="1"/>
  <c r="BR960" i="1"/>
  <c r="BO960" i="1"/>
  <c r="BT960" i="1"/>
  <c r="BN911" i="1"/>
  <c r="BS904" i="1"/>
  <c r="BM902" i="1"/>
  <c r="BP900" i="1"/>
  <c r="BO900" i="1"/>
  <c r="BQ1072" i="1"/>
  <c r="BU1028" i="1"/>
  <c r="BU1011" i="1"/>
  <c r="BU1004" i="1"/>
  <c r="BV1000" i="1"/>
  <c r="BS1000" i="1"/>
  <c r="BL999" i="1"/>
  <c r="BL997" i="1"/>
  <c r="BQ996" i="1"/>
  <c r="BN996" i="1"/>
  <c r="BP996" i="1"/>
  <c r="BR992" i="1"/>
  <c r="BO992" i="1"/>
  <c r="BT992" i="1"/>
  <c r="BV987" i="1"/>
  <c r="BS987" i="1"/>
  <c r="BL986" i="1"/>
  <c r="BQ985" i="1"/>
  <c r="BN985" i="1"/>
  <c r="BP985" i="1"/>
  <c r="BR978" i="1"/>
  <c r="BO978" i="1"/>
  <c r="BT978" i="1"/>
  <c r="BL973" i="1"/>
  <c r="BU972" i="1"/>
  <c r="BM970" i="1"/>
  <c r="BQ967" i="1"/>
  <c r="BN967" i="1"/>
  <c r="BP967" i="1"/>
  <c r="BL959" i="1"/>
  <c r="BU958" i="1"/>
  <c r="BQ926" i="1"/>
  <c r="BQ922" i="1"/>
  <c r="BQ918" i="1"/>
  <c r="BU1169" i="1"/>
  <c r="BM1143" i="1"/>
  <c r="BU1077" i="1"/>
  <c r="BU1026" i="1"/>
  <c r="BU1009" i="1"/>
  <c r="BN1004" i="1"/>
  <c r="BP1004" i="1"/>
  <c r="BR995" i="1"/>
  <c r="BO995" i="1"/>
  <c r="BT995" i="1"/>
  <c r="BR991" i="1"/>
  <c r="BO991" i="1"/>
  <c r="BT991" i="1"/>
  <c r="BR984" i="1"/>
  <c r="BO984" i="1"/>
  <c r="BT984" i="1"/>
  <c r="BU981" i="1"/>
  <c r="BR977" i="1"/>
  <c r="BO977" i="1"/>
  <c r="BT977" i="1"/>
  <c r="BL976" i="1"/>
  <c r="BU975" i="1"/>
  <c r="BN972" i="1"/>
  <c r="BP972" i="1"/>
  <c r="BV966" i="1"/>
  <c r="BS966" i="1"/>
  <c r="BL965" i="1"/>
  <c r="BQ964" i="1"/>
  <c r="BN964" i="1"/>
  <c r="BP964" i="1"/>
  <c r="BL963" i="1"/>
  <c r="BU962" i="1"/>
  <c r="BQ958" i="1"/>
  <c r="BN958" i="1"/>
  <c r="BP958" i="1"/>
  <c r="BL957" i="1"/>
  <c r="BU956" i="1"/>
  <c r="BU952" i="1"/>
  <c r="BU948" i="1"/>
  <c r="BU944" i="1"/>
  <c r="BU940" i="1"/>
  <c r="BU936" i="1"/>
  <c r="BU932" i="1"/>
  <c r="BU928" i="1"/>
  <c r="BV925" i="1"/>
  <c r="BV922" i="1"/>
  <c r="BV920" i="1"/>
  <c r="BN919" i="1"/>
  <c r="BN916" i="1"/>
  <c r="BN914" i="1"/>
  <c r="BR912" i="1"/>
  <c r="BQ911" i="1"/>
  <c r="BP910" i="1"/>
  <c r="BO910" i="1"/>
  <c r="BW906" i="1"/>
  <c r="BR904" i="1"/>
  <c r="BQ903" i="1"/>
  <c r="BP902" i="1"/>
  <c r="BO902" i="1"/>
  <c r="BW898" i="1"/>
  <c r="BM971" i="1"/>
  <c r="BM940" i="1"/>
  <c r="BM929" i="1"/>
  <c r="BL898" i="1"/>
  <c r="BN898" i="1"/>
  <c r="BR896" i="1"/>
  <c r="BU896" i="1"/>
  <c r="BQ896" i="1"/>
  <c r="BS896" i="1"/>
  <c r="BP891" i="1"/>
  <c r="BN891" i="1"/>
  <c r="BQ890" i="1"/>
  <c r="BL890" i="1"/>
  <c r="BV887" i="1"/>
  <c r="BS887" i="1"/>
  <c r="BT886" i="1"/>
  <c r="BR886" i="1"/>
  <c r="BO886" i="1"/>
  <c r="BT883" i="1"/>
  <c r="BR883" i="1"/>
  <c r="BO883" i="1"/>
  <c r="BP882" i="1"/>
  <c r="BN882" i="1"/>
  <c r="BQ881" i="1"/>
  <c r="BL881" i="1"/>
  <c r="BP877" i="1"/>
  <c r="BN877" i="1"/>
  <c r="BU876" i="1"/>
  <c r="BU871" i="1"/>
  <c r="BP863" i="1"/>
  <c r="BN863" i="1"/>
  <c r="BT859" i="1"/>
  <c r="BR859" i="1"/>
  <c r="BO859" i="1"/>
  <c r="BV850" i="1"/>
  <c r="BS850" i="1"/>
  <c r="BV844" i="1"/>
  <c r="BS844" i="1"/>
  <c r="BU841" i="1"/>
  <c r="BQ837" i="1"/>
  <c r="BT837" i="1"/>
  <c r="BR837" i="1"/>
  <c r="BO837" i="1"/>
  <c r="BV836" i="1"/>
  <c r="BS836" i="1"/>
  <c r="BV833" i="1"/>
  <c r="BS833" i="1"/>
  <c r="BT832" i="1"/>
  <c r="BR832" i="1"/>
  <c r="BO832" i="1"/>
  <c r="BL828" i="1"/>
  <c r="BV818" i="1"/>
  <c r="BS818" i="1"/>
  <c r="BL817" i="1"/>
  <c r="BT808" i="1"/>
  <c r="BR808" i="1"/>
  <c r="BP804" i="1"/>
  <c r="BN804" i="1"/>
  <c r="BS800" i="1"/>
  <c r="BP800" i="1"/>
  <c r="BN800" i="1"/>
  <c r="BS796" i="1"/>
  <c r="BP796" i="1"/>
  <c r="BN796" i="1"/>
  <c r="BV792" i="1"/>
  <c r="BP788" i="1"/>
  <c r="BN788" i="1"/>
  <c r="BT784" i="1"/>
  <c r="BR784" i="1"/>
  <c r="BV780" i="1"/>
  <c r="BO778" i="1"/>
  <c r="BL776" i="1"/>
  <c r="BL773" i="1"/>
  <c r="BQ772" i="1"/>
  <c r="BO765" i="1"/>
  <c r="BO761" i="1"/>
  <c r="BP761" i="1"/>
  <c r="BT753" i="1"/>
  <c r="BO749" i="1"/>
  <c r="BP749" i="1"/>
  <c r="BQ744" i="1"/>
  <c r="BM743" i="1"/>
  <c r="BQ740" i="1"/>
  <c r="BM739" i="1"/>
  <c r="BQ736" i="1"/>
  <c r="BM735" i="1"/>
  <c r="BQ732" i="1"/>
  <c r="BM731" i="1"/>
  <c r="BQ728" i="1"/>
  <c r="BM727" i="1"/>
  <c r="BQ724" i="1"/>
  <c r="BM723" i="1"/>
  <c r="BQ720" i="1"/>
  <c r="BM719" i="1"/>
  <c r="BQ716" i="1"/>
  <c r="BM715" i="1"/>
  <c r="BQ712" i="1"/>
  <c r="BM711" i="1"/>
  <c r="BQ708" i="1"/>
  <c r="BM1003" i="1"/>
  <c r="BM953" i="1"/>
  <c r="BM936" i="1"/>
  <c r="BT911" i="1"/>
  <c r="BT908" i="1"/>
  <c r="BV906" i="1"/>
  <c r="BP901" i="1"/>
  <c r="BL895" i="1"/>
  <c r="BL894" i="1"/>
  <c r="BL880" i="1"/>
  <c r="BQ876" i="1"/>
  <c r="BT876" i="1"/>
  <c r="BR876" i="1"/>
  <c r="BO876" i="1"/>
  <c r="BV875" i="1"/>
  <c r="BS875" i="1"/>
  <c r="BQ871" i="1"/>
  <c r="BT871" i="1"/>
  <c r="BR871" i="1"/>
  <c r="BO871" i="1"/>
  <c r="BV862" i="1"/>
  <c r="BS862" i="1"/>
  <c r="BP858" i="1"/>
  <c r="BN858" i="1"/>
  <c r="BP857" i="1"/>
  <c r="BN857" i="1"/>
  <c r="BP853" i="1"/>
  <c r="BN853" i="1"/>
  <c r="BQ849" i="1"/>
  <c r="BT849" i="1"/>
  <c r="BR849" i="1"/>
  <c r="BO849" i="1"/>
  <c r="BV848" i="1"/>
  <c r="BS848" i="1"/>
  <c r="BL847" i="1"/>
  <c r="BP843" i="1"/>
  <c r="BN843" i="1"/>
  <c r="BQ842" i="1"/>
  <c r="BT842" i="1"/>
  <c r="BR842" i="1"/>
  <c r="BO842" i="1"/>
  <c r="BQ841" i="1"/>
  <c r="BT841" i="1"/>
  <c r="BR841" i="1"/>
  <c r="BO841" i="1"/>
  <c r="BQ835" i="1"/>
  <c r="BT835" i="1"/>
  <c r="BR835" i="1"/>
  <c r="BO835" i="1"/>
  <c r="BQ831" i="1"/>
  <c r="BT831" i="1"/>
  <c r="BR831" i="1"/>
  <c r="BO831" i="1"/>
  <c r="BV816" i="1"/>
  <c r="BS816" i="1"/>
  <c r="BL815" i="1"/>
  <c r="BL814" i="1"/>
  <c r="BP813" i="1"/>
  <c r="BN813" i="1"/>
  <c r="BQ812" i="1"/>
  <c r="BT812" i="1"/>
  <c r="BR812" i="1"/>
  <c r="BO812" i="1"/>
  <c r="BQ811" i="1"/>
  <c r="BT811" i="1"/>
  <c r="BR811" i="1"/>
  <c r="BO811" i="1"/>
  <c r="BS807" i="1"/>
  <c r="BP807" i="1"/>
  <c r="BN807" i="1"/>
  <c r="BS803" i="1"/>
  <c r="BP803" i="1"/>
  <c r="BN803" i="1"/>
  <c r="BT799" i="1"/>
  <c r="BR799" i="1"/>
  <c r="BL795" i="1"/>
  <c r="BM794" i="1"/>
  <c r="BS791" i="1"/>
  <c r="BP791" i="1"/>
  <c r="BN791" i="1"/>
  <c r="BS787" i="1"/>
  <c r="BP787" i="1"/>
  <c r="BN787" i="1"/>
  <c r="BT783" i="1"/>
  <c r="BR783" i="1"/>
  <c r="BT779" i="1"/>
  <c r="BR779" i="1"/>
  <c r="BT775" i="1"/>
  <c r="BR775" i="1"/>
  <c r="BN773" i="1"/>
  <c r="BT772" i="1"/>
  <c r="BQ771" i="1"/>
  <c r="BN769" i="1"/>
  <c r="BT768" i="1"/>
  <c r="BQ767" i="1"/>
  <c r="BN765" i="1"/>
  <c r="BT764" i="1"/>
  <c r="BQ763" i="1"/>
  <c r="BN761" i="1"/>
  <c r="BT760" i="1"/>
  <c r="BQ759" i="1"/>
  <c r="BN757" i="1"/>
  <c r="BT756" i="1"/>
  <c r="BQ755" i="1"/>
  <c r="BN753" i="1"/>
  <c r="BT752" i="1"/>
  <c r="BM750" i="1"/>
  <c r="BP744" i="1"/>
  <c r="BL743" i="1"/>
  <c r="BP740" i="1"/>
  <c r="BL739" i="1"/>
  <c r="BP736" i="1"/>
  <c r="BL735" i="1"/>
  <c r="BP732" i="1"/>
  <c r="BL731" i="1"/>
  <c r="BT729" i="1"/>
  <c r="BP728" i="1"/>
  <c r="BL727" i="1"/>
  <c r="BT725" i="1"/>
  <c r="BP724" i="1"/>
  <c r="BL723" i="1"/>
  <c r="BT721" i="1"/>
  <c r="BP720" i="1"/>
  <c r="BL719" i="1"/>
  <c r="BT717" i="1"/>
  <c r="BP716" i="1"/>
  <c r="BL715" i="1"/>
  <c r="BT713" i="1"/>
  <c r="BP712" i="1"/>
  <c r="BL711" i="1"/>
  <c r="BT709" i="1"/>
  <c r="BP708" i="1"/>
  <c r="BL707" i="1"/>
  <c r="BT705" i="1"/>
  <c r="BP704" i="1"/>
  <c r="BL703" i="1"/>
  <c r="BT701" i="1"/>
  <c r="BN606" i="1"/>
  <c r="BM998" i="1"/>
  <c r="BM937" i="1"/>
  <c r="BT913" i="1"/>
  <c r="BV913" i="1"/>
  <c r="BR913" i="1"/>
  <c r="BO913" i="1"/>
  <c r="BT905" i="1"/>
  <c r="BV905" i="1"/>
  <c r="BR905" i="1"/>
  <c r="BO905" i="1"/>
  <c r="BR903" i="1"/>
  <c r="BQ893" i="1"/>
  <c r="BT893" i="1"/>
  <c r="BR893" i="1"/>
  <c r="BO893" i="1"/>
  <c r="BP889" i="1"/>
  <c r="BN889" i="1"/>
  <c r="BQ888" i="1"/>
  <c r="BT888" i="1"/>
  <c r="BR888" i="1"/>
  <c r="BO888" i="1"/>
  <c r="BV885" i="1"/>
  <c r="BS885" i="1"/>
  <c r="BQ879" i="1"/>
  <c r="BT879" i="1"/>
  <c r="BR879" i="1"/>
  <c r="BO879" i="1"/>
  <c r="BV874" i="1"/>
  <c r="BS874" i="1"/>
  <c r="BM871" i="1"/>
  <c r="BP870" i="1"/>
  <c r="BN870" i="1"/>
  <c r="BQ869" i="1"/>
  <c r="BT869" i="1"/>
  <c r="BR869" i="1"/>
  <c r="BO869" i="1"/>
  <c r="BV868" i="1"/>
  <c r="BS868" i="1"/>
  <c r="BL867" i="1"/>
  <c r="BW867" i="1"/>
  <c r="BP866" i="1"/>
  <c r="BN866" i="1"/>
  <c r="BU865" i="1"/>
  <c r="BP861" i="1"/>
  <c r="BN861" i="1"/>
  <c r="BM857" i="1"/>
  <c r="BL856" i="1"/>
  <c r="BW856" i="1"/>
  <c r="BQ852" i="1"/>
  <c r="BT852" i="1"/>
  <c r="BR852" i="1"/>
  <c r="BO852" i="1"/>
  <c r="BU846" i="1"/>
  <c r="BQ840" i="1"/>
  <c r="BT840" i="1"/>
  <c r="BR840" i="1"/>
  <c r="BO840" i="1"/>
  <c r="BQ834" i="1"/>
  <c r="BT834" i="1"/>
  <c r="BR834" i="1"/>
  <c r="BO834" i="1"/>
  <c r="BQ830" i="1"/>
  <c r="BT830" i="1"/>
  <c r="BR830" i="1"/>
  <c r="BO830" i="1"/>
  <c r="BV829" i="1"/>
  <c r="BS829" i="1"/>
  <c r="BP827" i="1"/>
  <c r="BN827" i="1"/>
  <c r="BQ826" i="1"/>
  <c r="BT826" i="1"/>
  <c r="BR826" i="1"/>
  <c r="BO826" i="1"/>
  <c r="BV825" i="1"/>
  <c r="BS825" i="1"/>
  <c r="BL824" i="1"/>
  <c r="BW824" i="1"/>
  <c r="BP823" i="1"/>
  <c r="BN823" i="1"/>
  <c r="BQ822" i="1"/>
  <c r="BT822" i="1"/>
  <c r="BR822" i="1"/>
  <c r="BO822" i="1"/>
  <c r="BV821" i="1"/>
  <c r="BS821" i="1"/>
  <c r="BL810" i="1"/>
  <c r="BU809" i="1"/>
  <c r="BT806" i="1"/>
  <c r="BR806" i="1"/>
  <c r="BW804" i="1"/>
  <c r="BT802" i="1"/>
  <c r="BR802" i="1"/>
  <c r="BW800" i="1"/>
  <c r="BT798" i="1"/>
  <c r="BR798" i="1"/>
  <c r="BW796" i="1"/>
  <c r="BT794" i="1"/>
  <c r="BR794" i="1"/>
  <c r="BW792" i="1"/>
  <c r="BT790" i="1"/>
  <c r="BR790" i="1"/>
  <c r="BW788" i="1"/>
  <c r="BT786" i="1"/>
  <c r="BR786" i="1"/>
  <c r="BW784" i="1"/>
  <c r="BT782" i="1"/>
  <c r="BR782" i="1"/>
  <c r="BW780" i="1"/>
  <c r="BT778" i="1"/>
  <c r="BR778" i="1"/>
  <c r="BW776" i="1"/>
  <c r="BS774" i="1"/>
  <c r="BP774" i="1"/>
  <c r="BN774" i="1"/>
  <c r="BR773" i="1"/>
  <c r="BS772" i="1"/>
  <c r="BO771" i="1"/>
  <c r="BP771" i="1"/>
  <c r="BQ770" i="1"/>
  <c r="BM769" i="1"/>
  <c r="BN768" i="1"/>
  <c r="BT767" i="1"/>
  <c r="BU763" i="1"/>
  <c r="BL763" i="1"/>
  <c r="BV762" i="1"/>
  <c r="BR761" i="1"/>
  <c r="BS760" i="1"/>
  <c r="BO759" i="1"/>
  <c r="BP759" i="1"/>
  <c r="BQ758" i="1"/>
  <c r="BM757" i="1"/>
  <c r="BN756" i="1"/>
  <c r="BT755" i="1"/>
  <c r="BU751" i="1"/>
  <c r="BL751" i="1"/>
  <c r="BW749" i="1"/>
  <c r="BO747" i="1"/>
  <c r="BP747" i="1"/>
  <c r="BV746" i="1"/>
  <c r="BS745" i="1"/>
  <c r="BW744" i="1"/>
  <c r="BO742" i="1"/>
  <c r="BS741" i="1"/>
  <c r="BW740" i="1"/>
  <c r="BO738" i="1"/>
  <c r="BS737" i="1"/>
  <c r="BW736" i="1"/>
  <c r="BO734" i="1"/>
  <c r="BS733" i="1"/>
  <c r="BW732" i="1"/>
  <c r="BO730" i="1"/>
  <c r="BS729" i="1"/>
  <c r="BW728" i="1"/>
  <c r="BO726" i="1"/>
  <c r="BS725" i="1"/>
  <c r="BW724" i="1"/>
  <c r="BO722" i="1"/>
  <c r="BS721" i="1"/>
  <c r="BW720" i="1"/>
  <c r="BO718" i="1"/>
  <c r="BS717" i="1"/>
  <c r="BW716" i="1"/>
  <c r="BO714" i="1"/>
  <c r="BS713" i="1"/>
  <c r="BW712" i="1"/>
  <c r="BO710" i="1"/>
  <c r="BS709" i="1"/>
  <c r="BW708" i="1"/>
  <c r="BO706" i="1"/>
  <c r="BS705" i="1"/>
  <c r="BW704" i="1"/>
  <c r="BO702" i="1"/>
  <c r="BS701" i="1"/>
  <c r="BM944" i="1"/>
  <c r="BL910" i="1"/>
  <c r="BT910" i="1"/>
  <c r="BS909" i="1"/>
  <c r="BL906" i="1"/>
  <c r="BN906" i="1"/>
  <c r="BL902" i="1"/>
  <c r="BN902" i="1"/>
  <c r="BT901" i="1"/>
  <c r="BV901" i="1"/>
  <c r="BR901" i="1"/>
  <c r="BO901" i="1"/>
  <c r="BT899" i="1"/>
  <c r="BT897" i="1"/>
  <c r="BV897" i="1"/>
  <c r="BR897" i="1"/>
  <c r="BO897" i="1"/>
  <c r="BQ892" i="1"/>
  <c r="BT892" i="1"/>
  <c r="BR892" i="1"/>
  <c r="BO892" i="1"/>
  <c r="BU890" i="1"/>
  <c r="BU887" i="1"/>
  <c r="BV884" i="1"/>
  <c r="BS884" i="1"/>
  <c r="BU881" i="1"/>
  <c r="BT878" i="1"/>
  <c r="BR878" i="1"/>
  <c r="BO878" i="1"/>
  <c r="BV873" i="1"/>
  <c r="BS873" i="1"/>
  <c r="BL872" i="1"/>
  <c r="BW872" i="1"/>
  <c r="BQ865" i="1"/>
  <c r="BT865" i="1"/>
  <c r="BR865" i="1"/>
  <c r="BO865" i="1"/>
  <c r="BV864" i="1"/>
  <c r="BS864" i="1"/>
  <c r="BV860" i="1"/>
  <c r="BS860" i="1"/>
  <c r="BP855" i="1"/>
  <c r="BN855" i="1"/>
  <c r="BQ854" i="1"/>
  <c r="BL854" i="1"/>
  <c r="BW854" i="1"/>
  <c r="BQ851" i="1"/>
  <c r="BT851" i="1"/>
  <c r="BR851" i="1"/>
  <c r="BO851" i="1"/>
  <c r="BQ846" i="1"/>
  <c r="BT846" i="1"/>
  <c r="BR846" i="1"/>
  <c r="BO846" i="1"/>
  <c r="BP845" i="1"/>
  <c r="BN845" i="1"/>
  <c r="BU844" i="1"/>
  <c r="BP839" i="1"/>
  <c r="BN839" i="1"/>
  <c r="BQ838" i="1"/>
  <c r="BL838" i="1"/>
  <c r="BW838" i="1"/>
  <c r="BU832" i="1"/>
  <c r="BU828" i="1"/>
  <c r="BM823" i="1"/>
  <c r="BL820" i="1"/>
  <c r="BW820" i="1"/>
  <c r="BP819" i="1"/>
  <c r="BN819" i="1"/>
  <c r="BU818" i="1"/>
  <c r="BQ810" i="1"/>
  <c r="BV809" i="1"/>
  <c r="BO807" i="1"/>
  <c r="BT805" i="1"/>
  <c r="BR805" i="1"/>
  <c r="BW803" i="1"/>
  <c r="BS801" i="1"/>
  <c r="BP801" i="1"/>
  <c r="BN801" i="1"/>
  <c r="BM800" i="1"/>
  <c r="BL797" i="1"/>
  <c r="BU796" i="1"/>
  <c r="BQ794" i="1"/>
  <c r="BV793" i="1"/>
  <c r="BO791" i="1"/>
  <c r="BT789" i="1"/>
  <c r="BR789" i="1"/>
  <c r="BW787" i="1"/>
  <c r="BS785" i="1"/>
  <c r="BP785" i="1"/>
  <c r="BN785" i="1"/>
  <c r="BM784" i="1"/>
  <c r="BS781" i="1"/>
  <c r="BP781" i="1"/>
  <c r="BN781" i="1"/>
  <c r="BM780" i="1"/>
  <c r="BS777" i="1"/>
  <c r="BP777" i="1"/>
  <c r="BN777" i="1"/>
  <c r="BM776" i="1"/>
  <c r="BV773" i="1"/>
  <c r="BR772" i="1"/>
  <c r="BN771" i="1"/>
  <c r="BT770" i="1"/>
  <c r="BW764" i="1"/>
  <c r="BU762" i="1"/>
  <c r="BL762" i="1"/>
  <c r="BV761" i="1"/>
  <c r="BR760" i="1"/>
  <c r="BN759" i="1"/>
  <c r="BT758" i="1"/>
  <c r="BW752" i="1"/>
  <c r="BS751" i="1"/>
  <c r="BO750" i="1"/>
  <c r="BP750" i="1"/>
  <c r="BQ749" i="1"/>
  <c r="BM748" i="1"/>
  <c r="BP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30" i="1"/>
  <c r="BR729" i="1"/>
  <c r="BR728" i="1"/>
  <c r="BR727" i="1"/>
  <c r="BR726" i="1"/>
  <c r="BR725" i="1"/>
  <c r="BR724" i="1"/>
  <c r="BR723" i="1"/>
  <c r="BR722" i="1"/>
  <c r="BR721" i="1"/>
  <c r="BR720" i="1"/>
  <c r="BR719" i="1"/>
  <c r="BR718" i="1"/>
  <c r="BR717" i="1"/>
  <c r="BR716" i="1"/>
  <c r="BR715" i="1"/>
  <c r="BR714" i="1"/>
  <c r="BR713" i="1"/>
  <c r="BR712" i="1"/>
  <c r="BR711" i="1"/>
  <c r="BR710" i="1"/>
  <c r="BR709" i="1"/>
  <c r="BR708" i="1"/>
  <c r="BR707" i="1"/>
  <c r="BR706" i="1"/>
  <c r="BR705" i="1"/>
  <c r="BR704" i="1"/>
  <c r="BR703" i="1"/>
  <c r="BR702" i="1"/>
  <c r="BR701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V908" i="1"/>
  <c r="BM849" i="1"/>
  <c r="BM813" i="1"/>
  <c r="BS758" i="1"/>
  <c r="BW751" i="1"/>
  <c r="BT664" i="1"/>
  <c r="BL662" i="1"/>
  <c r="BP659" i="1"/>
  <c r="BL654" i="1"/>
  <c r="BP651" i="1"/>
  <c r="BP647" i="1"/>
  <c r="BP643" i="1"/>
  <c r="BP639" i="1"/>
  <c r="BT636" i="1"/>
  <c r="BP633" i="1"/>
  <c r="BL631" i="1"/>
  <c r="BR631" i="1"/>
  <c r="BO631" i="1"/>
  <c r="BM628" i="1"/>
  <c r="BV627" i="1"/>
  <c r="BS627" i="1"/>
  <c r="BP625" i="1"/>
  <c r="BL623" i="1"/>
  <c r="BR623" i="1"/>
  <c r="BO623" i="1"/>
  <c r="BT619" i="1"/>
  <c r="BN619" i="1"/>
  <c r="BL609" i="1"/>
  <c r="BO608" i="1"/>
  <c r="BL606" i="1"/>
  <c r="BL604" i="1"/>
  <c r="BO603" i="1"/>
  <c r="BT603" i="1"/>
  <c r="BO602" i="1"/>
  <c r="BT602" i="1"/>
  <c r="BO601" i="1"/>
  <c r="BT601" i="1"/>
  <c r="BO600" i="1"/>
  <c r="BT600" i="1"/>
  <c r="BO599" i="1"/>
  <c r="BT599" i="1"/>
  <c r="BV598" i="1"/>
  <c r="BS598" i="1"/>
  <c r="BP596" i="1"/>
  <c r="BL594" i="1"/>
  <c r="BR594" i="1"/>
  <c r="BO594" i="1"/>
  <c r="BT590" i="1"/>
  <c r="BN590" i="1"/>
  <c r="BL586" i="1"/>
  <c r="BR586" i="1"/>
  <c r="BO586" i="1"/>
  <c r="BT582" i="1"/>
  <c r="BN582" i="1"/>
  <c r="BM575" i="1"/>
  <c r="BV574" i="1"/>
  <c r="BS574" i="1"/>
  <c r="BP572" i="1"/>
  <c r="BL570" i="1"/>
  <c r="BR570" i="1"/>
  <c r="BO570" i="1"/>
  <c r="BT566" i="1"/>
  <c r="BN566" i="1"/>
  <c r="BT562" i="1"/>
  <c r="BN562" i="1"/>
  <c r="BT558" i="1"/>
  <c r="BN558" i="1"/>
  <c r="BM555" i="1"/>
  <c r="BV554" i="1"/>
  <c r="BS554" i="1"/>
  <c r="BP552" i="1"/>
  <c r="BM547" i="1"/>
  <c r="BV546" i="1"/>
  <c r="BS546" i="1"/>
  <c r="BM543" i="1"/>
  <c r="BV542" i="1"/>
  <c r="BS542" i="1"/>
  <c r="BP540" i="1"/>
  <c r="BL538" i="1"/>
  <c r="BR538" i="1"/>
  <c r="BO538" i="1"/>
  <c r="BP536" i="1"/>
  <c r="BL534" i="1"/>
  <c r="BR534" i="1"/>
  <c r="BO534" i="1"/>
  <c r="BP532" i="1"/>
  <c r="BL530" i="1"/>
  <c r="BR530" i="1"/>
  <c r="BO530" i="1"/>
  <c r="BT526" i="1"/>
  <c r="BN526" i="1"/>
  <c r="BT518" i="1"/>
  <c r="BN518" i="1"/>
  <c r="BL514" i="1"/>
  <c r="BR514" i="1"/>
  <c r="BO514" i="1"/>
  <c r="BT510" i="1"/>
  <c r="BN510" i="1"/>
  <c r="BM503" i="1"/>
  <c r="BV502" i="1"/>
  <c r="BS502" i="1"/>
  <c r="BP500" i="1"/>
  <c r="BL498" i="1"/>
  <c r="BR498" i="1"/>
  <c r="BO498" i="1"/>
  <c r="BT494" i="1"/>
  <c r="BN494" i="1"/>
  <c r="BM487" i="1"/>
  <c r="BV486" i="1"/>
  <c r="BS486" i="1"/>
  <c r="BP484" i="1"/>
  <c r="BL482" i="1"/>
  <c r="BR482" i="1"/>
  <c r="BO482" i="1"/>
  <c r="BT478" i="1"/>
  <c r="BN478" i="1"/>
  <c r="BL475" i="1"/>
  <c r="BS474" i="1"/>
  <c r="BR472" i="1"/>
  <c r="BU470" i="1"/>
  <c r="BL467" i="1"/>
  <c r="BS466" i="1"/>
  <c r="BR464" i="1"/>
  <c r="BU462" i="1"/>
  <c r="BL459" i="1"/>
  <c r="BS458" i="1"/>
  <c r="BR456" i="1"/>
  <c r="BU454" i="1"/>
  <c r="BL451" i="1"/>
  <c r="BS450" i="1"/>
  <c r="BR448" i="1"/>
  <c r="BU446" i="1"/>
  <c r="BL443" i="1"/>
  <c r="BS442" i="1"/>
  <c r="BR440" i="1"/>
  <c r="BU438" i="1"/>
  <c r="BL435" i="1"/>
  <c r="BS434" i="1"/>
  <c r="BR432" i="1"/>
  <c r="BU430" i="1"/>
  <c r="BL427" i="1"/>
  <c r="BS426" i="1"/>
  <c r="BR424" i="1"/>
  <c r="BU422" i="1"/>
  <c r="BL419" i="1"/>
  <c r="BS418" i="1"/>
  <c r="BM416" i="1"/>
  <c r="BL415" i="1"/>
  <c r="BS414" i="1"/>
  <c r="BL412" i="1"/>
  <c r="BL410" i="1"/>
  <c r="BL408" i="1"/>
  <c r="BL406" i="1"/>
  <c r="BL404" i="1"/>
  <c r="BL402" i="1"/>
  <c r="BL400" i="1"/>
  <c r="BL398" i="1"/>
  <c r="BL396" i="1"/>
  <c r="BL394" i="1"/>
  <c r="BL392" i="1"/>
  <c r="BL390" i="1"/>
  <c r="BL388" i="1"/>
  <c r="BQ808" i="1"/>
  <c r="BN758" i="1"/>
  <c r="BP664" i="1"/>
  <c r="BP660" i="1"/>
  <c r="BP652" i="1"/>
  <c r="BP648" i="1"/>
  <c r="BT628" i="1"/>
  <c r="BN628" i="1"/>
  <c r="BQ627" i="1"/>
  <c r="BV624" i="1"/>
  <c r="BS624" i="1"/>
  <c r="BP622" i="1"/>
  <c r="BT620" i="1"/>
  <c r="BN620" i="1"/>
  <c r="BQ619" i="1"/>
  <c r="BV616" i="1"/>
  <c r="BS616" i="1"/>
  <c r="BV612" i="1"/>
  <c r="BS612" i="1"/>
  <c r="BP610" i="1"/>
  <c r="BP593" i="1"/>
  <c r="BL591" i="1"/>
  <c r="BR591" i="1"/>
  <c r="BO591" i="1"/>
  <c r="BV587" i="1"/>
  <c r="BS587" i="1"/>
  <c r="BP585" i="1"/>
  <c r="BL583" i="1"/>
  <c r="BR583" i="1"/>
  <c r="BO583" i="1"/>
  <c r="BT579" i="1"/>
  <c r="BN579" i="1"/>
  <c r="BQ578" i="1"/>
  <c r="BV575" i="1"/>
  <c r="BS575" i="1"/>
  <c r="BP573" i="1"/>
  <c r="BT571" i="1"/>
  <c r="BN571" i="1"/>
  <c r="BQ570" i="1"/>
  <c r="BL567" i="1"/>
  <c r="BR567" i="1"/>
  <c r="BO567" i="1"/>
  <c r="BL563" i="1"/>
  <c r="BR563" i="1"/>
  <c r="BO563" i="1"/>
  <c r="BL559" i="1"/>
  <c r="BR559" i="1"/>
  <c r="BO559" i="1"/>
  <c r="BT555" i="1"/>
  <c r="BN555" i="1"/>
  <c r="BQ554" i="1"/>
  <c r="BT551" i="1"/>
  <c r="BN551" i="1"/>
  <c r="BQ550" i="1"/>
  <c r="BV547" i="1"/>
  <c r="BS547" i="1"/>
  <c r="BV543" i="1"/>
  <c r="BS543" i="1"/>
  <c r="BP541" i="1"/>
  <c r="BT539" i="1"/>
  <c r="BN539" i="1"/>
  <c r="BQ538" i="1"/>
  <c r="BP537" i="1"/>
  <c r="BV531" i="1"/>
  <c r="BS531" i="1"/>
  <c r="BP529" i="1"/>
  <c r="BL527" i="1"/>
  <c r="BR527" i="1"/>
  <c r="BO527" i="1"/>
  <c r="BP521" i="1"/>
  <c r="BT515" i="1"/>
  <c r="BN515" i="1"/>
  <c r="BQ514" i="1"/>
  <c r="BP513" i="1"/>
  <c r="BL511" i="1"/>
  <c r="BR511" i="1"/>
  <c r="BO511" i="1"/>
  <c r="BV503" i="1"/>
  <c r="BS503" i="1"/>
  <c r="BV499" i="1"/>
  <c r="BS499" i="1"/>
  <c r="BP497" i="1"/>
  <c r="BT495" i="1"/>
  <c r="BN495" i="1"/>
  <c r="BQ494" i="1"/>
  <c r="BL487" i="1"/>
  <c r="BR487" i="1"/>
  <c r="BO487" i="1"/>
  <c r="BL479" i="1"/>
  <c r="BR479" i="1"/>
  <c r="BO479" i="1"/>
  <c r="BL476" i="1"/>
  <c r="BS475" i="1"/>
  <c r="BL472" i="1"/>
  <c r="BS471" i="1"/>
  <c r="BL468" i="1"/>
  <c r="BS467" i="1"/>
  <c r="BL464" i="1"/>
  <c r="BS463" i="1"/>
  <c r="BL460" i="1"/>
  <c r="BS459" i="1"/>
  <c r="BL456" i="1"/>
  <c r="BS455" i="1"/>
  <c r="BL452" i="1"/>
  <c r="BS451" i="1"/>
  <c r="BL448" i="1"/>
  <c r="BS447" i="1"/>
  <c r="BL444" i="1"/>
  <c r="BS443" i="1"/>
  <c r="BL440" i="1"/>
  <c r="BS439" i="1"/>
  <c r="BL436" i="1"/>
  <c r="BS435" i="1"/>
  <c r="BL432" i="1"/>
  <c r="BS431" i="1"/>
  <c r="BL428" i="1"/>
  <c r="BS427" i="1"/>
  <c r="BL424" i="1"/>
  <c r="BS423" i="1"/>
  <c r="BL420" i="1"/>
  <c r="BS419" i="1"/>
  <c r="BQ416" i="1"/>
  <c r="BP415" i="1"/>
  <c r="BO415" i="1"/>
  <c r="BN414" i="1"/>
  <c r="BR413" i="1"/>
  <c r="BO412" i="1"/>
  <c r="BO411" i="1"/>
  <c r="BO410" i="1"/>
  <c r="BO409" i="1"/>
  <c r="BO408" i="1"/>
  <c r="BO407" i="1"/>
  <c r="BO406" i="1"/>
  <c r="BO405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S387" i="1"/>
  <c r="BM883" i="1"/>
  <c r="BM859" i="1"/>
  <c r="BM837" i="1"/>
  <c r="BM812" i="1"/>
  <c r="BP665" i="1"/>
  <c r="BW661" i="1"/>
  <c r="BP657" i="1"/>
  <c r="BP653" i="1"/>
  <c r="BW649" i="1"/>
  <c r="BP645" i="1"/>
  <c r="BW641" i="1"/>
  <c r="BP637" i="1"/>
  <c r="BT633" i="1"/>
  <c r="BN633" i="1"/>
  <c r="BM630" i="1"/>
  <c r="BV629" i="1"/>
  <c r="BS629" i="1"/>
  <c r="BT625" i="1"/>
  <c r="BN625" i="1"/>
  <c r="BM622" i="1"/>
  <c r="BV621" i="1"/>
  <c r="BS621" i="1"/>
  <c r="BT617" i="1"/>
  <c r="BN617" i="1"/>
  <c r="BT613" i="1"/>
  <c r="BN613" i="1"/>
  <c r="BM610" i="1"/>
  <c r="BV609" i="1"/>
  <c r="BV607" i="1"/>
  <c r="BS606" i="1"/>
  <c r="BM597" i="1"/>
  <c r="BV596" i="1"/>
  <c r="BS596" i="1"/>
  <c r="BT592" i="1"/>
  <c r="BN592" i="1"/>
  <c r="BM589" i="1"/>
  <c r="BV588" i="1"/>
  <c r="BS588" i="1"/>
  <c r="BT584" i="1"/>
  <c r="BN584" i="1"/>
  <c r="BM581" i="1"/>
  <c r="BV580" i="1"/>
  <c r="BS580" i="1"/>
  <c r="BW576" i="1"/>
  <c r="BT572" i="1"/>
  <c r="BN572" i="1"/>
  <c r="BM569" i="1"/>
  <c r="BV568" i="1"/>
  <c r="BS568" i="1"/>
  <c r="BM565" i="1"/>
  <c r="BV564" i="1"/>
  <c r="BS564" i="1"/>
  <c r="BM561" i="1"/>
  <c r="BV560" i="1"/>
  <c r="BS560" i="1"/>
  <c r="BM557" i="1"/>
  <c r="BV556" i="1"/>
  <c r="BS556" i="1"/>
  <c r="BT552" i="1"/>
  <c r="BN552" i="1"/>
  <c r="BP550" i="1"/>
  <c r="BL548" i="1"/>
  <c r="BR548" i="1"/>
  <c r="BO548" i="1"/>
  <c r="BL544" i="1"/>
  <c r="BR544" i="1"/>
  <c r="BO544" i="1"/>
  <c r="BM541" i="1"/>
  <c r="BV540" i="1"/>
  <c r="BS540" i="1"/>
  <c r="BM537" i="1"/>
  <c r="BV536" i="1"/>
  <c r="BS536" i="1"/>
  <c r="BM533" i="1"/>
  <c r="BV532" i="1"/>
  <c r="BS532" i="1"/>
  <c r="BW528" i="1"/>
  <c r="BT524" i="1"/>
  <c r="BN524" i="1"/>
  <c r="BP522" i="1"/>
  <c r="BL520" i="1"/>
  <c r="BR520" i="1"/>
  <c r="BO520" i="1"/>
  <c r="BM517" i="1"/>
  <c r="BV516" i="1"/>
  <c r="BS516" i="1"/>
  <c r="BT512" i="1"/>
  <c r="BN512" i="1"/>
  <c r="BP510" i="1"/>
  <c r="BL508" i="1"/>
  <c r="BR508" i="1"/>
  <c r="BO508" i="1"/>
  <c r="BM505" i="1"/>
  <c r="BV504" i="1"/>
  <c r="BS504" i="1"/>
  <c r="BT500" i="1"/>
  <c r="BN500" i="1"/>
  <c r="BP498" i="1"/>
  <c r="BL496" i="1"/>
  <c r="BR496" i="1"/>
  <c r="BO496" i="1"/>
  <c r="BM493" i="1"/>
  <c r="BV492" i="1"/>
  <c r="BS492" i="1"/>
  <c r="BW488" i="1"/>
  <c r="BT484" i="1"/>
  <c r="BN484" i="1"/>
  <c r="BP482" i="1"/>
  <c r="BL480" i="1"/>
  <c r="BR480" i="1"/>
  <c r="BO480" i="1"/>
  <c r="BU476" i="1"/>
  <c r="BU472" i="1"/>
  <c r="BU468" i="1"/>
  <c r="BN467" i="1"/>
  <c r="BR466" i="1"/>
  <c r="BQ465" i="1"/>
  <c r="BP464" i="1"/>
  <c r="BO464" i="1"/>
  <c r="BN463" i="1"/>
  <c r="BR462" i="1"/>
  <c r="BQ461" i="1"/>
  <c r="BP460" i="1"/>
  <c r="BO460" i="1"/>
  <c r="BM458" i="1"/>
  <c r="BL457" i="1"/>
  <c r="BS456" i="1"/>
  <c r="BM454" i="1"/>
  <c r="BL453" i="1"/>
  <c r="BS452" i="1"/>
  <c r="BW448" i="1"/>
  <c r="BU444" i="1"/>
  <c r="BN443" i="1"/>
  <c r="BR442" i="1"/>
  <c r="BQ441" i="1"/>
  <c r="BP440" i="1"/>
  <c r="BO440" i="1"/>
  <c r="BM438" i="1"/>
  <c r="BL437" i="1"/>
  <c r="BS436" i="1"/>
  <c r="BW432" i="1"/>
  <c r="BU428" i="1"/>
  <c r="BU424" i="1"/>
  <c r="BU420" i="1"/>
  <c r="BN419" i="1"/>
  <c r="BR418" i="1"/>
  <c r="BQ417" i="1"/>
  <c r="BP416" i="1"/>
  <c r="BO416" i="1"/>
  <c r="BM414" i="1"/>
  <c r="BL413" i="1"/>
  <c r="BR412" i="1"/>
  <c r="BN409" i="1"/>
  <c r="BR408" i="1"/>
  <c r="BN405" i="1"/>
  <c r="BR404" i="1"/>
  <c r="BN401" i="1"/>
  <c r="BR400" i="1"/>
  <c r="BN397" i="1"/>
  <c r="BR396" i="1"/>
  <c r="BN393" i="1"/>
  <c r="BR392" i="1"/>
  <c r="BN389" i="1"/>
  <c r="BR388" i="1"/>
  <c r="BV387" i="1"/>
  <c r="BV900" i="1"/>
  <c r="BQ784" i="1"/>
  <c r="BU741" i="1"/>
  <c r="BU739" i="1"/>
  <c r="BU735" i="1"/>
  <c r="BU732" i="1"/>
  <c r="BU725" i="1"/>
  <c r="BU722" i="1"/>
  <c r="BU717" i="1"/>
  <c r="BU715" i="1"/>
  <c r="BU713" i="1"/>
  <c r="BU708" i="1"/>
  <c r="BU705" i="1"/>
  <c r="BU702" i="1"/>
  <c r="BW700" i="1"/>
  <c r="BL700" i="1"/>
  <c r="BQ699" i="1"/>
  <c r="BN699" i="1"/>
  <c r="BP699" i="1"/>
  <c r="BR698" i="1"/>
  <c r="BO698" i="1"/>
  <c r="BT698" i="1"/>
  <c r="BV697" i="1"/>
  <c r="BS697" i="1"/>
  <c r="BW696" i="1"/>
  <c r="BL696" i="1"/>
  <c r="BQ695" i="1"/>
  <c r="BN695" i="1"/>
  <c r="BP695" i="1"/>
  <c r="BR694" i="1"/>
  <c r="BO694" i="1"/>
  <c r="BT694" i="1"/>
  <c r="BV693" i="1"/>
  <c r="BS693" i="1"/>
  <c r="BW692" i="1"/>
  <c r="BL692" i="1"/>
  <c r="BQ691" i="1"/>
  <c r="BN691" i="1"/>
  <c r="BP691" i="1"/>
  <c r="BR690" i="1"/>
  <c r="BO690" i="1"/>
  <c r="BT690" i="1"/>
  <c r="BV689" i="1"/>
  <c r="BS689" i="1"/>
  <c r="BW688" i="1"/>
  <c r="BL688" i="1"/>
  <c r="BQ687" i="1"/>
  <c r="BN687" i="1"/>
  <c r="BP687" i="1"/>
  <c r="BR686" i="1"/>
  <c r="BO686" i="1"/>
  <c r="BT686" i="1"/>
  <c r="BV685" i="1"/>
  <c r="BS685" i="1"/>
  <c r="BW684" i="1"/>
  <c r="BL684" i="1"/>
  <c r="BQ683" i="1"/>
  <c r="BN683" i="1"/>
  <c r="BP683" i="1"/>
  <c r="BR682" i="1"/>
  <c r="BO682" i="1"/>
  <c r="BT682" i="1"/>
  <c r="BV681" i="1"/>
  <c r="BS681" i="1"/>
  <c r="BW680" i="1"/>
  <c r="BL680" i="1"/>
  <c r="BQ679" i="1"/>
  <c r="BN679" i="1"/>
  <c r="BP679" i="1"/>
  <c r="BR678" i="1"/>
  <c r="BO678" i="1"/>
  <c r="BT678" i="1"/>
  <c r="BV677" i="1"/>
  <c r="BS677" i="1"/>
  <c r="BW676" i="1"/>
  <c r="BL676" i="1"/>
  <c r="BQ675" i="1"/>
  <c r="BN675" i="1"/>
  <c r="BP675" i="1"/>
  <c r="BR674" i="1"/>
  <c r="BO674" i="1"/>
  <c r="BT674" i="1"/>
  <c r="BV673" i="1"/>
  <c r="BS673" i="1"/>
  <c r="BW672" i="1"/>
  <c r="BL672" i="1"/>
  <c r="BQ671" i="1"/>
  <c r="BN671" i="1"/>
  <c r="BP671" i="1"/>
  <c r="BR670" i="1"/>
  <c r="BO670" i="1"/>
  <c r="BT670" i="1"/>
  <c r="BV669" i="1"/>
  <c r="BS669" i="1"/>
  <c r="BW668" i="1"/>
  <c r="BL668" i="1"/>
  <c r="BQ667" i="1"/>
  <c r="BN667" i="1"/>
  <c r="BP667" i="1"/>
  <c r="BL661" i="1"/>
  <c r="BT659" i="1"/>
  <c r="BP654" i="1"/>
  <c r="BP646" i="1"/>
  <c r="BP638" i="1"/>
  <c r="BV630" i="1"/>
  <c r="BS630" i="1"/>
  <c r="BV626" i="1"/>
  <c r="BS626" i="1"/>
  <c r="BP624" i="1"/>
  <c r="BL622" i="1"/>
  <c r="BR622" i="1"/>
  <c r="BO622" i="1"/>
  <c r="BM619" i="1"/>
  <c r="BT618" i="1"/>
  <c r="BN618" i="1"/>
  <c r="BQ617" i="1"/>
  <c r="BM615" i="1"/>
  <c r="BV610" i="1"/>
  <c r="BS610" i="1"/>
  <c r="BP608" i="1"/>
  <c r="BP606" i="1"/>
  <c r="BT605" i="1"/>
  <c r="BN603" i="1"/>
  <c r="BN599" i="1"/>
  <c r="BV597" i="1"/>
  <c r="BS597" i="1"/>
  <c r="BP595" i="1"/>
  <c r="BV589" i="1"/>
  <c r="BS589" i="1"/>
  <c r="BV585" i="1"/>
  <c r="BS585" i="1"/>
  <c r="BP583" i="1"/>
  <c r="BL581" i="1"/>
  <c r="BR581" i="1"/>
  <c r="BO581" i="1"/>
  <c r="BM578" i="1"/>
  <c r="BT577" i="1"/>
  <c r="BN577" i="1"/>
  <c r="BQ576" i="1"/>
  <c r="BU574" i="1"/>
  <c r="BT573" i="1"/>
  <c r="BN573" i="1"/>
  <c r="BQ572" i="1"/>
  <c r="BU570" i="1"/>
  <c r="BT569" i="1"/>
  <c r="BN569" i="1"/>
  <c r="BQ568" i="1"/>
  <c r="BU566" i="1"/>
  <c r="BV565" i="1"/>
  <c r="BS565" i="1"/>
  <c r="BP563" i="1"/>
  <c r="BT561" i="1"/>
  <c r="BN561" i="1"/>
  <c r="BQ560" i="1"/>
  <c r="BU558" i="1"/>
  <c r="BV557" i="1"/>
  <c r="BS557" i="1"/>
  <c r="BU550" i="1"/>
  <c r="BL545" i="1"/>
  <c r="BR545" i="1"/>
  <c r="BO545" i="1"/>
  <c r="BM542" i="1"/>
  <c r="BT541" i="1"/>
  <c r="BN541" i="1"/>
  <c r="BQ540" i="1"/>
  <c r="BU538" i="1"/>
  <c r="BV537" i="1"/>
  <c r="BS537" i="1"/>
  <c r="BP535" i="1"/>
  <c r="BT533" i="1"/>
  <c r="BN533" i="1"/>
  <c r="BQ532" i="1"/>
  <c r="BU530" i="1"/>
  <c r="BV525" i="1"/>
  <c r="BS525" i="1"/>
  <c r="BP523" i="1"/>
  <c r="BV521" i="1"/>
  <c r="BS521" i="1"/>
  <c r="BV517" i="1"/>
  <c r="BS517" i="1"/>
  <c r="BL513" i="1"/>
  <c r="BR513" i="1"/>
  <c r="BO513" i="1"/>
  <c r="BM510" i="1"/>
  <c r="BT509" i="1"/>
  <c r="BN509" i="1"/>
  <c r="BQ508" i="1"/>
  <c r="BU506" i="1"/>
  <c r="BV497" i="1"/>
  <c r="BS497" i="1"/>
  <c r="BP495" i="1"/>
  <c r="BL493" i="1"/>
  <c r="BR493" i="1"/>
  <c r="BO493" i="1"/>
  <c r="BM490" i="1"/>
  <c r="BT489" i="1"/>
  <c r="BN489" i="1"/>
  <c r="BQ488" i="1"/>
  <c r="BU486" i="1"/>
  <c r="BV481" i="1"/>
  <c r="BS481" i="1"/>
  <c r="BP479" i="1"/>
  <c r="BU477" i="1"/>
  <c r="BT476" i="1"/>
  <c r="BR475" i="1"/>
  <c r="BV474" i="1"/>
  <c r="BU473" i="1"/>
  <c r="BT472" i="1"/>
  <c r="BR471" i="1"/>
  <c r="BV470" i="1"/>
  <c r="BU469" i="1"/>
  <c r="BT468" i="1"/>
  <c r="BM467" i="1"/>
  <c r="BQ466" i="1"/>
  <c r="BP465" i="1"/>
  <c r="BO465" i="1"/>
  <c r="BN464" i="1"/>
  <c r="BM463" i="1"/>
  <c r="BQ462" i="1"/>
  <c r="BP461" i="1"/>
  <c r="BO461" i="1"/>
  <c r="BN460" i="1"/>
  <c r="BL458" i="1"/>
  <c r="BS457" i="1"/>
  <c r="BL454" i="1"/>
  <c r="BS453" i="1"/>
  <c r="BR447" i="1"/>
  <c r="BV446" i="1"/>
  <c r="BU445" i="1"/>
  <c r="BT444" i="1"/>
  <c r="BM443" i="1"/>
  <c r="BQ442" i="1"/>
  <c r="BP441" i="1"/>
  <c r="BO441" i="1"/>
  <c r="BN440" i="1"/>
  <c r="BL438" i="1"/>
  <c r="BS437" i="1"/>
  <c r="BR431" i="1"/>
  <c r="BV430" i="1"/>
  <c r="BU429" i="1"/>
  <c r="BT428" i="1"/>
  <c r="BR427" i="1"/>
  <c r="BV426" i="1"/>
  <c r="BU425" i="1"/>
  <c r="BT424" i="1"/>
  <c r="BR423" i="1"/>
  <c r="BV422" i="1"/>
  <c r="BU421" i="1"/>
  <c r="BT420" i="1"/>
  <c r="BM419" i="1"/>
  <c r="BQ418" i="1"/>
  <c r="BP417" i="1"/>
  <c r="BO417" i="1"/>
  <c r="BN416" i="1"/>
  <c r="BL414" i="1"/>
  <c r="BS413" i="1"/>
  <c r="BM412" i="1"/>
  <c r="BM411" i="1"/>
  <c r="BM410" i="1"/>
  <c r="BM409" i="1"/>
  <c r="BM408" i="1"/>
  <c r="BM407" i="1"/>
  <c r="BM406" i="1"/>
  <c r="BM405" i="1"/>
  <c r="BM404" i="1"/>
  <c r="BM403" i="1"/>
  <c r="BM402" i="1"/>
  <c r="BM401" i="1"/>
  <c r="BM400" i="1"/>
  <c r="BM399" i="1"/>
  <c r="BM398" i="1"/>
  <c r="BM397" i="1"/>
  <c r="BM396" i="1"/>
  <c r="BM395" i="1"/>
  <c r="BM394" i="1"/>
  <c r="BM393" i="1"/>
  <c r="BM392" i="1"/>
  <c r="BM391" i="1"/>
  <c r="BM390" i="1"/>
  <c r="BM389" i="1"/>
  <c r="BM388" i="1"/>
  <c r="BM387" i="1"/>
  <c r="BU629" i="1"/>
  <c r="BU588" i="1"/>
  <c r="BQ386" i="1"/>
  <c r="BR386" i="1"/>
  <c r="BO386" i="1"/>
  <c r="BT386" i="1"/>
  <c r="BV385" i="1"/>
  <c r="BS385" i="1"/>
  <c r="BV384" i="1"/>
  <c r="BS384" i="1"/>
  <c r="BW383" i="1"/>
  <c r="BL383" i="1"/>
  <c r="BW382" i="1"/>
  <c r="BL382" i="1"/>
  <c r="BW381" i="1"/>
  <c r="BL381" i="1"/>
  <c r="BW380" i="1"/>
  <c r="BL380" i="1"/>
  <c r="BW379" i="1"/>
  <c r="BL379" i="1"/>
  <c r="BW378" i="1"/>
  <c r="BL378" i="1"/>
  <c r="BW377" i="1"/>
  <c r="BL377" i="1"/>
  <c r="BV373" i="1"/>
  <c r="BL373" i="1"/>
  <c r="BS369" i="1"/>
  <c r="BP369" i="1"/>
  <c r="BN365" i="1"/>
  <c r="BT365" i="1"/>
  <c r="BR361" i="1"/>
  <c r="BO359" i="1"/>
  <c r="BR357" i="1"/>
  <c r="BO355" i="1"/>
  <c r="BN353" i="1"/>
  <c r="BT353" i="1"/>
  <c r="BS349" i="1"/>
  <c r="BP349" i="1"/>
  <c r="BV345" i="1"/>
  <c r="BL345" i="1"/>
  <c r="BS341" i="1"/>
  <c r="BP341" i="1"/>
  <c r="BV337" i="1"/>
  <c r="BL337" i="1"/>
  <c r="BV333" i="1"/>
  <c r="BL333" i="1"/>
  <c r="BR329" i="1"/>
  <c r="BO327" i="1"/>
  <c r="BR325" i="1"/>
  <c r="BO323" i="1"/>
  <c r="BV321" i="1"/>
  <c r="BL321" i="1"/>
  <c r="BS317" i="1"/>
  <c r="BP317" i="1"/>
  <c r="BV313" i="1"/>
  <c r="BL313" i="1"/>
  <c r="BV309" i="1"/>
  <c r="BL309" i="1"/>
  <c r="BV305" i="1"/>
  <c r="BL305" i="1"/>
  <c r="BS301" i="1"/>
  <c r="BP301" i="1"/>
  <c r="BS297" i="1"/>
  <c r="BP297" i="1"/>
  <c r="BS293" i="1"/>
  <c r="BP293" i="1"/>
  <c r="BN289" i="1"/>
  <c r="BT289" i="1"/>
  <c r="BS285" i="1"/>
  <c r="BP285" i="1"/>
  <c r="BN281" i="1"/>
  <c r="BT281" i="1"/>
  <c r="BN277" i="1"/>
  <c r="BT277" i="1"/>
  <c r="BR274" i="1"/>
  <c r="BO272" i="1"/>
  <c r="BR270" i="1"/>
  <c r="BO268" i="1"/>
  <c r="BN266" i="1"/>
  <c r="BT266" i="1"/>
  <c r="BR262" i="1"/>
  <c r="BO260" i="1"/>
  <c r="BR258" i="1"/>
  <c r="BR256" i="1"/>
  <c r="BT254" i="1"/>
  <c r="BO250" i="1"/>
  <c r="BP250" i="1"/>
  <c r="BO246" i="1"/>
  <c r="BP246" i="1"/>
  <c r="BU242" i="1"/>
  <c r="BL242" i="1"/>
  <c r="BM240" i="1"/>
  <c r="BU238" i="1"/>
  <c r="BL238" i="1"/>
  <c r="BM236" i="1"/>
  <c r="BR232" i="1"/>
  <c r="BR231" i="1"/>
  <c r="BP229" i="1"/>
  <c r="BO229" i="1"/>
  <c r="BU225" i="1"/>
  <c r="BM219" i="1"/>
  <c r="BL218" i="1"/>
  <c r="BS217" i="1"/>
  <c r="BR215" i="1"/>
  <c r="BP213" i="1"/>
  <c r="BO213" i="1"/>
  <c r="BU209" i="1"/>
  <c r="BM203" i="1"/>
  <c r="BL202" i="1"/>
  <c r="BS201" i="1"/>
  <c r="BR199" i="1"/>
  <c r="BP197" i="1"/>
  <c r="BO197" i="1"/>
  <c r="BU193" i="1"/>
  <c r="BL190" i="1"/>
  <c r="BO189" i="1"/>
  <c r="BO188" i="1"/>
  <c r="BO187" i="1"/>
  <c r="BO186" i="1"/>
  <c r="BO185" i="1"/>
  <c r="BO184" i="1"/>
  <c r="BO183" i="1"/>
  <c r="BO182" i="1"/>
  <c r="BO181" i="1"/>
  <c r="BO180" i="1"/>
  <c r="BN179" i="1"/>
  <c r="BN175" i="1"/>
  <c r="BN171" i="1"/>
  <c r="BN167" i="1"/>
  <c r="BN163" i="1"/>
  <c r="BN159" i="1"/>
  <c r="BN147" i="1"/>
  <c r="BN142" i="1"/>
  <c r="BN116" i="1"/>
  <c r="BN115" i="1"/>
  <c r="BN114" i="1"/>
  <c r="BN104" i="1"/>
  <c r="BN103" i="1"/>
  <c r="BR88" i="1"/>
  <c r="BN84" i="1"/>
  <c r="BN83" i="1"/>
  <c r="BN82" i="1"/>
  <c r="BN81" i="1"/>
  <c r="BN80" i="1"/>
  <c r="BR70" i="1"/>
  <c r="BR67" i="1"/>
  <c r="BR66" i="1"/>
  <c r="BM58" i="1"/>
  <c r="BQ51" i="1"/>
  <c r="BM49" i="1"/>
  <c r="BM41" i="1"/>
  <c r="BM33" i="1"/>
  <c r="BM26" i="1"/>
  <c r="BO14" i="1"/>
  <c r="BP13" i="1"/>
  <c r="BQ124" i="1"/>
  <c r="BQ103" i="1"/>
  <c r="BQ74" i="1"/>
  <c r="BQ70" i="1"/>
  <c r="BQ67" i="1"/>
  <c r="BQ66" i="1"/>
  <c r="BP62" i="1"/>
  <c r="BP55" i="1"/>
  <c r="BP51" i="1"/>
  <c r="BL48" i="1"/>
  <c r="BP30" i="1"/>
  <c r="BL16" i="1"/>
  <c r="BT646" i="1"/>
  <c r="BQ612" i="1"/>
  <c r="BV603" i="1"/>
  <c r="BU580" i="1"/>
  <c r="BM552" i="1"/>
  <c r="BU536" i="1"/>
  <c r="BM425" i="1"/>
  <c r="BR376" i="1"/>
  <c r="BO374" i="1"/>
  <c r="BR372" i="1"/>
  <c r="BO370" i="1"/>
  <c r="BR368" i="1"/>
  <c r="BO366" i="1"/>
  <c r="BR364" i="1"/>
  <c r="BO362" i="1"/>
  <c r="BR360" i="1"/>
  <c r="BO358" i="1"/>
  <c r="BR356" i="1"/>
  <c r="BO354" i="1"/>
  <c r="BR352" i="1"/>
  <c r="BO350" i="1"/>
  <c r="BR348" i="1"/>
  <c r="BO346" i="1"/>
  <c r="BR344" i="1"/>
  <c r="BO342" i="1"/>
  <c r="BR340" i="1"/>
  <c r="BO338" i="1"/>
  <c r="BR336" i="1"/>
  <c r="BO334" i="1"/>
  <c r="BR332" i="1"/>
  <c r="BO330" i="1"/>
  <c r="BR328" i="1"/>
  <c r="BO326" i="1"/>
  <c r="BR324" i="1"/>
  <c r="BO322" i="1"/>
  <c r="BR320" i="1"/>
  <c r="BO318" i="1"/>
  <c r="BR316" i="1"/>
  <c r="BO314" i="1"/>
  <c r="BR312" i="1"/>
  <c r="BO310" i="1"/>
  <c r="BR308" i="1"/>
  <c r="BO306" i="1"/>
  <c r="BR304" i="1"/>
  <c r="BO302" i="1"/>
  <c r="BR300" i="1"/>
  <c r="BO298" i="1"/>
  <c r="BR296" i="1"/>
  <c r="BO294" i="1"/>
  <c r="BR292" i="1"/>
  <c r="BO290" i="1"/>
  <c r="BR288" i="1"/>
  <c r="BO286" i="1"/>
  <c r="BR284" i="1"/>
  <c r="BO282" i="1"/>
  <c r="BR280" i="1"/>
  <c r="BO278" i="1"/>
  <c r="BR276" i="1"/>
  <c r="BS273" i="1"/>
  <c r="BP273" i="1"/>
  <c r="BM272" i="1"/>
  <c r="BS269" i="1"/>
  <c r="BP269" i="1"/>
  <c r="BM268" i="1"/>
  <c r="BS265" i="1"/>
  <c r="BP265" i="1"/>
  <c r="BM264" i="1"/>
  <c r="BS261" i="1"/>
  <c r="BP261" i="1"/>
  <c r="BM260" i="1"/>
  <c r="BU257" i="1"/>
  <c r="BL257" i="1"/>
  <c r="BO253" i="1"/>
  <c r="BP253" i="1"/>
  <c r="BV252" i="1"/>
  <c r="BR251" i="1"/>
  <c r="BN250" i="1"/>
  <c r="BT249" i="1"/>
  <c r="BQ248" i="1"/>
  <c r="BM247" i="1"/>
  <c r="BU241" i="1"/>
  <c r="BL241" i="1"/>
  <c r="BO237" i="1"/>
  <c r="BP237" i="1"/>
  <c r="BV236" i="1"/>
  <c r="BR235" i="1"/>
  <c r="BM224" i="1"/>
  <c r="BL223" i="1"/>
  <c r="BS222" i="1"/>
  <c r="BM220" i="1"/>
  <c r="BL219" i="1"/>
  <c r="BS218" i="1"/>
  <c r="BR216" i="1"/>
  <c r="BQ215" i="1"/>
  <c r="BP214" i="1"/>
  <c r="BO214" i="1"/>
  <c r="BR212" i="1"/>
  <c r="BQ211" i="1"/>
  <c r="BP210" i="1"/>
  <c r="BO210" i="1"/>
  <c r="BN209" i="1"/>
  <c r="BV207" i="1"/>
  <c r="BU206" i="1"/>
  <c r="BM200" i="1"/>
  <c r="BL199" i="1"/>
  <c r="BS198" i="1"/>
  <c r="BR196" i="1"/>
  <c r="BQ195" i="1"/>
  <c r="BP194" i="1"/>
  <c r="BO194" i="1"/>
  <c r="BN193" i="1"/>
  <c r="BV191" i="1"/>
  <c r="BU190" i="1"/>
  <c r="BR189" i="1"/>
  <c r="BR188" i="1"/>
  <c r="BR187" i="1"/>
  <c r="BR186" i="1"/>
  <c r="BR185" i="1"/>
  <c r="BR184" i="1"/>
  <c r="BR183" i="1"/>
  <c r="BR182" i="1"/>
  <c r="BR181" i="1"/>
  <c r="BR180" i="1"/>
  <c r="BM179" i="1"/>
  <c r="BM178" i="1"/>
  <c r="BM177" i="1"/>
  <c r="BM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P47" i="1"/>
  <c r="BP45" i="1"/>
  <c r="BP31" i="1"/>
  <c r="BP26" i="1"/>
  <c r="BS13" i="1"/>
  <c r="BT662" i="1"/>
  <c r="BT606" i="1"/>
  <c r="BQ599" i="1"/>
  <c r="BU540" i="1"/>
  <c r="BQ499" i="1"/>
  <c r="BM484" i="1"/>
  <c r="BM477" i="1"/>
  <c r="BM469" i="1"/>
  <c r="BM461" i="1"/>
  <c r="BR449" i="1"/>
  <c r="BM417" i="1"/>
  <c r="BR375" i="1"/>
  <c r="BO373" i="1"/>
  <c r="BR371" i="1"/>
  <c r="BO369" i="1"/>
  <c r="BR367" i="1"/>
  <c r="BO365" i="1"/>
  <c r="BR363" i="1"/>
  <c r="BO361" i="1"/>
  <c r="BQ360" i="1"/>
  <c r="BV359" i="1"/>
  <c r="BL359" i="1"/>
  <c r="BU358" i="1"/>
  <c r="BQ356" i="1"/>
  <c r="BV355" i="1"/>
  <c r="BL355" i="1"/>
  <c r="BU354" i="1"/>
  <c r="BQ352" i="1"/>
  <c r="BV351" i="1"/>
  <c r="BL351" i="1"/>
  <c r="BU350" i="1"/>
  <c r="BQ348" i="1"/>
  <c r="BV347" i="1"/>
  <c r="BL347" i="1"/>
  <c r="BU346" i="1"/>
  <c r="BQ344" i="1"/>
  <c r="BV343" i="1"/>
  <c r="BL343" i="1"/>
  <c r="BU342" i="1"/>
  <c r="BQ340" i="1"/>
  <c r="BV339" i="1"/>
  <c r="BL339" i="1"/>
  <c r="BU338" i="1"/>
  <c r="BQ336" i="1"/>
  <c r="BV335" i="1"/>
  <c r="BL335" i="1"/>
  <c r="BU334" i="1"/>
  <c r="BQ332" i="1"/>
  <c r="BV331" i="1"/>
  <c r="BL331" i="1"/>
  <c r="BU330" i="1"/>
  <c r="BS327" i="1"/>
  <c r="BP327" i="1"/>
  <c r="BM326" i="1"/>
  <c r="BN323" i="1"/>
  <c r="BT323" i="1"/>
  <c r="BW321" i="1"/>
  <c r="BN319" i="1"/>
  <c r="BT319" i="1"/>
  <c r="BW317" i="1"/>
  <c r="BN315" i="1"/>
  <c r="BT315" i="1"/>
  <c r="BW313" i="1"/>
  <c r="BR311" i="1"/>
  <c r="BO309" i="1"/>
  <c r="BR307" i="1"/>
  <c r="BO305" i="1"/>
  <c r="BQ304" i="1"/>
  <c r="BV303" i="1"/>
  <c r="BL303" i="1"/>
  <c r="BU302" i="1"/>
  <c r="BQ300" i="1"/>
  <c r="BV299" i="1"/>
  <c r="BL299" i="1"/>
  <c r="BU298" i="1"/>
  <c r="BQ296" i="1"/>
  <c r="BV295" i="1"/>
  <c r="BL295" i="1"/>
  <c r="BU294" i="1"/>
  <c r="BS291" i="1"/>
  <c r="BP291" i="1"/>
  <c r="BM290" i="1"/>
  <c r="BS287" i="1"/>
  <c r="BP287" i="1"/>
  <c r="BM286" i="1"/>
  <c r="BS283" i="1"/>
  <c r="BP283" i="1"/>
  <c r="BM282" i="1"/>
  <c r="BN279" i="1"/>
  <c r="BT279" i="1"/>
  <c r="BW277" i="1"/>
  <c r="BN275" i="1"/>
  <c r="BT275" i="1"/>
  <c r="BV272" i="1"/>
  <c r="BL272" i="1"/>
  <c r="BU271" i="1"/>
  <c r="BS268" i="1"/>
  <c r="BP268" i="1"/>
  <c r="BM267" i="1"/>
  <c r="BS264" i="1"/>
  <c r="BP264" i="1"/>
  <c r="BM263" i="1"/>
  <c r="BN260" i="1"/>
  <c r="BT260" i="1"/>
  <c r="BO258" i="1"/>
  <c r="BO256" i="1"/>
  <c r="BP256" i="1"/>
  <c r="BQ255" i="1"/>
  <c r="BR250" i="1"/>
  <c r="BU248" i="1"/>
  <c r="BL248" i="1"/>
  <c r="BV247" i="1"/>
  <c r="BM246" i="1"/>
  <c r="BT244" i="1"/>
  <c r="BR238" i="1"/>
  <c r="BU236" i="1"/>
  <c r="BL236" i="1"/>
  <c r="BV235" i="1"/>
  <c r="BM234" i="1"/>
  <c r="BO232" i="1"/>
  <c r="BP232" i="1"/>
  <c r="BP231" i="1"/>
  <c r="BO231" i="1"/>
  <c r="BN230" i="1"/>
  <c r="BV228" i="1"/>
  <c r="BU227" i="1"/>
  <c r="BT226" i="1"/>
  <c r="BQ224" i="1"/>
  <c r="BP223" i="1"/>
  <c r="BO223" i="1"/>
  <c r="BN222" i="1"/>
  <c r="BV220" i="1"/>
  <c r="BU219" i="1"/>
  <c r="BT218" i="1"/>
  <c r="BQ216" i="1"/>
  <c r="BP215" i="1"/>
  <c r="BO215" i="1"/>
  <c r="BN214" i="1"/>
  <c r="BV212" i="1"/>
  <c r="BU211" i="1"/>
  <c r="BT210" i="1"/>
  <c r="BQ208" i="1"/>
  <c r="BP207" i="1"/>
  <c r="BO207" i="1"/>
  <c r="BN206" i="1"/>
  <c r="BL204" i="1"/>
  <c r="BS203" i="1"/>
  <c r="BW199" i="1"/>
  <c r="BV196" i="1"/>
  <c r="BU195" i="1"/>
  <c r="BT194" i="1"/>
  <c r="BQ192" i="1"/>
  <c r="BP191" i="1"/>
  <c r="BO191" i="1"/>
  <c r="BN190" i="1"/>
  <c r="BS190" i="1"/>
  <c r="BM189" i="1"/>
  <c r="BM188" i="1"/>
  <c r="BM187" i="1"/>
  <c r="BM186" i="1"/>
  <c r="BM185" i="1"/>
  <c r="BM184" i="1"/>
  <c r="BM183" i="1"/>
  <c r="BM182" i="1"/>
  <c r="BM181" i="1"/>
  <c r="BM180" i="1"/>
  <c r="BL179" i="1"/>
  <c r="BP178" i="1"/>
  <c r="BL175" i="1"/>
  <c r="BP174" i="1"/>
  <c r="BT173" i="1"/>
  <c r="BL171" i="1"/>
  <c r="BP170" i="1"/>
  <c r="BT169" i="1"/>
  <c r="BL167" i="1"/>
  <c r="BP166" i="1"/>
  <c r="BT165" i="1"/>
  <c r="BL163" i="1"/>
  <c r="BP162" i="1"/>
  <c r="BT161" i="1"/>
  <c r="BL159" i="1"/>
  <c r="BT158" i="1"/>
  <c r="BT157" i="1"/>
  <c r="BP156" i="1"/>
  <c r="BL155" i="1"/>
  <c r="BT153" i="1"/>
  <c r="BP152" i="1"/>
  <c r="BL151" i="1"/>
  <c r="BT149" i="1"/>
  <c r="BP148" i="1"/>
  <c r="BL147" i="1"/>
  <c r="BT145" i="1"/>
  <c r="BP144" i="1"/>
  <c r="BL143" i="1"/>
  <c r="BT141" i="1"/>
  <c r="BP140" i="1"/>
  <c r="BL139" i="1"/>
  <c r="BT137" i="1"/>
  <c r="BP136" i="1"/>
  <c r="BL135" i="1"/>
  <c r="BT133" i="1"/>
  <c r="BP132" i="1"/>
  <c r="BL131" i="1"/>
  <c r="BT129" i="1"/>
  <c r="BP128" i="1"/>
  <c r="BL127" i="1"/>
  <c r="BT125" i="1"/>
  <c r="BP124" i="1"/>
  <c r="BL123" i="1"/>
  <c r="BT121" i="1"/>
  <c r="BP120" i="1"/>
  <c r="BL119" i="1"/>
  <c r="BT117" i="1"/>
  <c r="BP116" i="1"/>
  <c r="BL115" i="1"/>
  <c r="BT113" i="1"/>
  <c r="BP112" i="1"/>
  <c r="BL111" i="1"/>
  <c r="BT109" i="1"/>
  <c r="BP108" i="1"/>
  <c r="BL107" i="1"/>
  <c r="BT105" i="1"/>
  <c r="BP104" i="1"/>
  <c r="BL103" i="1"/>
  <c r="BT101" i="1"/>
  <c r="BP100" i="1"/>
  <c r="BL99" i="1"/>
  <c r="BT97" i="1"/>
  <c r="BP96" i="1"/>
  <c r="BL95" i="1"/>
  <c r="BT93" i="1"/>
  <c r="BP92" i="1"/>
  <c r="BL91" i="1"/>
  <c r="BT89" i="1"/>
  <c r="BP88" i="1"/>
  <c r="BL87" i="1"/>
  <c r="BT85" i="1"/>
  <c r="BP84" i="1"/>
  <c r="BL83" i="1"/>
  <c r="BT81" i="1"/>
  <c r="BP80" i="1"/>
  <c r="BL79" i="1"/>
  <c r="BT77" i="1"/>
  <c r="BP76" i="1"/>
  <c r="BL75" i="1"/>
  <c r="BT73" i="1"/>
  <c r="BP72" i="1"/>
  <c r="BL71" i="1"/>
  <c r="BT69" i="1"/>
  <c r="BP68" i="1"/>
  <c r="BL67" i="1"/>
  <c r="BT65" i="1"/>
  <c r="BP64" i="1"/>
  <c r="BO62" i="1"/>
  <c r="BO58" i="1"/>
  <c r="BO57" i="1"/>
  <c r="BS55" i="1"/>
  <c r="BO51" i="1"/>
  <c r="BS50" i="1"/>
  <c r="BO47" i="1"/>
  <c r="BS42" i="1"/>
  <c r="BS39" i="1"/>
  <c r="BO37" i="1"/>
  <c r="BO34" i="1"/>
  <c r="BO32" i="1"/>
  <c r="BS31" i="1"/>
  <c r="BS29" i="1"/>
  <c r="BS26" i="1"/>
  <c r="BO22" i="1"/>
  <c r="BS21" i="1"/>
  <c r="BS18" i="1"/>
  <c r="BO16" i="1"/>
  <c r="BM14" i="1"/>
  <c r="BN13" i="1"/>
  <c r="BS12" i="1"/>
  <c r="BM10" i="1"/>
  <c r="BN9" i="1"/>
  <c r="BS8" i="1"/>
  <c r="BU24" i="1"/>
  <c r="BU21" i="1"/>
  <c r="BU116" i="1"/>
  <c r="BU106" i="1"/>
  <c r="BU102" i="1"/>
  <c r="BM101" i="1"/>
  <c r="BM100" i="1"/>
  <c r="BM99" i="1"/>
  <c r="BM95" i="1"/>
  <c r="BM91" i="1"/>
  <c r="BM87" i="1"/>
  <c r="BM86" i="1"/>
  <c r="BM85" i="1"/>
  <c r="BM83" i="1"/>
  <c r="BM76" i="1"/>
  <c r="BM72" i="1"/>
  <c r="BM68" i="1"/>
  <c r="BL56" i="1"/>
  <c r="BT54" i="1"/>
  <c r="BL52" i="1"/>
  <c r="BP38" i="1"/>
  <c r="BT36" i="1"/>
  <c r="BT35" i="1"/>
  <c r="BT33" i="1"/>
  <c r="BP29" i="1"/>
  <c r="BP23" i="1"/>
  <c r="BT18" i="1"/>
  <c r="BP12" i="1"/>
  <c r="BU11" i="1"/>
  <c r="BN10" i="1"/>
  <c r="BP8" i="1"/>
  <c r="BT666" i="1"/>
  <c r="BM613" i="1"/>
  <c r="BU564" i="1"/>
  <c r="BM544" i="1"/>
  <c r="BQ511" i="1"/>
  <c r="BM473" i="1"/>
  <c r="BM465" i="1"/>
  <c r="BM453" i="1"/>
  <c r="BU382" i="1"/>
  <c r="BU378" i="1"/>
  <c r="BS374" i="1"/>
  <c r="BP374" i="1"/>
  <c r="BM373" i="1"/>
  <c r="BN370" i="1"/>
  <c r="BT370" i="1"/>
  <c r="BO368" i="1"/>
  <c r="BR366" i="1"/>
  <c r="BV362" i="1"/>
  <c r="BL362" i="1"/>
  <c r="BU361" i="1"/>
  <c r="BS358" i="1"/>
  <c r="BP358" i="1"/>
  <c r="BM357" i="1"/>
  <c r="BS354" i="1"/>
  <c r="BP354" i="1"/>
  <c r="BU353" i="1"/>
  <c r="BS350" i="1"/>
  <c r="BP350" i="1"/>
  <c r="BU349" i="1"/>
  <c r="BS346" i="1"/>
  <c r="BP346" i="1"/>
  <c r="BU345" i="1"/>
  <c r="BS342" i="1"/>
  <c r="BP342" i="1"/>
  <c r="BM341" i="1"/>
  <c r="BN338" i="1"/>
  <c r="BT338" i="1"/>
  <c r="BM337" i="1"/>
  <c r="BN334" i="1"/>
  <c r="BT334" i="1"/>
  <c r="BM333" i="1"/>
  <c r="BN330" i="1"/>
  <c r="BT330" i="1"/>
  <c r="BM329" i="1"/>
  <c r="BN326" i="1"/>
  <c r="BT326" i="1"/>
  <c r="BM325" i="1"/>
  <c r="BN322" i="1"/>
  <c r="BT322" i="1"/>
  <c r="BO320" i="1"/>
  <c r="BR318" i="1"/>
  <c r="BV314" i="1"/>
  <c r="BL314" i="1"/>
  <c r="BV310" i="1"/>
  <c r="BL310" i="1"/>
  <c r="BV306" i="1"/>
  <c r="BL306" i="1"/>
  <c r="BV302" i="1"/>
  <c r="BL302" i="1"/>
  <c r="BU301" i="1"/>
  <c r="BS298" i="1"/>
  <c r="BP298" i="1"/>
  <c r="BM297" i="1"/>
  <c r="BN294" i="1"/>
  <c r="BT294" i="1"/>
  <c r="BM293" i="1"/>
  <c r="BN290" i="1"/>
  <c r="BT290" i="1"/>
  <c r="BO288" i="1"/>
  <c r="BR286" i="1"/>
  <c r="BO284" i="1"/>
  <c r="BR282" i="1"/>
  <c r="BV278" i="1"/>
  <c r="BL278" i="1"/>
  <c r="BV271" i="1"/>
  <c r="BL271" i="1"/>
  <c r="BV267" i="1"/>
  <c r="BL267" i="1"/>
  <c r="BV263" i="1"/>
  <c r="BL263" i="1"/>
  <c r="BU262" i="1"/>
  <c r="BS259" i="1"/>
  <c r="BP259" i="1"/>
  <c r="BM258" i="1"/>
  <c r="BU255" i="1"/>
  <c r="BL255" i="1"/>
  <c r="BO251" i="1"/>
  <c r="BP251" i="1"/>
  <c r="BV250" i="1"/>
  <c r="BR249" i="1"/>
  <c r="BN248" i="1"/>
  <c r="BT247" i="1"/>
  <c r="BQ246" i="1"/>
  <c r="BM245" i="1"/>
  <c r="BU239" i="1"/>
  <c r="BL239" i="1"/>
  <c r="BO235" i="1"/>
  <c r="BP235" i="1"/>
  <c r="BR230" i="1"/>
  <c r="BQ229" i="1"/>
  <c r="BP228" i="1"/>
  <c r="BO228" i="1"/>
  <c r="BM226" i="1"/>
  <c r="BQ225" i="1"/>
  <c r="BP224" i="1"/>
  <c r="BO224" i="1"/>
  <c r="BM222" i="1"/>
  <c r="BQ221" i="1"/>
  <c r="BP220" i="1"/>
  <c r="BO220" i="1"/>
  <c r="BM218" i="1"/>
  <c r="BQ217" i="1"/>
  <c r="BP216" i="1"/>
  <c r="BO216" i="1"/>
  <c r="BM214" i="1"/>
  <c r="BQ213" i="1"/>
  <c r="BP212" i="1"/>
  <c r="BO212" i="1"/>
  <c r="BM210" i="1"/>
  <c r="BQ209" i="1"/>
  <c r="BP208" i="1"/>
  <c r="BO208" i="1"/>
  <c r="BM206" i="1"/>
  <c r="BQ205" i="1"/>
  <c r="BP204" i="1"/>
  <c r="BO204" i="1"/>
  <c r="BM202" i="1"/>
  <c r="BQ201" i="1"/>
  <c r="BP200" i="1"/>
  <c r="BO200" i="1"/>
  <c r="BM198" i="1"/>
  <c r="BQ197" i="1"/>
  <c r="BP196" i="1"/>
  <c r="BO196" i="1"/>
  <c r="BM194" i="1"/>
  <c r="BQ193" i="1"/>
  <c r="BP192" i="1"/>
  <c r="BO192" i="1"/>
  <c r="BM190" i="1"/>
  <c r="BT189" i="1"/>
  <c r="BP188" i="1"/>
  <c r="BL187" i="1"/>
  <c r="BT185" i="1"/>
  <c r="BP184" i="1"/>
  <c r="BL183" i="1"/>
  <c r="BT181" i="1"/>
  <c r="BP180" i="1"/>
  <c r="BS178" i="1"/>
  <c r="BS176" i="1"/>
  <c r="BS174" i="1"/>
  <c r="BS172" i="1"/>
  <c r="BS170" i="1"/>
  <c r="BS168" i="1"/>
  <c r="BS166" i="1"/>
  <c r="BS164" i="1"/>
  <c r="BS162" i="1"/>
  <c r="BS160" i="1"/>
  <c r="BS158" i="1"/>
  <c r="BW157" i="1"/>
  <c r="BO155" i="1"/>
  <c r="BS154" i="1"/>
  <c r="BW153" i="1"/>
  <c r="BO151" i="1"/>
  <c r="BS150" i="1"/>
  <c r="BW149" i="1"/>
  <c r="BO147" i="1"/>
  <c r="BS146" i="1"/>
  <c r="BW145" i="1"/>
  <c r="BO143" i="1"/>
  <c r="BS142" i="1"/>
  <c r="BW141" i="1"/>
  <c r="BO139" i="1"/>
  <c r="BS138" i="1"/>
  <c r="BW137" i="1"/>
  <c r="BO135" i="1"/>
  <c r="BS134" i="1"/>
  <c r="BW133" i="1"/>
  <c r="BO131" i="1"/>
  <c r="BS130" i="1"/>
  <c r="BW129" i="1"/>
  <c r="BO127" i="1"/>
  <c r="BS126" i="1"/>
  <c r="BW125" i="1"/>
  <c r="BO123" i="1"/>
  <c r="BS122" i="1"/>
  <c r="BW121" i="1"/>
  <c r="BO119" i="1"/>
  <c r="BS118" i="1"/>
  <c r="BW117" i="1"/>
  <c r="BO115" i="1"/>
  <c r="BS114" i="1"/>
  <c r="BW113" i="1"/>
  <c r="BO111" i="1"/>
  <c r="BS110" i="1"/>
  <c r="BW109" i="1"/>
  <c r="BO107" i="1"/>
  <c r="BS106" i="1"/>
  <c r="BW105" i="1"/>
  <c r="BO103" i="1"/>
  <c r="BS102" i="1"/>
  <c r="BW101" i="1"/>
  <c r="BO99" i="1"/>
  <c r="BS98" i="1"/>
  <c r="BW97" i="1"/>
  <c r="BO95" i="1"/>
  <c r="BS94" i="1"/>
  <c r="BW93" i="1"/>
  <c r="BO91" i="1"/>
  <c r="BS90" i="1"/>
  <c r="BW89" i="1"/>
  <c r="BO87" i="1"/>
  <c r="BS86" i="1"/>
  <c r="BW85" i="1"/>
  <c r="BO83" i="1"/>
  <c r="BS82" i="1"/>
  <c r="BW81" i="1"/>
  <c r="BO79" i="1"/>
  <c r="BS78" i="1"/>
  <c r="BW77" i="1"/>
  <c r="BO75" i="1"/>
  <c r="BS74" i="1"/>
  <c r="BW73" i="1"/>
  <c r="BO71" i="1"/>
  <c r="BS70" i="1"/>
  <c r="BW69" i="1"/>
  <c r="BO67" i="1"/>
  <c r="BS66" i="1"/>
  <c r="BW65" i="1"/>
  <c r="BO63" i="1"/>
  <c r="BR62" i="1"/>
  <c r="BR61" i="1"/>
  <c r="BN56" i="1"/>
  <c r="BN55" i="1"/>
  <c r="BR54" i="1"/>
  <c r="BR53" i="1"/>
  <c r="BR52" i="1"/>
  <c r="BN47" i="1"/>
  <c r="BR46" i="1"/>
  <c r="BV44" i="1"/>
  <c r="BV43" i="1"/>
  <c r="BV42" i="1"/>
  <c r="BV41" i="1"/>
  <c r="BV39" i="1"/>
  <c r="BV38" i="1"/>
  <c r="BV37" i="1"/>
  <c r="BV36" i="1"/>
  <c r="BV35" i="1"/>
  <c r="BV33" i="1"/>
  <c r="BV32" i="1"/>
  <c r="BV30" i="1"/>
  <c r="BV29" i="1"/>
  <c r="BV28" i="1"/>
  <c r="BV27" i="1"/>
  <c r="BV26" i="1"/>
  <c r="BV24" i="1"/>
  <c r="BV23" i="1"/>
  <c r="BV21" i="1"/>
  <c r="BV18" i="1"/>
  <c r="BV17" i="1"/>
  <c r="BV16" i="1"/>
  <c r="BW15" i="1"/>
  <c r="BL14" i="1"/>
  <c r="BQ13" i="1"/>
  <c r="BV12" i="1"/>
  <c r="BW11" i="1"/>
  <c r="BL10" i="1"/>
  <c r="BQ9" i="1"/>
  <c r="BV8" i="1"/>
  <c r="BV63" i="1"/>
  <c r="BU52" i="1"/>
  <c r="BU45" i="1"/>
  <c r="BU44" i="1"/>
  <c r="BU43" i="1"/>
  <c r="BU40" i="1"/>
  <c r="BU38" i="1"/>
  <c r="BU36" i="1"/>
  <c r="BU34" i="1"/>
  <c r="BU31" i="1"/>
  <c r="BQ28" i="1"/>
  <c r="BQ25" i="1"/>
  <c r="BQ19" i="1"/>
  <c r="BQ16" i="1"/>
  <c r="BQ8" i="1"/>
  <c r="BM123" i="1"/>
  <c r="BQ118" i="1"/>
  <c r="BQ114" i="1"/>
  <c r="BQ110" i="1"/>
  <c r="BQ109" i="1"/>
  <c r="BQ108" i="1"/>
  <c r="BQ104" i="1"/>
  <c r="BQ101" i="1"/>
  <c r="BQ78" i="1"/>
  <c r="BQ77" i="1"/>
  <c r="BQ75" i="1"/>
  <c r="BQ71" i="1"/>
  <c r="BQ63" i="1"/>
  <c r="BL61" i="1"/>
  <c r="BP60" i="1"/>
  <c r="BP58" i="1"/>
  <c r="BT40" i="1"/>
  <c r="BL37" i="1"/>
  <c r="BL32" i="1"/>
  <c r="BL28" i="1"/>
  <c r="BT25" i="1"/>
  <c r="BT19" i="1"/>
  <c r="BO13" i="1"/>
  <c r="BW372" i="1"/>
  <c r="BQ367" i="1"/>
  <c r="BQ361" i="1"/>
  <c r="BQ355" i="1"/>
  <c r="BW344" i="1"/>
  <c r="BQ339" i="1"/>
  <c r="BQ313" i="1"/>
  <c r="BW304" i="1"/>
  <c r="BW258" i="1"/>
  <c r="BW253" i="1"/>
  <c r="BW233" i="1"/>
  <c r="BT196" i="1"/>
  <c r="BW186" i="1"/>
  <c r="BW184" i="1"/>
  <c r="BW180" i="1"/>
  <c r="BV172" i="1"/>
  <c r="BV154" i="1"/>
  <c r="BV130" i="1"/>
  <c r="BV106" i="1"/>
  <c r="BU62" i="1"/>
  <c r="BW52" i="1"/>
  <c r="BW49" i="1"/>
  <c r="BU46" i="1"/>
  <c r="BU35" i="1"/>
  <c r="BU18" i="1"/>
  <c r="BQ285" i="1"/>
  <c r="BW280" i="1"/>
  <c r="BW269" i="1"/>
  <c r="BN237" i="1"/>
  <c r="BT217" i="1"/>
  <c r="BV214" i="1"/>
  <c r="BV210" i="1"/>
  <c r="BV171" i="1"/>
  <c r="BV162" i="1"/>
  <c r="BV133" i="1"/>
  <c r="BV125" i="1"/>
  <c r="BV94" i="1"/>
  <c r="BV86" i="1"/>
  <c r="BV66" i="1"/>
  <c r="BV53" i="1"/>
  <c r="BL46" i="1"/>
  <c r="BU41" i="1"/>
  <c r="BL29" i="1"/>
  <c r="BW16" i="1"/>
  <c r="BQ347" i="1"/>
  <c r="BQ321" i="1"/>
  <c r="BW316" i="1"/>
  <c r="BQ307" i="1"/>
  <c r="BW296" i="1"/>
  <c r="BW265" i="1"/>
  <c r="BS247" i="1"/>
  <c r="BS242" i="1"/>
  <c r="BT223" i="1"/>
  <c r="BT220" i="1"/>
  <c r="BR201" i="1"/>
  <c r="BV198" i="1"/>
  <c r="BT192" i="1"/>
  <c r="BV175" i="1"/>
  <c r="BV157" i="1"/>
  <c r="BV150" i="1"/>
  <c r="BV138" i="1"/>
  <c r="BV114" i="1"/>
  <c r="BV102" i="1"/>
  <c r="BV81" i="1"/>
  <c r="BT57" i="1"/>
  <c r="BW46" i="1"/>
  <c r="BU33" i="1"/>
  <c r="BW332" i="1"/>
  <c r="BW292" i="1"/>
  <c r="BW273" i="1"/>
  <c r="BW254" i="1"/>
  <c r="BV237" i="1"/>
  <c r="BT231" i="1"/>
  <c r="BV226" i="1"/>
  <c r="BT208" i="1"/>
  <c r="BT205" i="1"/>
  <c r="BT191" i="1"/>
  <c r="BV178" i="1"/>
  <c r="BV174" i="1"/>
  <c r="BV160" i="1"/>
  <c r="BV137" i="1"/>
  <c r="BW53" i="1"/>
  <c r="BU51" i="1"/>
  <c r="BW36" i="1"/>
  <c r="BW10" i="1"/>
  <c r="BT1752" i="1"/>
  <c r="BT1750" i="1"/>
  <c r="BM1748" i="1"/>
  <c r="BO1741" i="1"/>
  <c r="BM1740" i="1"/>
  <c r="BQ1734" i="1"/>
  <c r="BO1733" i="1"/>
  <c r="BM1732" i="1"/>
  <c r="BO1725" i="1"/>
  <c r="BM1724" i="1"/>
  <c r="BO1717" i="1"/>
  <c r="BM1716" i="1"/>
  <c r="BO1709" i="1"/>
  <c r="BM1708" i="1"/>
  <c r="BO1701" i="1"/>
  <c r="BM1700" i="1"/>
  <c r="BQ1696" i="1"/>
  <c r="BO1695" i="1"/>
  <c r="BM1694" i="1"/>
  <c r="BQ1688" i="1"/>
  <c r="BO1687" i="1"/>
  <c r="BM1686" i="1"/>
  <c r="BQ1680" i="1"/>
  <c r="BO1679" i="1"/>
  <c r="BM1678" i="1"/>
  <c r="BQ1672" i="1"/>
  <c r="BO1671" i="1"/>
  <c r="BM1670" i="1"/>
  <c r="BQ1664" i="1"/>
  <c r="BO1663" i="1"/>
  <c r="BM1662" i="1"/>
  <c r="BP1752" i="1"/>
  <c r="BP1751" i="1"/>
  <c r="BP1750" i="1"/>
  <c r="BS1749" i="1"/>
  <c r="BU1749" i="1"/>
  <c r="BN1747" i="1"/>
  <c r="BP1746" i="1"/>
  <c r="BN1743" i="1"/>
  <c r="BL1742" i="1"/>
  <c r="BR1741" i="1"/>
  <c r="BT1740" i="1"/>
  <c r="BN1737" i="1"/>
  <c r="BP1736" i="1"/>
  <c r="BN1733" i="1"/>
  <c r="BP1732" i="1"/>
  <c r="BL1728" i="1"/>
  <c r="BR1727" i="1"/>
  <c r="BT1726" i="1"/>
  <c r="BL1724" i="1"/>
  <c r="BR1723" i="1"/>
  <c r="BT1722" i="1"/>
  <c r="BL1720" i="1"/>
  <c r="BR1719" i="1"/>
  <c r="BT1718" i="1"/>
  <c r="BL1716" i="1"/>
  <c r="BR1715" i="1"/>
  <c r="BT1714" i="1"/>
  <c r="BL1712" i="1"/>
  <c r="BR1711" i="1"/>
  <c r="BT1710" i="1"/>
  <c r="BL1708" i="1"/>
  <c r="BR1707" i="1"/>
  <c r="BT1706" i="1"/>
  <c r="BR1705" i="1"/>
  <c r="BT1704" i="1"/>
  <c r="BP1702" i="1"/>
  <c r="BL1700" i="1"/>
  <c r="BL1698" i="1"/>
  <c r="BR1697" i="1"/>
  <c r="BN1695" i="1"/>
  <c r="BT1694" i="1"/>
  <c r="BN1693" i="1"/>
  <c r="BP1692" i="1"/>
  <c r="BL1690" i="1"/>
  <c r="BR1689" i="1"/>
  <c r="BN1687" i="1"/>
  <c r="BT1686" i="1"/>
  <c r="BP1684" i="1"/>
  <c r="BL1682" i="1"/>
  <c r="BR1681" i="1"/>
  <c r="BN1679" i="1"/>
  <c r="BT1678" i="1"/>
  <c r="BP1676" i="1"/>
  <c r="BL1674" i="1"/>
  <c r="BR1673" i="1"/>
  <c r="BN1671" i="1"/>
  <c r="BT1670" i="1"/>
  <c r="BP1668" i="1"/>
  <c r="BL1666" i="1"/>
  <c r="BR1665" i="1"/>
  <c r="BN1663" i="1"/>
  <c r="BT1662" i="1"/>
  <c r="BP1660" i="1"/>
  <c r="BL1658" i="1"/>
  <c r="BR1657" i="1"/>
  <c r="BU1751" i="1"/>
  <c r="BS1748" i="1"/>
  <c r="BU1747" i="1"/>
  <c r="BS1746" i="1"/>
  <c r="BU1745" i="1"/>
  <c r="BW1744" i="1"/>
  <c r="BU1743" i="1"/>
  <c r="BM1737" i="1"/>
  <c r="BM1735" i="1"/>
  <c r="BM1733" i="1"/>
  <c r="BM1731" i="1"/>
  <c r="BO1730" i="1"/>
  <c r="BQ1729" i="1"/>
  <c r="BO1728" i="1"/>
  <c r="BQ1727" i="1"/>
  <c r="BO1726" i="1"/>
  <c r="BQ1725" i="1"/>
  <c r="BO1724" i="1"/>
  <c r="BQ1723" i="1"/>
  <c r="BO1722" i="1"/>
  <c r="BQ1721" i="1"/>
  <c r="BO1720" i="1"/>
  <c r="BQ1719" i="1"/>
  <c r="BO1718" i="1"/>
  <c r="BQ1717" i="1"/>
  <c r="BO1716" i="1"/>
  <c r="BQ1715" i="1"/>
  <c r="BS1714" i="1"/>
  <c r="BQ1713" i="1"/>
  <c r="BS1712" i="1"/>
  <c r="BU1711" i="1"/>
  <c r="BS1710" i="1"/>
  <c r="BU1709" i="1"/>
  <c r="BS1708" i="1"/>
  <c r="BU1707" i="1"/>
  <c r="BS1706" i="1"/>
  <c r="BU1705" i="1"/>
  <c r="BW1704" i="1"/>
  <c r="BM1703" i="1"/>
  <c r="BO1702" i="1"/>
  <c r="BQ1701" i="1"/>
  <c r="BS1700" i="1"/>
  <c r="BU1699" i="1"/>
  <c r="BW1698" i="1"/>
  <c r="BM1697" i="1"/>
  <c r="BO1696" i="1"/>
  <c r="BW1694" i="1"/>
  <c r="BM1693" i="1"/>
  <c r="BO1692" i="1"/>
  <c r="BW1690" i="1"/>
  <c r="BM1689" i="1"/>
  <c r="BO1688" i="1"/>
  <c r="BQ1687" i="1"/>
  <c r="BS1686" i="1"/>
  <c r="BQ1683" i="1"/>
  <c r="BS1682" i="1"/>
  <c r="BM1679" i="1"/>
  <c r="BO1678" i="1"/>
  <c r="BQ1677" i="1"/>
  <c r="BS1676" i="1"/>
  <c r="BM1673" i="1"/>
  <c r="BO1672" i="1"/>
  <c r="BW1670" i="1"/>
  <c r="BM1669" i="1"/>
  <c r="BO1668" i="1"/>
  <c r="BQ1667" i="1"/>
  <c r="BS1666" i="1"/>
  <c r="BQ1663" i="1"/>
  <c r="BS1662" i="1"/>
  <c r="BW1660" i="1"/>
  <c r="BM1659" i="1"/>
  <c r="BO1658" i="1"/>
  <c r="BQ1657" i="1"/>
  <c r="BQ1655" i="1"/>
  <c r="BU1767" i="1"/>
  <c r="BP1747" i="1"/>
  <c r="BP1745" i="1"/>
  <c r="BP1743" i="1"/>
  <c r="BP1741" i="1"/>
  <c r="BP1739" i="1"/>
  <c r="BP1737" i="1"/>
  <c r="BP1735" i="1"/>
  <c r="BP1733" i="1"/>
  <c r="BP1731" i="1"/>
  <c r="BP1729" i="1"/>
  <c r="BP1727" i="1"/>
  <c r="BP1725" i="1"/>
  <c r="BP1723" i="1"/>
  <c r="BP1721" i="1"/>
  <c r="BP1719" i="1"/>
  <c r="BP1717" i="1"/>
  <c r="BP1715" i="1"/>
  <c r="BP1713" i="1"/>
  <c r="BL1711" i="1"/>
  <c r="BV1710" i="1"/>
  <c r="BL1709" i="1"/>
  <c r="BV1708" i="1"/>
  <c r="BL1707" i="1"/>
  <c r="BV1706" i="1"/>
  <c r="BL1705" i="1"/>
  <c r="BV1704" i="1"/>
  <c r="BR1702" i="1"/>
  <c r="BT1701" i="1"/>
  <c r="BN1700" i="1"/>
  <c r="BP1699" i="1"/>
  <c r="BL1697" i="1"/>
  <c r="BV1696" i="1"/>
  <c r="BR1694" i="1"/>
  <c r="BT1693" i="1"/>
  <c r="BN1692" i="1"/>
  <c r="BP1691" i="1"/>
  <c r="BL1689" i="1"/>
  <c r="BV1688" i="1"/>
  <c r="BR1686" i="1"/>
  <c r="BT1685" i="1"/>
  <c r="BN1684" i="1"/>
  <c r="BP1683" i="1"/>
  <c r="BL1681" i="1"/>
  <c r="BV1680" i="1"/>
  <c r="BR1678" i="1"/>
  <c r="BT1677" i="1"/>
  <c r="BN1676" i="1"/>
  <c r="BP1675" i="1"/>
  <c r="BL1673" i="1"/>
  <c r="BV1672" i="1"/>
  <c r="BR1670" i="1"/>
  <c r="BT1669" i="1"/>
  <c r="BN1668" i="1"/>
  <c r="BP1667" i="1"/>
  <c r="BL1665" i="1"/>
  <c r="BV1664" i="1"/>
  <c r="BR1662" i="1"/>
  <c r="BT1661" i="1"/>
  <c r="BN1660" i="1"/>
  <c r="BP1659" i="1"/>
  <c r="BL1657" i="1"/>
  <c r="BW1735" i="1"/>
  <c r="BW1729" i="1"/>
  <c r="BW1709" i="1"/>
  <c r="BW1703" i="1"/>
  <c r="BU1696" i="1"/>
  <c r="BU1662" i="1"/>
  <c r="BN1656" i="1"/>
  <c r="BP1656" i="1"/>
  <c r="BM1656" i="1"/>
  <c r="BS1652" i="1"/>
  <c r="BP1650" i="1"/>
  <c r="BM1649" i="1"/>
  <c r="BO1642" i="1"/>
  <c r="BM1641" i="1"/>
  <c r="BO1634" i="1"/>
  <c r="BM1633" i="1"/>
  <c r="BO1626" i="1"/>
  <c r="BM1625" i="1"/>
  <c r="BO1618" i="1"/>
  <c r="BM1617" i="1"/>
  <c r="BO1610" i="1"/>
  <c r="BM1609" i="1"/>
  <c r="BO1602" i="1"/>
  <c r="BM1601" i="1"/>
  <c r="BO1594" i="1"/>
  <c r="BM1593" i="1"/>
  <c r="BO1586" i="1"/>
  <c r="BM1585" i="1"/>
  <c r="BP1579" i="1"/>
  <c r="BQ1576" i="1"/>
  <c r="BP1575" i="1"/>
  <c r="BP1571" i="1"/>
  <c r="BQ1568" i="1"/>
  <c r="BP1567" i="1"/>
  <c r="BP1563" i="1"/>
  <c r="BQ1560" i="1"/>
  <c r="BP1559" i="1"/>
  <c r="BO1554" i="1"/>
  <c r="BM1552" i="1"/>
  <c r="BW1734" i="1"/>
  <c r="BU1710" i="1"/>
  <c r="BW1683" i="1"/>
  <c r="BW1673" i="1"/>
  <c r="BV1669" i="1"/>
  <c r="BW1661" i="1"/>
  <c r="BO1655" i="1"/>
  <c r="BT1654" i="1"/>
  <c r="BN1654" i="1"/>
  <c r="BR1653" i="1"/>
  <c r="BW1652" i="1"/>
  <c r="BL1647" i="1"/>
  <c r="BN1646" i="1"/>
  <c r="BP1645" i="1"/>
  <c r="BR1644" i="1"/>
  <c r="BT1643" i="1"/>
  <c r="BL1639" i="1"/>
  <c r="BN1638" i="1"/>
  <c r="BP1637" i="1"/>
  <c r="BR1636" i="1"/>
  <c r="BT1635" i="1"/>
  <c r="BL1631" i="1"/>
  <c r="BN1630" i="1"/>
  <c r="BP1629" i="1"/>
  <c r="BR1628" i="1"/>
  <c r="BT1627" i="1"/>
  <c r="BL1623" i="1"/>
  <c r="BN1622" i="1"/>
  <c r="BP1621" i="1"/>
  <c r="BR1620" i="1"/>
  <c r="BT1619" i="1"/>
  <c r="BL1615" i="1"/>
  <c r="BN1614" i="1"/>
  <c r="BP1613" i="1"/>
  <c r="BR1612" i="1"/>
  <c r="BT1611" i="1"/>
  <c r="BL1607" i="1"/>
  <c r="BN1606" i="1"/>
  <c r="BP1605" i="1"/>
  <c r="BR1604" i="1"/>
  <c r="BT1603" i="1"/>
  <c r="BL1599" i="1"/>
  <c r="BN1598" i="1"/>
  <c r="BP1597" i="1"/>
  <c r="BR1596" i="1"/>
  <c r="BT1595" i="1"/>
  <c r="BL1591" i="1"/>
  <c r="BN1590" i="1"/>
  <c r="BP1589" i="1"/>
  <c r="BR1588" i="1"/>
  <c r="BT1587" i="1"/>
  <c r="BL1583" i="1"/>
  <c r="BN1582" i="1"/>
  <c r="BM1581" i="1"/>
  <c r="BP1580" i="1"/>
  <c r="BU1577" i="1"/>
  <c r="BO1575" i="1"/>
  <c r="BN1574" i="1"/>
  <c r="BM1573" i="1"/>
  <c r="BP1572" i="1"/>
  <c r="BO1567" i="1"/>
  <c r="BN1566" i="1"/>
  <c r="BM1565" i="1"/>
  <c r="BP1564" i="1"/>
  <c r="BU1561" i="1"/>
  <c r="BO1559" i="1"/>
  <c r="BN1558" i="1"/>
  <c r="BM1557" i="1"/>
  <c r="BT1749" i="1"/>
  <c r="BW1743" i="1"/>
  <c r="BW1731" i="1"/>
  <c r="BW1719" i="1"/>
  <c r="BW1707" i="1"/>
  <c r="BV1703" i="1"/>
  <c r="BW1699" i="1"/>
  <c r="BV1665" i="1"/>
  <c r="BU1660" i="1"/>
  <c r="BM1654" i="1"/>
  <c r="BV1653" i="1"/>
  <c r="BP1652" i="1"/>
  <c r="BW1649" i="1"/>
  <c r="BO1647" i="1"/>
  <c r="BQ1646" i="1"/>
  <c r="BW1645" i="1"/>
  <c r="BO1643" i="1"/>
  <c r="BQ1642" i="1"/>
  <c r="BW1641" i="1"/>
  <c r="BO1639" i="1"/>
  <c r="BQ1638" i="1"/>
  <c r="BW1637" i="1"/>
  <c r="BO1635" i="1"/>
  <c r="BQ1634" i="1"/>
  <c r="BW1633" i="1"/>
  <c r="BO1631" i="1"/>
  <c r="BQ1630" i="1"/>
  <c r="BW1629" i="1"/>
  <c r="BO1627" i="1"/>
  <c r="BQ1626" i="1"/>
  <c r="BW1625" i="1"/>
  <c r="BO1623" i="1"/>
  <c r="BQ1622" i="1"/>
  <c r="BW1621" i="1"/>
  <c r="BO1619" i="1"/>
  <c r="BQ1618" i="1"/>
  <c r="BW1617" i="1"/>
  <c r="BO1615" i="1"/>
  <c r="BQ1614" i="1"/>
  <c r="BW1613" i="1"/>
  <c r="BO1611" i="1"/>
  <c r="BQ1610" i="1"/>
  <c r="BW1609" i="1"/>
  <c r="BO1607" i="1"/>
  <c r="BQ1606" i="1"/>
  <c r="BW1605" i="1"/>
  <c r="BO1603" i="1"/>
  <c r="BQ1602" i="1"/>
  <c r="BW1601" i="1"/>
  <c r="BO1599" i="1"/>
  <c r="BQ1598" i="1"/>
  <c r="BW1597" i="1"/>
  <c r="BO1595" i="1"/>
  <c r="BQ1594" i="1"/>
  <c r="BW1593" i="1"/>
  <c r="BO1591" i="1"/>
  <c r="BQ1590" i="1"/>
  <c r="BW1589" i="1"/>
  <c r="BO1587" i="1"/>
  <c r="BQ1586" i="1"/>
  <c r="BW1585" i="1"/>
  <c r="BO1583" i="1"/>
  <c r="BQ1582" i="1"/>
  <c r="BS1580" i="1"/>
  <c r="BV1579" i="1"/>
  <c r="BU1578" i="1"/>
  <c r="BL1577" i="1"/>
  <c r="BW1576" i="1"/>
  <c r="BP1573" i="1"/>
  <c r="BN1571" i="1"/>
  <c r="BM1570" i="1"/>
  <c r="BT1569" i="1"/>
  <c r="BO1568" i="1"/>
  <c r="BR1567" i="1"/>
  <c r="BQ1566" i="1"/>
  <c r="BS1564" i="1"/>
  <c r="BV1563" i="1"/>
  <c r="BL1561" i="1"/>
  <c r="BW1560" i="1"/>
  <c r="BP1557" i="1"/>
  <c r="BM1554" i="1"/>
  <c r="BW1745" i="1"/>
  <c r="BW1718" i="1"/>
  <c r="BW1713" i="1"/>
  <c r="BW1710" i="1"/>
  <c r="BU1700" i="1"/>
  <c r="BW1693" i="1"/>
  <c r="BV1689" i="1"/>
  <c r="BW1663" i="1"/>
  <c r="BW1657" i="1"/>
  <c r="BQ1654" i="1"/>
  <c r="BP1653" i="1"/>
  <c r="BO1652" i="1"/>
  <c r="BR1652" i="1"/>
  <c r="BM1651" i="1"/>
  <c r="BQ1650" i="1"/>
  <c r="BV1649" i="1"/>
  <c r="BN1647" i="1"/>
  <c r="BP1646" i="1"/>
  <c r="BV1645" i="1"/>
  <c r="BN1643" i="1"/>
  <c r="BP1642" i="1"/>
  <c r="BV1641" i="1"/>
  <c r="BN1639" i="1"/>
  <c r="BP1638" i="1"/>
  <c r="BV1637" i="1"/>
  <c r="BN1635" i="1"/>
  <c r="BP1634" i="1"/>
  <c r="BV1633" i="1"/>
  <c r="BN1631" i="1"/>
  <c r="BP1630" i="1"/>
  <c r="BV1629" i="1"/>
  <c r="BN1627" i="1"/>
  <c r="BP1626" i="1"/>
  <c r="BV1625" i="1"/>
  <c r="BN1623" i="1"/>
  <c r="BP1622" i="1"/>
  <c r="BV1621" i="1"/>
  <c r="BN1619" i="1"/>
  <c r="BP1618" i="1"/>
  <c r="BV1617" i="1"/>
  <c r="BN1615" i="1"/>
  <c r="BP1614" i="1"/>
  <c r="BV1613" i="1"/>
  <c r="BN1611" i="1"/>
  <c r="BP1610" i="1"/>
  <c r="BV1609" i="1"/>
  <c r="BN1607" i="1"/>
  <c r="BP1606" i="1"/>
  <c r="BV1605" i="1"/>
  <c r="BN1603" i="1"/>
  <c r="BP1602" i="1"/>
  <c r="BV1601" i="1"/>
  <c r="BN1599" i="1"/>
  <c r="BP1598" i="1"/>
  <c r="BV1597" i="1"/>
  <c r="BN1595" i="1"/>
  <c r="BP1594" i="1"/>
  <c r="BV1593" i="1"/>
  <c r="BN1591" i="1"/>
  <c r="BP1590" i="1"/>
  <c r="BV1589" i="1"/>
  <c r="BN1587" i="1"/>
  <c r="BP1586" i="1"/>
  <c r="BV1585" i="1"/>
  <c r="BN1583" i="1"/>
  <c r="BP1582" i="1"/>
  <c r="BW1581" i="1"/>
  <c r="BL1578" i="1"/>
  <c r="BS1577" i="1"/>
  <c r="BV1576" i="1"/>
  <c r="BU1575" i="1"/>
  <c r="BO1573" i="1"/>
  <c r="BV1572" i="1"/>
  <c r="BU1571" i="1"/>
  <c r="BO1569" i="1"/>
  <c r="BR1568" i="1"/>
  <c r="BQ1567" i="1"/>
  <c r="BT1566" i="1"/>
  <c r="BN1564" i="1"/>
  <c r="BM1563" i="1"/>
  <c r="BP1562" i="1"/>
  <c r="BW1561" i="1"/>
  <c r="BL1558" i="1"/>
  <c r="BS1557" i="1"/>
  <c r="BU1641" i="1"/>
  <c r="BW1616" i="1"/>
  <c r="BW1574" i="1"/>
  <c r="BR1555" i="1"/>
  <c r="BN1551" i="1"/>
  <c r="BO1550" i="1"/>
  <c r="BN1549" i="1"/>
  <c r="BO1546" i="1"/>
  <c r="BN1545" i="1"/>
  <c r="BO1542" i="1"/>
  <c r="BN1541" i="1"/>
  <c r="BO1538" i="1"/>
  <c r="BN1537" i="1"/>
  <c r="BM1532" i="1"/>
  <c r="BL1531" i="1"/>
  <c r="BO1530" i="1"/>
  <c r="BN1529" i="1"/>
  <c r="BP1519" i="1"/>
  <c r="BS1518" i="1"/>
  <c r="BR1517" i="1"/>
  <c r="BM1516" i="1"/>
  <c r="BL1515" i="1"/>
  <c r="BO1514" i="1"/>
  <c r="BN1513" i="1"/>
  <c r="BP1503" i="1"/>
  <c r="BS1502" i="1"/>
  <c r="BR1501" i="1"/>
  <c r="BM1500" i="1"/>
  <c r="BL1499" i="1"/>
  <c r="BO1498" i="1"/>
  <c r="BN1497" i="1"/>
  <c r="BQ1488" i="1"/>
  <c r="BP1487" i="1"/>
  <c r="BM1484" i="1"/>
  <c r="BL1483" i="1"/>
  <c r="BO1482" i="1"/>
  <c r="BN1481" i="1"/>
  <c r="BT1475" i="1"/>
  <c r="BP1471" i="1"/>
  <c r="BM1468" i="1"/>
  <c r="BQ1460" i="1"/>
  <c r="BU1643" i="1"/>
  <c r="BU1635" i="1"/>
  <c r="BV1626" i="1"/>
  <c r="BW1618" i="1"/>
  <c r="BU1609" i="1"/>
  <c r="BU1603" i="1"/>
  <c r="BV1588" i="1"/>
  <c r="BU1564" i="1"/>
  <c r="BP1556" i="1"/>
  <c r="BQ1555" i="1"/>
  <c r="BS1551" i="1"/>
  <c r="BN1550" i="1"/>
  <c r="BM1549" i="1"/>
  <c r="BL1548" i="1"/>
  <c r="BO1547" i="1"/>
  <c r="BN1546" i="1"/>
  <c r="BM1545" i="1"/>
  <c r="BL1544" i="1"/>
  <c r="BO1543" i="1"/>
  <c r="BN1542" i="1"/>
  <c r="BM1541" i="1"/>
  <c r="BL1540" i="1"/>
  <c r="BO1539" i="1"/>
  <c r="BN1538" i="1"/>
  <c r="BM1537" i="1"/>
  <c r="BL1536" i="1"/>
  <c r="BO1535" i="1"/>
  <c r="BR1534" i="1"/>
  <c r="BQ1533" i="1"/>
  <c r="BP1532" i="1"/>
  <c r="BN1526" i="1"/>
  <c r="BM1525" i="1"/>
  <c r="BL1524" i="1"/>
  <c r="DF1524" i="1" s="1"/>
  <c r="BO1523" i="1"/>
  <c r="BR1522" i="1"/>
  <c r="BQ1521" i="1"/>
  <c r="BT1520" i="1"/>
  <c r="BO1515" i="1"/>
  <c r="BR1514" i="1"/>
  <c r="BQ1513" i="1"/>
  <c r="BP1512" i="1"/>
  <c r="BO1507" i="1"/>
  <c r="BR1506" i="1"/>
  <c r="BQ1505" i="1"/>
  <c r="BP1504" i="1"/>
  <c r="BO1499" i="1"/>
  <c r="BR1498" i="1"/>
  <c r="BQ1497" i="1"/>
  <c r="BP1496" i="1"/>
  <c r="BS1495" i="1"/>
  <c r="BN1486" i="1"/>
  <c r="BM1485" i="1"/>
  <c r="BP1484" i="1"/>
  <c r="BL1480" i="1"/>
  <c r="BS1479" i="1"/>
  <c r="BN1474" i="1"/>
  <c r="BM1473" i="1"/>
  <c r="BL1472" i="1"/>
  <c r="BS1471" i="1"/>
  <c r="BU1469" i="1"/>
  <c r="BN1466" i="1"/>
  <c r="BM1465" i="1"/>
  <c r="BL1464" i="1"/>
  <c r="BS1463" i="1"/>
  <c r="BU1637" i="1"/>
  <c r="BU1625" i="1"/>
  <c r="BU1611" i="1"/>
  <c r="BV1600" i="1"/>
  <c r="BW1598" i="1"/>
  <c r="BO1555" i="1"/>
  <c r="BV1553" i="1"/>
  <c r="BO1552" i="1"/>
  <c r="BQ1551" i="1"/>
  <c r="BM1550" i="1"/>
  <c r="BT1549" i="1"/>
  <c r="BO1548" i="1"/>
  <c r="BP1545" i="1"/>
  <c r="BR1543" i="1"/>
  <c r="BL1541" i="1"/>
  <c r="BN1539" i="1"/>
  <c r="BQ1538" i="1"/>
  <c r="BS1536" i="1"/>
  <c r="BP1533" i="1"/>
  <c r="BR1531" i="1"/>
  <c r="BQ1530" i="1"/>
  <c r="BS1528" i="1"/>
  <c r="BL1525" i="1"/>
  <c r="BN1523" i="1"/>
  <c r="BM1522" i="1"/>
  <c r="BT1521" i="1"/>
  <c r="BO1520" i="1"/>
  <c r="BR1519" i="1"/>
  <c r="BQ1518" i="1"/>
  <c r="BS1516" i="1"/>
  <c r="BL1513" i="1"/>
  <c r="BP1509" i="1"/>
  <c r="BN1507" i="1"/>
  <c r="BM1506" i="1"/>
  <c r="BT1505" i="1"/>
  <c r="BO1504" i="1"/>
  <c r="BR1503" i="1"/>
  <c r="BQ1502" i="1"/>
  <c r="BS1500" i="1"/>
  <c r="BL1497" i="1"/>
  <c r="BN1495" i="1"/>
  <c r="BM1494" i="1"/>
  <c r="BT1493" i="1"/>
  <c r="BO1492" i="1"/>
  <c r="BL1489" i="1"/>
  <c r="BN1487" i="1"/>
  <c r="BM1486" i="1"/>
  <c r="BT1485" i="1"/>
  <c r="BO1484" i="1"/>
  <c r="BN1483" i="1"/>
  <c r="BM1482" i="1"/>
  <c r="BT1481" i="1"/>
  <c r="BO1480" i="1"/>
  <c r="BN1479" i="1"/>
  <c r="BM1478" i="1"/>
  <c r="BT1477" i="1"/>
  <c r="BO1476" i="1"/>
  <c r="BR1475" i="1"/>
  <c r="BQ1474" i="1"/>
  <c r="BS1472" i="1"/>
  <c r="BL1469" i="1"/>
  <c r="BN1467" i="1"/>
  <c r="BM1466" i="1"/>
  <c r="BT1465" i="1"/>
  <c r="BO1464" i="1"/>
  <c r="BR1463" i="1"/>
  <c r="BQ1462" i="1"/>
  <c r="BS1460" i="1"/>
  <c r="BR1459" i="1"/>
  <c r="BM1458" i="1"/>
  <c r="BW1648" i="1"/>
  <c r="BV1642" i="1"/>
  <c r="BW1640" i="1"/>
  <c r="BV1634" i="1"/>
  <c r="BW1632" i="1"/>
  <c r="BW1628" i="1"/>
  <c r="BU1621" i="1"/>
  <c r="BV1608" i="1"/>
  <c r="BW1606" i="1"/>
  <c r="BV1594" i="1"/>
  <c r="BU1589" i="1"/>
  <c r="BV1561" i="1"/>
  <c r="BM1555" i="1"/>
  <c r="BO1551" i="1"/>
  <c r="BT1551" i="1"/>
  <c r="BP1550" i="1"/>
  <c r="BW1549" i="1"/>
  <c r="BN1548" i="1"/>
  <c r="BM1547" i="1"/>
  <c r="BP1546" i="1"/>
  <c r="BN1544" i="1"/>
  <c r="BM1543" i="1"/>
  <c r="BP1542" i="1"/>
  <c r="BW1541" i="1"/>
  <c r="BL1538" i="1"/>
  <c r="BS1537" i="1"/>
  <c r="BV1536" i="1"/>
  <c r="BU1535" i="1"/>
  <c r="BO1533" i="1"/>
  <c r="BR1532" i="1"/>
  <c r="BQ1531" i="1"/>
  <c r="BT1530" i="1"/>
  <c r="BN1528" i="1"/>
  <c r="BM1527" i="1"/>
  <c r="BP1526" i="1"/>
  <c r="BW1525" i="1"/>
  <c r="BL1522" i="1"/>
  <c r="BS1521" i="1"/>
  <c r="BV1520" i="1"/>
  <c r="BU1519" i="1"/>
  <c r="BO1517" i="1"/>
  <c r="BR1516" i="1"/>
  <c r="BQ1515" i="1"/>
  <c r="BT1514" i="1"/>
  <c r="BN1512" i="1"/>
  <c r="BM1511" i="1"/>
  <c r="BP1510" i="1"/>
  <c r="BL1506" i="1"/>
  <c r="BS1505" i="1"/>
  <c r="BU1503" i="1"/>
  <c r="BO1501" i="1"/>
  <c r="BR1500" i="1"/>
  <c r="BQ1499" i="1"/>
  <c r="BT1498" i="1"/>
  <c r="BN1496" i="1"/>
  <c r="BM1495" i="1"/>
  <c r="BP1494" i="1"/>
  <c r="BW1493" i="1"/>
  <c r="BL1490" i="1"/>
  <c r="BS1489" i="1"/>
  <c r="BV1488" i="1"/>
  <c r="BO1485" i="1"/>
  <c r="BR1484" i="1"/>
  <c r="BQ1483" i="1"/>
  <c r="BT1482" i="1"/>
  <c r="BN1480" i="1"/>
  <c r="BM1479" i="1"/>
  <c r="BP1478" i="1"/>
  <c r="BW1477" i="1"/>
  <c r="BL1474" i="1"/>
  <c r="BS1473" i="1"/>
  <c r="BV1472" i="1"/>
  <c r="BU1471" i="1"/>
  <c r="BO1469" i="1"/>
  <c r="BR1468" i="1"/>
  <c r="BQ1467" i="1"/>
  <c r="BT1466" i="1"/>
  <c r="BN1464" i="1"/>
  <c r="BM1463" i="1"/>
  <c r="BP1462" i="1"/>
  <c r="BW1461" i="1"/>
  <c r="BL1458" i="1"/>
  <c r="BU1526" i="1"/>
  <c r="BU1472" i="1"/>
  <c r="BU1464" i="1"/>
  <c r="BW1458" i="1"/>
  <c r="BQ1452" i="1"/>
  <c r="BP1451" i="1"/>
  <c r="BM1448" i="1"/>
  <c r="BL1447" i="1"/>
  <c r="BO1446" i="1"/>
  <c r="BN1445" i="1"/>
  <c r="BQ1436" i="1"/>
  <c r="BP1435" i="1"/>
  <c r="BM1432" i="1"/>
  <c r="BL1431" i="1"/>
  <c r="BO1430" i="1"/>
  <c r="BN1429" i="1"/>
  <c r="BQ1420" i="1"/>
  <c r="BP1419" i="1"/>
  <c r="BM1416" i="1"/>
  <c r="BL1415" i="1"/>
  <c r="BO1414" i="1"/>
  <c r="BN1413" i="1"/>
  <c r="BQ1404" i="1"/>
  <c r="BP1403" i="1"/>
  <c r="BM1400" i="1"/>
  <c r="BL1399" i="1"/>
  <c r="BO1398" i="1"/>
  <c r="BN1397" i="1"/>
  <c r="BP1389" i="1"/>
  <c r="BP1387" i="1"/>
  <c r="BU1534" i="1"/>
  <c r="BV1515" i="1"/>
  <c r="BW1510" i="1"/>
  <c r="BU1492" i="1"/>
  <c r="BU1480" i="1"/>
  <c r="BN1458" i="1"/>
  <c r="BU1457" i="1"/>
  <c r="BT1457" i="1"/>
  <c r="BP1456" i="1"/>
  <c r="BO1451" i="1"/>
  <c r="BR1450" i="1"/>
  <c r="BQ1449" i="1"/>
  <c r="BT1448" i="1"/>
  <c r="BN1446" i="1"/>
  <c r="BM1445" i="1"/>
  <c r="BL1444" i="1"/>
  <c r="BS1443" i="1"/>
  <c r="BU1441" i="1"/>
  <c r="BS1439" i="1"/>
  <c r="BU1437" i="1"/>
  <c r="BO1435" i="1"/>
  <c r="BR1434" i="1"/>
  <c r="BQ1433" i="1"/>
  <c r="BP1432" i="1"/>
  <c r="BO1427" i="1"/>
  <c r="BR1426" i="1"/>
  <c r="BQ1425" i="1"/>
  <c r="BP1424" i="1"/>
  <c r="BL1420" i="1"/>
  <c r="BS1419" i="1"/>
  <c r="BO1415" i="1"/>
  <c r="BR1414" i="1"/>
  <c r="BQ1413" i="1"/>
  <c r="BT1412" i="1"/>
  <c r="BN1410" i="1"/>
  <c r="BM1409" i="1"/>
  <c r="BP1408" i="1"/>
  <c r="BL1404" i="1"/>
  <c r="BS1403" i="1"/>
  <c r="BN1398" i="1"/>
  <c r="BM1397" i="1"/>
  <c r="BP1396" i="1"/>
  <c r="BL1392" i="1"/>
  <c r="BS1391" i="1"/>
  <c r="BO1389" i="1"/>
  <c r="BO1387" i="1"/>
  <c r="BV1549" i="1"/>
  <c r="BU1544" i="1"/>
  <c r="BW1530" i="1"/>
  <c r="BU1522" i="1"/>
  <c r="BV1505" i="1"/>
  <c r="BW1494" i="1"/>
  <c r="BU1488" i="1"/>
  <c r="BW1482" i="1"/>
  <c r="BU1474" i="1"/>
  <c r="BO1456" i="1"/>
  <c r="BN1455" i="1"/>
  <c r="BM1454" i="1"/>
  <c r="BT1453" i="1"/>
  <c r="BO1452" i="1"/>
  <c r="BR1451" i="1"/>
  <c r="BQ1450" i="1"/>
  <c r="BS1448" i="1"/>
  <c r="BR1447" i="1"/>
  <c r="BQ1446" i="1"/>
  <c r="BS1444" i="1"/>
  <c r="BL1441" i="1"/>
  <c r="BW1440" i="1"/>
  <c r="BL1437" i="1"/>
  <c r="BW1436" i="1"/>
  <c r="BL1433" i="1"/>
  <c r="BP1429" i="1"/>
  <c r="BN1427" i="1"/>
  <c r="BM1426" i="1"/>
  <c r="BT1425" i="1"/>
  <c r="BO1424" i="1"/>
  <c r="BR1423" i="1"/>
  <c r="BQ1422" i="1"/>
  <c r="BS1420" i="1"/>
  <c r="BR1419" i="1"/>
  <c r="BQ1418" i="1"/>
  <c r="BS1416" i="1"/>
  <c r="BR1415" i="1"/>
  <c r="BQ1414" i="1"/>
  <c r="BS1412" i="1"/>
  <c r="BR1411" i="1"/>
  <c r="BQ1410" i="1"/>
  <c r="BS1408" i="1"/>
  <c r="BR1407" i="1"/>
  <c r="BQ1406" i="1"/>
  <c r="BS1404" i="1"/>
  <c r="BR1403" i="1"/>
  <c r="BQ1402" i="1"/>
  <c r="BS1400" i="1"/>
  <c r="BL1397" i="1"/>
  <c r="BL1393" i="1"/>
  <c r="BW1392" i="1"/>
  <c r="BU1532" i="1"/>
  <c r="BV1517" i="1"/>
  <c r="BV1511" i="1"/>
  <c r="BU1506" i="1"/>
  <c r="BV1501" i="1"/>
  <c r="BW1478" i="1"/>
  <c r="BW1470" i="1"/>
  <c r="BW1462" i="1"/>
  <c r="BR1458" i="1"/>
  <c r="BL1454" i="1"/>
  <c r="BS1453" i="1"/>
  <c r="BU1451" i="1"/>
  <c r="BO1449" i="1"/>
  <c r="BR1448" i="1"/>
  <c r="BQ1447" i="1"/>
  <c r="BT1446" i="1"/>
  <c r="BN1444" i="1"/>
  <c r="BM1443" i="1"/>
  <c r="BP1442" i="1"/>
  <c r="BW1441" i="1"/>
  <c r="BL1438" i="1"/>
  <c r="BS1437" i="1"/>
  <c r="BV1436" i="1"/>
  <c r="BU1435" i="1"/>
  <c r="BO1433" i="1"/>
  <c r="BR1432" i="1"/>
  <c r="BQ1431" i="1"/>
  <c r="BT1430" i="1"/>
  <c r="BN1428" i="1"/>
  <c r="BM1427" i="1"/>
  <c r="BP1426" i="1"/>
  <c r="BN1424" i="1"/>
  <c r="BP1422" i="1"/>
  <c r="BN1420" i="1"/>
  <c r="BM1419" i="1"/>
  <c r="BP1418" i="1"/>
  <c r="BN1416" i="1"/>
  <c r="BM1415" i="1"/>
  <c r="BP1414" i="1"/>
  <c r="BN1412" i="1"/>
  <c r="BM1411" i="1"/>
  <c r="BP1410" i="1"/>
  <c r="BW1409" i="1"/>
  <c r="BL1406" i="1"/>
  <c r="BS1405" i="1"/>
  <c r="BV1404" i="1"/>
  <c r="BU1403" i="1"/>
  <c r="BO1401" i="1"/>
  <c r="BR1400" i="1"/>
  <c r="BQ1399" i="1"/>
  <c r="BT1398" i="1"/>
  <c r="BN1396" i="1"/>
  <c r="BM1395" i="1"/>
  <c r="BP1394" i="1"/>
  <c r="BW1393" i="1"/>
  <c r="BU1450" i="1"/>
  <c r="BU1434" i="1"/>
  <c r="BU1430" i="1"/>
  <c r="BU1420" i="1"/>
  <c r="BQ1385" i="1"/>
  <c r="BR1385" i="1"/>
  <c r="BO1385" i="1"/>
  <c r="BT1385" i="1"/>
  <c r="BW1384" i="1"/>
  <c r="BL1384" i="1"/>
  <c r="BQ1383" i="1"/>
  <c r="BN1383" i="1"/>
  <c r="BP1383" i="1"/>
  <c r="BQ1382" i="1"/>
  <c r="BN1382" i="1"/>
  <c r="BP1382" i="1"/>
  <c r="BQ1381" i="1"/>
  <c r="BN1381" i="1"/>
  <c r="BP1381" i="1"/>
  <c r="BQ1380" i="1"/>
  <c r="BN1380" i="1"/>
  <c r="BP1380" i="1"/>
  <c r="BQ1379" i="1"/>
  <c r="BN1379" i="1"/>
  <c r="BP1379" i="1"/>
  <c r="BR1378" i="1"/>
  <c r="BO1378" i="1"/>
  <c r="BT1378" i="1"/>
  <c r="BV1377" i="1"/>
  <c r="BS1377" i="1"/>
  <c r="BW1376" i="1"/>
  <c r="BL1376" i="1"/>
  <c r="BQ1375" i="1"/>
  <c r="BN1375" i="1"/>
  <c r="BP1375" i="1"/>
  <c r="BQ1374" i="1"/>
  <c r="BN1374" i="1"/>
  <c r="BP1374" i="1"/>
  <c r="BQ1373" i="1"/>
  <c r="BN1373" i="1"/>
  <c r="BP1373" i="1"/>
  <c r="BQ1372" i="1"/>
  <c r="BN1372" i="1"/>
  <c r="BP1372" i="1"/>
  <c r="BQ1371" i="1"/>
  <c r="BN1371" i="1"/>
  <c r="BP1371" i="1"/>
  <c r="BQ1370" i="1"/>
  <c r="BN1370" i="1"/>
  <c r="BP1370" i="1"/>
  <c r="BQ1369" i="1"/>
  <c r="BN1369" i="1"/>
  <c r="BP1369" i="1"/>
  <c r="BQ1368" i="1"/>
  <c r="BN1368" i="1"/>
  <c r="BP1368" i="1"/>
  <c r="BQ1367" i="1"/>
  <c r="BN1367" i="1"/>
  <c r="BP1367" i="1"/>
  <c r="BQ1366" i="1"/>
  <c r="BN1366" i="1"/>
  <c r="BP1366" i="1"/>
  <c r="BQ1365" i="1"/>
  <c r="BN1365" i="1"/>
  <c r="BP1365" i="1"/>
  <c r="BR1364" i="1"/>
  <c r="BO1364" i="1"/>
  <c r="BT1364" i="1"/>
  <c r="BV1363" i="1"/>
  <c r="BS1363" i="1"/>
  <c r="BO1362" i="1"/>
  <c r="BT1362" i="1"/>
  <c r="BM1361" i="1"/>
  <c r="BP1361" i="1"/>
  <c r="BM1360" i="1"/>
  <c r="BP1360" i="1"/>
  <c r="BU1359" i="1"/>
  <c r="BW1359" i="1"/>
  <c r="BL1359" i="1"/>
  <c r="BU1358" i="1"/>
  <c r="BW1358" i="1"/>
  <c r="BL1358" i="1"/>
  <c r="BT1356" i="1"/>
  <c r="BP1352" i="1"/>
  <c r="BL1349" i="1"/>
  <c r="BP1348" i="1"/>
  <c r="BT1347" i="1"/>
  <c r="BL1346" i="1"/>
  <c r="BL1344" i="1"/>
  <c r="BT1343" i="1"/>
  <c r="BL1342" i="1"/>
  <c r="BL1340" i="1"/>
  <c r="BT1339" i="1"/>
  <c r="BL1338" i="1"/>
  <c r="BL1336" i="1"/>
  <c r="BT1335" i="1"/>
  <c r="BL1334" i="1"/>
  <c r="BL1332" i="1"/>
  <c r="BT1331" i="1"/>
  <c r="BL1330" i="1"/>
  <c r="BL1328" i="1"/>
  <c r="BT1327" i="1"/>
  <c r="BL1326" i="1"/>
  <c r="BL1324" i="1"/>
  <c r="BU1406" i="1"/>
  <c r="BW1394" i="1"/>
  <c r="BM1357" i="1"/>
  <c r="BO1346" i="1"/>
  <c r="BS1345" i="1"/>
  <c r="BO1342" i="1"/>
  <c r="BS1341" i="1"/>
  <c r="BO1338" i="1"/>
  <c r="BS1337" i="1"/>
  <c r="BO1334" i="1"/>
  <c r="BS1333" i="1"/>
  <c r="BO1330" i="1"/>
  <c r="BS1329" i="1"/>
  <c r="BO1326" i="1"/>
  <c r="BS1325" i="1"/>
  <c r="BU1448" i="1"/>
  <c r="BV1437" i="1"/>
  <c r="BU1432" i="1"/>
  <c r="BW1410" i="1"/>
  <c r="BV1401" i="1"/>
  <c r="BU1394" i="1"/>
  <c r="BQ1361" i="1"/>
  <c r="BQ1359" i="1"/>
  <c r="BR1347" i="1"/>
  <c r="BN1346" i="1"/>
  <c r="BR1343" i="1"/>
  <c r="BN1342" i="1"/>
  <c r="BR1339" i="1"/>
  <c r="BN1338" i="1"/>
  <c r="BR1335" i="1"/>
  <c r="BN1334" i="1"/>
  <c r="BV1331" i="1"/>
  <c r="BV1329" i="1"/>
  <c r="BV1328" i="1"/>
  <c r="BV1327" i="1"/>
  <c r="BV1325" i="1"/>
  <c r="BV1324" i="1"/>
  <c r="BU1456" i="1"/>
  <c r="BU1438" i="1"/>
  <c r="BU1423" i="1"/>
  <c r="BV1417" i="1"/>
  <c r="BV1411" i="1"/>
  <c r="BU1402" i="1"/>
  <c r="BU1382" i="1"/>
  <c r="BU1378" i="1"/>
  <c r="BU1374" i="1"/>
  <c r="BU1370" i="1"/>
  <c r="BU1366" i="1"/>
  <c r="BV1362" i="1"/>
  <c r="BV1360" i="1"/>
  <c r="BV1358" i="1"/>
  <c r="BT1357" i="1"/>
  <c r="BQ1356" i="1"/>
  <c r="BM1355" i="1"/>
  <c r="BT1353" i="1"/>
  <c r="BQ1352" i="1"/>
  <c r="BU1351" i="1"/>
  <c r="BM1349" i="1"/>
  <c r="BQ1348" i="1"/>
  <c r="BU1347" i="1"/>
  <c r="BM1345" i="1"/>
  <c r="BQ1344" i="1"/>
  <c r="BU1343" i="1"/>
  <c r="BM1341" i="1"/>
  <c r="BQ1340" i="1"/>
  <c r="BU1339" i="1"/>
  <c r="BM1337" i="1"/>
  <c r="BQ1336" i="1"/>
  <c r="BU1335" i="1"/>
  <c r="BM1333" i="1"/>
  <c r="BQ1332" i="1"/>
  <c r="BU1331" i="1"/>
  <c r="BU1330" i="1"/>
  <c r="BU1329" i="1"/>
  <c r="BU1328" i="1"/>
  <c r="BU1327" i="1"/>
  <c r="BU1326" i="1"/>
  <c r="BU1325" i="1"/>
  <c r="BU1324" i="1"/>
  <c r="BM1384" i="1"/>
  <c r="BM1373" i="1"/>
  <c r="BW1356" i="1"/>
  <c r="BV1345" i="1"/>
  <c r="BV1341" i="1"/>
  <c r="BV1337" i="1"/>
  <c r="BV1333" i="1"/>
  <c r="BU1323" i="1"/>
  <c r="BP1186" i="1"/>
  <c r="BO1186" i="1"/>
  <c r="BL1175" i="1"/>
  <c r="BS1174" i="1"/>
  <c r="BP1170" i="1"/>
  <c r="BO1170" i="1"/>
  <c r="BM1368" i="1"/>
  <c r="BW1355" i="1"/>
  <c r="BV1323" i="1"/>
  <c r="BS1323" i="1"/>
  <c r="BN1322" i="1"/>
  <c r="BP1322" i="1"/>
  <c r="BL1321" i="1"/>
  <c r="BQ1320" i="1"/>
  <c r="BN1320" i="1"/>
  <c r="BP1320" i="1"/>
  <c r="BQ1319" i="1"/>
  <c r="BN1319" i="1"/>
  <c r="BP1319" i="1"/>
  <c r="BQ1318" i="1"/>
  <c r="BN1318" i="1"/>
  <c r="BP1318" i="1"/>
  <c r="BQ1317" i="1"/>
  <c r="BN1317" i="1"/>
  <c r="BP1317" i="1"/>
  <c r="BR1316" i="1"/>
  <c r="BO1316" i="1"/>
  <c r="BT1316" i="1"/>
  <c r="BR1315" i="1"/>
  <c r="BO1315" i="1"/>
  <c r="BT1315" i="1"/>
  <c r="BR1314" i="1"/>
  <c r="BO1314" i="1"/>
  <c r="BT1314" i="1"/>
  <c r="BR1313" i="1"/>
  <c r="BO1313" i="1"/>
  <c r="BT1313" i="1"/>
  <c r="BR1312" i="1"/>
  <c r="BO1312" i="1"/>
  <c r="BT1312" i="1"/>
  <c r="BR1311" i="1"/>
  <c r="BO1311" i="1"/>
  <c r="BT1311" i="1"/>
  <c r="BR1310" i="1"/>
  <c r="BO1310" i="1"/>
  <c r="BT1310" i="1"/>
  <c r="BV1309" i="1"/>
  <c r="BS1309" i="1"/>
  <c r="BV1308" i="1"/>
  <c r="BS1308" i="1"/>
  <c r="BL1307" i="1"/>
  <c r="BL1306" i="1"/>
  <c r="BL1305" i="1"/>
  <c r="BL1304" i="1"/>
  <c r="BL1303" i="1"/>
  <c r="BQ1302" i="1"/>
  <c r="BN1302" i="1"/>
  <c r="BP1302" i="1"/>
  <c r="BR1301" i="1"/>
  <c r="BO1301" i="1"/>
  <c r="BT1301" i="1"/>
  <c r="BR1300" i="1"/>
  <c r="BO1300" i="1"/>
  <c r="BT1300" i="1"/>
  <c r="BV1299" i="1"/>
  <c r="BS1299" i="1"/>
  <c r="BV1298" i="1"/>
  <c r="BS1298" i="1"/>
  <c r="BS1297" i="1"/>
  <c r="BO1296" i="1"/>
  <c r="BT1296" i="1"/>
  <c r="BM1295" i="1"/>
  <c r="BP1295" i="1"/>
  <c r="BU1294" i="1"/>
  <c r="BL1294" i="1"/>
  <c r="BU1293" i="1"/>
  <c r="BL1293" i="1"/>
  <c r="BU1292" i="1"/>
  <c r="BL1292" i="1"/>
  <c r="BU1291" i="1"/>
  <c r="BL1291" i="1"/>
  <c r="BU1290" i="1"/>
  <c r="BL1290" i="1"/>
  <c r="BU1289" i="1"/>
  <c r="BL1289" i="1"/>
  <c r="BU1288" i="1"/>
  <c r="BL1288" i="1"/>
  <c r="BU1287" i="1"/>
  <c r="BL1287" i="1"/>
  <c r="BU1286" i="1"/>
  <c r="BL1286" i="1"/>
  <c r="BU1285" i="1"/>
  <c r="BL1285" i="1"/>
  <c r="BU1284" i="1"/>
  <c r="BL1284" i="1"/>
  <c r="BU1283" i="1"/>
  <c r="BL1283" i="1"/>
  <c r="BU1282" i="1"/>
  <c r="BL1282" i="1"/>
  <c r="BU1281" i="1"/>
  <c r="BL1281" i="1"/>
  <c r="BU1280" i="1"/>
  <c r="BL1280" i="1"/>
  <c r="BU1279" i="1"/>
  <c r="BL1279" i="1"/>
  <c r="BU1278" i="1"/>
  <c r="BL1278" i="1"/>
  <c r="BU1277" i="1"/>
  <c r="BL1277" i="1"/>
  <c r="BU1276" i="1"/>
  <c r="BL1276" i="1"/>
  <c r="BU1275" i="1"/>
  <c r="BL1275" i="1"/>
  <c r="BU1274" i="1"/>
  <c r="BL1274" i="1"/>
  <c r="BS1273" i="1"/>
  <c r="BO1272" i="1"/>
  <c r="BT1272" i="1"/>
  <c r="BM1271" i="1"/>
  <c r="BP1271" i="1"/>
  <c r="BU1270" i="1"/>
  <c r="BL1270" i="1"/>
  <c r="BS1269" i="1"/>
  <c r="BS1268" i="1"/>
  <c r="BO1267" i="1"/>
  <c r="BT1267" i="1"/>
  <c r="BM1266" i="1"/>
  <c r="BP1266" i="1"/>
  <c r="BM1265" i="1"/>
  <c r="BP1265" i="1"/>
  <c r="BU1264" i="1"/>
  <c r="BL1264" i="1"/>
  <c r="BS1263" i="1"/>
  <c r="BO1262" i="1"/>
  <c r="BT1262" i="1"/>
  <c r="BM1261" i="1"/>
  <c r="BP1261" i="1"/>
  <c r="BM1260" i="1"/>
  <c r="BP1260" i="1"/>
  <c r="BM1259" i="1"/>
  <c r="BP1259" i="1"/>
  <c r="BM1258" i="1"/>
  <c r="BP1258" i="1"/>
  <c r="BU1257" i="1"/>
  <c r="BL1257" i="1"/>
  <c r="BU1256" i="1"/>
  <c r="BL1256" i="1"/>
  <c r="BS1255" i="1"/>
  <c r="BO1254" i="1"/>
  <c r="BT1254" i="1"/>
  <c r="BM1253" i="1"/>
  <c r="BP1253" i="1"/>
  <c r="BU1252" i="1"/>
  <c r="BL1252" i="1"/>
  <c r="BS1251" i="1"/>
  <c r="BO1250" i="1"/>
  <c r="BT1250" i="1"/>
  <c r="BM1249" i="1"/>
  <c r="BP1249" i="1"/>
  <c r="BU1248" i="1"/>
  <c r="BL1248" i="1"/>
  <c r="BU1247" i="1"/>
  <c r="BL1247" i="1"/>
  <c r="BS1246" i="1"/>
  <c r="BO1245" i="1"/>
  <c r="BT1245" i="1"/>
  <c r="BO1244" i="1"/>
  <c r="BT1244" i="1"/>
  <c r="BM1243" i="1"/>
  <c r="BP1243" i="1"/>
  <c r="BU1242" i="1"/>
  <c r="BL1242" i="1"/>
  <c r="BU1241" i="1"/>
  <c r="BL1241" i="1"/>
  <c r="BU1240" i="1"/>
  <c r="BL1240" i="1"/>
  <c r="BU1239" i="1"/>
  <c r="BL1239" i="1"/>
  <c r="BS1238" i="1"/>
  <c r="BO1237" i="1"/>
  <c r="BT1237" i="1"/>
  <c r="BO1236" i="1"/>
  <c r="BT1236" i="1"/>
  <c r="BM1235" i="1"/>
  <c r="BP1235" i="1"/>
  <c r="BU1234" i="1"/>
  <c r="BL1234" i="1"/>
  <c r="BU1233" i="1"/>
  <c r="BL1233" i="1"/>
  <c r="BS1232" i="1"/>
  <c r="BS1231" i="1"/>
  <c r="BO1230" i="1"/>
  <c r="BT1230" i="1"/>
  <c r="BO1229" i="1"/>
  <c r="BT1229" i="1"/>
  <c r="BM1228" i="1"/>
  <c r="BP1228" i="1"/>
  <c r="BM1227" i="1"/>
  <c r="BP1227" i="1"/>
  <c r="BU1226" i="1"/>
  <c r="BL1226" i="1"/>
  <c r="BU1225" i="1"/>
  <c r="BL1225" i="1"/>
  <c r="BU1224" i="1"/>
  <c r="BL1224" i="1"/>
  <c r="BU1223" i="1"/>
  <c r="BL1223" i="1"/>
  <c r="BU1222" i="1"/>
  <c r="BL1222" i="1"/>
  <c r="BU1221" i="1"/>
  <c r="BL1221" i="1"/>
  <c r="BU1220" i="1"/>
  <c r="BL1220" i="1"/>
  <c r="BU1219" i="1"/>
  <c r="BL1219" i="1"/>
  <c r="BU1218" i="1"/>
  <c r="BL1218" i="1"/>
  <c r="BU1217" i="1"/>
  <c r="BL1217" i="1"/>
  <c r="BU1216" i="1"/>
  <c r="BL1216" i="1"/>
  <c r="BU1215" i="1"/>
  <c r="BL1215" i="1"/>
  <c r="BU1214" i="1"/>
  <c r="BL1214" i="1"/>
  <c r="BU1213" i="1"/>
  <c r="BL1213" i="1"/>
  <c r="BU1212" i="1"/>
  <c r="BL1212" i="1"/>
  <c r="BU1211" i="1"/>
  <c r="BL1211" i="1"/>
  <c r="BU1210" i="1"/>
  <c r="BL1210" i="1"/>
  <c r="BU1209" i="1"/>
  <c r="BL1209" i="1"/>
  <c r="BU1208" i="1"/>
  <c r="BL1208" i="1"/>
  <c r="BU1207" i="1"/>
  <c r="BL1207" i="1"/>
  <c r="BU1206" i="1"/>
  <c r="BL1206" i="1"/>
  <c r="BU1205" i="1"/>
  <c r="BL1205" i="1"/>
  <c r="BU1204" i="1"/>
  <c r="BL1204" i="1"/>
  <c r="BU1203" i="1"/>
  <c r="BL1203" i="1"/>
  <c r="BU1202" i="1"/>
  <c r="BL1202" i="1"/>
  <c r="BU1201" i="1"/>
  <c r="BL1201" i="1"/>
  <c r="BU1200" i="1"/>
  <c r="BL1200" i="1"/>
  <c r="BU1199" i="1"/>
  <c r="BL1199" i="1"/>
  <c r="BU1198" i="1"/>
  <c r="BL1198" i="1"/>
  <c r="BU1197" i="1"/>
  <c r="BL1197" i="1"/>
  <c r="BU1196" i="1"/>
  <c r="BL1196" i="1"/>
  <c r="BU1195" i="1"/>
  <c r="BL1195" i="1"/>
  <c r="BU1194" i="1"/>
  <c r="BL1194" i="1"/>
  <c r="BU1193" i="1"/>
  <c r="BL1193" i="1"/>
  <c r="BU1192" i="1"/>
  <c r="BL1192" i="1"/>
  <c r="BU1191" i="1"/>
  <c r="BL1191" i="1"/>
  <c r="BU1190" i="1"/>
  <c r="BL1190" i="1"/>
  <c r="BU1189" i="1"/>
  <c r="BO1189" i="1"/>
  <c r="BQ1184" i="1"/>
  <c r="BP1183" i="1"/>
  <c r="BO1183" i="1"/>
  <c r="BQ1176" i="1"/>
  <c r="BP1175" i="1"/>
  <c r="BO1175" i="1"/>
  <c r="BQ1168" i="1"/>
  <c r="BP1167" i="1"/>
  <c r="BO1167" i="1"/>
  <c r="BR1116" i="1"/>
  <c r="BN1115" i="1"/>
  <c r="BR1112" i="1"/>
  <c r="BN1111" i="1"/>
  <c r="BM1381" i="1"/>
  <c r="BM1366" i="1"/>
  <c r="BS1356" i="1"/>
  <c r="BU1188" i="1"/>
  <c r="BN1187" i="1"/>
  <c r="BR1186" i="1"/>
  <c r="BU1184" i="1"/>
  <c r="BN1183" i="1"/>
  <c r="BR1182" i="1"/>
  <c r="BU1180" i="1"/>
  <c r="BN1179" i="1"/>
  <c r="BR1178" i="1"/>
  <c r="BU1176" i="1"/>
  <c r="BN1175" i="1"/>
  <c r="BR1174" i="1"/>
  <c r="BU1172" i="1"/>
  <c r="BN1171" i="1"/>
  <c r="BR1170" i="1"/>
  <c r="BU1168" i="1"/>
  <c r="BN1167" i="1"/>
  <c r="BR1166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U1117" i="1"/>
  <c r="BM1115" i="1"/>
  <c r="BQ1114" i="1"/>
  <c r="BM1111" i="1"/>
  <c r="BQ1110" i="1"/>
  <c r="BM1372" i="1"/>
  <c r="BR1362" i="1"/>
  <c r="BQ1292" i="1"/>
  <c r="BQ1288" i="1"/>
  <c r="BQ1284" i="1"/>
  <c r="BQ1280" i="1"/>
  <c r="BQ1276" i="1"/>
  <c r="BQ1272" i="1"/>
  <c r="BQ1268" i="1"/>
  <c r="BQ1264" i="1"/>
  <c r="BQ1260" i="1"/>
  <c r="BQ1256" i="1"/>
  <c r="BQ1252" i="1"/>
  <c r="BQ1248" i="1"/>
  <c r="BQ1244" i="1"/>
  <c r="BQ1240" i="1"/>
  <c r="BQ1232" i="1"/>
  <c r="BQ1228" i="1"/>
  <c r="BM1311" i="1"/>
  <c r="BM1298" i="1"/>
  <c r="BR1287" i="1"/>
  <c r="BR1279" i="1"/>
  <c r="BR1257" i="1"/>
  <c r="BR1221" i="1"/>
  <c r="BQ1215" i="1"/>
  <c r="BQ1204" i="1"/>
  <c r="BQ1196" i="1"/>
  <c r="BL1178" i="1"/>
  <c r="BN1178" i="1"/>
  <c r="BL1177" i="1"/>
  <c r="BN1176" i="1"/>
  <c r="BT1175" i="1"/>
  <c r="BQ1170" i="1"/>
  <c r="BV1161" i="1"/>
  <c r="BS1161" i="1"/>
  <c r="BQ1156" i="1"/>
  <c r="BN1156" i="1"/>
  <c r="BP1156" i="1"/>
  <c r="BR1155" i="1"/>
  <c r="BO1155" i="1"/>
  <c r="BT1155" i="1"/>
  <c r="BV1154" i="1"/>
  <c r="BS1154" i="1"/>
  <c r="BR1148" i="1"/>
  <c r="BO1148" i="1"/>
  <c r="BT1148" i="1"/>
  <c r="BR1144" i="1"/>
  <c r="BO1144" i="1"/>
  <c r="BT1144" i="1"/>
  <c r="BL1134" i="1"/>
  <c r="BT1132" i="1"/>
  <c r="BU1131" i="1"/>
  <c r="BP1127" i="1"/>
  <c r="BL1118" i="1"/>
  <c r="BT1116" i="1"/>
  <c r="BP1111" i="1"/>
  <c r="BP1107" i="1"/>
  <c r="BL1098" i="1"/>
  <c r="BT1096" i="1"/>
  <c r="BP1091" i="1"/>
  <c r="BV1083" i="1"/>
  <c r="BS1083" i="1"/>
  <c r="BU1080" i="1"/>
  <c r="BL1079" i="1"/>
  <c r="BR1079" i="1"/>
  <c r="BO1079" i="1"/>
  <c r="BM1076" i="1"/>
  <c r="BV1075" i="1"/>
  <c r="BS1075" i="1"/>
  <c r="BS1069" i="1"/>
  <c r="BS1066" i="1"/>
  <c r="BS1064" i="1"/>
  <c r="BS1062" i="1"/>
  <c r="BS1060" i="1"/>
  <c r="BS1057" i="1"/>
  <c r="BS1055" i="1"/>
  <c r="BN1050" i="1"/>
  <c r="BQ1030" i="1"/>
  <c r="BQ1026" i="1"/>
  <c r="BQ1022" i="1"/>
  <c r="BQ1018" i="1"/>
  <c r="BM1017" i="1"/>
  <c r="BQ1014" i="1"/>
  <c r="BM1013" i="1"/>
  <c r="BQ1010" i="1"/>
  <c r="BM1009" i="1"/>
  <c r="BQ1006" i="1"/>
  <c r="BM1005" i="1"/>
  <c r="BM1318" i="1"/>
  <c r="BM1301" i="1"/>
  <c r="BR1249" i="1"/>
  <c r="BR1226" i="1"/>
  <c r="BR1211" i="1"/>
  <c r="BR1206" i="1"/>
  <c r="BR1202" i="1"/>
  <c r="BR1194" i="1"/>
  <c r="BR1190" i="1"/>
  <c r="BT1184" i="1"/>
  <c r="BN1174" i="1"/>
  <c r="BQ1173" i="1"/>
  <c r="BM1173" i="1"/>
  <c r="BN1173" i="1"/>
  <c r="BO1173" i="1"/>
  <c r="BR1171" i="1"/>
  <c r="BL1169" i="1"/>
  <c r="BN1166" i="1"/>
  <c r="BQ1165" i="1"/>
  <c r="BR1165" i="1"/>
  <c r="BN1165" i="1"/>
  <c r="BO1165" i="1"/>
  <c r="BU1163" i="1"/>
  <c r="BN1160" i="1"/>
  <c r="BP1160" i="1"/>
  <c r="BU1158" i="1"/>
  <c r="BQ1153" i="1"/>
  <c r="BV1153" i="1"/>
  <c r="BS1153" i="1"/>
  <c r="BQ1147" i="1"/>
  <c r="BV1147" i="1"/>
  <c r="BS1147" i="1"/>
  <c r="BL1143" i="1"/>
  <c r="DF1143" i="1" s="1"/>
  <c r="BU1142" i="1"/>
  <c r="BW1141" i="1"/>
  <c r="BP1140" i="1"/>
  <c r="BW1133" i="1"/>
  <c r="BP1132" i="1"/>
  <c r="BW1125" i="1"/>
  <c r="BP1124" i="1"/>
  <c r="BP1100" i="1"/>
  <c r="BP1092" i="1"/>
  <c r="BP1084" i="1"/>
  <c r="BL1080" i="1"/>
  <c r="BR1080" i="1"/>
  <c r="BO1080" i="1"/>
  <c r="BV1076" i="1"/>
  <c r="BS1076" i="1"/>
  <c r="BP1074" i="1"/>
  <c r="BT1072" i="1"/>
  <c r="BN1072" i="1"/>
  <c r="BP1071" i="1"/>
  <c r="BP1069" i="1"/>
  <c r="BP1067" i="1"/>
  <c r="BP1065" i="1"/>
  <c r="BP1063" i="1"/>
  <c r="BP1061" i="1"/>
  <c r="BP1059" i="1"/>
  <c r="BP1057" i="1"/>
  <c r="BP1055" i="1"/>
  <c r="BV1053" i="1"/>
  <c r="BL1053" i="1"/>
  <c r="BR1051" i="1"/>
  <c r="BS1047" i="1"/>
  <c r="BN1046" i="1"/>
  <c r="BS1043" i="1"/>
  <c r="BN1042" i="1"/>
  <c r="BS1039" i="1"/>
  <c r="BN1038" i="1"/>
  <c r="BS1035" i="1"/>
  <c r="BN1034" i="1"/>
  <c r="BT1031" i="1"/>
  <c r="BL1029" i="1"/>
  <c r="BP1028" i="1"/>
  <c r="BT1027" i="1"/>
  <c r="BL1025" i="1"/>
  <c r="BP1024" i="1"/>
  <c r="BT1023" i="1"/>
  <c r="BL1021" i="1"/>
  <c r="BP1020" i="1"/>
  <c r="BT1019" i="1"/>
  <c r="BL1018" i="1"/>
  <c r="BT1016" i="1"/>
  <c r="BP1015" i="1"/>
  <c r="BL1014" i="1"/>
  <c r="BT1012" i="1"/>
  <c r="BP1011" i="1"/>
  <c r="BL1010" i="1"/>
  <c r="BT1008" i="1"/>
  <c r="BP1007" i="1"/>
  <c r="BL1006" i="1"/>
  <c r="BM1321" i="1"/>
  <c r="BR1294" i="1"/>
  <c r="BR1286" i="1"/>
  <c r="BR1278" i="1"/>
  <c r="BR1265" i="1"/>
  <c r="BR1261" i="1"/>
  <c r="BR1235" i="1"/>
  <c r="BR1220" i="1"/>
  <c r="BQ1207" i="1"/>
  <c r="BQ1199" i="1"/>
  <c r="BQ1191" i="1"/>
  <c r="BN1184" i="1"/>
  <c r="BT1183" i="1"/>
  <c r="BV1181" i="1"/>
  <c r="BR1181" i="1"/>
  <c r="BT1181" i="1"/>
  <c r="BS1181" i="1"/>
  <c r="BM1167" i="1"/>
  <c r="BR1164" i="1"/>
  <c r="BO1164" i="1"/>
  <c r="BT1164" i="1"/>
  <c r="BV1163" i="1"/>
  <c r="BS1163" i="1"/>
  <c r="BR1159" i="1"/>
  <c r="BO1159" i="1"/>
  <c r="BT1159" i="1"/>
  <c r="BV1158" i="1"/>
  <c r="BS1158" i="1"/>
  <c r="BR1152" i="1"/>
  <c r="BO1152" i="1"/>
  <c r="BT1152" i="1"/>
  <c r="BL1151" i="1"/>
  <c r="BL1146" i="1"/>
  <c r="BV1142" i="1"/>
  <c r="BS1142" i="1"/>
  <c r="BU1137" i="1"/>
  <c r="BU1129" i="1"/>
  <c r="BU1121" i="1"/>
  <c r="BP1117" i="1"/>
  <c r="BP1105" i="1"/>
  <c r="BL1100" i="1"/>
  <c r="BP1097" i="1"/>
  <c r="BW1089" i="1"/>
  <c r="BW1081" i="1"/>
  <c r="BT1077" i="1"/>
  <c r="BN1077" i="1"/>
  <c r="BM1074" i="1"/>
  <c r="BV1073" i="1"/>
  <c r="BS1073" i="1"/>
  <c r="BO1068" i="1"/>
  <c r="BO1058" i="1"/>
  <c r="BO1057" i="1"/>
  <c r="BO1056" i="1"/>
  <c r="BO1055" i="1"/>
  <c r="BO1054" i="1"/>
  <c r="BU1053" i="1"/>
  <c r="BP1052" i="1"/>
  <c r="BR1050" i="1"/>
  <c r="BL1049" i="1"/>
  <c r="BR1048" i="1"/>
  <c r="BL1045" i="1"/>
  <c r="BR1044" i="1"/>
  <c r="BL1041" i="1"/>
  <c r="BR1040" i="1"/>
  <c r="BL1037" i="1"/>
  <c r="BR1036" i="1"/>
  <c r="BL1033" i="1"/>
  <c r="BR1032" i="1"/>
  <c r="BS1030" i="1"/>
  <c r="BS1028" i="1"/>
  <c r="BS1026" i="1"/>
  <c r="BS1024" i="1"/>
  <c r="BS1022" i="1"/>
  <c r="BS1020" i="1"/>
  <c r="BS1018" i="1"/>
  <c r="BW1017" i="1"/>
  <c r="BO1015" i="1"/>
  <c r="BS1014" i="1"/>
  <c r="BW1013" i="1"/>
  <c r="BO1011" i="1"/>
  <c r="BS1010" i="1"/>
  <c r="BW1009" i="1"/>
  <c r="BO1007" i="1"/>
  <c r="BS1006" i="1"/>
  <c r="BW1005" i="1"/>
  <c r="BM1309" i="1"/>
  <c r="BR1238" i="1"/>
  <c r="BQ1221" i="1"/>
  <c r="BR1214" i="1"/>
  <c r="BQ1210" i="1"/>
  <c r="BR1195" i="1"/>
  <c r="BR1187" i="1"/>
  <c r="BN1186" i="1"/>
  <c r="BL1185" i="1"/>
  <c r="BU1181" i="1"/>
  <c r="BQ1178" i="1"/>
  <c r="BT1176" i="1"/>
  <c r="BT1172" i="1"/>
  <c r="BP1169" i="1"/>
  <c r="BP1165" i="1"/>
  <c r="BQ1162" i="1"/>
  <c r="BN1162" i="1"/>
  <c r="BP1162" i="1"/>
  <c r="BR1157" i="1"/>
  <c r="BO1157" i="1"/>
  <c r="BT1157" i="1"/>
  <c r="BU1154" i="1"/>
  <c r="BQ1150" i="1"/>
  <c r="BN1150" i="1"/>
  <c r="BP1150" i="1"/>
  <c r="BR1149" i="1"/>
  <c r="BO1149" i="1"/>
  <c r="BT1149" i="1"/>
  <c r="BM1146" i="1"/>
  <c r="BL1145" i="1"/>
  <c r="BU1144" i="1"/>
  <c r="BP1114" i="1"/>
  <c r="BP1110" i="1"/>
  <c r="BL1101" i="1"/>
  <c r="BT1099" i="1"/>
  <c r="BP1094" i="1"/>
  <c r="BL1085" i="1"/>
  <c r="BU1083" i="1"/>
  <c r="BV1078" i="1"/>
  <c r="BS1078" i="1"/>
  <c r="BV1074" i="1"/>
  <c r="BS1074" i="1"/>
  <c r="BP1072" i="1"/>
  <c r="BT1069" i="1"/>
  <c r="BL1068" i="1"/>
  <c r="BT1065" i="1"/>
  <c r="BL1064" i="1"/>
  <c r="BT1061" i="1"/>
  <c r="BL1060" i="1"/>
  <c r="BT1057" i="1"/>
  <c r="BL1056" i="1"/>
  <c r="BR1053" i="1"/>
  <c r="BU1052" i="1"/>
  <c r="BL1051" i="1"/>
  <c r="BV1049" i="1"/>
  <c r="BP1048" i="1"/>
  <c r="BV1045" i="1"/>
  <c r="BP1044" i="1"/>
  <c r="BV1041" i="1"/>
  <c r="BP1040" i="1"/>
  <c r="BV1037" i="1"/>
  <c r="BP1036" i="1"/>
  <c r="BV1033" i="1"/>
  <c r="BP1032" i="1"/>
  <c r="BN1031" i="1"/>
  <c r="BN1030" i="1"/>
  <c r="BN1029" i="1"/>
  <c r="BN1028" i="1"/>
  <c r="BN1027" i="1"/>
  <c r="BN1026" i="1"/>
  <c r="BN1025" i="1"/>
  <c r="BN1024" i="1"/>
  <c r="BN1023" i="1"/>
  <c r="BN1022" i="1"/>
  <c r="BN1021" i="1"/>
  <c r="BN1020" i="1"/>
  <c r="BN1019" i="1"/>
  <c r="BN1018" i="1"/>
  <c r="BR1017" i="1"/>
  <c r="BR1016" i="1"/>
  <c r="BR1015" i="1"/>
  <c r="BR1014" i="1"/>
  <c r="BV1013" i="1"/>
  <c r="BN1009" i="1"/>
  <c r="BN1008" i="1"/>
  <c r="BR1007" i="1"/>
  <c r="BV1006" i="1"/>
  <c r="BU1017" i="1"/>
  <c r="BU1007" i="1"/>
  <c r="BV1003" i="1"/>
  <c r="BS1003" i="1"/>
  <c r="BV998" i="1"/>
  <c r="BS998" i="1"/>
  <c r="BQ994" i="1"/>
  <c r="BV994" i="1"/>
  <c r="BS994" i="1"/>
  <c r="BN990" i="1"/>
  <c r="BP990" i="1"/>
  <c r="BL989" i="1"/>
  <c r="BQ983" i="1"/>
  <c r="BV983" i="1"/>
  <c r="BS983" i="1"/>
  <c r="BL982" i="1"/>
  <c r="BQ981" i="1"/>
  <c r="BN981" i="1"/>
  <c r="BP981" i="1"/>
  <c r="BV980" i="1"/>
  <c r="BS980" i="1"/>
  <c r="BQ975" i="1"/>
  <c r="BN975" i="1"/>
  <c r="BP975" i="1"/>
  <c r="BV971" i="1"/>
  <c r="BS971" i="1"/>
  <c r="BQ962" i="1"/>
  <c r="BV962" i="1"/>
  <c r="BS962" i="1"/>
  <c r="BL956" i="1"/>
  <c r="BQ955" i="1"/>
  <c r="BN955" i="1"/>
  <c r="BP955" i="1"/>
  <c r="BL954" i="1"/>
  <c r="BQ953" i="1"/>
  <c r="BV953" i="1"/>
  <c r="BS953" i="1"/>
  <c r="BR952" i="1"/>
  <c r="BO952" i="1"/>
  <c r="BT952" i="1"/>
  <c r="BV951" i="1"/>
  <c r="BS951" i="1"/>
  <c r="BL950" i="1"/>
  <c r="BL949" i="1"/>
  <c r="BQ948" i="1"/>
  <c r="BN948" i="1"/>
  <c r="BP948" i="1"/>
  <c r="BQ947" i="1"/>
  <c r="BN947" i="1"/>
  <c r="BP947" i="1"/>
  <c r="BQ946" i="1"/>
  <c r="BN946" i="1"/>
  <c r="BP946" i="1"/>
  <c r="BR945" i="1"/>
  <c r="BO945" i="1"/>
  <c r="BT945" i="1"/>
  <c r="BV944" i="1"/>
  <c r="BS944" i="1"/>
  <c r="BL943" i="1"/>
  <c r="BQ942" i="1"/>
  <c r="BN942" i="1"/>
  <c r="BP942" i="1"/>
  <c r="BR941" i="1"/>
  <c r="BO941" i="1"/>
  <c r="BT941" i="1"/>
  <c r="BR940" i="1"/>
  <c r="BO940" i="1"/>
  <c r="BT940" i="1"/>
  <c r="BR939" i="1"/>
  <c r="BO939" i="1"/>
  <c r="BT939" i="1"/>
  <c r="BR938" i="1"/>
  <c r="BO938" i="1"/>
  <c r="BT938" i="1"/>
  <c r="BV937" i="1"/>
  <c r="BS937" i="1"/>
  <c r="BV936" i="1"/>
  <c r="BS936" i="1"/>
  <c r="BV935" i="1"/>
  <c r="BS935" i="1"/>
  <c r="BV934" i="1"/>
  <c r="BS934" i="1"/>
  <c r="BL933" i="1"/>
  <c r="BQ932" i="1"/>
  <c r="BN932" i="1"/>
  <c r="BP932" i="1"/>
  <c r="BQ931" i="1"/>
  <c r="BN931" i="1"/>
  <c r="BP931" i="1"/>
  <c r="BQ930" i="1"/>
  <c r="BN930" i="1"/>
  <c r="BP930" i="1"/>
  <c r="BR929" i="1"/>
  <c r="BO929" i="1"/>
  <c r="BT929" i="1"/>
  <c r="BV928" i="1"/>
  <c r="BS928" i="1"/>
  <c r="BL927" i="1"/>
  <c r="BL926" i="1"/>
  <c r="BL925" i="1"/>
  <c r="BL924" i="1"/>
  <c r="BL923" i="1"/>
  <c r="BL922" i="1"/>
  <c r="BL921" i="1"/>
  <c r="BL920" i="1"/>
  <c r="BL919" i="1"/>
  <c r="DF919" i="1" s="1"/>
  <c r="BL918" i="1"/>
  <c r="BL917" i="1"/>
  <c r="BL916" i="1"/>
  <c r="BL915" i="1"/>
  <c r="BL914" i="1"/>
  <c r="BQ912" i="1"/>
  <c r="BP911" i="1"/>
  <c r="BO911" i="1"/>
  <c r="BL900" i="1"/>
  <c r="BS899" i="1"/>
  <c r="BM1147" i="1"/>
  <c r="BU1128" i="1"/>
  <c r="BU1029" i="1"/>
  <c r="BU1020" i="1"/>
  <c r="BL1002" i="1"/>
  <c r="BQ1001" i="1"/>
  <c r="BN1001" i="1"/>
  <c r="BP1001" i="1"/>
  <c r="BU996" i="1"/>
  <c r="BR993" i="1"/>
  <c r="BO993" i="1"/>
  <c r="BT993" i="1"/>
  <c r="BQ988" i="1"/>
  <c r="BN988" i="1"/>
  <c r="BP988" i="1"/>
  <c r="BQ979" i="1"/>
  <c r="BN979" i="1"/>
  <c r="BP979" i="1"/>
  <c r="BQ974" i="1"/>
  <c r="BN974" i="1"/>
  <c r="BP974" i="1"/>
  <c r="BV970" i="1"/>
  <c r="BS970" i="1"/>
  <c r="BL969" i="1"/>
  <c r="BQ968" i="1"/>
  <c r="BN968" i="1"/>
  <c r="BP968" i="1"/>
  <c r="BR961" i="1"/>
  <c r="BO961" i="1"/>
  <c r="BT961" i="1"/>
  <c r="BV960" i="1"/>
  <c r="BS960" i="1"/>
  <c r="BP912" i="1"/>
  <c r="BO912" i="1"/>
  <c r="BR910" i="1"/>
  <c r="BN907" i="1"/>
  <c r="BS900" i="1"/>
  <c r="BM898" i="1"/>
  <c r="BV1178" i="1"/>
  <c r="BM1153" i="1"/>
  <c r="BQ1080" i="1"/>
  <c r="BU1027" i="1"/>
  <c r="BL1000" i="1"/>
  <c r="BQ999" i="1"/>
  <c r="BN999" i="1"/>
  <c r="BP999" i="1"/>
  <c r="BQ997" i="1"/>
  <c r="BN997" i="1"/>
  <c r="BP997" i="1"/>
  <c r="BR996" i="1"/>
  <c r="BO996" i="1"/>
  <c r="BT996" i="1"/>
  <c r="BV992" i="1"/>
  <c r="BS992" i="1"/>
  <c r="BM988" i="1"/>
  <c r="BL987" i="1"/>
  <c r="BQ986" i="1"/>
  <c r="BN986" i="1"/>
  <c r="BP986" i="1"/>
  <c r="BR985" i="1"/>
  <c r="BO985" i="1"/>
  <c r="BT985" i="1"/>
  <c r="BV978" i="1"/>
  <c r="BS978" i="1"/>
  <c r="BQ973" i="1"/>
  <c r="BN973" i="1"/>
  <c r="BP973" i="1"/>
  <c r="BR967" i="1"/>
  <c r="BO967" i="1"/>
  <c r="BT967" i="1"/>
  <c r="BU964" i="1"/>
  <c r="BM960" i="1"/>
  <c r="BQ959" i="1"/>
  <c r="BN959" i="1"/>
  <c r="BP959" i="1"/>
  <c r="BQ925" i="1"/>
  <c r="BQ921" i="1"/>
  <c r="BQ917" i="1"/>
  <c r="BV1166" i="1"/>
  <c r="BU1031" i="1"/>
  <c r="BU1025" i="1"/>
  <c r="BU1008" i="1"/>
  <c r="BR1004" i="1"/>
  <c r="BO1004" i="1"/>
  <c r="BT1004" i="1"/>
  <c r="BM999" i="1"/>
  <c r="BQ995" i="1"/>
  <c r="BV995" i="1"/>
  <c r="BS995" i="1"/>
  <c r="BM992" i="1"/>
  <c r="BQ991" i="1"/>
  <c r="BV991" i="1"/>
  <c r="BS991" i="1"/>
  <c r="BV984" i="1"/>
  <c r="BS984" i="1"/>
  <c r="BU980" i="1"/>
  <c r="BV977" i="1"/>
  <c r="BS977" i="1"/>
  <c r="BN976" i="1"/>
  <c r="BP976" i="1"/>
  <c r="BR972" i="1"/>
  <c r="BO972" i="1"/>
  <c r="BT972" i="1"/>
  <c r="BL966" i="1"/>
  <c r="BQ965" i="1"/>
  <c r="BN965" i="1"/>
  <c r="BP965" i="1"/>
  <c r="BR964" i="1"/>
  <c r="BO964" i="1"/>
  <c r="BT964" i="1"/>
  <c r="BN963" i="1"/>
  <c r="BP963" i="1"/>
  <c r="BR958" i="1"/>
  <c r="BO958" i="1"/>
  <c r="BT958" i="1"/>
  <c r="BN957" i="1"/>
  <c r="BP957" i="1"/>
  <c r="BU955" i="1"/>
  <c r="BU951" i="1"/>
  <c r="BU947" i="1"/>
  <c r="BU943" i="1"/>
  <c r="BU939" i="1"/>
  <c r="BU935" i="1"/>
  <c r="BU931" i="1"/>
  <c r="BU927" i="1"/>
  <c r="BN925" i="1"/>
  <c r="BV923" i="1"/>
  <c r="BN922" i="1"/>
  <c r="BN920" i="1"/>
  <c r="BV917" i="1"/>
  <c r="BV915" i="1"/>
  <c r="BM912" i="1"/>
  <c r="BL911" i="1"/>
  <c r="BS910" i="1"/>
  <c r="BV907" i="1"/>
  <c r="BU906" i="1"/>
  <c r="BM904" i="1"/>
  <c r="BL903" i="1"/>
  <c r="BS902" i="1"/>
  <c r="BV899" i="1"/>
  <c r="BU898" i="1"/>
  <c r="BM935" i="1"/>
  <c r="BR926" i="1"/>
  <c r="BT898" i="1"/>
  <c r="BV896" i="1"/>
  <c r="BW896" i="1"/>
  <c r="BQ891" i="1"/>
  <c r="BT891" i="1"/>
  <c r="BR891" i="1"/>
  <c r="BO891" i="1"/>
  <c r="BP890" i="1"/>
  <c r="BN890" i="1"/>
  <c r="BL887" i="1"/>
  <c r="BV886" i="1"/>
  <c r="BS886" i="1"/>
  <c r="BV883" i="1"/>
  <c r="BS883" i="1"/>
  <c r="BT882" i="1"/>
  <c r="BR882" i="1"/>
  <c r="BO882" i="1"/>
  <c r="BP881" i="1"/>
  <c r="BN881" i="1"/>
  <c r="BT877" i="1"/>
  <c r="BR877" i="1"/>
  <c r="BO877" i="1"/>
  <c r="BQ863" i="1"/>
  <c r="BT863" i="1"/>
  <c r="BR863" i="1"/>
  <c r="BO863" i="1"/>
  <c r="BV859" i="1"/>
  <c r="BS859" i="1"/>
  <c r="BL850" i="1"/>
  <c r="BL844" i="1"/>
  <c r="BV837" i="1"/>
  <c r="BS837" i="1"/>
  <c r="BL836" i="1"/>
  <c r="BL833" i="1"/>
  <c r="BV832" i="1"/>
  <c r="BS832" i="1"/>
  <c r="BP828" i="1"/>
  <c r="BN828" i="1"/>
  <c r="BL818" i="1"/>
  <c r="BP817" i="1"/>
  <c r="BN817" i="1"/>
  <c r="BV808" i="1"/>
  <c r="BT804" i="1"/>
  <c r="BR804" i="1"/>
  <c r="BT800" i="1"/>
  <c r="BR800" i="1"/>
  <c r="BT796" i="1"/>
  <c r="BR796" i="1"/>
  <c r="BL792" i="1"/>
  <c r="BT788" i="1"/>
  <c r="BR788" i="1"/>
  <c r="BV784" i="1"/>
  <c r="BL780" i="1"/>
  <c r="BS776" i="1"/>
  <c r="BP776" i="1"/>
  <c r="BN776" i="1"/>
  <c r="BO773" i="1"/>
  <c r="BP773" i="1"/>
  <c r="BL769" i="1"/>
  <c r="BL765" i="1"/>
  <c r="BT761" i="1"/>
  <c r="BL757" i="1"/>
  <c r="BT749" i="1"/>
  <c r="BM978" i="1"/>
  <c r="BM946" i="1"/>
  <c r="BM932" i="1"/>
  <c r="BR918" i="1"/>
  <c r="BV910" i="1"/>
  <c r="BN904" i="1"/>
  <c r="BT903" i="1"/>
  <c r="BP895" i="1"/>
  <c r="BN895" i="1"/>
  <c r="BP894" i="1"/>
  <c r="BN894" i="1"/>
  <c r="BP880" i="1"/>
  <c r="BN880" i="1"/>
  <c r="BV876" i="1"/>
  <c r="BS876" i="1"/>
  <c r="BL875" i="1"/>
  <c r="BV871" i="1"/>
  <c r="BS871" i="1"/>
  <c r="BL862" i="1"/>
  <c r="BQ858" i="1"/>
  <c r="BT858" i="1"/>
  <c r="BR858" i="1"/>
  <c r="BO858" i="1"/>
  <c r="BQ857" i="1"/>
  <c r="BT857" i="1"/>
  <c r="BR857" i="1"/>
  <c r="BO857" i="1"/>
  <c r="BQ853" i="1"/>
  <c r="BT853" i="1"/>
  <c r="BR853" i="1"/>
  <c r="BO853" i="1"/>
  <c r="BV849" i="1"/>
  <c r="BS849" i="1"/>
  <c r="BL848" i="1"/>
  <c r="BP847" i="1"/>
  <c r="BN847" i="1"/>
  <c r="BQ843" i="1"/>
  <c r="BT843" i="1"/>
  <c r="BR843" i="1"/>
  <c r="BO843" i="1"/>
  <c r="BV842" i="1"/>
  <c r="BS842" i="1"/>
  <c r="BV841" i="1"/>
  <c r="BS841" i="1"/>
  <c r="BV835" i="1"/>
  <c r="BS835" i="1"/>
  <c r="BV831" i="1"/>
  <c r="BS831" i="1"/>
  <c r="BL816" i="1"/>
  <c r="BP815" i="1"/>
  <c r="BN815" i="1"/>
  <c r="BP814" i="1"/>
  <c r="BN814" i="1"/>
  <c r="BQ813" i="1"/>
  <c r="BT813" i="1"/>
  <c r="BR813" i="1"/>
  <c r="BO813" i="1"/>
  <c r="BV812" i="1"/>
  <c r="BS812" i="1"/>
  <c r="BV811" i="1"/>
  <c r="BS811" i="1"/>
  <c r="BT807" i="1"/>
  <c r="BR807" i="1"/>
  <c r="BT803" i="1"/>
  <c r="BR803" i="1"/>
  <c r="BV799" i="1"/>
  <c r="BS795" i="1"/>
  <c r="BP795" i="1"/>
  <c r="BN795" i="1"/>
  <c r="BT791" i="1"/>
  <c r="BR791" i="1"/>
  <c r="BT787" i="1"/>
  <c r="BR787" i="1"/>
  <c r="BV783" i="1"/>
  <c r="BV779" i="1"/>
  <c r="BV775" i="1"/>
  <c r="BL748" i="1"/>
  <c r="BP745" i="1"/>
  <c r="BL744" i="1"/>
  <c r="BP741" i="1"/>
  <c r="BL740" i="1"/>
  <c r="BP737" i="1"/>
  <c r="BL736" i="1"/>
  <c r="BP733" i="1"/>
  <c r="BL732" i="1"/>
  <c r="BP729" i="1"/>
  <c r="BL728" i="1"/>
  <c r="BP725" i="1"/>
  <c r="BL724" i="1"/>
  <c r="BP721" i="1"/>
  <c r="BL720" i="1"/>
  <c r="BP717" i="1"/>
  <c r="BL716" i="1"/>
  <c r="BP713" i="1"/>
  <c r="BL712" i="1"/>
  <c r="BP709" i="1"/>
  <c r="BL708" i="1"/>
  <c r="BP705" i="1"/>
  <c r="BL704" i="1"/>
  <c r="BP701" i="1"/>
  <c r="BM990" i="1"/>
  <c r="BM980" i="1"/>
  <c r="BM967" i="1"/>
  <c r="BM954" i="1"/>
  <c r="BM945" i="1"/>
  <c r="BR922" i="1"/>
  <c r="BS913" i="1"/>
  <c r="BQ910" i="1"/>
  <c r="BT907" i="1"/>
  <c r="BS905" i="1"/>
  <c r="BQ902" i="1"/>
  <c r="BV893" i="1"/>
  <c r="BS893" i="1"/>
  <c r="BQ889" i="1"/>
  <c r="BT889" i="1"/>
  <c r="BR889" i="1"/>
  <c r="BO889" i="1"/>
  <c r="BV888" i="1"/>
  <c r="BS888" i="1"/>
  <c r="BL885" i="1"/>
  <c r="BV879" i="1"/>
  <c r="BS879" i="1"/>
  <c r="BM876" i="1"/>
  <c r="BL874" i="1"/>
  <c r="BQ870" i="1"/>
  <c r="BT870" i="1"/>
  <c r="BR870" i="1"/>
  <c r="BO870" i="1"/>
  <c r="BV869" i="1"/>
  <c r="BS869" i="1"/>
  <c r="BL868" i="1"/>
  <c r="BP867" i="1"/>
  <c r="BN867" i="1"/>
  <c r="BQ866" i="1"/>
  <c r="BT866" i="1"/>
  <c r="BR866" i="1"/>
  <c r="BO866" i="1"/>
  <c r="BQ861" i="1"/>
  <c r="BT861" i="1"/>
  <c r="BR861" i="1"/>
  <c r="BO861" i="1"/>
  <c r="BP856" i="1"/>
  <c r="BN856" i="1"/>
  <c r="BV852" i="1"/>
  <c r="BS852" i="1"/>
  <c r="BV840" i="1"/>
  <c r="BS840" i="1"/>
  <c r="BV834" i="1"/>
  <c r="BS834" i="1"/>
  <c r="BV830" i="1"/>
  <c r="BS830" i="1"/>
  <c r="BL829" i="1"/>
  <c r="BQ827" i="1"/>
  <c r="BT827" i="1"/>
  <c r="BR827" i="1"/>
  <c r="BO827" i="1"/>
  <c r="BV826" i="1"/>
  <c r="BS826" i="1"/>
  <c r="BL825" i="1"/>
  <c r="BP824" i="1"/>
  <c r="BN824" i="1"/>
  <c r="BQ823" i="1"/>
  <c r="BT823" i="1"/>
  <c r="BR823" i="1"/>
  <c r="BO823" i="1"/>
  <c r="BV822" i="1"/>
  <c r="BS822" i="1"/>
  <c r="BL821" i="1"/>
  <c r="BS810" i="1"/>
  <c r="BP810" i="1"/>
  <c r="BN810" i="1"/>
  <c r="BM809" i="1"/>
  <c r="BV806" i="1"/>
  <c r="BO804" i="1"/>
  <c r="BV802" i="1"/>
  <c r="BO800" i="1"/>
  <c r="BV798" i="1"/>
  <c r="BO796" i="1"/>
  <c r="BV794" i="1"/>
  <c r="BO792" i="1"/>
  <c r="BV790" i="1"/>
  <c r="BO788" i="1"/>
  <c r="BV786" i="1"/>
  <c r="BO784" i="1"/>
  <c r="BV782" i="1"/>
  <c r="BO780" i="1"/>
  <c r="BV778" i="1"/>
  <c r="BO776" i="1"/>
  <c r="BT774" i="1"/>
  <c r="BR774" i="1"/>
  <c r="BM773" i="1"/>
  <c r="BN772" i="1"/>
  <c r="BT771" i="1"/>
  <c r="BW765" i="1"/>
  <c r="BS764" i="1"/>
  <c r="BO763" i="1"/>
  <c r="BP763" i="1"/>
  <c r="BQ762" i="1"/>
  <c r="BM761" i="1"/>
  <c r="BN760" i="1"/>
  <c r="BT759" i="1"/>
  <c r="BW753" i="1"/>
  <c r="BO751" i="1"/>
  <c r="BP751" i="1"/>
  <c r="BV750" i="1"/>
  <c r="BR749" i="1"/>
  <c r="BN748" i="1"/>
  <c r="BT747" i="1"/>
  <c r="BQ746" i="1"/>
  <c r="BO745" i="1"/>
  <c r="BS744" i="1"/>
  <c r="BW743" i="1"/>
  <c r="BO741" i="1"/>
  <c r="BS740" i="1"/>
  <c r="BW739" i="1"/>
  <c r="BO737" i="1"/>
  <c r="BS736" i="1"/>
  <c r="BW735" i="1"/>
  <c r="BO733" i="1"/>
  <c r="BS732" i="1"/>
  <c r="BW731" i="1"/>
  <c r="BO729" i="1"/>
  <c r="BS728" i="1"/>
  <c r="BW727" i="1"/>
  <c r="BO725" i="1"/>
  <c r="BS724" i="1"/>
  <c r="BW723" i="1"/>
  <c r="BO721" i="1"/>
  <c r="BS720" i="1"/>
  <c r="BW719" i="1"/>
  <c r="BO717" i="1"/>
  <c r="BS716" i="1"/>
  <c r="BW715" i="1"/>
  <c r="BO713" i="1"/>
  <c r="BS712" i="1"/>
  <c r="BW711" i="1"/>
  <c r="BO709" i="1"/>
  <c r="BS708" i="1"/>
  <c r="BW707" i="1"/>
  <c r="BO705" i="1"/>
  <c r="BS704" i="1"/>
  <c r="BW703" i="1"/>
  <c r="BO701" i="1"/>
  <c r="BR666" i="1"/>
  <c r="BR665" i="1"/>
  <c r="BR664" i="1"/>
  <c r="BR663" i="1"/>
  <c r="BR662" i="1"/>
  <c r="BR661" i="1"/>
  <c r="BR660" i="1"/>
  <c r="BR659" i="1"/>
  <c r="BR658" i="1"/>
  <c r="BR657" i="1"/>
  <c r="BR656" i="1"/>
  <c r="BR655" i="1"/>
  <c r="BR654" i="1"/>
  <c r="BR653" i="1"/>
  <c r="BR652" i="1"/>
  <c r="BR651" i="1"/>
  <c r="BR650" i="1"/>
  <c r="BR649" i="1"/>
  <c r="BR648" i="1"/>
  <c r="BR647" i="1"/>
  <c r="BR646" i="1"/>
  <c r="BR645" i="1"/>
  <c r="BR644" i="1"/>
  <c r="BR643" i="1"/>
  <c r="BR642" i="1"/>
  <c r="BR641" i="1"/>
  <c r="BR640" i="1"/>
  <c r="BR639" i="1"/>
  <c r="BR638" i="1"/>
  <c r="BR637" i="1"/>
  <c r="BR636" i="1"/>
  <c r="BR635" i="1"/>
  <c r="BQ609" i="1"/>
  <c r="BQ608" i="1"/>
  <c r="BQ607" i="1"/>
  <c r="BQ606" i="1"/>
  <c r="BM996" i="1"/>
  <c r="BM934" i="1"/>
  <c r="BL909" i="1"/>
  <c r="BT906" i="1"/>
  <c r="BT902" i="1"/>
  <c r="BS901" i="1"/>
  <c r="BQ898" i="1"/>
  <c r="BS897" i="1"/>
  <c r="BV892" i="1"/>
  <c r="BS892" i="1"/>
  <c r="BM889" i="1"/>
  <c r="BU886" i="1"/>
  <c r="BL884" i="1"/>
  <c r="BV878" i="1"/>
  <c r="BS878" i="1"/>
  <c r="BL873" i="1"/>
  <c r="BP872" i="1"/>
  <c r="BN872" i="1"/>
  <c r="BM869" i="1"/>
  <c r="BM867" i="1"/>
  <c r="BV865" i="1"/>
  <c r="BS865" i="1"/>
  <c r="BL864" i="1"/>
  <c r="BQ860" i="1"/>
  <c r="BL860" i="1"/>
  <c r="BQ855" i="1"/>
  <c r="BT855" i="1"/>
  <c r="BR855" i="1"/>
  <c r="BO855" i="1"/>
  <c r="BP854" i="1"/>
  <c r="BN854" i="1"/>
  <c r="BV851" i="1"/>
  <c r="BS851" i="1"/>
  <c r="BV846" i="1"/>
  <c r="BS846" i="1"/>
  <c r="BT845" i="1"/>
  <c r="BR845" i="1"/>
  <c r="BO845" i="1"/>
  <c r="BQ839" i="1"/>
  <c r="BT839" i="1"/>
  <c r="BR839" i="1"/>
  <c r="BO839" i="1"/>
  <c r="BP838" i="1"/>
  <c r="BN838" i="1"/>
  <c r="BU837" i="1"/>
  <c r="BM834" i="1"/>
  <c r="BM830" i="1"/>
  <c r="BM827" i="1"/>
  <c r="BP820" i="1"/>
  <c r="BN820" i="1"/>
  <c r="BQ819" i="1"/>
  <c r="BT819" i="1"/>
  <c r="BR819" i="1"/>
  <c r="BO819" i="1"/>
  <c r="BU817" i="1"/>
  <c r="BL809" i="1"/>
  <c r="BU808" i="1"/>
  <c r="BQ806" i="1"/>
  <c r="BV805" i="1"/>
  <c r="BO803" i="1"/>
  <c r="BT801" i="1"/>
  <c r="BR801" i="1"/>
  <c r="BW799" i="1"/>
  <c r="BS797" i="1"/>
  <c r="BP797" i="1"/>
  <c r="BN797" i="1"/>
  <c r="BM796" i="1"/>
  <c r="BL793" i="1"/>
  <c r="BU792" i="1"/>
  <c r="BQ790" i="1"/>
  <c r="BV789" i="1"/>
  <c r="BO787" i="1"/>
  <c r="BT785" i="1"/>
  <c r="BR785" i="1"/>
  <c r="BW783" i="1"/>
  <c r="BT781" i="1"/>
  <c r="BR781" i="1"/>
  <c r="BW779" i="1"/>
  <c r="BT777" i="1"/>
  <c r="BR777" i="1"/>
  <c r="BW775" i="1"/>
  <c r="BQ773" i="1"/>
  <c r="BM772" i="1"/>
  <c r="BW768" i="1"/>
  <c r="BU766" i="1"/>
  <c r="BL766" i="1"/>
  <c r="BV765" i="1"/>
  <c r="BR764" i="1"/>
  <c r="BS763" i="1"/>
  <c r="BO762" i="1"/>
  <c r="BP762" i="1"/>
  <c r="BQ761" i="1"/>
  <c r="BM760" i="1"/>
  <c r="BW756" i="1"/>
  <c r="BU754" i="1"/>
  <c r="BL754" i="1"/>
  <c r="BV753" i="1"/>
  <c r="BR752" i="1"/>
  <c r="BN751" i="1"/>
  <c r="BT750" i="1"/>
  <c r="BU746" i="1"/>
  <c r="BT746" i="1"/>
  <c r="BN745" i="1"/>
  <c r="BN744" i="1"/>
  <c r="BN743" i="1"/>
  <c r="BN742" i="1"/>
  <c r="BN741" i="1"/>
  <c r="BN740" i="1"/>
  <c r="BN739" i="1"/>
  <c r="BN738" i="1"/>
  <c r="BN737" i="1"/>
  <c r="BN736" i="1"/>
  <c r="BN735" i="1"/>
  <c r="BN734" i="1"/>
  <c r="BN733" i="1"/>
  <c r="BN732" i="1"/>
  <c r="BN731" i="1"/>
  <c r="BN730" i="1"/>
  <c r="BN729" i="1"/>
  <c r="BN728" i="1"/>
  <c r="BN727" i="1"/>
  <c r="BN726" i="1"/>
  <c r="BN725" i="1"/>
  <c r="BN724" i="1"/>
  <c r="BN723" i="1"/>
  <c r="BN722" i="1"/>
  <c r="BN721" i="1"/>
  <c r="BN720" i="1"/>
  <c r="BN719" i="1"/>
  <c r="BN718" i="1"/>
  <c r="BN717" i="1"/>
  <c r="BN716" i="1"/>
  <c r="BN715" i="1"/>
  <c r="BN714" i="1"/>
  <c r="BN713" i="1"/>
  <c r="BN712" i="1"/>
  <c r="BN711" i="1"/>
  <c r="BN710" i="1"/>
  <c r="BN709" i="1"/>
  <c r="BN708" i="1"/>
  <c r="BN707" i="1"/>
  <c r="BN706" i="1"/>
  <c r="BN705" i="1"/>
  <c r="BN704" i="1"/>
  <c r="BN703" i="1"/>
  <c r="BN702" i="1"/>
  <c r="BN701" i="1"/>
  <c r="BM666" i="1"/>
  <c r="BM665" i="1"/>
  <c r="BM664" i="1"/>
  <c r="BM663" i="1"/>
  <c r="BM662" i="1"/>
  <c r="BM661" i="1"/>
  <c r="BM660" i="1"/>
  <c r="BM659" i="1"/>
  <c r="BM658" i="1"/>
  <c r="BM657" i="1"/>
  <c r="BM656" i="1"/>
  <c r="BM655" i="1"/>
  <c r="BM654" i="1"/>
  <c r="BM653" i="1"/>
  <c r="BM652" i="1"/>
  <c r="BM651" i="1"/>
  <c r="BM650" i="1"/>
  <c r="BM649" i="1"/>
  <c r="BM648" i="1"/>
  <c r="BM647" i="1"/>
  <c r="BM646" i="1"/>
  <c r="BM645" i="1"/>
  <c r="BM644" i="1"/>
  <c r="BM643" i="1"/>
  <c r="BM642" i="1"/>
  <c r="BM641" i="1"/>
  <c r="BM640" i="1"/>
  <c r="BM639" i="1"/>
  <c r="BM638" i="1"/>
  <c r="BM637" i="1"/>
  <c r="BM636" i="1"/>
  <c r="BM635" i="1"/>
  <c r="BM879" i="1"/>
  <c r="BM831" i="1"/>
  <c r="BS757" i="1"/>
  <c r="BT656" i="1"/>
  <c r="BT652" i="1"/>
  <c r="BT648" i="1"/>
  <c r="BT644" i="1"/>
  <c r="BT640" i="1"/>
  <c r="BP635" i="1"/>
  <c r="BV631" i="1"/>
  <c r="BS631" i="1"/>
  <c r="BV623" i="1"/>
  <c r="BS623" i="1"/>
  <c r="BL619" i="1"/>
  <c r="BR619" i="1"/>
  <c r="BO619" i="1"/>
  <c r="BN615" i="1"/>
  <c r="BN611" i="1"/>
  <c r="BP604" i="1"/>
  <c r="BS603" i="1"/>
  <c r="BS602" i="1"/>
  <c r="BS601" i="1"/>
  <c r="BS600" i="1"/>
  <c r="BS599" i="1"/>
  <c r="BV594" i="1"/>
  <c r="BS594" i="1"/>
  <c r="BL590" i="1"/>
  <c r="BR590" i="1"/>
  <c r="BO590" i="1"/>
  <c r="BV586" i="1"/>
  <c r="BS586" i="1"/>
  <c r="BL582" i="1"/>
  <c r="BR582" i="1"/>
  <c r="BO582" i="1"/>
  <c r="BN578" i="1"/>
  <c r="BV570" i="1"/>
  <c r="BS570" i="1"/>
  <c r="BL566" i="1"/>
  <c r="BR566" i="1"/>
  <c r="BO566" i="1"/>
  <c r="BL562" i="1"/>
  <c r="BR562" i="1"/>
  <c r="BO562" i="1"/>
  <c r="BL558" i="1"/>
  <c r="BR558" i="1"/>
  <c r="BO558" i="1"/>
  <c r="BN550" i="1"/>
  <c r="BV538" i="1"/>
  <c r="BS538" i="1"/>
  <c r="BV534" i="1"/>
  <c r="BS534" i="1"/>
  <c r="BV530" i="1"/>
  <c r="BS530" i="1"/>
  <c r="BL526" i="1"/>
  <c r="BR526" i="1"/>
  <c r="BO526" i="1"/>
  <c r="BN522" i="1"/>
  <c r="BL518" i="1"/>
  <c r="BR518" i="1"/>
  <c r="BO518" i="1"/>
  <c r="BV514" i="1"/>
  <c r="BS514" i="1"/>
  <c r="BL510" i="1"/>
  <c r="BR510" i="1"/>
  <c r="BO510" i="1"/>
  <c r="BN506" i="1"/>
  <c r="BV498" i="1"/>
  <c r="BS498" i="1"/>
  <c r="BL494" i="1"/>
  <c r="BR494" i="1"/>
  <c r="BO494" i="1"/>
  <c r="BN490" i="1"/>
  <c r="BV482" i="1"/>
  <c r="BS482" i="1"/>
  <c r="BL478" i="1"/>
  <c r="BR478" i="1"/>
  <c r="BO478" i="1"/>
  <c r="BP470" i="1"/>
  <c r="BO470" i="1"/>
  <c r="BP462" i="1"/>
  <c r="BO462" i="1"/>
  <c r="BP454" i="1"/>
  <c r="BO454" i="1"/>
  <c r="BP446" i="1"/>
  <c r="BO446" i="1"/>
  <c r="BP438" i="1"/>
  <c r="BO438" i="1"/>
  <c r="BP430" i="1"/>
  <c r="BO430" i="1"/>
  <c r="BP422" i="1"/>
  <c r="BO422" i="1"/>
  <c r="BM832" i="1"/>
  <c r="BM817" i="1"/>
  <c r="BQ796" i="1"/>
  <c r="BQ783" i="1"/>
  <c r="BS749" i="1"/>
  <c r="BL663" i="1"/>
  <c r="BT661" i="1"/>
  <c r="BL659" i="1"/>
  <c r="BT653" i="1"/>
  <c r="BL651" i="1"/>
  <c r="BT649" i="1"/>
  <c r="BL647" i="1"/>
  <c r="BT637" i="1"/>
  <c r="BP634" i="1"/>
  <c r="BT632" i="1"/>
  <c r="BN632" i="1"/>
  <c r="BQ631" i="1"/>
  <c r="BL628" i="1"/>
  <c r="BR628" i="1"/>
  <c r="BO628" i="1"/>
  <c r="BL620" i="1"/>
  <c r="BR620" i="1"/>
  <c r="BO620" i="1"/>
  <c r="BR605" i="1"/>
  <c r="BP597" i="1"/>
  <c r="BT595" i="1"/>
  <c r="BN595" i="1"/>
  <c r="BQ594" i="1"/>
  <c r="BV591" i="1"/>
  <c r="BS591" i="1"/>
  <c r="BP589" i="1"/>
  <c r="BV583" i="1"/>
  <c r="BS583" i="1"/>
  <c r="BP581" i="1"/>
  <c r="BL579" i="1"/>
  <c r="BR579" i="1"/>
  <c r="BO579" i="1"/>
  <c r="BL571" i="1"/>
  <c r="BR571" i="1"/>
  <c r="BO571" i="1"/>
  <c r="BV567" i="1"/>
  <c r="BS567" i="1"/>
  <c r="BV563" i="1"/>
  <c r="BS563" i="1"/>
  <c r="BV559" i="1"/>
  <c r="BS559" i="1"/>
  <c r="BL555" i="1"/>
  <c r="BR555" i="1"/>
  <c r="BO555" i="1"/>
  <c r="BL551" i="1"/>
  <c r="BR551" i="1"/>
  <c r="BO551" i="1"/>
  <c r="BL539" i="1"/>
  <c r="BR539" i="1"/>
  <c r="BO539" i="1"/>
  <c r="BT535" i="1"/>
  <c r="BN535" i="1"/>
  <c r="BQ534" i="1"/>
  <c r="BP533" i="1"/>
  <c r="BV527" i="1"/>
  <c r="BS527" i="1"/>
  <c r="BP525" i="1"/>
  <c r="BT523" i="1"/>
  <c r="BN523" i="1"/>
  <c r="BQ522" i="1"/>
  <c r="BT519" i="1"/>
  <c r="BN519" i="1"/>
  <c r="BQ518" i="1"/>
  <c r="BL515" i="1"/>
  <c r="BR515" i="1"/>
  <c r="BO515" i="1"/>
  <c r="BV511" i="1"/>
  <c r="BS511" i="1"/>
  <c r="BP509" i="1"/>
  <c r="BT507" i="1"/>
  <c r="BN507" i="1"/>
  <c r="BQ506" i="1"/>
  <c r="BL495" i="1"/>
  <c r="BR495" i="1"/>
  <c r="BO495" i="1"/>
  <c r="BT491" i="1"/>
  <c r="BN491" i="1"/>
  <c r="BQ490" i="1"/>
  <c r="BV487" i="1"/>
  <c r="BS487" i="1"/>
  <c r="BP485" i="1"/>
  <c r="BT483" i="1"/>
  <c r="BN483" i="1"/>
  <c r="BQ482" i="1"/>
  <c r="BV479" i="1"/>
  <c r="BS479" i="1"/>
  <c r="BL416" i="1"/>
  <c r="BS415" i="1"/>
  <c r="BM413" i="1"/>
  <c r="BO387" i="1"/>
  <c r="BT896" i="1"/>
  <c r="BM853" i="1"/>
  <c r="BQ807" i="1"/>
  <c r="BV768" i="1"/>
  <c r="BW747" i="1"/>
  <c r="BW665" i="1"/>
  <c r="BL660" i="1"/>
  <c r="BW657" i="1"/>
  <c r="BT654" i="1"/>
  <c r="BW653" i="1"/>
  <c r="BL648" i="1"/>
  <c r="BW645" i="1"/>
  <c r="BL640" i="1"/>
  <c r="BW637" i="1"/>
  <c r="BL633" i="1"/>
  <c r="BR633" i="1"/>
  <c r="BO633" i="1"/>
  <c r="BW629" i="1"/>
  <c r="BP627" i="1"/>
  <c r="BL625" i="1"/>
  <c r="BR625" i="1"/>
  <c r="BO625" i="1"/>
  <c r="BW621" i="1"/>
  <c r="BP619" i="1"/>
  <c r="BL617" i="1"/>
  <c r="BR617" i="1"/>
  <c r="BO617" i="1"/>
  <c r="BL613" i="1"/>
  <c r="BR613" i="1"/>
  <c r="BO613" i="1"/>
  <c r="BV608" i="1"/>
  <c r="BW596" i="1"/>
  <c r="BP594" i="1"/>
  <c r="BL592" i="1"/>
  <c r="BR592" i="1"/>
  <c r="BO592" i="1"/>
  <c r="BW588" i="1"/>
  <c r="BP586" i="1"/>
  <c r="BL584" i="1"/>
  <c r="BR584" i="1"/>
  <c r="BO584" i="1"/>
  <c r="BW580" i="1"/>
  <c r="BT576" i="1"/>
  <c r="BN576" i="1"/>
  <c r="BP574" i="1"/>
  <c r="BL572" i="1"/>
  <c r="BR572" i="1"/>
  <c r="BO572" i="1"/>
  <c r="BW568" i="1"/>
  <c r="BP566" i="1"/>
  <c r="BW564" i="1"/>
  <c r="BP562" i="1"/>
  <c r="BW560" i="1"/>
  <c r="BP558" i="1"/>
  <c r="BW556" i="1"/>
  <c r="BP554" i="1"/>
  <c r="BL552" i="1"/>
  <c r="BR552" i="1"/>
  <c r="BO552" i="1"/>
  <c r="BM549" i="1"/>
  <c r="BV548" i="1"/>
  <c r="BS548" i="1"/>
  <c r="BM545" i="1"/>
  <c r="BV544" i="1"/>
  <c r="BS544" i="1"/>
  <c r="BW540" i="1"/>
  <c r="BP538" i="1"/>
  <c r="BW536" i="1"/>
  <c r="BP534" i="1"/>
  <c r="BW532" i="1"/>
  <c r="BT528" i="1"/>
  <c r="BN528" i="1"/>
  <c r="BP526" i="1"/>
  <c r="BL524" i="1"/>
  <c r="BR524" i="1"/>
  <c r="BO524" i="1"/>
  <c r="BM521" i="1"/>
  <c r="BV520" i="1"/>
  <c r="BS520" i="1"/>
  <c r="BW516" i="1"/>
  <c r="BP514" i="1"/>
  <c r="BL512" i="1"/>
  <c r="BR512" i="1"/>
  <c r="BO512" i="1"/>
  <c r="BM509" i="1"/>
  <c r="BV508" i="1"/>
  <c r="BS508" i="1"/>
  <c r="BW504" i="1"/>
  <c r="BP502" i="1"/>
  <c r="BL500" i="1"/>
  <c r="BR500" i="1"/>
  <c r="BO500" i="1"/>
  <c r="BM497" i="1"/>
  <c r="BV496" i="1"/>
  <c r="BS496" i="1"/>
  <c r="BW492" i="1"/>
  <c r="BT488" i="1"/>
  <c r="BN488" i="1"/>
  <c r="BP486" i="1"/>
  <c r="BL484" i="1"/>
  <c r="BR484" i="1"/>
  <c r="BO484" i="1"/>
  <c r="BM481" i="1"/>
  <c r="BV480" i="1"/>
  <c r="BS480" i="1"/>
  <c r="BQ477" i="1"/>
  <c r="BP476" i="1"/>
  <c r="BO476" i="1"/>
  <c r="BN475" i="1"/>
  <c r="BR474" i="1"/>
  <c r="BQ473" i="1"/>
  <c r="BP472" i="1"/>
  <c r="BO472" i="1"/>
  <c r="BN471" i="1"/>
  <c r="BR470" i="1"/>
  <c r="BQ469" i="1"/>
  <c r="BP468" i="1"/>
  <c r="BO468" i="1"/>
  <c r="BM466" i="1"/>
  <c r="BL465" i="1"/>
  <c r="BS464" i="1"/>
  <c r="BM462" i="1"/>
  <c r="BL461" i="1"/>
  <c r="BS460" i="1"/>
  <c r="BW456" i="1"/>
  <c r="BW452" i="1"/>
  <c r="BU448" i="1"/>
  <c r="BN447" i="1"/>
  <c r="BR446" i="1"/>
  <c r="BQ445" i="1"/>
  <c r="BP444" i="1"/>
  <c r="BO444" i="1"/>
  <c r="BM442" i="1"/>
  <c r="BL441" i="1"/>
  <c r="BS440" i="1"/>
  <c r="BW436" i="1"/>
  <c r="BU432" i="1"/>
  <c r="BN431" i="1"/>
  <c r="BR430" i="1"/>
  <c r="BQ429" i="1"/>
  <c r="BP428" i="1"/>
  <c r="BO428" i="1"/>
  <c r="BN427" i="1"/>
  <c r="BR426" i="1"/>
  <c r="BQ425" i="1"/>
  <c r="BP424" i="1"/>
  <c r="BO424" i="1"/>
  <c r="BN423" i="1"/>
  <c r="BR422" i="1"/>
  <c r="BQ421" i="1"/>
  <c r="BP420" i="1"/>
  <c r="BO420" i="1"/>
  <c r="BM418" i="1"/>
  <c r="BL417" i="1"/>
  <c r="BS416" i="1"/>
  <c r="BN412" i="1"/>
  <c r="BR411" i="1"/>
  <c r="BN408" i="1"/>
  <c r="BR407" i="1"/>
  <c r="BN404" i="1"/>
  <c r="BR403" i="1"/>
  <c r="BN400" i="1"/>
  <c r="BR399" i="1"/>
  <c r="BN396" i="1"/>
  <c r="BR395" i="1"/>
  <c r="BN392" i="1"/>
  <c r="BR391" i="1"/>
  <c r="BN388" i="1"/>
  <c r="BR387" i="1"/>
  <c r="BV898" i="1"/>
  <c r="BM863" i="1"/>
  <c r="BM842" i="1"/>
  <c r="BQ799" i="1"/>
  <c r="BQ782" i="1"/>
  <c r="BQ774" i="1"/>
  <c r="BN762" i="1"/>
  <c r="BS754" i="1"/>
  <c r="BV747" i="1"/>
  <c r="BU740" i="1"/>
  <c r="BU738" i="1"/>
  <c r="BU734" i="1"/>
  <c r="BU731" i="1"/>
  <c r="BU728" i="1"/>
  <c r="BU720" i="1"/>
  <c r="BU712" i="1"/>
  <c r="BU710" i="1"/>
  <c r="BU707" i="1"/>
  <c r="BU701" i="1"/>
  <c r="BN700" i="1"/>
  <c r="BP700" i="1"/>
  <c r="BM700" i="1"/>
  <c r="BR699" i="1"/>
  <c r="BO699" i="1"/>
  <c r="BT699" i="1"/>
  <c r="BV698" i="1"/>
  <c r="BS698" i="1"/>
  <c r="BL697" i="1"/>
  <c r="BQ696" i="1"/>
  <c r="BN696" i="1"/>
  <c r="BP696" i="1"/>
  <c r="BR695" i="1"/>
  <c r="BO695" i="1"/>
  <c r="BT695" i="1"/>
  <c r="BV694" i="1"/>
  <c r="BS694" i="1"/>
  <c r="BL693" i="1"/>
  <c r="BQ692" i="1"/>
  <c r="BN692" i="1"/>
  <c r="BP692" i="1"/>
  <c r="BR691" i="1"/>
  <c r="BO691" i="1"/>
  <c r="BT691" i="1"/>
  <c r="BV690" i="1"/>
  <c r="BS690" i="1"/>
  <c r="BL689" i="1"/>
  <c r="BQ688" i="1"/>
  <c r="BN688" i="1"/>
  <c r="BP688" i="1"/>
  <c r="BR687" i="1"/>
  <c r="BO687" i="1"/>
  <c r="BT687" i="1"/>
  <c r="BV686" i="1"/>
  <c r="BS686" i="1"/>
  <c r="BL685" i="1"/>
  <c r="BQ684" i="1"/>
  <c r="BN684" i="1"/>
  <c r="BP684" i="1"/>
  <c r="BR683" i="1"/>
  <c r="BO683" i="1"/>
  <c r="BT683" i="1"/>
  <c r="BV682" i="1"/>
  <c r="BS682" i="1"/>
  <c r="BL681" i="1"/>
  <c r="BQ680" i="1"/>
  <c r="BN680" i="1"/>
  <c r="BP680" i="1"/>
  <c r="BR679" i="1"/>
  <c r="BO679" i="1"/>
  <c r="BT679" i="1"/>
  <c r="BV678" i="1"/>
  <c r="BS678" i="1"/>
  <c r="BL677" i="1"/>
  <c r="BQ676" i="1"/>
  <c r="BN676" i="1"/>
  <c r="BP676" i="1"/>
  <c r="BR675" i="1"/>
  <c r="BO675" i="1"/>
  <c r="BT675" i="1"/>
  <c r="BV674" i="1"/>
  <c r="BS674" i="1"/>
  <c r="BL673" i="1"/>
  <c r="BQ672" i="1"/>
  <c r="BN672" i="1"/>
  <c r="BP672" i="1"/>
  <c r="BR671" i="1"/>
  <c r="BO671" i="1"/>
  <c r="BT671" i="1"/>
  <c r="BV670" i="1"/>
  <c r="BS670" i="1"/>
  <c r="BL669" i="1"/>
  <c r="BQ668" i="1"/>
  <c r="BN668" i="1"/>
  <c r="BP668" i="1"/>
  <c r="BR667" i="1"/>
  <c r="BO667" i="1"/>
  <c r="BT667" i="1"/>
  <c r="BL665" i="1"/>
  <c r="BT663" i="1"/>
  <c r="BL657" i="1"/>
  <c r="BT655" i="1"/>
  <c r="BL649" i="1"/>
  <c r="BT647" i="1"/>
  <c r="BL641" i="1"/>
  <c r="BT639" i="1"/>
  <c r="BT634" i="1"/>
  <c r="BN634" i="1"/>
  <c r="BQ633" i="1"/>
  <c r="BU631" i="1"/>
  <c r="BU627" i="1"/>
  <c r="BV622" i="1"/>
  <c r="BS622" i="1"/>
  <c r="BP620" i="1"/>
  <c r="BL618" i="1"/>
  <c r="BR618" i="1"/>
  <c r="BO618" i="1"/>
  <c r="BT614" i="1"/>
  <c r="BN614" i="1"/>
  <c r="BQ613" i="1"/>
  <c r="BU611" i="1"/>
  <c r="BN602" i="1"/>
  <c r="BU598" i="1"/>
  <c r="BT593" i="1"/>
  <c r="BN593" i="1"/>
  <c r="BQ592" i="1"/>
  <c r="BU590" i="1"/>
  <c r="BU586" i="1"/>
  <c r="BV581" i="1"/>
  <c r="BS581" i="1"/>
  <c r="BP579" i="1"/>
  <c r="BL577" i="1"/>
  <c r="BR577" i="1"/>
  <c r="BO577" i="1"/>
  <c r="BM574" i="1"/>
  <c r="BL573" i="1"/>
  <c r="BR573" i="1"/>
  <c r="BO573" i="1"/>
  <c r="BM570" i="1"/>
  <c r="BL569" i="1"/>
  <c r="BR569" i="1"/>
  <c r="BO569" i="1"/>
  <c r="BM566" i="1"/>
  <c r="BL561" i="1"/>
  <c r="BR561" i="1"/>
  <c r="BO561" i="1"/>
  <c r="BM558" i="1"/>
  <c r="BU554" i="1"/>
  <c r="BT553" i="1"/>
  <c r="BN553" i="1"/>
  <c r="BQ552" i="1"/>
  <c r="BM550" i="1"/>
  <c r="BT549" i="1"/>
  <c r="BN549" i="1"/>
  <c r="BQ548" i="1"/>
  <c r="BU546" i="1"/>
  <c r="BV545" i="1"/>
  <c r="BS545" i="1"/>
  <c r="BP543" i="1"/>
  <c r="BL541" i="1"/>
  <c r="BR541" i="1"/>
  <c r="BO541" i="1"/>
  <c r="BM538" i="1"/>
  <c r="BL533" i="1"/>
  <c r="BR533" i="1"/>
  <c r="BO533" i="1"/>
  <c r="BM530" i="1"/>
  <c r="BT529" i="1"/>
  <c r="BN529" i="1"/>
  <c r="BQ528" i="1"/>
  <c r="BU526" i="1"/>
  <c r="BU518" i="1"/>
  <c r="BU514" i="1"/>
  <c r="BV513" i="1"/>
  <c r="BS513" i="1"/>
  <c r="BP511" i="1"/>
  <c r="BL509" i="1"/>
  <c r="BR509" i="1"/>
  <c r="BO509" i="1"/>
  <c r="BM506" i="1"/>
  <c r="BT505" i="1"/>
  <c r="BN505" i="1"/>
  <c r="BQ504" i="1"/>
  <c r="BU502" i="1"/>
  <c r="BT501" i="1"/>
  <c r="BN501" i="1"/>
  <c r="BQ500" i="1"/>
  <c r="BU498" i="1"/>
  <c r="BV493" i="1"/>
  <c r="BS493" i="1"/>
  <c r="BP491" i="1"/>
  <c r="BL489" i="1"/>
  <c r="BR489" i="1"/>
  <c r="BO489" i="1"/>
  <c r="BM486" i="1"/>
  <c r="BT485" i="1"/>
  <c r="BN485" i="1"/>
  <c r="BQ484" i="1"/>
  <c r="BU482" i="1"/>
  <c r="BP477" i="1"/>
  <c r="BO477" i="1"/>
  <c r="BN476" i="1"/>
  <c r="BM475" i="1"/>
  <c r="BQ474" i="1"/>
  <c r="BP473" i="1"/>
  <c r="BO473" i="1"/>
  <c r="BN472" i="1"/>
  <c r="BM471" i="1"/>
  <c r="BQ470" i="1"/>
  <c r="BP469" i="1"/>
  <c r="BO469" i="1"/>
  <c r="BN468" i="1"/>
  <c r="BL466" i="1"/>
  <c r="BS465" i="1"/>
  <c r="BL462" i="1"/>
  <c r="BS461" i="1"/>
  <c r="BR451" i="1"/>
  <c r="BV450" i="1"/>
  <c r="BU449" i="1"/>
  <c r="BT448" i="1"/>
  <c r="BM447" i="1"/>
  <c r="BQ446" i="1"/>
  <c r="BP445" i="1"/>
  <c r="BO445" i="1"/>
  <c r="BN444" i="1"/>
  <c r="BL442" i="1"/>
  <c r="BS441" i="1"/>
  <c r="BR435" i="1"/>
  <c r="BV434" i="1"/>
  <c r="BU433" i="1"/>
  <c r="BT432" i="1"/>
  <c r="BM431" i="1"/>
  <c r="BQ430" i="1"/>
  <c r="BP429" i="1"/>
  <c r="BO429" i="1"/>
  <c r="BN428" i="1"/>
  <c r="BM427" i="1"/>
  <c r="BQ426" i="1"/>
  <c r="BP425" i="1"/>
  <c r="BO425" i="1"/>
  <c r="BN424" i="1"/>
  <c r="BM423" i="1"/>
  <c r="BQ422" i="1"/>
  <c r="BP421" i="1"/>
  <c r="BO421" i="1"/>
  <c r="BN420" i="1"/>
  <c r="BL418" i="1"/>
  <c r="BS417" i="1"/>
  <c r="BM617" i="1"/>
  <c r="BQ600" i="1"/>
  <c r="BM584" i="1"/>
  <c r="BQ559" i="1"/>
  <c r="BQ531" i="1"/>
  <c r="BU520" i="1"/>
  <c r="BM496" i="1"/>
  <c r="BV476" i="1"/>
  <c r="BV456" i="1"/>
  <c r="BR437" i="1"/>
  <c r="BU386" i="1"/>
  <c r="BV386" i="1"/>
  <c r="BS386" i="1"/>
  <c r="BL385" i="1"/>
  <c r="BL384" i="1"/>
  <c r="BQ383" i="1"/>
  <c r="BN383" i="1"/>
  <c r="BP383" i="1"/>
  <c r="BQ382" i="1"/>
  <c r="BN382" i="1"/>
  <c r="BP382" i="1"/>
  <c r="BQ381" i="1"/>
  <c r="BN381" i="1"/>
  <c r="BP381" i="1"/>
  <c r="BQ380" i="1"/>
  <c r="BN380" i="1"/>
  <c r="BP380" i="1"/>
  <c r="BQ379" i="1"/>
  <c r="BN379" i="1"/>
  <c r="BP379" i="1"/>
  <c r="BQ378" i="1"/>
  <c r="BN378" i="1"/>
  <c r="BP378" i="1"/>
  <c r="BQ377" i="1"/>
  <c r="BN377" i="1"/>
  <c r="BP377" i="1"/>
  <c r="BS373" i="1"/>
  <c r="BP373" i="1"/>
  <c r="BN369" i="1"/>
  <c r="BT369" i="1"/>
  <c r="BR365" i="1"/>
  <c r="BL361" i="1"/>
  <c r="BL357" i="1"/>
  <c r="BR353" i="1"/>
  <c r="BN349" i="1"/>
  <c r="BT349" i="1"/>
  <c r="BS345" i="1"/>
  <c r="BP345" i="1"/>
  <c r="BN341" i="1"/>
  <c r="BT341" i="1"/>
  <c r="BS337" i="1"/>
  <c r="BP337" i="1"/>
  <c r="BS333" i="1"/>
  <c r="BP333" i="1"/>
  <c r="BL329" i="1"/>
  <c r="BL325" i="1"/>
  <c r="BS321" i="1"/>
  <c r="BP321" i="1"/>
  <c r="BN317" i="1"/>
  <c r="BT317" i="1"/>
  <c r="BS313" i="1"/>
  <c r="BP313" i="1"/>
  <c r="BS309" i="1"/>
  <c r="BP309" i="1"/>
  <c r="BS305" i="1"/>
  <c r="BP305" i="1"/>
  <c r="BN301" i="1"/>
  <c r="BT301" i="1"/>
  <c r="BN297" i="1"/>
  <c r="BT297" i="1"/>
  <c r="BN293" i="1"/>
  <c r="BT293" i="1"/>
  <c r="BR289" i="1"/>
  <c r="BN285" i="1"/>
  <c r="BT285" i="1"/>
  <c r="BR281" i="1"/>
  <c r="BR277" i="1"/>
  <c r="BL274" i="1"/>
  <c r="BL270" i="1"/>
  <c r="BR266" i="1"/>
  <c r="BL262" i="1"/>
  <c r="BL258" i="1"/>
  <c r="BM256" i="1"/>
  <c r="BT250" i="1"/>
  <c r="BT246" i="1"/>
  <c r="BO242" i="1"/>
  <c r="BP242" i="1"/>
  <c r="BO238" i="1"/>
  <c r="BP238" i="1"/>
  <c r="BL234" i="1"/>
  <c r="BM232" i="1"/>
  <c r="BM231" i="1"/>
  <c r="BL230" i="1"/>
  <c r="BS229" i="1"/>
  <c r="BP225" i="1"/>
  <c r="BO225" i="1"/>
  <c r="BM215" i="1"/>
  <c r="BL214" i="1"/>
  <c r="BS213" i="1"/>
  <c r="BP209" i="1"/>
  <c r="BO209" i="1"/>
  <c r="BM199" i="1"/>
  <c r="BL198" i="1"/>
  <c r="BS197" i="1"/>
  <c r="BP193" i="1"/>
  <c r="BO193" i="1"/>
  <c r="BN107" i="1"/>
  <c r="BN93" i="1"/>
  <c r="BN92" i="1"/>
  <c r="BN88" i="1"/>
  <c r="BR74" i="1"/>
  <c r="BN70" i="1"/>
  <c r="BN67" i="1"/>
  <c r="BN66" i="1"/>
  <c r="BQ62" i="1"/>
  <c r="BM51" i="1"/>
  <c r="BQ30" i="1"/>
  <c r="BL13" i="1"/>
  <c r="BQ106" i="1"/>
  <c r="BQ105" i="1"/>
  <c r="BM74" i="1"/>
  <c r="BM70" i="1"/>
  <c r="BM67" i="1"/>
  <c r="BM66" i="1"/>
  <c r="BL62" i="1"/>
  <c r="BL57" i="1"/>
  <c r="BL55" i="1"/>
  <c r="BL51" i="1"/>
  <c r="BM633" i="1"/>
  <c r="BM625" i="1"/>
  <c r="BT609" i="1"/>
  <c r="BR602" i="1"/>
  <c r="BV601" i="1"/>
  <c r="BU596" i="1"/>
  <c r="BU560" i="1"/>
  <c r="BQ539" i="1"/>
  <c r="BU480" i="1"/>
  <c r="BV472" i="1"/>
  <c r="BV448" i="1"/>
  <c r="BM437" i="1"/>
  <c r="BT415" i="1"/>
  <c r="BL376" i="1"/>
  <c r="BU375" i="1"/>
  <c r="BL372" i="1"/>
  <c r="BU371" i="1"/>
  <c r="BL368" i="1"/>
  <c r="BU367" i="1"/>
  <c r="BL364" i="1"/>
  <c r="BU363" i="1"/>
  <c r="BL360" i="1"/>
  <c r="BU359" i="1"/>
  <c r="BL356" i="1"/>
  <c r="BU355" i="1"/>
  <c r="BL352" i="1"/>
  <c r="BU351" i="1"/>
  <c r="BL348" i="1"/>
  <c r="BU347" i="1"/>
  <c r="BL344" i="1"/>
  <c r="BU343" i="1"/>
  <c r="BL340" i="1"/>
  <c r="BU339" i="1"/>
  <c r="BL336" i="1"/>
  <c r="BU335" i="1"/>
  <c r="BL332" i="1"/>
  <c r="BU331" i="1"/>
  <c r="BL328" i="1"/>
  <c r="BU327" i="1"/>
  <c r="BL324" i="1"/>
  <c r="BU323" i="1"/>
  <c r="BL320" i="1"/>
  <c r="BU319" i="1"/>
  <c r="BL316" i="1"/>
  <c r="BU315" i="1"/>
  <c r="BL312" i="1"/>
  <c r="BU311" i="1"/>
  <c r="BL308" i="1"/>
  <c r="BU307" i="1"/>
  <c r="BL304" i="1"/>
  <c r="BU303" i="1"/>
  <c r="BL300" i="1"/>
  <c r="BU299" i="1"/>
  <c r="BL296" i="1"/>
  <c r="BU295" i="1"/>
  <c r="BL292" i="1"/>
  <c r="BU291" i="1"/>
  <c r="BL288" i="1"/>
  <c r="BU287" i="1"/>
  <c r="BL284" i="1"/>
  <c r="BU283" i="1"/>
  <c r="BL280" i="1"/>
  <c r="BU279" i="1"/>
  <c r="BL276" i="1"/>
  <c r="BU275" i="1"/>
  <c r="BN273" i="1"/>
  <c r="BT273" i="1"/>
  <c r="BN269" i="1"/>
  <c r="BT269" i="1"/>
  <c r="BN265" i="1"/>
  <c r="BT265" i="1"/>
  <c r="BN261" i="1"/>
  <c r="BT261" i="1"/>
  <c r="BO257" i="1"/>
  <c r="BP257" i="1"/>
  <c r="BV256" i="1"/>
  <c r="BN254" i="1"/>
  <c r="BT253" i="1"/>
  <c r="BQ252" i="1"/>
  <c r="BM251" i="1"/>
  <c r="BL245" i="1"/>
  <c r="BO241" i="1"/>
  <c r="BP241" i="1"/>
  <c r="BV240" i="1"/>
  <c r="BN238" i="1"/>
  <c r="BT237" i="1"/>
  <c r="BQ236" i="1"/>
  <c r="BM235" i="1"/>
  <c r="BL233" i="1"/>
  <c r="BV231" i="1"/>
  <c r="BN229" i="1"/>
  <c r="BV227" i="1"/>
  <c r="BM216" i="1"/>
  <c r="BL215" i="1"/>
  <c r="BS214" i="1"/>
  <c r="BM212" i="1"/>
  <c r="BL211" i="1"/>
  <c r="BS210" i="1"/>
  <c r="BQ207" i="1"/>
  <c r="BP206" i="1"/>
  <c r="BO206" i="1"/>
  <c r="BN205" i="1"/>
  <c r="BV203" i="1"/>
  <c r="BM196" i="1"/>
  <c r="BL195" i="1"/>
  <c r="BS194" i="1"/>
  <c r="BQ191" i="1"/>
  <c r="BP190" i="1"/>
  <c r="BN189" i="1"/>
  <c r="BN188" i="1"/>
  <c r="BN187" i="1"/>
  <c r="BN186" i="1"/>
  <c r="BN185" i="1"/>
  <c r="BN184" i="1"/>
  <c r="BN183" i="1"/>
  <c r="BN182" i="1"/>
  <c r="BN181" i="1"/>
  <c r="BN180" i="1"/>
  <c r="BM175" i="1"/>
  <c r="BM174" i="1"/>
  <c r="BM173" i="1"/>
  <c r="BM172" i="1"/>
  <c r="BM171" i="1"/>
  <c r="BM170" i="1"/>
  <c r="BM169" i="1"/>
  <c r="BM168" i="1"/>
  <c r="BM167" i="1"/>
  <c r="BM166" i="1"/>
  <c r="BM165" i="1"/>
  <c r="BM164" i="1"/>
  <c r="BM163" i="1"/>
  <c r="BM162" i="1"/>
  <c r="BM161" i="1"/>
  <c r="BM160" i="1"/>
  <c r="BM159" i="1"/>
  <c r="BM158" i="1"/>
  <c r="BM157" i="1"/>
  <c r="BM156" i="1"/>
  <c r="BM155" i="1"/>
  <c r="BM154" i="1"/>
  <c r="BM153" i="1"/>
  <c r="BM152" i="1"/>
  <c r="BM151" i="1"/>
  <c r="BM150" i="1"/>
  <c r="BM149" i="1"/>
  <c r="BM148" i="1"/>
  <c r="BM147" i="1"/>
  <c r="BM146" i="1"/>
  <c r="BM145" i="1"/>
  <c r="BM144" i="1"/>
  <c r="BM143" i="1"/>
  <c r="BM142" i="1"/>
  <c r="BM141" i="1"/>
  <c r="BM140" i="1"/>
  <c r="BM139" i="1"/>
  <c r="BM138" i="1"/>
  <c r="BM137" i="1"/>
  <c r="BM136" i="1"/>
  <c r="BM135" i="1"/>
  <c r="BM134" i="1"/>
  <c r="BM133" i="1"/>
  <c r="BM132" i="1"/>
  <c r="BM131" i="1"/>
  <c r="BM130" i="1"/>
  <c r="BM129" i="1"/>
  <c r="BM128" i="1"/>
  <c r="BM127" i="1"/>
  <c r="BM126" i="1"/>
  <c r="BM125" i="1"/>
  <c r="BQ122" i="1"/>
  <c r="BQ121" i="1"/>
  <c r="BQ115" i="1"/>
  <c r="BQ112" i="1"/>
  <c r="BQ111" i="1"/>
  <c r="BQ98" i="1"/>
  <c r="BQ73" i="1"/>
  <c r="BQ69" i="1"/>
  <c r="BQ65" i="1"/>
  <c r="BL45" i="1"/>
  <c r="BP33" i="1"/>
  <c r="BL31" i="1"/>
  <c r="BL27" i="1"/>
  <c r="BQ11" i="1"/>
  <c r="BT642" i="1"/>
  <c r="BQ616" i="1"/>
  <c r="BQ563" i="1"/>
  <c r="BU544" i="1"/>
  <c r="BQ376" i="1"/>
  <c r="BV375" i="1"/>
  <c r="BL375" i="1"/>
  <c r="BU374" i="1"/>
  <c r="BQ372" i="1"/>
  <c r="BV371" i="1"/>
  <c r="BL371" i="1"/>
  <c r="BU370" i="1"/>
  <c r="BQ368" i="1"/>
  <c r="BV367" i="1"/>
  <c r="BL367" i="1"/>
  <c r="BU366" i="1"/>
  <c r="BQ364" i="1"/>
  <c r="BV363" i="1"/>
  <c r="BL363" i="1"/>
  <c r="BU362" i="1"/>
  <c r="BS359" i="1"/>
  <c r="BP359" i="1"/>
  <c r="BM358" i="1"/>
  <c r="BS355" i="1"/>
  <c r="BP355" i="1"/>
  <c r="BM354" i="1"/>
  <c r="BS351" i="1"/>
  <c r="BP351" i="1"/>
  <c r="BM350" i="1"/>
  <c r="BS347" i="1"/>
  <c r="BP347" i="1"/>
  <c r="BM346" i="1"/>
  <c r="BS343" i="1"/>
  <c r="BP343" i="1"/>
  <c r="BM342" i="1"/>
  <c r="BS339" i="1"/>
  <c r="BP339" i="1"/>
  <c r="BM338" i="1"/>
  <c r="BS335" i="1"/>
  <c r="BP335" i="1"/>
  <c r="BM334" i="1"/>
  <c r="BS331" i="1"/>
  <c r="BP331" i="1"/>
  <c r="BM330" i="1"/>
  <c r="BN327" i="1"/>
  <c r="BT327" i="1"/>
  <c r="BW325" i="1"/>
  <c r="BR323" i="1"/>
  <c r="BO321" i="1"/>
  <c r="BR319" i="1"/>
  <c r="BO317" i="1"/>
  <c r="BR315" i="1"/>
  <c r="BO313" i="1"/>
  <c r="BQ312" i="1"/>
  <c r="BV311" i="1"/>
  <c r="BL311" i="1"/>
  <c r="BU310" i="1"/>
  <c r="BQ308" i="1"/>
  <c r="BV307" i="1"/>
  <c r="BL307" i="1"/>
  <c r="BU306" i="1"/>
  <c r="BS303" i="1"/>
  <c r="BP303" i="1"/>
  <c r="BM302" i="1"/>
  <c r="BS299" i="1"/>
  <c r="BP299" i="1"/>
  <c r="BM298" i="1"/>
  <c r="BS295" i="1"/>
  <c r="BP295" i="1"/>
  <c r="BM294" i="1"/>
  <c r="BN291" i="1"/>
  <c r="BT291" i="1"/>
  <c r="BW289" i="1"/>
  <c r="BN287" i="1"/>
  <c r="BT287" i="1"/>
  <c r="BW285" i="1"/>
  <c r="BN283" i="1"/>
  <c r="BT283" i="1"/>
  <c r="BW281" i="1"/>
  <c r="BR279" i="1"/>
  <c r="BO277" i="1"/>
  <c r="BR275" i="1"/>
  <c r="BS272" i="1"/>
  <c r="BP272" i="1"/>
  <c r="BM271" i="1"/>
  <c r="BN268" i="1"/>
  <c r="BT268" i="1"/>
  <c r="BW266" i="1"/>
  <c r="BN264" i="1"/>
  <c r="BT264" i="1"/>
  <c r="BW262" i="1"/>
  <c r="BR260" i="1"/>
  <c r="BT256" i="1"/>
  <c r="BU252" i="1"/>
  <c r="BL252" i="1"/>
  <c r="BV251" i="1"/>
  <c r="BM250" i="1"/>
  <c r="BO248" i="1"/>
  <c r="BP248" i="1"/>
  <c r="BQ247" i="1"/>
  <c r="BR242" i="1"/>
  <c r="BU240" i="1"/>
  <c r="BL240" i="1"/>
  <c r="BV239" i="1"/>
  <c r="BM238" i="1"/>
  <c r="BO236" i="1"/>
  <c r="BP236" i="1"/>
  <c r="BQ235" i="1"/>
  <c r="BT232" i="1"/>
  <c r="BS231" i="1"/>
  <c r="BQ228" i="1"/>
  <c r="BP227" i="1"/>
  <c r="BO227" i="1"/>
  <c r="BN226" i="1"/>
  <c r="BL224" i="1"/>
  <c r="BS223" i="1"/>
  <c r="BQ220" i="1"/>
  <c r="BP219" i="1"/>
  <c r="BO219" i="1"/>
  <c r="BN218" i="1"/>
  <c r="BL216" i="1"/>
  <c r="BS215" i="1"/>
  <c r="BQ212" i="1"/>
  <c r="BP211" i="1"/>
  <c r="BO211" i="1"/>
  <c r="BN210" i="1"/>
  <c r="BL208" i="1"/>
  <c r="BS207" i="1"/>
  <c r="BW203" i="1"/>
  <c r="BV200" i="1"/>
  <c r="BU199" i="1"/>
  <c r="BT198" i="1"/>
  <c r="BQ196" i="1"/>
  <c r="BP195" i="1"/>
  <c r="BO195" i="1"/>
  <c r="BN194" i="1"/>
  <c r="BL192" i="1"/>
  <c r="BS191" i="1"/>
  <c r="BL178" i="1"/>
  <c r="BP177" i="1"/>
  <c r="BL174" i="1"/>
  <c r="BP173" i="1"/>
  <c r="BT172" i="1"/>
  <c r="BL170" i="1"/>
  <c r="BP169" i="1"/>
  <c r="BT168" i="1"/>
  <c r="BL166" i="1"/>
  <c r="BP165" i="1"/>
  <c r="BT164" i="1"/>
  <c r="BL162" i="1"/>
  <c r="BP161" i="1"/>
  <c r="BT160" i="1"/>
  <c r="BP158" i="1"/>
  <c r="BP157" i="1"/>
  <c r="BL156" i="1"/>
  <c r="BT154" i="1"/>
  <c r="BP153" i="1"/>
  <c r="BL152" i="1"/>
  <c r="BT150" i="1"/>
  <c r="BP149" i="1"/>
  <c r="BL148" i="1"/>
  <c r="BT146" i="1"/>
  <c r="BP145" i="1"/>
  <c r="BL144" i="1"/>
  <c r="BT142" i="1"/>
  <c r="BP141" i="1"/>
  <c r="BL140" i="1"/>
  <c r="BT138" i="1"/>
  <c r="BP137" i="1"/>
  <c r="BL136" i="1"/>
  <c r="BT134" i="1"/>
  <c r="BP133" i="1"/>
  <c r="BL132" i="1"/>
  <c r="BT130" i="1"/>
  <c r="BP129" i="1"/>
  <c r="BL128" i="1"/>
  <c r="BT126" i="1"/>
  <c r="BP125" i="1"/>
  <c r="BL124" i="1"/>
  <c r="BT122" i="1"/>
  <c r="BP121" i="1"/>
  <c r="BL120" i="1"/>
  <c r="BP117" i="1"/>
  <c r="BL116" i="1"/>
  <c r="BP113" i="1"/>
  <c r="BL112" i="1"/>
  <c r="BP109" i="1"/>
  <c r="BL108" i="1"/>
  <c r="BP105" i="1"/>
  <c r="BL104" i="1"/>
  <c r="BP101" i="1"/>
  <c r="BL100" i="1"/>
  <c r="BT98" i="1"/>
  <c r="BP97" i="1"/>
  <c r="BL96" i="1"/>
  <c r="BP93" i="1"/>
  <c r="BL92" i="1"/>
  <c r="BP89" i="1"/>
  <c r="BL88" i="1"/>
  <c r="BP85" i="1"/>
  <c r="BL84" i="1"/>
  <c r="BP81" i="1"/>
  <c r="BL80" i="1"/>
  <c r="BP77" i="1"/>
  <c r="BL76" i="1"/>
  <c r="BT74" i="1"/>
  <c r="BP73" i="1"/>
  <c r="BL72" i="1"/>
  <c r="BT70" i="1"/>
  <c r="BP69" i="1"/>
  <c r="BL68" i="1"/>
  <c r="BT66" i="1"/>
  <c r="BP65" i="1"/>
  <c r="BL64" i="1"/>
  <c r="BO61" i="1"/>
  <c r="BO56" i="1"/>
  <c r="BO55" i="1"/>
  <c r="BO50" i="1"/>
  <c r="BO46" i="1"/>
  <c r="BS45" i="1"/>
  <c r="BO42" i="1"/>
  <c r="BO39" i="1"/>
  <c r="BO31" i="1"/>
  <c r="BO29" i="1"/>
  <c r="BO26" i="1"/>
  <c r="BS24" i="1"/>
  <c r="BO21" i="1"/>
  <c r="BS20" i="1"/>
  <c r="BO18" i="1"/>
  <c r="BO12" i="1"/>
  <c r="BO8" i="1"/>
  <c r="BU27" i="1"/>
  <c r="BQ24" i="1"/>
  <c r="BQ23" i="1"/>
  <c r="BQ22" i="1"/>
  <c r="BQ21" i="1"/>
  <c r="BQ20" i="1"/>
  <c r="BQ12" i="1"/>
  <c r="BQ116" i="1"/>
  <c r="BU103" i="1"/>
  <c r="BQ102" i="1"/>
  <c r="BP54" i="1"/>
  <c r="BT49" i="1"/>
  <c r="BT46" i="1"/>
  <c r="BT44" i="1"/>
  <c r="BL38" i="1"/>
  <c r="BP36" i="1"/>
  <c r="BP35" i="1"/>
  <c r="BL33" i="1"/>
  <c r="BP27" i="1"/>
  <c r="BL23" i="1"/>
  <c r="BL18" i="1"/>
  <c r="BL12" i="1"/>
  <c r="BM11" i="1"/>
  <c r="BL8" i="1"/>
  <c r="BQ624" i="1"/>
  <c r="BM592" i="1"/>
  <c r="BQ587" i="1"/>
  <c r="BQ547" i="1"/>
  <c r="BU496" i="1"/>
  <c r="BV424" i="1"/>
  <c r="BV420" i="1"/>
  <c r="BU385" i="1"/>
  <c r="BU381" i="1"/>
  <c r="BU377" i="1"/>
  <c r="BN374" i="1"/>
  <c r="BT374" i="1"/>
  <c r="BO372" i="1"/>
  <c r="BR370" i="1"/>
  <c r="BV366" i="1"/>
  <c r="BL366" i="1"/>
  <c r="BU365" i="1"/>
  <c r="BS362" i="1"/>
  <c r="BP362" i="1"/>
  <c r="BM361" i="1"/>
  <c r="BN358" i="1"/>
  <c r="BT358" i="1"/>
  <c r="BW356" i="1"/>
  <c r="BN354" i="1"/>
  <c r="BT354" i="1"/>
  <c r="BM353" i="1"/>
  <c r="BN350" i="1"/>
  <c r="BT350" i="1"/>
  <c r="BM349" i="1"/>
  <c r="BN346" i="1"/>
  <c r="BT346" i="1"/>
  <c r="BM345" i="1"/>
  <c r="BN342" i="1"/>
  <c r="BT342" i="1"/>
  <c r="BO340" i="1"/>
  <c r="BR338" i="1"/>
  <c r="BO336" i="1"/>
  <c r="BR334" i="1"/>
  <c r="BO332" i="1"/>
  <c r="BR330" i="1"/>
  <c r="BO328" i="1"/>
  <c r="BR326" i="1"/>
  <c r="BO324" i="1"/>
  <c r="BR322" i="1"/>
  <c r="BV318" i="1"/>
  <c r="BL318" i="1"/>
  <c r="BU317" i="1"/>
  <c r="BS314" i="1"/>
  <c r="BP314" i="1"/>
  <c r="BU313" i="1"/>
  <c r="BS310" i="1"/>
  <c r="BP310" i="1"/>
  <c r="BU309" i="1"/>
  <c r="BS306" i="1"/>
  <c r="BP306" i="1"/>
  <c r="BU305" i="1"/>
  <c r="BS302" i="1"/>
  <c r="BP302" i="1"/>
  <c r="BM301" i="1"/>
  <c r="BN298" i="1"/>
  <c r="BT298" i="1"/>
  <c r="BO296" i="1"/>
  <c r="BR294" i="1"/>
  <c r="BO292" i="1"/>
  <c r="BR290" i="1"/>
  <c r="BV286" i="1"/>
  <c r="BL286" i="1"/>
  <c r="BV282" i="1"/>
  <c r="BL282" i="1"/>
  <c r="BU281" i="1"/>
  <c r="BS278" i="1"/>
  <c r="BP278" i="1"/>
  <c r="BU277" i="1"/>
  <c r="BU274" i="1"/>
  <c r="BS271" i="1"/>
  <c r="BP271" i="1"/>
  <c r="BU270" i="1"/>
  <c r="BS267" i="1"/>
  <c r="BP267" i="1"/>
  <c r="BU266" i="1"/>
  <c r="BS263" i="1"/>
  <c r="BP263" i="1"/>
  <c r="BM262" i="1"/>
  <c r="BN259" i="1"/>
  <c r="BT259" i="1"/>
  <c r="BO255" i="1"/>
  <c r="BP255" i="1"/>
  <c r="BV254" i="1"/>
  <c r="BR253" i="1"/>
  <c r="BN252" i="1"/>
  <c r="BT251" i="1"/>
  <c r="BQ250" i="1"/>
  <c r="BM249" i="1"/>
  <c r="BU243" i="1"/>
  <c r="BL243" i="1"/>
  <c r="BO239" i="1"/>
  <c r="BP239" i="1"/>
  <c r="BV238" i="1"/>
  <c r="BR237" i="1"/>
  <c r="BN236" i="1"/>
  <c r="BT235" i="1"/>
  <c r="BV234" i="1"/>
  <c r="BR233" i="1"/>
  <c r="BN232" i="1"/>
  <c r="BM230" i="1"/>
  <c r="BL229" i="1"/>
  <c r="BS228" i="1"/>
  <c r="BL225" i="1"/>
  <c r="BS224" i="1"/>
  <c r="BL221" i="1"/>
  <c r="BS220" i="1"/>
  <c r="BL217" i="1"/>
  <c r="BS216" i="1"/>
  <c r="BL213" i="1"/>
  <c r="BS212" i="1"/>
  <c r="BL209" i="1"/>
  <c r="BS208" i="1"/>
  <c r="BL205" i="1"/>
  <c r="BS204" i="1"/>
  <c r="BL201" i="1"/>
  <c r="BS200" i="1"/>
  <c r="BL197" i="1"/>
  <c r="BS196" i="1"/>
  <c r="BL193" i="1"/>
  <c r="BS192" i="1"/>
  <c r="BP189" i="1"/>
  <c r="BL188" i="1"/>
  <c r="BT186" i="1"/>
  <c r="BP185" i="1"/>
  <c r="BL184" i="1"/>
  <c r="BT182" i="1"/>
  <c r="BP181" i="1"/>
  <c r="BL180" i="1"/>
  <c r="BO178" i="1"/>
  <c r="BO176" i="1"/>
  <c r="BO174" i="1"/>
  <c r="BO172" i="1"/>
  <c r="BO170" i="1"/>
  <c r="BO168" i="1"/>
  <c r="BO166" i="1"/>
  <c r="BO164" i="1"/>
  <c r="BO162" i="1"/>
  <c r="BO160" i="1"/>
  <c r="BO158" i="1"/>
  <c r="BS157" i="1"/>
  <c r="BW156" i="1"/>
  <c r="BO154" i="1"/>
  <c r="BS153" i="1"/>
  <c r="BW152" i="1"/>
  <c r="BO150" i="1"/>
  <c r="BS149" i="1"/>
  <c r="BW148" i="1"/>
  <c r="BO146" i="1"/>
  <c r="BS145" i="1"/>
  <c r="BW144" i="1"/>
  <c r="BO142" i="1"/>
  <c r="BS141" i="1"/>
  <c r="BW140" i="1"/>
  <c r="BO138" i="1"/>
  <c r="BS137" i="1"/>
  <c r="BW136" i="1"/>
  <c r="BO134" i="1"/>
  <c r="BS133" i="1"/>
  <c r="BW132" i="1"/>
  <c r="BO130" i="1"/>
  <c r="BS129" i="1"/>
  <c r="BW128" i="1"/>
  <c r="BO126" i="1"/>
  <c r="BS125" i="1"/>
  <c r="BW124" i="1"/>
  <c r="BO122" i="1"/>
  <c r="BS121" i="1"/>
  <c r="BW120" i="1"/>
  <c r="BO118" i="1"/>
  <c r="BS117" i="1"/>
  <c r="BW116" i="1"/>
  <c r="BO114" i="1"/>
  <c r="BS113" i="1"/>
  <c r="BW112" i="1"/>
  <c r="BO110" i="1"/>
  <c r="BS109" i="1"/>
  <c r="BW108" i="1"/>
  <c r="BO106" i="1"/>
  <c r="BS105" i="1"/>
  <c r="BW104" i="1"/>
  <c r="BO102" i="1"/>
  <c r="BS101" i="1"/>
  <c r="BW100" i="1"/>
  <c r="BO98" i="1"/>
  <c r="BS97" i="1"/>
  <c r="BW96" i="1"/>
  <c r="BO94" i="1"/>
  <c r="BS93" i="1"/>
  <c r="BW92" i="1"/>
  <c r="BO90" i="1"/>
  <c r="BS89" i="1"/>
  <c r="BW88" i="1"/>
  <c r="BO86" i="1"/>
  <c r="BS85" i="1"/>
  <c r="BW84" i="1"/>
  <c r="BO82" i="1"/>
  <c r="BS81" i="1"/>
  <c r="BW80" i="1"/>
  <c r="BO78" i="1"/>
  <c r="BS77" i="1"/>
  <c r="BW76" i="1"/>
  <c r="BO74" i="1"/>
  <c r="BS73" i="1"/>
  <c r="BW72" i="1"/>
  <c r="BO70" i="1"/>
  <c r="BS69" i="1"/>
  <c r="BW68" i="1"/>
  <c r="BO66" i="1"/>
  <c r="BS65" i="1"/>
  <c r="BW64" i="1"/>
  <c r="BN62" i="1"/>
  <c r="BN61" i="1"/>
  <c r="BR60" i="1"/>
  <c r="BR59" i="1"/>
  <c r="BN54" i="1"/>
  <c r="BN53" i="1"/>
  <c r="BN52" i="1"/>
  <c r="BR51" i="1"/>
  <c r="BR50" i="1"/>
  <c r="BV49" i="1"/>
  <c r="BN46" i="1"/>
  <c r="BR45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7" i="1"/>
  <c r="BR26" i="1"/>
  <c r="BR25" i="1"/>
  <c r="BR24" i="1"/>
  <c r="BR23" i="1"/>
  <c r="BR22" i="1"/>
  <c r="BR21" i="1"/>
  <c r="BR20" i="1"/>
  <c r="BR19" i="1"/>
  <c r="BR18" i="1"/>
  <c r="BR17" i="1"/>
  <c r="BR16" i="1"/>
  <c r="BS15" i="1"/>
  <c r="BM13" i="1"/>
  <c r="BR12" i="1"/>
  <c r="BS11" i="1"/>
  <c r="BM9" i="1"/>
  <c r="BR8" i="1"/>
  <c r="BV64" i="1"/>
  <c r="BR63" i="1"/>
  <c r="BQ61" i="1"/>
  <c r="BQ59" i="1"/>
  <c r="BQ57" i="1"/>
  <c r="BQ55" i="1"/>
  <c r="BQ53" i="1"/>
  <c r="BQ52" i="1"/>
  <c r="BQ50" i="1"/>
  <c r="BQ48" i="1"/>
  <c r="BQ45" i="1"/>
  <c r="BQ44" i="1"/>
  <c r="BQ43" i="1"/>
  <c r="BQ40" i="1"/>
  <c r="BQ38" i="1"/>
  <c r="BQ36" i="1"/>
  <c r="BQ34" i="1"/>
  <c r="BQ31" i="1"/>
  <c r="BM28" i="1"/>
  <c r="BM25" i="1"/>
  <c r="BM19" i="1"/>
  <c r="BM16" i="1"/>
  <c r="BT9" i="1"/>
  <c r="BM8" i="1"/>
  <c r="BM118" i="1"/>
  <c r="BM114" i="1"/>
  <c r="BM110" i="1"/>
  <c r="BM109" i="1"/>
  <c r="BM108" i="1"/>
  <c r="BM104" i="1"/>
  <c r="BU97" i="1"/>
  <c r="BU96" i="1"/>
  <c r="BU94" i="1"/>
  <c r="BU90" i="1"/>
  <c r="BU89" i="1"/>
  <c r="BU82" i="1"/>
  <c r="BU81" i="1"/>
  <c r="BQ79" i="1"/>
  <c r="BM78" i="1"/>
  <c r="BM77" i="1"/>
  <c r="BM75" i="1"/>
  <c r="BM71" i="1"/>
  <c r="BM63" i="1"/>
  <c r="BL58" i="1"/>
  <c r="BP57" i="1"/>
  <c r="BT53" i="1"/>
  <c r="BT42" i="1"/>
  <c r="BT41" i="1"/>
  <c r="BP40" i="1"/>
  <c r="BT39" i="1"/>
  <c r="BL30" i="1"/>
  <c r="BP25" i="1"/>
  <c r="BL19" i="1"/>
  <c r="BU15" i="1"/>
  <c r="BN14" i="1"/>
  <c r="BW376" i="1"/>
  <c r="BQ371" i="1"/>
  <c r="BQ365" i="1"/>
  <c r="BW360" i="1"/>
  <c r="BQ349" i="1"/>
  <c r="BQ343" i="1"/>
  <c r="BW312" i="1"/>
  <c r="BQ303" i="1"/>
  <c r="BS252" i="1"/>
  <c r="BW237" i="1"/>
  <c r="BS232" i="1"/>
  <c r="BT227" i="1"/>
  <c r="BT209" i="1"/>
  <c r="BW183" i="1"/>
  <c r="BU178" i="1"/>
  <c r="BV168" i="1"/>
  <c r="BV142" i="1"/>
  <c r="BV126" i="1"/>
  <c r="BV117" i="1"/>
  <c r="BV73" i="1"/>
  <c r="BU58" i="1"/>
  <c r="BW38" i="1"/>
  <c r="BU30" i="1"/>
  <c r="BQ329" i="1"/>
  <c r="BW284" i="1"/>
  <c r="BQ279" i="1"/>
  <c r="BS254" i="1"/>
  <c r="BW246" i="1"/>
  <c r="BW241" i="1"/>
  <c r="BS234" i="1"/>
  <c r="BT224" i="1"/>
  <c r="BM209" i="1"/>
  <c r="BT200" i="1"/>
  <c r="BT197" i="1"/>
  <c r="BV121" i="1"/>
  <c r="BV101" i="1"/>
  <c r="BV93" i="1"/>
  <c r="BV82" i="1"/>
  <c r="BV77" i="1"/>
  <c r="BV57" i="1"/>
  <c r="BW25" i="1"/>
  <c r="BP18" i="1"/>
  <c r="BV15" i="1"/>
  <c r="BU14" i="1"/>
  <c r="BW352" i="1"/>
  <c r="BQ337" i="1"/>
  <c r="BW320" i="1"/>
  <c r="BQ315" i="1"/>
  <c r="BQ295" i="1"/>
  <c r="BQ275" i="1"/>
  <c r="BQ258" i="1"/>
  <c r="BV249" i="1"/>
  <c r="BS245" i="1"/>
  <c r="BN241" i="1"/>
  <c r="BR225" i="1"/>
  <c r="BV218" i="1"/>
  <c r="BT213" i="1"/>
  <c r="BT201" i="1"/>
  <c r="BM197" i="1"/>
  <c r="BV179" i="1"/>
  <c r="BV170" i="1"/>
  <c r="BV156" i="1"/>
  <c r="BV149" i="1"/>
  <c r="BV120" i="1"/>
  <c r="BV113" i="1"/>
  <c r="BV85" i="1"/>
  <c r="BV70" i="1"/>
  <c r="BW58" i="1"/>
  <c r="BU32" i="1"/>
  <c r="BM379" i="1"/>
  <c r="BQ325" i="1"/>
  <c r="BQ277" i="1"/>
  <c r="BQ272" i="1"/>
  <c r="BV253" i="1"/>
  <c r="BS251" i="1"/>
  <c r="BS246" i="1"/>
  <c r="BW234" i="1"/>
  <c r="BT221" i="1"/>
  <c r="BM213" i="1"/>
  <c r="BR193" i="1"/>
  <c r="BU179" i="1"/>
  <c r="BV173" i="1"/>
  <c r="BV165" i="1"/>
  <c r="BV146" i="1"/>
  <c r="BV109" i="1"/>
  <c r="BV90" i="1"/>
  <c r="BW57" i="1"/>
  <c r="BW43" i="1"/>
  <c r="BW23" i="1"/>
  <c r="BT16" i="1"/>
  <c r="BV11" i="1"/>
  <c r="BU10" i="1"/>
  <c r="BN1715" i="1"/>
  <c r="BN1711" i="1"/>
  <c r="BN1707" i="1"/>
  <c r="BN1705" i="1"/>
  <c r="BP1704" i="1"/>
  <c r="BL1702" i="1"/>
  <c r="BN1697" i="1"/>
  <c r="BP1694" i="1"/>
  <c r="BL1692" i="1"/>
  <c r="BR1691" i="1"/>
  <c r="BN1689" i="1"/>
  <c r="BP1686" i="1"/>
  <c r="BL1684" i="1"/>
  <c r="BR1683" i="1"/>
  <c r="BN1681" i="1"/>
  <c r="BP1678" i="1"/>
  <c r="BL1676" i="1"/>
  <c r="BR1675" i="1"/>
  <c r="BN1673" i="1"/>
  <c r="BP1670" i="1"/>
  <c r="BL1668" i="1"/>
  <c r="BR1667" i="1"/>
  <c r="BN1665" i="1"/>
  <c r="BP1662" i="1"/>
  <c r="BL1660" i="1"/>
  <c r="BR1659" i="1"/>
  <c r="BN1657" i="1"/>
  <c r="BL1752" i="1"/>
  <c r="BL1750" i="1"/>
  <c r="BO1748" i="1"/>
  <c r="BQ1747" i="1"/>
  <c r="BO1746" i="1"/>
  <c r="BQ1745" i="1"/>
  <c r="BS1744" i="1"/>
  <c r="BQ1743" i="1"/>
  <c r="BU1741" i="1"/>
  <c r="BS1740" i="1"/>
  <c r="BU1739" i="1"/>
  <c r="BM1729" i="1"/>
  <c r="BM1727" i="1"/>
  <c r="BM1725" i="1"/>
  <c r="BM1723" i="1"/>
  <c r="BM1721" i="1"/>
  <c r="BM1719" i="1"/>
  <c r="BM1717" i="1"/>
  <c r="BM1715" i="1"/>
  <c r="BO1714" i="1"/>
  <c r="BM1713" i="1"/>
  <c r="BO1712" i="1"/>
  <c r="BQ1711" i="1"/>
  <c r="BO1710" i="1"/>
  <c r="BQ1709" i="1"/>
  <c r="BO1708" i="1"/>
  <c r="BQ1707" i="1"/>
  <c r="BO1706" i="1"/>
  <c r="BQ1705" i="1"/>
  <c r="BS1704" i="1"/>
  <c r="BM1701" i="1"/>
  <c r="BO1700" i="1"/>
  <c r="BQ1699" i="1"/>
  <c r="BS1698" i="1"/>
  <c r="BQ1695" i="1"/>
  <c r="BS1694" i="1"/>
  <c r="BQ1691" i="1"/>
  <c r="BS1690" i="1"/>
  <c r="BM1687" i="1"/>
  <c r="BO1686" i="1"/>
  <c r="BM1683" i="1"/>
  <c r="BO1682" i="1"/>
  <c r="BM1677" i="1"/>
  <c r="BO1676" i="1"/>
  <c r="BW1674" i="1"/>
  <c r="BQ1671" i="1"/>
  <c r="BS1670" i="1"/>
  <c r="BM1667" i="1"/>
  <c r="BO1666" i="1"/>
  <c r="BM1663" i="1"/>
  <c r="BO1662" i="1"/>
  <c r="BQ1661" i="1"/>
  <c r="BS1660" i="1"/>
  <c r="BM1657" i="1"/>
  <c r="BM1655" i="1"/>
  <c r="BU1775" i="1"/>
  <c r="BV1748" i="1"/>
  <c r="BL1747" i="1"/>
  <c r="BV1746" i="1"/>
  <c r="BL1745" i="1"/>
  <c r="BV1744" i="1"/>
  <c r="BL1743" i="1"/>
  <c r="BL1741" i="1"/>
  <c r="BV1740" i="1"/>
  <c r="BL1739" i="1"/>
  <c r="BV1738" i="1"/>
  <c r="BL1737" i="1"/>
  <c r="BV1736" i="1"/>
  <c r="BL1735" i="1"/>
  <c r="BV1734" i="1"/>
  <c r="BL1733" i="1"/>
  <c r="BV1732" i="1"/>
  <c r="BL1731" i="1"/>
  <c r="BL1729" i="1"/>
  <c r="BV1728" i="1"/>
  <c r="BL1727" i="1"/>
  <c r="BV1726" i="1"/>
  <c r="BL1725" i="1"/>
  <c r="BV1724" i="1"/>
  <c r="BL1723" i="1"/>
  <c r="BV1722" i="1"/>
  <c r="BL1721" i="1"/>
  <c r="BV1720" i="1"/>
  <c r="BL1719" i="1"/>
  <c r="BV1718" i="1"/>
  <c r="BL1717" i="1"/>
  <c r="BV1716" i="1"/>
  <c r="BL1715" i="1"/>
  <c r="BV1714" i="1"/>
  <c r="BL1713" i="1"/>
  <c r="BV1712" i="1"/>
  <c r="BR1710" i="1"/>
  <c r="BR1708" i="1"/>
  <c r="BR1706" i="1"/>
  <c r="BR1704" i="1"/>
  <c r="BN1702" i="1"/>
  <c r="BP1701" i="1"/>
  <c r="BL1699" i="1"/>
  <c r="BV1698" i="1"/>
  <c r="BR1696" i="1"/>
  <c r="BN1694" i="1"/>
  <c r="BP1693" i="1"/>
  <c r="BL1691" i="1"/>
  <c r="BV1690" i="1"/>
  <c r="BR1688" i="1"/>
  <c r="BN1686" i="1"/>
  <c r="BP1685" i="1"/>
  <c r="BL1683" i="1"/>
  <c r="BV1682" i="1"/>
  <c r="BR1680" i="1"/>
  <c r="BN1678" i="1"/>
  <c r="BP1677" i="1"/>
  <c r="BL1675" i="1"/>
  <c r="BV1674" i="1"/>
  <c r="BR1672" i="1"/>
  <c r="BN1670" i="1"/>
  <c r="BP1669" i="1"/>
  <c r="BL1667" i="1"/>
  <c r="BV1666" i="1"/>
  <c r="BR1664" i="1"/>
  <c r="BT1663" i="1"/>
  <c r="BN1662" i="1"/>
  <c r="BP1661" i="1"/>
  <c r="BL1659" i="1"/>
  <c r="BV1658" i="1"/>
  <c r="BT1655" i="1"/>
  <c r="BU1746" i="1"/>
  <c r="BW1732" i="1"/>
  <c r="BU1724" i="1"/>
  <c r="BW1665" i="1"/>
  <c r="BO1656" i="1"/>
  <c r="BQ1656" i="1"/>
  <c r="BL1579" i="1"/>
  <c r="BL1575" i="1"/>
  <c r="BL1571" i="1"/>
  <c r="BL1567" i="1"/>
  <c r="BL1563" i="1"/>
  <c r="BL1559" i="1"/>
  <c r="BU1730" i="1"/>
  <c r="BW1708" i="1"/>
  <c r="BV1697" i="1"/>
  <c r="BW1689" i="1"/>
  <c r="BU1670" i="1"/>
  <c r="BV1657" i="1"/>
  <c r="BO1654" i="1"/>
  <c r="BM1653" i="1"/>
  <c r="BL1651" i="1"/>
  <c r="BL1645" i="1"/>
  <c r="BN1644" i="1"/>
  <c r="BL1637" i="1"/>
  <c r="BN1636" i="1"/>
  <c r="BL1629" i="1"/>
  <c r="BN1628" i="1"/>
  <c r="BL1621" i="1"/>
  <c r="BN1620" i="1"/>
  <c r="BL1613" i="1"/>
  <c r="BN1612" i="1"/>
  <c r="BL1605" i="1"/>
  <c r="BN1604" i="1"/>
  <c r="BL1597" i="1"/>
  <c r="BN1596" i="1"/>
  <c r="BL1589" i="1"/>
  <c r="BN1588" i="1"/>
  <c r="BL1580" i="1"/>
  <c r="BR1578" i="1"/>
  <c r="BQ1577" i="1"/>
  <c r="BL1572" i="1"/>
  <c r="BR1570" i="1"/>
  <c r="BQ1569" i="1"/>
  <c r="BL1564" i="1"/>
  <c r="BR1562" i="1"/>
  <c r="BQ1561" i="1"/>
  <c r="BU1748" i="1"/>
  <c r="BW1739" i="1"/>
  <c r="BW1727" i="1"/>
  <c r="BW1716" i="1"/>
  <c r="BW1711" i="1"/>
  <c r="BU1704" i="1"/>
  <c r="BW1685" i="1"/>
  <c r="BV1681" i="1"/>
  <c r="BV1671" i="1"/>
  <c r="BU1666" i="1"/>
  <c r="BQ1653" i="1"/>
  <c r="BN1650" i="1"/>
  <c r="BS1649" i="1"/>
  <c r="BM1646" i="1"/>
  <c r="BM1642" i="1"/>
  <c r="BS1641" i="1"/>
  <c r="BM1638" i="1"/>
  <c r="BM1634" i="1"/>
  <c r="BS1633" i="1"/>
  <c r="BM1630" i="1"/>
  <c r="BM1626" i="1"/>
  <c r="BS1625" i="1"/>
  <c r="BM1622" i="1"/>
  <c r="BM1618" i="1"/>
  <c r="BS1617" i="1"/>
  <c r="BM1614" i="1"/>
  <c r="BM1610" i="1"/>
  <c r="BS1609" i="1"/>
  <c r="BM1606" i="1"/>
  <c r="BM1602" i="1"/>
  <c r="BS1601" i="1"/>
  <c r="BM1598" i="1"/>
  <c r="BM1594" i="1"/>
  <c r="BS1593" i="1"/>
  <c r="BM1590" i="1"/>
  <c r="BM1586" i="1"/>
  <c r="BS1585" i="1"/>
  <c r="BM1582" i="1"/>
  <c r="BO1580" i="1"/>
  <c r="BR1579" i="1"/>
  <c r="BQ1578" i="1"/>
  <c r="BS1576" i="1"/>
  <c r="BL1573" i="1"/>
  <c r="DF1573" i="1" s="1"/>
  <c r="BP1569" i="1"/>
  <c r="BN1567" i="1"/>
  <c r="BM1566" i="1"/>
  <c r="BO1564" i="1"/>
  <c r="BR1563" i="1"/>
  <c r="BQ1562" i="1"/>
  <c r="BS1560" i="1"/>
  <c r="BL1557" i="1"/>
  <c r="BU1740" i="1"/>
  <c r="BW1733" i="1"/>
  <c r="BU1714" i="1"/>
  <c r="BU1708" i="1"/>
  <c r="BW1706" i="1"/>
  <c r="BW1687" i="1"/>
  <c r="BU1678" i="1"/>
  <c r="BV1673" i="1"/>
  <c r="BV1667" i="1"/>
  <c r="BW1655" i="1"/>
  <c r="BL1654" i="1"/>
  <c r="BU1653" i="1"/>
  <c r="BT1653" i="1"/>
  <c r="BV1652" i="1"/>
  <c r="BL1650" i="1"/>
  <c r="BR1649" i="1"/>
  <c r="BT1648" i="1"/>
  <c r="BL1646" i="1"/>
  <c r="BR1645" i="1"/>
  <c r="BT1644" i="1"/>
  <c r="BL1642" i="1"/>
  <c r="BR1641" i="1"/>
  <c r="BT1640" i="1"/>
  <c r="BL1638" i="1"/>
  <c r="BR1637" i="1"/>
  <c r="BT1636" i="1"/>
  <c r="BL1634" i="1"/>
  <c r="BR1633" i="1"/>
  <c r="BT1632" i="1"/>
  <c r="BL1630" i="1"/>
  <c r="BR1629" i="1"/>
  <c r="BT1628" i="1"/>
  <c r="BL1626" i="1"/>
  <c r="BR1625" i="1"/>
  <c r="BT1624" i="1"/>
  <c r="BL1622" i="1"/>
  <c r="BR1621" i="1"/>
  <c r="BT1620" i="1"/>
  <c r="BL1618" i="1"/>
  <c r="BR1617" i="1"/>
  <c r="BT1616" i="1"/>
  <c r="BL1614" i="1"/>
  <c r="BR1613" i="1"/>
  <c r="BT1612" i="1"/>
  <c r="BL1610" i="1"/>
  <c r="BR1609" i="1"/>
  <c r="BT1608" i="1"/>
  <c r="BL1606" i="1"/>
  <c r="BR1605" i="1"/>
  <c r="BT1604" i="1"/>
  <c r="BL1602" i="1"/>
  <c r="BR1601" i="1"/>
  <c r="BT1600" i="1"/>
  <c r="BL1598" i="1"/>
  <c r="BR1597" i="1"/>
  <c r="BT1596" i="1"/>
  <c r="BL1594" i="1"/>
  <c r="BR1593" i="1"/>
  <c r="BT1592" i="1"/>
  <c r="BL1590" i="1"/>
  <c r="BR1589" i="1"/>
  <c r="BT1588" i="1"/>
  <c r="BL1586" i="1"/>
  <c r="BR1585" i="1"/>
  <c r="BT1584" i="1"/>
  <c r="BL1582" i="1"/>
  <c r="BS1581" i="1"/>
  <c r="BV1580" i="1"/>
  <c r="BU1579" i="1"/>
  <c r="BO1577" i="1"/>
  <c r="BR1576" i="1"/>
  <c r="BQ1575" i="1"/>
  <c r="BT1574" i="1"/>
  <c r="BR1572" i="1"/>
  <c r="BQ1571" i="1"/>
  <c r="BN1568" i="1"/>
  <c r="BM1567" i="1"/>
  <c r="BP1566" i="1"/>
  <c r="BL1562" i="1"/>
  <c r="BS1561" i="1"/>
  <c r="BV1560" i="1"/>
  <c r="BU1559" i="1"/>
  <c r="BO1557" i="1"/>
  <c r="BS1655" i="1"/>
  <c r="BU1629" i="1"/>
  <c r="BU1615" i="1"/>
  <c r="BL1555" i="1"/>
  <c r="BL1519" i="1"/>
  <c r="BL1503" i="1"/>
  <c r="BL1487" i="1"/>
  <c r="BL1471" i="1"/>
  <c r="BU1617" i="1"/>
  <c r="BU1568" i="1"/>
  <c r="BT1556" i="1"/>
  <c r="BR1554" i="1"/>
  <c r="BU1553" i="1"/>
  <c r="BN1534" i="1"/>
  <c r="BM1533" i="1"/>
  <c r="BL1532" i="1"/>
  <c r="BO1531" i="1"/>
  <c r="BR1530" i="1"/>
  <c r="BQ1529" i="1"/>
  <c r="BN1522" i="1"/>
  <c r="BM1521" i="1"/>
  <c r="BS1519" i="1"/>
  <c r="BN1514" i="1"/>
  <c r="BM1513" i="1"/>
  <c r="BL1512" i="1"/>
  <c r="BS1511" i="1"/>
  <c r="BN1506" i="1"/>
  <c r="BM1505" i="1"/>
  <c r="BL1504" i="1"/>
  <c r="BS1503" i="1"/>
  <c r="BN1498" i="1"/>
  <c r="BM1497" i="1"/>
  <c r="BL1496" i="1"/>
  <c r="BO1495" i="1"/>
  <c r="BP1492" i="1"/>
  <c r="BL1484" i="1"/>
  <c r="BO1479" i="1"/>
  <c r="BP1476" i="1"/>
  <c r="BO1463" i="1"/>
  <c r="BR1462" i="1"/>
  <c r="BQ1461" i="1"/>
  <c r="BV1648" i="1"/>
  <c r="BW1646" i="1"/>
  <c r="BV1632" i="1"/>
  <c r="BV1622" i="1"/>
  <c r="BW1620" i="1"/>
  <c r="BV1606" i="1"/>
  <c r="BW1604" i="1"/>
  <c r="BU1597" i="1"/>
  <c r="BW1588" i="1"/>
  <c r="BV1569" i="1"/>
  <c r="BV1566" i="1"/>
  <c r="BV1558" i="1"/>
  <c r="BL1553" i="1"/>
  <c r="BP1549" i="1"/>
  <c r="BR1547" i="1"/>
  <c r="BL1545" i="1"/>
  <c r="BN1543" i="1"/>
  <c r="BQ1542" i="1"/>
  <c r="BM1538" i="1"/>
  <c r="BO1536" i="1"/>
  <c r="BL1533" i="1"/>
  <c r="DF1533" i="1" s="1"/>
  <c r="BN1531" i="1"/>
  <c r="BM1530" i="1"/>
  <c r="BO1528" i="1"/>
  <c r="BR1527" i="1"/>
  <c r="BQ1526" i="1"/>
  <c r="BP1521" i="1"/>
  <c r="BN1519" i="1"/>
  <c r="BM1518" i="1"/>
  <c r="BT1517" i="1"/>
  <c r="BO1516" i="1"/>
  <c r="BR1515" i="1"/>
  <c r="BQ1514" i="1"/>
  <c r="BS1512" i="1"/>
  <c r="BL1509" i="1"/>
  <c r="BP1505" i="1"/>
  <c r="BN1503" i="1"/>
  <c r="BM1502" i="1"/>
  <c r="BT1501" i="1"/>
  <c r="BO1500" i="1"/>
  <c r="BR1499" i="1"/>
  <c r="BQ1498" i="1"/>
  <c r="BS1496" i="1"/>
  <c r="BP1493" i="1"/>
  <c r="BR1491" i="1"/>
  <c r="BQ1490" i="1"/>
  <c r="BS1488" i="1"/>
  <c r="BP1485" i="1"/>
  <c r="BP1481" i="1"/>
  <c r="BP1477" i="1"/>
  <c r="BN1475" i="1"/>
  <c r="BM1474" i="1"/>
  <c r="BO1472" i="1"/>
  <c r="BR1471" i="1"/>
  <c r="BQ1470" i="1"/>
  <c r="BP1465" i="1"/>
  <c r="BN1463" i="1"/>
  <c r="BM1462" i="1"/>
  <c r="BO1460" i="1"/>
  <c r="BU1647" i="1"/>
  <c r="BU1639" i="1"/>
  <c r="BU1627" i="1"/>
  <c r="BV1616" i="1"/>
  <c r="BW1614" i="1"/>
  <c r="BU1605" i="1"/>
  <c r="BU1593" i="1"/>
  <c r="BV1581" i="1"/>
  <c r="BV1578" i="1"/>
  <c r="BV1574" i="1"/>
  <c r="BW1566" i="1"/>
  <c r="BW1558" i="1"/>
  <c r="BV1554" i="1"/>
  <c r="BL1552" i="1"/>
  <c r="DF1552" i="1" s="1"/>
  <c r="BL1550" i="1"/>
  <c r="BS1549" i="1"/>
  <c r="BL1546" i="1"/>
  <c r="DF1546" i="1" s="1"/>
  <c r="BS1545" i="1"/>
  <c r="BL1542" i="1"/>
  <c r="BS1541" i="1"/>
  <c r="BO1537" i="1"/>
  <c r="BR1536" i="1"/>
  <c r="BQ1535" i="1"/>
  <c r="BT1534" i="1"/>
  <c r="BN1532" i="1"/>
  <c r="BM1531" i="1"/>
  <c r="BP1530" i="1"/>
  <c r="BL1526" i="1"/>
  <c r="BS1525" i="1"/>
  <c r="BO1521" i="1"/>
  <c r="BR1520" i="1"/>
  <c r="BQ1519" i="1"/>
  <c r="BT1518" i="1"/>
  <c r="BN1516" i="1"/>
  <c r="BM1515" i="1"/>
  <c r="BP1514" i="1"/>
  <c r="BW1513" i="1"/>
  <c r="BL1510" i="1"/>
  <c r="BS1509" i="1"/>
  <c r="BV1508" i="1"/>
  <c r="BO1505" i="1"/>
  <c r="BR1504" i="1"/>
  <c r="BQ1503" i="1"/>
  <c r="BT1502" i="1"/>
  <c r="BN1500" i="1"/>
  <c r="BM1499" i="1"/>
  <c r="BP1498" i="1"/>
  <c r="BW1497" i="1"/>
  <c r="BL1494" i="1"/>
  <c r="DF1494" i="1" s="1"/>
  <c r="BS1493" i="1"/>
  <c r="BO1489" i="1"/>
  <c r="BR1488" i="1"/>
  <c r="BQ1487" i="1"/>
  <c r="BN1484" i="1"/>
  <c r="BM1483" i="1"/>
  <c r="BP1482" i="1"/>
  <c r="BW1481" i="1"/>
  <c r="BL1478" i="1"/>
  <c r="DF1478" i="1" s="1"/>
  <c r="BS1477" i="1"/>
  <c r="BU1475" i="1"/>
  <c r="BO1473" i="1"/>
  <c r="BR1472" i="1"/>
  <c r="BQ1471" i="1"/>
  <c r="BT1470" i="1"/>
  <c r="BN1468" i="1"/>
  <c r="BM1467" i="1"/>
  <c r="BP1466" i="1"/>
  <c r="BW1465" i="1"/>
  <c r="BL1462" i="1"/>
  <c r="DF1462" i="1" s="1"/>
  <c r="BS1461" i="1"/>
  <c r="BV1460" i="1"/>
  <c r="BU1520" i="1"/>
  <c r="BV1507" i="1"/>
  <c r="BU1502" i="1"/>
  <c r="BV1497" i="1"/>
  <c r="BU1490" i="1"/>
  <c r="BV1471" i="1"/>
  <c r="BV1463" i="1"/>
  <c r="BO1458" i="1"/>
  <c r="BL1451" i="1"/>
  <c r="BL1435" i="1"/>
  <c r="BL1419" i="1"/>
  <c r="BL1403" i="1"/>
  <c r="BL1389" i="1"/>
  <c r="BL1387" i="1"/>
  <c r="BW1538" i="1"/>
  <c r="BU1528" i="1"/>
  <c r="BU1514" i="1"/>
  <c r="BU1504" i="1"/>
  <c r="BV1485" i="1"/>
  <c r="BV1479" i="1"/>
  <c r="BW1466" i="1"/>
  <c r="BL1456" i="1"/>
  <c r="BN1450" i="1"/>
  <c r="BM1449" i="1"/>
  <c r="BO1443" i="1"/>
  <c r="BO1439" i="1"/>
  <c r="BR1438" i="1"/>
  <c r="BQ1437" i="1"/>
  <c r="BN1434" i="1"/>
  <c r="BM1433" i="1"/>
  <c r="BL1432" i="1"/>
  <c r="BL1424" i="1"/>
  <c r="BL1408" i="1"/>
  <c r="BL1396" i="1"/>
  <c r="BS1395" i="1"/>
  <c r="BO1391" i="1"/>
  <c r="BS1390" i="1"/>
  <c r="BS1388" i="1"/>
  <c r="BS1386" i="1"/>
  <c r="BW1555" i="1"/>
  <c r="BU1548" i="1"/>
  <c r="BV1529" i="1"/>
  <c r="BU1516" i="1"/>
  <c r="BU1510" i="1"/>
  <c r="BU1500" i="1"/>
  <c r="BV1493" i="1"/>
  <c r="BU1486" i="1"/>
  <c r="BV1481" i="1"/>
  <c r="BU1468" i="1"/>
  <c r="BL1459" i="1"/>
  <c r="BP1453" i="1"/>
  <c r="BN1451" i="1"/>
  <c r="BM1450" i="1"/>
  <c r="BO1448" i="1"/>
  <c r="BN1447" i="1"/>
  <c r="BM1446" i="1"/>
  <c r="BR1443" i="1"/>
  <c r="BQ1442" i="1"/>
  <c r="BS1440" i="1"/>
  <c r="BR1439" i="1"/>
  <c r="BQ1438" i="1"/>
  <c r="BS1436" i="1"/>
  <c r="BR1435" i="1"/>
  <c r="BQ1434" i="1"/>
  <c r="BL1429" i="1"/>
  <c r="BN1423" i="1"/>
  <c r="BM1422" i="1"/>
  <c r="BT1421" i="1"/>
  <c r="BO1420" i="1"/>
  <c r="BN1419" i="1"/>
  <c r="BM1418" i="1"/>
  <c r="BO1416" i="1"/>
  <c r="BN1415" i="1"/>
  <c r="BM1414" i="1"/>
  <c r="BO1412" i="1"/>
  <c r="BN1411" i="1"/>
  <c r="BM1410" i="1"/>
  <c r="BO1408" i="1"/>
  <c r="BN1407" i="1"/>
  <c r="BM1406" i="1"/>
  <c r="BT1405" i="1"/>
  <c r="BO1404" i="1"/>
  <c r="BN1403" i="1"/>
  <c r="BM1402" i="1"/>
  <c r="BO1400" i="1"/>
  <c r="BR1399" i="1"/>
  <c r="BQ1398" i="1"/>
  <c r="BR1395" i="1"/>
  <c r="BQ1394" i="1"/>
  <c r="BS1392" i="1"/>
  <c r="BR1391" i="1"/>
  <c r="BW1550" i="1"/>
  <c r="BU1530" i="1"/>
  <c r="BW1518" i="1"/>
  <c r="BW1502" i="1"/>
  <c r="BU1455" i="1"/>
  <c r="BO1453" i="1"/>
  <c r="BR1452" i="1"/>
  <c r="BQ1451" i="1"/>
  <c r="BT1450" i="1"/>
  <c r="BN1448" i="1"/>
  <c r="BM1447" i="1"/>
  <c r="BP1446" i="1"/>
  <c r="BL1442" i="1"/>
  <c r="BS1441" i="1"/>
  <c r="BV1440" i="1"/>
  <c r="BU1439" i="1"/>
  <c r="BO1437" i="1"/>
  <c r="BR1436" i="1"/>
  <c r="BQ1435" i="1"/>
  <c r="BT1434" i="1"/>
  <c r="BN1432" i="1"/>
  <c r="BM1431" i="1"/>
  <c r="BP1430" i="1"/>
  <c r="BL1426" i="1"/>
  <c r="BL1422" i="1"/>
  <c r="BL1418" i="1"/>
  <c r="BL1414" i="1"/>
  <c r="BL1410" i="1"/>
  <c r="BS1409" i="1"/>
  <c r="BU1407" i="1"/>
  <c r="BO1405" i="1"/>
  <c r="BR1404" i="1"/>
  <c r="BQ1403" i="1"/>
  <c r="BT1402" i="1"/>
  <c r="BN1400" i="1"/>
  <c r="BM1399" i="1"/>
  <c r="BP1398" i="1"/>
  <c r="BW1397" i="1"/>
  <c r="BL1394" i="1"/>
  <c r="BS1393" i="1"/>
  <c r="BV1392" i="1"/>
  <c r="BU1391" i="1"/>
  <c r="BU1390" i="1"/>
  <c r="BU1389" i="1"/>
  <c r="BU1388" i="1"/>
  <c r="BU1387" i="1"/>
  <c r="BU1386" i="1"/>
  <c r="BS1459" i="1"/>
  <c r="BU1444" i="1"/>
  <c r="BV1419" i="1"/>
  <c r="BV1397" i="1"/>
  <c r="BV1391" i="1"/>
  <c r="BS1385" i="1"/>
  <c r="BO1383" i="1"/>
  <c r="BO1382" i="1"/>
  <c r="BO1381" i="1"/>
  <c r="BO1380" i="1"/>
  <c r="BO1379" i="1"/>
  <c r="BS1378" i="1"/>
  <c r="BL1377" i="1"/>
  <c r="BN1376" i="1"/>
  <c r="BP1376" i="1"/>
  <c r="BO1375" i="1"/>
  <c r="BO1374" i="1"/>
  <c r="BO1373" i="1"/>
  <c r="BO1372" i="1"/>
  <c r="BO1371" i="1"/>
  <c r="BO1370" i="1"/>
  <c r="BO1369" i="1"/>
  <c r="BO1368" i="1"/>
  <c r="BO1367" i="1"/>
  <c r="BO1366" i="1"/>
  <c r="BO1365" i="1"/>
  <c r="BS1364" i="1"/>
  <c r="BL1363" i="1"/>
  <c r="DF1363" i="1" s="1"/>
  <c r="BL1352" i="1"/>
  <c r="BL1348" i="1"/>
  <c r="BV1453" i="1"/>
  <c r="BU1436" i="1"/>
  <c r="BV1431" i="1"/>
  <c r="BU1426" i="1"/>
  <c r="BU1414" i="1"/>
  <c r="BU1400" i="1"/>
  <c r="BV1393" i="1"/>
  <c r="BL1355" i="1"/>
  <c r="BS1350" i="1"/>
  <c r="BO1345" i="1"/>
  <c r="BO1341" i="1"/>
  <c r="BO1337" i="1"/>
  <c r="BO1333" i="1"/>
  <c r="BO1329" i="1"/>
  <c r="BO1325" i="1"/>
  <c r="BS1458" i="1"/>
  <c r="BV1447" i="1"/>
  <c r="BU1428" i="1"/>
  <c r="BV1423" i="1"/>
  <c r="BV1409" i="1"/>
  <c r="BQ1362" i="1"/>
  <c r="BQ1360" i="1"/>
  <c r="BQ1358" i="1"/>
  <c r="BR1356" i="1"/>
  <c r="BL1354" i="1"/>
  <c r="BV1353" i="1"/>
  <c r="BR1352" i="1"/>
  <c r="BR1351" i="1"/>
  <c r="BR1350" i="1"/>
  <c r="BR1349" i="1"/>
  <c r="BR1348" i="1"/>
  <c r="BN1347" i="1"/>
  <c r="BR1344" i="1"/>
  <c r="BN1343" i="1"/>
  <c r="BR1340" i="1"/>
  <c r="BN1339" i="1"/>
  <c r="BR1336" i="1"/>
  <c r="BN1335" i="1"/>
  <c r="BR1332" i="1"/>
  <c r="BR1331" i="1"/>
  <c r="BR1328" i="1"/>
  <c r="BR1327" i="1"/>
  <c r="BR1324" i="1"/>
  <c r="BV1449" i="1"/>
  <c r="BV1433" i="1"/>
  <c r="BV1429" i="1"/>
  <c r="BW1418" i="1"/>
  <c r="BU1410" i="1"/>
  <c r="BU1396" i="1"/>
  <c r="BU1381" i="1"/>
  <c r="BU1377" i="1"/>
  <c r="BU1373" i="1"/>
  <c r="BU1369" i="1"/>
  <c r="BU1365" i="1"/>
  <c r="BN1362" i="1"/>
  <c r="BN1360" i="1"/>
  <c r="BN1358" i="1"/>
  <c r="BU1353" i="1"/>
  <c r="BM1352" i="1"/>
  <c r="BQ1351" i="1"/>
  <c r="BM1348" i="1"/>
  <c r="BQ1347" i="1"/>
  <c r="BM1344" i="1"/>
  <c r="BQ1343" i="1"/>
  <c r="BM1340" i="1"/>
  <c r="BQ1339" i="1"/>
  <c r="BM1336" i="1"/>
  <c r="BQ1335" i="1"/>
  <c r="BM1332" i="1"/>
  <c r="BQ1331" i="1"/>
  <c r="BQ1330" i="1"/>
  <c r="BQ1329" i="1"/>
  <c r="BQ1328" i="1"/>
  <c r="BQ1327" i="1"/>
  <c r="BQ1326" i="1"/>
  <c r="BQ1325" i="1"/>
  <c r="BQ1324" i="1"/>
  <c r="BM1383" i="1"/>
  <c r="BR1360" i="1"/>
  <c r="BS1353" i="1"/>
  <c r="BL1187" i="1"/>
  <c r="BO1182" i="1"/>
  <c r="BL1171" i="1"/>
  <c r="BO1166" i="1"/>
  <c r="BM1365" i="1"/>
  <c r="BS1354" i="1"/>
  <c r="BL1323" i="1"/>
  <c r="DF1323" i="1" s="1"/>
  <c r="BQ1322" i="1"/>
  <c r="BR1322" i="1"/>
  <c r="BO1322" i="1"/>
  <c r="BT1322" i="1"/>
  <c r="BO1320" i="1"/>
  <c r="BR1319" i="1"/>
  <c r="BO1319" i="1"/>
  <c r="BT1319" i="1"/>
  <c r="BR1318" i="1"/>
  <c r="BO1318" i="1"/>
  <c r="BT1318" i="1"/>
  <c r="BO1317" i="1"/>
  <c r="BS1316" i="1"/>
  <c r="BS1315" i="1"/>
  <c r="BS1314" i="1"/>
  <c r="BS1313" i="1"/>
  <c r="BS1312" i="1"/>
  <c r="BS1311" i="1"/>
  <c r="BS1310" i="1"/>
  <c r="BL1309" i="1"/>
  <c r="DF1309" i="1" s="1"/>
  <c r="BL1308" i="1"/>
  <c r="BQ1307" i="1"/>
  <c r="BN1307" i="1"/>
  <c r="BP1307" i="1"/>
  <c r="BQ1306" i="1"/>
  <c r="BN1306" i="1"/>
  <c r="BP1306" i="1"/>
  <c r="BN1305" i="1"/>
  <c r="BP1305" i="1"/>
  <c r="BQ1304" i="1"/>
  <c r="BN1304" i="1"/>
  <c r="BP1304" i="1"/>
  <c r="BQ1303" i="1"/>
  <c r="BN1303" i="1"/>
  <c r="BP1303" i="1"/>
  <c r="BR1302" i="1"/>
  <c r="BO1302" i="1"/>
  <c r="BT1302" i="1"/>
  <c r="BS1301" i="1"/>
  <c r="BS1300" i="1"/>
  <c r="BL1299" i="1"/>
  <c r="BL1298" i="1"/>
  <c r="DF1298" i="1" s="1"/>
  <c r="BL1297" i="1"/>
  <c r="BS1296" i="1"/>
  <c r="BM1294" i="1"/>
  <c r="BP1294" i="1"/>
  <c r="BM1293" i="1"/>
  <c r="BP1293" i="1"/>
  <c r="BM1292" i="1"/>
  <c r="BP1292" i="1"/>
  <c r="BM1291" i="1"/>
  <c r="BP1291" i="1"/>
  <c r="BM1290" i="1"/>
  <c r="BP1290" i="1"/>
  <c r="BM1289" i="1"/>
  <c r="BP1289" i="1"/>
  <c r="BM1288" i="1"/>
  <c r="BP1288" i="1"/>
  <c r="BM1287" i="1"/>
  <c r="BP1287" i="1"/>
  <c r="BM1286" i="1"/>
  <c r="BP1286" i="1"/>
  <c r="BM1285" i="1"/>
  <c r="BP1285" i="1"/>
  <c r="BM1284" i="1"/>
  <c r="BP1284" i="1"/>
  <c r="BM1283" i="1"/>
  <c r="BP1283" i="1"/>
  <c r="BM1282" i="1"/>
  <c r="BP1282" i="1"/>
  <c r="BM1281" i="1"/>
  <c r="BP1281" i="1"/>
  <c r="BM1280" i="1"/>
  <c r="BP1280" i="1"/>
  <c r="BM1279" i="1"/>
  <c r="BP1279" i="1"/>
  <c r="BM1278" i="1"/>
  <c r="BP1278" i="1"/>
  <c r="BM1277" i="1"/>
  <c r="BP1277" i="1"/>
  <c r="BM1276" i="1"/>
  <c r="BP1276" i="1"/>
  <c r="BM1275" i="1"/>
  <c r="BP1275" i="1"/>
  <c r="BM1274" i="1"/>
  <c r="BP1274" i="1"/>
  <c r="BU1273" i="1"/>
  <c r="BL1273" i="1"/>
  <c r="DF1273" i="1" s="1"/>
  <c r="BS1272" i="1"/>
  <c r="BO1271" i="1"/>
  <c r="BT1271" i="1"/>
  <c r="BM1270" i="1"/>
  <c r="BP1270" i="1"/>
  <c r="BU1269" i="1"/>
  <c r="BL1269" i="1"/>
  <c r="DF1269" i="1" s="1"/>
  <c r="BU1268" i="1"/>
  <c r="BL1268" i="1"/>
  <c r="BS1267" i="1"/>
  <c r="BO1266" i="1"/>
  <c r="BT1266" i="1"/>
  <c r="BO1265" i="1"/>
  <c r="BT1265" i="1"/>
  <c r="BM1264" i="1"/>
  <c r="BP1264" i="1"/>
  <c r="BU1263" i="1"/>
  <c r="BL1263" i="1"/>
  <c r="BS1262" i="1"/>
  <c r="BO1261" i="1"/>
  <c r="BT1261" i="1"/>
  <c r="BO1260" i="1"/>
  <c r="BT1260" i="1"/>
  <c r="BO1259" i="1"/>
  <c r="BT1259" i="1"/>
  <c r="BO1258" i="1"/>
  <c r="BT1258" i="1"/>
  <c r="BM1257" i="1"/>
  <c r="BP1257" i="1"/>
  <c r="BM1256" i="1"/>
  <c r="BP1256" i="1"/>
  <c r="BU1255" i="1"/>
  <c r="BL1255" i="1"/>
  <c r="BS1254" i="1"/>
  <c r="BO1253" i="1"/>
  <c r="BT1253" i="1"/>
  <c r="BM1252" i="1"/>
  <c r="BP1252" i="1"/>
  <c r="BU1251" i="1"/>
  <c r="BL1251" i="1"/>
  <c r="BS1250" i="1"/>
  <c r="BO1249" i="1"/>
  <c r="BT1249" i="1"/>
  <c r="BM1248" i="1"/>
  <c r="BP1248" i="1"/>
  <c r="BM1247" i="1"/>
  <c r="BP1247" i="1"/>
  <c r="BU1246" i="1"/>
  <c r="BL1246" i="1"/>
  <c r="DF1246" i="1" s="1"/>
  <c r="BS1245" i="1"/>
  <c r="BS1244" i="1"/>
  <c r="BO1243" i="1"/>
  <c r="BT1243" i="1"/>
  <c r="BM1242" i="1"/>
  <c r="BP1242" i="1"/>
  <c r="BM1241" i="1"/>
  <c r="BP1241" i="1"/>
  <c r="BM1240" i="1"/>
  <c r="BP1240" i="1"/>
  <c r="BM1239" i="1"/>
  <c r="BP1239" i="1"/>
  <c r="BU1238" i="1"/>
  <c r="BL1238" i="1"/>
  <c r="DF1238" i="1" s="1"/>
  <c r="BS1237" i="1"/>
  <c r="BS1236" i="1"/>
  <c r="BO1235" i="1"/>
  <c r="BT1235" i="1"/>
  <c r="BM1234" i="1"/>
  <c r="BP1234" i="1"/>
  <c r="BM1233" i="1"/>
  <c r="BP1233" i="1"/>
  <c r="BU1232" i="1"/>
  <c r="BL1232" i="1"/>
  <c r="BU1231" i="1"/>
  <c r="BL1231" i="1"/>
  <c r="BS1230" i="1"/>
  <c r="BS1229" i="1"/>
  <c r="BO1228" i="1"/>
  <c r="BT1228" i="1"/>
  <c r="BO1227" i="1"/>
  <c r="BT1227" i="1"/>
  <c r="BM1226" i="1"/>
  <c r="BP1226" i="1"/>
  <c r="BM1225" i="1"/>
  <c r="BP1225" i="1"/>
  <c r="BM1224" i="1"/>
  <c r="BP1224" i="1"/>
  <c r="BM1223" i="1"/>
  <c r="BP1223" i="1"/>
  <c r="BM1222" i="1"/>
  <c r="BP1222" i="1"/>
  <c r="BM1221" i="1"/>
  <c r="BP1221" i="1"/>
  <c r="BM1220" i="1"/>
  <c r="BP1220" i="1"/>
  <c r="BM1219" i="1"/>
  <c r="BP1219" i="1"/>
  <c r="BM1218" i="1"/>
  <c r="BP1218" i="1"/>
  <c r="BM1217" i="1"/>
  <c r="BP1217" i="1"/>
  <c r="BM1216" i="1"/>
  <c r="BP1216" i="1"/>
  <c r="BM1215" i="1"/>
  <c r="BP1215" i="1"/>
  <c r="BM1214" i="1"/>
  <c r="BP1214" i="1"/>
  <c r="BM1213" i="1"/>
  <c r="BP1213" i="1"/>
  <c r="BM1212" i="1"/>
  <c r="BP1212" i="1"/>
  <c r="BM1211" i="1"/>
  <c r="BP1211" i="1"/>
  <c r="BM1210" i="1"/>
  <c r="BP1210" i="1"/>
  <c r="BM1209" i="1"/>
  <c r="BP1209" i="1"/>
  <c r="BM1208" i="1"/>
  <c r="BP1208" i="1"/>
  <c r="BM1207" i="1"/>
  <c r="BP1207" i="1"/>
  <c r="BM1206" i="1"/>
  <c r="BP1206" i="1"/>
  <c r="BM1205" i="1"/>
  <c r="BP1205" i="1"/>
  <c r="BM1204" i="1"/>
  <c r="BP1204" i="1"/>
  <c r="BM1203" i="1"/>
  <c r="BP1203" i="1"/>
  <c r="BM1202" i="1"/>
  <c r="BP1202" i="1"/>
  <c r="BM1201" i="1"/>
  <c r="BP1201" i="1"/>
  <c r="BM1200" i="1"/>
  <c r="BP1200" i="1"/>
  <c r="BM1199" i="1"/>
  <c r="BP1199" i="1"/>
  <c r="BM1198" i="1"/>
  <c r="BP1198" i="1"/>
  <c r="BM1197" i="1"/>
  <c r="BP1197" i="1"/>
  <c r="BM1196" i="1"/>
  <c r="BP1196" i="1"/>
  <c r="BM1195" i="1"/>
  <c r="BP1195" i="1"/>
  <c r="BM1194" i="1"/>
  <c r="BP1194" i="1"/>
  <c r="BM1193" i="1"/>
  <c r="BP1193" i="1"/>
  <c r="BM1192" i="1"/>
  <c r="BP1192" i="1"/>
  <c r="BM1191" i="1"/>
  <c r="BP1191" i="1"/>
  <c r="BM1190" i="1"/>
  <c r="BP1190" i="1"/>
  <c r="BM1189" i="1"/>
  <c r="BS1189" i="1"/>
  <c r="BL1189" i="1"/>
  <c r="BU1187" i="1"/>
  <c r="BL1184" i="1"/>
  <c r="BS1183" i="1"/>
  <c r="BU1179" i="1"/>
  <c r="BL1176" i="1"/>
  <c r="BS1175" i="1"/>
  <c r="BU1171" i="1"/>
  <c r="BL1168" i="1"/>
  <c r="BS1167" i="1"/>
  <c r="BV1138" i="1"/>
  <c r="BU1138" i="1"/>
  <c r="BV1134" i="1"/>
  <c r="BU1134" i="1"/>
  <c r="BV1130" i="1"/>
  <c r="BU1130" i="1"/>
  <c r="BV1126" i="1"/>
  <c r="BU1126" i="1"/>
  <c r="BV1122" i="1"/>
  <c r="BU1122" i="1"/>
  <c r="BV1118" i="1"/>
  <c r="BU1118" i="1"/>
  <c r="BR1117" i="1"/>
  <c r="BN1116" i="1"/>
  <c r="BR1113" i="1"/>
  <c r="BN1112" i="1"/>
  <c r="BR1109" i="1"/>
  <c r="BR1108" i="1"/>
  <c r="BR1107" i="1"/>
  <c r="BR1106" i="1"/>
  <c r="BR1105" i="1"/>
  <c r="BR1104" i="1"/>
  <c r="BR1103" i="1"/>
  <c r="BR1102" i="1"/>
  <c r="BR1101" i="1"/>
  <c r="BR1100" i="1"/>
  <c r="BR1099" i="1"/>
  <c r="BR1098" i="1"/>
  <c r="BR1097" i="1"/>
  <c r="BR1096" i="1"/>
  <c r="BR1095" i="1"/>
  <c r="BR1094" i="1"/>
  <c r="BR1093" i="1"/>
  <c r="BR1092" i="1"/>
  <c r="BR1091" i="1"/>
  <c r="BR1090" i="1"/>
  <c r="BR1089" i="1"/>
  <c r="BR1088" i="1"/>
  <c r="BR1087" i="1"/>
  <c r="BR1086" i="1"/>
  <c r="BR1085" i="1"/>
  <c r="BR1084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M1376" i="1"/>
  <c r="BM1364" i="1"/>
  <c r="BN1355" i="1"/>
  <c r="BP1188" i="1"/>
  <c r="BO1188" i="1"/>
  <c r="BM1186" i="1"/>
  <c r="BP1184" i="1"/>
  <c r="BO1184" i="1"/>
  <c r="BM1182" i="1"/>
  <c r="BP1180" i="1"/>
  <c r="BO1180" i="1"/>
  <c r="BM1178" i="1"/>
  <c r="BP1176" i="1"/>
  <c r="BO1176" i="1"/>
  <c r="BM1174" i="1"/>
  <c r="BP1172" i="1"/>
  <c r="BO1172" i="1"/>
  <c r="BM1170" i="1"/>
  <c r="BP1168" i="1"/>
  <c r="BO1168" i="1"/>
  <c r="BM1166" i="1"/>
  <c r="BM1141" i="1"/>
  <c r="BM1140" i="1"/>
  <c r="BM1139" i="1"/>
  <c r="BM1138" i="1"/>
  <c r="BM1137" i="1"/>
  <c r="BM1136" i="1"/>
  <c r="BM1135" i="1"/>
  <c r="BM1134" i="1"/>
  <c r="BM1133" i="1"/>
  <c r="BM1132" i="1"/>
  <c r="BM1131" i="1"/>
  <c r="BM1130" i="1"/>
  <c r="BM1129" i="1"/>
  <c r="BM1128" i="1"/>
  <c r="BM1127" i="1"/>
  <c r="BM1126" i="1"/>
  <c r="BM1125" i="1"/>
  <c r="BM1124" i="1"/>
  <c r="BM1123" i="1"/>
  <c r="BM1122" i="1"/>
  <c r="BM1121" i="1"/>
  <c r="BM1120" i="1"/>
  <c r="BM1119" i="1"/>
  <c r="BM1118" i="1"/>
  <c r="BQ1117" i="1"/>
  <c r="BM1114" i="1"/>
  <c r="BQ1113" i="1"/>
  <c r="BM1110" i="1"/>
  <c r="BQ1109" i="1"/>
  <c r="BU1108" i="1"/>
  <c r="BU1107" i="1"/>
  <c r="BU1106" i="1"/>
  <c r="BU1105" i="1"/>
  <c r="BU1104" i="1"/>
  <c r="BU1103" i="1"/>
  <c r="BU1102" i="1"/>
  <c r="BU1101" i="1"/>
  <c r="BU1100" i="1"/>
  <c r="BU1099" i="1"/>
  <c r="BU1098" i="1"/>
  <c r="BU1097" i="1"/>
  <c r="BU1096" i="1"/>
  <c r="BU1095" i="1"/>
  <c r="BU1094" i="1"/>
  <c r="BU1093" i="1"/>
  <c r="BU1092" i="1"/>
  <c r="BU1091" i="1"/>
  <c r="BU1090" i="1"/>
  <c r="BU1089" i="1"/>
  <c r="BU1088" i="1"/>
  <c r="BU1087" i="1"/>
  <c r="BU1086" i="1"/>
  <c r="BU1085" i="1"/>
  <c r="BU1084" i="1"/>
  <c r="BM1382" i="1"/>
  <c r="BM1370" i="1"/>
  <c r="BQ1295" i="1"/>
  <c r="BQ1291" i="1"/>
  <c r="BQ1287" i="1"/>
  <c r="BQ1283" i="1"/>
  <c r="BQ1279" i="1"/>
  <c r="BQ1275" i="1"/>
  <c r="BQ1271" i="1"/>
  <c r="BQ1267" i="1"/>
  <c r="BQ1263" i="1"/>
  <c r="BQ1259" i="1"/>
  <c r="BQ1255" i="1"/>
  <c r="BQ1251" i="1"/>
  <c r="BQ1247" i="1"/>
  <c r="BQ1243" i="1"/>
  <c r="BQ1239" i="1"/>
  <c r="BQ1235" i="1"/>
  <c r="BQ1231" i="1"/>
  <c r="BQ1227" i="1"/>
  <c r="BM1304" i="1"/>
  <c r="BR1293" i="1"/>
  <c r="BR1285" i="1"/>
  <c r="BR1277" i="1"/>
  <c r="BR1266" i="1"/>
  <c r="BR1243" i="1"/>
  <c r="BR1237" i="1"/>
  <c r="BR1223" i="1"/>
  <c r="BQ1213" i="1"/>
  <c r="BR1210" i="1"/>
  <c r="BQ1206" i="1"/>
  <c r="BQ1198" i="1"/>
  <c r="BQ1190" i="1"/>
  <c r="BT1178" i="1"/>
  <c r="BM1177" i="1"/>
  <c r="BN1177" i="1"/>
  <c r="BO1177" i="1"/>
  <c r="BN1168" i="1"/>
  <c r="BT1167" i="1"/>
  <c r="BL1161" i="1"/>
  <c r="BO1156" i="1"/>
  <c r="BS1155" i="1"/>
  <c r="BL1154" i="1"/>
  <c r="DF1154" i="1" s="1"/>
  <c r="BS1148" i="1"/>
  <c r="BS1144" i="1"/>
  <c r="BP1139" i="1"/>
  <c r="BL1130" i="1"/>
  <c r="DF1130" i="1" s="1"/>
  <c r="BT1128" i="1"/>
  <c r="BU1127" i="1"/>
  <c r="BP1123" i="1"/>
  <c r="BL1114" i="1"/>
  <c r="BT1112" i="1"/>
  <c r="BP1103" i="1"/>
  <c r="BL1094" i="1"/>
  <c r="BT1092" i="1"/>
  <c r="BP1087" i="1"/>
  <c r="BS1079" i="1"/>
  <c r="BO1053" i="1"/>
  <c r="BL1050" i="1"/>
  <c r="BM1316" i="1"/>
  <c r="BM1299" i="1"/>
  <c r="BR1252" i="1"/>
  <c r="BR1240" i="1"/>
  <c r="BR1232" i="1"/>
  <c r="BR1224" i="1"/>
  <c r="BR1215" i="1"/>
  <c r="BR1213" i="1"/>
  <c r="BR1208" i="1"/>
  <c r="BR1204" i="1"/>
  <c r="BR1196" i="1"/>
  <c r="BT1188" i="1"/>
  <c r="BL1174" i="1"/>
  <c r="BT1174" i="1"/>
  <c r="BR1173" i="1"/>
  <c r="BT1173" i="1"/>
  <c r="BS1173" i="1"/>
  <c r="BN1170" i="1"/>
  <c r="BM1169" i="1"/>
  <c r="BN1169" i="1"/>
  <c r="BO1169" i="1"/>
  <c r="BL1166" i="1"/>
  <c r="DF1166" i="1" s="1"/>
  <c r="BT1166" i="1"/>
  <c r="BT1165" i="1"/>
  <c r="BS1165" i="1"/>
  <c r="BM1161" i="1"/>
  <c r="BR1160" i="1"/>
  <c r="BO1160" i="1"/>
  <c r="BT1160" i="1"/>
  <c r="BM1156" i="1"/>
  <c r="BL1153" i="1"/>
  <c r="DF1153" i="1" s="1"/>
  <c r="BL1147" i="1"/>
  <c r="DF1147" i="1" s="1"/>
  <c r="BT1141" i="1"/>
  <c r="BL1139" i="1"/>
  <c r="BT1133" i="1"/>
  <c r="BL1131" i="1"/>
  <c r="DF1131" i="1" s="1"/>
  <c r="BT1125" i="1"/>
  <c r="BL1123" i="1"/>
  <c r="DF1123" i="1" s="1"/>
  <c r="BP1120" i="1"/>
  <c r="BV1117" i="1"/>
  <c r="BP1116" i="1"/>
  <c r="BP1112" i="1"/>
  <c r="BP1108" i="1"/>
  <c r="BT1101" i="1"/>
  <c r="BL1099" i="1"/>
  <c r="DF1099" i="1" s="1"/>
  <c r="BT1093" i="1"/>
  <c r="BL1091" i="1"/>
  <c r="DF1091" i="1" s="1"/>
  <c r="BT1085" i="1"/>
  <c r="BQ1083" i="1"/>
  <c r="BS1080" i="1"/>
  <c r="BL1072" i="1"/>
  <c r="DF1072" i="1" s="1"/>
  <c r="BO1072" i="1"/>
  <c r="BN1053" i="1"/>
  <c r="BP1053" i="1"/>
  <c r="BO1052" i="1"/>
  <c r="BS1048" i="1"/>
  <c r="BN1047" i="1"/>
  <c r="BS1044" i="1"/>
  <c r="BN1043" i="1"/>
  <c r="BS1040" i="1"/>
  <c r="BN1039" i="1"/>
  <c r="BS1036" i="1"/>
  <c r="BN1035" i="1"/>
  <c r="BP1031" i="1"/>
  <c r="BL1028" i="1"/>
  <c r="DF1028" i="1" s="1"/>
  <c r="BP1027" i="1"/>
  <c r="BL1024" i="1"/>
  <c r="DF1024" i="1" s="1"/>
  <c r="BP1023" i="1"/>
  <c r="BL1020" i="1"/>
  <c r="DF1020" i="1" s="1"/>
  <c r="BP1019" i="1"/>
  <c r="BL1015" i="1"/>
  <c r="BL1011" i="1"/>
  <c r="DF1011" i="1" s="1"/>
  <c r="BL1007" i="1"/>
  <c r="BM1312" i="1"/>
  <c r="BR1297" i="1"/>
  <c r="BR1292" i="1"/>
  <c r="BR1284" i="1"/>
  <c r="BR1276" i="1"/>
  <c r="BR1271" i="1"/>
  <c r="BR1264" i="1"/>
  <c r="BR1259" i="1"/>
  <c r="BR1253" i="1"/>
  <c r="BR1241" i="1"/>
  <c r="BR1234" i="1"/>
  <c r="BR1222" i="1"/>
  <c r="BQ1214" i="1"/>
  <c r="BQ1209" i="1"/>
  <c r="BQ1201" i="1"/>
  <c r="BQ1193" i="1"/>
  <c r="BN1188" i="1"/>
  <c r="BT1187" i="1"/>
  <c r="BW1181" i="1"/>
  <c r="BM1171" i="1"/>
  <c r="BS1164" i="1"/>
  <c r="BL1163" i="1"/>
  <c r="BS1159" i="1"/>
  <c r="BL1158" i="1"/>
  <c r="DF1158" i="1" s="1"/>
  <c r="BS1152" i="1"/>
  <c r="BL1142" i="1"/>
  <c r="BP1141" i="1"/>
  <c r="BL1136" i="1"/>
  <c r="DF1136" i="1" s="1"/>
  <c r="BP1133" i="1"/>
  <c r="BL1128" i="1"/>
  <c r="BP1125" i="1"/>
  <c r="BL1120" i="1"/>
  <c r="BT1118" i="1"/>
  <c r="BW1117" i="1"/>
  <c r="BP1113" i="1"/>
  <c r="BP1109" i="1"/>
  <c r="BT1098" i="1"/>
  <c r="BW1097" i="1"/>
  <c r="BP1093" i="1"/>
  <c r="BL1088" i="1"/>
  <c r="BP1085" i="1"/>
  <c r="BN1081" i="1"/>
  <c r="BP1079" i="1"/>
  <c r="BL1077" i="1"/>
  <c r="DF1077" i="1" s="1"/>
  <c r="BR1077" i="1"/>
  <c r="BO1077" i="1"/>
  <c r="BO1067" i="1"/>
  <c r="BO1066" i="1"/>
  <c r="BO1065" i="1"/>
  <c r="BT1052" i="1"/>
  <c r="BO1051" i="1"/>
  <c r="BL1048" i="1"/>
  <c r="DF1048" i="1" s="1"/>
  <c r="BR1047" i="1"/>
  <c r="BL1044" i="1"/>
  <c r="BR1043" i="1"/>
  <c r="BL1040" i="1"/>
  <c r="DF1040" i="1" s="1"/>
  <c r="BR1039" i="1"/>
  <c r="BL1036" i="1"/>
  <c r="DF1036" i="1" s="1"/>
  <c r="BR1035" i="1"/>
  <c r="BL1032" i="1"/>
  <c r="DF1032" i="1" s="1"/>
  <c r="BO1030" i="1"/>
  <c r="BO1026" i="1"/>
  <c r="BO1022" i="1"/>
  <c r="BO1018" i="1"/>
  <c r="BS1017" i="1"/>
  <c r="BO1014" i="1"/>
  <c r="BS1013" i="1"/>
  <c r="BO1010" i="1"/>
  <c r="BS1009" i="1"/>
  <c r="BO1006" i="1"/>
  <c r="BS1005" i="1"/>
  <c r="BM1319" i="1"/>
  <c r="BM1307" i="1"/>
  <c r="BR1227" i="1"/>
  <c r="BQ1223" i="1"/>
  <c r="BR1216" i="1"/>
  <c r="BR1201" i="1"/>
  <c r="BL1186" i="1"/>
  <c r="DF1186" i="1" s="1"/>
  <c r="BT1186" i="1"/>
  <c r="BQ1185" i="1"/>
  <c r="BM1185" i="1"/>
  <c r="BN1185" i="1"/>
  <c r="BO1185" i="1"/>
  <c r="BR1183" i="1"/>
  <c r="BR1162" i="1"/>
  <c r="BO1162" i="1"/>
  <c r="BT1162" i="1"/>
  <c r="BM1159" i="1"/>
  <c r="BS1157" i="1"/>
  <c r="BO1150" i="1"/>
  <c r="BS1149" i="1"/>
  <c r="BN1145" i="1"/>
  <c r="BP1145" i="1"/>
  <c r="BP1118" i="1"/>
  <c r="BV1115" i="1"/>
  <c r="BV1111" i="1"/>
  <c r="BP1106" i="1"/>
  <c r="BL1097" i="1"/>
  <c r="DF1097" i="1" s="1"/>
  <c r="BT1095" i="1"/>
  <c r="BP1090" i="1"/>
  <c r="BM1083" i="1"/>
  <c r="BN1082" i="1"/>
  <c r="BQ1081" i="1"/>
  <c r="BU1079" i="1"/>
  <c r="BU1075" i="1"/>
  <c r="BT1070" i="1"/>
  <c r="BL1069" i="1"/>
  <c r="DF1069" i="1" s="1"/>
  <c r="BT1066" i="1"/>
  <c r="BL1065" i="1"/>
  <c r="DF1065" i="1" s="1"/>
  <c r="BT1062" i="1"/>
  <c r="BL1061" i="1"/>
  <c r="BT1058" i="1"/>
  <c r="BL1057" i="1"/>
  <c r="DF1057" i="1" s="1"/>
  <c r="BT1054" i="1"/>
  <c r="BP1051" i="1"/>
  <c r="BW1050" i="1"/>
  <c r="BP1049" i="1"/>
  <c r="BV1046" i="1"/>
  <c r="BP1045" i="1"/>
  <c r="BV1042" i="1"/>
  <c r="BP1041" i="1"/>
  <c r="BV1038" i="1"/>
  <c r="BP1037" i="1"/>
  <c r="BV1034" i="1"/>
  <c r="BP1033" i="1"/>
  <c r="BN1017" i="1"/>
  <c r="BN1016" i="1"/>
  <c r="BN1015" i="1"/>
  <c r="BN1014" i="1"/>
  <c r="BR1013" i="1"/>
  <c r="BV1012" i="1"/>
  <c r="BV1010" i="1"/>
  <c r="BN1007" i="1"/>
  <c r="BR1006" i="1"/>
  <c r="BV1005" i="1"/>
  <c r="BM1081" i="1"/>
  <c r="BM1073" i="1"/>
  <c r="BU1016" i="1"/>
  <c r="BL1003" i="1"/>
  <c r="BL998" i="1"/>
  <c r="BL994" i="1"/>
  <c r="BO990" i="1"/>
  <c r="BL983" i="1"/>
  <c r="BN982" i="1"/>
  <c r="BP982" i="1"/>
  <c r="BO981" i="1"/>
  <c r="BL980" i="1"/>
  <c r="BO975" i="1"/>
  <c r="BL971" i="1"/>
  <c r="DF971" i="1" s="1"/>
  <c r="BL962" i="1"/>
  <c r="BN956" i="1"/>
  <c r="BP956" i="1"/>
  <c r="BO955" i="1"/>
  <c r="BL953" i="1"/>
  <c r="DF953" i="1" s="1"/>
  <c r="BS952" i="1"/>
  <c r="BL951" i="1"/>
  <c r="BN950" i="1"/>
  <c r="BP950" i="1"/>
  <c r="BN949" i="1"/>
  <c r="BP949" i="1"/>
  <c r="BO948" i="1"/>
  <c r="BO947" i="1"/>
  <c r="BO946" i="1"/>
  <c r="BS945" i="1"/>
  <c r="BL944" i="1"/>
  <c r="BN943" i="1"/>
  <c r="BP943" i="1"/>
  <c r="BO942" i="1"/>
  <c r="BS941" i="1"/>
  <c r="BS940" i="1"/>
  <c r="BS939" i="1"/>
  <c r="BS938" i="1"/>
  <c r="BL937" i="1"/>
  <c r="DF937" i="1" s="1"/>
  <c r="BL936" i="1"/>
  <c r="BL935" i="1"/>
  <c r="DF935" i="1" s="1"/>
  <c r="BL934" i="1"/>
  <c r="BN933" i="1"/>
  <c r="BP933" i="1"/>
  <c r="BO932" i="1"/>
  <c r="BO931" i="1"/>
  <c r="BO930" i="1"/>
  <c r="BS929" i="1"/>
  <c r="BL928" i="1"/>
  <c r="BN927" i="1"/>
  <c r="BP927" i="1"/>
  <c r="BL912" i="1"/>
  <c r="DF912" i="1" s="1"/>
  <c r="BO907" i="1"/>
  <c r="BU1140" i="1"/>
  <c r="BU1124" i="1"/>
  <c r="BU1013" i="1"/>
  <c r="BN1002" i="1"/>
  <c r="BP1002" i="1"/>
  <c r="BO1001" i="1"/>
  <c r="BS993" i="1"/>
  <c r="BO988" i="1"/>
  <c r="BO979" i="1"/>
  <c r="BO974" i="1"/>
  <c r="BL970" i="1"/>
  <c r="DF970" i="1" s="1"/>
  <c r="BN969" i="1"/>
  <c r="BP969" i="1"/>
  <c r="BO968" i="1"/>
  <c r="BS961" i="1"/>
  <c r="BL960" i="1"/>
  <c r="BP908" i="1"/>
  <c r="BO908" i="1"/>
  <c r="BN903" i="1"/>
  <c r="BV1174" i="1"/>
  <c r="BS1053" i="1"/>
  <c r="BU1022" i="1"/>
  <c r="BM1001" i="1"/>
  <c r="BN1000" i="1"/>
  <c r="BP1000" i="1"/>
  <c r="BO999" i="1"/>
  <c r="BO997" i="1"/>
  <c r="BS996" i="1"/>
  <c r="BL992" i="1"/>
  <c r="BN987" i="1"/>
  <c r="BP987" i="1"/>
  <c r="BO986" i="1"/>
  <c r="BS985" i="1"/>
  <c r="BM979" i="1"/>
  <c r="BL978" i="1"/>
  <c r="BO973" i="1"/>
  <c r="BM968" i="1"/>
  <c r="BS967" i="1"/>
  <c r="BM961" i="1"/>
  <c r="BR959" i="1"/>
  <c r="BO959" i="1"/>
  <c r="BT959" i="1"/>
  <c r="BU1165" i="1"/>
  <c r="BU1120" i="1"/>
  <c r="BS1004" i="1"/>
  <c r="BM1000" i="1"/>
  <c r="BU998" i="1"/>
  <c r="BL995" i="1"/>
  <c r="BU994" i="1"/>
  <c r="BL991" i="1"/>
  <c r="BU990" i="1"/>
  <c r="BL984" i="1"/>
  <c r="BU983" i="1"/>
  <c r="BL977" i="1"/>
  <c r="DF977" i="1" s="1"/>
  <c r="BO976" i="1"/>
  <c r="BS972" i="1"/>
  <c r="BN966" i="1"/>
  <c r="BP966" i="1"/>
  <c r="BO965" i="1"/>
  <c r="BS964" i="1"/>
  <c r="BO963" i="1"/>
  <c r="BS958" i="1"/>
  <c r="BO957" i="1"/>
  <c r="BU954" i="1"/>
  <c r="BU950" i="1"/>
  <c r="BU946" i="1"/>
  <c r="BU942" i="1"/>
  <c r="BU938" i="1"/>
  <c r="BU934" i="1"/>
  <c r="BU930" i="1"/>
  <c r="BV926" i="1"/>
  <c r="BV924" i="1"/>
  <c r="BN923" i="1"/>
  <c r="BV921" i="1"/>
  <c r="BV918" i="1"/>
  <c r="BN917" i="1"/>
  <c r="BN915" i="1"/>
  <c r="BQ907" i="1"/>
  <c r="BP906" i="1"/>
  <c r="BO906" i="1"/>
  <c r="BW902" i="1"/>
  <c r="BR900" i="1"/>
  <c r="BQ899" i="1"/>
  <c r="BO898" i="1"/>
  <c r="BM952" i="1"/>
  <c r="BM933" i="1"/>
  <c r="BR924" i="1"/>
  <c r="BQ914" i="1"/>
  <c r="BR899" i="1"/>
  <c r="BV891" i="1"/>
  <c r="BS891" i="1"/>
  <c r="BR890" i="1"/>
  <c r="BO890" i="1"/>
  <c r="BN887" i="1"/>
  <c r="BL886" i="1"/>
  <c r="BL883" i="1"/>
  <c r="BV882" i="1"/>
  <c r="BS882" i="1"/>
  <c r="BR881" i="1"/>
  <c r="BO881" i="1"/>
  <c r="BV877" i="1"/>
  <c r="BS877" i="1"/>
  <c r="BV863" i="1"/>
  <c r="BS863" i="1"/>
  <c r="BL859" i="1"/>
  <c r="BN850" i="1"/>
  <c r="BN844" i="1"/>
  <c r="BL837" i="1"/>
  <c r="BN836" i="1"/>
  <c r="BN833" i="1"/>
  <c r="BL832" i="1"/>
  <c r="DF832" i="1" s="1"/>
  <c r="BR828" i="1"/>
  <c r="BO828" i="1"/>
  <c r="BN818" i="1"/>
  <c r="BR817" i="1"/>
  <c r="BO817" i="1"/>
  <c r="BL808" i="1"/>
  <c r="BV804" i="1"/>
  <c r="BV800" i="1"/>
  <c r="BV796" i="1"/>
  <c r="BN792" i="1"/>
  <c r="BV788" i="1"/>
  <c r="BL784" i="1"/>
  <c r="BP780" i="1"/>
  <c r="BN780" i="1"/>
  <c r="BR776" i="1"/>
  <c r="BL753" i="1"/>
  <c r="BM989" i="1"/>
  <c r="BM942" i="1"/>
  <c r="BM928" i="1"/>
  <c r="BR917" i="1"/>
  <c r="BT900" i="1"/>
  <c r="BM899" i="1"/>
  <c r="BR895" i="1"/>
  <c r="BO895" i="1"/>
  <c r="BR894" i="1"/>
  <c r="BO894" i="1"/>
  <c r="BR880" i="1"/>
  <c r="BO880" i="1"/>
  <c r="BL876" i="1"/>
  <c r="BN875" i="1"/>
  <c r="BL871" i="1"/>
  <c r="BN862" i="1"/>
  <c r="BV858" i="1"/>
  <c r="BS858" i="1"/>
  <c r="BV857" i="1"/>
  <c r="BS857" i="1"/>
  <c r="BV853" i="1"/>
  <c r="BS853" i="1"/>
  <c r="BL849" i="1"/>
  <c r="BN848" i="1"/>
  <c r="BR847" i="1"/>
  <c r="BO847" i="1"/>
  <c r="BV843" i="1"/>
  <c r="BS843" i="1"/>
  <c r="BL842" i="1"/>
  <c r="DF842" i="1" s="1"/>
  <c r="BL841" i="1"/>
  <c r="BL835" i="1"/>
  <c r="BL831" i="1"/>
  <c r="BN816" i="1"/>
  <c r="BR815" i="1"/>
  <c r="BO815" i="1"/>
  <c r="BR814" i="1"/>
  <c r="BO814" i="1"/>
  <c r="BV813" i="1"/>
  <c r="BS813" i="1"/>
  <c r="BL812" i="1"/>
  <c r="DF812" i="1" s="1"/>
  <c r="BL811" i="1"/>
  <c r="BV807" i="1"/>
  <c r="BV803" i="1"/>
  <c r="BL799" i="1"/>
  <c r="BM798" i="1"/>
  <c r="BR795" i="1"/>
  <c r="BV791" i="1"/>
  <c r="BV787" i="1"/>
  <c r="BL783" i="1"/>
  <c r="BL779" i="1"/>
  <c r="BL775" i="1"/>
  <c r="BU774" i="1"/>
  <c r="BL772" i="1"/>
  <c r="BL768" i="1"/>
  <c r="BL764" i="1"/>
  <c r="BL760" i="1"/>
  <c r="DF760" i="1" s="1"/>
  <c r="BL756" i="1"/>
  <c r="BL752" i="1"/>
  <c r="BQ747" i="1"/>
  <c r="BL745" i="1"/>
  <c r="BP742" i="1"/>
  <c r="BL741" i="1"/>
  <c r="BP738" i="1"/>
  <c r="BL737" i="1"/>
  <c r="BP734" i="1"/>
  <c r="BL733" i="1"/>
  <c r="BP730" i="1"/>
  <c r="BL729" i="1"/>
  <c r="BP726" i="1"/>
  <c r="BL725" i="1"/>
  <c r="BP722" i="1"/>
  <c r="BL721" i="1"/>
  <c r="BP718" i="1"/>
  <c r="BL717" i="1"/>
  <c r="DF717" i="1" s="1"/>
  <c r="BP714" i="1"/>
  <c r="BL713" i="1"/>
  <c r="DF713" i="1" s="1"/>
  <c r="BP710" i="1"/>
  <c r="BL709" i="1"/>
  <c r="BP706" i="1"/>
  <c r="BL705" i="1"/>
  <c r="BP702" i="1"/>
  <c r="BL701" i="1"/>
  <c r="BM985" i="1"/>
  <c r="BM975" i="1"/>
  <c r="BM951" i="1"/>
  <c r="BM941" i="1"/>
  <c r="BR925" i="1"/>
  <c r="BR920" i="1"/>
  <c r="BQ915" i="1"/>
  <c r="BL913" i="1"/>
  <c r="BN908" i="1"/>
  <c r="BL905" i="1"/>
  <c r="BN900" i="1"/>
  <c r="BN896" i="1"/>
  <c r="BM894" i="1"/>
  <c r="BL893" i="1"/>
  <c r="BV889" i="1"/>
  <c r="BS889" i="1"/>
  <c r="BL888" i="1"/>
  <c r="BP885" i="1"/>
  <c r="BN885" i="1"/>
  <c r="BL879" i="1"/>
  <c r="DF879" i="1" s="1"/>
  <c r="BM875" i="1"/>
  <c r="BP874" i="1"/>
  <c r="BN874" i="1"/>
  <c r="BV870" i="1"/>
  <c r="BS870" i="1"/>
  <c r="BL869" i="1"/>
  <c r="DF869" i="1" s="1"/>
  <c r="BP868" i="1"/>
  <c r="BN868" i="1"/>
  <c r="BQ867" i="1"/>
  <c r="BT867" i="1"/>
  <c r="BR867" i="1"/>
  <c r="BO867" i="1"/>
  <c r="BV866" i="1"/>
  <c r="BS866" i="1"/>
  <c r="BV861" i="1"/>
  <c r="BS861" i="1"/>
  <c r="BM858" i="1"/>
  <c r="BQ856" i="1"/>
  <c r="BT856" i="1"/>
  <c r="BR856" i="1"/>
  <c r="BO856" i="1"/>
  <c r="BL852" i="1"/>
  <c r="BL840" i="1"/>
  <c r="DF840" i="1" s="1"/>
  <c r="BL834" i="1"/>
  <c r="DF834" i="1" s="1"/>
  <c r="BL830" i="1"/>
  <c r="BN829" i="1"/>
  <c r="BV827" i="1"/>
  <c r="BS827" i="1"/>
  <c r="BL826" i="1"/>
  <c r="BN825" i="1"/>
  <c r="BQ824" i="1"/>
  <c r="BT824" i="1"/>
  <c r="BR824" i="1"/>
  <c r="BO824" i="1"/>
  <c r="BV823" i="1"/>
  <c r="BS823" i="1"/>
  <c r="BL822" i="1"/>
  <c r="BP821" i="1"/>
  <c r="BN821" i="1"/>
  <c r="BT810" i="1"/>
  <c r="BR810" i="1"/>
  <c r="BW808" i="1"/>
  <c r="BL806" i="1"/>
  <c r="BU805" i="1"/>
  <c r="BL802" i="1"/>
  <c r="BU801" i="1"/>
  <c r="BL798" i="1"/>
  <c r="BU797" i="1"/>
  <c r="BL794" i="1"/>
  <c r="BU793" i="1"/>
  <c r="BL790" i="1"/>
  <c r="BU789" i="1"/>
  <c r="BL786" i="1"/>
  <c r="BU785" i="1"/>
  <c r="BL782" i="1"/>
  <c r="DF782" i="1" s="1"/>
  <c r="BU781" i="1"/>
  <c r="BL778" i="1"/>
  <c r="BU777" i="1"/>
  <c r="BQ775" i="1"/>
  <c r="BV774" i="1"/>
  <c r="BW769" i="1"/>
  <c r="BU767" i="1"/>
  <c r="BL767" i="1"/>
  <c r="BV766" i="1"/>
  <c r="BR765" i="1"/>
  <c r="BN764" i="1"/>
  <c r="BT763" i="1"/>
  <c r="BW757" i="1"/>
  <c r="BU755" i="1"/>
  <c r="BL755" i="1"/>
  <c r="BV754" i="1"/>
  <c r="BR753" i="1"/>
  <c r="BN752" i="1"/>
  <c r="BQ750" i="1"/>
  <c r="BM749" i="1"/>
  <c r="BO744" i="1"/>
  <c r="BS743" i="1"/>
  <c r="BW742" i="1"/>
  <c r="BO740" i="1"/>
  <c r="BS739" i="1"/>
  <c r="BW738" i="1"/>
  <c r="BO736" i="1"/>
  <c r="BS735" i="1"/>
  <c r="BW734" i="1"/>
  <c r="BO732" i="1"/>
  <c r="BS731" i="1"/>
  <c r="BW730" i="1"/>
  <c r="BO728" i="1"/>
  <c r="BS727" i="1"/>
  <c r="BW726" i="1"/>
  <c r="BO724" i="1"/>
  <c r="BS723" i="1"/>
  <c r="BW722" i="1"/>
  <c r="BO720" i="1"/>
  <c r="BS719" i="1"/>
  <c r="BW718" i="1"/>
  <c r="BO716" i="1"/>
  <c r="BS715" i="1"/>
  <c r="BW714" i="1"/>
  <c r="BO712" i="1"/>
  <c r="BS711" i="1"/>
  <c r="BW710" i="1"/>
  <c r="BO708" i="1"/>
  <c r="BS707" i="1"/>
  <c r="BW706" i="1"/>
  <c r="BO704" i="1"/>
  <c r="BS703" i="1"/>
  <c r="BW702" i="1"/>
  <c r="BN666" i="1"/>
  <c r="BN665" i="1"/>
  <c r="BN664" i="1"/>
  <c r="BN663" i="1"/>
  <c r="BN662" i="1"/>
  <c r="BN661" i="1"/>
  <c r="BN660" i="1"/>
  <c r="BN659" i="1"/>
  <c r="BN658" i="1"/>
  <c r="BN657" i="1"/>
  <c r="BN656" i="1"/>
  <c r="BN655" i="1"/>
  <c r="BN654" i="1"/>
  <c r="BN653" i="1"/>
  <c r="BN652" i="1"/>
  <c r="BN651" i="1"/>
  <c r="BN650" i="1"/>
  <c r="BN649" i="1"/>
  <c r="BN648" i="1"/>
  <c r="BN647" i="1"/>
  <c r="BN646" i="1"/>
  <c r="BN645" i="1"/>
  <c r="BN644" i="1"/>
  <c r="BN643" i="1"/>
  <c r="BN642" i="1"/>
  <c r="BN641" i="1"/>
  <c r="BN640" i="1"/>
  <c r="BN639" i="1"/>
  <c r="BN638" i="1"/>
  <c r="BN637" i="1"/>
  <c r="BN636" i="1"/>
  <c r="BN635" i="1"/>
  <c r="BM609" i="1"/>
  <c r="BM608" i="1"/>
  <c r="DF608" i="1" s="1"/>
  <c r="BM607" i="1"/>
  <c r="BM606" i="1"/>
  <c r="BM994" i="1"/>
  <c r="BM950" i="1"/>
  <c r="BM930" i="1"/>
  <c r="BR916" i="1"/>
  <c r="BU913" i="1"/>
  <c r="BN909" i="1"/>
  <c r="BQ909" i="1"/>
  <c r="BM909" i="1"/>
  <c r="BU905" i="1"/>
  <c r="BL901" i="1"/>
  <c r="BL897" i="1"/>
  <c r="DF897" i="1" s="1"/>
  <c r="BL892" i="1"/>
  <c r="BM888" i="1"/>
  <c r="BM885" i="1"/>
  <c r="BP884" i="1"/>
  <c r="BN884" i="1"/>
  <c r="BU883" i="1"/>
  <c r="BL878" i="1"/>
  <c r="BN873" i="1"/>
  <c r="BR872" i="1"/>
  <c r="BO872" i="1"/>
  <c r="BM866" i="1"/>
  <c r="BL865" i="1"/>
  <c r="BP864" i="1"/>
  <c r="BN864" i="1"/>
  <c r="BU863" i="1"/>
  <c r="BN860" i="1"/>
  <c r="BU859" i="1"/>
  <c r="BV855" i="1"/>
  <c r="BS855" i="1"/>
  <c r="BT854" i="1"/>
  <c r="BR854" i="1"/>
  <c r="BO854" i="1"/>
  <c r="BL851" i="1"/>
  <c r="BL846" i="1"/>
  <c r="BV845" i="1"/>
  <c r="BS845" i="1"/>
  <c r="BV839" i="1"/>
  <c r="BS839" i="1"/>
  <c r="BT838" i="1"/>
  <c r="BR838" i="1"/>
  <c r="BO838" i="1"/>
  <c r="BU836" i="1"/>
  <c r="BM829" i="1"/>
  <c r="BM826" i="1"/>
  <c r="BM824" i="1"/>
  <c r="BM822" i="1"/>
  <c r="BQ820" i="1"/>
  <c r="BT820" i="1"/>
  <c r="BR820" i="1"/>
  <c r="BO820" i="1"/>
  <c r="BV819" i="1"/>
  <c r="BS819" i="1"/>
  <c r="BS809" i="1"/>
  <c r="BP809" i="1"/>
  <c r="BN809" i="1"/>
  <c r="BM808" i="1"/>
  <c r="BL805" i="1"/>
  <c r="BU804" i="1"/>
  <c r="BQ802" i="1"/>
  <c r="BV801" i="1"/>
  <c r="BO799" i="1"/>
  <c r="BT797" i="1"/>
  <c r="BR797" i="1"/>
  <c r="BW795" i="1"/>
  <c r="BS793" i="1"/>
  <c r="BP793" i="1"/>
  <c r="BN793" i="1"/>
  <c r="BM792" i="1"/>
  <c r="BL789" i="1"/>
  <c r="DF789" i="1" s="1"/>
  <c r="BU788" i="1"/>
  <c r="BQ786" i="1"/>
  <c r="BV785" i="1"/>
  <c r="BO783" i="1"/>
  <c r="BV781" i="1"/>
  <c r="BO779" i="1"/>
  <c r="BV777" i="1"/>
  <c r="BO775" i="1"/>
  <c r="BU770" i="1"/>
  <c r="BL770" i="1"/>
  <c r="BV769" i="1"/>
  <c r="BR768" i="1"/>
  <c r="BS767" i="1"/>
  <c r="BO766" i="1"/>
  <c r="BP766" i="1"/>
  <c r="BQ765" i="1"/>
  <c r="BM764" i="1"/>
  <c r="BN763" i="1"/>
  <c r="BT762" i="1"/>
  <c r="BU758" i="1"/>
  <c r="BL758" i="1"/>
  <c r="BV757" i="1"/>
  <c r="BR756" i="1"/>
  <c r="BS755" i="1"/>
  <c r="BO754" i="1"/>
  <c r="BP754" i="1"/>
  <c r="BQ753" i="1"/>
  <c r="BM752" i="1"/>
  <c r="BW748" i="1"/>
  <c r="BS747" i="1"/>
  <c r="BO746" i="1"/>
  <c r="BM887" i="1"/>
  <c r="BM847" i="1"/>
  <c r="BU790" i="1"/>
  <c r="BV772" i="1"/>
  <c r="BN754" i="1"/>
  <c r="BL666" i="1"/>
  <c r="BP663" i="1"/>
  <c r="BL658" i="1"/>
  <c r="BP655" i="1"/>
  <c r="BL650" i="1"/>
  <c r="BL646" i="1"/>
  <c r="BL642" i="1"/>
  <c r="BL638" i="1"/>
  <c r="BN627" i="1"/>
  <c r="BS619" i="1"/>
  <c r="BL615" i="1"/>
  <c r="BO615" i="1"/>
  <c r="BL611" i="1"/>
  <c r="BO611" i="1"/>
  <c r="BO607" i="1"/>
  <c r="BT604" i="1"/>
  <c r="BL603" i="1"/>
  <c r="BL602" i="1"/>
  <c r="BL601" i="1"/>
  <c r="BL600" i="1"/>
  <c r="BL599" i="1"/>
  <c r="BN598" i="1"/>
  <c r="BS590" i="1"/>
  <c r="BS582" i="1"/>
  <c r="BL578" i="1"/>
  <c r="BO578" i="1"/>
  <c r="BN574" i="1"/>
  <c r="BS566" i="1"/>
  <c r="BS562" i="1"/>
  <c r="BS558" i="1"/>
  <c r="BN554" i="1"/>
  <c r="BL550" i="1"/>
  <c r="BO550" i="1"/>
  <c r="BN546" i="1"/>
  <c r="BN542" i="1"/>
  <c r="BS526" i="1"/>
  <c r="BL522" i="1"/>
  <c r="BO522" i="1"/>
  <c r="BS518" i="1"/>
  <c r="BS510" i="1"/>
  <c r="BL506" i="1"/>
  <c r="BO506" i="1"/>
  <c r="BN502" i="1"/>
  <c r="BS494" i="1"/>
  <c r="BL490" i="1"/>
  <c r="BO490" i="1"/>
  <c r="BN486" i="1"/>
  <c r="BS478" i="1"/>
  <c r="BL471" i="1"/>
  <c r="BL463" i="1"/>
  <c r="BL455" i="1"/>
  <c r="BL447" i="1"/>
  <c r="BL439" i="1"/>
  <c r="BL431" i="1"/>
  <c r="BL423" i="1"/>
  <c r="BL411" i="1"/>
  <c r="BL409" i="1"/>
  <c r="BL407" i="1"/>
  <c r="BL405" i="1"/>
  <c r="BL403" i="1"/>
  <c r="BL401" i="1"/>
  <c r="BL399" i="1"/>
  <c r="BL397" i="1"/>
  <c r="BL395" i="1"/>
  <c r="BL393" i="1"/>
  <c r="BL391" i="1"/>
  <c r="BL389" i="1"/>
  <c r="BL387" i="1"/>
  <c r="BM843" i="1"/>
  <c r="BM828" i="1"/>
  <c r="BM811" i="1"/>
  <c r="BU802" i="1"/>
  <c r="BU794" i="1"/>
  <c r="BQ779" i="1"/>
  <c r="BS748" i="1"/>
  <c r="BP656" i="1"/>
  <c r="BP644" i="1"/>
  <c r="BP640" i="1"/>
  <c r="BP636" i="1"/>
  <c r="BL632" i="1"/>
  <c r="BR632" i="1"/>
  <c r="BO632" i="1"/>
  <c r="BS628" i="1"/>
  <c r="BP626" i="1"/>
  <c r="BT624" i="1"/>
  <c r="BN624" i="1"/>
  <c r="BQ623" i="1"/>
  <c r="BS620" i="1"/>
  <c r="BP618" i="1"/>
  <c r="BT616" i="1"/>
  <c r="BN616" i="1"/>
  <c r="BQ615" i="1"/>
  <c r="BP614" i="1"/>
  <c r="BT612" i="1"/>
  <c r="BN612" i="1"/>
  <c r="BQ611" i="1"/>
  <c r="BU604" i="1"/>
  <c r="BL595" i="1"/>
  <c r="BR595" i="1"/>
  <c r="BO595" i="1"/>
  <c r="BT587" i="1"/>
  <c r="BN587" i="1"/>
  <c r="BQ586" i="1"/>
  <c r="BS579" i="1"/>
  <c r="BP577" i="1"/>
  <c r="BT575" i="1"/>
  <c r="BN575" i="1"/>
  <c r="BQ574" i="1"/>
  <c r="BS571" i="1"/>
  <c r="BS555" i="1"/>
  <c r="BS551" i="1"/>
  <c r="BP549" i="1"/>
  <c r="BT547" i="1"/>
  <c r="BN547" i="1"/>
  <c r="BQ546" i="1"/>
  <c r="BP545" i="1"/>
  <c r="BT543" i="1"/>
  <c r="BN543" i="1"/>
  <c r="BQ542" i="1"/>
  <c r="BS539" i="1"/>
  <c r="BL535" i="1"/>
  <c r="DF535" i="1" s="1"/>
  <c r="BR535" i="1"/>
  <c r="BO535" i="1"/>
  <c r="BT531" i="1"/>
  <c r="BN531" i="1"/>
  <c r="BQ530" i="1"/>
  <c r="BL523" i="1"/>
  <c r="BR523" i="1"/>
  <c r="BO523" i="1"/>
  <c r="BL519" i="1"/>
  <c r="BR519" i="1"/>
  <c r="BO519" i="1"/>
  <c r="BS515" i="1"/>
  <c r="BL507" i="1"/>
  <c r="BR507" i="1"/>
  <c r="BO507" i="1"/>
  <c r="BT503" i="1"/>
  <c r="BN503" i="1"/>
  <c r="BQ502" i="1"/>
  <c r="BP501" i="1"/>
  <c r="BT499" i="1"/>
  <c r="BN499" i="1"/>
  <c r="BQ498" i="1"/>
  <c r="BS495" i="1"/>
  <c r="BP493" i="1"/>
  <c r="BL491" i="1"/>
  <c r="BR491" i="1"/>
  <c r="BO491" i="1"/>
  <c r="BL483" i="1"/>
  <c r="BR483" i="1"/>
  <c r="BO483" i="1"/>
  <c r="BU475" i="1"/>
  <c r="BT474" i="1"/>
  <c r="BU471" i="1"/>
  <c r="BT470" i="1"/>
  <c r="BU467" i="1"/>
  <c r="BT466" i="1"/>
  <c r="BU463" i="1"/>
  <c r="BT462" i="1"/>
  <c r="BU459" i="1"/>
  <c r="BT458" i="1"/>
  <c r="BU455" i="1"/>
  <c r="BT454" i="1"/>
  <c r="BU451" i="1"/>
  <c r="BT450" i="1"/>
  <c r="BU447" i="1"/>
  <c r="BT446" i="1"/>
  <c r="BU443" i="1"/>
  <c r="BT442" i="1"/>
  <c r="BU439" i="1"/>
  <c r="BT438" i="1"/>
  <c r="BU435" i="1"/>
  <c r="BT434" i="1"/>
  <c r="BU431" i="1"/>
  <c r="BT430" i="1"/>
  <c r="BU427" i="1"/>
  <c r="BT426" i="1"/>
  <c r="BU423" i="1"/>
  <c r="BT422" i="1"/>
  <c r="BU419" i="1"/>
  <c r="BT418" i="1"/>
  <c r="BM891" i="1"/>
  <c r="BM877" i="1"/>
  <c r="BM848" i="1"/>
  <c r="BM815" i="1"/>
  <c r="BU806" i="1"/>
  <c r="BQ791" i="1"/>
  <c r="BS766" i="1"/>
  <c r="BV764" i="1"/>
  <c r="BV752" i="1"/>
  <c r="BL664" i="1"/>
  <c r="DF664" i="1" s="1"/>
  <c r="BL656" i="1"/>
  <c r="DF656" i="1" s="1"/>
  <c r="BL652" i="1"/>
  <c r="DF652" i="1" s="1"/>
  <c r="BL644" i="1"/>
  <c r="DF644" i="1" s="1"/>
  <c r="BL636" i="1"/>
  <c r="DF636" i="1" s="1"/>
  <c r="BM634" i="1"/>
  <c r="BV633" i="1"/>
  <c r="BS633" i="1"/>
  <c r="BT629" i="1"/>
  <c r="BN629" i="1"/>
  <c r="BM626" i="1"/>
  <c r="BV625" i="1"/>
  <c r="BS625" i="1"/>
  <c r="BT621" i="1"/>
  <c r="BN621" i="1"/>
  <c r="BM618" i="1"/>
  <c r="BV617" i="1"/>
  <c r="BS617" i="1"/>
  <c r="BM614" i="1"/>
  <c r="BV613" i="1"/>
  <c r="BS613" i="1"/>
  <c r="BS609" i="1"/>
  <c r="BS607" i="1"/>
  <c r="BV606" i="1"/>
  <c r="BT596" i="1"/>
  <c r="BN596" i="1"/>
  <c r="BM593" i="1"/>
  <c r="BV592" i="1"/>
  <c r="BS592" i="1"/>
  <c r="BT588" i="1"/>
  <c r="BN588" i="1"/>
  <c r="BM585" i="1"/>
  <c r="BV584" i="1"/>
  <c r="BS584" i="1"/>
  <c r="BT580" i="1"/>
  <c r="BN580" i="1"/>
  <c r="BP578" i="1"/>
  <c r="BL576" i="1"/>
  <c r="DF576" i="1" s="1"/>
  <c r="BR576" i="1"/>
  <c r="BO576" i="1"/>
  <c r="BM573" i="1"/>
  <c r="BV572" i="1"/>
  <c r="BS572" i="1"/>
  <c r="BT568" i="1"/>
  <c r="BN568" i="1"/>
  <c r="BT564" i="1"/>
  <c r="BN564" i="1"/>
  <c r="BT560" i="1"/>
  <c r="BN560" i="1"/>
  <c r="BT556" i="1"/>
  <c r="BN556" i="1"/>
  <c r="BM553" i="1"/>
  <c r="BV552" i="1"/>
  <c r="BS552" i="1"/>
  <c r="BW548" i="1"/>
  <c r="BP546" i="1"/>
  <c r="BW544" i="1"/>
  <c r="BT540" i="1"/>
  <c r="BN540" i="1"/>
  <c r="BT536" i="1"/>
  <c r="BN536" i="1"/>
  <c r="BT532" i="1"/>
  <c r="BN532" i="1"/>
  <c r="BP530" i="1"/>
  <c r="BL528" i="1"/>
  <c r="BR528" i="1"/>
  <c r="BO528" i="1"/>
  <c r="BM525" i="1"/>
  <c r="BV524" i="1"/>
  <c r="BS524" i="1"/>
  <c r="BW520" i="1"/>
  <c r="BT516" i="1"/>
  <c r="BN516" i="1"/>
  <c r="BM513" i="1"/>
  <c r="BV512" i="1"/>
  <c r="BS512" i="1"/>
  <c r="BW508" i="1"/>
  <c r="BT504" i="1"/>
  <c r="BN504" i="1"/>
  <c r="BM501" i="1"/>
  <c r="BV500" i="1"/>
  <c r="BS500" i="1"/>
  <c r="BW496" i="1"/>
  <c r="BT492" i="1"/>
  <c r="BN492" i="1"/>
  <c r="BP490" i="1"/>
  <c r="BL488" i="1"/>
  <c r="BR488" i="1"/>
  <c r="BO488" i="1"/>
  <c r="BM485" i="1"/>
  <c r="BV484" i="1"/>
  <c r="BS484" i="1"/>
  <c r="BW480" i="1"/>
  <c r="BP478" i="1"/>
  <c r="BL477" i="1"/>
  <c r="BS476" i="1"/>
  <c r="BM474" i="1"/>
  <c r="BL473" i="1"/>
  <c r="BS472" i="1"/>
  <c r="BM470" i="1"/>
  <c r="BL469" i="1"/>
  <c r="BS468" i="1"/>
  <c r="BW464" i="1"/>
  <c r="BW460" i="1"/>
  <c r="BU456" i="1"/>
  <c r="BU452" i="1"/>
  <c r="BN451" i="1"/>
  <c r="BR450" i="1"/>
  <c r="BQ449" i="1"/>
  <c r="BP448" i="1"/>
  <c r="BO448" i="1"/>
  <c r="BM446" i="1"/>
  <c r="BL445" i="1"/>
  <c r="BS444" i="1"/>
  <c r="BW440" i="1"/>
  <c r="BU436" i="1"/>
  <c r="BN435" i="1"/>
  <c r="BR434" i="1"/>
  <c r="BQ433" i="1"/>
  <c r="BP432" i="1"/>
  <c r="BO432" i="1"/>
  <c r="BM430" i="1"/>
  <c r="BL429" i="1"/>
  <c r="BS428" i="1"/>
  <c r="BM426" i="1"/>
  <c r="BL425" i="1"/>
  <c r="BS424" i="1"/>
  <c r="BM422" i="1"/>
  <c r="BL421" i="1"/>
  <c r="BS420" i="1"/>
  <c r="BN411" i="1"/>
  <c r="BR410" i="1"/>
  <c r="BN407" i="1"/>
  <c r="BR406" i="1"/>
  <c r="BN403" i="1"/>
  <c r="BR402" i="1"/>
  <c r="BN399" i="1"/>
  <c r="BR398" i="1"/>
  <c r="BN395" i="1"/>
  <c r="BR394" i="1"/>
  <c r="BN391" i="1"/>
  <c r="BR390" i="1"/>
  <c r="BN387" i="1"/>
  <c r="BM890" i="1"/>
  <c r="BM841" i="1"/>
  <c r="BQ795" i="1"/>
  <c r="BQ780" i="1"/>
  <c r="BS770" i="1"/>
  <c r="BS753" i="1"/>
  <c r="BS746" i="1"/>
  <c r="BU745" i="1"/>
  <c r="BU743" i="1"/>
  <c r="BU737" i="1"/>
  <c r="BU733" i="1"/>
  <c r="BU729" i="1"/>
  <c r="BU727" i="1"/>
  <c r="BU724" i="1"/>
  <c r="BU721" i="1"/>
  <c r="BU719" i="1"/>
  <c r="BU716" i="1"/>
  <c r="BU714" i="1"/>
  <c r="BU711" i="1"/>
  <c r="BU709" i="1"/>
  <c r="BU706" i="1"/>
  <c r="BU704" i="1"/>
  <c r="BO700" i="1"/>
  <c r="BQ700" i="1"/>
  <c r="BS699" i="1"/>
  <c r="BL698" i="1"/>
  <c r="DF698" i="1" s="1"/>
  <c r="BQ697" i="1"/>
  <c r="BN697" i="1"/>
  <c r="BP697" i="1"/>
  <c r="BR696" i="1"/>
  <c r="BO696" i="1"/>
  <c r="BT696" i="1"/>
  <c r="BS695" i="1"/>
  <c r="BL694" i="1"/>
  <c r="DF694" i="1" s="1"/>
  <c r="BQ693" i="1"/>
  <c r="BN693" i="1"/>
  <c r="BP693" i="1"/>
  <c r="BR692" i="1"/>
  <c r="BO692" i="1"/>
  <c r="BT692" i="1"/>
  <c r="BS691" i="1"/>
  <c r="BL690" i="1"/>
  <c r="BQ689" i="1"/>
  <c r="BN689" i="1"/>
  <c r="BP689" i="1"/>
  <c r="BR688" i="1"/>
  <c r="BO688" i="1"/>
  <c r="BT688" i="1"/>
  <c r="BS687" i="1"/>
  <c r="BL686" i="1"/>
  <c r="DF686" i="1" s="1"/>
  <c r="BQ685" i="1"/>
  <c r="BN685" i="1"/>
  <c r="BP685" i="1"/>
  <c r="BR684" i="1"/>
  <c r="BO684" i="1"/>
  <c r="BT684" i="1"/>
  <c r="BS683" i="1"/>
  <c r="BL682" i="1"/>
  <c r="BQ681" i="1"/>
  <c r="BN681" i="1"/>
  <c r="BP681" i="1"/>
  <c r="BR680" i="1"/>
  <c r="BO680" i="1"/>
  <c r="BT680" i="1"/>
  <c r="BS679" i="1"/>
  <c r="BL678" i="1"/>
  <c r="DF678" i="1" s="1"/>
  <c r="BQ677" i="1"/>
  <c r="BN677" i="1"/>
  <c r="BP677" i="1"/>
  <c r="BR676" i="1"/>
  <c r="BO676" i="1"/>
  <c r="BT676" i="1"/>
  <c r="BS675" i="1"/>
  <c r="BL674" i="1"/>
  <c r="DF674" i="1" s="1"/>
  <c r="BQ673" i="1"/>
  <c r="BN673" i="1"/>
  <c r="BP673" i="1"/>
  <c r="BR672" i="1"/>
  <c r="BO672" i="1"/>
  <c r="BT672" i="1"/>
  <c r="BS671" i="1"/>
  <c r="BL670" i="1"/>
  <c r="DF670" i="1" s="1"/>
  <c r="BQ669" i="1"/>
  <c r="BN669" i="1"/>
  <c r="BP669" i="1"/>
  <c r="BR668" i="1"/>
  <c r="BO668" i="1"/>
  <c r="BT668" i="1"/>
  <c r="BS667" i="1"/>
  <c r="BP662" i="1"/>
  <c r="BL653" i="1"/>
  <c r="BT651" i="1"/>
  <c r="BL645" i="1"/>
  <c r="DF645" i="1" s="1"/>
  <c r="BT643" i="1"/>
  <c r="BL637" i="1"/>
  <c r="BT635" i="1"/>
  <c r="BL634" i="1"/>
  <c r="BR634" i="1"/>
  <c r="BO634" i="1"/>
  <c r="BM631" i="1"/>
  <c r="BT630" i="1"/>
  <c r="BN630" i="1"/>
  <c r="BQ629" i="1"/>
  <c r="BM627" i="1"/>
  <c r="BT626" i="1"/>
  <c r="BN626" i="1"/>
  <c r="BQ625" i="1"/>
  <c r="BU623" i="1"/>
  <c r="BS618" i="1"/>
  <c r="BP616" i="1"/>
  <c r="BL614" i="1"/>
  <c r="BR614" i="1"/>
  <c r="BO614" i="1"/>
  <c r="BM611" i="1"/>
  <c r="BT610" i="1"/>
  <c r="BN610" i="1"/>
  <c r="BP609" i="1"/>
  <c r="BP607" i="1"/>
  <c r="BV605" i="1"/>
  <c r="BL605" i="1"/>
  <c r="DF605" i="1" s="1"/>
  <c r="BN601" i="1"/>
  <c r="BM598" i="1"/>
  <c r="BT597" i="1"/>
  <c r="BN597" i="1"/>
  <c r="BQ596" i="1"/>
  <c r="BM594" i="1"/>
  <c r="BL593" i="1"/>
  <c r="BR593" i="1"/>
  <c r="BO593" i="1"/>
  <c r="BM590" i="1"/>
  <c r="BT589" i="1"/>
  <c r="BN589" i="1"/>
  <c r="BQ588" i="1"/>
  <c r="BM586" i="1"/>
  <c r="BT585" i="1"/>
  <c r="BN585" i="1"/>
  <c r="BQ584" i="1"/>
  <c r="BU582" i="1"/>
  <c r="BS577" i="1"/>
  <c r="BP575" i="1"/>
  <c r="BS573" i="1"/>
  <c r="BP571" i="1"/>
  <c r="BS569" i="1"/>
  <c r="BP567" i="1"/>
  <c r="BT565" i="1"/>
  <c r="BN565" i="1"/>
  <c r="BQ564" i="1"/>
  <c r="BU562" i="1"/>
  <c r="BS561" i="1"/>
  <c r="BP559" i="1"/>
  <c r="BT557" i="1"/>
  <c r="BN557" i="1"/>
  <c r="BQ556" i="1"/>
  <c r="BM554" i="1"/>
  <c r="BL553" i="1"/>
  <c r="DF553" i="1" s="1"/>
  <c r="BR553" i="1"/>
  <c r="BO553" i="1"/>
  <c r="BP551" i="1"/>
  <c r="BL549" i="1"/>
  <c r="BR549" i="1"/>
  <c r="BO549" i="1"/>
  <c r="BM546" i="1"/>
  <c r="BS541" i="1"/>
  <c r="BP539" i="1"/>
  <c r="BT537" i="1"/>
  <c r="BN537" i="1"/>
  <c r="BQ536" i="1"/>
  <c r="BU534" i="1"/>
  <c r="BS533" i="1"/>
  <c r="BP531" i="1"/>
  <c r="BL529" i="1"/>
  <c r="BR529" i="1"/>
  <c r="BO529" i="1"/>
  <c r="BM526" i="1"/>
  <c r="BT525" i="1"/>
  <c r="BN525" i="1"/>
  <c r="BQ524" i="1"/>
  <c r="BU522" i="1"/>
  <c r="BT521" i="1"/>
  <c r="BN521" i="1"/>
  <c r="BQ520" i="1"/>
  <c r="BM518" i="1"/>
  <c r="BT517" i="1"/>
  <c r="BN517" i="1"/>
  <c r="BQ516" i="1"/>
  <c r="BM514" i="1"/>
  <c r="BS509" i="1"/>
  <c r="BP507" i="1"/>
  <c r="BL505" i="1"/>
  <c r="BR505" i="1"/>
  <c r="BO505" i="1"/>
  <c r="BM502" i="1"/>
  <c r="BL501" i="1"/>
  <c r="BR501" i="1"/>
  <c r="BO501" i="1"/>
  <c r="BM498" i="1"/>
  <c r="BT497" i="1"/>
  <c r="BN497" i="1"/>
  <c r="BQ496" i="1"/>
  <c r="BU494" i="1"/>
  <c r="BS489" i="1"/>
  <c r="BP487" i="1"/>
  <c r="BL485" i="1"/>
  <c r="BR485" i="1"/>
  <c r="BO485" i="1"/>
  <c r="BM482" i="1"/>
  <c r="BT481" i="1"/>
  <c r="BN481" i="1"/>
  <c r="BQ480" i="1"/>
  <c r="BU478" i="1"/>
  <c r="BS477" i="1"/>
  <c r="BL474" i="1"/>
  <c r="BS473" i="1"/>
  <c r="BL470" i="1"/>
  <c r="BS469" i="1"/>
  <c r="BR459" i="1"/>
  <c r="BV458" i="1"/>
  <c r="BU457" i="1"/>
  <c r="BT456" i="1"/>
  <c r="BR455" i="1"/>
  <c r="BV454" i="1"/>
  <c r="BU453" i="1"/>
  <c r="BT452" i="1"/>
  <c r="BM451" i="1"/>
  <c r="BQ450" i="1"/>
  <c r="BP449" i="1"/>
  <c r="BO449" i="1"/>
  <c r="BN448" i="1"/>
  <c r="BL446" i="1"/>
  <c r="BS445" i="1"/>
  <c r="BR439" i="1"/>
  <c r="BV438" i="1"/>
  <c r="BU437" i="1"/>
  <c r="BT436" i="1"/>
  <c r="BM435" i="1"/>
  <c r="BQ434" i="1"/>
  <c r="BP433" i="1"/>
  <c r="BO433" i="1"/>
  <c r="BN432" i="1"/>
  <c r="BL430" i="1"/>
  <c r="DF430" i="1" s="1"/>
  <c r="BS429" i="1"/>
  <c r="BL426" i="1"/>
  <c r="BS425" i="1"/>
  <c r="BL422" i="1"/>
  <c r="DF422" i="1" s="1"/>
  <c r="BS421" i="1"/>
  <c r="BR415" i="1"/>
  <c r="BV414" i="1"/>
  <c r="BU413" i="1"/>
  <c r="BU412" i="1"/>
  <c r="BU411" i="1"/>
  <c r="BU410" i="1"/>
  <c r="BU409" i="1"/>
  <c r="BU408" i="1"/>
  <c r="BU407" i="1"/>
  <c r="BU406" i="1"/>
  <c r="BU405" i="1"/>
  <c r="BU404" i="1"/>
  <c r="BU403" i="1"/>
  <c r="BU402" i="1"/>
  <c r="BU401" i="1"/>
  <c r="BU400" i="1"/>
  <c r="BU399" i="1"/>
  <c r="BU398" i="1"/>
  <c r="BU397" i="1"/>
  <c r="BU396" i="1"/>
  <c r="BU395" i="1"/>
  <c r="BU394" i="1"/>
  <c r="BU393" i="1"/>
  <c r="BU392" i="1"/>
  <c r="BU391" i="1"/>
  <c r="BU390" i="1"/>
  <c r="BU389" i="1"/>
  <c r="BU388" i="1"/>
  <c r="BU387" i="1"/>
  <c r="BU633" i="1"/>
  <c r="BU621" i="1"/>
  <c r="BS608" i="1"/>
  <c r="BQ595" i="1"/>
  <c r="BQ583" i="1"/>
  <c r="BQ567" i="1"/>
  <c r="BU556" i="1"/>
  <c r="BU528" i="1"/>
  <c r="BM504" i="1"/>
  <c r="BQ503" i="1"/>
  <c r="BV468" i="1"/>
  <c r="BT439" i="1"/>
  <c r="BR425" i="1"/>
  <c r="BL386" i="1"/>
  <c r="DF386" i="1" s="1"/>
  <c r="BN385" i="1"/>
  <c r="BP385" i="1"/>
  <c r="BN384" i="1"/>
  <c r="BP384" i="1"/>
  <c r="BO383" i="1"/>
  <c r="BT383" i="1"/>
  <c r="BO382" i="1"/>
  <c r="BO381" i="1"/>
  <c r="BO380" i="1"/>
  <c r="BO379" i="1"/>
  <c r="BO378" i="1"/>
  <c r="BO377" i="1"/>
  <c r="BL365" i="1"/>
  <c r="BP361" i="1"/>
  <c r="BP357" i="1"/>
  <c r="BL353" i="1"/>
  <c r="BP329" i="1"/>
  <c r="BP325" i="1"/>
  <c r="BL289" i="1"/>
  <c r="BL281" i="1"/>
  <c r="BL277" i="1"/>
  <c r="BP274" i="1"/>
  <c r="BP270" i="1"/>
  <c r="BL266" i="1"/>
  <c r="BP262" i="1"/>
  <c r="BP258" i="1"/>
  <c r="BL254" i="1"/>
  <c r="BL226" i="1"/>
  <c r="BO221" i="1"/>
  <c r="BL210" i="1"/>
  <c r="BO205" i="1"/>
  <c r="BL194" i="1"/>
  <c r="BM62" i="1"/>
  <c r="BM30" i="1"/>
  <c r="BL9" i="1"/>
  <c r="BQ113" i="1"/>
  <c r="BQ84" i="1"/>
  <c r="BQ80" i="1"/>
  <c r="BM79" i="1"/>
  <c r="BP41" i="1"/>
  <c r="BT607" i="1"/>
  <c r="BR600" i="1"/>
  <c r="BV599" i="1"/>
  <c r="BM556" i="1"/>
  <c r="BM548" i="1"/>
  <c r="BQ543" i="1"/>
  <c r="BM528" i="1"/>
  <c r="BQ527" i="1"/>
  <c r="BM520" i="1"/>
  <c r="BM508" i="1"/>
  <c r="BQ491" i="1"/>
  <c r="BU484" i="1"/>
  <c r="BR477" i="1"/>
  <c r="BR469" i="1"/>
  <c r="BT467" i="1"/>
  <c r="BV464" i="1"/>
  <c r="BR457" i="1"/>
  <c r="BV452" i="1"/>
  <c r="BM429" i="1"/>
  <c r="BM421" i="1"/>
  <c r="BR417" i="1"/>
  <c r="BS376" i="1"/>
  <c r="BP376" i="1"/>
  <c r="BM375" i="1"/>
  <c r="BS372" i="1"/>
  <c r="BP372" i="1"/>
  <c r="BM371" i="1"/>
  <c r="BS368" i="1"/>
  <c r="BP368" i="1"/>
  <c r="BM367" i="1"/>
  <c r="BS364" i="1"/>
  <c r="BP364" i="1"/>
  <c r="BM363" i="1"/>
  <c r="BS360" i="1"/>
  <c r="BP360" i="1"/>
  <c r="BM359" i="1"/>
  <c r="BS356" i="1"/>
  <c r="BP356" i="1"/>
  <c r="BM355" i="1"/>
  <c r="BS352" i="1"/>
  <c r="BP352" i="1"/>
  <c r="BM351" i="1"/>
  <c r="BS348" i="1"/>
  <c r="BP348" i="1"/>
  <c r="BM347" i="1"/>
  <c r="BS344" i="1"/>
  <c r="BP344" i="1"/>
  <c r="BM343" i="1"/>
  <c r="BS340" i="1"/>
  <c r="BP340" i="1"/>
  <c r="BM339" i="1"/>
  <c r="BS336" i="1"/>
  <c r="BP336" i="1"/>
  <c r="BM335" i="1"/>
  <c r="BS332" i="1"/>
  <c r="BP332" i="1"/>
  <c r="BM331" i="1"/>
  <c r="BS328" i="1"/>
  <c r="BP328" i="1"/>
  <c r="BM327" i="1"/>
  <c r="BS324" i="1"/>
  <c r="BP324" i="1"/>
  <c r="BM323" i="1"/>
  <c r="BS320" i="1"/>
  <c r="BP320" i="1"/>
  <c r="BM319" i="1"/>
  <c r="BS316" i="1"/>
  <c r="BP316" i="1"/>
  <c r="BM315" i="1"/>
  <c r="BS312" i="1"/>
  <c r="BP312" i="1"/>
  <c r="BM311" i="1"/>
  <c r="BS308" i="1"/>
  <c r="BP308" i="1"/>
  <c r="BM307" i="1"/>
  <c r="BS304" i="1"/>
  <c r="BP304" i="1"/>
  <c r="BM303" i="1"/>
  <c r="BS300" i="1"/>
  <c r="BP300" i="1"/>
  <c r="BM299" i="1"/>
  <c r="BS296" i="1"/>
  <c r="BP296" i="1"/>
  <c r="BM295" i="1"/>
  <c r="BS292" i="1"/>
  <c r="BP292" i="1"/>
  <c r="BM291" i="1"/>
  <c r="BS288" i="1"/>
  <c r="BP288" i="1"/>
  <c r="BM287" i="1"/>
  <c r="BS284" i="1"/>
  <c r="BP284" i="1"/>
  <c r="BM283" i="1"/>
  <c r="BS280" i="1"/>
  <c r="BP280" i="1"/>
  <c r="BM279" i="1"/>
  <c r="BS276" i="1"/>
  <c r="BP276" i="1"/>
  <c r="BM275" i="1"/>
  <c r="BR273" i="1"/>
  <c r="BR269" i="1"/>
  <c r="BR265" i="1"/>
  <c r="BR261" i="1"/>
  <c r="BT257" i="1"/>
  <c r="BQ256" i="1"/>
  <c r="BM255" i="1"/>
  <c r="BL249" i="1"/>
  <c r="BO245" i="1"/>
  <c r="BP245" i="1"/>
  <c r="BV244" i="1"/>
  <c r="BN242" i="1"/>
  <c r="BT241" i="1"/>
  <c r="BQ240" i="1"/>
  <c r="BM239" i="1"/>
  <c r="BO233" i="1"/>
  <c r="BP233" i="1"/>
  <c r="BV232" i="1"/>
  <c r="BQ231" i="1"/>
  <c r="BP230" i="1"/>
  <c r="BO230" i="1"/>
  <c r="BQ227" i="1"/>
  <c r="BP226" i="1"/>
  <c r="BO226" i="1"/>
  <c r="BN225" i="1"/>
  <c r="BV223" i="1"/>
  <c r="BN221" i="1"/>
  <c r="BV219" i="1"/>
  <c r="BM208" i="1"/>
  <c r="BL207" i="1"/>
  <c r="BS206" i="1"/>
  <c r="BQ203" i="1"/>
  <c r="BP202" i="1"/>
  <c r="BO202" i="1"/>
  <c r="BN201" i="1"/>
  <c r="BV199" i="1"/>
  <c r="BM192" i="1"/>
  <c r="BL191" i="1"/>
  <c r="BM122" i="1"/>
  <c r="BM121" i="1"/>
  <c r="BM115" i="1"/>
  <c r="BM112" i="1"/>
  <c r="BM111" i="1"/>
  <c r="BM98" i="1"/>
  <c r="BM73" i="1"/>
  <c r="BM69" i="1"/>
  <c r="BM65" i="1"/>
  <c r="BM64" i="1"/>
  <c r="BP43" i="1"/>
  <c r="BP34" i="1"/>
  <c r="BT24" i="1"/>
  <c r="BP22" i="1"/>
  <c r="BT21" i="1"/>
  <c r="BP20" i="1"/>
  <c r="BL17" i="1"/>
  <c r="BT638" i="1"/>
  <c r="BQ603" i="1"/>
  <c r="BM488" i="1"/>
  <c r="BM480" i="1"/>
  <c r="BM457" i="1"/>
  <c r="BR453" i="1"/>
  <c r="BV444" i="1"/>
  <c r="BS375" i="1"/>
  <c r="BP375" i="1"/>
  <c r="BM374" i="1"/>
  <c r="BS371" i="1"/>
  <c r="BP371" i="1"/>
  <c r="BM370" i="1"/>
  <c r="BS367" i="1"/>
  <c r="BP367" i="1"/>
  <c r="BM366" i="1"/>
  <c r="BS363" i="1"/>
  <c r="BP363" i="1"/>
  <c r="BM362" i="1"/>
  <c r="BN359" i="1"/>
  <c r="BT359" i="1"/>
  <c r="BW357" i="1"/>
  <c r="BN355" i="1"/>
  <c r="BT355" i="1"/>
  <c r="BW353" i="1"/>
  <c r="BN351" i="1"/>
  <c r="BT351" i="1"/>
  <c r="BW349" i="1"/>
  <c r="BN347" i="1"/>
  <c r="BT347" i="1"/>
  <c r="BW345" i="1"/>
  <c r="BN343" i="1"/>
  <c r="BT343" i="1"/>
  <c r="BW341" i="1"/>
  <c r="BN339" i="1"/>
  <c r="BT339" i="1"/>
  <c r="BW337" i="1"/>
  <c r="BN335" i="1"/>
  <c r="BT335" i="1"/>
  <c r="BW333" i="1"/>
  <c r="BN331" i="1"/>
  <c r="BT331" i="1"/>
  <c r="BW329" i="1"/>
  <c r="BR327" i="1"/>
  <c r="BO325" i="1"/>
  <c r="BQ324" i="1"/>
  <c r="BV323" i="1"/>
  <c r="BL323" i="1"/>
  <c r="BU322" i="1"/>
  <c r="BQ320" i="1"/>
  <c r="BV319" i="1"/>
  <c r="BL319" i="1"/>
  <c r="BU318" i="1"/>
  <c r="BQ316" i="1"/>
  <c r="BV315" i="1"/>
  <c r="BL315" i="1"/>
  <c r="DF315" i="1" s="1"/>
  <c r="BU314" i="1"/>
  <c r="BS311" i="1"/>
  <c r="BP311" i="1"/>
  <c r="BM310" i="1"/>
  <c r="BS307" i="1"/>
  <c r="BP307" i="1"/>
  <c r="BM306" i="1"/>
  <c r="BN303" i="1"/>
  <c r="BT303" i="1"/>
  <c r="BW301" i="1"/>
  <c r="BN299" i="1"/>
  <c r="BT299" i="1"/>
  <c r="BW297" i="1"/>
  <c r="BN295" i="1"/>
  <c r="BT295" i="1"/>
  <c r="BW293" i="1"/>
  <c r="BR291" i="1"/>
  <c r="BO289" i="1"/>
  <c r="BR287" i="1"/>
  <c r="BO285" i="1"/>
  <c r="BR283" i="1"/>
  <c r="BO281" i="1"/>
  <c r="BQ280" i="1"/>
  <c r="BV279" i="1"/>
  <c r="BL279" i="1"/>
  <c r="BU278" i="1"/>
  <c r="BQ276" i="1"/>
  <c r="BV275" i="1"/>
  <c r="BL275" i="1"/>
  <c r="BW274" i="1"/>
  <c r="BN272" i="1"/>
  <c r="BT272" i="1"/>
  <c r="BW270" i="1"/>
  <c r="BR268" i="1"/>
  <c r="BO266" i="1"/>
  <c r="BR264" i="1"/>
  <c r="BO262" i="1"/>
  <c r="BQ261" i="1"/>
  <c r="BV260" i="1"/>
  <c r="BL260" i="1"/>
  <c r="BU259" i="1"/>
  <c r="BR254" i="1"/>
  <c r="BO252" i="1"/>
  <c r="BP252" i="1"/>
  <c r="BQ251" i="1"/>
  <c r="BT248" i="1"/>
  <c r="BU244" i="1"/>
  <c r="BL244" i="1"/>
  <c r="BV243" i="1"/>
  <c r="BM242" i="1"/>
  <c r="BO240" i="1"/>
  <c r="BP240" i="1"/>
  <c r="BQ239" i="1"/>
  <c r="BT236" i="1"/>
  <c r="BW231" i="1"/>
  <c r="BL228" i="1"/>
  <c r="BS227" i="1"/>
  <c r="BW223" i="1"/>
  <c r="BL220" i="1"/>
  <c r="BS219" i="1"/>
  <c r="BW215" i="1"/>
  <c r="BL212" i="1"/>
  <c r="BS211" i="1"/>
  <c r="BW207" i="1"/>
  <c r="BV204" i="1"/>
  <c r="BU203" i="1"/>
  <c r="BT202" i="1"/>
  <c r="BQ200" i="1"/>
  <c r="BP199" i="1"/>
  <c r="BO199" i="1"/>
  <c r="BN198" i="1"/>
  <c r="BL196" i="1"/>
  <c r="BS195" i="1"/>
  <c r="BW191" i="1"/>
  <c r="BU189" i="1"/>
  <c r="BU188" i="1"/>
  <c r="BU187" i="1"/>
  <c r="BU186" i="1"/>
  <c r="BU185" i="1"/>
  <c r="BU184" i="1"/>
  <c r="BU183" i="1"/>
  <c r="BU182" i="1"/>
  <c r="BU181" i="1"/>
  <c r="BU180" i="1"/>
  <c r="BL177" i="1"/>
  <c r="BP176" i="1"/>
  <c r="BT175" i="1"/>
  <c r="BL173" i="1"/>
  <c r="BP172" i="1"/>
  <c r="BT171" i="1"/>
  <c r="BL169" i="1"/>
  <c r="BP168" i="1"/>
  <c r="BT167" i="1"/>
  <c r="BL165" i="1"/>
  <c r="BP164" i="1"/>
  <c r="BT163" i="1"/>
  <c r="BL161" i="1"/>
  <c r="BP160" i="1"/>
  <c r="BT159" i="1"/>
  <c r="BL158" i="1"/>
  <c r="BL157" i="1"/>
  <c r="BT155" i="1"/>
  <c r="BP154" i="1"/>
  <c r="BL153" i="1"/>
  <c r="BT151" i="1"/>
  <c r="BP150" i="1"/>
  <c r="BL149" i="1"/>
  <c r="BT147" i="1"/>
  <c r="BP146" i="1"/>
  <c r="BL145" i="1"/>
  <c r="BT143" i="1"/>
  <c r="BP142" i="1"/>
  <c r="BL141" i="1"/>
  <c r="BT139" i="1"/>
  <c r="BP138" i="1"/>
  <c r="BL137" i="1"/>
  <c r="BT135" i="1"/>
  <c r="BP134" i="1"/>
  <c r="BL133" i="1"/>
  <c r="BT131" i="1"/>
  <c r="BP130" i="1"/>
  <c r="BL129" i="1"/>
  <c r="BT127" i="1"/>
  <c r="BP126" i="1"/>
  <c r="BL125" i="1"/>
  <c r="BT123" i="1"/>
  <c r="BP122" i="1"/>
  <c r="BL121" i="1"/>
  <c r="BT119" i="1"/>
  <c r="BP118" i="1"/>
  <c r="BL117" i="1"/>
  <c r="BT115" i="1"/>
  <c r="BP114" i="1"/>
  <c r="BL113" i="1"/>
  <c r="BT111" i="1"/>
  <c r="BP110" i="1"/>
  <c r="BL109" i="1"/>
  <c r="BT107" i="1"/>
  <c r="BP106" i="1"/>
  <c r="BL105" i="1"/>
  <c r="BT103" i="1"/>
  <c r="BP102" i="1"/>
  <c r="BL101" i="1"/>
  <c r="BT99" i="1"/>
  <c r="BP98" i="1"/>
  <c r="BL97" i="1"/>
  <c r="BT95" i="1"/>
  <c r="BP94" i="1"/>
  <c r="BL93" i="1"/>
  <c r="BT91" i="1"/>
  <c r="BP90" i="1"/>
  <c r="BL89" i="1"/>
  <c r="BT87" i="1"/>
  <c r="BP86" i="1"/>
  <c r="BL85" i="1"/>
  <c r="BT83" i="1"/>
  <c r="BP82" i="1"/>
  <c r="BL81" i="1"/>
  <c r="BT79" i="1"/>
  <c r="BP78" i="1"/>
  <c r="BL77" i="1"/>
  <c r="BT75" i="1"/>
  <c r="BP74" i="1"/>
  <c r="BL73" i="1"/>
  <c r="BT71" i="1"/>
  <c r="BP70" i="1"/>
  <c r="BL69" i="1"/>
  <c r="BT67" i="1"/>
  <c r="BP66" i="1"/>
  <c r="BL65" i="1"/>
  <c r="BP63" i="1"/>
  <c r="BO60" i="1"/>
  <c r="BS59" i="1"/>
  <c r="BO54" i="1"/>
  <c r="BO53" i="1"/>
  <c r="BO49" i="1"/>
  <c r="BS48" i="1"/>
  <c r="BO45" i="1"/>
  <c r="BS43" i="1"/>
  <c r="BO41" i="1"/>
  <c r="BO38" i="1"/>
  <c r="BS35" i="1"/>
  <c r="BO33" i="1"/>
  <c r="BS30" i="1"/>
  <c r="BO28" i="1"/>
  <c r="BS27" i="1"/>
  <c r="BO25" i="1"/>
  <c r="BO24" i="1"/>
  <c r="BO20" i="1"/>
  <c r="BS17" i="1"/>
  <c r="BP15" i="1"/>
  <c r="BP11" i="1"/>
  <c r="BM27" i="1"/>
  <c r="BM24" i="1"/>
  <c r="BM23" i="1"/>
  <c r="BM22" i="1"/>
  <c r="BM21" i="1"/>
  <c r="DF21" i="1" s="1"/>
  <c r="BM20" i="1"/>
  <c r="BM116" i="1"/>
  <c r="BM103" i="1"/>
  <c r="BM102" i="1"/>
  <c r="BU100" i="1"/>
  <c r="BU99" i="1"/>
  <c r="BU95" i="1"/>
  <c r="BU91" i="1"/>
  <c r="BU87" i="1"/>
  <c r="BU86" i="1"/>
  <c r="BU85" i="1"/>
  <c r="BU83" i="1"/>
  <c r="BU76" i="1"/>
  <c r="BU72" i="1"/>
  <c r="BU68" i="1"/>
  <c r="BL60" i="1"/>
  <c r="BL54" i="1"/>
  <c r="BL50" i="1"/>
  <c r="BP49" i="1"/>
  <c r="BL47" i="1"/>
  <c r="BP46" i="1"/>
  <c r="BP44" i="1"/>
  <c r="BL35" i="1"/>
  <c r="BT658" i="1"/>
  <c r="BQ620" i="1"/>
  <c r="BR603" i="1"/>
  <c r="BV602" i="1"/>
  <c r="BU584" i="1"/>
  <c r="BQ579" i="1"/>
  <c r="BQ571" i="1"/>
  <c r="BM540" i="1"/>
  <c r="BU516" i="1"/>
  <c r="BQ507" i="1"/>
  <c r="BU492" i="1"/>
  <c r="BV428" i="1"/>
  <c r="BU384" i="1"/>
  <c r="BU380" i="1"/>
  <c r="BO376" i="1"/>
  <c r="BR374" i="1"/>
  <c r="BV370" i="1"/>
  <c r="BL370" i="1"/>
  <c r="BU369" i="1"/>
  <c r="BS366" i="1"/>
  <c r="BP366" i="1"/>
  <c r="BM365" i="1"/>
  <c r="BN362" i="1"/>
  <c r="BT362" i="1"/>
  <c r="BO360" i="1"/>
  <c r="BR358" i="1"/>
  <c r="BO356" i="1"/>
  <c r="BR354" i="1"/>
  <c r="BO352" i="1"/>
  <c r="BR350" i="1"/>
  <c r="BO348" i="1"/>
  <c r="BR346" i="1"/>
  <c r="BO344" i="1"/>
  <c r="BR342" i="1"/>
  <c r="BV338" i="1"/>
  <c r="BL338" i="1"/>
  <c r="DF338" i="1" s="1"/>
  <c r="BV334" i="1"/>
  <c r="BL334" i="1"/>
  <c r="BV330" i="1"/>
  <c r="BL330" i="1"/>
  <c r="BV326" i="1"/>
  <c r="BL326" i="1"/>
  <c r="BV322" i="1"/>
  <c r="BL322" i="1"/>
  <c r="BU321" i="1"/>
  <c r="BS318" i="1"/>
  <c r="BP318" i="1"/>
  <c r="BM317" i="1"/>
  <c r="BN314" i="1"/>
  <c r="BT314" i="1"/>
  <c r="BM313" i="1"/>
  <c r="BN310" i="1"/>
  <c r="BT310" i="1"/>
  <c r="BM309" i="1"/>
  <c r="BN306" i="1"/>
  <c r="BT306" i="1"/>
  <c r="BM305" i="1"/>
  <c r="BN302" i="1"/>
  <c r="BT302" i="1"/>
  <c r="BO300" i="1"/>
  <c r="BR298" i="1"/>
  <c r="BV294" i="1"/>
  <c r="BL294" i="1"/>
  <c r="BV290" i="1"/>
  <c r="BL290" i="1"/>
  <c r="BU289" i="1"/>
  <c r="BS286" i="1"/>
  <c r="BP286" i="1"/>
  <c r="BU285" i="1"/>
  <c r="BS282" i="1"/>
  <c r="BP282" i="1"/>
  <c r="BM281" i="1"/>
  <c r="BN278" i="1"/>
  <c r="BT278" i="1"/>
  <c r="BM277" i="1"/>
  <c r="BM274" i="1"/>
  <c r="BN271" i="1"/>
  <c r="BT271" i="1"/>
  <c r="BM270" i="1"/>
  <c r="BN267" i="1"/>
  <c r="BT267" i="1"/>
  <c r="BM266" i="1"/>
  <c r="BN263" i="1"/>
  <c r="BT263" i="1"/>
  <c r="BO261" i="1"/>
  <c r="BR259" i="1"/>
  <c r="BR257" i="1"/>
  <c r="BN256" i="1"/>
  <c r="BT255" i="1"/>
  <c r="BQ254" i="1"/>
  <c r="BM253" i="1"/>
  <c r="BU247" i="1"/>
  <c r="BL247" i="1"/>
  <c r="BO243" i="1"/>
  <c r="BP243" i="1"/>
  <c r="BV242" i="1"/>
  <c r="BR241" i="1"/>
  <c r="BN240" i="1"/>
  <c r="BT239" i="1"/>
  <c r="BQ238" i="1"/>
  <c r="BM237" i="1"/>
  <c r="BQ234" i="1"/>
  <c r="BM233" i="1"/>
  <c r="BW228" i="1"/>
  <c r="BW224" i="1"/>
  <c r="BW220" i="1"/>
  <c r="BW216" i="1"/>
  <c r="BW212" i="1"/>
  <c r="BW208" i="1"/>
  <c r="BW204" i="1"/>
  <c r="BW200" i="1"/>
  <c r="BW196" i="1"/>
  <c r="BW192" i="1"/>
  <c r="BL189" i="1"/>
  <c r="BT187" i="1"/>
  <c r="BP186" i="1"/>
  <c r="BL185" i="1"/>
  <c r="BT183" i="1"/>
  <c r="BP182" i="1"/>
  <c r="BL181" i="1"/>
  <c r="BS179" i="1"/>
  <c r="BS177" i="1"/>
  <c r="BS175" i="1"/>
  <c r="BS173" i="1"/>
  <c r="BS171" i="1"/>
  <c r="BS169" i="1"/>
  <c r="BS167" i="1"/>
  <c r="BS165" i="1"/>
  <c r="BS163" i="1"/>
  <c r="BS161" i="1"/>
  <c r="BS159" i="1"/>
  <c r="BO157" i="1"/>
  <c r="BS156" i="1"/>
  <c r="BW155" i="1"/>
  <c r="BO153" i="1"/>
  <c r="BS152" i="1"/>
  <c r="BW151" i="1"/>
  <c r="BO149" i="1"/>
  <c r="BS148" i="1"/>
  <c r="BW147" i="1"/>
  <c r="BO145" i="1"/>
  <c r="BS144" i="1"/>
  <c r="BW143" i="1"/>
  <c r="BO141" i="1"/>
  <c r="BS140" i="1"/>
  <c r="BW139" i="1"/>
  <c r="BO137" i="1"/>
  <c r="BS136" i="1"/>
  <c r="BW135" i="1"/>
  <c r="BO133" i="1"/>
  <c r="BS132" i="1"/>
  <c r="BW131" i="1"/>
  <c r="BO129" i="1"/>
  <c r="BS128" i="1"/>
  <c r="BW127" i="1"/>
  <c r="BO125" i="1"/>
  <c r="BS124" i="1"/>
  <c r="BW123" i="1"/>
  <c r="BO121" i="1"/>
  <c r="BS120" i="1"/>
  <c r="BW119" i="1"/>
  <c r="BO117" i="1"/>
  <c r="BS116" i="1"/>
  <c r="BW115" i="1"/>
  <c r="BO113" i="1"/>
  <c r="BS112" i="1"/>
  <c r="BW111" i="1"/>
  <c r="BO109" i="1"/>
  <c r="BS108" i="1"/>
  <c r="BW107" i="1"/>
  <c r="BO105" i="1"/>
  <c r="BS104" i="1"/>
  <c r="BW103" i="1"/>
  <c r="BO101" i="1"/>
  <c r="BS100" i="1"/>
  <c r="BW99" i="1"/>
  <c r="BO97" i="1"/>
  <c r="BS96" i="1"/>
  <c r="BW95" i="1"/>
  <c r="BO93" i="1"/>
  <c r="BS92" i="1"/>
  <c r="BW91" i="1"/>
  <c r="BO89" i="1"/>
  <c r="BS88" i="1"/>
  <c r="BW87" i="1"/>
  <c r="BO85" i="1"/>
  <c r="BS84" i="1"/>
  <c r="BW83" i="1"/>
  <c r="BO81" i="1"/>
  <c r="BS80" i="1"/>
  <c r="BW79" i="1"/>
  <c r="BO77" i="1"/>
  <c r="BS76" i="1"/>
  <c r="BW75" i="1"/>
  <c r="BO73" i="1"/>
  <c r="BS72" i="1"/>
  <c r="BW71" i="1"/>
  <c r="BO69" i="1"/>
  <c r="BS68" i="1"/>
  <c r="BW67" i="1"/>
  <c r="BO65" i="1"/>
  <c r="BS64" i="1"/>
  <c r="BN60" i="1"/>
  <c r="BN59" i="1"/>
  <c r="BR58" i="1"/>
  <c r="BR57" i="1"/>
  <c r="BV56" i="1"/>
  <c r="BN51" i="1"/>
  <c r="BN50" i="1"/>
  <c r="BR49" i="1"/>
  <c r="BR48" i="1"/>
  <c r="BN45" i="1"/>
  <c r="BN44" i="1"/>
  <c r="BN43" i="1"/>
  <c r="BN42" i="1"/>
  <c r="BN41" i="1"/>
  <c r="BN40" i="1"/>
  <c r="BN39" i="1"/>
  <c r="BN38" i="1"/>
  <c r="BN37" i="1"/>
  <c r="BN36" i="1"/>
  <c r="BN35" i="1"/>
  <c r="BN34" i="1"/>
  <c r="BN33" i="1"/>
  <c r="BN32" i="1"/>
  <c r="BN31" i="1"/>
  <c r="BN30" i="1"/>
  <c r="BN29" i="1"/>
  <c r="BN28" i="1"/>
  <c r="BN27" i="1"/>
  <c r="BN26" i="1"/>
  <c r="BN25" i="1"/>
  <c r="BN24" i="1"/>
  <c r="BN23" i="1"/>
  <c r="BN22" i="1"/>
  <c r="BN21" i="1"/>
  <c r="BN20" i="1"/>
  <c r="BN19" i="1"/>
  <c r="BN18" i="1"/>
  <c r="BN17" i="1"/>
  <c r="BN16" i="1"/>
  <c r="BO15" i="1"/>
  <c r="BT14" i="1"/>
  <c r="BN12" i="1"/>
  <c r="BO11" i="1"/>
  <c r="BT10" i="1"/>
  <c r="BN8" i="1"/>
  <c r="BN64" i="1"/>
  <c r="BN63" i="1"/>
  <c r="BM61" i="1"/>
  <c r="BM59" i="1"/>
  <c r="BM57" i="1"/>
  <c r="BM55" i="1"/>
  <c r="BM53" i="1"/>
  <c r="BM52" i="1"/>
  <c r="BM50" i="1"/>
  <c r="BM48" i="1"/>
  <c r="BM45" i="1"/>
  <c r="BM44" i="1"/>
  <c r="BM43" i="1"/>
  <c r="BM40" i="1"/>
  <c r="BM38" i="1"/>
  <c r="BM36" i="1"/>
  <c r="BM34" i="1"/>
  <c r="BM31" i="1"/>
  <c r="BU124" i="1"/>
  <c r="BU123" i="1"/>
  <c r="BQ97" i="1"/>
  <c r="BQ96" i="1"/>
  <c r="BQ94" i="1"/>
  <c r="BQ90" i="1"/>
  <c r="BQ89" i="1"/>
  <c r="BQ82" i="1"/>
  <c r="BQ81" i="1"/>
  <c r="BP53" i="1"/>
  <c r="BL49" i="1"/>
  <c r="BP42" i="1"/>
  <c r="BL40" i="1"/>
  <c r="BP39" i="1"/>
  <c r="BT37" i="1"/>
  <c r="BL25" i="1"/>
  <c r="DF25" i="1" s="1"/>
  <c r="BL20" i="1"/>
  <c r="BQ15" i="1"/>
  <c r="BR10" i="1"/>
  <c r="BM383" i="1"/>
  <c r="BQ375" i="1"/>
  <c r="BQ369" i="1"/>
  <c r="BW364" i="1"/>
  <c r="BQ359" i="1"/>
  <c r="BW348" i="1"/>
  <c r="BQ341" i="1"/>
  <c r="BQ331" i="1"/>
  <c r="BQ311" i="1"/>
  <c r="BQ301" i="1"/>
  <c r="BV257" i="1"/>
  <c r="BS255" i="1"/>
  <c r="BS250" i="1"/>
  <c r="BW242" i="1"/>
  <c r="BS236" i="1"/>
  <c r="BR229" i="1"/>
  <c r="BT216" i="1"/>
  <c r="BT207" i="1"/>
  <c r="BV194" i="1"/>
  <c r="BW188" i="1"/>
  <c r="BW182" i="1"/>
  <c r="BV177" i="1"/>
  <c r="BV163" i="1"/>
  <c r="BV141" i="1"/>
  <c r="BV123" i="1"/>
  <c r="BV116" i="1"/>
  <c r="BV100" i="1"/>
  <c r="BV89" i="1"/>
  <c r="BV78" i="1"/>
  <c r="BV72" i="1"/>
  <c r="BW60" i="1"/>
  <c r="BU54" i="1"/>
  <c r="BM381" i="1"/>
  <c r="BW328" i="1"/>
  <c r="BQ283" i="1"/>
  <c r="BS257" i="1"/>
  <c r="BN253" i="1"/>
  <c r="BS240" i="1"/>
  <c r="BN233" i="1"/>
  <c r="BM229" i="1"/>
  <c r="BR217" i="1"/>
  <c r="BT215" i="1"/>
  <c r="BT212" i="1"/>
  <c r="BV176" i="1"/>
  <c r="BV167" i="1"/>
  <c r="BV158" i="1"/>
  <c r="BV140" i="1"/>
  <c r="BV129" i="1"/>
  <c r="BV115" i="1"/>
  <c r="BV99" i="1"/>
  <c r="BV76" i="1"/>
  <c r="BV71" i="1"/>
  <c r="BV61" i="1"/>
  <c r="BU37" i="1"/>
  <c r="BU29" i="1"/>
  <c r="BU17" i="1"/>
  <c r="BU12" i="1"/>
  <c r="BW24" i="1"/>
  <c r="BM382" i="1"/>
  <c r="BQ351" i="1"/>
  <c r="BW336" i="1"/>
  <c r="BQ319" i="1"/>
  <c r="BQ309" i="1"/>
  <c r="BQ299" i="1"/>
  <c r="BQ262" i="1"/>
  <c r="BN257" i="1"/>
  <c r="BW245" i="1"/>
  <c r="BT225" i="1"/>
  <c r="BV222" i="1"/>
  <c r="BM217" i="1"/>
  <c r="BV166" i="1"/>
  <c r="BV152" i="1"/>
  <c r="BV127" i="1"/>
  <c r="BV98" i="1"/>
  <c r="BV92" i="1"/>
  <c r="BV65" i="1"/>
  <c r="BT61" i="1"/>
  <c r="BV52" i="1"/>
  <c r="BW28" i="1"/>
  <c r="BW324" i="1"/>
  <c r="BQ289" i="1"/>
  <c r="BW276" i="1"/>
  <c r="BS249" i="1"/>
  <c r="BN245" i="1"/>
  <c r="BW238" i="1"/>
  <c r="BV230" i="1"/>
  <c r="BR205" i="1"/>
  <c r="BV202" i="1"/>
  <c r="BV164" i="1"/>
  <c r="BV147" i="1"/>
  <c r="BV145" i="1"/>
  <c r="BV131" i="1"/>
  <c r="BV118" i="1"/>
  <c r="BV112" i="1"/>
  <c r="BV74" i="1"/>
  <c r="BW40" i="1"/>
  <c r="BU13" i="1"/>
  <c r="BQ27" i="1"/>
  <c r="BV9" i="1"/>
  <c r="DF54" i="1" l="1"/>
  <c r="DF69" i="1"/>
  <c r="DF81" i="1"/>
  <c r="DF121" i="1"/>
  <c r="DF141" i="1"/>
  <c r="DF145" i="1"/>
  <c r="DF149" i="1"/>
  <c r="DF153" i="1"/>
  <c r="DF158" i="1"/>
  <c r="DF161" i="1"/>
  <c r="DF165" i="1"/>
  <c r="DF169" i="1"/>
  <c r="DF173" i="1"/>
  <c r="DF177" i="1"/>
  <c r="DF17" i="1"/>
  <c r="DF207" i="1"/>
  <c r="DF249" i="1"/>
  <c r="DF9" i="1"/>
  <c r="DF194" i="1"/>
  <c r="DF254" i="1"/>
  <c r="DF281" i="1"/>
  <c r="DF445" i="1"/>
  <c r="DF528" i="1"/>
  <c r="DF522" i="1"/>
  <c r="DF851" i="1"/>
  <c r="DF878" i="1"/>
  <c r="DF901" i="1"/>
  <c r="DF767" i="1"/>
  <c r="DF790" i="1"/>
  <c r="DF794" i="1"/>
  <c r="DF798" i="1"/>
  <c r="DF802" i="1"/>
  <c r="DF806" i="1"/>
  <c r="DF826" i="1"/>
  <c r="DF893" i="1"/>
  <c r="DF705" i="1"/>
  <c r="DF725" i="1"/>
  <c r="DF741" i="1"/>
  <c r="DF756" i="1"/>
  <c r="DF768" i="1"/>
  <c r="DF775" i="1"/>
  <c r="DF783" i="1"/>
  <c r="DF876" i="1"/>
  <c r="DF784" i="1"/>
  <c r="DF991" i="1"/>
  <c r="DF992" i="1"/>
  <c r="DF934" i="1"/>
  <c r="DF936" i="1"/>
  <c r="DF944" i="1"/>
  <c r="DF962" i="1"/>
  <c r="DF1120" i="1"/>
  <c r="DF1139" i="1"/>
  <c r="DF1094" i="1"/>
  <c r="DF1114" i="1"/>
  <c r="DF1168" i="1"/>
  <c r="DF1184" i="1"/>
  <c r="DF1251" i="1"/>
  <c r="DF1255" i="1"/>
  <c r="DF1308" i="1"/>
  <c r="DF1171" i="1"/>
  <c r="DF1354" i="1"/>
  <c r="DF1352" i="1"/>
  <c r="DF1414" i="1"/>
  <c r="DF1422" i="1"/>
  <c r="DF1429" i="1"/>
  <c r="DF1396" i="1"/>
  <c r="DF1424" i="1"/>
  <c r="DF1456" i="1"/>
  <c r="DF1542" i="1"/>
  <c r="DF1509" i="1"/>
  <c r="DF1484" i="1"/>
  <c r="DF1496" i="1"/>
  <c r="DF1532" i="1"/>
  <c r="DF205" i="1"/>
  <c r="DF225" i="1"/>
  <c r="DF8" i="1"/>
  <c r="DF18" i="1"/>
  <c r="DF108" i="1"/>
  <c r="DF136" i="1"/>
  <c r="DF152" i="1"/>
  <c r="DF216" i="1"/>
  <c r="DF307" i="1"/>
  <c r="DF371" i="1"/>
  <c r="DF45" i="1"/>
  <c r="DF211" i="1"/>
  <c r="DF215" i="1"/>
  <c r="DF284" i="1"/>
  <c r="DF300" i="1"/>
  <c r="DF316" i="1"/>
  <c r="DF332" i="1"/>
  <c r="DF348" i="1"/>
  <c r="DF364" i="1"/>
  <c r="DF51" i="1"/>
  <c r="DF230" i="1"/>
  <c r="DF234" i="1"/>
  <c r="DF329" i="1"/>
  <c r="DF357" i="1"/>
  <c r="DF442" i="1"/>
  <c r="DF466" i="1"/>
  <c r="DF569" i="1"/>
  <c r="DF641" i="1"/>
  <c r="DF677" i="1"/>
  <c r="DF681" i="1"/>
  <c r="DF685" i="1"/>
  <c r="DF693" i="1"/>
  <c r="DF441" i="1"/>
  <c r="DF461" i="1"/>
  <c r="DF465" i="1"/>
  <c r="DF552" i="1"/>
  <c r="DF572" i="1"/>
  <c r="DF592" i="1"/>
  <c r="DF633" i="1"/>
  <c r="DF515" i="1"/>
  <c r="DF571" i="1"/>
  <c r="DF579" i="1"/>
  <c r="DF659" i="1"/>
  <c r="DF510" i="1"/>
  <c r="DF754" i="1"/>
  <c r="DF793" i="1"/>
  <c r="DF821" i="1"/>
  <c r="DF825" i="1"/>
  <c r="DF868" i="1"/>
  <c r="DF874" i="1"/>
  <c r="DF704" i="1"/>
  <c r="DF708" i="1"/>
  <c r="DF728" i="1"/>
  <c r="DF744" i="1"/>
  <c r="DF757" i="1"/>
  <c r="DF969" i="1"/>
  <c r="DF914" i="1"/>
  <c r="DF916" i="1"/>
  <c r="DF918" i="1"/>
  <c r="DF920" i="1"/>
  <c r="DF922" i="1"/>
  <c r="DF924" i="1"/>
  <c r="DF926" i="1"/>
  <c r="DF943" i="1"/>
  <c r="DF949" i="1"/>
  <c r="DF954" i="1"/>
  <c r="DF982" i="1"/>
  <c r="DF1056" i="1"/>
  <c r="DF1101" i="1"/>
  <c r="DF1041" i="1"/>
  <c r="DF1100" i="1"/>
  <c r="DF1193" i="1"/>
  <c r="DF1197" i="1"/>
  <c r="DF1201" i="1"/>
  <c r="DF1205" i="1"/>
  <c r="DF1213" i="1"/>
  <c r="DF1217" i="1"/>
  <c r="DF1221" i="1"/>
  <c r="DF1225" i="1"/>
  <c r="DF1257" i="1"/>
  <c r="DF1276" i="1"/>
  <c r="DF1280" i="1"/>
  <c r="DF1284" i="1"/>
  <c r="DF1288" i="1"/>
  <c r="DF1292" i="1"/>
  <c r="DF1175" i="1"/>
  <c r="DF1328" i="1"/>
  <c r="DF1338" i="1"/>
  <c r="DF1344" i="1"/>
  <c r="DF1358" i="1"/>
  <c r="DF1359" i="1"/>
  <c r="DF1438" i="1"/>
  <c r="DF1454" i="1"/>
  <c r="DF1397" i="1"/>
  <c r="DF1437" i="1"/>
  <c r="DF1404" i="1"/>
  <c r="DF1444" i="1"/>
  <c r="DF1431" i="1"/>
  <c r="DF1474" i="1"/>
  <c r="DF1490" i="1"/>
  <c r="DF1506" i="1"/>
  <c r="DF1522" i="1"/>
  <c r="DF1497" i="1"/>
  <c r="DF1541" i="1"/>
  <c r="DF1536" i="1"/>
  <c r="DF37" i="1"/>
  <c r="DF263" i="1"/>
  <c r="DF267" i="1"/>
  <c r="DF314" i="1"/>
  <c r="DF71" i="1"/>
  <c r="DF91" i="1"/>
  <c r="DF115" i="1"/>
  <c r="DF135" i="1"/>
  <c r="DF248" i="1"/>
  <c r="DF295" i="1"/>
  <c r="DF335" i="1"/>
  <c r="DF347" i="1"/>
  <c r="DF199" i="1"/>
  <c r="DF190" i="1"/>
  <c r="DF218" i="1"/>
  <c r="DF378" i="1"/>
  <c r="DF382" i="1"/>
  <c r="DF438" i="1"/>
  <c r="DF454" i="1"/>
  <c r="DF493" i="1"/>
  <c r="DF513" i="1"/>
  <c r="DF692" i="1"/>
  <c r="DF696" i="1"/>
  <c r="DF496" i="1"/>
  <c r="DF520" i="1"/>
  <c r="DF432" i="1"/>
  <c r="DF448" i="1"/>
  <c r="DF464" i="1"/>
  <c r="DF388" i="1"/>
  <c r="DF392" i="1"/>
  <c r="DF396" i="1"/>
  <c r="DF400" i="1"/>
  <c r="DF404" i="1"/>
  <c r="DF408" i="1"/>
  <c r="DF412" i="1"/>
  <c r="DF427" i="1"/>
  <c r="DF459" i="1"/>
  <c r="DF482" i="1"/>
  <c r="DF514" i="1"/>
  <c r="DF530" i="1"/>
  <c r="DF838" i="1"/>
  <c r="DF854" i="1"/>
  <c r="DF872" i="1"/>
  <c r="DF906" i="1"/>
  <c r="DF824" i="1"/>
  <c r="DF867" i="1"/>
  <c r="DF711" i="1"/>
  <c r="DF715" i="1"/>
  <c r="DF719" i="1"/>
  <c r="DF723" i="1"/>
  <c r="DF727" i="1"/>
  <c r="DF731" i="1"/>
  <c r="DF847" i="1"/>
  <c r="DF890" i="1"/>
  <c r="DF965" i="1"/>
  <c r="DF973" i="1"/>
  <c r="DF968" i="1"/>
  <c r="DF988" i="1"/>
  <c r="DF904" i="1"/>
  <c r="DF947" i="1"/>
  <c r="DF981" i="1"/>
  <c r="DF1055" i="1"/>
  <c r="DF1071" i="1"/>
  <c r="DF1089" i="1"/>
  <c r="DF1105" i="1"/>
  <c r="DF1133" i="1"/>
  <c r="DF1038" i="1"/>
  <c r="DF1052" i="1"/>
  <c r="DF1112" i="1"/>
  <c r="DF1030" i="1"/>
  <c r="DF1160" i="1"/>
  <c r="DF1165" i="1"/>
  <c r="DF1173" i="1"/>
  <c r="DF1086" i="1"/>
  <c r="DF1102" i="1"/>
  <c r="DF1228" i="1"/>
  <c r="DF1249" i="1"/>
  <c r="DF1258" i="1"/>
  <c r="DF1271" i="1"/>
  <c r="DF1434" i="1"/>
  <c r="DF1405" i="1"/>
  <c r="DF1417" i="1"/>
  <c r="DF1388" i="1"/>
  <c r="DF1502" i="1"/>
  <c r="DF1473" i="1"/>
  <c r="DF1467" i="1"/>
  <c r="DF1479" i="1"/>
  <c r="DF1495" i="1"/>
  <c r="DF1527" i="1"/>
  <c r="DF1539" i="1"/>
  <c r="DF1547" i="1"/>
  <c r="DF1560" i="1"/>
  <c r="DF182" i="1"/>
  <c r="DF186" i="1"/>
  <c r="DF235" i="1"/>
  <c r="DF350" i="1"/>
  <c r="DF26" i="1"/>
  <c r="DF70" i="1"/>
  <c r="DF74" i="1"/>
  <c r="DF90" i="1"/>
  <c r="DF106" i="1"/>
  <c r="DF122" i="1"/>
  <c r="DF126" i="1"/>
  <c r="DF130" i="1"/>
  <c r="DF142" i="1"/>
  <c r="DF146" i="1"/>
  <c r="DF150" i="1"/>
  <c r="DF24" i="1"/>
  <c r="DF43" i="1"/>
  <c r="DF227" i="1"/>
  <c r="DF265" i="1"/>
  <c r="DF206" i="1"/>
  <c r="DF246" i="1"/>
  <c r="DF297" i="1"/>
  <c r="DF349" i="1"/>
  <c r="DF450" i="1"/>
  <c r="DF521" i="1"/>
  <c r="DF589" i="1"/>
  <c r="DF433" i="1"/>
  <c r="DF580" i="1"/>
  <c r="DF629" i="1"/>
  <c r="DF499" i="1"/>
  <c r="DF503" i="1"/>
  <c r="DF543" i="1"/>
  <c r="DF547" i="1"/>
  <c r="DF639" i="1"/>
  <c r="DF598" i="1"/>
  <c r="DF777" i="1"/>
  <c r="DF781" i="1"/>
  <c r="DF785" i="1"/>
  <c r="DF730" i="1"/>
  <c r="DF734" i="1"/>
  <c r="DF738" i="1"/>
  <c r="DF742" i="1"/>
  <c r="DF787" i="1"/>
  <c r="DF791" i="1"/>
  <c r="DF749" i="1"/>
  <c r="DF761" i="1"/>
  <c r="DF800" i="1"/>
  <c r="DF882" i="1"/>
  <c r="DF908" i="1"/>
  <c r="DF939" i="1"/>
  <c r="DF1058" i="1"/>
  <c r="DF1043" i="1"/>
  <c r="DF1081" i="1"/>
  <c r="DF1104" i="1"/>
  <c r="DF1152" i="1"/>
  <c r="DF1111" i="1"/>
  <c r="DF1090" i="1"/>
  <c r="DF1106" i="1"/>
  <c r="DF1267" i="1"/>
  <c r="DF1272" i="1"/>
  <c r="DF1301" i="1"/>
  <c r="DF1310" i="1"/>
  <c r="DF1311" i="1"/>
  <c r="DF1316" i="1"/>
  <c r="DF1357" i="1"/>
  <c r="DF1331" i="1"/>
  <c r="DF1339" i="1"/>
  <c r="DF1347" i="1"/>
  <c r="DF1398" i="1"/>
  <c r="DF1448" i="1"/>
  <c r="DF1455" i="1"/>
  <c r="DF1482" i="1"/>
  <c r="DF1481" i="1"/>
  <c r="DF1475" i="1"/>
  <c r="DF1523" i="1"/>
  <c r="DF181" i="1"/>
  <c r="DF185" i="1"/>
  <c r="DF189" i="1"/>
  <c r="DF247" i="1"/>
  <c r="DF290" i="1"/>
  <c r="DF334" i="1"/>
  <c r="DF73" i="1"/>
  <c r="DF89" i="1"/>
  <c r="DF93" i="1"/>
  <c r="DF105" i="1"/>
  <c r="DF125" i="1"/>
  <c r="DF157" i="1"/>
  <c r="DF260" i="1"/>
  <c r="DF275" i="1"/>
  <c r="DF266" i="1"/>
  <c r="DF470" i="1"/>
  <c r="DF474" i="1"/>
  <c r="DF593" i="1"/>
  <c r="DF637" i="1"/>
  <c r="DF690" i="1"/>
  <c r="DF421" i="1"/>
  <c r="DF425" i="1"/>
  <c r="DF429" i="1"/>
  <c r="DF469" i="1"/>
  <c r="DF473" i="1"/>
  <c r="DF477" i="1"/>
  <c r="DF483" i="1"/>
  <c r="DF491" i="1"/>
  <c r="DF389" i="1"/>
  <c r="DF393" i="1"/>
  <c r="DF397" i="1"/>
  <c r="DF401" i="1"/>
  <c r="DF405" i="1"/>
  <c r="DF409" i="1"/>
  <c r="DF423" i="1"/>
  <c r="DF439" i="1"/>
  <c r="DF455" i="1"/>
  <c r="DF471" i="1"/>
  <c r="DF599" i="1"/>
  <c r="DF601" i="1"/>
  <c r="DF603" i="1"/>
  <c r="DF615" i="1"/>
  <c r="DF638" i="1"/>
  <c r="DF646" i="1"/>
  <c r="DF666" i="1"/>
  <c r="DF758" i="1"/>
  <c r="DF786" i="1"/>
  <c r="DF913" i="1"/>
  <c r="DF701" i="1"/>
  <c r="DF721" i="1"/>
  <c r="DF737" i="1"/>
  <c r="DF764" i="1"/>
  <c r="DF984" i="1"/>
  <c r="DF978" i="1"/>
  <c r="DF980" i="1"/>
  <c r="DF994" i="1"/>
  <c r="DF1003" i="1"/>
  <c r="DF1061" i="1"/>
  <c r="DF1044" i="1"/>
  <c r="DF1142" i="1"/>
  <c r="DF1163" i="1"/>
  <c r="DF1007" i="1"/>
  <c r="DF1015" i="1"/>
  <c r="DF1050" i="1"/>
  <c r="DF1263" i="1"/>
  <c r="DF1355" i="1"/>
  <c r="DF1377" i="1"/>
  <c r="DF1459" i="1"/>
  <c r="DF1389" i="1"/>
  <c r="DF1419" i="1"/>
  <c r="DF1451" i="1"/>
  <c r="DF1545" i="1"/>
  <c r="DF1504" i="1"/>
  <c r="DF1471" i="1"/>
  <c r="DF1503" i="1"/>
  <c r="DF1555" i="1"/>
  <c r="DF1564" i="1"/>
  <c r="DF1572" i="1"/>
  <c r="DF1580" i="1"/>
  <c r="DF1563" i="1"/>
  <c r="DF1571" i="1"/>
  <c r="DF1579" i="1"/>
  <c r="DF19" i="1"/>
  <c r="DF201" i="1"/>
  <c r="DF217" i="1"/>
  <c r="DF221" i="1"/>
  <c r="DF243" i="1"/>
  <c r="DF366" i="1"/>
  <c r="DF88" i="1"/>
  <c r="DF92" i="1"/>
  <c r="DF104" i="1"/>
  <c r="DF120" i="1"/>
  <c r="DF140" i="1"/>
  <c r="DF156" i="1"/>
  <c r="DF208" i="1"/>
  <c r="DF311" i="1"/>
  <c r="DF375" i="1"/>
  <c r="DF31" i="1"/>
  <c r="DF280" i="1"/>
  <c r="DF296" i="1"/>
  <c r="DF312" i="1"/>
  <c r="DF328" i="1"/>
  <c r="DF344" i="1"/>
  <c r="DF360" i="1"/>
  <c r="DF376" i="1"/>
  <c r="DF57" i="1"/>
  <c r="DF214" i="1"/>
  <c r="DF258" i="1"/>
  <c r="DF384" i="1"/>
  <c r="DF462" i="1"/>
  <c r="DF533" i="1"/>
  <c r="DF573" i="1"/>
  <c r="DF618" i="1"/>
  <c r="DF665" i="1"/>
  <c r="DF524" i="1"/>
  <c r="DF584" i="1"/>
  <c r="DF625" i="1"/>
  <c r="DF495" i="1"/>
  <c r="DF651" i="1"/>
  <c r="DF478" i="1"/>
  <c r="DF494" i="1"/>
  <c r="DF582" i="1"/>
  <c r="DF619" i="1"/>
  <c r="DF766" i="1"/>
  <c r="DF809" i="1"/>
  <c r="DF864" i="1"/>
  <c r="DF829" i="1"/>
  <c r="DF720" i="1"/>
  <c r="DF724" i="1"/>
  <c r="DF740" i="1"/>
  <c r="DF848" i="1"/>
  <c r="DF862" i="1"/>
  <c r="DF769" i="1"/>
  <c r="DF780" i="1"/>
  <c r="DF836" i="1"/>
  <c r="DF911" i="1"/>
  <c r="DF966" i="1"/>
  <c r="DF987" i="1"/>
  <c r="DF1000" i="1"/>
  <c r="DF956" i="1"/>
  <c r="DF989" i="1"/>
  <c r="DF1068" i="1"/>
  <c r="DF1037" i="1"/>
  <c r="DF1146" i="1"/>
  <c r="DF1169" i="1"/>
  <c r="DF1098" i="1"/>
  <c r="DF1192" i="1"/>
  <c r="DF1196" i="1"/>
  <c r="DF1200" i="1"/>
  <c r="DF1204" i="1"/>
  <c r="DF1208" i="1"/>
  <c r="DF1212" i="1"/>
  <c r="DF1220" i="1"/>
  <c r="DF1224" i="1"/>
  <c r="DF1239" i="1"/>
  <c r="DF1248" i="1"/>
  <c r="DF1256" i="1"/>
  <c r="DF1264" i="1"/>
  <c r="DF1270" i="1"/>
  <c r="DF1275" i="1"/>
  <c r="DF1279" i="1"/>
  <c r="DF1283" i="1"/>
  <c r="DF1287" i="1"/>
  <c r="DF1291" i="1"/>
  <c r="DF1303" i="1"/>
  <c r="DF1305" i="1"/>
  <c r="DF1307" i="1"/>
  <c r="DF1326" i="1"/>
  <c r="DF1332" i="1"/>
  <c r="DF1342" i="1"/>
  <c r="DF1384" i="1"/>
  <c r="DF1406" i="1"/>
  <c r="DF1433" i="1"/>
  <c r="DF1415" i="1"/>
  <c r="DF1538" i="1"/>
  <c r="DF1469" i="1"/>
  <c r="DF1472" i="1"/>
  <c r="DF1540" i="1"/>
  <c r="DF1558" i="1"/>
  <c r="DF1578" i="1"/>
  <c r="DF1561" i="1"/>
  <c r="DF1577" i="1"/>
  <c r="DF29" i="1"/>
  <c r="DF46" i="1"/>
  <c r="DF28" i="1"/>
  <c r="DF10" i="1"/>
  <c r="DF183" i="1"/>
  <c r="DF187" i="1"/>
  <c r="DF310" i="1"/>
  <c r="DF52" i="1"/>
  <c r="DF75" i="1"/>
  <c r="DF79" i="1"/>
  <c r="DF83" i="1"/>
  <c r="DF87" i="1"/>
  <c r="DF95" i="1"/>
  <c r="DF99" i="1"/>
  <c r="DF119" i="1"/>
  <c r="DF139" i="1"/>
  <c r="DF143" i="1"/>
  <c r="DF147" i="1"/>
  <c r="DF151" i="1"/>
  <c r="DF155" i="1"/>
  <c r="DF204" i="1"/>
  <c r="DF272" i="1"/>
  <c r="DF299" i="1"/>
  <c r="DF339" i="1"/>
  <c r="DF359" i="1"/>
  <c r="DF257" i="1"/>
  <c r="DF238" i="1"/>
  <c r="DF242" i="1"/>
  <c r="DF313" i="1"/>
  <c r="DF345" i="1"/>
  <c r="DF377" i="1"/>
  <c r="DF381" i="1"/>
  <c r="DF661" i="1"/>
  <c r="DF672" i="1"/>
  <c r="DF676" i="1"/>
  <c r="DF680" i="1"/>
  <c r="DF688" i="1"/>
  <c r="DF480" i="1"/>
  <c r="DF428" i="1"/>
  <c r="DF444" i="1"/>
  <c r="DF460" i="1"/>
  <c r="DF476" i="1"/>
  <c r="DF479" i="1"/>
  <c r="DF487" i="1"/>
  <c r="DF435" i="1"/>
  <c r="DF467" i="1"/>
  <c r="DF534" i="1"/>
  <c r="DF586" i="1"/>
  <c r="DF604" i="1"/>
  <c r="DF856" i="1"/>
  <c r="DF743" i="1"/>
  <c r="DF795" i="1"/>
  <c r="DF815" i="1"/>
  <c r="DF880" i="1"/>
  <c r="DF895" i="1"/>
  <c r="DF773" i="1"/>
  <c r="DF976" i="1"/>
  <c r="DF959" i="1"/>
  <c r="DF986" i="1"/>
  <c r="DF930" i="1"/>
  <c r="DF932" i="1"/>
  <c r="DF955" i="1"/>
  <c r="DF1067" i="1"/>
  <c r="DF1074" i="1"/>
  <c r="DF1129" i="1"/>
  <c r="DF1034" i="1"/>
  <c r="DF1108" i="1"/>
  <c r="DF1140" i="1"/>
  <c r="DF1026" i="1"/>
  <c r="DF1076" i="1"/>
  <c r="DF1095" i="1"/>
  <c r="DF1135" i="1"/>
  <c r="DF1083" i="1"/>
  <c r="DF1122" i="1"/>
  <c r="DF1227" i="1"/>
  <c r="DF1261" i="1"/>
  <c r="DF1266" i="1"/>
  <c r="DF1295" i="1"/>
  <c r="DF1318" i="1"/>
  <c r="DF1320" i="1"/>
  <c r="DF1360" i="1"/>
  <c r="DF1366" i="1"/>
  <c r="DF1368" i="1"/>
  <c r="DF1370" i="1"/>
  <c r="DF1372" i="1"/>
  <c r="DF1374" i="1"/>
  <c r="DF1379" i="1"/>
  <c r="DF1381" i="1"/>
  <c r="DF1383" i="1"/>
  <c r="DF1450" i="1"/>
  <c r="DF1401" i="1"/>
  <c r="DF1413" i="1"/>
  <c r="DF1416" i="1"/>
  <c r="DF1436" i="1"/>
  <c r="DF1452" i="1"/>
  <c r="DF1411" i="1"/>
  <c r="DF1427" i="1"/>
  <c r="DF1443" i="1"/>
  <c r="DF1518" i="1"/>
  <c r="DF1501" i="1"/>
  <c r="DF1529" i="1"/>
  <c r="DF1488" i="1"/>
  <c r="DF1500" i="1"/>
  <c r="DF1565" i="1"/>
  <c r="DF1568" i="1"/>
  <c r="DF39" i="1"/>
  <c r="DF346" i="1"/>
  <c r="DF66" i="1"/>
  <c r="DF78" i="1"/>
  <c r="DF98" i="1"/>
  <c r="DF102" i="1"/>
  <c r="DF110" i="1"/>
  <c r="DF114" i="1"/>
  <c r="DF118" i="1"/>
  <c r="DF134" i="1"/>
  <c r="DF154" i="1"/>
  <c r="DF283" i="1"/>
  <c r="DF287" i="1"/>
  <c r="DF261" i="1"/>
  <c r="DF293" i="1"/>
  <c r="DF525" i="1"/>
  <c r="DF537" i="1"/>
  <c r="DF557" i="1"/>
  <c r="DF626" i="1"/>
  <c r="DF699" i="1"/>
  <c r="DF492" i="1"/>
  <c r="DF621" i="1"/>
  <c r="DF587" i="1"/>
  <c r="DF574" i="1"/>
  <c r="DF801" i="1"/>
  <c r="DF747" i="1"/>
  <c r="DF759" i="1"/>
  <c r="DF774" i="1"/>
  <c r="DF823" i="1"/>
  <c r="DF803" i="1"/>
  <c r="DF807" i="1"/>
  <c r="DF813" i="1"/>
  <c r="DF788" i="1"/>
  <c r="DF958" i="1"/>
  <c r="DF972" i="1"/>
  <c r="DF961" i="1"/>
  <c r="DF993" i="1"/>
  <c r="DF929" i="1"/>
  <c r="DF938" i="1"/>
  <c r="DF952" i="1"/>
  <c r="DF1054" i="1"/>
  <c r="DF1070" i="1"/>
  <c r="DF1117" i="1"/>
  <c r="DF1149" i="1"/>
  <c r="DF1182" i="1"/>
  <c r="DF1039" i="1"/>
  <c r="DF1096" i="1"/>
  <c r="DF1116" i="1"/>
  <c r="DF1181" i="1"/>
  <c r="DF1008" i="1"/>
  <c r="DF1012" i="1"/>
  <c r="DF1016" i="1"/>
  <c r="DF1107" i="1"/>
  <c r="DF1119" i="1"/>
  <c r="DF1170" i="1"/>
  <c r="DF1126" i="1"/>
  <c r="DF1155" i="1"/>
  <c r="DF1262" i="1"/>
  <c r="DF1300" i="1"/>
  <c r="DF1314" i="1"/>
  <c r="DF1315" i="1"/>
  <c r="DF1329" i="1"/>
  <c r="DF1337" i="1"/>
  <c r="DF1345" i="1"/>
  <c r="DF1430" i="1"/>
  <c r="DF1453" i="1"/>
  <c r="DF1412" i="1"/>
  <c r="DF1407" i="1"/>
  <c r="DF1423" i="1"/>
  <c r="DF1498" i="1"/>
  <c r="DF1477" i="1"/>
  <c r="DF1493" i="1"/>
  <c r="DF1505" i="1"/>
  <c r="DF1521" i="1"/>
  <c r="DF1492" i="1"/>
  <c r="DF1520" i="1"/>
  <c r="DF1554" i="1"/>
  <c r="DF1569" i="1"/>
  <c r="DF294" i="1"/>
  <c r="DF330" i="1"/>
  <c r="DF60" i="1"/>
  <c r="DF97" i="1"/>
  <c r="DF129" i="1"/>
  <c r="DF212" i="1"/>
  <c r="DF220" i="1"/>
  <c r="DF228" i="1"/>
  <c r="DF319" i="1"/>
  <c r="DF277" i="1"/>
  <c r="DF289" i="1"/>
  <c r="DF501" i="1"/>
  <c r="DF529" i="1"/>
  <c r="DF634" i="1"/>
  <c r="DF488" i="1"/>
  <c r="DF507" i="1"/>
  <c r="DF595" i="1"/>
  <c r="DF632" i="1"/>
  <c r="DF490" i="1"/>
  <c r="DF611" i="1"/>
  <c r="DF658" i="1"/>
  <c r="DF755" i="1"/>
  <c r="DF822" i="1"/>
  <c r="DF905" i="1"/>
  <c r="DF733" i="1"/>
  <c r="DF752" i="1"/>
  <c r="DF772" i="1"/>
  <c r="DF779" i="1"/>
  <c r="DF799" i="1"/>
  <c r="DF808" i="1"/>
  <c r="DF983" i="1"/>
  <c r="DF1161" i="1"/>
  <c r="DF1297" i="1"/>
  <c r="DF1299" i="1"/>
  <c r="DF1348" i="1"/>
  <c r="DF1394" i="1"/>
  <c r="DF1410" i="1"/>
  <c r="DF1418" i="1"/>
  <c r="DF1426" i="1"/>
  <c r="DF1442" i="1"/>
  <c r="DF1408" i="1"/>
  <c r="DF1432" i="1"/>
  <c r="DF1526" i="1"/>
  <c r="DF1550" i="1"/>
  <c r="DF1553" i="1"/>
  <c r="DF1512" i="1"/>
  <c r="DF1562" i="1"/>
  <c r="DF1557" i="1"/>
  <c r="DF180" i="1"/>
  <c r="DF184" i="1"/>
  <c r="DF197" i="1"/>
  <c r="DF213" i="1"/>
  <c r="DF318" i="1"/>
  <c r="DF12" i="1"/>
  <c r="DF38" i="1"/>
  <c r="DF64" i="1"/>
  <c r="DF68" i="1"/>
  <c r="DF80" i="1"/>
  <c r="DF84" i="1"/>
  <c r="DF96" i="1"/>
  <c r="DF100" i="1"/>
  <c r="DF112" i="1"/>
  <c r="DF116" i="1"/>
  <c r="DF124" i="1"/>
  <c r="DF144" i="1"/>
  <c r="DF178" i="1"/>
  <c r="DF192" i="1"/>
  <c r="DF252" i="1"/>
  <c r="DF363" i="1"/>
  <c r="DF233" i="1"/>
  <c r="DF276" i="1"/>
  <c r="DF292" i="1"/>
  <c r="DF308" i="1"/>
  <c r="DF324" i="1"/>
  <c r="DF340" i="1"/>
  <c r="DF356" i="1"/>
  <c r="DF372" i="1"/>
  <c r="DF62" i="1"/>
  <c r="DF270" i="1"/>
  <c r="DF325" i="1"/>
  <c r="DF361" i="1"/>
  <c r="DF418" i="1"/>
  <c r="DF541" i="1"/>
  <c r="DF577" i="1"/>
  <c r="DF657" i="1"/>
  <c r="DF484" i="1"/>
  <c r="DF500" i="1"/>
  <c r="DF613" i="1"/>
  <c r="DF617" i="1"/>
  <c r="DF648" i="1"/>
  <c r="DF416" i="1"/>
  <c r="DF539" i="1"/>
  <c r="DF551" i="1"/>
  <c r="DF555" i="1"/>
  <c r="DF647" i="1"/>
  <c r="DF518" i="1"/>
  <c r="DF558" i="1"/>
  <c r="DF562" i="1"/>
  <c r="DF566" i="1"/>
  <c r="DF860" i="1"/>
  <c r="DF873" i="1"/>
  <c r="DF909" i="1"/>
  <c r="DF716" i="1"/>
  <c r="DF736" i="1"/>
  <c r="DF875" i="1"/>
  <c r="DF792" i="1"/>
  <c r="DF844" i="1"/>
  <c r="DF1002" i="1"/>
  <c r="DF915" i="1"/>
  <c r="DF917" i="1"/>
  <c r="DF921" i="1"/>
  <c r="DF923" i="1"/>
  <c r="DF925" i="1"/>
  <c r="DF927" i="1"/>
  <c r="DF933" i="1"/>
  <c r="DF950" i="1"/>
  <c r="DF1064" i="1"/>
  <c r="DF1033" i="1"/>
  <c r="DF1049" i="1"/>
  <c r="DF1006" i="1"/>
  <c r="DF1010" i="1"/>
  <c r="DF1014" i="1"/>
  <c r="DF1018" i="1"/>
  <c r="DF1025" i="1"/>
  <c r="DF1029" i="1"/>
  <c r="DF1053" i="1"/>
  <c r="DF1080" i="1"/>
  <c r="DF1079" i="1"/>
  <c r="DF1118" i="1"/>
  <c r="DF1191" i="1"/>
  <c r="DF1195" i="1"/>
  <c r="DF1199" i="1"/>
  <c r="DF1203" i="1"/>
  <c r="DF1207" i="1"/>
  <c r="DF1211" i="1"/>
  <c r="DF1215" i="1"/>
  <c r="DF1219" i="1"/>
  <c r="DF1233" i="1"/>
  <c r="DF1247" i="1"/>
  <c r="DF1274" i="1"/>
  <c r="DF1278" i="1"/>
  <c r="DF1282" i="1"/>
  <c r="DF1286" i="1"/>
  <c r="DF1290" i="1"/>
  <c r="DF1294" i="1"/>
  <c r="DF1321" i="1"/>
  <c r="DF1330" i="1"/>
  <c r="DF1336" i="1"/>
  <c r="DF1346" i="1"/>
  <c r="DF1349" i="1"/>
  <c r="DF1376" i="1"/>
  <c r="DF1393" i="1"/>
  <c r="DF1392" i="1"/>
  <c r="DF1420" i="1"/>
  <c r="DF1399" i="1"/>
  <c r="DF1458" i="1"/>
  <c r="DF1489" i="1"/>
  <c r="DF1513" i="1"/>
  <c r="DF1480" i="1"/>
  <c r="DF1544" i="1"/>
  <c r="DF1499" i="1"/>
  <c r="DF1515" i="1"/>
  <c r="DF1531" i="1"/>
  <c r="DF32" i="1"/>
  <c r="DF61" i="1"/>
  <c r="DF239" i="1"/>
  <c r="DF255" i="1"/>
  <c r="DF278" i="1"/>
  <c r="DF302" i="1"/>
  <c r="DF306" i="1"/>
  <c r="DF103" i="1"/>
  <c r="DF123" i="1"/>
  <c r="DF127" i="1"/>
  <c r="DF179" i="1"/>
  <c r="DF331" i="1"/>
  <c r="DF351" i="1"/>
  <c r="DF241" i="1"/>
  <c r="DF16" i="1"/>
  <c r="DF309" i="1"/>
  <c r="DF337" i="1"/>
  <c r="DF373" i="1"/>
  <c r="DF380" i="1"/>
  <c r="DF581" i="1"/>
  <c r="DF622" i="1"/>
  <c r="DF668" i="1"/>
  <c r="DF684" i="1"/>
  <c r="DF413" i="1"/>
  <c r="DF453" i="1"/>
  <c r="DF457" i="1"/>
  <c r="DF508" i="1"/>
  <c r="DF544" i="1"/>
  <c r="DF548" i="1"/>
  <c r="DF424" i="1"/>
  <c r="DF440" i="1"/>
  <c r="DF456" i="1"/>
  <c r="DF472" i="1"/>
  <c r="DF511" i="1"/>
  <c r="DF559" i="1"/>
  <c r="DF563" i="1"/>
  <c r="DF567" i="1"/>
  <c r="DF591" i="1"/>
  <c r="DF390" i="1"/>
  <c r="DF394" i="1"/>
  <c r="DF398" i="1"/>
  <c r="DF402" i="1"/>
  <c r="DF406" i="1"/>
  <c r="DF410" i="1"/>
  <c r="DF443" i="1"/>
  <c r="DF475" i="1"/>
  <c r="DF498" i="1"/>
  <c r="DF538" i="1"/>
  <c r="DF662" i="1"/>
  <c r="DF762" i="1"/>
  <c r="DF751" i="1"/>
  <c r="DF810" i="1"/>
  <c r="DF739" i="1"/>
  <c r="DF963" i="1"/>
  <c r="DF979" i="1"/>
  <c r="DF1001" i="1"/>
  <c r="DF942" i="1"/>
  <c r="DF946" i="1"/>
  <c r="DF948" i="1"/>
  <c r="DF975" i="1"/>
  <c r="DF990" i="1"/>
  <c r="DF1063" i="1"/>
  <c r="DF1078" i="1"/>
  <c r="DF1125" i="1"/>
  <c r="DF1141" i="1"/>
  <c r="DF1150" i="1"/>
  <c r="DF1162" i="1"/>
  <c r="DF1046" i="1"/>
  <c r="DF1073" i="1"/>
  <c r="DF1092" i="1"/>
  <c r="DF1132" i="1"/>
  <c r="DF1005" i="1"/>
  <c r="DF1009" i="1"/>
  <c r="DF1017" i="1"/>
  <c r="DF1022" i="1"/>
  <c r="DF1127" i="1"/>
  <c r="DF1075" i="1"/>
  <c r="DF1138" i="1"/>
  <c r="DF1253" i="1"/>
  <c r="DF1260" i="1"/>
  <c r="DF1265" i="1"/>
  <c r="DF1322" i="1"/>
  <c r="DF1409" i="1"/>
  <c r="DF1449" i="1"/>
  <c r="DF1386" i="1"/>
  <c r="DF1390" i="1"/>
  <c r="DF1395" i="1"/>
  <c r="DF1470" i="1"/>
  <c r="DF1534" i="1"/>
  <c r="DF1508" i="1"/>
  <c r="DF1516" i="1"/>
  <c r="DF1556" i="1"/>
  <c r="DF1511" i="1"/>
  <c r="DF1535" i="1"/>
  <c r="DF1543" i="1"/>
  <c r="DF1574" i="1"/>
  <c r="DF1581" i="1"/>
  <c r="DF53" i="1"/>
  <c r="DF259" i="1"/>
  <c r="DF298" i="1"/>
  <c r="DF342" i="1"/>
  <c r="DF374" i="1"/>
  <c r="DF44" i="1"/>
  <c r="DF82" i="1"/>
  <c r="DF86" i="1"/>
  <c r="DF94" i="1"/>
  <c r="DF232" i="1"/>
  <c r="DF256" i="1"/>
  <c r="DF291" i="1"/>
  <c r="DF327" i="1"/>
  <c r="DF22" i="1"/>
  <c r="DF34" i="1"/>
  <c r="DF273" i="1"/>
  <c r="DF59" i="1"/>
  <c r="DF222" i="1"/>
  <c r="DF481" i="1"/>
  <c r="DF497" i="1"/>
  <c r="DF565" i="1"/>
  <c r="DF597" i="1"/>
  <c r="DF610" i="1"/>
  <c r="DF630" i="1"/>
  <c r="DF667" i="1"/>
  <c r="DF671" i="1"/>
  <c r="DF675" i="1"/>
  <c r="DF695" i="1"/>
  <c r="DF504" i="1"/>
  <c r="DF556" i="1"/>
  <c r="DF560" i="1"/>
  <c r="DF564" i="1"/>
  <c r="DF568" i="1"/>
  <c r="DF596" i="1"/>
  <c r="DF575" i="1"/>
  <c r="DF612" i="1"/>
  <c r="DF616" i="1"/>
  <c r="DF624" i="1"/>
  <c r="DF635" i="1"/>
  <c r="DF655" i="1"/>
  <c r="DF486" i="1"/>
  <c r="DF542" i="1"/>
  <c r="DF554" i="1"/>
  <c r="DF627" i="1"/>
  <c r="DF746" i="1"/>
  <c r="DF819" i="1"/>
  <c r="DF861" i="1"/>
  <c r="DF866" i="1"/>
  <c r="DF870" i="1"/>
  <c r="DF702" i="1"/>
  <c r="DF706" i="1"/>
  <c r="DF710" i="1"/>
  <c r="DF714" i="1"/>
  <c r="DF857" i="1"/>
  <c r="DF858" i="1"/>
  <c r="DF796" i="1"/>
  <c r="DF877" i="1"/>
  <c r="DF896" i="1"/>
  <c r="DF1004" i="1"/>
  <c r="DF967" i="1"/>
  <c r="DF941" i="1"/>
  <c r="DF945" i="1"/>
  <c r="DF1066" i="1"/>
  <c r="DF1113" i="1"/>
  <c r="DF1035" i="1"/>
  <c r="DF1164" i="1"/>
  <c r="DF1019" i="1"/>
  <c r="DF1023" i="1"/>
  <c r="DF1027" i="1"/>
  <c r="DF1031" i="1"/>
  <c r="DF1144" i="1"/>
  <c r="DF1148" i="1"/>
  <c r="DF1236" i="1"/>
  <c r="DF1254" i="1"/>
  <c r="DF1296" i="1"/>
  <c r="DF1313" i="1"/>
  <c r="DF1353" i="1"/>
  <c r="DF1327" i="1"/>
  <c r="DF1335" i="1"/>
  <c r="DF1343" i="1"/>
  <c r="DF1362" i="1"/>
  <c r="DF1364" i="1"/>
  <c r="DF1378" i="1"/>
  <c r="DF1446" i="1"/>
  <c r="DF1425" i="1"/>
  <c r="DF1514" i="1"/>
  <c r="DF1551" i="1"/>
  <c r="DF1549" i="1"/>
  <c r="DF1528" i="1"/>
  <c r="DF1463" i="1"/>
  <c r="DF1491" i="1"/>
  <c r="DF1566" i="1"/>
  <c r="DF322" i="1"/>
  <c r="DF326" i="1"/>
  <c r="DF370" i="1"/>
  <c r="DF65" i="1"/>
  <c r="DF77" i="1"/>
  <c r="DF85" i="1"/>
  <c r="DF101" i="1"/>
  <c r="DF109" i="1"/>
  <c r="DF113" i="1"/>
  <c r="DF117" i="1"/>
  <c r="DF133" i="1"/>
  <c r="DF137" i="1"/>
  <c r="DF196" i="1"/>
  <c r="DF244" i="1"/>
  <c r="DF279" i="1"/>
  <c r="DF323" i="1"/>
  <c r="DF191" i="1"/>
  <c r="DF210" i="1"/>
  <c r="DF226" i="1"/>
  <c r="DF353" i="1"/>
  <c r="DF365" i="1"/>
  <c r="DF426" i="1"/>
  <c r="DF446" i="1"/>
  <c r="DF485" i="1"/>
  <c r="DF505" i="1"/>
  <c r="DF549" i="1"/>
  <c r="DF614" i="1"/>
  <c r="DF653" i="1"/>
  <c r="DF682" i="1"/>
  <c r="DF519" i="1"/>
  <c r="DF523" i="1"/>
  <c r="DF387" i="1"/>
  <c r="DF391" i="1"/>
  <c r="DF395" i="1"/>
  <c r="DF399" i="1"/>
  <c r="DF403" i="1"/>
  <c r="DF407" i="1"/>
  <c r="DF411" i="1"/>
  <c r="DF431" i="1"/>
  <c r="DF447" i="1"/>
  <c r="DF463" i="1"/>
  <c r="DF506" i="1"/>
  <c r="DF550" i="1"/>
  <c r="DF578" i="1"/>
  <c r="DF600" i="1"/>
  <c r="DF602" i="1"/>
  <c r="DF642" i="1"/>
  <c r="DF650" i="1"/>
  <c r="DF770" i="1"/>
  <c r="DF805" i="1"/>
  <c r="DF865" i="1"/>
  <c r="DF778" i="1"/>
  <c r="DF888" i="1"/>
  <c r="DF709" i="1"/>
  <c r="DF729" i="1"/>
  <c r="DF745" i="1"/>
  <c r="DF811" i="1"/>
  <c r="DF831" i="1"/>
  <c r="DF841" i="1"/>
  <c r="DF753" i="1"/>
  <c r="DF837" i="1"/>
  <c r="DF859" i="1"/>
  <c r="DF886" i="1"/>
  <c r="DF995" i="1"/>
  <c r="DF960" i="1"/>
  <c r="DF928" i="1"/>
  <c r="DF951" i="1"/>
  <c r="DF1088" i="1"/>
  <c r="DF1128" i="1"/>
  <c r="DF1174" i="1"/>
  <c r="DF1189" i="1"/>
  <c r="DF1231" i="1"/>
  <c r="DF1268" i="1"/>
  <c r="DF1187" i="1"/>
  <c r="DF1387" i="1"/>
  <c r="DF1403" i="1"/>
  <c r="DF1435" i="1"/>
  <c r="DF1510" i="1"/>
  <c r="DF1487" i="1"/>
  <c r="DF1519" i="1"/>
  <c r="DF1559" i="1"/>
  <c r="DF1567" i="1"/>
  <c r="DF1575" i="1"/>
  <c r="DF30" i="1"/>
  <c r="DF58" i="1"/>
  <c r="DF188" i="1"/>
  <c r="DF193" i="1"/>
  <c r="DF209" i="1"/>
  <c r="DF229" i="1"/>
  <c r="DF282" i="1"/>
  <c r="DF286" i="1"/>
  <c r="DF23" i="1"/>
  <c r="DF72" i="1"/>
  <c r="DF76" i="1"/>
  <c r="DF128" i="1"/>
  <c r="DF132" i="1"/>
  <c r="DF148" i="1"/>
  <c r="DF162" i="1"/>
  <c r="DF166" i="1"/>
  <c r="DF170" i="1"/>
  <c r="DF174" i="1"/>
  <c r="DF224" i="1"/>
  <c r="DF240" i="1"/>
  <c r="DF367" i="1"/>
  <c r="DF195" i="1"/>
  <c r="DF245" i="1"/>
  <c r="DF288" i="1"/>
  <c r="DF304" i="1"/>
  <c r="DF320" i="1"/>
  <c r="DF336" i="1"/>
  <c r="DF352" i="1"/>
  <c r="DF368" i="1"/>
  <c r="DF55" i="1"/>
  <c r="DF13" i="1"/>
  <c r="DF198" i="1"/>
  <c r="DF262" i="1"/>
  <c r="DF385" i="1"/>
  <c r="DF489" i="1"/>
  <c r="DF509" i="1"/>
  <c r="DF561" i="1"/>
  <c r="DF649" i="1"/>
  <c r="DF669" i="1"/>
  <c r="DF673" i="1"/>
  <c r="DF689" i="1"/>
  <c r="DF697" i="1"/>
  <c r="DF417" i="1"/>
  <c r="DF512" i="1"/>
  <c r="DF640" i="1"/>
  <c r="DF660" i="1"/>
  <c r="DF620" i="1"/>
  <c r="DF628" i="1"/>
  <c r="DF663" i="1"/>
  <c r="DF526" i="1"/>
  <c r="DF590" i="1"/>
  <c r="DF712" i="1"/>
  <c r="DF732" i="1"/>
  <c r="DF748" i="1"/>
  <c r="DF765" i="1"/>
  <c r="DF903" i="1"/>
  <c r="DF900" i="1"/>
  <c r="DF1051" i="1"/>
  <c r="DF1060" i="1"/>
  <c r="DF1085" i="1"/>
  <c r="DF1145" i="1"/>
  <c r="DF1185" i="1"/>
  <c r="DF1045" i="1"/>
  <c r="DF1151" i="1"/>
  <c r="DF1134" i="1"/>
  <c r="DF1178" i="1"/>
  <c r="DF1190" i="1"/>
  <c r="DF1194" i="1"/>
  <c r="DF1198" i="1"/>
  <c r="DF1202" i="1"/>
  <c r="DF1206" i="1"/>
  <c r="DF1214" i="1"/>
  <c r="DF1218" i="1"/>
  <c r="DF1222" i="1"/>
  <c r="DF1226" i="1"/>
  <c r="DF1241" i="1"/>
  <c r="DF1252" i="1"/>
  <c r="DF1277" i="1"/>
  <c r="DF1281" i="1"/>
  <c r="DF1285" i="1"/>
  <c r="DF1289" i="1"/>
  <c r="DF1293" i="1"/>
  <c r="DF1304" i="1"/>
  <c r="DF1306" i="1"/>
  <c r="DF1324" i="1"/>
  <c r="DF1334" i="1"/>
  <c r="DF1340" i="1"/>
  <c r="DF1441" i="1"/>
  <c r="DF1447" i="1"/>
  <c r="DF1525" i="1"/>
  <c r="DF1464" i="1"/>
  <c r="DF1548" i="1"/>
  <c r="DF1483" i="1"/>
  <c r="DF14" i="1"/>
  <c r="DF271" i="1"/>
  <c r="DF362" i="1"/>
  <c r="DF56" i="1"/>
  <c r="DF67" i="1"/>
  <c r="DF107" i="1"/>
  <c r="DF111" i="1"/>
  <c r="DF131" i="1"/>
  <c r="DF159" i="1"/>
  <c r="DF163" i="1"/>
  <c r="DF167" i="1"/>
  <c r="DF171" i="1"/>
  <c r="DF175" i="1"/>
  <c r="DF236" i="1"/>
  <c r="DF303" i="1"/>
  <c r="DF343" i="1"/>
  <c r="DF355" i="1"/>
  <c r="DF219" i="1"/>
  <c r="DF223" i="1"/>
  <c r="DF202" i="1"/>
  <c r="DF305" i="1"/>
  <c r="DF321" i="1"/>
  <c r="DF333" i="1"/>
  <c r="DF379" i="1"/>
  <c r="DF383" i="1"/>
  <c r="DF414" i="1"/>
  <c r="DF458" i="1"/>
  <c r="DF545" i="1"/>
  <c r="DF700" i="1"/>
  <c r="DF437" i="1"/>
  <c r="DF420" i="1"/>
  <c r="DF436" i="1"/>
  <c r="DF452" i="1"/>
  <c r="DF468" i="1"/>
  <c r="DF527" i="1"/>
  <c r="DF583" i="1"/>
  <c r="DF415" i="1"/>
  <c r="DF419" i="1"/>
  <c r="DF451" i="1"/>
  <c r="DF570" i="1"/>
  <c r="DF594" i="1"/>
  <c r="DF606" i="1"/>
  <c r="DF623" i="1"/>
  <c r="DF631" i="1"/>
  <c r="DF654" i="1"/>
  <c r="DF797" i="1"/>
  <c r="DF763" i="1"/>
  <c r="DF703" i="1"/>
  <c r="DF707" i="1"/>
  <c r="DF735" i="1"/>
  <c r="DF814" i="1"/>
  <c r="DF894" i="1"/>
  <c r="DF776" i="1"/>
  <c r="DF817" i="1"/>
  <c r="DF881" i="1"/>
  <c r="DF898" i="1"/>
  <c r="DF957" i="1"/>
  <c r="DF999" i="1"/>
  <c r="DF974" i="1"/>
  <c r="DF931" i="1"/>
  <c r="DF1059" i="1"/>
  <c r="DF1121" i="1"/>
  <c r="DF1137" i="1"/>
  <c r="DF1042" i="1"/>
  <c r="DF1084" i="1"/>
  <c r="DF1124" i="1"/>
  <c r="DF1013" i="1"/>
  <c r="DF1087" i="1"/>
  <c r="DF1103" i="1"/>
  <c r="DF1156" i="1"/>
  <c r="DF1172" i="1"/>
  <c r="DF1188" i="1"/>
  <c r="DF1235" i="1"/>
  <c r="DF1243" i="1"/>
  <c r="DF1259" i="1"/>
  <c r="DF1302" i="1"/>
  <c r="DF1317" i="1"/>
  <c r="DF1319" i="1"/>
  <c r="DF1350" i="1"/>
  <c r="DF1361" i="1"/>
  <c r="DF1365" i="1"/>
  <c r="DF1367" i="1"/>
  <c r="DF1369" i="1"/>
  <c r="DF1371" i="1"/>
  <c r="DF1373" i="1"/>
  <c r="DF1375" i="1"/>
  <c r="DF1380" i="1"/>
  <c r="DF1382" i="1"/>
  <c r="DF1402" i="1"/>
  <c r="DF1421" i="1"/>
  <c r="DF1445" i="1"/>
  <c r="DF1428" i="1"/>
  <c r="DF1440" i="1"/>
  <c r="DF1486" i="1"/>
  <c r="DF1461" i="1"/>
  <c r="DF1517" i="1"/>
  <c r="DF1537" i="1"/>
  <c r="DF1460" i="1"/>
  <c r="DF1570" i="1"/>
  <c r="DF1576" i="1"/>
  <c r="DF251" i="1"/>
  <c r="DF354" i="1"/>
  <c r="DF358" i="1"/>
  <c r="DF11" i="1"/>
  <c r="DF63" i="1"/>
  <c r="DF138" i="1"/>
  <c r="DF160" i="1"/>
  <c r="DF164" i="1"/>
  <c r="DF168" i="1"/>
  <c r="DF172" i="1"/>
  <c r="DF176" i="1"/>
  <c r="DF200" i="1"/>
  <c r="DF264" i="1"/>
  <c r="DF268" i="1"/>
  <c r="DF203" i="1"/>
  <c r="DF231" i="1"/>
  <c r="DF237" i="1"/>
  <c r="DF253" i="1"/>
  <c r="DF269" i="1"/>
  <c r="DF41" i="1"/>
  <c r="DF250" i="1"/>
  <c r="DF285" i="1"/>
  <c r="DF301" i="1"/>
  <c r="DF317" i="1"/>
  <c r="DF341" i="1"/>
  <c r="DF369" i="1"/>
  <c r="DF434" i="1"/>
  <c r="DF517" i="1"/>
  <c r="DF585" i="1"/>
  <c r="DF679" i="1"/>
  <c r="DF683" i="1"/>
  <c r="DF687" i="1"/>
  <c r="DF691" i="1"/>
  <c r="DF449" i="1"/>
  <c r="DF516" i="1"/>
  <c r="DF532" i="1"/>
  <c r="DF536" i="1"/>
  <c r="DF540" i="1"/>
  <c r="DF588" i="1"/>
  <c r="DF531" i="1"/>
  <c r="DF643" i="1"/>
  <c r="DF502" i="1"/>
  <c r="DF546" i="1"/>
  <c r="DF750" i="1"/>
  <c r="DF845" i="1"/>
  <c r="DF771" i="1"/>
  <c r="DF718" i="1"/>
  <c r="DF722" i="1"/>
  <c r="DF726" i="1"/>
  <c r="DF804" i="1"/>
  <c r="DF907" i="1"/>
  <c r="DF964" i="1"/>
  <c r="DF985" i="1"/>
  <c r="DF996" i="1"/>
  <c r="DF940" i="1"/>
  <c r="DF1062" i="1"/>
  <c r="DF1082" i="1"/>
  <c r="DF1093" i="1"/>
  <c r="DF1109" i="1"/>
  <c r="DF1157" i="1"/>
  <c r="DF1047" i="1"/>
  <c r="DF1159" i="1"/>
  <c r="DF1115" i="1"/>
  <c r="DF1110" i="1"/>
  <c r="DF1229" i="1"/>
  <c r="DF1230" i="1"/>
  <c r="DF1244" i="1"/>
  <c r="DF1245" i="1"/>
  <c r="DF1250" i="1"/>
  <c r="DF1312" i="1"/>
  <c r="DF1167" i="1"/>
  <c r="DF1183" i="1"/>
  <c r="DF1325" i="1"/>
  <c r="DF1333" i="1"/>
  <c r="DF1341" i="1"/>
  <c r="DF1351" i="1"/>
  <c r="DF1356" i="1"/>
  <c r="DF1385" i="1"/>
  <c r="DF1400" i="1"/>
  <c r="DF1457" i="1"/>
  <c r="DF1391" i="1"/>
  <c r="DF1439" i="1"/>
  <c r="DF1466" i="1"/>
  <c r="DF1530" i="1"/>
  <c r="DF1465" i="1"/>
  <c r="DF1485" i="1"/>
  <c r="DF1468" i="1"/>
  <c r="DF1476" i="1"/>
  <c r="DF1507" i="1"/>
  <c r="DF609" i="1" l="1"/>
  <c r="DF607" i="1"/>
</calcChain>
</file>

<file path=xl/sharedStrings.xml><?xml version="1.0" encoding="utf-8"?>
<sst xmlns="http://schemas.openxmlformats.org/spreadsheetml/2006/main" count="33733" uniqueCount="2403">
  <si>
    <t>ZONE 10 GRADINGS 2017</t>
  </si>
  <si>
    <t>Pennant Players</t>
  </si>
  <si>
    <t>= 1 of 4 players per grade, to regress more than 1 non-consecutive grade.</t>
  </si>
  <si>
    <t>= Additional player on top of allowed 4 to regress more than 1 non-consecutive grade.</t>
  </si>
  <si>
    <t>= Players grade error! Check prior season grade.</t>
  </si>
  <si>
    <t>Grade</t>
  </si>
  <si>
    <t>= Current season grade error! Check "Curent Season Grade".</t>
  </si>
  <si>
    <t>Display end season grade?</t>
  </si>
  <si>
    <t>Re-Grade</t>
  </si>
  <si>
    <t>State Flag</t>
  </si>
  <si>
    <t>Zone Flag</t>
  </si>
  <si>
    <t>Regression</t>
  </si>
  <si>
    <t>Working</t>
  </si>
  <si>
    <t>2(2)</t>
  </si>
  <si>
    <t>3(2)</t>
  </si>
  <si>
    <t>4(2)</t>
  </si>
  <si>
    <t>5(2)</t>
  </si>
  <si>
    <t>6(2)</t>
  </si>
  <si>
    <t>7(2)</t>
  </si>
  <si>
    <t>RNSWBA #</t>
  </si>
  <si>
    <t>Last</t>
  </si>
  <si>
    <t>First</t>
  </si>
  <si>
    <t>Club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</si>
  <si>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</si>
  <si>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</si>
  <si>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</si>
  <si>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</si>
  <si>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</si>
  <si>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</si>
  <si>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</si>
  <si>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</si>
  <si>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</si>
  <si>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</si>
  <si>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</si>
  <si>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</si>
  <si>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Prev.</t>
  </si>
  <si>
    <t>New</t>
  </si>
  <si>
    <t>State</t>
  </si>
  <si>
    <t xml:space="preserve">   Zone</t>
  </si>
  <si>
    <t>Regress</t>
  </si>
  <si>
    <t>CGR1</t>
  </si>
  <si>
    <t>CGR2</t>
  </si>
  <si>
    <t>CGR3</t>
  </si>
  <si>
    <t>CGR4</t>
  </si>
  <si>
    <t>CGR5</t>
  </si>
  <si>
    <t>CGR6</t>
  </si>
  <si>
    <t>CGR7</t>
  </si>
  <si>
    <t>CG1</t>
  </si>
  <si>
    <t>CG2</t>
  </si>
  <si>
    <t>CG3</t>
  </si>
  <si>
    <t>CG4</t>
  </si>
  <si>
    <t>CG5</t>
  </si>
  <si>
    <t>CG6</t>
  </si>
  <si>
    <t>CG7</t>
  </si>
  <si>
    <t>CG8</t>
  </si>
  <si>
    <t>CG9</t>
  </si>
  <si>
    <t>CG10</t>
  </si>
  <si>
    <t>1of4</t>
  </si>
  <si>
    <t>1 of 4 grade</t>
  </si>
  <si>
    <t>E grade work</t>
  </si>
  <si>
    <t>Eligible grade #</t>
  </si>
  <si>
    <t>Start Grade</t>
  </si>
  <si>
    <t>Player's Grade</t>
  </si>
  <si>
    <t>Player Grade</t>
  </si>
  <si>
    <t>Rd 1</t>
  </si>
  <si>
    <t>Rd 2</t>
  </si>
  <si>
    <t>Rd 3</t>
  </si>
  <si>
    <t>Rd 4</t>
  </si>
  <si>
    <t>Rd 5</t>
  </si>
  <si>
    <t>Rd 6</t>
  </si>
  <si>
    <t>Rd 7</t>
  </si>
  <si>
    <t>Rd 8</t>
  </si>
  <si>
    <t>Rd 9</t>
  </si>
  <si>
    <t>Rd 10</t>
  </si>
  <si>
    <t>CS 5</t>
  </si>
  <si>
    <t>CS 6</t>
  </si>
  <si>
    <t>CS 7</t>
  </si>
  <si>
    <t>CS 8</t>
  </si>
  <si>
    <t>CS 9</t>
  </si>
  <si>
    <t>CS 10</t>
  </si>
  <si>
    <t>Current Season</t>
  </si>
  <si>
    <t>End Season</t>
  </si>
  <si>
    <t>Grade 1</t>
  </si>
  <si>
    <t>Grade 2</t>
  </si>
  <si>
    <t>Grade 2(2)</t>
  </si>
  <si>
    <t>Grade 3</t>
  </si>
  <si>
    <t>Grade 3(2)</t>
  </si>
  <si>
    <t>Grade 4</t>
  </si>
  <si>
    <t>Grade 4(2)</t>
  </si>
  <si>
    <t>Grade 5</t>
  </si>
  <si>
    <t>Grade 5(2)</t>
  </si>
  <si>
    <t>Grade 6</t>
  </si>
  <si>
    <t>Grade 6(2)</t>
  </si>
  <si>
    <t>Grade 7</t>
  </si>
  <si>
    <t>Grade 7(2)</t>
  </si>
  <si>
    <t>Grade 12</t>
  </si>
  <si>
    <t>Grade2</t>
  </si>
  <si>
    <t>Grade2(2)</t>
  </si>
  <si>
    <t>Grade 32</t>
  </si>
  <si>
    <t>Grade 3(2)2</t>
  </si>
  <si>
    <t>Grade 42</t>
  </si>
  <si>
    <t>Grade 4(2)2</t>
  </si>
  <si>
    <t>Grade 57</t>
  </si>
  <si>
    <t>Grade 5(2)8</t>
  </si>
  <si>
    <t>Grade 69</t>
  </si>
  <si>
    <t>Grade 6(2)10</t>
  </si>
  <si>
    <t>Grade 711</t>
  </si>
  <si>
    <t>Grade 7(2)12</t>
  </si>
  <si>
    <t>Previous season Zone pennant Winners</t>
  </si>
  <si>
    <t>Deleted Players</t>
  </si>
  <si>
    <t>Ashton</t>
  </si>
  <si>
    <t>Geoffrey</t>
  </si>
  <si>
    <t>Beecroft</t>
  </si>
  <si>
    <t/>
  </si>
  <si>
    <t>BEECROFT</t>
  </si>
  <si>
    <t>Balak</t>
  </si>
  <si>
    <t>Wal</t>
  </si>
  <si>
    <t>BRUSH PARK</t>
  </si>
  <si>
    <t>Clear</t>
  </si>
  <si>
    <t>Merrylands Bowling Sporting &amp; Recreation Club Ltd</t>
  </si>
  <si>
    <t>Beaumont</t>
  </si>
  <si>
    <t>Harold Earle</t>
  </si>
  <si>
    <t>BURWOOD DIGGERS</t>
  </si>
  <si>
    <t>Dundas Sports &amp; Recreation Bowling Club Ltd</t>
  </si>
  <si>
    <t>Bekarian</t>
  </si>
  <si>
    <t>Armen</t>
  </si>
  <si>
    <t>CARLINGFORD</t>
  </si>
  <si>
    <t>Northmead Bowling Recreation &amp; Sporting Club Ltd</t>
  </si>
  <si>
    <t>Bonaccorso</t>
  </si>
  <si>
    <t>Frank</t>
  </si>
  <si>
    <t>CASTLE HILL</t>
  </si>
  <si>
    <t>Boyd</t>
  </si>
  <si>
    <t>Bruce William</t>
  </si>
  <si>
    <t>CONCORD BC</t>
  </si>
  <si>
    <t>Pennant Hills Bowling Club</t>
  </si>
  <si>
    <t>Brian</t>
  </si>
  <si>
    <t>Peter</t>
  </si>
  <si>
    <t>CONCORD RSL</t>
  </si>
  <si>
    <t>Rydalmere Central Bowling Club</t>
  </si>
  <si>
    <t>Bruce</t>
  </si>
  <si>
    <t>Stephen</t>
  </si>
  <si>
    <t>DENISTONE SPORTS</t>
  </si>
  <si>
    <t>Burling</t>
  </si>
  <si>
    <t>Arnold</t>
  </si>
  <si>
    <t>Dundas Sports</t>
  </si>
  <si>
    <t>Byrnes</t>
  </si>
  <si>
    <t>Scott</t>
  </si>
  <si>
    <t>DURAL COUNTRY CLUB</t>
  </si>
  <si>
    <t>Catherall</t>
  </si>
  <si>
    <t>John Robert</t>
  </si>
  <si>
    <t>GLADESVILLE</t>
  </si>
  <si>
    <t>Cawley</t>
  </si>
  <si>
    <t>Clem</t>
  </si>
  <si>
    <t>GREENLEES PARK</t>
  </si>
  <si>
    <t>Davis</t>
  </si>
  <si>
    <t>Craig</t>
  </si>
  <si>
    <t>HUNTERS HILL</t>
  </si>
  <si>
    <t>Di Bella</t>
  </si>
  <si>
    <t>John</t>
  </si>
  <si>
    <t>MERRYLANDS</t>
  </si>
  <si>
    <t>Dooley</t>
  </si>
  <si>
    <t>Richard</t>
  </si>
  <si>
    <t>NORTH EPPING</t>
  </si>
  <si>
    <t>Frare</t>
  </si>
  <si>
    <t>Joe</t>
  </si>
  <si>
    <t>NORTH Ryde Rsl</t>
  </si>
  <si>
    <t>Fuller</t>
  </si>
  <si>
    <t>NBC Sports</t>
  </si>
  <si>
    <t>GRAY</t>
  </si>
  <si>
    <t>NEIL</t>
  </si>
  <si>
    <t>PENNANT HILLS</t>
  </si>
  <si>
    <t>Harrison</t>
  </si>
  <si>
    <t>Kenneth John</t>
  </si>
  <si>
    <t>PUTNEY TENNYSON</t>
  </si>
  <si>
    <t>Neill</t>
  </si>
  <si>
    <t>ROSEHILL</t>
  </si>
  <si>
    <t>Hazell</t>
  </si>
  <si>
    <t>David</t>
  </si>
  <si>
    <t>RYDALMERE CENTRAL</t>
  </si>
  <si>
    <t>Inch</t>
  </si>
  <si>
    <t>Ron</t>
  </si>
  <si>
    <t>Ryde X Phoenix</t>
  </si>
  <si>
    <t>King</t>
  </si>
  <si>
    <t>THE HILLS DISTRICT</t>
  </si>
  <si>
    <t>Lam</t>
  </si>
  <si>
    <t>Vincent</t>
  </si>
  <si>
    <t>TOONGABBIE SPORTS</t>
  </si>
  <si>
    <t>Leotta</t>
  </si>
  <si>
    <t>Joseph</t>
  </si>
  <si>
    <t>WENTY LEAGUES</t>
  </si>
  <si>
    <t>Martin</t>
  </si>
  <si>
    <t>Philip</t>
  </si>
  <si>
    <t>WPH SPORTS</t>
  </si>
  <si>
    <t>Ray</t>
  </si>
  <si>
    <t>Maxwell</t>
  </si>
  <si>
    <t>Mclennan</t>
  </si>
  <si>
    <t>Kenneth</t>
  </si>
  <si>
    <t>Mcnaught</t>
  </si>
  <si>
    <t>Norman</t>
  </si>
  <si>
    <t>Millett</t>
  </si>
  <si>
    <t>Reginald</t>
  </si>
  <si>
    <t>Moore</t>
  </si>
  <si>
    <t>Dennis</t>
  </si>
  <si>
    <t>Morris</t>
  </si>
  <si>
    <t>Murphie</t>
  </si>
  <si>
    <t>Brian Gordon</t>
  </si>
  <si>
    <t>Neeson</t>
  </si>
  <si>
    <t>Neideck</t>
  </si>
  <si>
    <t>Clive</t>
  </si>
  <si>
    <t>NOLAN</t>
  </si>
  <si>
    <t>MICHAEL BARRY</t>
  </si>
  <si>
    <t>PARR</t>
  </si>
  <si>
    <t>GRAHAM</t>
  </si>
  <si>
    <t>Pullinen</t>
  </si>
  <si>
    <t xml:space="preserve">Ratcliff </t>
  </si>
  <si>
    <t>Robin</t>
  </si>
  <si>
    <t>Ross</t>
  </si>
  <si>
    <t>Ryan</t>
  </si>
  <si>
    <t>Alan</t>
  </si>
  <si>
    <t>Saville</t>
  </si>
  <si>
    <t>Seale</t>
  </si>
  <si>
    <t>Peter Edward</t>
  </si>
  <si>
    <t>Short</t>
  </si>
  <si>
    <t>Philip Campbell</t>
  </si>
  <si>
    <t>Smart</t>
  </si>
  <si>
    <t>Ian</t>
  </si>
  <si>
    <t>Tang</t>
  </si>
  <si>
    <t>Mike</t>
  </si>
  <si>
    <t>Taylor</t>
  </si>
  <si>
    <t>Antony</t>
  </si>
  <si>
    <t>TOTONJIAN</t>
  </si>
  <si>
    <t>JOHN</t>
  </si>
  <si>
    <t>Vanderlight</t>
  </si>
  <si>
    <t>John Paul</t>
  </si>
  <si>
    <t>Wallen</t>
  </si>
  <si>
    <t>Robert</t>
  </si>
  <si>
    <t>Wilson</t>
  </si>
  <si>
    <t>Ronald</t>
  </si>
  <si>
    <t>Arkins</t>
  </si>
  <si>
    <t>Brush Park</t>
  </si>
  <si>
    <t>ASHWORTH</t>
  </si>
  <si>
    <t>TONY</t>
  </si>
  <si>
    <t>AUSTIN</t>
  </si>
  <si>
    <t>GRAHAME HARTLEY</t>
  </si>
  <si>
    <t>BAILLIE</t>
  </si>
  <si>
    <t>DONALD RICHARD</t>
  </si>
  <si>
    <t>Beloe</t>
  </si>
  <si>
    <t>Allen</t>
  </si>
  <si>
    <t>Brigden</t>
  </si>
  <si>
    <t>Warren</t>
  </si>
  <si>
    <t>BROOKS</t>
  </si>
  <si>
    <t>GARRY W</t>
  </si>
  <si>
    <t>Burgoyne</t>
  </si>
  <si>
    <t>Anthony</t>
  </si>
  <si>
    <t>Carmichael</t>
  </si>
  <si>
    <t>Colin</t>
  </si>
  <si>
    <t>Carter</t>
  </si>
  <si>
    <t>William Anthony</t>
  </si>
  <si>
    <t>Chubb</t>
  </si>
  <si>
    <t>COLLINS</t>
  </si>
  <si>
    <t>ANDREW MARK</t>
  </si>
  <si>
    <t>Cukon</t>
  </si>
  <si>
    <t>Adriano</t>
  </si>
  <si>
    <t>CUPITT</t>
  </si>
  <si>
    <t>JAMES BERNARD</t>
  </si>
  <si>
    <t>DALTON</t>
  </si>
  <si>
    <t>DE BERNARDO</t>
  </si>
  <si>
    <t>LEO</t>
  </si>
  <si>
    <t>Dewhirst</t>
  </si>
  <si>
    <t>Bill</t>
  </si>
  <si>
    <t>DICKINSON</t>
  </si>
  <si>
    <t>ROBERT SIDNEY</t>
  </si>
  <si>
    <t>Dixon</t>
  </si>
  <si>
    <t>Doherty</t>
  </si>
  <si>
    <t>Gregory</t>
  </si>
  <si>
    <t>DOUGLAS</t>
  </si>
  <si>
    <t>ALLEN EDWIN</t>
  </si>
  <si>
    <t>Doyle</t>
  </si>
  <si>
    <t>Cody</t>
  </si>
  <si>
    <t>DUFFY</t>
  </si>
  <si>
    <t>IAN CHARLES</t>
  </si>
  <si>
    <t>Dunleavey</t>
  </si>
  <si>
    <t>Elder</t>
  </si>
  <si>
    <t>Laurence Neil</t>
  </si>
  <si>
    <t>ELDRIDGE</t>
  </si>
  <si>
    <t>ERIC GARNET</t>
  </si>
  <si>
    <t>Emerton</t>
  </si>
  <si>
    <t>David Burey</t>
  </si>
  <si>
    <t>Forbes</t>
  </si>
  <si>
    <t xml:space="preserve">Frank </t>
  </si>
  <si>
    <t>FOSTER</t>
  </si>
  <si>
    <t>PAUL EDWIN</t>
  </si>
  <si>
    <t>FREEMAN</t>
  </si>
  <si>
    <t>ANTHONY MICHAEL</t>
  </si>
  <si>
    <t>French</t>
  </si>
  <si>
    <t>GALIPIENZO</t>
  </si>
  <si>
    <t>GUY</t>
  </si>
  <si>
    <t>Gardiner</t>
  </si>
  <si>
    <t>Trevor</t>
  </si>
  <si>
    <t>Gleeson</t>
  </si>
  <si>
    <t>Ivor</t>
  </si>
  <si>
    <t>Godsell</t>
  </si>
  <si>
    <t>Brian Owen</t>
  </si>
  <si>
    <t>Goldsworthy</t>
  </si>
  <si>
    <t>Barry</t>
  </si>
  <si>
    <t>GUTHRIE</t>
  </si>
  <si>
    <t>BRIAN CHARLES</t>
  </si>
  <si>
    <t>Hammond</t>
  </si>
  <si>
    <t>Pat</t>
  </si>
  <si>
    <t>HATTON</t>
  </si>
  <si>
    <t>ROBERT GERALD</t>
  </si>
  <si>
    <t>Higgins</t>
  </si>
  <si>
    <t>John Sherlock</t>
  </si>
  <si>
    <t>Hoare</t>
  </si>
  <si>
    <t>Ljoyd</t>
  </si>
  <si>
    <t>Roderick</t>
  </si>
  <si>
    <t>Hobson</t>
  </si>
  <si>
    <t>Jim</t>
  </si>
  <si>
    <t>Holman</t>
  </si>
  <si>
    <t>Noel</t>
  </si>
  <si>
    <t>HON</t>
  </si>
  <si>
    <t>BRENDAN</t>
  </si>
  <si>
    <t>Hooper</t>
  </si>
  <si>
    <t>Thomas William Franc</t>
  </si>
  <si>
    <t>Hosking</t>
  </si>
  <si>
    <t>Donald</t>
  </si>
  <si>
    <t>Hughes</t>
  </si>
  <si>
    <t>Paul</t>
  </si>
  <si>
    <t>HUNT</t>
  </si>
  <si>
    <t>IAN SINCLAIR</t>
  </si>
  <si>
    <t>Hurley</t>
  </si>
  <si>
    <t>Roger Martyn</t>
  </si>
  <si>
    <t>JACKSON</t>
  </si>
  <si>
    <t>SELWYN HILL</t>
  </si>
  <si>
    <t>Jones</t>
  </si>
  <si>
    <t>Henry L</t>
  </si>
  <si>
    <t>Kensett-Smith</t>
  </si>
  <si>
    <t>Terry</t>
  </si>
  <si>
    <t>Klueckmann</t>
  </si>
  <si>
    <t>Joachim</t>
  </si>
  <si>
    <t>Laurence</t>
  </si>
  <si>
    <t>LAVERCOMBE</t>
  </si>
  <si>
    <t>KENNETH J</t>
  </si>
  <si>
    <t>Leek</t>
  </si>
  <si>
    <t>John David</t>
  </si>
  <si>
    <t>Livesey</t>
  </si>
  <si>
    <t>Logan</t>
  </si>
  <si>
    <t>LUXFORD</t>
  </si>
  <si>
    <t>JOSEPH VINCENT</t>
  </si>
  <si>
    <t>MACKENZIE</t>
  </si>
  <si>
    <t>RONALD</t>
  </si>
  <si>
    <t>MADAFIGLIO</t>
  </si>
  <si>
    <t>CHARLES MARCELLO</t>
  </si>
  <si>
    <t>MAHER</t>
  </si>
  <si>
    <t>TERRY</t>
  </si>
  <si>
    <t>MAURER</t>
  </si>
  <si>
    <t>ERIC GEORGE</t>
  </si>
  <si>
    <t>Mazzaferro</t>
  </si>
  <si>
    <t>Guiseppe</t>
  </si>
  <si>
    <t>Mcauley</t>
  </si>
  <si>
    <t>Phillip</t>
  </si>
  <si>
    <t>McCaw</t>
  </si>
  <si>
    <t>Mcdonald</t>
  </si>
  <si>
    <t>Glen</t>
  </si>
  <si>
    <t>Mcdonell</t>
  </si>
  <si>
    <t>Raymond Alexander</t>
  </si>
  <si>
    <t>MCFARLANE</t>
  </si>
  <si>
    <t>JOHN DUNLOP</t>
  </si>
  <si>
    <t>MERANI</t>
  </si>
  <si>
    <t>SURESH</t>
  </si>
  <si>
    <t>Mercier</t>
  </si>
  <si>
    <t>Milner</t>
  </si>
  <si>
    <t>Robert John</t>
  </si>
  <si>
    <t>MINOQUE</t>
  </si>
  <si>
    <t>MICHAEL ANTHONY</t>
  </si>
  <si>
    <t>Mitchell</t>
  </si>
  <si>
    <t>Walter</t>
  </si>
  <si>
    <t>Monk</t>
  </si>
  <si>
    <t>George</t>
  </si>
  <si>
    <t>Aubrey Dallas</t>
  </si>
  <si>
    <t>Murphy</t>
  </si>
  <si>
    <t>Norgate</t>
  </si>
  <si>
    <t>Charles Ernest</t>
  </si>
  <si>
    <t>O'Donell</t>
  </si>
  <si>
    <t>Graeme Andrew</t>
  </si>
  <si>
    <t>Graeme Giles</t>
  </si>
  <si>
    <t>Palmer</t>
  </si>
  <si>
    <t>RAYNER</t>
  </si>
  <si>
    <t>ERROL JAMES</t>
  </si>
  <si>
    <t>Richardson</t>
  </si>
  <si>
    <t>3/5</t>
  </si>
  <si>
    <t>Roach</t>
  </si>
  <si>
    <t>Robinson</t>
  </si>
  <si>
    <t>Harold Leslie</t>
  </si>
  <si>
    <t>Roddy</t>
  </si>
  <si>
    <t>ROSS</t>
  </si>
  <si>
    <t>MORRIS</t>
  </si>
  <si>
    <t>Roy</t>
  </si>
  <si>
    <t>Sellars</t>
  </si>
  <si>
    <t>SERCOMBE</t>
  </si>
  <si>
    <t>JOHN NEVILLE</t>
  </si>
  <si>
    <t>SESSIONS</t>
  </si>
  <si>
    <t>ROBERT NORRIS</t>
  </si>
  <si>
    <t>SHELDRICK</t>
  </si>
  <si>
    <t>BRUCE HAROLD</t>
  </si>
  <si>
    <t>Siviour</t>
  </si>
  <si>
    <t>Slade</t>
  </si>
  <si>
    <t>Maurice</t>
  </si>
  <si>
    <t>3/6</t>
  </si>
  <si>
    <t>Slater</t>
  </si>
  <si>
    <t>Timothy</t>
  </si>
  <si>
    <t>SMITH</t>
  </si>
  <si>
    <t>REGINALD BRUCE</t>
  </si>
  <si>
    <t>Stokes</t>
  </si>
  <si>
    <t>Stone</t>
  </si>
  <si>
    <t>STREATEILD</t>
  </si>
  <si>
    <t>BRUCE EMBLEN</t>
  </si>
  <si>
    <t>STRICKLAND</t>
  </si>
  <si>
    <t>GEOFFREY GEORGE</t>
  </si>
  <si>
    <t>Stuart</t>
  </si>
  <si>
    <t>James</t>
  </si>
  <si>
    <t>Summerhayes</t>
  </si>
  <si>
    <t>Talbot</t>
  </si>
  <si>
    <t>Ken</t>
  </si>
  <si>
    <t>Tandy</t>
  </si>
  <si>
    <t xml:space="preserve">Took </t>
  </si>
  <si>
    <t>Vail</t>
  </si>
  <si>
    <t>Doug</t>
  </si>
  <si>
    <t>VAN DER HEIDE</t>
  </si>
  <si>
    <t>LAMBERT</t>
  </si>
  <si>
    <t>VAN KLINK</t>
  </si>
  <si>
    <t>KEITH</t>
  </si>
  <si>
    <t>WADDELL</t>
  </si>
  <si>
    <t>Watkins</t>
  </si>
  <si>
    <t>Charles</t>
  </si>
  <si>
    <t>Wedderburn</t>
  </si>
  <si>
    <t>Willis</t>
  </si>
  <si>
    <t>Grahame</t>
  </si>
  <si>
    <t>WILSON</t>
  </si>
  <si>
    <t>DON</t>
  </si>
  <si>
    <t>GARY AUSTIN</t>
  </si>
  <si>
    <t>RICHARD JAMES</t>
  </si>
  <si>
    <t>WINES</t>
  </si>
  <si>
    <t>PAUL</t>
  </si>
  <si>
    <t>WISEHEART</t>
  </si>
  <si>
    <t>ANTHONY JOHN</t>
  </si>
  <si>
    <t>WOODLEY</t>
  </si>
  <si>
    <t>ALFRED FRANCIS</t>
  </si>
  <si>
    <t>WYATT</t>
  </si>
  <si>
    <t>DEREK NORMAN</t>
  </si>
  <si>
    <t>WILLIAM</t>
  </si>
  <si>
    <t>Young</t>
  </si>
  <si>
    <t>Beale</t>
  </si>
  <si>
    <t>Keith</t>
  </si>
  <si>
    <t>Burwood Diggers</t>
  </si>
  <si>
    <t>Briganti</t>
  </si>
  <si>
    <t>Max</t>
  </si>
  <si>
    <t>Caccavo</t>
  </si>
  <si>
    <t>Giuseppe</t>
  </si>
  <si>
    <t>Cacciotti</t>
  </si>
  <si>
    <t>Aldo</t>
  </si>
  <si>
    <t xml:space="preserve"> </t>
  </si>
  <si>
    <t>Camilleri</t>
  </si>
  <si>
    <t>Mick</t>
  </si>
  <si>
    <t>Collins</t>
  </si>
  <si>
    <t>David Anthony</t>
  </si>
  <si>
    <t>Donovan</t>
  </si>
  <si>
    <t>Gerard Michael</t>
  </si>
  <si>
    <t>Gane</t>
  </si>
  <si>
    <t>Gliddon</t>
  </si>
  <si>
    <t>Glover</t>
  </si>
  <si>
    <t>Graham Robert</t>
  </si>
  <si>
    <t>Hodges</t>
  </si>
  <si>
    <t>Colin Francis</t>
  </si>
  <si>
    <t>Hogan</t>
  </si>
  <si>
    <t>David Henry</t>
  </si>
  <si>
    <t>Jaskolski</t>
  </si>
  <si>
    <t>Kerr</t>
  </si>
  <si>
    <t>Mashman</t>
  </si>
  <si>
    <t>Neil Bundock</t>
  </si>
  <si>
    <t>Mckenzie</t>
  </si>
  <si>
    <t>Ian James</t>
  </si>
  <si>
    <t>Paino</t>
  </si>
  <si>
    <t>Bob</t>
  </si>
  <si>
    <t>Pardey</t>
  </si>
  <si>
    <t>Raymond</t>
  </si>
  <si>
    <t>Remmington</t>
  </si>
  <si>
    <t>Repaci</t>
  </si>
  <si>
    <t>Ritchie</t>
  </si>
  <si>
    <t>Des</t>
  </si>
  <si>
    <t>Sheehan</t>
  </si>
  <si>
    <t>Colin Joseph</t>
  </si>
  <si>
    <t>Shirvington</t>
  </si>
  <si>
    <t>Robert Laurie</t>
  </si>
  <si>
    <t>Wells</t>
  </si>
  <si>
    <t>Trevor John</t>
  </si>
  <si>
    <t>White</t>
  </si>
  <si>
    <t>Williams</t>
  </si>
  <si>
    <t>Graham</t>
  </si>
  <si>
    <t>Zulian</t>
  </si>
  <si>
    <t>Adrian</t>
  </si>
  <si>
    <t>Abraham</t>
  </si>
  <si>
    <t>Carlingford</t>
  </si>
  <si>
    <t>ADDY</t>
  </si>
  <si>
    <t>SHAUN DAVID</t>
  </si>
  <si>
    <t>Ayliffe</t>
  </si>
  <si>
    <t xml:space="preserve">Bale </t>
  </si>
  <si>
    <t>BELL</t>
  </si>
  <si>
    <t>REGINALD FRANCIS</t>
  </si>
  <si>
    <t>Bishop</t>
  </si>
  <si>
    <t>Blair</t>
  </si>
  <si>
    <t>Allan</t>
  </si>
  <si>
    <t>BONNELL</t>
  </si>
  <si>
    <t>RON</t>
  </si>
  <si>
    <t>Borg</t>
  </si>
  <si>
    <t>BOYLE</t>
  </si>
  <si>
    <t>NEIL FREDERICK</t>
  </si>
  <si>
    <t>Brownen</t>
  </si>
  <si>
    <t>Calvert</t>
  </si>
  <si>
    <t>Michael Glen</t>
  </si>
  <si>
    <t>CAMPEY</t>
  </si>
  <si>
    <t>JOHN HENRY</t>
  </si>
  <si>
    <t>Cashmore</t>
  </si>
  <si>
    <t>Matthew W</t>
  </si>
  <si>
    <t>Cassidy</t>
  </si>
  <si>
    <t>Garry</t>
  </si>
  <si>
    <t>Cheney</t>
  </si>
  <si>
    <t>Cochrane</t>
  </si>
  <si>
    <t>Compton</t>
  </si>
  <si>
    <t>Connell</t>
  </si>
  <si>
    <t>Joel</t>
  </si>
  <si>
    <t>Mark</t>
  </si>
  <si>
    <t>Cummerford</t>
  </si>
  <si>
    <t>Cunningham</t>
  </si>
  <si>
    <t xml:space="preserve">Tim </t>
  </si>
  <si>
    <t>CUSBERT</t>
  </si>
  <si>
    <t>CRAIG THOMAS</t>
  </si>
  <si>
    <t>Cusbert</t>
  </si>
  <si>
    <t>Tom</t>
  </si>
  <si>
    <t>Edwards</t>
  </si>
  <si>
    <t>Brendon</t>
  </si>
  <si>
    <t>P</t>
  </si>
  <si>
    <t>Ferguson</t>
  </si>
  <si>
    <t>Jake</t>
  </si>
  <si>
    <t>Field</t>
  </si>
  <si>
    <t>William Jason</t>
  </si>
  <si>
    <t>Foxall</t>
  </si>
  <si>
    <t>Adam</t>
  </si>
  <si>
    <t>Harper</t>
  </si>
  <si>
    <t>Harrigan</t>
  </si>
  <si>
    <t>Harris</t>
  </si>
  <si>
    <t>Hart</t>
  </si>
  <si>
    <t>Alfred</t>
  </si>
  <si>
    <t>Lance</t>
  </si>
  <si>
    <t>Hatch</t>
  </si>
  <si>
    <t>Sam</t>
  </si>
  <si>
    <t>Hillier</t>
  </si>
  <si>
    <t>Johnson</t>
  </si>
  <si>
    <t>Laws</t>
  </si>
  <si>
    <t>Greg</t>
  </si>
  <si>
    <t>Leong</t>
  </si>
  <si>
    <t>Cyril</t>
  </si>
  <si>
    <t>Lickiss</t>
  </si>
  <si>
    <t>Brett</t>
  </si>
  <si>
    <t>Linnell</t>
  </si>
  <si>
    <t>Michael</t>
  </si>
  <si>
    <t>Liversage</t>
  </si>
  <si>
    <t>Lun</t>
  </si>
  <si>
    <t>Macphee</t>
  </si>
  <si>
    <t>Martelli</t>
  </si>
  <si>
    <t>MAYLIN</t>
  </si>
  <si>
    <t>JOHN CHARLES</t>
  </si>
  <si>
    <t>Mcblane</t>
  </si>
  <si>
    <t>Mccarthy</t>
  </si>
  <si>
    <t>Mcclure</t>
  </si>
  <si>
    <t>Mccrea</t>
  </si>
  <si>
    <t>Mcfarlane</t>
  </si>
  <si>
    <t>Mcleod</t>
  </si>
  <si>
    <t>Andrew</t>
  </si>
  <si>
    <t>Melham</t>
  </si>
  <si>
    <t>Jacob</t>
  </si>
  <si>
    <t>Muggleton</t>
  </si>
  <si>
    <t>Mervyn</t>
  </si>
  <si>
    <t>Ng</t>
  </si>
  <si>
    <t>O CONNOR</t>
  </si>
  <si>
    <t>DAVID</t>
  </si>
  <si>
    <t>O'Brien</t>
  </si>
  <si>
    <t>O'Connell</t>
  </si>
  <si>
    <t>Peisley</t>
  </si>
  <si>
    <t>5/6</t>
  </si>
  <si>
    <t>Tony</t>
  </si>
  <si>
    <t>Pincini</t>
  </si>
  <si>
    <t>Gary</t>
  </si>
  <si>
    <t>Preston</t>
  </si>
  <si>
    <t>Ramjan</t>
  </si>
  <si>
    <t>Scroggie</t>
  </si>
  <si>
    <t>Graeme</t>
  </si>
  <si>
    <t>Smyth</t>
  </si>
  <si>
    <t>Stewart</t>
  </si>
  <si>
    <t>STEWART</t>
  </si>
  <si>
    <t>DANIEL</t>
  </si>
  <si>
    <t>Stonnill</t>
  </si>
  <si>
    <t>Svendsen</t>
  </si>
  <si>
    <t>TURNER</t>
  </si>
  <si>
    <t>DAVID HENRY</t>
  </si>
  <si>
    <t>Turner</t>
  </si>
  <si>
    <t>Uren</t>
  </si>
  <si>
    <t>Walsh</t>
  </si>
  <si>
    <t>Benjamin James</t>
  </si>
  <si>
    <t>Wolter</t>
  </si>
  <si>
    <t>Wood</t>
  </si>
  <si>
    <t>Ziestch</t>
  </si>
  <si>
    <t>Darrin</t>
  </si>
  <si>
    <t>Alder</t>
  </si>
  <si>
    <t>Castle Hill</t>
  </si>
  <si>
    <t>Anderson</t>
  </si>
  <si>
    <t>John William</t>
  </si>
  <si>
    <t>Armsworth</t>
  </si>
  <si>
    <t>Barnes</t>
  </si>
  <si>
    <t>Bradley</t>
  </si>
  <si>
    <t>Beau</t>
  </si>
  <si>
    <t>Barton</t>
  </si>
  <si>
    <t>Bennett</t>
  </si>
  <si>
    <t>Benson</t>
  </si>
  <si>
    <t>Bernsdorff</t>
  </si>
  <si>
    <t>Berry</t>
  </si>
  <si>
    <t>Bremner</t>
  </si>
  <si>
    <t>Brien</t>
  </si>
  <si>
    <t>Brissett</t>
  </si>
  <si>
    <t>Bryan</t>
  </si>
  <si>
    <t>Bush</t>
  </si>
  <si>
    <t>Russell</t>
  </si>
  <si>
    <t>Calnan</t>
  </si>
  <si>
    <t>Glenn Laurence</t>
  </si>
  <si>
    <t>Cosgrove</t>
  </si>
  <si>
    <t>Craven</t>
  </si>
  <si>
    <t>CREALY</t>
  </si>
  <si>
    <t>Creed</t>
  </si>
  <si>
    <t>Leon</t>
  </si>
  <si>
    <t>Cribb</t>
  </si>
  <si>
    <t>Wayne</t>
  </si>
  <si>
    <t>Culverwell</t>
  </si>
  <si>
    <t>Brian Peter</t>
  </si>
  <si>
    <t>Dalton</t>
  </si>
  <si>
    <t>D'Arcy</t>
  </si>
  <si>
    <t>DEVLIN</t>
  </si>
  <si>
    <t>JAMES</t>
  </si>
  <si>
    <t>Di Falco</t>
  </si>
  <si>
    <t>Vince</t>
  </si>
  <si>
    <t>Dover</t>
  </si>
  <si>
    <t>Wallace</t>
  </si>
  <si>
    <t>Duffy</t>
  </si>
  <si>
    <t>Leslie</t>
  </si>
  <si>
    <t>Eadie</t>
  </si>
  <si>
    <t>Everett</t>
  </si>
  <si>
    <t>Jeffrey</t>
  </si>
  <si>
    <t>Eves</t>
  </si>
  <si>
    <t>Danny</t>
  </si>
  <si>
    <t>Fairfax</t>
  </si>
  <si>
    <t>FARRELLY</t>
  </si>
  <si>
    <t>BRIAN DAVID</t>
  </si>
  <si>
    <t>Felten</t>
  </si>
  <si>
    <t>Forwood</t>
  </si>
  <si>
    <t>Brian George</t>
  </si>
  <si>
    <t>Fox</t>
  </si>
  <si>
    <t>Garton</t>
  </si>
  <si>
    <t>Darren</t>
  </si>
  <si>
    <t>Gilbert</t>
  </si>
  <si>
    <t>Dave</t>
  </si>
  <si>
    <t>Gilligan</t>
  </si>
  <si>
    <t>GORDON</t>
  </si>
  <si>
    <t>EDWARD JAMES</t>
  </si>
  <si>
    <t>GUNNER</t>
  </si>
  <si>
    <t>ROBERT JEFFREY</t>
  </si>
  <si>
    <t>HAY</t>
  </si>
  <si>
    <t>Heinrich</t>
  </si>
  <si>
    <t>Henry</t>
  </si>
  <si>
    <t>Kevin</t>
  </si>
  <si>
    <t>Herbert</t>
  </si>
  <si>
    <t>Warwick</t>
  </si>
  <si>
    <t>Hilton</t>
  </si>
  <si>
    <t>Eric</t>
  </si>
  <si>
    <t>Horan</t>
  </si>
  <si>
    <t>Howard</t>
  </si>
  <si>
    <t>Johnstone</t>
  </si>
  <si>
    <t>Frederick</t>
  </si>
  <si>
    <t>Robert Neville</t>
  </si>
  <si>
    <t>Kannamuller</t>
  </si>
  <si>
    <t>Bruno</t>
  </si>
  <si>
    <t xml:space="preserve">Lees </t>
  </si>
  <si>
    <t>Leighton</t>
  </si>
  <si>
    <t>Little</t>
  </si>
  <si>
    <t>Lohman</t>
  </si>
  <si>
    <t>Lowe</t>
  </si>
  <si>
    <t>Edmund</t>
  </si>
  <si>
    <t>Jeff Norman</t>
  </si>
  <si>
    <t>Mann</t>
  </si>
  <si>
    <t>Ivan</t>
  </si>
  <si>
    <t>Martinez</t>
  </si>
  <si>
    <t>Darryl</t>
  </si>
  <si>
    <t>MARTINEZ</t>
  </si>
  <si>
    <t>KYLE</t>
  </si>
  <si>
    <t>Mccarroll</t>
  </si>
  <si>
    <t>Mcgill</t>
  </si>
  <si>
    <t>William</t>
  </si>
  <si>
    <t>Neale</t>
  </si>
  <si>
    <t>Norcott</t>
  </si>
  <si>
    <t>Colin Anthony</t>
  </si>
  <si>
    <t>Organ</t>
  </si>
  <si>
    <t>Page</t>
  </si>
  <si>
    <t>Papandrea</t>
  </si>
  <si>
    <t>Samuel Vincent</t>
  </si>
  <si>
    <t>Parry</t>
  </si>
  <si>
    <t>Pascoe</t>
  </si>
  <si>
    <t>James Thomas</t>
  </si>
  <si>
    <t>PERKINS</t>
  </si>
  <si>
    <t>ROBERT GRAHAM</t>
  </si>
  <si>
    <t>Potter</t>
  </si>
  <si>
    <t>Richards</t>
  </si>
  <si>
    <t>Roberts</t>
  </si>
  <si>
    <t>Herbert John</t>
  </si>
  <si>
    <t>Robson</t>
  </si>
  <si>
    <t>Malcolm</t>
  </si>
  <si>
    <t>Rowe</t>
  </si>
  <si>
    <t>Sappey</t>
  </si>
  <si>
    <t>Saultry</t>
  </si>
  <si>
    <t>Sherwood</t>
  </si>
  <si>
    <t>Silk</t>
  </si>
  <si>
    <t>Phil</t>
  </si>
  <si>
    <t>Sleigh</t>
  </si>
  <si>
    <t>1/4</t>
  </si>
  <si>
    <t>Spicer</t>
  </si>
  <si>
    <t>Squire</t>
  </si>
  <si>
    <t>Peter James</t>
  </si>
  <si>
    <t>Starr</t>
  </si>
  <si>
    <t>Stephens</t>
  </si>
  <si>
    <t>David Alan</t>
  </si>
  <si>
    <t>Swain</t>
  </si>
  <si>
    <t>TEMPLETON</t>
  </si>
  <si>
    <t>ROBERT</t>
  </si>
  <si>
    <t>THOMSON</t>
  </si>
  <si>
    <t>DARRELL ROBERT</t>
  </si>
  <si>
    <t>Thrush</t>
  </si>
  <si>
    <t>TIDBURY</t>
  </si>
  <si>
    <t>Turk</t>
  </si>
  <si>
    <t>WALKER</t>
  </si>
  <si>
    <t>Wearne</t>
  </si>
  <si>
    <t>WERNER</t>
  </si>
  <si>
    <t>MICHAEL</t>
  </si>
  <si>
    <t>Westerbrink</t>
  </si>
  <si>
    <t>Ben</t>
  </si>
  <si>
    <t>Clarence</t>
  </si>
  <si>
    <t>Wojtczak</t>
  </si>
  <si>
    <t>Harry</t>
  </si>
  <si>
    <t>Conrad</t>
  </si>
  <si>
    <t>Wort</t>
  </si>
  <si>
    <t>Yap</t>
  </si>
  <si>
    <t>Concord Bc</t>
  </si>
  <si>
    <t>Barnard</t>
  </si>
  <si>
    <t>Coskerie</t>
  </si>
  <si>
    <t>Coulson</t>
  </si>
  <si>
    <t>John Joseph</t>
  </si>
  <si>
    <t>William Henry</t>
  </si>
  <si>
    <t>Coulthart</t>
  </si>
  <si>
    <t>Blake</t>
  </si>
  <si>
    <t>Concord BC</t>
  </si>
  <si>
    <t>DANGER</t>
  </si>
  <si>
    <t>Davies</t>
  </si>
  <si>
    <t>Glyn</t>
  </si>
  <si>
    <t>Jeff</t>
  </si>
  <si>
    <t>Falcone</t>
  </si>
  <si>
    <t>Maurizio</t>
  </si>
  <si>
    <t>GOLDBERG</t>
  </si>
  <si>
    <t>Gough</t>
  </si>
  <si>
    <t>Goulding</t>
  </si>
  <si>
    <t>GREGORIO</t>
  </si>
  <si>
    <t>MARIO</t>
  </si>
  <si>
    <t>Habgood</t>
  </si>
  <si>
    <t>Kevan</t>
  </si>
  <si>
    <t>Jorgenson</t>
  </si>
  <si>
    <t>Dean Ronald</t>
  </si>
  <si>
    <t>Mcatamney</t>
  </si>
  <si>
    <t>Robert James</t>
  </si>
  <si>
    <t>Mcgown</t>
  </si>
  <si>
    <t>Michael Joseph</t>
  </si>
  <si>
    <t>Mee</t>
  </si>
  <si>
    <t>MOULIAMAS</t>
  </si>
  <si>
    <t>Pryde</t>
  </si>
  <si>
    <t>Thomas</t>
  </si>
  <si>
    <t>Santoro</t>
  </si>
  <si>
    <t>Damian</t>
  </si>
  <si>
    <t>Felice</t>
  </si>
  <si>
    <t>THULER</t>
  </si>
  <si>
    <t>HENRY</t>
  </si>
  <si>
    <t>Tierney</t>
  </si>
  <si>
    <t>Michael John</t>
  </si>
  <si>
    <t>Vecchio</t>
  </si>
  <si>
    <t>Wiblin</t>
  </si>
  <si>
    <t>Wren</t>
  </si>
  <si>
    <t>Michael David</t>
  </si>
  <si>
    <t>Bell</t>
  </si>
  <si>
    <t>Concord Rsl</t>
  </si>
  <si>
    <t>Berg</t>
  </si>
  <si>
    <t>Brown</t>
  </si>
  <si>
    <t>David Martin</t>
  </si>
  <si>
    <t>Brownhill</t>
  </si>
  <si>
    <t>John Duncan</t>
  </si>
  <si>
    <t>Burraston</t>
  </si>
  <si>
    <t>Thomas Gregory</t>
  </si>
  <si>
    <t>Alvin</t>
  </si>
  <si>
    <t>Gentile</t>
  </si>
  <si>
    <t>Mario</t>
  </si>
  <si>
    <t>SIMON SHUN MAN</t>
  </si>
  <si>
    <t>Concord RSL</t>
  </si>
  <si>
    <t>Jensen</t>
  </si>
  <si>
    <t>Ole Jorgen</t>
  </si>
  <si>
    <t>Kearney</t>
  </si>
  <si>
    <t>Denis</t>
  </si>
  <si>
    <t>Madden</t>
  </si>
  <si>
    <t>Francis Roy</t>
  </si>
  <si>
    <t>Malone</t>
  </si>
  <si>
    <t>Maronese</t>
  </si>
  <si>
    <t>Ernie</t>
  </si>
  <si>
    <t>Mayor</t>
  </si>
  <si>
    <t>Mealing</t>
  </si>
  <si>
    <t>Migliaccio</t>
  </si>
  <si>
    <t>Guiseppi</t>
  </si>
  <si>
    <t>Munro</t>
  </si>
  <si>
    <t>O Grady</t>
  </si>
  <si>
    <t>Rodney Paul</t>
  </si>
  <si>
    <t>PALMER</t>
  </si>
  <si>
    <t>GARY JAMES</t>
  </si>
  <si>
    <t>PETERSON</t>
  </si>
  <si>
    <t>RYAN</t>
  </si>
  <si>
    <t>MICHAEL DAVID</t>
  </si>
  <si>
    <t>SALVATORE</t>
  </si>
  <si>
    <t>GIUSEPPE</t>
  </si>
  <si>
    <t>Seward</t>
  </si>
  <si>
    <t>Stansfield</t>
  </si>
  <si>
    <t>TASSONE</t>
  </si>
  <si>
    <t>Thorpe</t>
  </si>
  <si>
    <t>Younie</t>
  </si>
  <si>
    <t>Brennan</t>
  </si>
  <si>
    <t>Denistone Sports</t>
  </si>
  <si>
    <t>Burrows</t>
  </si>
  <si>
    <t>Christopherson</t>
  </si>
  <si>
    <t>Clough</t>
  </si>
  <si>
    <t>Court</t>
  </si>
  <si>
    <t>Crow</t>
  </si>
  <si>
    <t>Les</t>
  </si>
  <si>
    <t>Davey</t>
  </si>
  <si>
    <t>Dominiak</t>
  </si>
  <si>
    <t>Jason</t>
  </si>
  <si>
    <t>Felstead</t>
  </si>
  <si>
    <t>FLEMING</t>
  </si>
  <si>
    <t>Friar</t>
  </si>
  <si>
    <t>Gavin</t>
  </si>
  <si>
    <t>David Bruce</t>
  </si>
  <si>
    <t>Goggin</t>
  </si>
  <si>
    <t>GRYLLS</t>
  </si>
  <si>
    <t>DUNCAN KENNETH</t>
  </si>
  <si>
    <t>Gudmunson</t>
  </si>
  <si>
    <t>Grant</t>
  </si>
  <si>
    <t>Haworth</t>
  </si>
  <si>
    <t>Peter William</t>
  </si>
  <si>
    <t>Jenkins</t>
  </si>
  <si>
    <t>Leslie Arthur</t>
  </si>
  <si>
    <t>Kevin John</t>
  </si>
  <si>
    <t>Lee</t>
  </si>
  <si>
    <t>Kennedy</t>
  </si>
  <si>
    <t>Craig Boyd</t>
  </si>
  <si>
    <t>Hunter</t>
  </si>
  <si>
    <t>KENNY</t>
  </si>
  <si>
    <t>Knight</t>
  </si>
  <si>
    <t>Koch</t>
  </si>
  <si>
    <t>Dieter</t>
  </si>
  <si>
    <t>LANE</t>
  </si>
  <si>
    <t>STEVEN</t>
  </si>
  <si>
    <t>Lum</t>
  </si>
  <si>
    <t>Irving</t>
  </si>
  <si>
    <t>Nicholas</t>
  </si>
  <si>
    <t>Mccrae</t>
  </si>
  <si>
    <t>Mcshane</t>
  </si>
  <si>
    <t>Andrew Donald</t>
  </si>
  <si>
    <t>Jack Reginald Maxwel</t>
  </si>
  <si>
    <t>Miners</t>
  </si>
  <si>
    <t>Graham Edward</t>
  </si>
  <si>
    <t>Mitric</t>
  </si>
  <si>
    <t>Mohan</t>
  </si>
  <si>
    <t>Moody</t>
  </si>
  <si>
    <t>Morton</t>
  </si>
  <si>
    <t>Myers</t>
  </si>
  <si>
    <t>John Christopher</t>
  </si>
  <si>
    <t>Nafranowicz</t>
  </si>
  <si>
    <t>Kon</t>
  </si>
  <si>
    <t>Piddick</t>
  </si>
  <si>
    <t>Randing</t>
  </si>
  <si>
    <t>Geoffery</t>
  </si>
  <si>
    <t>Roughly</t>
  </si>
  <si>
    <t>Craig Matthew</t>
  </si>
  <si>
    <t>Smith</t>
  </si>
  <si>
    <t>Stanis</t>
  </si>
  <si>
    <t>Sutcliffe</t>
  </si>
  <si>
    <t>Tagg</t>
  </si>
  <si>
    <t>Victor</t>
  </si>
  <si>
    <t>Thomson</t>
  </si>
  <si>
    <t>Lindsay</t>
  </si>
  <si>
    <t>Tooke</t>
  </si>
  <si>
    <t>Arthur Thomas</t>
  </si>
  <si>
    <t>Walker</t>
  </si>
  <si>
    <t>Welsby</t>
  </si>
  <si>
    <t>Whatmore</t>
  </si>
  <si>
    <t>Robert Noel</t>
  </si>
  <si>
    <t>Barrie Charles</t>
  </si>
  <si>
    <t>Willmott</t>
  </si>
  <si>
    <t>Colin Edward</t>
  </si>
  <si>
    <t>Woods</t>
  </si>
  <si>
    <t>Yorke</t>
  </si>
  <si>
    <t>Aiken</t>
  </si>
  <si>
    <t>Amos</t>
  </si>
  <si>
    <t>Derrick</t>
  </si>
  <si>
    <t>Arane</t>
  </si>
  <si>
    <t>Asensio</t>
  </si>
  <si>
    <t>Michael James</t>
  </si>
  <si>
    <t>Austin</t>
  </si>
  <si>
    <t>Brent</t>
  </si>
  <si>
    <t>Bates</t>
  </si>
  <si>
    <t>Bowman</t>
  </si>
  <si>
    <t>Mark John</t>
  </si>
  <si>
    <t>Campbell</t>
  </si>
  <si>
    <t>Chan</t>
  </si>
  <si>
    <t>Connors</t>
  </si>
  <si>
    <t>Cooke</t>
  </si>
  <si>
    <t>Robert Desmond</t>
  </si>
  <si>
    <t>Cox</t>
  </si>
  <si>
    <t>CRUDEN</t>
  </si>
  <si>
    <t>Curtis</t>
  </si>
  <si>
    <t>Murray</t>
  </si>
  <si>
    <t>Dick</t>
  </si>
  <si>
    <t>Doheny</t>
  </si>
  <si>
    <t>Douglas</t>
  </si>
  <si>
    <t>Gordon</t>
  </si>
  <si>
    <t>Foster</t>
  </si>
  <si>
    <t>Denny</t>
  </si>
  <si>
    <t>Hann</t>
  </si>
  <si>
    <t>Gerald</t>
  </si>
  <si>
    <t>Jamie</t>
  </si>
  <si>
    <t>Hession</t>
  </si>
  <si>
    <t>Hodge</t>
  </si>
  <si>
    <t>Honey</t>
  </si>
  <si>
    <t>Terence</t>
  </si>
  <si>
    <t>Ingersoll</t>
  </si>
  <si>
    <t>Glenn</t>
  </si>
  <si>
    <t>KERNAHAN</t>
  </si>
  <si>
    <t>KISS</t>
  </si>
  <si>
    <t>Leo</t>
  </si>
  <si>
    <t>Cecil</t>
  </si>
  <si>
    <t xml:space="preserve">Lewis </t>
  </si>
  <si>
    <t>Lincoln</t>
  </si>
  <si>
    <t>Loader</t>
  </si>
  <si>
    <t>David James</t>
  </si>
  <si>
    <t>Steve</t>
  </si>
  <si>
    <t>Marcello</t>
  </si>
  <si>
    <t>Kevin Francis</t>
  </si>
  <si>
    <t>Mccartney</t>
  </si>
  <si>
    <t>5/7</t>
  </si>
  <si>
    <t>Mckay</t>
  </si>
  <si>
    <t>Mckennall</t>
  </si>
  <si>
    <t>Anthony John</t>
  </si>
  <si>
    <t>Mclean</t>
  </si>
  <si>
    <t>Moles</t>
  </si>
  <si>
    <t>Glen James</t>
  </si>
  <si>
    <t>Morgan</t>
  </si>
  <si>
    <t>4/5</t>
  </si>
  <si>
    <t>Munday</t>
  </si>
  <si>
    <t>Neilsen</t>
  </si>
  <si>
    <t>Odbert</t>
  </si>
  <si>
    <t>Osborne</t>
  </si>
  <si>
    <t>Quale</t>
  </si>
  <si>
    <t>Rollo</t>
  </si>
  <si>
    <t>Samll</t>
  </si>
  <si>
    <t>Rodney John</t>
  </si>
  <si>
    <t>SARA</t>
  </si>
  <si>
    <t>MAROUN</t>
  </si>
  <si>
    <t>Sburlati</t>
  </si>
  <si>
    <t>Carlo</t>
  </si>
  <si>
    <t>Scholtz</t>
  </si>
  <si>
    <t>Daryl</t>
  </si>
  <si>
    <t>Simpson</t>
  </si>
  <si>
    <t>Slapp</t>
  </si>
  <si>
    <t>Stegwell</t>
  </si>
  <si>
    <t>Trent</t>
  </si>
  <si>
    <t>Tait</t>
  </si>
  <si>
    <t>Van Uden</t>
  </si>
  <si>
    <t>Erik</t>
  </si>
  <si>
    <t>Wahbe</t>
  </si>
  <si>
    <t>Louis</t>
  </si>
  <si>
    <t>Webster</t>
  </si>
  <si>
    <t>Wooster</t>
  </si>
  <si>
    <t>Simon</t>
  </si>
  <si>
    <t>Evan</t>
  </si>
  <si>
    <t>Badcock</t>
  </si>
  <si>
    <t>Dural Country Club</t>
  </si>
  <si>
    <t>Baker</t>
  </si>
  <si>
    <t>Barrett</t>
  </si>
  <si>
    <t>Stve</t>
  </si>
  <si>
    <t>Blyberg</t>
  </si>
  <si>
    <t>Bonvino</t>
  </si>
  <si>
    <t>Phiil</t>
  </si>
  <si>
    <t>John Baily</t>
  </si>
  <si>
    <t>Cable-Halliday</t>
  </si>
  <si>
    <t>Convey</t>
  </si>
  <si>
    <t>Henri</t>
  </si>
  <si>
    <t>Chung</t>
  </si>
  <si>
    <t>David Chun-Wo</t>
  </si>
  <si>
    <t>Coleman</t>
  </si>
  <si>
    <t>Daniels</t>
  </si>
  <si>
    <t>Davidson</t>
  </si>
  <si>
    <t>Ralph</t>
  </si>
  <si>
    <t>Farlow</t>
  </si>
  <si>
    <t xml:space="preserve">Doug </t>
  </si>
  <si>
    <t>FARMER</t>
  </si>
  <si>
    <t>CHRISTOPHER</t>
  </si>
  <si>
    <t>Freeman</t>
  </si>
  <si>
    <t>Gaul</t>
  </si>
  <si>
    <t>Giblett</t>
  </si>
  <si>
    <t>Warwick James</t>
  </si>
  <si>
    <t>Gillespie</t>
  </si>
  <si>
    <t>Laurance</t>
  </si>
  <si>
    <t>Hain</t>
  </si>
  <si>
    <t>Heald</t>
  </si>
  <si>
    <t>Harold William</t>
  </si>
  <si>
    <t>Heydon</t>
  </si>
  <si>
    <t>Wallace Norman</t>
  </si>
  <si>
    <t>Hunt</t>
  </si>
  <si>
    <t>Keene</t>
  </si>
  <si>
    <t>Sean</t>
  </si>
  <si>
    <t>James Keith</t>
  </si>
  <si>
    <t>Mcintyre</t>
  </si>
  <si>
    <t>Mossman</t>
  </si>
  <si>
    <t>Arthur Spencer</t>
  </si>
  <si>
    <t>Nahirny</t>
  </si>
  <si>
    <t>O'Carroll</t>
  </si>
  <si>
    <t>Oliver</t>
  </si>
  <si>
    <t>Race</t>
  </si>
  <si>
    <t>Alan Frederick</t>
  </si>
  <si>
    <t>Roughley</t>
  </si>
  <si>
    <t>Max William</t>
  </si>
  <si>
    <t>Scoble</t>
  </si>
  <si>
    <t>Sheerin</t>
  </si>
  <si>
    <t>Nick</t>
  </si>
  <si>
    <t>Sinteur</t>
  </si>
  <si>
    <t>Hendrik</t>
  </si>
  <si>
    <t>GREGORY JOHN</t>
  </si>
  <si>
    <t>Somerville</t>
  </si>
  <si>
    <t>Thompson</t>
  </si>
  <si>
    <t>Carl</t>
  </si>
  <si>
    <t>Thorp</t>
  </si>
  <si>
    <t>Trovato</t>
  </si>
  <si>
    <t>Turrell</t>
  </si>
  <si>
    <t>Van Tilburg</t>
  </si>
  <si>
    <t>Vickery</t>
  </si>
  <si>
    <t>Vindin</t>
  </si>
  <si>
    <t>Vnuk</t>
  </si>
  <si>
    <t>Whiddon</t>
  </si>
  <si>
    <t>Rob</t>
  </si>
  <si>
    <t>Paul  Vincent</t>
  </si>
  <si>
    <t>Chris</t>
  </si>
  <si>
    <t>Winter</t>
  </si>
  <si>
    <t>George Harry</t>
  </si>
  <si>
    <t>Woutersz</t>
  </si>
  <si>
    <t>Deryk</t>
  </si>
  <si>
    <t>Yeend</t>
  </si>
  <si>
    <t>Stuart James</t>
  </si>
  <si>
    <t>Bainbridge</t>
  </si>
  <si>
    <t>Gladesville</t>
  </si>
  <si>
    <t>Bass</t>
  </si>
  <si>
    <t>Beno</t>
  </si>
  <si>
    <t>Bolster</t>
  </si>
  <si>
    <t>Allan Bernard</t>
  </si>
  <si>
    <t>Bricknell</t>
  </si>
  <si>
    <t>Butt</t>
  </si>
  <si>
    <t>Cappelletto</t>
  </si>
  <si>
    <t>Chatfield</t>
  </si>
  <si>
    <t>Cliff</t>
  </si>
  <si>
    <t>Collyer</t>
  </si>
  <si>
    <t>Coyle</t>
  </si>
  <si>
    <t>Cutrone</t>
  </si>
  <si>
    <t>Dodd</t>
  </si>
  <si>
    <t>Leslie Charles</t>
  </si>
  <si>
    <t>Ellis</t>
  </si>
  <si>
    <t>Farthing</t>
  </si>
  <si>
    <t>Findlay</t>
  </si>
  <si>
    <t>Gear</t>
  </si>
  <si>
    <t>George Lawrence</t>
  </si>
  <si>
    <t>Gledhill</t>
  </si>
  <si>
    <t>Roy Dorsey</t>
  </si>
  <si>
    <t>Hazel</t>
  </si>
  <si>
    <t>Hiotellis</t>
  </si>
  <si>
    <t>Ho</t>
  </si>
  <si>
    <t>Loveridge</t>
  </si>
  <si>
    <t>Mazaroli</t>
  </si>
  <si>
    <t>MCCORMACK</t>
  </si>
  <si>
    <t>GERARD</t>
  </si>
  <si>
    <t xml:space="preserve">Mcdonald </t>
  </si>
  <si>
    <t>Alex</t>
  </si>
  <si>
    <t>4/6</t>
  </si>
  <si>
    <t>Meagher</t>
  </si>
  <si>
    <t>Merchant</t>
  </si>
  <si>
    <t>Edward</t>
  </si>
  <si>
    <t>Morrow</t>
  </si>
  <si>
    <t>Moscato</t>
  </si>
  <si>
    <t>Valentino</t>
  </si>
  <si>
    <t>Pannanen</t>
  </si>
  <si>
    <t>Paterson</t>
  </si>
  <si>
    <t>Peake</t>
  </si>
  <si>
    <t>Rando</t>
  </si>
  <si>
    <t xml:space="preserve">James  </t>
  </si>
  <si>
    <t>Restaino</t>
  </si>
  <si>
    <t>James George</t>
  </si>
  <si>
    <t>Cameron</t>
  </si>
  <si>
    <t>ROTONDO</t>
  </si>
  <si>
    <t>Sandstrom</t>
  </si>
  <si>
    <t>Nathan</t>
  </si>
  <si>
    <t>SINDONE</t>
  </si>
  <si>
    <t>TINO</t>
  </si>
  <si>
    <t>Spillane</t>
  </si>
  <si>
    <t xml:space="preserve">Aaron </t>
  </si>
  <si>
    <t>Szita</t>
  </si>
  <si>
    <t>Lesley</t>
  </si>
  <si>
    <t>TEXIER</t>
  </si>
  <si>
    <t>MICHAEL JOHN</t>
  </si>
  <si>
    <t>Tonkin</t>
  </si>
  <si>
    <t>Wendt</t>
  </si>
  <si>
    <t>Ackery</t>
  </si>
  <si>
    <t>Daniel</t>
  </si>
  <si>
    <t>Greenlees Park</t>
  </si>
  <si>
    <t>ARCHER</t>
  </si>
  <si>
    <t>JAMES ANDREW</t>
  </si>
  <si>
    <t>BOLGER</t>
  </si>
  <si>
    <t>KEVIN</t>
  </si>
  <si>
    <t>Gino</t>
  </si>
  <si>
    <t>Terrence Edwin</t>
  </si>
  <si>
    <t>Rowan</t>
  </si>
  <si>
    <t>Chilvers</t>
  </si>
  <si>
    <t>CILONA</t>
  </si>
  <si>
    <t>RIC</t>
  </si>
  <si>
    <t>Clifford</t>
  </si>
  <si>
    <t>Comber</t>
  </si>
  <si>
    <t>Wayne Eric James</t>
  </si>
  <si>
    <t>COOMBES</t>
  </si>
  <si>
    <t>RAYMOND LEONARD</t>
  </si>
  <si>
    <t>RONAN</t>
  </si>
  <si>
    <t>Cooper</t>
  </si>
  <si>
    <t>Crew</t>
  </si>
  <si>
    <t>Raymond John</t>
  </si>
  <si>
    <t>Dobbie</t>
  </si>
  <si>
    <t>DOBBIE</t>
  </si>
  <si>
    <t>LUKE</t>
  </si>
  <si>
    <t>Duck</t>
  </si>
  <si>
    <t>Frenkel</t>
  </si>
  <si>
    <t>FULLAGAR</t>
  </si>
  <si>
    <t>ANTHONY RONALD</t>
  </si>
  <si>
    <t>Gallagher</t>
  </si>
  <si>
    <t>Alan Patrick</t>
  </si>
  <si>
    <t>Greene</t>
  </si>
  <si>
    <t>Larry</t>
  </si>
  <si>
    <t>Hellyer</t>
  </si>
  <si>
    <t>John Allan</t>
  </si>
  <si>
    <t>Desmond Bedford</t>
  </si>
  <si>
    <t>Houteas</t>
  </si>
  <si>
    <t>Hyem</t>
  </si>
  <si>
    <t>INMAN</t>
  </si>
  <si>
    <t>KOLLIOLLIK</t>
  </si>
  <si>
    <t>JARROD</t>
  </si>
  <si>
    <t>Kozeollek</t>
  </si>
  <si>
    <t>Lachlan</t>
  </si>
  <si>
    <t>Kubyk</t>
  </si>
  <si>
    <t>Myron</t>
  </si>
  <si>
    <t>La Grecca</t>
  </si>
  <si>
    <t>Michael Charles</t>
  </si>
  <si>
    <t>Jesse James</t>
  </si>
  <si>
    <t>Mandato</t>
  </si>
  <si>
    <t>Guy</t>
  </si>
  <si>
    <t>O Brien</t>
  </si>
  <si>
    <t>Charles Thomas</t>
  </si>
  <si>
    <t>O Kane</t>
  </si>
  <si>
    <t>REYNOLDS</t>
  </si>
  <si>
    <t>PAUL JOSEPH</t>
  </si>
  <si>
    <t>RICHARD</t>
  </si>
  <si>
    <t>Terrence</t>
  </si>
  <si>
    <t>THOMAS</t>
  </si>
  <si>
    <t>JOSHUA</t>
  </si>
  <si>
    <t>Truesdale</t>
  </si>
  <si>
    <t>Eddy</t>
  </si>
  <si>
    <t>Velini</t>
  </si>
  <si>
    <t>Steven John</t>
  </si>
  <si>
    <t>Zanella</t>
  </si>
  <si>
    <t>Zrilic</t>
  </si>
  <si>
    <t>Arrigoni</t>
  </si>
  <si>
    <t>Hunters Hill</t>
  </si>
  <si>
    <t>Babic</t>
  </si>
  <si>
    <t>Bauer</t>
  </si>
  <si>
    <t>Christopher</t>
  </si>
  <si>
    <t>Burt</t>
  </si>
  <si>
    <t>Tim</t>
  </si>
  <si>
    <t>Carabetta</t>
  </si>
  <si>
    <t>Crowhurst</t>
  </si>
  <si>
    <t>Donnelly</t>
  </si>
  <si>
    <t>Green</t>
  </si>
  <si>
    <t>Greenall</t>
  </si>
  <si>
    <t>Elias</t>
  </si>
  <si>
    <t>Grounds</t>
  </si>
  <si>
    <t>Hanrahan</t>
  </si>
  <si>
    <t>Dale</t>
  </si>
  <si>
    <t>Herford</t>
  </si>
  <si>
    <t>Hirst</t>
  </si>
  <si>
    <t>Hopwood</t>
  </si>
  <si>
    <t>Jackson</t>
  </si>
  <si>
    <t>Juniper</t>
  </si>
  <si>
    <t>Kenny</t>
  </si>
  <si>
    <t>Kopp</t>
  </si>
  <si>
    <t>Langwill</t>
  </si>
  <si>
    <t>Rod</t>
  </si>
  <si>
    <t>Nightingale</t>
  </si>
  <si>
    <t>Norris</t>
  </si>
  <si>
    <t>Clinton</t>
  </si>
  <si>
    <t>Owens</t>
  </si>
  <si>
    <t>Parker</t>
  </si>
  <si>
    <t>Phillips</t>
  </si>
  <si>
    <t>Radovnokovic</t>
  </si>
  <si>
    <t>Retaino</t>
  </si>
  <si>
    <t>Rose</t>
  </si>
  <si>
    <t>Schilling</t>
  </si>
  <si>
    <t>Roger</t>
  </si>
  <si>
    <t>Steele</t>
  </si>
  <si>
    <t>STUART</t>
  </si>
  <si>
    <t>KURT</t>
  </si>
  <si>
    <t>Treseder</t>
  </si>
  <si>
    <t>Damien</t>
  </si>
  <si>
    <t>Tritt</t>
  </si>
  <si>
    <t>UYEDA</t>
  </si>
  <si>
    <t>KEVIN ALBERT</t>
  </si>
  <si>
    <t>Van Gelder</t>
  </si>
  <si>
    <t>Vandoros</t>
  </si>
  <si>
    <t>Orestes</t>
  </si>
  <si>
    <t>Wallis</t>
  </si>
  <si>
    <t>Zenari</t>
  </si>
  <si>
    <t>Agius</t>
  </si>
  <si>
    <t>Leone</t>
  </si>
  <si>
    <t>Merrylands</t>
  </si>
  <si>
    <t>Attard</t>
  </si>
  <si>
    <t>Emnan</t>
  </si>
  <si>
    <t>David John</t>
  </si>
  <si>
    <t>Becker</t>
  </si>
  <si>
    <t>Bowden</t>
  </si>
  <si>
    <t>Brydon</t>
  </si>
  <si>
    <t>Shane</t>
  </si>
  <si>
    <t>Bungate</t>
  </si>
  <si>
    <t>Burkett</t>
  </si>
  <si>
    <t>Neil</t>
  </si>
  <si>
    <t>Caran</t>
  </si>
  <si>
    <t>Tonm</t>
  </si>
  <si>
    <t>CASONATO</t>
  </si>
  <si>
    <t>Jack</t>
  </si>
  <si>
    <t>6/7</t>
  </si>
  <si>
    <t>Cheema</t>
  </si>
  <si>
    <t>Rajinder Singh</t>
  </si>
  <si>
    <t>Clark</t>
  </si>
  <si>
    <t>Clarke</t>
  </si>
  <si>
    <t>Cook</t>
  </si>
  <si>
    <t>Couchman</t>
  </si>
  <si>
    <t>Dipizo</t>
  </si>
  <si>
    <t>Gianni</t>
  </si>
  <si>
    <t xml:space="preserve">Dunn </t>
  </si>
  <si>
    <t>Edgarton</t>
  </si>
  <si>
    <t>Ellem</t>
  </si>
  <si>
    <t>Firmani</t>
  </si>
  <si>
    <t>Romolo</t>
  </si>
  <si>
    <t>Fong</t>
  </si>
  <si>
    <t>FUBELLI</t>
  </si>
  <si>
    <t>ANTHONY</t>
  </si>
  <si>
    <t>Fucile</t>
  </si>
  <si>
    <t>Baskel</t>
  </si>
  <si>
    <t>Galea</t>
  </si>
  <si>
    <t>Emanual</t>
  </si>
  <si>
    <t>Gerdevic</t>
  </si>
  <si>
    <t>Rudi</t>
  </si>
  <si>
    <t>Gillard</t>
  </si>
  <si>
    <t>Glanville</t>
  </si>
  <si>
    <t>Glass</t>
  </si>
  <si>
    <t>Halacas</t>
  </si>
  <si>
    <t>Hansell</t>
  </si>
  <si>
    <t>Harmer</t>
  </si>
  <si>
    <t>Harold</t>
  </si>
  <si>
    <t>Hennessy</t>
  </si>
  <si>
    <t>Herbertson</t>
  </si>
  <si>
    <t>Howie</t>
  </si>
  <si>
    <t>Imer</t>
  </si>
  <si>
    <t>Inglis</t>
  </si>
  <si>
    <t>Irvine</t>
  </si>
  <si>
    <t>Ivanic</t>
  </si>
  <si>
    <t>Kanyo</t>
  </si>
  <si>
    <t>Kelly</t>
  </si>
  <si>
    <t>KLEINIG</t>
  </si>
  <si>
    <t>MAX</t>
  </si>
  <si>
    <t>Lazaridis</t>
  </si>
  <si>
    <t>Julius</t>
  </si>
  <si>
    <t>Leathley</t>
  </si>
  <si>
    <t>David Forde</t>
  </si>
  <si>
    <t>Lewis</t>
  </si>
  <si>
    <t>Gareth Owen</t>
  </si>
  <si>
    <t>LEWIS</t>
  </si>
  <si>
    <t>HEATH</t>
  </si>
  <si>
    <t>Love</t>
  </si>
  <si>
    <t>LUCKWELL</t>
  </si>
  <si>
    <t>MORRIS EDWARD</t>
  </si>
  <si>
    <t>MAGAJNA</t>
  </si>
  <si>
    <t>LOUIS</t>
  </si>
  <si>
    <t>Marcus</t>
  </si>
  <si>
    <t>John R</t>
  </si>
  <si>
    <t>MATHERS</t>
  </si>
  <si>
    <t>Mcguiness</t>
  </si>
  <si>
    <t>MICALLEF</t>
  </si>
  <si>
    <t>NICHOLAS</t>
  </si>
  <si>
    <t>Miechels</t>
  </si>
  <si>
    <t>Gerry</t>
  </si>
  <si>
    <t>MILLARD</t>
  </si>
  <si>
    <t>STEPHEN GEORGE</t>
  </si>
  <si>
    <t>Minnett</t>
  </si>
  <si>
    <t>Stanley John</t>
  </si>
  <si>
    <t>MOORE</t>
  </si>
  <si>
    <t>DOULGAS</t>
  </si>
  <si>
    <t>Mulheron</t>
  </si>
  <si>
    <t>Newbould</t>
  </si>
  <si>
    <t>Nikoseresht</t>
  </si>
  <si>
    <t>Frod</t>
  </si>
  <si>
    <t>Niyazu</t>
  </si>
  <si>
    <t>Gulasi</t>
  </si>
  <si>
    <t>Bernie</t>
  </si>
  <si>
    <t>O'Loughlan</t>
  </si>
  <si>
    <t>Shayne</t>
  </si>
  <si>
    <t>Read</t>
  </si>
  <si>
    <t>Reece</t>
  </si>
  <si>
    <t>Reynolds</t>
  </si>
  <si>
    <t>Steven</t>
  </si>
  <si>
    <t>Jeremy</t>
  </si>
  <si>
    <t>Rothery</t>
  </si>
  <si>
    <t>ROTHERY</t>
  </si>
  <si>
    <t>IAN</t>
  </si>
  <si>
    <t>Scorse</t>
  </si>
  <si>
    <t>SEBASTIAN</t>
  </si>
  <si>
    <t>EFREN</t>
  </si>
  <si>
    <t>Sherlock</t>
  </si>
  <si>
    <t>Smithers</t>
  </si>
  <si>
    <t>Terteli</t>
  </si>
  <si>
    <t>Shawn</t>
  </si>
  <si>
    <t>TIDYMAN</t>
  </si>
  <si>
    <t>GARY ROBERT</t>
  </si>
  <si>
    <t>Toffolon</t>
  </si>
  <si>
    <t>TYLER</t>
  </si>
  <si>
    <t>DAVID DENNIS</t>
  </si>
  <si>
    <t>Ward</t>
  </si>
  <si>
    <t>Pete</t>
  </si>
  <si>
    <t>Watson</t>
  </si>
  <si>
    <t>WINGFIELD</t>
  </si>
  <si>
    <t>ROGER</t>
  </si>
  <si>
    <t>Wolhar</t>
  </si>
  <si>
    <t>Woolley</t>
  </si>
  <si>
    <t>Denis Edwin</t>
  </si>
  <si>
    <t>Nbc Sports</t>
  </si>
  <si>
    <t>Barr</t>
  </si>
  <si>
    <t>Bartlett</t>
  </si>
  <si>
    <t>Black</t>
  </si>
  <si>
    <t>Blackburn</t>
  </si>
  <si>
    <t>BRIEN</t>
  </si>
  <si>
    <t>ALLEN</t>
  </si>
  <si>
    <t xml:space="preserve">Kenneth </t>
  </si>
  <si>
    <t>Bryon</t>
  </si>
  <si>
    <t>Buckham</t>
  </si>
  <si>
    <t>Callaghan</t>
  </si>
  <si>
    <t>Chapman</t>
  </si>
  <si>
    <t>Andrew Powell</t>
  </si>
  <si>
    <t>Ciscato</t>
  </si>
  <si>
    <t>Vic</t>
  </si>
  <si>
    <t>Coggins</t>
  </si>
  <si>
    <t>Coogans</t>
  </si>
  <si>
    <t>Coxall</t>
  </si>
  <si>
    <t>CRAMPTON</t>
  </si>
  <si>
    <t>AUSTIN JOSEPH</t>
  </si>
  <si>
    <t>Crawley</t>
  </si>
  <si>
    <t>Cummins</t>
  </si>
  <si>
    <t>Leonard</t>
  </si>
  <si>
    <t>Debono</t>
  </si>
  <si>
    <t>Dengate</t>
  </si>
  <si>
    <t>2/2</t>
  </si>
  <si>
    <t>Dorahy</t>
  </si>
  <si>
    <t>Dwyer</t>
  </si>
  <si>
    <t>Eades</t>
  </si>
  <si>
    <t>Farr</t>
  </si>
  <si>
    <t>Fletcher</t>
  </si>
  <si>
    <t>Gale</t>
  </si>
  <si>
    <t>Garvin</t>
  </si>
  <si>
    <t>Giblin</t>
  </si>
  <si>
    <t>Trevor Bruce</t>
  </si>
  <si>
    <t>Richard Astel</t>
  </si>
  <si>
    <t>Rodney</t>
  </si>
  <si>
    <t>GRABY</t>
  </si>
  <si>
    <t>HOWARD</t>
  </si>
  <si>
    <t>Guifoyle</t>
  </si>
  <si>
    <t>Harkins</t>
  </si>
  <si>
    <t>Hill</t>
  </si>
  <si>
    <t>Holden</t>
  </si>
  <si>
    <t>Holt</t>
  </si>
  <si>
    <t>Joyner</t>
  </si>
  <si>
    <t>Keech</t>
  </si>
  <si>
    <t>Keys</t>
  </si>
  <si>
    <t>Kindleysides</t>
  </si>
  <si>
    <t>Lacey</t>
  </si>
  <si>
    <t>Lloyd</t>
  </si>
  <si>
    <t>Frederick David</t>
  </si>
  <si>
    <t>Maclean</t>
  </si>
  <si>
    <t>Mac</t>
  </si>
  <si>
    <t>Maguire</t>
  </si>
  <si>
    <t>Marney</t>
  </si>
  <si>
    <t>Mehmet</t>
  </si>
  <si>
    <t>Ayhan</t>
  </si>
  <si>
    <t>Mills</t>
  </si>
  <si>
    <t>Morehead</t>
  </si>
  <si>
    <t>Stanley</t>
  </si>
  <si>
    <t>Mottek</t>
  </si>
  <si>
    <t>Kurt</t>
  </si>
  <si>
    <t>Muir</t>
  </si>
  <si>
    <t>Murrow</t>
  </si>
  <si>
    <t>Newell</t>
  </si>
  <si>
    <t>Nichols</t>
  </si>
  <si>
    <t>Noake</t>
  </si>
  <si>
    <t>Graeme Roger</t>
  </si>
  <si>
    <t>Ian David</t>
  </si>
  <si>
    <t>Oldfield</t>
  </si>
  <si>
    <t>Pace</t>
  </si>
  <si>
    <t>Jordan</t>
  </si>
  <si>
    <t>Matthew</t>
  </si>
  <si>
    <t>Pilbeam</t>
  </si>
  <si>
    <t>Platt</t>
  </si>
  <si>
    <t>Harvey</t>
  </si>
  <si>
    <t>Pope</t>
  </si>
  <si>
    <t>Rochester</t>
  </si>
  <si>
    <t>Rodgers</t>
  </si>
  <si>
    <t>Rogers</t>
  </si>
  <si>
    <t>Rouston</t>
  </si>
  <si>
    <t>Rudgley</t>
  </si>
  <si>
    <t>Arthur</t>
  </si>
  <si>
    <t>Sharpe</t>
  </si>
  <si>
    <t>Sinclair</t>
  </si>
  <si>
    <t>Lawrence</t>
  </si>
  <si>
    <t>South</t>
  </si>
  <si>
    <t>Keith Malcolm</t>
  </si>
  <si>
    <t>Stedman</t>
  </si>
  <si>
    <t>Drew</t>
  </si>
  <si>
    <t>DONALD NOEL</t>
  </si>
  <si>
    <t>Sutton</t>
  </si>
  <si>
    <t>NLT4</t>
  </si>
  <si>
    <t>Townsend</t>
  </si>
  <si>
    <t>Trbara</t>
  </si>
  <si>
    <t>Zeljko</t>
  </si>
  <si>
    <t>Richard Phillip</t>
  </si>
  <si>
    <t>Weekley</t>
  </si>
  <si>
    <t>Whetton</t>
  </si>
  <si>
    <t>Geoff</t>
  </si>
  <si>
    <t>Shannon</t>
  </si>
  <si>
    <t>Williamson</t>
  </si>
  <si>
    <t>WILLIS</t>
  </si>
  <si>
    <t>LEE</t>
  </si>
  <si>
    <t>Zoeller</t>
  </si>
  <si>
    <t>Avis</t>
  </si>
  <si>
    <t>North Epping</t>
  </si>
  <si>
    <t>Baguley</t>
  </si>
  <si>
    <t>Ballantyne</t>
  </si>
  <si>
    <t>Beacom</t>
  </si>
  <si>
    <t>Boulos</t>
  </si>
  <si>
    <t>Brackenreg</t>
  </si>
  <si>
    <t>Brereton</t>
  </si>
  <si>
    <t>Byrne</t>
  </si>
  <si>
    <t>Laurie</t>
  </si>
  <si>
    <t>Byron</t>
  </si>
  <si>
    <t>Catterns</t>
  </si>
  <si>
    <t>Ross Wilford</t>
  </si>
  <si>
    <t>Colquhoun</t>
  </si>
  <si>
    <t>Crowne</t>
  </si>
  <si>
    <t>Daley</t>
  </si>
  <si>
    <t>Day</t>
  </si>
  <si>
    <t>John Bernard</t>
  </si>
  <si>
    <t>Delves</t>
  </si>
  <si>
    <t>Douglass</t>
  </si>
  <si>
    <t>Driessen</t>
  </si>
  <si>
    <t>Dunn</t>
  </si>
  <si>
    <t>Kelvin</t>
  </si>
  <si>
    <t>Dyer</t>
  </si>
  <si>
    <t>Derek</t>
  </si>
  <si>
    <t>Forrest</t>
  </si>
  <si>
    <t>Brian Alexander</t>
  </si>
  <si>
    <t>Fry</t>
  </si>
  <si>
    <t>Gallop</t>
  </si>
  <si>
    <t>Garvey</t>
  </si>
  <si>
    <t>Shaun</t>
  </si>
  <si>
    <t>Gill</t>
  </si>
  <si>
    <t>Bernard</t>
  </si>
  <si>
    <t>Harbrow</t>
  </si>
  <si>
    <t>Hartley</t>
  </si>
  <si>
    <t>HAVRON</t>
  </si>
  <si>
    <t>MARK</t>
  </si>
  <si>
    <t>Hickinbottom</t>
  </si>
  <si>
    <t>Hinds</t>
  </si>
  <si>
    <t>Hollier</t>
  </si>
  <si>
    <t>Jarman</t>
  </si>
  <si>
    <t>Kaine</t>
  </si>
  <si>
    <t>Kern</t>
  </si>
  <si>
    <t>Rudolf</t>
  </si>
  <si>
    <t>Macleod</t>
  </si>
  <si>
    <t>Alexander</t>
  </si>
  <si>
    <t>Maskill</t>
  </si>
  <si>
    <t>Matheson</t>
  </si>
  <si>
    <t>Mcclintock</t>
  </si>
  <si>
    <t>Donald John</t>
  </si>
  <si>
    <t>Mccoy</t>
  </si>
  <si>
    <t>Athol William</t>
  </si>
  <si>
    <t>Mewburn</t>
  </si>
  <si>
    <t>Michie</t>
  </si>
  <si>
    <t>Moir</t>
  </si>
  <si>
    <t>Brian James</t>
  </si>
  <si>
    <t>Monteith</t>
  </si>
  <si>
    <t>North</t>
  </si>
  <si>
    <t>Oppedisano</t>
  </si>
  <si>
    <t>Domenico</t>
  </si>
  <si>
    <t>Parkinson</t>
  </si>
  <si>
    <t>Pavela</t>
  </si>
  <si>
    <t>Zivko Jim</t>
  </si>
  <si>
    <t>Peterson</t>
  </si>
  <si>
    <t>Ronald Robert</t>
  </si>
  <si>
    <t>Purkis</t>
  </si>
  <si>
    <t>Quessy</t>
  </si>
  <si>
    <t>Reis</t>
  </si>
  <si>
    <t>Riley</t>
  </si>
  <si>
    <t>Royer</t>
  </si>
  <si>
    <t>Seidl</t>
  </si>
  <si>
    <t>Sherrard</t>
  </si>
  <si>
    <t>Owen</t>
  </si>
  <si>
    <t>Ian Davidson</t>
  </si>
  <si>
    <t>Singleton</t>
  </si>
  <si>
    <t>Don</t>
  </si>
  <si>
    <t>Reginald Keith</t>
  </si>
  <si>
    <t>Sneddon</t>
  </si>
  <si>
    <t>Spaul</t>
  </si>
  <si>
    <t>Stace</t>
  </si>
  <si>
    <t>Stark</t>
  </si>
  <si>
    <t>Geoffrey Charles</t>
  </si>
  <si>
    <t>Swan</t>
  </si>
  <si>
    <t>Swancott</t>
  </si>
  <si>
    <t>Neal</t>
  </si>
  <si>
    <t>TAYLOR</t>
  </si>
  <si>
    <t>Thackray</t>
  </si>
  <si>
    <t>Howard William</t>
  </si>
  <si>
    <t>Thurmer</t>
  </si>
  <si>
    <t>Cees</t>
  </si>
  <si>
    <t>Vass</t>
  </si>
  <si>
    <t>Brian Michael</t>
  </si>
  <si>
    <t>John Bede</t>
  </si>
  <si>
    <t>Warner</t>
  </si>
  <si>
    <t>Watford</t>
  </si>
  <si>
    <t>Auberson</t>
  </si>
  <si>
    <t>North Ryde RSL</t>
  </si>
  <si>
    <t>Carr</t>
  </si>
  <si>
    <t>Coelho</t>
  </si>
  <si>
    <t>Winston</t>
  </si>
  <si>
    <t>Collier</t>
  </si>
  <si>
    <t>Marshall</t>
  </si>
  <si>
    <t>Culotta</t>
  </si>
  <si>
    <t>DODD</t>
  </si>
  <si>
    <t>GRAHAM FRANCIS</t>
  </si>
  <si>
    <t>Dowling</t>
  </si>
  <si>
    <t>Elliott</t>
  </si>
  <si>
    <t>Ernest</t>
  </si>
  <si>
    <t>Fenelon</t>
  </si>
  <si>
    <t>Anthony Desmond</t>
  </si>
  <si>
    <t>Garland</t>
  </si>
  <si>
    <t>Gibson</t>
  </si>
  <si>
    <t>Grabiec</t>
  </si>
  <si>
    <t>John Ian</t>
  </si>
  <si>
    <t>HERBERT</t>
  </si>
  <si>
    <t>BARRY GLENN</t>
  </si>
  <si>
    <t>Hope</t>
  </si>
  <si>
    <t>Hoy</t>
  </si>
  <si>
    <t>Hyland</t>
  </si>
  <si>
    <t>David Arthur</t>
  </si>
  <si>
    <t>Graeme Bruce</t>
  </si>
  <si>
    <t>Lavery</t>
  </si>
  <si>
    <t>Lundberg</t>
  </si>
  <si>
    <t>Macpherson</t>
  </si>
  <si>
    <t>Mobbs</t>
  </si>
  <si>
    <t>Moylan</t>
  </si>
  <si>
    <t>Nelson</t>
  </si>
  <si>
    <t>ORSATTI</t>
  </si>
  <si>
    <t>GUIDO</t>
  </si>
  <si>
    <t>PAYNE</t>
  </si>
  <si>
    <t>BRIAN LESLIE</t>
  </si>
  <si>
    <t>PISANO</t>
  </si>
  <si>
    <t>PLEMING</t>
  </si>
  <si>
    <t>SIMON PETER</t>
  </si>
  <si>
    <t>Ridge</t>
  </si>
  <si>
    <t>David Neville</t>
  </si>
  <si>
    <t>Criston</t>
  </si>
  <si>
    <t>Skinner</t>
  </si>
  <si>
    <t>Spano</t>
  </si>
  <si>
    <t>Vincenzo</t>
  </si>
  <si>
    <t>Stevens</t>
  </si>
  <si>
    <t>Paul Francis</t>
  </si>
  <si>
    <t>Supala</t>
  </si>
  <si>
    <t>Sweeney</t>
  </si>
  <si>
    <t>Venn</t>
  </si>
  <si>
    <t>Vidler</t>
  </si>
  <si>
    <t>WORBOYS</t>
  </si>
  <si>
    <t>BRUCE RAYMOND</t>
  </si>
  <si>
    <t>Wray</t>
  </si>
  <si>
    <t>Archer</t>
  </si>
  <si>
    <t>Pennant Hills</t>
  </si>
  <si>
    <t>Baird</t>
  </si>
  <si>
    <t>Barrymore James</t>
  </si>
  <si>
    <t>BAIRD</t>
  </si>
  <si>
    <t>Banks</t>
  </si>
  <si>
    <t>Ted</t>
  </si>
  <si>
    <t>Bastock</t>
  </si>
  <si>
    <t>William F</t>
  </si>
  <si>
    <t>Billam</t>
  </si>
  <si>
    <t>BLUE</t>
  </si>
  <si>
    <t>GARRICK GRANT</t>
  </si>
  <si>
    <t>Bonsall</t>
  </si>
  <si>
    <t>Briggs</t>
  </si>
  <si>
    <t>Byatt</t>
  </si>
  <si>
    <t>COODE</t>
  </si>
  <si>
    <t>CHARLES</t>
  </si>
  <si>
    <t>COUGHLAN</t>
  </si>
  <si>
    <t>KEN</t>
  </si>
  <si>
    <t>Cowan</t>
  </si>
  <si>
    <t>BRUCE</t>
  </si>
  <si>
    <t>Denning</t>
  </si>
  <si>
    <t>DUNN</t>
  </si>
  <si>
    <t>PHILLIP GEORGE</t>
  </si>
  <si>
    <t>ELAND</t>
  </si>
  <si>
    <t>ARTHUR STEVE</t>
  </si>
  <si>
    <t>Evans</t>
  </si>
  <si>
    <t>FAIRBROTHER</t>
  </si>
  <si>
    <t>CLIFFORD</t>
  </si>
  <si>
    <t>Fisher</t>
  </si>
  <si>
    <t>FREDERICK LCHARLES</t>
  </si>
  <si>
    <t>GOODSELL</t>
  </si>
  <si>
    <t>GOUNDER</t>
  </si>
  <si>
    <t>GOVIND SAMI</t>
  </si>
  <si>
    <t>GRIMMOND</t>
  </si>
  <si>
    <t>JOHN ROBERT</t>
  </si>
  <si>
    <t>Hallam</t>
  </si>
  <si>
    <t>Hannagan</t>
  </si>
  <si>
    <t>Hardiman</t>
  </si>
  <si>
    <t>Havron</t>
  </si>
  <si>
    <t>Henderson</t>
  </si>
  <si>
    <t>Hogarth</t>
  </si>
  <si>
    <t>Hosgood</t>
  </si>
  <si>
    <t>HUA</t>
  </si>
  <si>
    <t>HUSBAND</t>
  </si>
  <si>
    <t>ROBERT WILLIAM</t>
  </si>
  <si>
    <t>HUTTARY</t>
  </si>
  <si>
    <t>EDMOND</t>
  </si>
  <si>
    <t>Huxley</t>
  </si>
  <si>
    <t>RONALD GORDON</t>
  </si>
  <si>
    <t>Jupp</t>
  </si>
  <si>
    <t>Kakoscheke</t>
  </si>
  <si>
    <t>Krempin</t>
  </si>
  <si>
    <t>Lasek</t>
  </si>
  <si>
    <t>Voytek</t>
  </si>
  <si>
    <t>Lesslie</t>
  </si>
  <si>
    <t>Lever</t>
  </si>
  <si>
    <t>LEVERETT</t>
  </si>
  <si>
    <t>JOHN FREDERICK</t>
  </si>
  <si>
    <t>Leverett</t>
  </si>
  <si>
    <t>Mansfield</t>
  </si>
  <si>
    <t>Donald James</t>
  </si>
  <si>
    <t>MCDONNELL</t>
  </si>
  <si>
    <t>RICHARD JOHN</t>
  </si>
  <si>
    <t>Mcgarrity</t>
  </si>
  <si>
    <t>Mcglynn</t>
  </si>
  <si>
    <t>Mckeough</t>
  </si>
  <si>
    <t>Mckeown</t>
  </si>
  <si>
    <t>Millar</t>
  </si>
  <si>
    <t>Harry Laurence</t>
  </si>
  <si>
    <t>MURDOCH</t>
  </si>
  <si>
    <t>FREDERICK</t>
  </si>
  <si>
    <t>Nolan</t>
  </si>
  <si>
    <t>RICHARD ALEXANDER</t>
  </si>
  <si>
    <t>Proft</t>
  </si>
  <si>
    <t>Karl</t>
  </si>
  <si>
    <t>Rae</t>
  </si>
  <si>
    <t>RAWLINGS</t>
  </si>
  <si>
    <t>JAMES PETER</t>
  </si>
  <si>
    <t>Rumble</t>
  </si>
  <si>
    <t>SPRING</t>
  </si>
  <si>
    <t>PETER</t>
  </si>
  <si>
    <t>STOREY</t>
  </si>
  <si>
    <t>ROSS W</t>
  </si>
  <si>
    <t>Sullivan</t>
  </si>
  <si>
    <t>Kel</t>
  </si>
  <si>
    <t>TETERIN</t>
  </si>
  <si>
    <t>VITALY</t>
  </si>
  <si>
    <t>THOMPSON</t>
  </si>
  <si>
    <t>WARREN</t>
  </si>
  <si>
    <t>Len</t>
  </si>
  <si>
    <t>West</t>
  </si>
  <si>
    <t>Whalley</t>
  </si>
  <si>
    <t>Willick</t>
  </si>
  <si>
    <t>Philip Andrew</t>
  </si>
  <si>
    <t>Woodall</t>
  </si>
  <si>
    <t>Yard</t>
  </si>
  <si>
    <t>Yeates</t>
  </si>
  <si>
    <t>ZAOUK</t>
  </si>
  <si>
    <t>Ager</t>
  </si>
  <si>
    <t>Putney Tennyson</t>
  </si>
  <si>
    <t>Andrews</t>
  </si>
  <si>
    <t>Beatty</t>
  </si>
  <si>
    <t>Kerry</t>
  </si>
  <si>
    <t>Cadby</t>
  </si>
  <si>
    <t>Mal</t>
  </si>
  <si>
    <t>Carrington</t>
  </si>
  <si>
    <t>Caruso</t>
  </si>
  <si>
    <t>Michal</t>
  </si>
  <si>
    <t>CORMICAN</t>
  </si>
  <si>
    <t>Cornelis</t>
  </si>
  <si>
    <t>Fernand</t>
  </si>
  <si>
    <t>Dobie</t>
  </si>
  <si>
    <t>ELLIOTT</t>
  </si>
  <si>
    <t>Forster</t>
  </si>
  <si>
    <t>Geof</t>
  </si>
  <si>
    <t>Gray</t>
  </si>
  <si>
    <t>Hanna</t>
  </si>
  <si>
    <t>Heyes</t>
  </si>
  <si>
    <t>Hoban</t>
  </si>
  <si>
    <t>Jarvis</t>
  </si>
  <si>
    <t>Jasprizza</t>
  </si>
  <si>
    <t>Joint</t>
  </si>
  <si>
    <t>Peter Fredrick</t>
  </si>
  <si>
    <t>Lake</t>
  </si>
  <si>
    <t>Lancett</t>
  </si>
  <si>
    <t>Linnert</t>
  </si>
  <si>
    <t>Long</t>
  </si>
  <si>
    <t>Alwyn</t>
  </si>
  <si>
    <t>Marrins</t>
  </si>
  <si>
    <t>Rick</t>
  </si>
  <si>
    <t>Mcconnell</t>
  </si>
  <si>
    <t>Mcvicar</t>
  </si>
  <si>
    <t>Mcwilliam</t>
  </si>
  <si>
    <t>O'Sullivan</t>
  </si>
  <si>
    <t>Paminter</t>
  </si>
  <si>
    <t>Prentice</t>
  </si>
  <si>
    <t>Purcell</t>
  </si>
  <si>
    <t>Iva</t>
  </si>
  <si>
    <t>Rees</t>
  </si>
  <si>
    <t>Robins</t>
  </si>
  <si>
    <t>Rodger</t>
  </si>
  <si>
    <t>Rust</t>
  </si>
  <si>
    <t>Pierce</t>
  </si>
  <si>
    <t>Stanton</t>
  </si>
  <si>
    <t>Telfer</t>
  </si>
  <si>
    <t>Vinton</t>
  </si>
  <si>
    <t>David Frank</t>
  </si>
  <si>
    <t>Wooden</t>
  </si>
  <si>
    <t>Kevin Frederick</t>
  </si>
  <si>
    <t>Yeow</t>
  </si>
  <si>
    <t>Isaac</t>
  </si>
  <si>
    <t>Rosehill</t>
  </si>
  <si>
    <t>Burke</t>
  </si>
  <si>
    <t>Carder</t>
  </si>
  <si>
    <t>Ellsmore</t>
  </si>
  <si>
    <t>Farrier</t>
  </si>
  <si>
    <t>GATLEY</t>
  </si>
  <si>
    <t>RAY</t>
  </si>
  <si>
    <t>Gersberh</t>
  </si>
  <si>
    <t>ISMAY</t>
  </si>
  <si>
    <t>MERV</t>
  </si>
  <si>
    <t>KENNETH</t>
  </si>
  <si>
    <t>Mccallum</t>
  </si>
  <si>
    <t>Dylan</t>
  </si>
  <si>
    <t>Pearson</t>
  </si>
  <si>
    <t>Sheedy</t>
  </si>
  <si>
    <t>Skeers</t>
  </si>
  <si>
    <t>STANTON</t>
  </si>
  <si>
    <t>RUSSEL JOHN</t>
  </si>
  <si>
    <t>Waine</t>
  </si>
  <si>
    <t>Fred</t>
  </si>
  <si>
    <t>Zhu</t>
  </si>
  <si>
    <t>Hong Shi (Holmes)</t>
  </si>
  <si>
    <t>Batho</t>
  </si>
  <si>
    <t>Rydalmere Central</t>
  </si>
  <si>
    <t>Bollinger</t>
  </si>
  <si>
    <t>Botfield</t>
  </si>
  <si>
    <t>Cachia</t>
  </si>
  <si>
    <t>Colenso</t>
  </si>
  <si>
    <t>CRAFT</t>
  </si>
  <si>
    <t>Craft</t>
  </si>
  <si>
    <t>Dever</t>
  </si>
  <si>
    <t>Dokom</t>
  </si>
  <si>
    <t>Sirino</t>
  </si>
  <si>
    <t>Duguid</t>
  </si>
  <si>
    <t>FRASER</t>
  </si>
  <si>
    <t>RONALD LEWIS</t>
  </si>
  <si>
    <t>Geyer</t>
  </si>
  <si>
    <t>Ghest</t>
  </si>
  <si>
    <t>Giudice</t>
  </si>
  <si>
    <t>Hanson</t>
  </si>
  <si>
    <t>Hegarty</t>
  </si>
  <si>
    <t>Huctherson</t>
  </si>
  <si>
    <t>Humelstad</t>
  </si>
  <si>
    <t>Jenner</t>
  </si>
  <si>
    <t>James Donald</t>
  </si>
  <si>
    <t>Lyle</t>
  </si>
  <si>
    <t>Lynch</t>
  </si>
  <si>
    <t>Mackenzie</t>
  </si>
  <si>
    <t>Madeley</t>
  </si>
  <si>
    <t>Madison</t>
  </si>
  <si>
    <t>Ronald John</t>
  </si>
  <si>
    <t xml:space="preserve">Mccann   </t>
  </si>
  <si>
    <t>Montgomery</t>
  </si>
  <si>
    <t>Robert Christopher</t>
  </si>
  <si>
    <t>Nixon</t>
  </si>
  <si>
    <t>Perry</t>
  </si>
  <si>
    <t>Davik</t>
  </si>
  <si>
    <t>Regan</t>
  </si>
  <si>
    <t>Ronald James</t>
  </si>
  <si>
    <t>Ryce</t>
  </si>
  <si>
    <t>Thackeray</t>
  </si>
  <si>
    <t>Emrys</t>
  </si>
  <si>
    <t>Tyrrell</t>
  </si>
  <si>
    <t>Withyman</t>
  </si>
  <si>
    <t>Gary John</t>
  </si>
  <si>
    <t>Yabsley</t>
  </si>
  <si>
    <t>Neville</t>
  </si>
  <si>
    <t>Caldwell</t>
  </si>
  <si>
    <t>Carpenter</t>
  </si>
  <si>
    <t>Carroll</t>
  </si>
  <si>
    <t>Cincotta</t>
  </si>
  <si>
    <t>Cirina</t>
  </si>
  <si>
    <t>Curran</t>
  </si>
  <si>
    <t>Domanko</t>
  </si>
  <si>
    <t>Falsone</t>
  </si>
  <si>
    <t>Galati</t>
  </si>
  <si>
    <t>Dominic</t>
  </si>
  <si>
    <t>Garten</t>
  </si>
  <si>
    <t>Norm</t>
  </si>
  <si>
    <t>Kane</t>
  </si>
  <si>
    <t>Hall</t>
  </si>
  <si>
    <t>Hansen</t>
  </si>
  <si>
    <t>Howell</t>
  </si>
  <si>
    <t>Hui</t>
  </si>
  <si>
    <t>Iacono</t>
  </si>
  <si>
    <t>Bartolo</t>
  </si>
  <si>
    <t>Johnston</t>
  </si>
  <si>
    <t>Rex Cyril</t>
  </si>
  <si>
    <t>Landon</t>
  </si>
  <si>
    <t>Gerard</t>
  </si>
  <si>
    <t>Locascio</t>
  </si>
  <si>
    <t>Antonio</t>
  </si>
  <si>
    <t>Marcellino</t>
  </si>
  <si>
    <t>Mcgoogan</t>
  </si>
  <si>
    <t>Mcpherson</t>
  </si>
  <si>
    <t>Moodley</t>
  </si>
  <si>
    <t>Pickett</t>
  </si>
  <si>
    <t>James William</t>
  </si>
  <si>
    <t>Rozsnyoi</t>
  </si>
  <si>
    <t>Squires</t>
  </si>
  <si>
    <t>Michael Stephen</t>
  </si>
  <si>
    <t>LINDSAY</t>
  </si>
  <si>
    <t>Ward-Smith</t>
  </si>
  <si>
    <t>Mathew</t>
  </si>
  <si>
    <t>Achten</t>
  </si>
  <si>
    <t>The Hills District</t>
  </si>
  <si>
    <t>Ardill</t>
  </si>
  <si>
    <t>Vincent St Ledger</t>
  </si>
  <si>
    <t>ATKINS</t>
  </si>
  <si>
    <t>TREVOR GEORGE</t>
  </si>
  <si>
    <t>Balfour</t>
  </si>
  <si>
    <t>Ronald Richard</t>
  </si>
  <si>
    <t>Barbaro</t>
  </si>
  <si>
    <t>Giusieppie</t>
  </si>
  <si>
    <t>Barnett</t>
  </si>
  <si>
    <t>Aaron</t>
  </si>
  <si>
    <t>Terrence Paul</t>
  </si>
  <si>
    <t>Bendt</t>
  </si>
  <si>
    <t>Uwe</t>
  </si>
  <si>
    <t>BENNEL</t>
  </si>
  <si>
    <t>Biegel</t>
  </si>
  <si>
    <t>Gerritt</t>
  </si>
  <si>
    <t>BIEGEL</t>
  </si>
  <si>
    <t>SIMON</t>
  </si>
  <si>
    <t>Binning</t>
  </si>
  <si>
    <t>Bolton</t>
  </si>
  <si>
    <t>Bowie</t>
  </si>
  <si>
    <t>Patrick John</t>
  </si>
  <si>
    <t>Brain</t>
  </si>
  <si>
    <t>Bromley</t>
  </si>
  <si>
    <t>Burnett</t>
  </si>
  <si>
    <t>Café</t>
  </si>
  <si>
    <t>Caller</t>
  </si>
  <si>
    <t>Castellano</t>
  </si>
  <si>
    <t>Castles</t>
  </si>
  <si>
    <t>Cauchi</t>
  </si>
  <si>
    <t>Channell</t>
  </si>
  <si>
    <t>Chaperon</t>
  </si>
  <si>
    <t>Charlie</t>
  </si>
  <si>
    <t>Christoffel</t>
  </si>
  <si>
    <t>Churchill</t>
  </si>
  <si>
    <t>Graeme Robert</t>
  </si>
  <si>
    <t>COATES</t>
  </si>
  <si>
    <t>ANTHONY PAUL</t>
  </si>
  <si>
    <t>Coffey</t>
  </si>
  <si>
    <t>Paul Anthony</t>
  </si>
  <si>
    <t>Colvin</t>
  </si>
  <si>
    <t>Patrick</t>
  </si>
  <si>
    <t>Conway</t>
  </si>
  <si>
    <t>Eddie</t>
  </si>
  <si>
    <t>COPELAND</t>
  </si>
  <si>
    <t>LAURENCE ERNEST</t>
  </si>
  <si>
    <t>CORNER</t>
  </si>
  <si>
    <t>ALLISTON BRIAN</t>
  </si>
  <si>
    <t>Cotton</t>
  </si>
  <si>
    <t>Douglas Jeffery</t>
  </si>
  <si>
    <t>COTTON</t>
  </si>
  <si>
    <t>COVER</t>
  </si>
  <si>
    <t>ANDREW JAMES</t>
  </si>
  <si>
    <t>Crockett</t>
  </si>
  <si>
    <t>CROUCH</t>
  </si>
  <si>
    <t>MARK WAYNE</t>
  </si>
  <si>
    <t>DAWSON</t>
  </si>
  <si>
    <t>Donaldson</t>
  </si>
  <si>
    <t>Drabsch</t>
  </si>
  <si>
    <t>Eagle</t>
  </si>
  <si>
    <t>EDWARDS</t>
  </si>
  <si>
    <t>LAURENCE</t>
  </si>
  <si>
    <t>ELSLEY</t>
  </si>
  <si>
    <t>GARRY PAUL</t>
  </si>
  <si>
    <t>Elvin</t>
  </si>
  <si>
    <t>FARRELL</t>
  </si>
  <si>
    <t>WILLIAM JAMES</t>
  </si>
  <si>
    <t>FATHERS</t>
  </si>
  <si>
    <t>FISHER</t>
  </si>
  <si>
    <t>CECIL JOHN</t>
  </si>
  <si>
    <t>Fitzpatrick</t>
  </si>
  <si>
    <t>FONG</t>
  </si>
  <si>
    <t>FRANKLIN</t>
  </si>
  <si>
    <t>FORD</t>
  </si>
  <si>
    <t>JOHN THOMAS</t>
  </si>
  <si>
    <t>GARY CHARLES</t>
  </si>
  <si>
    <t>Fotheringham</t>
  </si>
  <si>
    <t>FOULSTONE</t>
  </si>
  <si>
    <t>KEVIN WILLIAM</t>
  </si>
  <si>
    <t>Francis</t>
  </si>
  <si>
    <t>FRANKS</t>
  </si>
  <si>
    <t>GRAHAM M</t>
  </si>
  <si>
    <t>FURNISS</t>
  </si>
  <si>
    <t>KEVIN LEE</t>
  </si>
  <si>
    <t>GALLAGHER</t>
  </si>
  <si>
    <t>RAYMOND</t>
  </si>
  <si>
    <t>Goldrick</t>
  </si>
  <si>
    <t>BRIAN</t>
  </si>
  <si>
    <t>Greaves</t>
  </si>
  <si>
    <t>Haggarty</t>
  </si>
  <si>
    <t>Halford</t>
  </si>
  <si>
    <t>Hardey</t>
  </si>
  <si>
    <t>Hawthorne</t>
  </si>
  <si>
    <t>1/5</t>
  </si>
  <si>
    <t>Hazeltine</t>
  </si>
  <si>
    <t>Heden</t>
  </si>
  <si>
    <t>Hickson</t>
  </si>
  <si>
    <t>HINE</t>
  </si>
  <si>
    <t>NEVILLE</t>
  </si>
  <si>
    <t>Hoad</t>
  </si>
  <si>
    <t>HODGINS</t>
  </si>
  <si>
    <t>ROBERT FRANCIS</t>
  </si>
  <si>
    <t>HOPE</t>
  </si>
  <si>
    <t>MICHAEL BRIAN</t>
  </si>
  <si>
    <t>Hotson</t>
  </si>
  <si>
    <t>Houze</t>
  </si>
  <si>
    <t>Luka</t>
  </si>
  <si>
    <t>BRIAN KENNETH</t>
  </si>
  <si>
    <t>Arthur Christian</t>
  </si>
  <si>
    <t>JONES</t>
  </si>
  <si>
    <t>KENNETH JOHN</t>
  </si>
  <si>
    <t>NEVILLE EDWARD</t>
  </si>
  <si>
    <t>KELLY</t>
  </si>
  <si>
    <t>BRYAN FRANCIS</t>
  </si>
  <si>
    <t>KOCSIS</t>
  </si>
  <si>
    <t>LASZLO</t>
  </si>
  <si>
    <t>Krige</t>
  </si>
  <si>
    <t>KURSCHILDGEN</t>
  </si>
  <si>
    <t>FRED</t>
  </si>
  <si>
    <t>Laird</t>
  </si>
  <si>
    <t>Lark</t>
  </si>
  <si>
    <t>Lauria</t>
  </si>
  <si>
    <t>Lean</t>
  </si>
  <si>
    <t>Edward John</t>
  </si>
  <si>
    <t>LEESON</t>
  </si>
  <si>
    <t>GRAHAM ALLEN</t>
  </si>
  <si>
    <t>LEMON</t>
  </si>
  <si>
    <t>BARRY JAMES</t>
  </si>
  <si>
    <t>Logue</t>
  </si>
  <si>
    <t>LOO</t>
  </si>
  <si>
    <t>TONU</t>
  </si>
  <si>
    <t>Loomes</t>
  </si>
  <si>
    <t>1/2</t>
  </si>
  <si>
    <t>LYNCH</t>
  </si>
  <si>
    <t>ROBERT JOHN</t>
  </si>
  <si>
    <t>Macdonald</t>
  </si>
  <si>
    <t>MACKELLAR</t>
  </si>
  <si>
    <t>MARSH</t>
  </si>
  <si>
    <t>KENETH ALLAN</t>
  </si>
  <si>
    <t>Charles Laurence</t>
  </si>
  <si>
    <t>Mcelduff</t>
  </si>
  <si>
    <t>Eamonn</t>
  </si>
  <si>
    <t>MCGUIRCK</t>
  </si>
  <si>
    <t>CHARLES LOFTUS</t>
  </si>
  <si>
    <t>Mckiernan</t>
  </si>
  <si>
    <t>Dean</t>
  </si>
  <si>
    <t>Mclellan</t>
  </si>
  <si>
    <t>MCLEOD</t>
  </si>
  <si>
    <t>EMMETT</t>
  </si>
  <si>
    <t>Mcmahon</t>
  </si>
  <si>
    <t>Rodney Bruce</t>
  </si>
  <si>
    <t>MCMILLAN</t>
  </si>
  <si>
    <t>COLIN JOHN</t>
  </si>
  <si>
    <t>MCPHERSON</t>
  </si>
  <si>
    <t>ANDREW</t>
  </si>
  <si>
    <t>MILLER</t>
  </si>
  <si>
    <t>DOUGLAS ALFRED</t>
  </si>
  <si>
    <t>Mocsari</t>
  </si>
  <si>
    <t>Chubba</t>
  </si>
  <si>
    <t>Moffitt</t>
  </si>
  <si>
    <t>DAVID LIVINGSTONE</t>
  </si>
  <si>
    <t>MORROW</t>
  </si>
  <si>
    <t>DEREK</t>
  </si>
  <si>
    <t>Moxham</t>
  </si>
  <si>
    <t>MOYE</t>
  </si>
  <si>
    <t>RONALD VICTOR</t>
  </si>
  <si>
    <t>Neaves</t>
  </si>
  <si>
    <t>Allan Henry</t>
  </si>
  <si>
    <t>NEWMAN</t>
  </si>
  <si>
    <t>O BRIEN</t>
  </si>
  <si>
    <t>O'Grady</t>
  </si>
  <si>
    <t>ORLEY</t>
  </si>
  <si>
    <t>OLIVER WILLIAM</t>
  </si>
  <si>
    <t>Pannuti</t>
  </si>
  <si>
    <t>Domenic</t>
  </si>
  <si>
    <t>Pesavento</t>
  </si>
  <si>
    <t>PRIDEAUX</t>
  </si>
  <si>
    <t>BYRNE</t>
  </si>
  <si>
    <t>Neville Leslie</t>
  </si>
  <si>
    <t>RIPPS</t>
  </si>
  <si>
    <t>ERIC CONRAD</t>
  </si>
  <si>
    <t>Barney</t>
  </si>
  <si>
    <t>ROBERTS</t>
  </si>
  <si>
    <t>JACOB</t>
  </si>
  <si>
    <t>ROBERTSON</t>
  </si>
  <si>
    <t>ROBINSON</t>
  </si>
  <si>
    <t>WARREN JOHN</t>
  </si>
  <si>
    <t>Rogerson</t>
  </si>
  <si>
    <t>Saunders</t>
  </si>
  <si>
    <t>Scanlon</t>
  </si>
  <si>
    <t>Clarence John</t>
  </si>
  <si>
    <t>Schmidt</t>
  </si>
  <si>
    <t>Self</t>
  </si>
  <si>
    <t>Shield</t>
  </si>
  <si>
    <t>Shirbin</t>
  </si>
  <si>
    <t>Paul Joseph</t>
  </si>
  <si>
    <t>Sole</t>
  </si>
  <si>
    <t>Braden</t>
  </si>
  <si>
    <t>Sorensen</t>
  </si>
  <si>
    <t>Spurway</t>
  </si>
  <si>
    <t>Strothers</t>
  </si>
  <si>
    <t>Stubbs</t>
  </si>
  <si>
    <t>Tabone</t>
  </si>
  <si>
    <t>Frank Michael</t>
  </si>
  <si>
    <t>TESSIER</t>
  </si>
  <si>
    <t>FROIE EDWIN</t>
  </si>
  <si>
    <t>TING</t>
  </si>
  <si>
    <t>HAU KUI</t>
  </si>
  <si>
    <t>Tochikawa</t>
  </si>
  <si>
    <t>Taka</t>
  </si>
  <si>
    <t>TONER</t>
  </si>
  <si>
    <t>ROHAN</t>
  </si>
  <si>
    <t>Tootill</t>
  </si>
  <si>
    <t>GARY</t>
  </si>
  <si>
    <t>VARECKA</t>
  </si>
  <si>
    <t>JAN</t>
  </si>
  <si>
    <t>Varecka</t>
  </si>
  <si>
    <t>Vassett</t>
  </si>
  <si>
    <t>GRAHAM WALTER</t>
  </si>
  <si>
    <t>Gary Keith</t>
  </si>
  <si>
    <t>WATSON</t>
  </si>
  <si>
    <t>WELLER</t>
  </si>
  <si>
    <t>JACK CHURCHILL</t>
  </si>
  <si>
    <t>Weller</t>
  </si>
  <si>
    <t>WHITE</t>
  </si>
  <si>
    <t>DAVID JOHN</t>
  </si>
  <si>
    <t>WILLIAMS</t>
  </si>
  <si>
    <t>JEFFREY JOHN</t>
  </si>
  <si>
    <t>Wilsdon</t>
  </si>
  <si>
    <t>Woodhead</t>
  </si>
  <si>
    <t>Zalunardo</t>
  </si>
  <si>
    <t>ZANN</t>
  </si>
  <si>
    <t>Barden</t>
  </si>
  <si>
    <t>David Charles</t>
  </si>
  <si>
    <t>Toongabbie Sports</t>
  </si>
  <si>
    <t>Batt</t>
  </si>
  <si>
    <t>Begg</t>
  </si>
  <si>
    <t>Berkemeyer</t>
  </si>
  <si>
    <t>Boatswain</t>
  </si>
  <si>
    <t>Bodley</t>
  </si>
  <si>
    <t>4/7</t>
  </si>
  <si>
    <t>BOGAARD</t>
  </si>
  <si>
    <t>WAYNE KEVIN</t>
  </si>
  <si>
    <t>Bryce</t>
  </si>
  <si>
    <t>John Morrison</t>
  </si>
  <si>
    <t>CARLISLE</t>
  </si>
  <si>
    <t>ROSS EDWIN</t>
  </si>
  <si>
    <t>Carrol</t>
  </si>
  <si>
    <t>Casey</t>
  </si>
  <si>
    <t>CAVE</t>
  </si>
  <si>
    <t>BRUCE EDWARD</t>
  </si>
  <si>
    <t>Chadwick</t>
  </si>
  <si>
    <t>CHAMBERS</t>
  </si>
  <si>
    <t>KEVIN JAMES</t>
  </si>
  <si>
    <t>Brian Thomas</t>
  </si>
  <si>
    <t>Cormack</t>
  </si>
  <si>
    <t>Cutmore</t>
  </si>
  <si>
    <t>Dahari</t>
  </si>
  <si>
    <t>Avner</t>
  </si>
  <si>
    <t>DARCY</t>
  </si>
  <si>
    <t>ARTHUR JOHN</t>
  </si>
  <si>
    <t>Davison</t>
  </si>
  <si>
    <t>Degan</t>
  </si>
  <si>
    <t>Max Alan</t>
  </si>
  <si>
    <t>Felkin</t>
  </si>
  <si>
    <t>Fogarty</t>
  </si>
  <si>
    <t>Brendan</t>
  </si>
  <si>
    <t>FOGARTY</t>
  </si>
  <si>
    <t>GARRY</t>
  </si>
  <si>
    <t>Forgorty</t>
  </si>
  <si>
    <t>Freeland</t>
  </si>
  <si>
    <t>Giffney</t>
  </si>
  <si>
    <t>Gooch</t>
  </si>
  <si>
    <t>Nigel</t>
  </si>
  <si>
    <t>ALLAN</t>
  </si>
  <si>
    <t>GRIFFEN</t>
  </si>
  <si>
    <t>RICKIE</t>
  </si>
  <si>
    <t>Hancock</t>
  </si>
  <si>
    <t>HASLING</t>
  </si>
  <si>
    <t>HAYES</t>
  </si>
  <si>
    <t>STEVEN CHARLES</t>
  </si>
  <si>
    <t>HIGGINS</t>
  </si>
  <si>
    <t>HOGAN</t>
  </si>
  <si>
    <t>Hollins</t>
  </si>
  <si>
    <t>Kevin Charles</t>
  </si>
  <si>
    <t>Holroyd</t>
  </si>
  <si>
    <t>Hornery</t>
  </si>
  <si>
    <t>HOUGHTON</t>
  </si>
  <si>
    <t>RAYMOND SIDNEY</t>
  </si>
  <si>
    <t>JAMIESON</t>
  </si>
  <si>
    <t>Jean-Louis</t>
  </si>
  <si>
    <t>KIM</t>
  </si>
  <si>
    <t>RHYS</t>
  </si>
  <si>
    <t>Knighton</t>
  </si>
  <si>
    <t>Lavender</t>
  </si>
  <si>
    <t>LEAHY</t>
  </si>
  <si>
    <t>DENNIS</t>
  </si>
  <si>
    <t>Letford</t>
  </si>
  <si>
    <t>LLOYD</t>
  </si>
  <si>
    <t>HAROLD</t>
  </si>
  <si>
    <t>Lonergan</t>
  </si>
  <si>
    <t>Todd</t>
  </si>
  <si>
    <t>Lord</t>
  </si>
  <si>
    <t>Trevor Lawrence</t>
  </si>
  <si>
    <t>Mackander</t>
  </si>
  <si>
    <t>MC ELLIGOTT</t>
  </si>
  <si>
    <t>TERENCE JOHN</t>
  </si>
  <si>
    <t>MCHUGH</t>
  </si>
  <si>
    <t>TERRENCE</t>
  </si>
  <si>
    <t>Mcintosh</t>
  </si>
  <si>
    <t>Mckenna</t>
  </si>
  <si>
    <t>MCLENNAN</t>
  </si>
  <si>
    <t>Mears</t>
  </si>
  <si>
    <t>MEDLIN</t>
  </si>
  <si>
    <t>BRETT</t>
  </si>
  <si>
    <t>Meyer</t>
  </si>
  <si>
    <t>MONTGOMERY</t>
  </si>
  <si>
    <t>Moseley</t>
  </si>
  <si>
    <t>Neich</t>
  </si>
  <si>
    <t>NUGENT</t>
  </si>
  <si>
    <t>Nunan</t>
  </si>
  <si>
    <t>Evan John</t>
  </si>
  <si>
    <t>MATTHEW</t>
  </si>
  <si>
    <t>O'Neill</t>
  </si>
  <si>
    <t>Pender</t>
  </si>
  <si>
    <t>PENFOLD</t>
  </si>
  <si>
    <t>PHELPS</t>
  </si>
  <si>
    <t>DAVID GLEN</t>
  </si>
  <si>
    <t>Pracy</t>
  </si>
  <si>
    <t>Ramsay</t>
  </si>
  <si>
    <t>RICHARDSON</t>
  </si>
  <si>
    <t>NOEL PHILLIP</t>
  </si>
  <si>
    <t>DONALD</t>
  </si>
  <si>
    <t>Robertson</t>
  </si>
  <si>
    <t>ROSSI</t>
  </si>
  <si>
    <t>MICK</t>
  </si>
  <si>
    <t>RUNDLE</t>
  </si>
  <si>
    <t>Sawell</t>
  </si>
  <si>
    <t>Sharman</t>
  </si>
  <si>
    <t>Shiel</t>
  </si>
  <si>
    <t xml:space="preserve">Nicholas </t>
  </si>
  <si>
    <t>Callum</t>
  </si>
  <si>
    <t>SIPPLE</t>
  </si>
  <si>
    <t>DAVID THOMAS</t>
  </si>
  <si>
    <t>Anthony David</t>
  </si>
  <si>
    <t>Stankevicius</t>
  </si>
  <si>
    <t>Strong</t>
  </si>
  <si>
    <t>Brian Ronald</t>
  </si>
  <si>
    <t>Vassallo</t>
  </si>
  <si>
    <t>Gregory Joseph</t>
  </si>
  <si>
    <t>WALSH</t>
  </si>
  <si>
    <t>JOHN ANTHONY</t>
  </si>
  <si>
    <t>WATERS</t>
  </si>
  <si>
    <t>ADAM TROY</t>
  </si>
  <si>
    <t>WATKINS</t>
  </si>
  <si>
    <t>SCOTT</t>
  </si>
  <si>
    <t>GRAHAM RANDALL</t>
  </si>
  <si>
    <t>Wlodarski</t>
  </si>
  <si>
    <t>Wonderley</t>
  </si>
  <si>
    <t>WONG</t>
  </si>
  <si>
    <t>BENJAMIN</t>
  </si>
  <si>
    <t>GRAEME</t>
  </si>
  <si>
    <t>Abood</t>
  </si>
  <si>
    <t>Wenty Leagues</t>
  </si>
  <si>
    <t>AITCHISON</t>
  </si>
  <si>
    <t>Axisa</t>
  </si>
  <si>
    <t>BAIN</t>
  </si>
  <si>
    <t>STEPHEN JAMES</t>
  </si>
  <si>
    <t>Baitieri</t>
  </si>
  <si>
    <t>Baldwin</t>
  </si>
  <si>
    <t>BATHURST</t>
  </si>
  <si>
    <t>BIRD</t>
  </si>
  <si>
    <t>PETER JOHN</t>
  </si>
  <si>
    <t>Blazevic</t>
  </si>
  <si>
    <t>Marko</t>
  </si>
  <si>
    <t>Bramman</t>
  </si>
  <si>
    <t>Breese</t>
  </si>
  <si>
    <t>Robert William</t>
  </si>
  <si>
    <t>CAMPBELL</t>
  </si>
  <si>
    <t>Champion</t>
  </si>
  <si>
    <t>John Charles</t>
  </si>
  <si>
    <t>Charalambous</t>
  </si>
  <si>
    <t>Clay</t>
  </si>
  <si>
    <t>Collison</t>
  </si>
  <si>
    <t>Coppolelli</t>
  </si>
  <si>
    <t>Crabtree</t>
  </si>
  <si>
    <t>Cragg</t>
  </si>
  <si>
    <t>Barrie</t>
  </si>
  <si>
    <t>Currie</t>
  </si>
  <si>
    <t>Alan Ernest</t>
  </si>
  <si>
    <t>Damary</t>
  </si>
  <si>
    <t>Deeth</t>
  </si>
  <si>
    <t>Dehn</t>
  </si>
  <si>
    <t>Doig</t>
  </si>
  <si>
    <t>Eagles</t>
  </si>
  <si>
    <t>Ebejer</t>
  </si>
  <si>
    <t>Favaloro</t>
  </si>
  <si>
    <t>Fenech</t>
  </si>
  <si>
    <t>2/4</t>
  </si>
  <si>
    <t>Fountain</t>
  </si>
  <si>
    <t>Fowler</t>
  </si>
  <si>
    <t>Gillett</t>
  </si>
  <si>
    <t>Hodgkinson</t>
  </si>
  <si>
    <t>TERRENCE PATRICK</t>
  </si>
  <si>
    <t>HULME</t>
  </si>
  <si>
    <t>Ireland</t>
  </si>
  <si>
    <t>ISAACS</t>
  </si>
  <si>
    <t>JUSTIN</t>
  </si>
  <si>
    <t>Jerome</t>
  </si>
  <si>
    <t>Clark Robert</t>
  </si>
  <si>
    <t>Jerrett</t>
  </si>
  <si>
    <t>Allan Herbert</t>
  </si>
  <si>
    <t>Zac</t>
  </si>
  <si>
    <t>Koutsoukos</t>
  </si>
  <si>
    <t>Lambert</t>
  </si>
  <si>
    <t>SCOTT ANDREW</t>
  </si>
  <si>
    <t>Don Ronald</t>
  </si>
  <si>
    <t>Lowery</t>
  </si>
  <si>
    <t>Malley</t>
  </si>
  <si>
    <t>Collin</t>
  </si>
  <si>
    <t>Massard</t>
  </si>
  <si>
    <t>Mauro</t>
  </si>
  <si>
    <t>Roberto</t>
  </si>
  <si>
    <t>Maythers</t>
  </si>
  <si>
    <t>Mccaffrey</t>
  </si>
  <si>
    <t>Mccann</t>
  </si>
  <si>
    <t>John Edward</t>
  </si>
  <si>
    <t>Mcgarry</t>
  </si>
  <si>
    <t>Fredrick</t>
  </si>
  <si>
    <t>Mumford</t>
  </si>
  <si>
    <t>Nagle</t>
  </si>
  <si>
    <t>Bobby</t>
  </si>
  <si>
    <t>Partridge</t>
  </si>
  <si>
    <t>Price</t>
  </si>
  <si>
    <t>Reid</t>
  </si>
  <si>
    <t>Graeme Henry</t>
  </si>
  <si>
    <t>Rodd</t>
  </si>
  <si>
    <t>Sciberras</t>
  </si>
  <si>
    <t>JEFF</t>
  </si>
  <si>
    <t>Stephenson</t>
  </si>
  <si>
    <t>Sunderland</t>
  </si>
  <si>
    <t>Tai</t>
  </si>
  <si>
    <t>Pirini</t>
  </si>
  <si>
    <t>WHITTINGHAM</t>
  </si>
  <si>
    <t>TRENT</t>
  </si>
  <si>
    <t>Alan James</t>
  </si>
  <si>
    <t>YOUNG</t>
  </si>
  <si>
    <t>BRYCE</t>
  </si>
  <si>
    <t>WPH Sports</t>
  </si>
  <si>
    <t>Michael Edward</t>
  </si>
  <si>
    <t>Cannon</t>
  </si>
  <si>
    <t>Mervyn Albert</t>
  </si>
  <si>
    <t>CARRITT</t>
  </si>
  <si>
    <t>PETER JAMES</t>
  </si>
  <si>
    <t>Cole</t>
  </si>
  <si>
    <t>Corke</t>
  </si>
  <si>
    <t>Couch</t>
  </si>
  <si>
    <t>David Norman</t>
  </si>
  <si>
    <t>D'Costa</t>
  </si>
  <si>
    <t>Donohoo</t>
  </si>
  <si>
    <t>Ede</t>
  </si>
  <si>
    <t>Gamble</t>
  </si>
  <si>
    <t>GANIS</t>
  </si>
  <si>
    <t>CON</t>
  </si>
  <si>
    <t>Hardwick</t>
  </si>
  <si>
    <t>KENNETH VICTOR</t>
  </si>
  <si>
    <t>Hoffman</t>
  </si>
  <si>
    <t>Horner</t>
  </si>
  <si>
    <t>HOUSTON</t>
  </si>
  <si>
    <t>ROD</t>
  </si>
  <si>
    <t>Iredale</t>
  </si>
  <si>
    <t>Ross Warwick</t>
  </si>
  <si>
    <t>RONALD PHILLIP</t>
  </si>
  <si>
    <t>Jeffery</t>
  </si>
  <si>
    <t>JOHNSTONE</t>
  </si>
  <si>
    <t>CLIFFORD OWEN</t>
  </si>
  <si>
    <t>JUDKINS</t>
  </si>
  <si>
    <t>CHRIS</t>
  </si>
  <si>
    <t>THOMPSON LUN</t>
  </si>
  <si>
    <t>Mcclymont</t>
  </si>
  <si>
    <t>JACK</t>
  </si>
  <si>
    <t>Palm</t>
  </si>
  <si>
    <t>Dallas</t>
  </si>
  <si>
    <t>POLLEY</t>
  </si>
  <si>
    <t>Purkiss</t>
  </si>
  <si>
    <t>Milton Adrian</t>
  </si>
  <si>
    <t>QUINLAN</t>
  </si>
  <si>
    <t>Schwarcz</t>
  </si>
  <si>
    <t>Skidmore</t>
  </si>
  <si>
    <t>6/1</t>
  </si>
  <si>
    <t>Stubbin</t>
  </si>
  <si>
    <t>Sudgen</t>
  </si>
  <si>
    <t>Surace</t>
  </si>
  <si>
    <t>Trimboli</t>
  </si>
  <si>
    <t>Tuckerman</t>
  </si>
  <si>
    <t>Walters</t>
  </si>
  <si>
    <t>2.5</t>
  </si>
  <si>
    <t>4.1</t>
  </si>
  <si>
    <t>4.5</t>
  </si>
  <si>
    <t>4.3</t>
  </si>
  <si>
    <t>5.2</t>
  </si>
  <si>
    <t>8.4</t>
  </si>
  <si>
    <t>9.4</t>
  </si>
  <si>
    <t>9.1</t>
  </si>
  <si>
    <t>9.5</t>
  </si>
  <si>
    <t>11.2</t>
  </si>
  <si>
    <t>11.4</t>
  </si>
  <si>
    <t>12.5</t>
  </si>
  <si>
    <t>12.1</t>
  </si>
  <si>
    <t>12.3</t>
  </si>
  <si>
    <t>13.3</t>
  </si>
  <si>
    <t>14.4</t>
  </si>
  <si>
    <t>14.2</t>
  </si>
  <si>
    <t>17.2</t>
  </si>
  <si>
    <t>15.3</t>
  </si>
  <si>
    <t>15.4</t>
  </si>
  <si>
    <t>20.4</t>
  </si>
  <si>
    <t>20.5</t>
  </si>
  <si>
    <t>22.4</t>
  </si>
  <si>
    <t>24.3</t>
  </si>
  <si>
    <t>24.1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</si>
</sst>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General;0;&quot;&quot;;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6" fillId="0" borderId="0">
      <alignment vertical="top"/>
    </xf>
  </cellStyleXfs>
  <cellXfs count="71">
    <xf numFmtId="0" fontId="0" fillId="0" borderId="0" xfId="0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/>
    <xf numFmtId="164" fontId="4" fillId="3" borderId="0" xfId="0" applyNumberFormat="1" applyFont="1" applyFill="1" applyBorder="1" applyAlignment="1"/>
    <xf numFmtId="164" fontId="5" fillId="0" borderId="0" xfId="0" quotePrefix="1" applyNumberFormat="1" applyFont="1" applyBorder="1" applyAlignment="1"/>
    <xf numFmtId="164" fontId="4" fillId="0" borderId="0" xfId="0" applyNumberFormat="1" applyFont="1" applyBorder="1" applyAlignment="1"/>
    <xf numFmtId="164" fontId="4" fillId="0" borderId="0" xfId="0" applyNumberFormat="1" applyFont="1" applyBorder="1" applyAlignment="1">
      <alignment horizontal="center"/>
    </xf>
    <xf numFmtId="0" fontId="0" fillId="4" borderId="0" xfId="0" applyFill="1"/>
    <xf numFmtId="0" fontId="0" fillId="0" borderId="0" xfId="0" quotePrefix="1"/>
    <xf numFmtId="0" fontId="0" fillId="5" borderId="0" xfId="0" applyFill="1"/>
    <xf numFmtId="0" fontId="0" fillId="0" borderId="0" xfId="0" quotePrefix="1" applyAlignment="1">
      <alignment vertical="center"/>
    </xf>
    <xf numFmtId="0" fontId="0" fillId="0" borderId="0" xfId="0" applyAlignment="1">
      <alignment horizontal="left"/>
    </xf>
    <xf numFmtId="0" fontId="0" fillId="0" borderId="0" xfId="0" applyFill="1"/>
    <xf numFmtId="0" fontId="1" fillId="6" borderId="2" xfId="0" applyFont="1" applyFill="1" applyBorder="1" applyAlignment="1">
      <alignment horizontal="center"/>
    </xf>
    <xf numFmtId="164" fontId="4" fillId="7" borderId="0" xfId="0" applyNumberFormat="1" applyFont="1" applyFill="1" applyBorder="1" applyAlignment="1">
      <alignment horizontal="center"/>
    </xf>
    <xf numFmtId="164" fontId="5" fillId="0" borderId="0" xfId="0" quotePrefix="1" applyNumberFormat="1" applyFont="1" applyBorder="1" applyAlignment="1">
      <alignment horizontal="left"/>
    </xf>
    <xf numFmtId="0" fontId="1" fillId="6" borderId="4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0" fillId="4" borderId="0" xfId="0" applyNumberFormat="1" applyFill="1" applyAlignment="1" applyProtection="1">
      <alignment horizontal="center"/>
      <protection locked="0"/>
    </xf>
    <xf numFmtId="0" fontId="0" fillId="0" borderId="0" xfId="0" applyNumberFormat="1" applyFill="1" applyAlignment="1" applyProtection="1">
      <alignment horizontal="center"/>
    </xf>
    <xf numFmtId="0" fontId="0" fillId="8" borderId="0" xfId="0" applyNumberFormat="1" applyFill="1" applyAlignment="1">
      <alignment horizontal="center"/>
    </xf>
    <xf numFmtId="165" fontId="0" fillId="0" borderId="0" xfId="0" applyNumberFormat="1" applyAlignment="1" applyProtection="1">
      <alignment horizontal="center"/>
      <protection locked="0"/>
    </xf>
    <xf numFmtId="0" fontId="0" fillId="0" borderId="0" xfId="0" applyNumberFormat="1" applyAlignment="1" applyProtection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66" fontId="0" fillId="0" borderId="0" xfId="0" applyNumberFormat="1"/>
    <xf numFmtId="0" fontId="2" fillId="0" borderId="0" xfId="0" applyFont="1" applyAlignment="1">
      <alignment horizontal="right" vertical="center"/>
    </xf>
    <xf numFmtId="0" fontId="6" fillId="0" borderId="0" xfId="1">
      <alignment vertical="top"/>
    </xf>
    <xf numFmtId="0" fontId="6" fillId="0" borderId="0" xfId="1" applyFill="1">
      <alignment vertical="top"/>
    </xf>
    <xf numFmtId="0" fontId="0" fillId="0" borderId="0" xfId="0" applyAlignment="1" applyProtection="1">
      <alignment horizontal="left"/>
      <protection locked="0"/>
    </xf>
    <xf numFmtId="1" fontId="0" fillId="0" borderId="0" xfId="0" applyNumberFormat="1" applyAlignment="1" applyProtection="1">
      <alignment horizontal="left"/>
      <protection locked="0"/>
    </xf>
    <xf numFmtId="0" fontId="0" fillId="0" borderId="0" xfId="0" quotePrefix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Protection="1">
      <protection locked="0"/>
    </xf>
    <xf numFmtId="0" fontId="0" fillId="0" borderId="0" xfId="0" applyNumberForma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NumberFormat="1" applyFill="1" applyBorder="1" applyAlignment="1" applyProtection="1">
      <alignment horizontal="center"/>
    </xf>
    <xf numFmtId="0" fontId="0" fillId="0" borderId="0" xfId="0" applyNumberFormat="1" applyFill="1" applyBorder="1" applyProtection="1"/>
    <xf numFmtId="0" fontId="0" fillId="8" borderId="0" xfId="0" applyNumberFormat="1" applyFill="1" applyBorder="1" applyAlignment="1">
      <alignment horizontal="center"/>
    </xf>
    <xf numFmtId="165" fontId="0" fillId="0" borderId="0" xfId="0" applyNumberFormat="1" applyBorder="1" applyAlignment="1" applyProtection="1">
      <alignment horizontal="center"/>
      <protection locked="0"/>
    </xf>
    <xf numFmtId="0" fontId="0" fillId="0" borderId="0" xfId="0" applyNumberFormat="1" applyBorder="1" applyAlignment="1" applyProtection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/>
    <xf numFmtId="166" fontId="0" fillId="0" borderId="0" xfId="0" applyNumberFormat="1" applyBorder="1"/>
    <xf numFmtId="0" fontId="0" fillId="0" borderId="0" xfId="0" applyNumberFormat="1" applyFill="1" applyProtection="1"/>
    <xf numFmtId="165" fontId="1" fillId="7" borderId="0" xfId="0" applyNumberFormat="1" applyFont="1" applyFill="1" applyAlignment="1" applyProtection="1">
      <alignment horizontal="center"/>
      <protection locked="0"/>
    </xf>
    <xf numFmtId="0" fontId="3" fillId="2" borderId="1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165" fontId="0" fillId="0" borderId="0" xfId="0" applyNumberFormat="1"/>
  </cellXfs>
  <cellStyles count="2">
    <cellStyle name="Normal" xfId="0" builtinId="0"/>
    <cellStyle name="Normal 101" xfId="1"/>
  </cellStyles>
  <dxfs count="78"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0" formatCode="General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alignment horizontal="center" vertical="bottom" textRotation="0" wrapText="0" relativeIndent="0" justifyLastLine="0" shrinkToFit="0" readingOrder="0"/>
      <protection locked="1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165" formatCode="General;0;&quot;&quot;;"/>
      <alignment horizontal="center" vertical="bottom" textRotation="0" wrapText="0" relativeIndent="0" justifyLastLine="0" shrinkToFit="0" readingOrder="0"/>
      <protection locked="0" hidden="0"/>
    </dxf>
    <dxf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bottom" textRotation="0" wrapText="0" relativeIndent="0" justifyLastLine="0" shrinkToFit="0" readingOrder="0"/>
    </dxf>
    <dxf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bottom" textRotation="0" wrapText="0" relativeIndent="0" justifyLastLine="0" shrinkToFit="0" readingOrder="0"/>
    </dxf>
    <dxf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protection locked="1" hidden="0"/>
    </dxf>
    <dxf>
      <fill>
        <patternFill patternType="solid">
          <fgColor indexed="64"/>
          <bgColor theme="5" tint="0.59999389629810485"/>
        </patternFill>
      </fill>
      <alignment horizontal="center" vertical="bottom" textRotation="0" wrapText="0" relativeIndent="0" justifyLastLine="0" shrinkToFit="0" readingOrder="0"/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ill>
        <patternFill patternType="solid">
          <fgColor indexed="64"/>
          <bgColor theme="5" tint="0.59999389629810485"/>
        </patternFill>
      </fill>
      <alignment horizontal="center" vertical="bottom" textRotation="0" wrapText="0" relativeIndent="0" justifyLastLine="0" shrinkToFit="0" readingOrder="0"/>
      <protection locked="0" hidden="0"/>
    </dxf>
    <dxf>
      <fill>
        <patternFill patternType="solid">
          <fgColor indexed="64"/>
          <bgColor theme="5" tint="0.59999389629810485"/>
        </patternFill>
      </fill>
      <protection locked="0" hidden="0"/>
    </dxf>
    <dxf>
      <fill>
        <patternFill patternType="solid">
          <fgColor indexed="64"/>
          <bgColor theme="5" tint="0.59999389629810485"/>
        </patternFill>
      </fill>
      <protection locked="0" hidden="0"/>
    </dxf>
    <dxf>
      <protection locked="0" hidden="0"/>
    </dxf>
    <dxf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0" formatCode="General"/>
      <protection locked="0" hidden="0"/>
    </dxf>
    <dxf>
      <numFmt numFmtId="0" formatCode="General"/>
      <protection locked="0" hidden="0"/>
    </dxf>
    <dxf>
      <protection locked="0" hidden="0"/>
    </dxf>
    <dxf>
      <protection locked="0" hidden="0"/>
    </dxf>
    <dxf>
      <alignment horizontal="left" vertical="bottom" textRotation="0" wrapText="0" indent="0" justifyLastLine="0" shrinkToFit="0" readingOrder="0"/>
      <protection locked="0" hidden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99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2\Application%20Data\Microsoft\Excel\Draw%20Maker%20Club%20Master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im\Google%20Drive\Zone%2010\Pennants\Pennant%20-%202016\2016%20Gradesupda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Pennant%20Draw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2\Application%20Data\Microsoft\Excel\Friday%20Socia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2\Local%20Settings\Temporary%20Internet%20Files\Content.Outlook\L2PN4BK8\Documents%20and%20Settings\User2\Local%20Settings\Temporary%20Internet%20Files\Content.Outlook\L2PN4BK8\Club%20version%202014(V2)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l-web.dropbox.com/get/Zone%20Gradngs/Resut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er2\My%20Documents\Users\Tim\AppData\Local\Microsoft\Windows\INetCache\Content.Outlook\0HB5YC0V\Bowls\Draw%20Maker%20Club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ies"/>
      <sheetName val="Main Page"/>
      <sheetName val="Brackets"/>
      <sheetName val="Draw Working"/>
      <sheetName val="Draw"/>
      <sheetName val="Enter Teams"/>
      <sheetName val="Membership"/>
      <sheetName val="Knockout"/>
      <sheetName val="Knockout Draw"/>
      <sheetName val="Knockout Results"/>
      <sheetName val="Championship Names"/>
      <sheetName val="Labels"/>
      <sheetName val="Labels working"/>
      <sheetName val="Match Notice"/>
      <sheetName val="Random Team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D3" t="str">
            <v>2014 Major Pairs</v>
          </cell>
        </row>
      </sheetData>
      <sheetData sheetId="6" refreshError="1"/>
      <sheetData sheetId="7" refreshError="1"/>
      <sheetData sheetId="8" refreshError="1"/>
      <sheetData sheetId="9">
        <row r="166">
          <cell r="B166" t="str">
            <v>Round of 16</v>
          </cell>
        </row>
        <row r="167">
          <cell r="B167" t="str">
            <v>Quarter-Finals</v>
          </cell>
        </row>
        <row r="168">
          <cell r="B168" t="str">
            <v>Semi-Finals</v>
          </cell>
        </row>
        <row r="169">
          <cell r="B169" t="str">
            <v>Final</v>
          </cell>
        </row>
        <row r="170">
          <cell r="B170" t="str">
            <v/>
          </cell>
        </row>
        <row r="171">
          <cell r="B171" t="str">
            <v/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Rd 1"/>
      <sheetName val="Rd 2"/>
      <sheetName val="Rd 3"/>
      <sheetName val="Rd 4"/>
      <sheetName val="Rd 5"/>
      <sheetName val="Rd 6"/>
      <sheetName val="Rd 7"/>
      <sheetName val="Rd 8"/>
      <sheetName val="Rd 9"/>
      <sheetName val="Rd 10"/>
      <sheetName val="Zone Gradings"/>
      <sheetName val="Sheet1"/>
      <sheetName val="Post Sec. Sheets"/>
      <sheetName val="Club Grades"/>
      <sheetName val="PS working"/>
      <sheetName val="Zone Players"/>
      <sheetName val="Results received"/>
      <sheetName val="2015 G1 Merrylands"/>
      <sheetName val="2015 G1 Carlingford"/>
      <sheetName val="2015 G2 Merrylands"/>
      <sheetName val="2015 G2 Dundas"/>
      <sheetName val="2015 G3 Hunters Hill"/>
      <sheetName val="2015 G3 Northmead"/>
      <sheetName val="2015 G4 Northmead"/>
      <sheetName val="2015 G4 Merrylands"/>
      <sheetName val="2015 G5 Hills"/>
      <sheetName val="2015 G5 Dural"/>
      <sheetName val="2015 G5 Pennant Hills"/>
      <sheetName val="2015 G5 Wenty Lgs"/>
      <sheetName val="2015 G6 Pennant Hills"/>
      <sheetName val="2015 G6 Gladesville"/>
      <sheetName val="2015 G6 Rydalmere"/>
      <sheetName val="2015 G7 Toongabbie"/>
      <sheetName val="2015 G7.1 Northmead"/>
      <sheetName val="2015 G7.2 Northmead"/>
      <sheetName val="2016 Gradesupdate"/>
    </sheetNames>
    <sheetDataSet>
      <sheetData sheetId="0"/>
      <sheetData sheetId="1"/>
      <sheetData sheetId="2"/>
      <sheetData sheetId="3">
        <row r="6">
          <cell r="A6">
            <v>4</v>
          </cell>
        </row>
      </sheetData>
      <sheetData sheetId="4">
        <row r="6">
          <cell r="A6">
            <v>4</v>
          </cell>
        </row>
      </sheetData>
      <sheetData sheetId="5">
        <row r="6">
          <cell r="A6">
            <v>4</v>
          </cell>
        </row>
      </sheetData>
      <sheetData sheetId="6">
        <row r="6">
          <cell r="A6">
            <v>2.1</v>
          </cell>
        </row>
      </sheetData>
      <sheetData sheetId="7">
        <row r="6">
          <cell r="A6">
            <v>4</v>
          </cell>
        </row>
      </sheetData>
      <sheetData sheetId="8">
        <row r="6">
          <cell r="A6">
            <v>3</v>
          </cell>
        </row>
      </sheetData>
      <sheetData sheetId="9">
        <row r="6">
          <cell r="A6">
            <v>4</v>
          </cell>
        </row>
      </sheetData>
      <sheetData sheetId="10">
        <row r="6">
          <cell r="A6">
            <v>4</v>
          </cell>
        </row>
      </sheetData>
      <sheetData sheetId="11">
        <row r="8">
          <cell r="A8">
            <v>77328</v>
          </cell>
        </row>
      </sheetData>
      <sheetData sheetId="12"/>
      <sheetData sheetId="13"/>
      <sheetData sheetId="14"/>
      <sheetData sheetId="15">
        <row r="3">
          <cell r="S3" t="str">
            <v>Beecroft Bowling &amp; Recreation Club Ltd</v>
          </cell>
        </row>
        <row r="4">
          <cell r="S4" t="str">
            <v>Brush Park Bowling Club Limited</v>
          </cell>
        </row>
        <row r="5">
          <cell r="S5" t="str">
            <v>Carlingford Bowling, Sports &amp; Recreation Club</v>
          </cell>
        </row>
        <row r="6">
          <cell r="S6" t="str">
            <v>Castle Hill Bowling Club Ltd</v>
          </cell>
        </row>
        <row r="7">
          <cell r="S7" t="str">
            <v>Denistone Sports Club Limited</v>
          </cell>
        </row>
        <row r="8">
          <cell r="S8" t="str">
            <v>Dundas Sports &amp; Recreation Bowling Club Ltd</v>
          </cell>
        </row>
        <row r="9">
          <cell r="S9" t="str">
            <v>Dural Country Club Mens Bowling Club</v>
          </cell>
        </row>
        <row r="10">
          <cell r="S10" t="str">
            <v>Gladesville Bowling &amp; Sports Club</v>
          </cell>
        </row>
        <row r="11">
          <cell r="S11" t="str">
            <v>Hunters Hill Bowling Club</v>
          </cell>
        </row>
        <row r="12">
          <cell r="S12" t="str">
            <v>Merrylands Bowling Sporting &amp; Recreation Club Ltd</v>
          </cell>
        </row>
        <row r="13">
          <cell r="S13" t="str">
            <v>North Epping Bowling And Community Club Limited</v>
          </cell>
        </row>
        <row r="14">
          <cell r="S14" t="str">
            <v>North Ryde Rsl Bowling Club</v>
          </cell>
        </row>
        <row r="15">
          <cell r="S15" t="str">
            <v>Northmead Bowling Recreation &amp; Sporting Club Ltd</v>
          </cell>
        </row>
        <row r="16">
          <cell r="S16" t="str">
            <v>Parramatta Rsl Bowling Club</v>
          </cell>
        </row>
        <row r="17">
          <cell r="S17" t="str">
            <v>Pennant Hills Bowling Club</v>
          </cell>
        </row>
        <row r="18">
          <cell r="S18" t="str">
            <v>Putney Tennyson Bowling &amp; Community Club</v>
          </cell>
        </row>
        <row r="19">
          <cell r="S19" t="str">
            <v>Rosehill Bowling &amp; Recreation Limited</v>
          </cell>
        </row>
        <row r="20">
          <cell r="S20" t="str">
            <v>Rydalmere Central Bowling Club</v>
          </cell>
        </row>
        <row r="21">
          <cell r="S21" t="str">
            <v>Ryde X Phoenix Bowling Club</v>
          </cell>
        </row>
        <row r="22">
          <cell r="S22" t="str">
            <v>The Hills District Bowling Club Limited</v>
          </cell>
        </row>
        <row r="23">
          <cell r="S23" t="str">
            <v>Toongabbie Sports And Bowling Club Ltd</v>
          </cell>
        </row>
        <row r="24">
          <cell r="S24" t="str">
            <v>Wentworthville Leagues Bowling Club</v>
          </cell>
        </row>
        <row r="25">
          <cell r="S25" t="str">
            <v>Wentworthville Memorial Bowling Club</v>
          </cell>
        </row>
        <row r="26">
          <cell r="S26" t="str">
            <v>West Pennant Hills Sports Club Limited</v>
          </cell>
        </row>
      </sheetData>
      <sheetData sheetId="16">
        <row r="2">
          <cell r="A2">
            <v>77328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Rd 1"/>
      <sheetName val="Rd 2"/>
      <sheetName val="Rd 3"/>
      <sheetName val="Rd 4"/>
      <sheetName val="Rd 5"/>
      <sheetName val="Rd 6"/>
      <sheetName val="Rd 7"/>
      <sheetName val="Rd 8"/>
      <sheetName val="Rd 9"/>
      <sheetName val="Rd 10"/>
      <sheetName val="Results received"/>
      <sheetName val="Zone Gradings"/>
      <sheetName val="Club Grades"/>
      <sheetName val="Post Sec. Sheets"/>
      <sheetName val="PS working"/>
      <sheetName val="Zone Players"/>
      <sheetName val="Draw Maker Main Page"/>
      <sheetName val="Allocated Grades"/>
      <sheetName val="Complete Draw"/>
      <sheetName val="Home Totals"/>
      <sheetName val="AAP"/>
      <sheetName val="AAP Sumary"/>
      <sheetName val="4 Team Draw"/>
      <sheetName val="6 Team Draw"/>
      <sheetName val="8 Team Draw"/>
      <sheetName val="Club Results - No record"/>
      <sheetName val="Complete Draw working"/>
      <sheetName val="Results 4 team"/>
      <sheetName val="Results 6 team"/>
      <sheetName val="Sheet1"/>
      <sheetName val="Ladder 4 Teams"/>
      <sheetName val="Ladder 6 Teams"/>
      <sheetName val="End of Season Ratings"/>
      <sheetName val="Club Results"/>
      <sheetName val="Finals"/>
      <sheetName val="G1S1"/>
      <sheetName val="G2S1"/>
      <sheetName val="G3S1"/>
      <sheetName val="G3S2"/>
      <sheetName val="G4S1"/>
      <sheetName val="G4S2"/>
      <sheetName val="G5S1"/>
      <sheetName val="G5S2"/>
      <sheetName val="G6S1"/>
      <sheetName val="G6S2"/>
      <sheetName val="G6S3"/>
      <sheetName val="G7S1"/>
      <sheetName val="G7S2"/>
      <sheetName val="G7S3"/>
      <sheetName val="G1 Results"/>
      <sheetName val="G2 Results"/>
      <sheetName val="G3 Results"/>
      <sheetName val="G4 Results"/>
      <sheetName val="G5 Results"/>
      <sheetName val="G6 Results"/>
      <sheetName val="G7 Results"/>
      <sheetName val="G1 Ladder"/>
      <sheetName val="G2 Ladder"/>
      <sheetName val="G3 Ladder"/>
      <sheetName val="G4 Ladder"/>
      <sheetName val="G5 Ladder"/>
      <sheetName val="G6 Ladder"/>
      <sheetName val="G7 Ladder"/>
      <sheetName val="2017 Beecroft Results"/>
      <sheetName val="2017 Brush Park Results"/>
      <sheetName val="2017 Burwood Diggers Results"/>
      <sheetName val="2017 Carlingford Results"/>
      <sheetName val="2017 Castle Hill Results"/>
      <sheetName val="2017 Concord BC Results"/>
      <sheetName val="2017 Concord RSL Results"/>
      <sheetName val="2017 Denistone Sports Results"/>
      <sheetName val="2017 Dundas Sports Results"/>
      <sheetName val="2017 Dural Results"/>
      <sheetName val="2017 Gladesville Results"/>
      <sheetName val="2017 Greenlees Park Results"/>
      <sheetName val="2017 Hunters Hill Results"/>
      <sheetName val="2017 Merrylands Results"/>
      <sheetName val="2017 North Epping Results"/>
      <sheetName val="2017 North Ryde Results"/>
      <sheetName val="2017 NBC Sports Results"/>
      <sheetName val="2017 Pennant Hills Results"/>
      <sheetName val="2017 Putney Tennyson Results"/>
      <sheetName val="2017 Rosehill Results"/>
      <sheetName val="2017 Rydalmere Results"/>
      <sheetName val="2017 Ryde X Phoenix Results"/>
      <sheetName val="2017 The Hills Results"/>
      <sheetName val="2017 Toongabbie Results"/>
      <sheetName val="2017 Wenty Leagues Results"/>
      <sheetName val="2017 WPH Sports Results"/>
      <sheetName val="2017 G7 CARLINGFORD"/>
      <sheetName val="2017 G2.1 MERRYLANDS"/>
      <sheetName val="2017 G2 GLADESVILLE"/>
      <sheetName val="2017 G3 GREENLEES PARK"/>
      <sheetName val="2017 G3 WENTY LEAGUES"/>
      <sheetName val="2017 G4 MERRYLANDS"/>
      <sheetName val="2017 G4 WENTY LEAGUES"/>
      <sheetName val="2017 G5 NORTH RYDE RSL"/>
      <sheetName val="2017 G5 NBC SPORTS"/>
      <sheetName val="2017 G6 DENISTONE SPORTS"/>
      <sheetName val="2017 G6 TOONGABBIE SPORTS"/>
      <sheetName val="2017 G6 THE HILLS DISTRICT"/>
      <sheetName val="2017 G6 NBC SPORTS"/>
      <sheetName val="2017 G7 WENTY LEAGUES"/>
      <sheetName val="2017 G7 NBC SPORTS"/>
      <sheetName val="2017 G7 DUNDAS S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S3" t="str">
            <v>BEECROFT</v>
          </cell>
        </row>
        <row r="4">
          <cell r="S4" t="str">
            <v>BRUSH PARK</v>
          </cell>
        </row>
        <row r="5">
          <cell r="S5" t="str">
            <v>BURWOOD DIGGERS</v>
          </cell>
        </row>
        <row r="6">
          <cell r="S6" t="str">
            <v>CARLINGFORD</v>
          </cell>
        </row>
        <row r="7">
          <cell r="S7" t="str">
            <v>CASTLE HILL</v>
          </cell>
        </row>
        <row r="8">
          <cell r="S8" t="str">
            <v>CONCORD BC</v>
          </cell>
        </row>
        <row r="9">
          <cell r="S9" t="str">
            <v>CONCORD RSL</v>
          </cell>
        </row>
        <row r="10">
          <cell r="S10" t="str">
            <v>DENISTONE SPORTS</v>
          </cell>
        </row>
        <row r="11">
          <cell r="S11" t="str">
            <v>DUNDAS SPORTS</v>
          </cell>
        </row>
        <row r="12">
          <cell r="S12" t="str">
            <v>DURAL COUNTRY CLUB</v>
          </cell>
        </row>
        <row r="13">
          <cell r="S13" t="str">
            <v>GLADESVILLE</v>
          </cell>
        </row>
        <row r="14">
          <cell r="S14" t="str">
            <v>GREENLEES PARK</v>
          </cell>
        </row>
        <row r="15">
          <cell r="S15" t="str">
            <v>HUNTERS HILL</v>
          </cell>
        </row>
        <row r="16">
          <cell r="S16" t="str">
            <v>MERRYLANDS</v>
          </cell>
        </row>
        <row r="17">
          <cell r="S17" t="str">
            <v>NBC SPORTS</v>
          </cell>
        </row>
        <row r="18">
          <cell r="S18" t="str">
            <v>NORTH EPPING</v>
          </cell>
        </row>
        <row r="19">
          <cell r="S19" t="str">
            <v>NORTH RYDE RSL</v>
          </cell>
        </row>
        <row r="20">
          <cell r="S20" t="str">
            <v>PENNANT HILLS</v>
          </cell>
        </row>
        <row r="21">
          <cell r="S21" t="str">
            <v>PUTNEY TENNYSON</v>
          </cell>
        </row>
        <row r="22">
          <cell r="S22" t="str">
            <v>ROSEHILL</v>
          </cell>
        </row>
        <row r="23">
          <cell r="S23" t="str">
            <v>RYDALMERE CENTRAL</v>
          </cell>
        </row>
        <row r="24">
          <cell r="S24" t="str">
            <v>RYDE X PHOENIX</v>
          </cell>
        </row>
        <row r="25">
          <cell r="S25" t="str">
            <v>THE HILLS DISTRICT</v>
          </cell>
        </row>
        <row r="26">
          <cell r="S26" t="str">
            <v>TOONGABBIE SPORTS</v>
          </cell>
        </row>
        <row r="27">
          <cell r="S27" t="str">
            <v>WENTY LEAGUES</v>
          </cell>
        </row>
        <row r="28">
          <cell r="S28" t="str">
            <v>WPH SPORTS</v>
          </cell>
        </row>
      </sheetData>
      <sheetData sheetId="16">
        <row r="3">
          <cell r="A3">
            <v>13088</v>
          </cell>
        </row>
        <row r="4">
          <cell r="A4">
            <v>138612</v>
          </cell>
        </row>
        <row r="5">
          <cell r="A5">
            <v>93480</v>
          </cell>
        </row>
        <row r="6">
          <cell r="A6">
            <v>52523</v>
          </cell>
        </row>
        <row r="7">
          <cell r="A7">
            <v>8049</v>
          </cell>
        </row>
        <row r="8">
          <cell r="A8">
            <v>66060</v>
          </cell>
        </row>
        <row r="9">
          <cell r="A9">
            <v>118338</v>
          </cell>
        </row>
        <row r="10">
          <cell r="A10">
            <v>16076</v>
          </cell>
        </row>
        <row r="11">
          <cell r="A11">
            <v>135232</v>
          </cell>
        </row>
        <row r="12">
          <cell r="A12">
            <v>147098</v>
          </cell>
        </row>
        <row r="13">
          <cell r="A13">
            <v>120443</v>
          </cell>
        </row>
        <row r="14">
          <cell r="A14">
            <v>117854</v>
          </cell>
        </row>
        <row r="15">
          <cell r="A15">
            <v>22042</v>
          </cell>
        </row>
        <row r="16">
          <cell r="A16">
            <v>142018</v>
          </cell>
        </row>
        <row r="17">
          <cell r="A17">
            <v>144872</v>
          </cell>
        </row>
        <row r="18">
          <cell r="A18">
            <v>18848</v>
          </cell>
        </row>
        <row r="19">
          <cell r="A19">
            <v>153862</v>
          </cell>
        </row>
        <row r="20">
          <cell r="A20">
            <v>46314</v>
          </cell>
        </row>
        <row r="21">
          <cell r="A21">
            <v>16123</v>
          </cell>
        </row>
        <row r="22">
          <cell r="A22">
            <v>147102</v>
          </cell>
        </row>
        <row r="23">
          <cell r="A23">
            <v>142012</v>
          </cell>
        </row>
        <row r="24">
          <cell r="A24">
            <v>35927</v>
          </cell>
        </row>
        <row r="25">
          <cell r="A25">
            <v>90519</v>
          </cell>
        </row>
        <row r="26">
          <cell r="A26">
            <v>144871</v>
          </cell>
        </row>
        <row r="27">
          <cell r="A27">
            <v>109928</v>
          </cell>
        </row>
        <row r="28">
          <cell r="A28">
            <v>17384</v>
          </cell>
        </row>
        <row r="29">
          <cell r="A29">
            <v>117859</v>
          </cell>
        </row>
        <row r="30">
          <cell r="A30">
            <v>116861</v>
          </cell>
        </row>
        <row r="31">
          <cell r="A31">
            <v>121992</v>
          </cell>
        </row>
        <row r="32">
          <cell r="A32">
            <v>125779</v>
          </cell>
        </row>
        <row r="33">
          <cell r="A33">
            <v>99521</v>
          </cell>
        </row>
        <row r="34">
          <cell r="A34">
            <v>51504</v>
          </cell>
        </row>
        <row r="35">
          <cell r="A35">
            <v>11011</v>
          </cell>
        </row>
        <row r="36">
          <cell r="A36">
            <v>104264</v>
          </cell>
        </row>
        <row r="37">
          <cell r="A37">
            <v>28647</v>
          </cell>
        </row>
        <row r="38">
          <cell r="A38">
            <v>144246</v>
          </cell>
        </row>
        <row r="39">
          <cell r="A39">
            <v>153863</v>
          </cell>
        </row>
        <row r="40">
          <cell r="A40">
            <v>72685</v>
          </cell>
        </row>
        <row r="41">
          <cell r="A41">
            <v>6948</v>
          </cell>
        </row>
        <row r="42">
          <cell r="A42">
            <v>120440</v>
          </cell>
        </row>
        <row r="43">
          <cell r="A43">
            <v>33990</v>
          </cell>
        </row>
        <row r="44">
          <cell r="A44">
            <v>92380</v>
          </cell>
        </row>
        <row r="45">
          <cell r="A45">
            <v>73611</v>
          </cell>
        </row>
        <row r="46">
          <cell r="A46">
            <v>22095</v>
          </cell>
        </row>
        <row r="47">
          <cell r="A47">
            <v>125142</v>
          </cell>
        </row>
        <row r="48">
          <cell r="A48">
            <v>98175</v>
          </cell>
        </row>
        <row r="49">
          <cell r="A49">
            <v>32816</v>
          </cell>
        </row>
        <row r="50">
          <cell r="A50">
            <v>147990</v>
          </cell>
        </row>
        <row r="51">
          <cell r="A51">
            <v>147781</v>
          </cell>
        </row>
        <row r="52">
          <cell r="A52">
            <v>80141</v>
          </cell>
        </row>
        <row r="53">
          <cell r="A53">
            <v>129924</v>
          </cell>
        </row>
        <row r="54">
          <cell r="A54">
            <v>87666</v>
          </cell>
        </row>
        <row r="55">
          <cell r="A55">
            <v>149271</v>
          </cell>
        </row>
        <row r="56">
          <cell r="A56">
            <v>138363</v>
          </cell>
        </row>
        <row r="57">
          <cell r="A57">
            <v>114141</v>
          </cell>
        </row>
        <row r="58">
          <cell r="A58">
            <v>138364</v>
          </cell>
        </row>
        <row r="59">
          <cell r="A59">
            <v>149272</v>
          </cell>
        </row>
        <row r="60">
          <cell r="A60">
            <v>150506</v>
          </cell>
        </row>
        <row r="61">
          <cell r="A61">
            <v>136431</v>
          </cell>
        </row>
        <row r="62">
          <cell r="A62">
            <v>117939</v>
          </cell>
        </row>
        <row r="63">
          <cell r="A63">
            <v>14723</v>
          </cell>
        </row>
        <row r="64">
          <cell r="A64">
            <v>128298</v>
          </cell>
        </row>
        <row r="65">
          <cell r="A65">
            <v>136596</v>
          </cell>
        </row>
        <row r="66">
          <cell r="A66">
            <v>108839</v>
          </cell>
        </row>
        <row r="67">
          <cell r="A67">
            <v>92175</v>
          </cell>
        </row>
        <row r="68">
          <cell r="A68">
            <v>129712</v>
          </cell>
        </row>
        <row r="69">
          <cell r="A69">
            <v>136854</v>
          </cell>
        </row>
        <row r="70">
          <cell r="A70">
            <v>15477</v>
          </cell>
        </row>
        <row r="71">
          <cell r="A71">
            <v>79109</v>
          </cell>
        </row>
        <row r="72">
          <cell r="A72">
            <v>99005</v>
          </cell>
        </row>
        <row r="73">
          <cell r="A73">
            <v>137605</v>
          </cell>
        </row>
        <row r="74">
          <cell r="A74">
            <v>8120</v>
          </cell>
        </row>
        <row r="75">
          <cell r="A75">
            <v>105411</v>
          </cell>
        </row>
        <row r="76">
          <cell r="A76">
            <v>150769</v>
          </cell>
        </row>
        <row r="77">
          <cell r="A77">
            <v>69225</v>
          </cell>
        </row>
        <row r="78">
          <cell r="A78">
            <v>11253</v>
          </cell>
        </row>
        <row r="79">
          <cell r="A79">
            <v>46469</v>
          </cell>
        </row>
        <row r="80">
          <cell r="A80">
            <v>3784</v>
          </cell>
        </row>
        <row r="81">
          <cell r="A81">
            <v>112347</v>
          </cell>
        </row>
        <row r="82">
          <cell r="A82">
            <v>125261</v>
          </cell>
        </row>
        <row r="83">
          <cell r="A83">
            <v>92960</v>
          </cell>
        </row>
        <row r="84">
          <cell r="A84">
            <v>22924</v>
          </cell>
        </row>
        <row r="85">
          <cell r="A85">
            <v>133982</v>
          </cell>
        </row>
        <row r="86">
          <cell r="A86">
            <v>150507</v>
          </cell>
        </row>
        <row r="87">
          <cell r="A87">
            <v>119963</v>
          </cell>
        </row>
        <row r="88">
          <cell r="A88">
            <v>115543</v>
          </cell>
        </row>
        <row r="89">
          <cell r="A89">
            <v>26081</v>
          </cell>
        </row>
        <row r="90">
          <cell r="A90">
            <v>122228</v>
          </cell>
        </row>
        <row r="91">
          <cell r="A91">
            <v>12768</v>
          </cell>
        </row>
        <row r="92">
          <cell r="A92">
            <v>63659</v>
          </cell>
        </row>
        <row r="93">
          <cell r="A93">
            <v>88603</v>
          </cell>
        </row>
        <row r="94">
          <cell r="A94">
            <v>136268</v>
          </cell>
        </row>
        <row r="95">
          <cell r="A95">
            <v>144840</v>
          </cell>
        </row>
        <row r="96">
          <cell r="A96">
            <v>27986</v>
          </cell>
        </row>
        <row r="97">
          <cell r="A97">
            <v>2177</v>
          </cell>
        </row>
        <row r="98">
          <cell r="A98">
            <v>14240</v>
          </cell>
        </row>
        <row r="99">
          <cell r="A99">
            <v>24563</v>
          </cell>
        </row>
        <row r="100">
          <cell r="A100">
            <v>130214</v>
          </cell>
        </row>
        <row r="101">
          <cell r="A101">
            <v>48109</v>
          </cell>
        </row>
        <row r="102">
          <cell r="A102">
            <v>15282</v>
          </cell>
        </row>
        <row r="103">
          <cell r="A103">
            <v>29465</v>
          </cell>
        </row>
        <row r="104">
          <cell r="A104">
            <v>46351</v>
          </cell>
        </row>
        <row r="105">
          <cell r="A105">
            <v>134940</v>
          </cell>
        </row>
        <row r="106">
          <cell r="A106">
            <v>47922</v>
          </cell>
        </row>
        <row r="107">
          <cell r="A107">
            <v>113929</v>
          </cell>
        </row>
        <row r="108">
          <cell r="A108">
            <v>10824</v>
          </cell>
        </row>
        <row r="109">
          <cell r="A109">
            <v>132374</v>
          </cell>
        </row>
        <row r="110">
          <cell r="A110">
            <v>105413</v>
          </cell>
        </row>
        <row r="111">
          <cell r="A111">
            <v>101431</v>
          </cell>
        </row>
        <row r="112">
          <cell r="A112">
            <v>67624</v>
          </cell>
        </row>
        <row r="113">
          <cell r="A113">
            <v>114626</v>
          </cell>
        </row>
        <row r="114">
          <cell r="A114">
            <v>149701</v>
          </cell>
        </row>
        <row r="115">
          <cell r="A115">
            <v>51454</v>
          </cell>
        </row>
        <row r="116">
          <cell r="A116">
            <v>67998</v>
          </cell>
        </row>
        <row r="117">
          <cell r="A117">
            <v>119642</v>
          </cell>
        </row>
        <row r="118">
          <cell r="A118">
            <v>50770</v>
          </cell>
        </row>
        <row r="119">
          <cell r="A119">
            <v>151586</v>
          </cell>
        </row>
        <row r="120">
          <cell r="A120">
            <v>37948</v>
          </cell>
        </row>
        <row r="121">
          <cell r="A121">
            <v>71636</v>
          </cell>
        </row>
        <row r="122">
          <cell r="A122">
            <v>150768</v>
          </cell>
        </row>
        <row r="123">
          <cell r="A123">
            <v>152196</v>
          </cell>
        </row>
        <row r="124">
          <cell r="A124">
            <v>108840</v>
          </cell>
        </row>
        <row r="125">
          <cell r="A125">
            <v>79892</v>
          </cell>
        </row>
        <row r="126">
          <cell r="A126">
            <v>135644</v>
          </cell>
        </row>
        <row r="127">
          <cell r="A127">
            <v>134941</v>
          </cell>
        </row>
        <row r="128">
          <cell r="A128">
            <v>2880</v>
          </cell>
        </row>
        <row r="129">
          <cell r="A129">
            <v>141793</v>
          </cell>
        </row>
        <row r="130">
          <cell r="A130">
            <v>115542</v>
          </cell>
        </row>
        <row r="131">
          <cell r="A131">
            <v>47461</v>
          </cell>
        </row>
        <row r="132">
          <cell r="A132">
            <v>11081</v>
          </cell>
        </row>
        <row r="133">
          <cell r="A133">
            <v>108844</v>
          </cell>
        </row>
        <row r="134">
          <cell r="A134">
            <v>25657</v>
          </cell>
        </row>
        <row r="135">
          <cell r="A135">
            <v>105404</v>
          </cell>
        </row>
        <row r="136">
          <cell r="A136">
            <v>148381</v>
          </cell>
        </row>
        <row r="137">
          <cell r="A137">
            <v>40928</v>
          </cell>
        </row>
        <row r="138">
          <cell r="A138">
            <v>38248</v>
          </cell>
        </row>
        <row r="139">
          <cell r="A139">
            <v>73232</v>
          </cell>
        </row>
        <row r="140">
          <cell r="A140">
            <v>41945</v>
          </cell>
        </row>
        <row r="141">
          <cell r="A141">
            <v>121058</v>
          </cell>
        </row>
        <row r="142">
          <cell r="A142">
            <v>128331</v>
          </cell>
        </row>
        <row r="143">
          <cell r="A143">
            <v>16702</v>
          </cell>
        </row>
        <row r="144">
          <cell r="A144">
            <v>18193</v>
          </cell>
        </row>
        <row r="145">
          <cell r="A145">
            <v>133890</v>
          </cell>
        </row>
        <row r="146">
          <cell r="A146">
            <v>136275</v>
          </cell>
        </row>
        <row r="147">
          <cell r="A147">
            <v>14771</v>
          </cell>
        </row>
        <row r="148">
          <cell r="A148">
            <v>22426</v>
          </cell>
        </row>
        <row r="149">
          <cell r="A149">
            <v>78887</v>
          </cell>
        </row>
        <row r="150">
          <cell r="A150">
            <v>67659</v>
          </cell>
        </row>
        <row r="151">
          <cell r="A151">
            <v>141941</v>
          </cell>
        </row>
        <row r="152">
          <cell r="A152">
            <v>45851</v>
          </cell>
        </row>
        <row r="153">
          <cell r="A153">
            <v>128285</v>
          </cell>
        </row>
        <row r="154">
          <cell r="A154">
            <v>14963</v>
          </cell>
        </row>
        <row r="155">
          <cell r="A155">
            <v>92029</v>
          </cell>
        </row>
        <row r="156">
          <cell r="A156">
            <v>133889</v>
          </cell>
        </row>
        <row r="157">
          <cell r="A157">
            <v>19949</v>
          </cell>
        </row>
        <row r="158">
          <cell r="A158">
            <v>113235</v>
          </cell>
        </row>
        <row r="159">
          <cell r="A159">
            <v>54962</v>
          </cell>
        </row>
        <row r="160">
          <cell r="A160">
            <v>13681</v>
          </cell>
        </row>
        <row r="161">
          <cell r="A161">
            <v>95541</v>
          </cell>
        </row>
        <row r="162">
          <cell r="A162">
            <v>49557</v>
          </cell>
        </row>
        <row r="163">
          <cell r="A163">
            <v>83651</v>
          </cell>
        </row>
        <row r="164">
          <cell r="A164">
            <v>148475</v>
          </cell>
        </row>
        <row r="165">
          <cell r="A165">
            <v>149274</v>
          </cell>
        </row>
        <row r="166">
          <cell r="A166">
            <v>150767</v>
          </cell>
        </row>
        <row r="167">
          <cell r="A167">
            <v>136276</v>
          </cell>
        </row>
        <row r="168">
          <cell r="A168">
            <v>76507</v>
          </cell>
        </row>
        <row r="169">
          <cell r="A169">
            <v>108351</v>
          </cell>
        </row>
        <row r="170">
          <cell r="A170">
            <v>117194</v>
          </cell>
        </row>
        <row r="171">
          <cell r="A171">
            <v>12922</v>
          </cell>
        </row>
        <row r="172">
          <cell r="A172">
            <v>26985</v>
          </cell>
        </row>
        <row r="173">
          <cell r="A173">
            <v>70642</v>
          </cell>
        </row>
        <row r="174">
          <cell r="A174">
            <v>149273</v>
          </cell>
        </row>
        <row r="175">
          <cell r="A175">
            <v>47741</v>
          </cell>
        </row>
        <row r="176">
          <cell r="A176">
            <v>143529</v>
          </cell>
        </row>
        <row r="177">
          <cell r="A177">
            <v>15948</v>
          </cell>
        </row>
        <row r="178">
          <cell r="A178">
            <v>38848</v>
          </cell>
        </row>
        <row r="179">
          <cell r="A179">
            <v>5413</v>
          </cell>
        </row>
        <row r="180">
          <cell r="A180">
            <v>115069</v>
          </cell>
        </row>
        <row r="181">
          <cell r="A181">
            <v>91769</v>
          </cell>
        </row>
        <row r="182">
          <cell r="A182">
            <v>28458</v>
          </cell>
        </row>
        <row r="183">
          <cell r="A183">
            <v>150918</v>
          </cell>
        </row>
        <row r="184">
          <cell r="A184">
            <v>114197</v>
          </cell>
        </row>
        <row r="185">
          <cell r="A185">
            <v>61124</v>
          </cell>
        </row>
        <row r="186">
          <cell r="A186">
            <v>23866</v>
          </cell>
        </row>
        <row r="187">
          <cell r="A187">
            <v>125148</v>
          </cell>
        </row>
        <row r="188">
          <cell r="A188">
            <v>136210</v>
          </cell>
        </row>
        <row r="189">
          <cell r="A189">
            <v>105488</v>
          </cell>
        </row>
        <row r="190">
          <cell r="A190">
            <v>91764</v>
          </cell>
        </row>
        <row r="191">
          <cell r="A191">
            <v>78340</v>
          </cell>
        </row>
        <row r="192">
          <cell r="A192">
            <v>80795</v>
          </cell>
        </row>
        <row r="193">
          <cell r="A193">
            <v>24826</v>
          </cell>
        </row>
        <row r="194">
          <cell r="A194">
            <v>67743</v>
          </cell>
        </row>
        <row r="195">
          <cell r="A195">
            <v>139116</v>
          </cell>
        </row>
        <row r="196">
          <cell r="A196">
            <v>147290</v>
          </cell>
        </row>
        <row r="197">
          <cell r="A197">
            <v>150919</v>
          </cell>
        </row>
        <row r="198">
          <cell r="A198">
            <v>32352</v>
          </cell>
        </row>
        <row r="199">
          <cell r="A199">
            <v>45759</v>
          </cell>
        </row>
        <row r="200">
          <cell r="A200">
            <v>42856</v>
          </cell>
        </row>
        <row r="201">
          <cell r="A201">
            <v>65748</v>
          </cell>
        </row>
        <row r="202">
          <cell r="A202">
            <v>30604</v>
          </cell>
        </row>
        <row r="203">
          <cell r="A203">
            <v>111760</v>
          </cell>
        </row>
        <row r="204">
          <cell r="A204">
            <v>117272</v>
          </cell>
        </row>
        <row r="205">
          <cell r="A205">
            <v>94536</v>
          </cell>
        </row>
        <row r="206">
          <cell r="A206">
            <v>109907</v>
          </cell>
        </row>
        <row r="207">
          <cell r="A207">
            <v>121297</v>
          </cell>
        </row>
        <row r="208">
          <cell r="A208">
            <v>105859</v>
          </cell>
        </row>
        <row r="209">
          <cell r="A209">
            <v>101612</v>
          </cell>
        </row>
        <row r="210">
          <cell r="A210">
            <v>91444</v>
          </cell>
        </row>
        <row r="211">
          <cell r="A211">
            <v>108954</v>
          </cell>
        </row>
        <row r="212">
          <cell r="A212">
            <v>76923</v>
          </cell>
        </row>
        <row r="213">
          <cell r="A213">
            <v>100350</v>
          </cell>
        </row>
        <row r="214">
          <cell r="A214">
            <v>152087</v>
          </cell>
        </row>
        <row r="215">
          <cell r="A215">
            <v>131595</v>
          </cell>
        </row>
        <row r="216">
          <cell r="A216">
            <v>38210</v>
          </cell>
        </row>
        <row r="217">
          <cell r="A217">
            <v>127651</v>
          </cell>
        </row>
        <row r="218">
          <cell r="A218">
            <v>121833</v>
          </cell>
        </row>
        <row r="219">
          <cell r="A219">
            <v>53621</v>
          </cell>
        </row>
        <row r="220">
          <cell r="A220">
            <v>152086</v>
          </cell>
        </row>
        <row r="221">
          <cell r="A221">
            <v>86428</v>
          </cell>
        </row>
        <row r="222">
          <cell r="A222">
            <v>9710</v>
          </cell>
        </row>
        <row r="223">
          <cell r="A223">
            <v>90880</v>
          </cell>
        </row>
        <row r="224">
          <cell r="A224">
            <v>7649</v>
          </cell>
        </row>
        <row r="225">
          <cell r="A225">
            <v>134729</v>
          </cell>
        </row>
        <row r="226">
          <cell r="A226">
            <v>152595</v>
          </cell>
        </row>
        <row r="227">
          <cell r="A227">
            <v>136789</v>
          </cell>
        </row>
        <row r="228">
          <cell r="A228">
            <v>60755</v>
          </cell>
        </row>
        <row r="229">
          <cell r="A229">
            <v>10842</v>
          </cell>
        </row>
        <row r="230">
          <cell r="A230">
            <v>111510</v>
          </cell>
        </row>
        <row r="231">
          <cell r="A231">
            <v>26134</v>
          </cell>
        </row>
        <row r="232">
          <cell r="A232">
            <v>27528</v>
          </cell>
        </row>
        <row r="233">
          <cell r="A233">
            <v>76006</v>
          </cell>
        </row>
        <row r="234">
          <cell r="A234">
            <v>138242</v>
          </cell>
        </row>
        <row r="235">
          <cell r="A235">
            <v>149195</v>
          </cell>
        </row>
        <row r="236">
          <cell r="A236">
            <v>116650</v>
          </cell>
        </row>
        <row r="237">
          <cell r="A237">
            <v>118340</v>
          </cell>
        </row>
        <row r="238">
          <cell r="A238">
            <v>20816</v>
          </cell>
        </row>
        <row r="239">
          <cell r="A239">
            <v>19501</v>
          </cell>
        </row>
        <row r="240">
          <cell r="A240">
            <v>134728</v>
          </cell>
        </row>
        <row r="241">
          <cell r="A241">
            <v>117235</v>
          </cell>
        </row>
        <row r="242">
          <cell r="A242">
            <v>64795</v>
          </cell>
        </row>
        <row r="243">
          <cell r="A243">
            <v>122173</v>
          </cell>
        </row>
        <row r="244">
          <cell r="A244">
            <v>23675</v>
          </cell>
        </row>
        <row r="245">
          <cell r="A245">
            <v>70238</v>
          </cell>
        </row>
        <row r="246">
          <cell r="A246">
            <v>61255</v>
          </cell>
        </row>
        <row r="247">
          <cell r="A247">
            <v>138909</v>
          </cell>
        </row>
        <row r="248">
          <cell r="A248">
            <v>136390</v>
          </cell>
        </row>
        <row r="249">
          <cell r="A249">
            <v>6941</v>
          </cell>
        </row>
        <row r="250">
          <cell r="A250">
            <v>50861</v>
          </cell>
        </row>
        <row r="251">
          <cell r="A251">
            <v>24490</v>
          </cell>
        </row>
        <row r="252">
          <cell r="A252">
            <v>94134</v>
          </cell>
        </row>
        <row r="253">
          <cell r="A253">
            <v>27099</v>
          </cell>
        </row>
        <row r="254">
          <cell r="A254">
            <v>141838</v>
          </cell>
        </row>
        <row r="255">
          <cell r="A255">
            <v>30152</v>
          </cell>
        </row>
        <row r="256">
          <cell r="A256">
            <v>143351</v>
          </cell>
        </row>
        <row r="257">
          <cell r="A257">
            <v>147631</v>
          </cell>
        </row>
        <row r="258">
          <cell r="A258">
            <v>37053</v>
          </cell>
        </row>
        <row r="259">
          <cell r="A259">
            <v>113992</v>
          </cell>
        </row>
        <row r="260">
          <cell r="A260">
            <v>134477</v>
          </cell>
        </row>
        <row r="261">
          <cell r="A261">
            <v>144836</v>
          </cell>
        </row>
        <row r="262">
          <cell r="A262">
            <v>46007</v>
          </cell>
        </row>
        <row r="263">
          <cell r="A263">
            <v>105063</v>
          </cell>
        </row>
        <row r="264">
          <cell r="A264">
            <v>151319</v>
          </cell>
        </row>
        <row r="265">
          <cell r="A265">
            <v>103878</v>
          </cell>
        </row>
        <row r="266">
          <cell r="A266">
            <v>33840</v>
          </cell>
        </row>
        <row r="267">
          <cell r="A267">
            <v>152598</v>
          </cell>
        </row>
        <row r="268">
          <cell r="A268">
            <v>140445</v>
          </cell>
        </row>
        <row r="269">
          <cell r="A269">
            <v>98631</v>
          </cell>
        </row>
        <row r="270">
          <cell r="A270">
            <v>127368</v>
          </cell>
        </row>
        <row r="271">
          <cell r="A271">
            <v>86431</v>
          </cell>
        </row>
        <row r="272">
          <cell r="A272">
            <v>134781</v>
          </cell>
        </row>
        <row r="273">
          <cell r="A273">
            <v>148390</v>
          </cell>
        </row>
        <row r="274">
          <cell r="A274">
            <v>150486</v>
          </cell>
        </row>
        <row r="275">
          <cell r="A275">
            <v>138910</v>
          </cell>
        </row>
        <row r="276">
          <cell r="A276">
            <v>108408</v>
          </cell>
        </row>
        <row r="277">
          <cell r="A277">
            <v>154297</v>
          </cell>
        </row>
        <row r="278">
          <cell r="A278">
            <v>94131</v>
          </cell>
        </row>
        <row r="279">
          <cell r="A279">
            <v>107191</v>
          </cell>
        </row>
        <row r="280">
          <cell r="A280">
            <v>146037</v>
          </cell>
        </row>
        <row r="281">
          <cell r="A281">
            <v>11311</v>
          </cell>
        </row>
        <row r="282">
          <cell r="A282">
            <v>134625</v>
          </cell>
        </row>
        <row r="283">
          <cell r="A283">
            <v>94318</v>
          </cell>
        </row>
        <row r="284">
          <cell r="A284">
            <v>39575</v>
          </cell>
        </row>
        <row r="285">
          <cell r="A285">
            <v>154365</v>
          </cell>
        </row>
        <row r="286">
          <cell r="A286">
            <v>109745</v>
          </cell>
        </row>
        <row r="287">
          <cell r="A287">
            <v>152007</v>
          </cell>
        </row>
        <row r="288">
          <cell r="A288">
            <v>126083</v>
          </cell>
        </row>
        <row r="289">
          <cell r="A289">
            <v>149490</v>
          </cell>
        </row>
        <row r="290">
          <cell r="A290">
            <v>100603</v>
          </cell>
        </row>
        <row r="291">
          <cell r="A291">
            <v>101614</v>
          </cell>
        </row>
        <row r="292">
          <cell r="A292">
            <v>107487</v>
          </cell>
        </row>
        <row r="293">
          <cell r="A293">
            <v>45753</v>
          </cell>
        </row>
        <row r="294">
          <cell r="A294">
            <v>92273</v>
          </cell>
        </row>
        <row r="295">
          <cell r="A295">
            <v>67281</v>
          </cell>
        </row>
        <row r="296">
          <cell r="A296">
            <v>86412</v>
          </cell>
        </row>
        <row r="297">
          <cell r="A297">
            <v>143997</v>
          </cell>
        </row>
        <row r="298">
          <cell r="A298">
            <v>92404</v>
          </cell>
        </row>
        <row r="299">
          <cell r="A299">
            <v>138402</v>
          </cell>
        </row>
        <row r="300">
          <cell r="A300">
            <v>91187</v>
          </cell>
        </row>
        <row r="301">
          <cell r="A301">
            <v>131504</v>
          </cell>
        </row>
        <row r="302">
          <cell r="A302">
            <v>52525</v>
          </cell>
        </row>
        <row r="303">
          <cell r="A303">
            <v>131506</v>
          </cell>
        </row>
        <row r="304">
          <cell r="A304">
            <v>149774</v>
          </cell>
        </row>
        <row r="305">
          <cell r="A305">
            <v>136043</v>
          </cell>
        </row>
        <row r="306">
          <cell r="A306">
            <v>98924</v>
          </cell>
        </row>
        <row r="307">
          <cell r="A307">
            <v>146496</v>
          </cell>
        </row>
        <row r="308">
          <cell r="A308">
            <v>100604</v>
          </cell>
        </row>
        <row r="309">
          <cell r="A309">
            <v>143995</v>
          </cell>
        </row>
        <row r="310">
          <cell r="A310">
            <v>92908</v>
          </cell>
        </row>
        <row r="311">
          <cell r="A311">
            <v>146097</v>
          </cell>
        </row>
        <row r="312">
          <cell r="A312">
            <v>76375</v>
          </cell>
        </row>
        <row r="313">
          <cell r="A313">
            <v>71707</v>
          </cell>
        </row>
        <row r="314">
          <cell r="A314">
            <v>120628</v>
          </cell>
        </row>
        <row r="315">
          <cell r="A315">
            <v>106010</v>
          </cell>
        </row>
        <row r="316">
          <cell r="A316">
            <v>144005</v>
          </cell>
        </row>
        <row r="317">
          <cell r="A317">
            <v>152006</v>
          </cell>
        </row>
        <row r="318">
          <cell r="A318">
            <v>151166</v>
          </cell>
        </row>
        <row r="319">
          <cell r="A319">
            <v>148936</v>
          </cell>
        </row>
        <row r="320">
          <cell r="A320">
            <v>139104</v>
          </cell>
        </row>
        <row r="321">
          <cell r="A321">
            <v>152630</v>
          </cell>
        </row>
        <row r="322">
          <cell r="A322">
            <v>126079</v>
          </cell>
        </row>
        <row r="323">
          <cell r="A323">
            <v>86663</v>
          </cell>
        </row>
        <row r="324">
          <cell r="A324">
            <v>91185</v>
          </cell>
        </row>
        <row r="325">
          <cell r="A325">
            <v>104218</v>
          </cell>
        </row>
        <row r="326">
          <cell r="A326">
            <v>122247</v>
          </cell>
        </row>
        <row r="327">
          <cell r="A327">
            <v>100602</v>
          </cell>
        </row>
        <row r="328">
          <cell r="A328">
            <v>135234</v>
          </cell>
        </row>
        <row r="329">
          <cell r="A329">
            <v>78738</v>
          </cell>
        </row>
        <row r="330">
          <cell r="A330">
            <v>4291</v>
          </cell>
        </row>
        <row r="331">
          <cell r="A331">
            <v>126081</v>
          </cell>
        </row>
        <row r="332">
          <cell r="A332">
            <v>151465</v>
          </cell>
        </row>
        <row r="333">
          <cell r="A333">
            <v>143527</v>
          </cell>
        </row>
        <row r="334">
          <cell r="A334">
            <v>116039</v>
          </cell>
        </row>
        <row r="335">
          <cell r="A335">
            <v>30025</v>
          </cell>
        </row>
        <row r="336">
          <cell r="A336">
            <v>92090</v>
          </cell>
        </row>
        <row r="337">
          <cell r="A337">
            <v>142338</v>
          </cell>
        </row>
        <row r="338">
          <cell r="A338">
            <v>132337</v>
          </cell>
        </row>
        <row r="339">
          <cell r="A339">
            <v>34516</v>
          </cell>
        </row>
        <row r="340">
          <cell r="A340">
            <v>85103</v>
          </cell>
        </row>
        <row r="341">
          <cell r="A341">
            <v>26274</v>
          </cell>
        </row>
        <row r="342">
          <cell r="A342">
            <v>137092</v>
          </cell>
        </row>
        <row r="343">
          <cell r="A343">
            <v>120631</v>
          </cell>
        </row>
        <row r="344">
          <cell r="A344">
            <v>16901</v>
          </cell>
        </row>
        <row r="345">
          <cell r="A345">
            <v>139462</v>
          </cell>
        </row>
        <row r="346">
          <cell r="A346">
            <v>2658</v>
          </cell>
        </row>
        <row r="347">
          <cell r="A347">
            <v>149559</v>
          </cell>
        </row>
        <row r="348">
          <cell r="A348">
            <v>3062</v>
          </cell>
        </row>
        <row r="349">
          <cell r="A349">
            <v>27089</v>
          </cell>
        </row>
        <row r="350">
          <cell r="A350">
            <v>145556</v>
          </cell>
        </row>
        <row r="351">
          <cell r="A351">
            <v>12479</v>
          </cell>
        </row>
        <row r="352">
          <cell r="A352">
            <v>131518</v>
          </cell>
        </row>
        <row r="353">
          <cell r="A353">
            <v>131519</v>
          </cell>
        </row>
        <row r="354">
          <cell r="A354">
            <v>134459</v>
          </cell>
        </row>
        <row r="355">
          <cell r="A355">
            <v>104221</v>
          </cell>
        </row>
        <row r="356">
          <cell r="A356">
            <v>119931</v>
          </cell>
        </row>
        <row r="357">
          <cell r="A357">
            <v>87825</v>
          </cell>
        </row>
        <row r="358">
          <cell r="A358">
            <v>145560</v>
          </cell>
        </row>
        <row r="359">
          <cell r="A359">
            <v>108200</v>
          </cell>
        </row>
        <row r="360">
          <cell r="A360">
            <v>127481</v>
          </cell>
        </row>
        <row r="361">
          <cell r="A361">
            <v>95249</v>
          </cell>
        </row>
        <row r="362">
          <cell r="A362">
            <v>52322</v>
          </cell>
        </row>
        <row r="363">
          <cell r="A363">
            <v>86409</v>
          </cell>
        </row>
        <row r="364">
          <cell r="A364">
            <v>42202</v>
          </cell>
        </row>
        <row r="365">
          <cell r="A365">
            <v>127185</v>
          </cell>
        </row>
        <row r="366">
          <cell r="A366">
            <v>34262</v>
          </cell>
        </row>
        <row r="367">
          <cell r="A367">
            <v>63966</v>
          </cell>
        </row>
        <row r="368">
          <cell r="A368">
            <v>36420</v>
          </cell>
        </row>
        <row r="369">
          <cell r="A369">
            <v>138064</v>
          </cell>
        </row>
        <row r="370">
          <cell r="A370">
            <v>21338</v>
          </cell>
        </row>
        <row r="371">
          <cell r="A371">
            <v>67676</v>
          </cell>
        </row>
        <row r="372">
          <cell r="A372">
            <v>147221</v>
          </cell>
        </row>
        <row r="373">
          <cell r="A373">
            <v>142341</v>
          </cell>
        </row>
        <row r="374">
          <cell r="A374">
            <v>118839</v>
          </cell>
        </row>
        <row r="375">
          <cell r="A375">
            <v>62496</v>
          </cell>
        </row>
        <row r="376">
          <cell r="A376">
            <v>131874</v>
          </cell>
        </row>
        <row r="377">
          <cell r="A377">
            <v>138401</v>
          </cell>
        </row>
        <row r="378">
          <cell r="A378">
            <v>74735</v>
          </cell>
        </row>
        <row r="379">
          <cell r="A379">
            <v>60564</v>
          </cell>
        </row>
        <row r="380">
          <cell r="A380">
            <v>118746</v>
          </cell>
        </row>
        <row r="381">
          <cell r="A381">
            <v>91186</v>
          </cell>
        </row>
        <row r="382">
          <cell r="A382">
            <v>148460</v>
          </cell>
        </row>
        <row r="383">
          <cell r="A383">
            <v>104059</v>
          </cell>
        </row>
        <row r="384">
          <cell r="A384">
            <v>118842</v>
          </cell>
        </row>
        <row r="385">
          <cell r="A385">
            <v>151469</v>
          </cell>
        </row>
        <row r="386">
          <cell r="A386">
            <v>126076</v>
          </cell>
        </row>
        <row r="387">
          <cell r="A387">
            <v>100600</v>
          </cell>
        </row>
        <row r="388">
          <cell r="A388">
            <v>86411</v>
          </cell>
        </row>
        <row r="389">
          <cell r="A389">
            <v>108560</v>
          </cell>
        </row>
        <row r="390">
          <cell r="A390">
            <v>90133</v>
          </cell>
        </row>
        <row r="391">
          <cell r="A391">
            <v>153019</v>
          </cell>
        </row>
        <row r="392">
          <cell r="A392">
            <v>131526</v>
          </cell>
        </row>
        <row r="393">
          <cell r="A393">
            <v>94226</v>
          </cell>
        </row>
        <row r="394">
          <cell r="A394">
            <v>146098</v>
          </cell>
        </row>
        <row r="395">
          <cell r="A395">
            <v>150879</v>
          </cell>
        </row>
        <row r="396">
          <cell r="A396">
            <v>78084</v>
          </cell>
        </row>
        <row r="397">
          <cell r="A397">
            <v>151466</v>
          </cell>
        </row>
        <row r="398">
          <cell r="A398">
            <v>41695</v>
          </cell>
        </row>
        <row r="399">
          <cell r="A399">
            <v>132699</v>
          </cell>
        </row>
        <row r="400">
          <cell r="A400">
            <v>131530</v>
          </cell>
        </row>
        <row r="401">
          <cell r="A401">
            <v>16910</v>
          </cell>
        </row>
        <row r="402">
          <cell r="A402">
            <v>133229</v>
          </cell>
        </row>
        <row r="403">
          <cell r="A403">
            <v>144382</v>
          </cell>
        </row>
        <row r="404">
          <cell r="A404">
            <v>136672</v>
          </cell>
        </row>
        <row r="405">
          <cell r="A405">
            <v>118568</v>
          </cell>
        </row>
        <row r="406">
          <cell r="A406">
            <v>151607</v>
          </cell>
        </row>
        <row r="407">
          <cell r="A407">
            <v>103328</v>
          </cell>
        </row>
        <row r="408">
          <cell r="A408">
            <v>154283</v>
          </cell>
        </row>
        <row r="409">
          <cell r="A409">
            <v>141003</v>
          </cell>
        </row>
        <row r="410">
          <cell r="A410">
            <v>140377</v>
          </cell>
        </row>
        <row r="411">
          <cell r="A411">
            <v>100257</v>
          </cell>
        </row>
        <row r="412">
          <cell r="A412">
            <v>26183</v>
          </cell>
        </row>
        <row r="413">
          <cell r="A413">
            <v>28793</v>
          </cell>
        </row>
        <row r="414">
          <cell r="A414">
            <v>118569</v>
          </cell>
        </row>
        <row r="415">
          <cell r="A415">
            <v>154282</v>
          </cell>
        </row>
        <row r="416">
          <cell r="A416">
            <v>34675</v>
          </cell>
        </row>
        <row r="417">
          <cell r="A417">
            <v>41317</v>
          </cell>
        </row>
        <row r="418">
          <cell r="A418">
            <v>50709</v>
          </cell>
        </row>
        <row r="419">
          <cell r="A419">
            <v>35510</v>
          </cell>
        </row>
        <row r="420">
          <cell r="A420">
            <v>144381</v>
          </cell>
        </row>
        <row r="421">
          <cell r="A421">
            <v>129275</v>
          </cell>
        </row>
        <row r="422">
          <cell r="A422">
            <v>28289</v>
          </cell>
        </row>
        <row r="423">
          <cell r="A423">
            <v>144384</v>
          </cell>
        </row>
        <row r="424">
          <cell r="A424">
            <v>108060</v>
          </cell>
        </row>
        <row r="425">
          <cell r="A425">
            <v>134793</v>
          </cell>
        </row>
        <row r="426">
          <cell r="A426">
            <v>94413</v>
          </cell>
        </row>
        <row r="427">
          <cell r="A427">
            <v>141588</v>
          </cell>
        </row>
        <row r="428">
          <cell r="A428">
            <v>120704</v>
          </cell>
        </row>
        <row r="429">
          <cell r="A429">
            <v>59648</v>
          </cell>
        </row>
        <row r="430">
          <cell r="A430">
            <v>48039</v>
          </cell>
        </row>
        <row r="431">
          <cell r="A431">
            <v>147023</v>
          </cell>
        </row>
        <row r="432">
          <cell r="A432">
            <v>147472</v>
          </cell>
        </row>
        <row r="433">
          <cell r="A433">
            <v>105182</v>
          </cell>
        </row>
        <row r="434">
          <cell r="A434">
            <v>68206</v>
          </cell>
        </row>
        <row r="435">
          <cell r="A435">
            <v>145771</v>
          </cell>
        </row>
        <row r="436">
          <cell r="A436">
            <v>126413</v>
          </cell>
        </row>
        <row r="437">
          <cell r="A437">
            <v>141223</v>
          </cell>
        </row>
        <row r="438">
          <cell r="A438">
            <v>67036</v>
          </cell>
        </row>
        <row r="439">
          <cell r="A439">
            <v>115035</v>
          </cell>
        </row>
        <row r="440">
          <cell r="A440">
            <v>75902</v>
          </cell>
        </row>
        <row r="441">
          <cell r="A441">
            <v>137815</v>
          </cell>
        </row>
        <row r="442">
          <cell r="A442">
            <v>111220</v>
          </cell>
        </row>
        <row r="443">
          <cell r="A443">
            <v>77014</v>
          </cell>
        </row>
        <row r="444">
          <cell r="A444">
            <v>138271</v>
          </cell>
        </row>
        <row r="445">
          <cell r="A445">
            <v>151818</v>
          </cell>
        </row>
        <row r="446">
          <cell r="A446">
            <v>148957</v>
          </cell>
        </row>
        <row r="447">
          <cell r="A447">
            <v>111219</v>
          </cell>
        </row>
        <row r="448">
          <cell r="A448">
            <v>146538</v>
          </cell>
        </row>
        <row r="449">
          <cell r="A449">
            <v>130670</v>
          </cell>
        </row>
        <row r="450">
          <cell r="A450">
            <v>148525</v>
          </cell>
        </row>
        <row r="451">
          <cell r="A451">
            <v>46458</v>
          </cell>
        </row>
        <row r="452">
          <cell r="A452">
            <v>138269</v>
          </cell>
        </row>
        <row r="453">
          <cell r="A453">
            <v>23831</v>
          </cell>
        </row>
        <row r="454">
          <cell r="A454">
            <v>138270</v>
          </cell>
        </row>
        <row r="455">
          <cell r="A455">
            <v>151825</v>
          </cell>
        </row>
        <row r="456">
          <cell r="A456">
            <v>139921</v>
          </cell>
        </row>
        <row r="457">
          <cell r="A457">
            <v>111221</v>
          </cell>
        </row>
        <row r="458">
          <cell r="A458">
            <v>150008</v>
          </cell>
        </row>
        <row r="459">
          <cell r="A459">
            <v>93626</v>
          </cell>
        </row>
        <row r="460">
          <cell r="A460">
            <v>152106</v>
          </cell>
        </row>
        <row r="461">
          <cell r="A461">
            <v>83005</v>
          </cell>
        </row>
        <row r="462">
          <cell r="A462">
            <v>65092</v>
          </cell>
        </row>
        <row r="463">
          <cell r="A463">
            <v>139246</v>
          </cell>
        </row>
        <row r="464">
          <cell r="A464">
            <v>121315</v>
          </cell>
        </row>
        <row r="465">
          <cell r="A465">
            <v>108819</v>
          </cell>
        </row>
        <row r="466">
          <cell r="A466">
            <v>37166</v>
          </cell>
        </row>
        <row r="467">
          <cell r="A467">
            <v>153990</v>
          </cell>
        </row>
        <row r="468">
          <cell r="A468">
            <v>31022</v>
          </cell>
        </row>
        <row r="469">
          <cell r="A469">
            <v>130760</v>
          </cell>
        </row>
        <row r="470">
          <cell r="A470">
            <v>143395</v>
          </cell>
        </row>
        <row r="471">
          <cell r="A471">
            <v>113298</v>
          </cell>
        </row>
        <row r="472">
          <cell r="A472">
            <v>107933</v>
          </cell>
        </row>
        <row r="473">
          <cell r="A473">
            <v>122498</v>
          </cell>
        </row>
        <row r="474">
          <cell r="A474">
            <v>69338</v>
          </cell>
        </row>
        <row r="475">
          <cell r="A475">
            <v>15382</v>
          </cell>
        </row>
        <row r="476">
          <cell r="A476">
            <v>63198</v>
          </cell>
        </row>
        <row r="477">
          <cell r="A477">
            <v>11036</v>
          </cell>
        </row>
        <row r="478">
          <cell r="A478">
            <v>102118</v>
          </cell>
        </row>
        <row r="479">
          <cell r="A479">
            <v>61066</v>
          </cell>
        </row>
        <row r="480">
          <cell r="A480">
            <v>114287</v>
          </cell>
        </row>
        <row r="481">
          <cell r="A481">
            <v>15125</v>
          </cell>
        </row>
        <row r="482">
          <cell r="A482">
            <v>87515</v>
          </cell>
        </row>
        <row r="483">
          <cell r="A483">
            <v>4938</v>
          </cell>
        </row>
        <row r="484">
          <cell r="A484">
            <v>153992</v>
          </cell>
        </row>
        <row r="485">
          <cell r="A485">
            <v>70887</v>
          </cell>
        </row>
        <row r="486">
          <cell r="A486">
            <v>140771</v>
          </cell>
        </row>
        <row r="487">
          <cell r="A487">
            <v>153991</v>
          </cell>
        </row>
        <row r="488">
          <cell r="A488">
            <v>22909</v>
          </cell>
        </row>
        <row r="489">
          <cell r="A489">
            <v>113991</v>
          </cell>
        </row>
        <row r="490">
          <cell r="A490">
            <v>9775</v>
          </cell>
        </row>
        <row r="491">
          <cell r="A491">
            <v>150867</v>
          </cell>
        </row>
        <row r="492">
          <cell r="A492">
            <v>149039</v>
          </cell>
        </row>
        <row r="493">
          <cell r="A493">
            <v>11729</v>
          </cell>
        </row>
        <row r="494">
          <cell r="A494">
            <v>148555</v>
          </cell>
        </row>
        <row r="495">
          <cell r="A495">
            <v>147632</v>
          </cell>
        </row>
        <row r="496">
          <cell r="A496">
            <v>92698</v>
          </cell>
        </row>
        <row r="497">
          <cell r="A497">
            <v>127387</v>
          </cell>
        </row>
        <row r="498">
          <cell r="A498">
            <v>81467</v>
          </cell>
        </row>
        <row r="499">
          <cell r="A499">
            <v>149720</v>
          </cell>
        </row>
        <row r="500">
          <cell r="A500">
            <v>81536</v>
          </cell>
        </row>
        <row r="501">
          <cell r="A501">
            <v>129422</v>
          </cell>
        </row>
        <row r="502">
          <cell r="A502">
            <v>62219</v>
          </cell>
        </row>
        <row r="503">
          <cell r="A503">
            <v>152105</v>
          </cell>
        </row>
        <row r="504">
          <cell r="A504">
            <v>48090</v>
          </cell>
        </row>
        <row r="505">
          <cell r="A505">
            <v>121282</v>
          </cell>
        </row>
        <row r="506">
          <cell r="A506">
            <v>150007</v>
          </cell>
        </row>
        <row r="507">
          <cell r="A507">
            <v>118206</v>
          </cell>
        </row>
        <row r="508">
          <cell r="A508">
            <v>13343</v>
          </cell>
        </row>
        <row r="509">
          <cell r="A509">
            <v>72147</v>
          </cell>
        </row>
        <row r="510">
          <cell r="A510">
            <v>55307</v>
          </cell>
        </row>
        <row r="511">
          <cell r="A511">
            <v>54732</v>
          </cell>
        </row>
        <row r="512">
          <cell r="A512">
            <v>69342</v>
          </cell>
        </row>
        <row r="513">
          <cell r="A513">
            <v>51684</v>
          </cell>
        </row>
        <row r="514">
          <cell r="A514">
            <v>94901</v>
          </cell>
        </row>
        <row r="515">
          <cell r="A515">
            <v>12271</v>
          </cell>
        </row>
        <row r="516">
          <cell r="A516">
            <v>103688</v>
          </cell>
        </row>
        <row r="517">
          <cell r="A517">
            <v>75444</v>
          </cell>
        </row>
        <row r="518">
          <cell r="A518">
            <v>78187</v>
          </cell>
        </row>
        <row r="519">
          <cell r="A519">
            <v>3191</v>
          </cell>
        </row>
        <row r="520">
          <cell r="A520">
            <v>68022</v>
          </cell>
        </row>
        <row r="521">
          <cell r="A521">
            <v>19448</v>
          </cell>
        </row>
        <row r="522">
          <cell r="A522">
            <v>51479</v>
          </cell>
        </row>
        <row r="523">
          <cell r="A523">
            <v>140516</v>
          </cell>
        </row>
        <row r="524">
          <cell r="A524">
            <v>136013</v>
          </cell>
        </row>
        <row r="525">
          <cell r="A525">
            <v>128433</v>
          </cell>
        </row>
        <row r="526">
          <cell r="A526">
            <v>101818</v>
          </cell>
        </row>
        <row r="527">
          <cell r="A527">
            <v>138930</v>
          </cell>
        </row>
        <row r="528">
          <cell r="A528">
            <v>120987</v>
          </cell>
        </row>
        <row r="529">
          <cell r="A529">
            <v>150194</v>
          </cell>
        </row>
        <row r="530">
          <cell r="A530">
            <v>93921</v>
          </cell>
        </row>
        <row r="531">
          <cell r="A531">
            <v>65637</v>
          </cell>
        </row>
        <row r="532">
          <cell r="A532">
            <v>142990</v>
          </cell>
        </row>
        <row r="533">
          <cell r="A533">
            <v>117181</v>
          </cell>
        </row>
        <row r="534">
          <cell r="A534">
            <v>123443</v>
          </cell>
        </row>
        <row r="535">
          <cell r="A535">
            <v>40742</v>
          </cell>
        </row>
        <row r="536">
          <cell r="A536">
            <v>93923</v>
          </cell>
        </row>
        <row r="537">
          <cell r="A537">
            <v>150474</v>
          </cell>
        </row>
        <row r="538">
          <cell r="A538">
            <v>114020</v>
          </cell>
        </row>
        <row r="539">
          <cell r="A539">
            <v>113928</v>
          </cell>
        </row>
        <row r="540">
          <cell r="A540">
            <v>119522</v>
          </cell>
        </row>
        <row r="541">
          <cell r="A541">
            <v>88519</v>
          </cell>
        </row>
        <row r="542">
          <cell r="A542">
            <v>146592</v>
          </cell>
        </row>
        <row r="543">
          <cell r="A543">
            <v>77882</v>
          </cell>
        </row>
        <row r="544">
          <cell r="A544">
            <v>54744</v>
          </cell>
        </row>
        <row r="545">
          <cell r="A545">
            <v>45051</v>
          </cell>
        </row>
        <row r="546">
          <cell r="A546">
            <v>115057</v>
          </cell>
        </row>
        <row r="547">
          <cell r="A547">
            <v>43376</v>
          </cell>
        </row>
        <row r="548">
          <cell r="A548">
            <v>35513</v>
          </cell>
        </row>
        <row r="549">
          <cell r="A549">
            <v>12886</v>
          </cell>
        </row>
        <row r="550">
          <cell r="A550">
            <v>54461</v>
          </cell>
        </row>
        <row r="551">
          <cell r="A551">
            <v>23183</v>
          </cell>
        </row>
        <row r="552">
          <cell r="A552">
            <v>143017</v>
          </cell>
        </row>
        <row r="553">
          <cell r="A553">
            <v>13964</v>
          </cell>
        </row>
        <row r="554">
          <cell r="A554">
            <v>50187</v>
          </cell>
        </row>
        <row r="555">
          <cell r="A555">
            <v>112883</v>
          </cell>
        </row>
        <row r="556">
          <cell r="A556">
            <v>114022</v>
          </cell>
        </row>
        <row r="557">
          <cell r="A557">
            <v>64556</v>
          </cell>
        </row>
        <row r="558">
          <cell r="A558">
            <v>77731</v>
          </cell>
        </row>
        <row r="559">
          <cell r="A559">
            <v>100952</v>
          </cell>
        </row>
        <row r="560">
          <cell r="A560">
            <v>148114</v>
          </cell>
        </row>
        <row r="561">
          <cell r="A561">
            <v>30968</v>
          </cell>
        </row>
        <row r="562">
          <cell r="A562">
            <v>94063</v>
          </cell>
        </row>
        <row r="563">
          <cell r="A563">
            <v>120570</v>
          </cell>
        </row>
        <row r="564">
          <cell r="A564">
            <v>146326</v>
          </cell>
        </row>
        <row r="565">
          <cell r="A565">
            <v>145425</v>
          </cell>
        </row>
        <row r="566">
          <cell r="A566">
            <v>150195</v>
          </cell>
        </row>
        <row r="567">
          <cell r="A567">
            <v>123441</v>
          </cell>
        </row>
        <row r="568">
          <cell r="A568">
            <v>42234</v>
          </cell>
        </row>
        <row r="569">
          <cell r="A569">
            <v>20798</v>
          </cell>
        </row>
        <row r="570">
          <cell r="A570">
            <v>118207</v>
          </cell>
        </row>
        <row r="571">
          <cell r="A571">
            <v>68003</v>
          </cell>
        </row>
        <row r="572">
          <cell r="A572">
            <v>78956</v>
          </cell>
        </row>
        <row r="573">
          <cell r="A573">
            <v>128432</v>
          </cell>
        </row>
        <row r="574">
          <cell r="A574">
            <v>13212</v>
          </cell>
        </row>
        <row r="575">
          <cell r="A575">
            <v>153870</v>
          </cell>
        </row>
        <row r="576">
          <cell r="A576">
            <v>137678</v>
          </cell>
        </row>
        <row r="577">
          <cell r="A577">
            <v>33375</v>
          </cell>
        </row>
        <row r="578">
          <cell r="A578">
            <v>101432</v>
          </cell>
        </row>
        <row r="579">
          <cell r="A579">
            <v>44973</v>
          </cell>
        </row>
        <row r="580">
          <cell r="A580">
            <v>150475</v>
          </cell>
        </row>
        <row r="581">
          <cell r="A581">
            <v>31629</v>
          </cell>
        </row>
        <row r="582">
          <cell r="A582">
            <v>18089</v>
          </cell>
        </row>
        <row r="583">
          <cell r="A583">
            <v>106701</v>
          </cell>
        </row>
        <row r="584">
          <cell r="A584">
            <v>24308</v>
          </cell>
        </row>
        <row r="585">
          <cell r="A585">
            <v>146593</v>
          </cell>
        </row>
        <row r="586">
          <cell r="A586">
            <v>33946</v>
          </cell>
        </row>
        <row r="587">
          <cell r="A587">
            <v>142314</v>
          </cell>
        </row>
        <row r="588">
          <cell r="A588">
            <v>16190</v>
          </cell>
        </row>
        <row r="589">
          <cell r="A589">
            <v>20950</v>
          </cell>
        </row>
        <row r="590">
          <cell r="A590">
            <v>145493</v>
          </cell>
        </row>
        <row r="591">
          <cell r="A591">
            <v>95042</v>
          </cell>
        </row>
        <row r="592">
          <cell r="A592">
            <v>102070</v>
          </cell>
        </row>
        <row r="593">
          <cell r="A593">
            <v>144088</v>
          </cell>
        </row>
        <row r="594">
          <cell r="A594">
            <v>17623</v>
          </cell>
        </row>
        <row r="595">
          <cell r="A595">
            <v>108561</v>
          </cell>
        </row>
        <row r="596">
          <cell r="A596">
            <v>51723</v>
          </cell>
        </row>
        <row r="597">
          <cell r="A597">
            <v>95850</v>
          </cell>
        </row>
        <row r="598">
          <cell r="A598">
            <v>71145</v>
          </cell>
        </row>
        <row r="599">
          <cell r="A599">
            <v>108813</v>
          </cell>
        </row>
        <row r="600">
          <cell r="A600">
            <v>46241</v>
          </cell>
        </row>
        <row r="601">
          <cell r="A601">
            <v>141147</v>
          </cell>
        </row>
        <row r="602">
          <cell r="A602">
            <v>27101</v>
          </cell>
        </row>
        <row r="603">
          <cell r="A603">
            <v>90392</v>
          </cell>
        </row>
        <row r="604">
          <cell r="A604">
            <v>9899</v>
          </cell>
        </row>
        <row r="605">
          <cell r="A605">
            <v>107517</v>
          </cell>
        </row>
        <row r="606">
          <cell r="A606">
            <v>153775</v>
          </cell>
        </row>
        <row r="607">
          <cell r="A607">
            <v>38867</v>
          </cell>
        </row>
        <row r="608">
          <cell r="A608">
            <v>26413</v>
          </cell>
        </row>
        <row r="609">
          <cell r="A609">
            <v>145373</v>
          </cell>
        </row>
        <row r="610">
          <cell r="A610">
            <v>67507</v>
          </cell>
        </row>
        <row r="611">
          <cell r="A611">
            <v>46306</v>
          </cell>
        </row>
        <row r="612">
          <cell r="A612">
            <v>95040</v>
          </cell>
        </row>
        <row r="613">
          <cell r="A613">
            <v>59261</v>
          </cell>
        </row>
        <row r="614">
          <cell r="A614">
            <v>81511</v>
          </cell>
        </row>
        <row r="615">
          <cell r="A615">
            <v>114579</v>
          </cell>
        </row>
        <row r="616">
          <cell r="A616">
            <v>136041</v>
          </cell>
        </row>
        <row r="617">
          <cell r="A617">
            <v>13139</v>
          </cell>
        </row>
        <row r="618">
          <cell r="A618">
            <v>145372</v>
          </cell>
        </row>
        <row r="619">
          <cell r="A619">
            <v>15972</v>
          </cell>
        </row>
        <row r="620">
          <cell r="A620">
            <v>86003</v>
          </cell>
        </row>
        <row r="621">
          <cell r="A621">
            <v>56007</v>
          </cell>
        </row>
        <row r="622">
          <cell r="A622">
            <v>140467</v>
          </cell>
        </row>
        <row r="623">
          <cell r="A623">
            <v>142058</v>
          </cell>
        </row>
        <row r="624">
          <cell r="A624">
            <v>131274</v>
          </cell>
        </row>
        <row r="625">
          <cell r="A625">
            <v>114799</v>
          </cell>
        </row>
        <row r="626">
          <cell r="A626">
            <v>113546</v>
          </cell>
        </row>
        <row r="627">
          <cell r="A627">
            <v>109304</v>
          </cell>
        </row>
        <row r="628">
          <cell r="A628">
            <v>90396</v>
          </cell>
        </row>
        <row r="629">
          <cell r="A629">
            <v>90397</v>
          </cell>
        </row>
        <row r="630">
          <cell r="A630">
            <v>114800</v>
          </cell>
        </row>
        <row r="631">
          <cell r="A631">
            <v>132304</v>
          </cell>
        </row>
        <row r="632">
          <cell r="A632">
            <v>153402</v>
          </cell>
        </row>
        <row r="633">
          <cell r="A633">
            <v>133898</v>
          </cell>
        </row>
        <row r="634">
          <cell r="A634">
            <v>64379</v>
          </cell>
        </row>
        <row r="635">
          <cell r="A635">
            <v>136045</v>
          </cell>
        </row>
        <row r="636">
          <cell r="A636">
            <v>127708</v>
          </cell>
        </row>
        <row r="637">
          <cell r="A637">
            <v>24808</v>
          </cell>
        </row>
        <row r="638">
          <cell r="A638">
            <v>114801</v>
          </cell>
        </row>
        <row r="639">
          <cell r="A639">
            <v>112295</v>
          </cell>
        </row>
        <row r="640">
          <cell r="A640">
            <v>128040</v>
          </cell>
        </row>
        <row r="641">
          <cell r="A641">
            <v>130776</v>
          </cell>
        </row>
        <row r="642">
          <cell r="A642">
            <v>126668</v>
          </cell>
        </row>
        <row r="643">
          <cell r="A643">
            <v>120572</v>
          </cell>
        </row>
        <row r="644">
          <cell r="A644">
            <v>129357</v>
          </cell>
        </row>
        <row r="645">
          <cell r="A645">
            <v>148699</v>
          </cell>
        </row>
        <row r="646">
          <cell r="A646">
            <v>101681</v>
          </cell>
        </row>
        <row r="647">
          <cell r="A647">
            <v>148701</v>
          </cell>
        </row>
        <row r="648">
          <cell r="A648">
            <v>142891</v>
          </cell>
        </row>
        <row r="649">
          <cell r="A649">
            <v>48397</v>
          </cell>
        </row>
        <row r="650">
          <cell r="A650">
            <v>80249</v>
          </cell>
        </row>
        <row r="651">
          <cell r="A651">
            <v>68484</v>
          </cell>
        </row>
        <row r="652">
          <cell r="A652">
            <v>150326</v>
          </cell>
        </row>
        <row r="653">
          <cell r="A653">
            <v>88476</v>
          </cell>
        </row>
        <row r="654">
          <cell r="A654">
            <v>136405</v>
          </cell>
        </row>
        <row r="655">
          <cell r="A655">
            <v>88477</v>
          </cell>
        </row>
        <row r="656">
          <cell r="A656">
            <v>133174</v>
          </cell>
        </row>
        <row r="657">
          <cell r="A657">
            <v>117761</v>
          </cell>
        </row>
        <row r="658">
          <cell r="A658">
            <v>117790</v>
          </cell>
        </row>
        <row r="659">
          <cell r="A659">
            <v>11622</v>
          </cell>
        </row>
        <row r="660">
          <cell r="A660">
            <v>88481</v>
          </cell>
        </row>
        <row r="661">
          <cell r="A661">
            <v>108490</v>
          </cell>
        </row>
        <row r="662">
          <cell r="A662">
            <v>123867</v>
          </cell>
        </row>
        <row r="663">
          <cell r="A663">
            <v>90885</v>
          </cell>
        </row>
        <row r="664">
          <cell r="A664">
            <v>54232</v>
          </cell>
        </row>
        <row r="665">
          <cell r="A665">
            <v>65935</v>
          </cell>
        </row>
        <row r="666">
          <cell r="A666">
            <v>139827</v>
          </cell>
        </row>
        <row r="667">
          <cell r="A667">
            <v>126880</v>
          </cell>
        </row>
        <row r="668">
          <cell r="A668">
            <v>142868</v>
          </cell>
        </row>
        <row r="669">
          <cell r="A669">
            <v>126879</v>
          </cell>
        </row>
        <row r="670">
          <cell r="A670">
            <v>34878</v>
          </cell>
        </row>
        <row r="671">
          <cell r="A671">
            <v>101629</v>
          </cell>
        </row>
        <row r="672">
          <cell r="A672">
            <v>126877</v>
          </cell>
        </row>
        <row r="673">
          <cell r="A673">
            <v>150324</v>
          </cell>
        </row>
        <row r="674">
          <cell r="A674">
            <v>5549</v>
          </cell>
        </row>
        <row r="675">
          <cell r="A675">
            <v>142713</v>
          </cell>
        </row>
        <row r="676">
          <cell r="A676">
            <v>136589</v>
          </cell>
        </row>
        <row r="677">
          <cell r="A677">
            <v>126881</v>
          </cell>
        </row>
        <row r="678">
          <cell r="A678">
            <v>98661</v>
          </cell>
        </row>
        <row r="679">
          <cell r="A679">
            <v>64103</v>
          </cell>
        </row>
        <row r="680">
          <cell r="A680">
            <v>50792</v>
          </cell>
        </row>
        <row r="681">
          <cell r="A681">
            <v>139973</v>
          </cell>
        </row>
        <row r="682">
          <cell r="A682">
            <v>62468</v>
          </cell>
        </row>
        <row r="683">
          <cell r="A683">
            <v>41561</v>
          </cell>
        </row>
        <row r="684">
          <cell r="A684">
            <v>35391</v>
          </cell>
        </row>
        <row r="685">
          <cell r="A685">
            <v>143484</v>
          </cell>
        </row>
        <row r="686">
          <cell r="A686">
            <v>78031</v>
          </cell>
        </row>
        <row r="687">
          <cell r="A687">
            <v>104483</v>
          </cell>
        </row>
        <row r="688">
          <cell r="A688">
            <v>108491</v>
          </cell>
        </row>
        <row r="689">
          <cell r="A689">
            <v>33759</v>
          </cell>
        </row>
        <row r="690">
          <cell r="A690">
            <v>95019</v>
          </cell>
        </row>
        <row r="691">
          <cell r="A691">
            <v>142712</v>
          </cell>
        </row>
        <row r="692">
          <cell r="A692">
            <v>136521</v>
          </cell>
        </row>
        <row r="693">
          <cell r="A693">
            <v>36131</v>
          </cell>
        </row>
        <row r="694">
          <cell r="A694">
            <v>91868</v>
          </cell>
        </row>
        <row r="695">
          <cell r="A695">
            <v>109723</v>
          </cell>
        </row>
        <row r="696">
          <cell r="A696">
            <v>77947</v>
          </cell>
        </row>
        <row r="697">
          <cell r="A697">
            <v>128499</v>
          </cell>
        </row>
        <row r="698">
          <cell r="A698">
            <v>69685</v>
          </cell>
        </row>
        <row r="699">
          <cell r="A699">
            <v>143481</v>
          </cell>
        </row>
        <row r="700">
          <cell r="A700">
            <v>17510</v>
          </cell>
        </row>
        <row r="701">
          <cell r="A701">
            <v>76304</v>
          </cell>
        </row>
        <row r="702">
          <cell r="A702">
            <v>142992</v>
          </cell>
        </row>
        <row r="703">
          <cell r="A703">
            <v>95980</v>
          </cell>
        </row>
        <row r="704">
          <cell r="A704">
            <v>143253</v>
          </cell>
        </row>
        <row r="705">
          <cell r="A705">
            <v>25568</v>
          </cell>
        </row>
        <row r="706">
          <cell r="A706">
            <v>133053</v>
          </cell>
        </row>
        <row r="707">
          <cell r="A707">
            <v>103332</v>
          </cell>
        </row>
        <row r="708">
          <cell r="A708">
            <v>146597</v>
          </cell>
        </row>
        <row r="709">
          <cell r="A709">
            <v>153969</v>
          </cell>
        </row>
        <row r="710">
          <cell r="A710">
            <v>39346</v>
          </cell>
        </row>
        <row r="711">
          <cell r="A711">
            <v>152313</v>
          </cell>
        </row>
        <row r="712">
          <cell r="A712">
            <v>41534</v>
          </cell>
        </row>
        <row r="713">
          <cell r="A713">
            <v>80833</v>
          </cell>
        </row>
        <row r="714">
          <cell r="A714">
            <v>153966</v>
          </cell>
        </row>
        <row r="715">
          <cell r="A715">
            <v>21308</v>
          </cell>
        </row>
        <row r="716">
          <cell r="A716">
            <v>74467</v>
          </cell>
        </row>
        <row r="717">
          <cell r="A717">
            <v>143729</v>
          </cell>
        </row>
        <row r="718">
          <cell r="A718">
            <v>153968</v>
          </cell>
        </row>
        <row r="719">
          <cell r="A719">
            <v>151609</v>
          </cell>
        </row>
        <row r="720">
          <cell r="A720">
            <v>125373</v>
          </cell>
        </row>
        <row r="721">
          <cell r="A721">
            <v>21632</v>
          </cell>
        </row>
        <row r="722">
          <cell r="A722">
            <v>90585</v>
          </cell>
        </row>
        <row r="723">
          <cell r="A723">
            <v>146965</v>
          </cell>
        </row>
        <row r="724">
          <cell r="A724">
            <v>61791</v>
          </cell>
        </row>
        <row r="725">
          <cell r="A725">
            <v>51021</v>
          </cell>
        </row>
        <row r="726">
          <cell r="A726">
            <v>3809</v>
          </cell>
        </row>
        <row r="727">
          <cell r="A727">
            <v>117760</v>
          </cell>
        </row>
        <row r="728">
          <cell r="A728">
            <v>153971</v>
          </cell>
        </row>
        <row r="729">
          <cell r="A729">
            <v>153972</v>
          </cell>
        </row>
        <row r="730">
          <cell r="A730">
            <v>151610</v>
          </cell>
        </row>
        <row r="731">
          <cell r="A731">
            <v>38422</v>
          </cell>
        </row>
        <row r="732">
          <cell r="A732">
            <v>28880</v>
          </cell>
        </row>
        <row r="733">
          <cell r="A733">
            <v>119198</v>
          </cell>
        </row>
        <row r="734">
          <cell r="A734">
            <v>129385</v>
          </cell>
        </row>
        <row r="735">
          <cell r="A735">
            <v>108059</v>
          </cell>
        </row>
        <row r="736">
          <cell r="A736">
            <v>70663</v>
          </cell>
        </row>
        <row r="737">
          <cell r="A737">
            <v>112429</v>
          </cell>
        </row>
        <row r="738">
          <cell r="A738">
            <v>23510</v>
          </cell>
        </row>
        <row r="739">
          <cell r="A739">
            <v>145158</v>
          </cell>
        </row>
        <row r="740">
          <cell r="A740">
            <v>140958</v>
          </cell>
        </row>
        <row r="741">
          <cell r="A741">
            <v>153970</v>
          </cell>
        </row>
        <row r="742">
          <cell r="A742">
            <v>14304</v>
          </cell>
        </row>
        <row r="743">
          <cell r="A743">
            <v>96711</v>
          </cell>
        </row>
        <row r="744">
          <cell r="A744">
            <v>153967</v>
          </cell>
        </row>
        <row r="745">
          <cell r="A745">
            <v>17669</v>
          </cell>
        </row>
        <row r="746">
          <cell r="A746">
            <v>44377</v>
          </cell>
        </row>
        <row r="747">
          <cell r="A747">
            <v>108818</v>
          </cell>
        </row>
        <row r="748">
          <cell r="A748">
            <v>86119</v>
          </cell>
        </row>
        <row r="749">
          <cell r="A749">
            <v>103334</v>
          </cell>
        </row>
        <row r="750">
          <cell r="A750">
            <v>93115</v>
          </cell>
        </row>
        <row r="751">
          <cell r="A751">
            <v>82854</v>
          </cell>
        </row>
        <row r="752">
          <cell r="A752">
            <v>131948</v>
          </cell>
        </row>
        <row r="753">
          <cell r="A753">
            <v>148092</v>
          </cell>
        </row>
        <row r="754">
          <cell r="A754">
            <v>122647</v>
          </cell>
        </row>
        <row r="755">
          <cell r="A755">
            <v>117733</v>
          </cell>
        </row>
        <row r="756">
          <cell r="A756">
            <v>132107</v>
          </cell>
        </row>
        <row r="757">
          <cell r="A757">
            <v>24101</v>
          </cell>
        </row>
        <row r="758">
          <cell r="A758">
            <v>108065</v>
          </cell>
        </row>
        <row r="759">
          <cell r="A759">
            <v>90776</v>
          </cell>
        </row>
        <row r="760">
          <cell r="A760">
            <v>75402</v>
          </cell>
        </row>
        <row r="761">
          <cell r="A761">
            <v>111867</v>
          </cell>
        </row>
        <row r="762">
          <cell r="A762">
            <v>109751</v>
          </cell>
        </row>
        <row r="763">
          <cell r="A763">
            <v>11275</v>
          </cell>
        </row>
        <row r="764">
          <cell r="A764">
            <v>126270</v>
          </cell>
        </row>
        <row r="765">
          <cell r="A765">
            <v>147282</v>
          </cell>
        </row>
        <row r="766">
          <cell r="A766">
            <v>112775</v>
          </cell>
        </row>
        <row r="767">
          <cell r="A767">
            <v>111868</v>
          </cell>
        </row>
        <row r="768">
          <cell r="A768">
            <v>122923</v>
          </cell>
        </row>
        <row r="769">
          <cell r="A769">
            <v>10505</v>
          </cell>
        </row>
        <row r="770">
          <cell r="A770">
            <v>93020</v>
          </cell>
        </row>
        <row r="771">
          <cell r="A771">
            <v>79550</v>
          </cell>
        </row>
        <row r="772">
          <cell r="A772">
            <v>57393</v>
          </cell>
        </row>
        <row r="773">
          <cell r="A773">
            <v>90011</v>
          </cell>
        </row>
        <row r="774">
          <cell r="A774">
            <v>105748</v>
          </cell>
        </row>
        <row r="775">
          <cell r="A775">
            <v>147749</v>
          </cell>
        </row>
        <row r="776">
          <cell r="A776">
            <v>147281</v>
          </cell>
        </row>
        <row r="777">
          <cell r="A777">
            <v>53575</v>
          </cell>
        </row>
        <row r="778">
          <cell r="A778">
            <v>84564</v>
          </cell>
        </row>
        <row r="779">
          <cell r="A779">
            <v>139337</v>
          </cell>
        </row>
        <row r="780">
          <cell r="A780">
            <v>109750</v>
          </cell>
        </row>
        <row r="781">
          <cell r="A781">
            <v>41318</v>
          </cell>
        </row>
        <row r="782">
          <cell r="A782">
            <v>55026</v>
          </cell>
        </row>
        <row r="783">
          <cell r="A783">
            <v>123408</v>
          </cell>
        </row>
        <row r="784">
          <cell r="A784">
            <v>103572</v>
          </cell>
        </row>
        <row r="785">
          <cell r="A785">
            <v>93018</v>
          </cell>
        </row>
        <row r="786">
          <cell r="A786">
            <v>129161</v>
          </cell>
        </row>
        <row r="787">
          <cell r="A787">
            <v>104658</v>
          </cell>
        </row>
        <row r="788">
          <cell r="A788">
            <v>136499</v>
          </cell>
        </row>
        <row r="789">
          <cell r="A789">
            <v>148453</v>
          </cell>
        </row>
        <row r="790">
          <cell r="A790">
            <v>142009</v>
          </cell>
        </row>
        <row r="791">
          <cell r="A791">
            <v>106900</v>
          </cell>
        </row>
        <row r="792">
          <cell r="A792">
            <v>104537</v>
          </cell>
        </row>
        <row r="793">
          <cell r="A793">
            <v>103726</v>
          </cell>
        </row>
        <row r="794">
          <cell r="A794">
            <v>143234</v>
          </cell>
        </row>
        <row r="795">
          <cell r="A795">
            <v>150237</v>
          </cell>
        </row>
        <row r="796">
          <cell r="A796">
            <v>47545</v>
          </cell>
        </row>
        <row r="797">
          <cell r="A797">
            <v>153960</v>
          </cell>
        </row>
        <row r="798">
          <cell r="A798">
            <v>100058</v>
          </cell>
        </row>
        <row r="799">
          <cell r="A799">
            <v>96960</v>
          </cell>
        </row>
        <row r="800">
          <cell r="A800">
            <v>153959</v>
          </cell>
        </row>
        <row r="801">
          <cell r="A801">
            <v>140680</v>
          </cell>
        </row>
        <row r="802">
          <cell r="A802">
            <v>137701</v>
          </cell>
        </row>
        <row r="803">
          <cell r="A803">
            <v>118710</v>
          </cell>
        </row>
        <row r="804">
          <cell r="A804">
            <v>106911</v>
          </cell>
        </row>
        <row r="805">
          <cell r="A805">
            <v>146107</v>
          </cell>
        </row>
        <row r="806">
          <cell r="A806">
            <v>142062</v>
          </cell>
        </row>
        <row r="807">
          <cell r="A807">
            <v>32914</v>
          </cell>
        </row>
        <row r="808">
          <cell r="A808">
            <v>24954</v>
          </cell>
        </row>
        <row r="809">
          <cell r="A809">
            <v>132697</v>
          </cell>
        </row>
        <row r="810">
          <cell r="A810">
            <v>10049</v>
          </cell>
        </row>
        <row r="811">
          <cell r="A811">
            <v>53258</v>
          </cell>
        </row>
        <row r="812">
          <cell r="A812">
            <v>43964</v>
          </cell>
        </row>
        <row r="813">
          <cell r="A813">
            <v>87244</v>
          </cell>
        </row>
        <row r="814">
          <cell r="A814">
            <v>9579</v>
          </cell>
        </row>
        <row r="815">
          <cell r="A815">
            <v>127384</v>
          </cell>
        </row>
        <row r="816">
          <cell r="A816">
            <v>71078</v>
          </cell>
        </row>
        <row r="817">
          <cell r="A817">
            <v>28753</v>
          </cell>
        </row>
        <row r="818">
          <cell r="A818">
            <v>98787</v>
          </cell>
        </row>
        <row r="819">
          <cell r="A819">
            <v>36878</v>
          </cell>
        </row>
        <row r="820">
          <cell r="A820">
            <v>49866</v>
          </cell>
        </row>
        <row r="821">
          <cell r="A821">
            <v>49675</v>
          </cell>
        </row>
        <row r="822">
          <cell r="A822">
            <v>106026</v>
          </cell>
        </row>
        <row r="823">
          <cell r="A823">
            <v>87670</v>
          </cell>
        </row>
        <row r="824">
          <cell r="A824">
            <v>99058</v>
          </cell>
        </row>
        <row r="825">
          <cell r="A825">
            <v>5194</v>
          </cell>
        </row>
        <row r="826">
          <cell r="A826">
            <v>147682</v>
          </cell>
        </row>
        <row r="827">
          <cell r="A827">
            <v>92405</v>
          </cell>
        </row>
        <row r="828">
          <cell r="A828">
            <v>70718</v>
          </cell>
        </row>
        <row r="829">
          <cell r="A829">
            <v>31521</v>
          </cell>
        </row>
        <row r="830">
          <cell r="A830">
            <v>136579</v>
          </cell>
        </row>
        <row r="831">
          <cell r="A831">
            <v>78095</v>
          </cell>
        </row>
        <row r="832">
          <cell r="A832">
            <v>113657</v>
          </cell>
        </row>
        <row r="833">
          <cell r="A833">
            <v>130147</v>
          </cell>
        </row>
        <row r="834">
          <cell r="A834">
            <v>3313</v>
          </cell>
        </row>
        <row r="835">
          <cell r="A835">
            <v>139851</v>
          </cell>
        </row>
        <row r="836">
          <cell r="A836">
            <v>87671</v>
          </cell>
        </row>
        <row r="837">
          <cell r="A837">
            <v>71782</v>
          </cell>
        </row>
        <row r="838">
          <cell r="A838">
            <v>98945</v>
          </cell>
        </row>
        <row r="839">
          <cell r="A839">
            <v>88051</v>
          </cell>
        </row>
        <row r="840">
          <cell r="A840">
            <v>62505</v>
          </cell>
        </row>
        <row r="841">
          <cell r="A841">
            <v>33187</v>
          </cell>
        </row>
        <row r="842">
          <cell r="A842">
            <v>79799</v>
          </cell>
        </row>
        <row r="843">
          <cell r="A843">
            <v>111828</v>
          </cell>
        </row>
        <row r="844">
          <cell r="A844">
            <v>41965</v>
          </cell>
        </row>
        <row r="845">
          <cell r="A845">
            <v>48100</v>
          </cell>
        </row>
        <row r="846">
          <cell r="A846">
            <v>107742</v>
          </cell>
        </row>
        <row r="847">
          <cell r="A847">
            <v>148372</v>
          </cell>
        </row>
        <row r="848">
          <cell r="A848">
            <v>52015</v>
          </cell>
        </row>
        <row r="849">
          <cell r="A849">
            <v>127657</v>
          </cell>
        </row>
        <row r="850">
          <cell r="A850">
            <v>128511</v>
          </cell>
        </row>
        <row r="851">
          <cell r="A851">
            <v>148557</v>
          </cell>
        </row>
        <row r="852">
          <cell r="A852">
            <v>154257</v>
          </cell>
        </row>
        <row r="853">
          <cell r="A853">
            <v>54862</v>
          </cell>
        </row>
        <row r="854">
          <cell r="A854">
            <v>52757</v>
          </cell>
        </row>
        <row r="855">
          <cell r="A855">
            <v>10077</v>
          </cell>
        </row>
        <row r="856">
          <cell r="A856">
            <v>81429</v>
          </cell>
        </row>
        <row r="857">
          <cell r="A857">
            <v>117837</v>
          </cell>
        </row>
        <row r="858">
          <cell r="A858">
            <v>99869</v>
          </cell>
        </row>
        <row r="859">
          <cell r="A859">
            <v>138171</v>
          </cell>
        </row>
        <row r="860">
          <cell r="A860">
            <v>87672</v>
          </cell>
        </row>
        <row r="861">
          <cell r="A861">
            <v>69775</v>
          </cell>
        </row>
        <row r="862">
          <cell r="A862">
            <v>119375</v>
          </cell>
        </row>
        <row r="863">
          <cell r="A863">
            <v>67175</v>
          </cell>
        </row>
        <row r="864">
          <cell r="A864">
            <v>145657</v>
          </cell>
        </row>
        <row r="865">
          <cell r="A865">
            <v>109448</v>
          </cell>
        </row>
        <row r="866">
          <cell r="A866">
            <v>103234</v>
          </cell>
        </row>
        <row r="867">
          <cell r="A867">
            <v>37126</v>
          </cell>
        </row>
        <row r="868">
          <cell r="A868">
            <v>100315</v>
          </cell>
        </row>
        <row r="869">
          <cell r="A869">
            <v>115620</v>
          </cell>
        </row>
        <row r="870">
          <cell r="A870">
            <v>116797</v>
          </cell>
        </row>
        <row r="871">
          <cell r="A871">
            <v>136451</v>
          </cell>
        </row>
        <row r="872">
          <cell r="A872">
            <v>16175</v>
          </cell>
        </row>
        <row r="873">
          <cell r="A873">
            <v>28845</v>
          </cell>
        </row>
        <row r="874">
          <cell r="A874">
            <v>124279</v>
          </cell>
        </row>
        <row r="875">
          <cell r="A875">
            <v>103732</v>
          </cell>
        </row>
        <row r="876">
          <cell r="A876">
            <v>147277</v>
          </cell>
        </row>
        <row r="877">
          <cell r="A877">
            <v>112289</v>
          </cell>
        </row>
        <row r="878">
          <cell r="A878">
            <v>88537</v>
          </cell>
        </row>
        <row r="879">
          <cell r="A879">
            <v>112203</v>
          </cell>
        </row>
        <row r="880">
          <cell r="A880">
            <v>105703</v>
          </cell>
        </row>
        <row r="881">
          <cell r="A881">
            <v>106890</v>
          </cell>
        </row>
        <row r="882">
          <cell r="A882">
            <v>9274</v>
          </cell>
        </row>
        <row r="883">
          <cell r="A883">
            <v>102546</v>
          </cell>
        </row>
        <row r="884">
          <cell r="A884">
            <v>102546</v>
          </cell>
        </row>
        <row r="885">
          <cell r="A885">
            <v>24753</v>
          </cell>
        </row>
        <row r="886">
          <cell r="A886">
            <v>144769</v>
          </cell>
        </row>
        <row r="887">
          <cell r="A887">
            <v>150657</v>
          </cell>
        </row>
        <row r="888">
          <cell r="A888">
            <v>45535</v>
          </cell>
        </row>
        <row r="889">
          <cell r="A889">
            <v>21621</v>
          </cell>
        </row>
        <row r="890">
          <cell r="A890">
            <v>11119</v>
          </cell>
        </row>
        <row r="891">
          <cell r="A891">
            <v>78255</v>
          </cell>
        </row>
        <row r="892">
          <cell r="A892">
            <v>140676</v>
          </cell>
        </row>
        <row r="893">
          <cell r="A893">
            <v>25496</v>
          </cell>
        </row>
        <row r="894">
          <cell r="A894">
            <v>152734</v>
          </cell>
        </row>
        <row r="895">
          <cell r="A895">
            <v>140249</v>
          </cell>
        </row>
        <row r="896">
          <cell r="A896">
            <v>34353</v>
          </cell>
        </row>
        <row r="897">
          <cell r="A897">
            <v>143563</v>
          </cell>
        </row>
        <row r="898">
          <cell r="A898">
            <v>134343</v>
          </cell>
        </row>
        <row r="899">
          <cell r="A899">
            <v>7878</v>
          </cell>
        </row>
        <row r="900">
          <cell r="A900">
            <v>152009</v>
          </cell>
        </row>
        <row r="901">
          <cell r="A901">
            <v>114392</v>
          </cell>
        </row>
        <row r="902">
          <cell r="A902">
            <v>50744</v>
          </cell>
        </row>
        <row r="903">
          <cell r="A903">
            <v>27862</v>
          </cell>
        </row>
        <row r="904">
          <cell r="A904">
            <v>149121</v>
          </cell>
        </row>
        <row r="905">
          <cell r="A905">
            <v>111042</v>
          </cell>
        </row>
        <row r="906">
          <cell r="A906">
            <v>60710</v>
          </cell>
        </row>
        <row r="907">
          <cell r="A907">
            <v>97607</v>
          </cell>
        </row>
        <row r="908">
          <cell r="A908">
            <v>133337</v>
          </cell>
        </row>
        <row r="909">
          <cell r="A909">
            <v>2031</v>
          </cell>
        </row>
        <row r="910">
          <cell r="A910">
            <v>136412</v>
          </cell>
        </row>
        <row r="911">
          <cell r="A911">
            <v>144821</v>
          </cell>
        </row>
        <row r="912">
          <cell r="A912">
            <v>151761</v>
          </cell>
        </row>
        <row r="913">
          <cell r="A913">
            <v>105644</v>
          </cell>
        </row>
        <row r="914">
          <cell r="A914">
            <v>124993</v>
          </cell>
        </row>
        <row r="915">
          <cell r="A915">
            <v>29469</v>
          </cell>
        </row>
        <row r="916">
          <cell r="A916">
            <v>133745</v>
          </cell>
        </row>
        <row r="917">
          <cell r="A917">
            <v>4552</v>
          </cell>
        </row>
        <row r="918">
          <cell r="A918">
            <v>56558</v>
          </cell>
        </row>
        <row r="919">
          <cell r="A919">
            <v>87348</v>
          </cell>
        </row>
        <row r="920">
          <cell r="A920">
            <v>47300</v>
          </cell>
        </row>
        <row r="921">
          <cell r="A921">
            <v>88567</v>
          </cell>
        </row>
        <row r="922">
          <cell r="A922">
            <v>85999</v>
          </cell>
        </row>
        <row r="923">
          <cell r="A923">
            <v>84215</v>
          </cell>
        </row>
        <row r="924">
          <cell r="A924">
            <v>116389</v>
          </cell>
        </row>
        <row r="925">
          <cell r="A925">
            <v>127440</v>
          </cell>
        </row>
        <row r="926">
          <cell r="A926">
            <v>132966</v>
          </cell>
        </row>
        <row r="927">
          <cell r="A927">
            <v>96772</v>
          </cell>
        </row>
        <row r="928">
          <cell r="A928">
            <v>5803</v>
          </cell>
        </row>
        <row r="929">
          <cell r="A929">
            <v>141765</v>
          </cell>
        </row>
        <row r="930">
          <cell r="A930">
            <v>10870</v>
          </cell>
        </row>
        <row r="931">
          <cell r="A931">
            <v>140188</v>
          </cell>
        </row>
        <row r="932">
          <cell r="A932">
            <v>140129</v>
          </cell>
        </row>
        <row r="933">
          <cell r="A933">
            <v>12774</v>
          </cell>
        </row>
        <row r="934">
          <cell r="A934">
            <v>104238</v>
          </cell>
        </row>
        <row r="935">
          <cell r="A935">
            <v>19038</v>
          </cell>
        </row>
        <row r="936">
          <cell r="A936">
            <v>22332</v>
          </cell>
        </row>
        <row r="937">
          <cell r="A937">
            <v>96432</v>
          </cell>
        </row>
        <row r="938">
          <cell r="A938">
            <v>111503</v>
          </cell>
        </row>
        <row r="939">
          <cell r="A939">
            <v>148147</v>
          </cell>
        </row>
        <row r="940">
          <cell r="A940">
            <v>2850</v>
          </cell>
        </row>
        <row r="941">
          <cell r="A941">
            <v>8730</v>
          </cell>
        </row>
        <row r="942">
          <cell r="A942">
            <v>142295</v>
          </cell>
        </row>
        <row r="943">
          <cell r="A943">
            <v>9696</v>
          </cell>
        </row>
        <row r="944">
          <cell r="A944">
            <v>89977</v>
          </cell>
        </row>
        <row r="945">
          <cell r="A945">
            <v>16179</v>
          </cell>
        </row>
        <row r="946">
          <cell r="A946">
            <v>114745</v>
          </cell>
        </row>
        <row r="947">
          <cell r="A947">
            <v>128716</v>
          </cell>
        </row>
        <row r="948">
          <cell r="A948">
            <v>6591</v>
          </cell>
        </row>
        <row r="949">
          <cell r="A949">
            <v>92511</v>
          </cell>
        </row>
        <row r="950">
          <cell r="A950">
            <v>101692</v>
          </cell>
        </row>
        <row r="951">
          <cell r="A951">
            <v>140782</v>
          </cell>
        </row>
        <row r="952">
          <cell r="A952">
            <v>109416</v>
          </cell>
        </row>
        <row r="953">
          <cell r="A953">
            <v>139368</v>
          </cell>
        </row>
        <row r="954">
          <cell r="A954">
            <v>151760</v>
          </cell>
        </row>
        <row r="955">
          <cell r="A955">
            <v>149604</v>
          </cell>
        </row>
        <row r="956">
          <cell r="A956">
            <v>97887</v>
          </cell>
        </row>
        <row r="957">
          <cell r="A957">
            <v>47566</v>
          </cell>
        </row>
        <row r="958">
          <cell r="A958">
            <v>59351</v>
          </cell>
        </row>
        <row r="959">
          <cell r="A959">
            <v>133336</v>
          </cell>
        </row>
        <row r="960">
          <cell r="A960">
            <v>111504</v>
          </cell>
        </row>
        <row r="961">
          <cell r="A961">
            <v>82656</v>
          </cell>
        </row>
        <row r="962">
          <cell r="A962">
            <v>108203</v>
          </cell>
        </row>
        <row r="963">
          <cell r="A963">
            <v>94216</v>
          </cell>
        </row>
        <row r="964">
          <cell r="A964">
            <v>136897</v>
          </cell>
        </row>
        <row r="965">
          <cell r="A965">
            <v>59438</v>
          </cell>
        </row>
        <row r="966">
          <cell r="A966">
            <v>92603</v>
          </cell>
        </row>
        <row r="967">
          <cell r="A967">
            <v>123397</v>
          </cell>
        </row>
        <row r="968">
          <cell r="A968">
            <v>91647</v>
          </cell>
        </row>
        <row r="969">
          <cell r="A969">
            <v>124463</v>
          </cell>
        </row>
        <row r="970">
          <cell r="A970">
            <v>116931</v>
          </cell>
        </row>
        <row r="971">
          <cell r="A971">
            <v>145801</v>
          </cell>
        </row>
        <row r="972">
          <cell r="A972">
            <v>74247</v>
          </cell>
        </row>
        <row r="973">
          <cell r="A973">
            <v>32901</v>
          </cell>
        </row>
        <row r="974">
          <cell r="A974">
            <v>121443</v>
          </cell>
        </row>
        <row r="975">
          <cell r="A975">
            <v>28427</v>
          </cell>
        </row>
        <row r="976">
          <cell r="A976">
            <v>116388</v>
          </cell>
        </row>
        <row r="977">
          <cell r="A977">
            <v>87590</v>
          </cell>
        </row>
        <row r="978">
          <cell r="A978">
            <v>40597</v>
          </cell>
        </row>
        <row r="979">
          <cell r="A979">
            <v>118876</v>
          </cell>
        </row>
        <row r="980">
          <cell r="A980">
            <v>140891</v>
          </cell>
        </row>
        <row r="981">
          <cell r="A981">
            <v>148233</v>
          </cell>
        </row>
        <row r="982">
          <cell r="A982">
            <v>105654</v>
          </cell>
        </row>
        <row r="983">
          <cell r="A983">
            <v>1518</v>
          </cell>
        </row>
        <row r="984">
          <cell r="A984">
            <v>89979</v>
          </cell>
        </row>
        <row r="985">
          <cell r="A985">
            <v>148112</v>
          </cell>
        </row>
        <row r="986">
          <cell r="A986">
            <v>113365</v>
          </cell>
        </row>
        <row r="987">
          <cell r="A987">
            <v>49863</v>
          </cell>
        </row>
        <row r="988">
          <cell r="A988">
            <v>96195</v>
          </cell>
        </row>
        <row r="989">
          <cell r="A989">
            <v>139966</v>
          </cell>
        </row>
        <row r="990">
          <cell r="A990">
            <v>84611</v>
          </cell>
        </row>
        <row r="991">
          <cell r="A991">
            <v>104242</v>
          </cell>
        </row>
        <row r="992">
          <cell r="A992">
            <v>108205</v>
          </cell>
        </row>
        <row r="993">
          <cell r="A993">
            <v>71397</v>
          </cell>
        </row>
        <row r="994">
          <cell r="A994">
            <v>129555</v>
          </cell>
        </row>
        <row r="995">
          <cell r="A995">
            <v>37798</v>
          </cell>
        </row>
        <row r="996">
          <cell r="A996">
            <v>144819</v>
          </cell>
        </row>
        <row r="997">
          <cell r="A997">
            <v>133953</v>
          </cell>
        </row>
        <row r="998">
          <cell r="A998">
            <v>149432</v>
          </cell>
        </row>
        <row r="999">
          <cell r="A999">
            <v>148148</v>
          </cell>
        </row>
        <row r="1000">
          <cell r="A1000">
            <v>12764</v>
          </cell>
        </row>
        <row r="1001">
          <cell r="A1001">
            <v>137781</v>
          </cell>
        </row>
        <row r="1002">
          <cell r="A1002">
            <v>111821</v>
          </cell>
        </row>
        <row r="1003">
          <cell r="A1003">
            <v>57480</v>
          </cell>
        </row>
        <row r="1004">
          <cell r="A1004">
            <v>10564</v>
          </cell>
        </row>
        <row r="1005">
          <cell r="A1005">
            <v>56504</v>
          </cell>
        </row>
        <row r="1006">
          <cell r="A1006">
            <v>78545</v>
          </cell>
        </row>
        <row r="1007">
          <cell r="A1007">
            <v>87665</v>
          </cell>
        </row>
        <row r="1008">
          <cell r="A1008">
            <v>118278</v>
          </cell>
        </row>
        <row r="1009">
          <cell r="A1009">
            <v>132189</v>
          </cell>
        </row>
        <row r="1010">
          <cell r="A1010">
            <v>142762</v>
          </cell>
        </row>
        <row r="1011">
          <cell r="A1011">
            <v>132516</v>
          </cell>
        </row>
        <row r="1012">
          <cell r="A1012">
            <v>136629</v>
          </cell>
        </row>
        <row r="1013">
          <cell r="A1013">
            <v>100458</v>
          </cell>
        </row>
        <row r="1014">
          <cell r="A1014">
            <v>124001</v>
          </cell>
        </row>
        <row r="1015">
          <cell r="A1015">
            <v>149703</v>
          </cell>
        </row>
        <row r="1016">
          <cell r="A1016">
            <v>94220</v>
          </cell>
        </row>
        <row r="1017">
          <cell r="A1017">
            <v>132065</v>
          </cell>
        </row>
        <row r="1018">
          <cell r="A1018">
            <v>146257</v>
          </cell>
        </row>
        <row r="1019">
          <cell r="A1019">
            <v>43955</v>
          </cell>
        </row>
        <row r="1020">
          <cell r="A1020">
            <v>91651</v>
          </cell>
        </row>
        <row r="1021">
          <cell r="A1021">
            <v>153640</v>
          </cell>
        </row>
        <row r="1022">
          <cell r="A1022">
            <v>127242</v>
          </cell>
        </row>
        <row r="1023">
          <cell r="A1023">
            <v>2499</v>
          </cell>
        </row>
        <row r="1024">
          <cell r="A1024">
            <v>70141</v>
          </cell>
        </row>
        <row r="1025">
          <cell r="A1025">
            <v>96100</v>
          </cell>
        </row>
        <row r="1026">
          <cell r="A1026">
            <v>10486</v>
          </cell>
        </row>
        <row r="1027">
          <cell r="A1027">
            <v>96094</v>
          </cell>
        </row>
        <row r="1028">
          <cell r="A1028">
            <v>143008</v>
          </cell>
        </row>
        <row r="1029">
          <cell r="A1029">
            <v>143009</v>
          </cell>
        </row>
        <row r="1030">
          <cell r="A1030">
            <v>128614</v>
          </cell>
        </row>
        <row r="1031">
          <cell r="A1031">
            <v>124352</v>
          </cell>
        </row>
        <row r="1032">
          <cell r="A1032">
            <v>138365</v>
          </cell>
        </row>
        <row r="1033">
          <cell r="A1033">
            <v>120954</v>
          </cell>
        </row>
        <row r="1034">
          <cell r="A1034">
            <v>66641</v>
          </cell>
        </row>
        <row r="1035">
          <cell r="A1035">
            <v>50133</v>
          </cell>
        </row>
        <row r="1036">
          <cell r="A1036">
            <v>107659</v>
          </cell>
        </row>
        <row r="1037">
          <cell r="A1037">
            <v>109471</v>
          </cell>
        </row>
        <row r="1038">
          <cell r="A1038">
            <v>144150</v>
          </cell>
        </row>
        <row r="1039">
          <cell r="A1039">
            <v>138305</v>
          </cell>
        </row>
        <row r="1040">
          <cell r="A1040">
            <v>89782</v>
          </cell>
        </row>
        <row r="1041">
          <cell r="A1041">
            <v>103012</v>
          </cell>
        </row>
        <row r="1042">
          <cell r="A1042">
            <v>109472</v>
          </cell>
        </row>
        <row r="1043">
          <cell r="A1043">
            <v>112020</v>
          </cell>
        </row>
        <row r="1044">
          <cell r="A1044">
            <v>109287</v>
          </cell>
        </row>
        <row r="1045">
          <cell r="A1045">
            <v>30859</v>
          </cell>
        </row>
        <row r="1046">
          <cell r="A1046">
            <v>143010</v>
          </cell>
        </row>
        <row r="1047">
          <cell r="A1047">
            <v>4672</v>
          </cell>
        </row>
        <row r="1048">
          <cell r="A1048">
            <v>102894</v>
          </cell>
        </row>
        <row r="1049">
          <cell r="A1049">
            <v>101076</v>
          </cell>
        </row>
        <row r="1050">
          <cell r="A1050">
            <v>144151</v>
          </cell>
        </row>
        <row r="1051">
          <cell r="A1051">
            <v>34465</v>
          </cell>
        </row>
        <row r="1052">
          <cell r="A1052">
            <v>109289</v>
          </cell>
        </row>
        <row r="1053">
          <cell r="A1053">
            <v>14851</v>
          </cell>
        </row>
        <row r="1054">
          <cell r="A1054">
            <v>27572</v>
          </cell>
        </row>
        <row r="1055">
          <cell r="A1055">
            <v>109473</v>
          </cell>
        </row>
        <row r="1056">
          <cell r="A1056">
            <v>153997</v>
          </cell>
        </row>
        <row r="1057">
          <cell r="A1057">
            <v>89783</v>
          </cell>
        </row>
        <row r="1058">
          <cell r="A1058">
            <v>100229</v>
          </cell>
        </row>
        <row r="1059">
          <cell r="A1059">
            <v>123669</v>
          </cell>
        </row>
        <row r="1060">
          <cell r="A1060">
            <v>148405</v>
          </cell>
        </row>
        <row r="1061">
          <cell r="A1061">
            <v>83804</v>
          </cell>
        </row>
        <row r="1062">
          <cell r="A1062">
            <v>135638</v>
          </cell>
        </row>
        <row r="1063">
          <cell r="A1063">
            <v>146883</v>
          </cell>
        </row>
        <row r="1064">
          <cell r="A1064">
            <v>55557</v>
          </cell>
        </row>
        <row r="1065">
          <cell r="A1065">
            <v>144152</v>
          </cell>
        </row>
        <row r="1066">
          <cell r="A1066">
            <v>89790</v>
          </cell>
        </row>
        <row r="1067">
          <cell r="A1067">
            <v>17871</v>
          </cell>
        </row>
        <row r="1068">
          <cell r="A1068">
            <v>96096</v>
          </cell>
        </row>
        <row r="1069">
          <cell r="A1069">
            <v>44356</v>
          </cell>
        </row>
        <row r="1070">
          <cell r="A1070">
            <v>3904</v>
          </cell>
        </row>
        <row r="1071">
          <cell r="A1071">
            <v>151917</v>
          </cell>
        </row>
        <row r="1072">
          <cell r="A1072">
            <v>110514</v>
          </cell>
        </row>
        <row r="1073">
          <cell r="A1073">
            <v>131208</v>
          </cell>
        </row>
        <row r="1074">
          <cell r="A1074">
            <v>109474</v>
          </cell>
        </row>
        <row r="1075">
          <cell r="A1075">
            <v>120134</v>
          </cell>
        </row>
        <row r="1076">
          <cell r="A1076">
            <v>145911</v>
          </cell>
        </row>
        <row r="1077">
          <cell r="A1077">
            <v>67542</v>
          </cell>
        </row>
        <row r="1078">
          <cell r="A1078">
            <v>151918</v>
          </cell>
        </row>
        <row r="1079">
          <cell r="A1079">
            <v>107542</v>
          </cell>
        </row>
        <row r="1080">
          <cell r="A1080">
            <v>69851</v>
          </cell>
        </row>
        <row r="1081">
          <cell r="A1081">
            <v>146885</v>
          </cell>
        </row>
        <row r="1082">
          <cell r="A1082">
            <v>135612</v>
          </cell>
        </row>
        <row r="1083">
          <cell r="A1083">
            <v>36684</v>
          </cell>
        </row>
        <row r="1084">
          <cell r="A1084">
            <v>151285</v>
          </cell>
        </row>
        <row r="1085">
          <cell r="A1085">
            <v>149101</v>
          </cell>
        </row>
        <row r="1086">
          <cell r="A1086">
            <v>123670</v>
          </cell>
        </row>
        <row r="1087">
          <cell r="A1087">
            <v>149100</v>
          </cell>
        </row>
        <row r="1088">
          <cell r="A1088">
            <v>111770</v>
          </cell>
        </row>
        <row r="1089">
          <cell r="A1089">
            <v>149102</v>
          </cell>
        </row>
        <row r="1090">
          <cell r="A1090">
            <v>109288</v>
          </cell>
        </row>
        <row r="1091">
          <cell r="A1091">
            <v>19463</v>
          </cell>
        </row>
        <row r="1092">
          <cell r="A1092">
            <v>146887</v>
          </cell>
        </row>
        <row r="1093">
          <cell r="A1093">
            <v>138304</v>
          </cell>
        </row>
        <row r="1094">
          <cell r="A1094">
            <v>45157</v>
          </cell>
        </row>
        <row r="1095">
          <cell r="A1095">
            <v>141229</v>
          </cell>
        </row>
        <row r="1096">
          <cell r="A1096">
            <v>82516</v>
          </cell>
        </row>
        <row r="1097">
          <cell r="A1097">
            <v>48861</v>
          </cell>
        </row>
        <row r="1098">
          <cell r="A1098">
            <v>63946</v>
          </cell>
        </row>
        <row r="1099">
          <cell r="A1099">
            <v>88275</v>
          </cell>
        </row>
        <row r="1100">
          <cell r="A1100">
            <v>136587</v>
          </cell>
        </row>
        <row r="1101">
          <cell r="A1101">
            <v>146888</v>
          </cell>
        </row>
        <row r="1102">
          <cell r="A1102">
            <v>153996</v>
          </cell>
        </row>
        <row r="1103">
          <cell r="A1103">
            <v>93795</v>
          </cell>
        </row>
        <row r="1104">
          <cell r="A1104">
            <v>104265</v>
          </cell>
        </row>
        <row r="1105">
          <cell r="A1105">
            <v>31683</v>
          </cell>
        </row>
        <row r="1106">
          <cell r="A1106">
            <v>46661</v>
          </cell>
        </row>
        <row r="1107">
          <cell r="A1107">
            <v>37839</v>
          </cell>
        </row>
        <row r="1108">
          <cell r="A1108">
            <v>19982</v>
          </cell>
        </row>
        <row r="1109">
          <cell r="A1109">
            <v>131957</v>
          </cell>
        </row>
        <row r="1110">
          <cell r="A1110">
            <v>13197</v>
          </cell>
        </row>
        <row r="1111">
          <cell r="A1111">
            <v>33601</v>
          </cell>
        </row>
        <row r="1112">
          <cell r="A1112">
            <v>96315</v>
          </cell>
        </row>
        <row r="1113">
          <cell r="A1113">
            <v>21215</v>
          </cell>
        </row>
        <row r="1114">
          <cell r="A1114">
            <v>85146</v>
          </cell>
        </row>
        <row r="1115">
          <cell r="A1115">
            <v>129544</v>
          </cell>
        </row>
        <row r="1116">
          <cell r="A1116">
            <v>129920</v>
          </cell>
        </row>
        <row r="1117">
          <cell r="A1117">
            <v>78476</v>
          </cell>
        </row>
        <row r="1118">
          <cell r="A1118">
            <v>143157</v>
          </cell>
        </row>
        <row r="1119">
          <cell r="A1119">
            <v>150168</v>
          </cell>
        </row>
        <row r="1120">
          <cell r="A1120">
            <v>83003</v>
          </cell>
        </row>
        <row r="1121">
          <cell r="A1121">
            <v>41374</v>
          </cell>
        </row>
        <row r="1122">
          <cell r="A1122">
            <v>152083</v>
          </cell>
        </row>
        <row r="1123">
          <cell r="A1123">
            <v>14314</v>
          </cell>
        </row>
        <row r="1124">
          <cell r="A1124">
            <v>125567</v>
          </cell>
        </row>
        <row r="1125">
          <cell r="A1125">
            <v>126200</v>
          </cell>
        </row>
        <row r="1126">
          <cell r="A1126">
            <v>76547</v>
          </cell>
        </row>
        <row r="1127">
          <cell r="A1127">
            <v>130390</v>
          </cell>
        </row>
        <row r="1128">
          <cell r="A1128">
            <v>57160</v>
          </cell>
        </row>
        <row r="1129">
          <cell r="A1129">
            <v>129680</v>
          </cell>
        </row>
        <row r="1130">
          <cell r="A1130">
            <v>66971</v>
          </cell>
        </row>
        <row r="1131">
          <cell r="A1131">
            <v>125198</v>
          </cell>
        </row>
        <row r="1132">
          <cell r="A1132">
            <v>35165</v>
          </cell>
        </row>
        <row r="1133">
          <cell r="A1133">
            <v>100142</v>
          </cell>
        </row>
        <row r="1134">
          <cell r="A1134">
            <v>16371</v>
          </cell>
        </row>
        <row r="1135">
          <cell r="A1135">
            <v>142024</v>
          </cell>
        </row>
        <row r="1136">
          <cell r="A1136">
            <v>150853</v>
          </cell>
        </row>
        <row r="1137">
          <cell r="A1137">
            <v>145719</v>
          </cell>
        </row>
        <row r="1138">
          <cell r="A1138">
            <v>129844</v>
          </cell>
        </row>
        <row r="1139">
          <cell r="A1139">
            <v>120452</v>
          </cell>
        </row>
        <row r="1140">
          <cell r="A1140">
            <v>16433</v>
          </cell>
        </row>
        <row r="1141">
          <cell r="A1141">
            <v>107238</v>
          </cell>
        </row>
        <row r="1142">
          <cell r="A1142">
            <v>140298</v>
          </cell>
        </row>
        <row r="1143">
          <cell r="A1143">
            <v>107239</v>
          </cell>
        </row>
        <row r="1144">
          <cell r="A1144">
            <v>139981</v>
          </cell>
        </row>
        <row r="1145">
          <cell r="A1145">
            <v>76474</v>
          </cell>
        </row>
        <row r="1146">
          <cell r="A1146">
            <v>113108</v>
          </cell>
        </row>
        <row r="1147">
          <cell r="A1147">
            <v>133066</v>
          </cell>
        </row>
        <row r="1148">
          <cell r="A1148">
            <v>128768</v>
          </cell>
        </row>
        <row r="1149">
          <cell r="A1149">
            <v>108485</v>
          </cell>
        </row>
        <row r="1150">
          <cell r="A1150">
            <v>147961</v>
          </cell>
        </row>
        <row r="1151">
          <cell r="A1151">
            <v>145826</v>
          </cell>
        </row>
        <row r="1152">
          <cell r="A1152">
            <v>150171</v>
          </cell>
        </row>
        <row r="1153">
          <cell r="A1153">
            <v>139982</v>
          </cell>
        </row>
        <row r="1154">
          <cell r="A1154">
            <v>150172</v>
          </cell>
        </row>
        <row r="1155">
          <cell r="A1155">
            <v>147962</v>
          </cell>
        </row>
        <row r="1156">
          <cell r="A1156">
            <v>95453</v>
          </cell>
        </row>
        <row r="1157">
          <cell r="A1157">
            <v>150173</v>
          </cell>
        </row>
        <row r="1158">
          <cell r="A1158">
            <v>57594</v>
          </cell>
        </row>
        <row r="1159">
          <cell r="A1159">
            <v>113111</v>
          </cell>
        </row>
        <row r="1160">
          <cell r="A1160">
            <v>154171</v>
          </cell>
        </row>
        <row r="1161">
          <cell r="A1161">
            <v>137239</v>
          </cell>
        </row>
        <row r="1162">
          <cell r="A1162">
            <v>9119</v>
          </cell>
        </row>
        <row r="1163">
          <cell r="A1163">
            <v>90134</v>
          </cell>
        </row>
        <row r="1164">
          <cell r="A1164">
            <v>41454</v>
          </cell>
        </row>
        <row r="1165">
          <cell r="A1165">
            <v>93078</v>
          </cell>
        </row>
        <row r="1166">
          <cell r="A1166">
            <v>147482</v>
          </cell>
        </row>
        <row r="1167">
          <cell r="A1167">
            <v>45658</v>
          </cell>
        </row>
        <row r="1168">
          <cell r="A1168">
            <v>39500</v>
          </cell>
        </row>
        <row r="1169">
          <cell r="A1169">
            <v>152134</v>
          </cell>
        </row>
        <row r="1170">
          <cell r="A1170">
            <v>59633</v>
          </cell>
        </row>
        <row r="1171">
          <cell r="A1171">
            <v>142651</v>
          </cell>
        </row>
        <row r="1172">
          <cell r="A1172">
            <v>24804</v>
          </cell>
        </row>
        <row r="1173">
          <cell r="A1173">
            <v>21686</v>
          </cell>
        </row>
        <row r="1174">
          <cell r="A1174">
            <v>17340</v>
          </cell>
        </row>
        <row r="1175">
          <cell r="A1175">
            <v>127272</v>
          </cell>
        </row>
        <row r="1176">
          <cell r="A1176">
            <v>30158</v>
          </cell>
        </row>
        <row r="1177">
          <cell r="A1177">
            <v>75813</v>
          </cell>
        </row>
        <row r="1178">
          <cell r="A1178">
            <v>148741</v>
          </cell>
        </row>
        <row r="1179">
          <cell r="A1179">
            <v>141295</v>
          </cell>
        </row>
        <row r="1180">
          <cell r="A1180">
            <v>74943</v>
          </cell>
        </row>
        <row r="1181">
          <cell r="A1181">
            <v>148693</v>
          </cell>
        </row>
        <row r="1182">
          <cell r="A1182">
            <v>95779</v>
          </cell>
        </row>
        <row r="1183">
          <cell r="A1183">
            <v>32660</v>
          </cell>
        </row>
        <row r="1184">
          <cell r="A1184">
            <v>1965</v>
          </cell>
        </row>
        <row r="1185">
          <cell r="A1185">
            <v>58486</v>
          </cell>
        </row>
        <row r="1186">
          <cell r="A1186">
            <v>90538</v>
          </cell>
        </row>
        <row r="1187">
          <cell r="A1187">
            <v>101929</v>
          </cell>
        </row>
        <row r="1188">
          <cell r="A1188">
            <v>131017</v>
          </cell>
        </row>
        <row r="1189">
          <cell r="A1189">
            <v>147474</v>
          </cell>
        </row>
        <row r="1190">
          <cell r="A1190">
            <v>147925</v>
          </cell>
        </row>
        <row r="1191">
          <cell r="A1191">
            <v>33565</v>
          </cell>
        </row>
        <row r="1192">
          <cell r="A1192">
            <v>152580</v>
          </cell>
        </row>
        <row r="1193">
          <cell r="A1193">
            <v>105477</v>
          </cell>
        </row>
        <row r="1194">
          <cell r="A1194">
            <v>120306</v>
          </cell>
        </row>
        <row r="1195">
          <cell r="A1195">
            <v>91039</v>
          </cell>
        </row>
        <row r="1196">
          <cell r="A1196">
            <v>13975</v>
          </cell>
        </row>
        <row r="1197">
          <cell r="A1197">
            <v>44214</v>
          </cell>
        </row>
        <row r="1198">
          <cell r="A1198">
            <v>95782</v>
          </cell>
        </row>
        <row r="1199">
          <cell r="A1199">
            <v>32493</v>
          </cell>
        </row>
        <row r="1200">
          <cell r="A1200">
            <v>42309</v>
          </cell>
        </row>
        <row r="1201">
          <cell r="A1201">
            <v>122410</v>
          </cell>
        </row>
        <row r="1202">
          <cell r="A1202">
            <v>14831</v>
          </cell>
        </row>
        <row r="1203">
          <cell r="A1203">
            <v>128622</v>
          </cell>
        </row>
        <row r="1204">
          <cell r="A1204">
            <v>137805</v>
          </cell>
        </row>
        <row r="1205">
          <cell r="A1205">
            <v>105876</v>
          </cell>
        </row>
        <row r="1206">
          <cell r="A1206">
            <v>125455</v>
          </cell>
        </row>
        <row r="1207">
          <cell r="A1207">
            <v>134062</v>
          </cell>
        </row>
        <row r="1208">
          <cell r="A1208">
            <v>148966</v>
          </cell>
        </row>
        <row r="1209">
          <cell r="A1209">
            <v>117862</v>
          </cell>
        </row>
        <row r="1210">
          <cell r="A1210">
            <v>39731</v>
          </cell>
        </row>
        <row r="1211">
          <cell r="A1211">
            <v>137152</v>
          </cell>
        </row>
        <row r="1212">
          <cell r="A1212">
            <v>92319</v>
          </cell>
        </row>
        <row r="1213">
          <cell r="A1213">
            <v>150269</v>
          </cell>
        </row>
        <row r="1214">
          <cell r="A1214">
            <v>35159</v>
          </cell>
        </row>
        <row r="1215">
          <cell r="A1215">
            <v>49871</v>
          </cell>
        </row>
        <row r="1216">
          <cell r="A1216">
            <v>125451</v>
          </cell>
        </row>
        <row r="1217">
          <cell r="A1217">
            <v>127843</v>
          </cell>
        </row>
        <row r="1218">
          <cell r="A1218">
            <v>150270</v>
          </cell>
        </row>
        <row r="1219">
          <cell r="A1219">
            <v>64483</v>
          </cell>
        </row>
        <row r="1220">
          <cell r="A1220">
            <v>10430</v>
          </cell>
        </row>
        <row r="1221">
          <cell r="A1221">
            <v>111035</v>
          </cell>
        </row>
        <row r="1222">
          <cell r="A1222">
            <v>74362</v>
          </cell>
        </row>
        <row r="1223">
          <cell r="A1223">
            <v>34719</v>
          </cell>
        </row>
        <row r="1224">
          <cell r="A1224">
            <v>36018</v>
          </cell>
        </row>
        <row r="1225">
          <cell r="A1225">
            <v>146258</v>
          </cell>
        </row>
        <row r="1226">
          <cell r="A1226">
            <v>148166</v>
          </cell>
        </row>
        <row r="1227">
          <cell r="A1227">
            <v>144861</v>
          </cell>
        </row>
        <row r="1228">
          <cell r="A1228">
            <v>24831</v>
          </cell>
        </row>
        <row r="1229">
          <cell r="A1229">
            <v>105476</v>
          </cell>
        </row>
        <row r="1230">
          <cell r="A1230">
            <v>96679</v>
          </cell>
        </row>
        <row r="1231">
          <cell r="A1231">
            <v>120298</v>
          </cell>
        </row>
        <row r="1232">
          <cell r="A1232">
            <v>95311</v>
          </cell>
        </row>
        <row r="1233">
          <cell r="A1233">
            <v>117564</v>
          </cell>
        </row>
        <row r="1234">
          <cell r="A1234">
            <v>72910</v>
          </cell>
        </row>
        <row r="1235">
          <cell r="A1235">
            <v>84275</v>
          </cell>
        </row>
        <row r="1236">
          <cell r="A1236">
            <v>147777</v>
          </cell>
        </row>
        <row r="1237">
          <cell r="A1237">
            <v>150900</v>
          </cell>
        </row>
        <row r="1238">
          <cell r="A1238">
            <v>8746</v>
          </cell>
        </row>
        <row r="1239">
          <cell r="A1239">
            <v>142765</v>
          </cell>
        </row>
        <row r="1240">
          <cell r="A1240">
            <v>135701</v>
          </cell>
        </row>
        <row r="1241">
          <cell r="A1241">
            <v>131830</v>
          </cell>
        </row>
        <row r="1242">
          <cell r="A1242">
            <v>134159</v>
          </cell>
        </row>
        <row r="1243">
          <cell r="A1243">
            <v>95865</v>
          </cell>
        </row>
        <row r="1244">
          <cell r="A1244">
            <v>39840</v>
          </cell>
        </row>
        <row r="1245">
          <cell r="A1245">
            <v>16879</v>
          </cell>
        </row>
        <row r="1246">
          <cell r="A1246">
            <v>146259</v>
          </cell>
        </row>
        <row r="1247">
          <cell r="A1247">
            <v>107106</v>
          </cell>
        </row>
        <row r="1248">
          <cell r="A1248">
            <v>86761</v>
          </cell>
        </row>
        <row r="1249">
          <cell r="A1249">
            <v>4770</v>
          </cell>
        </row>
        <row r="1250">
          <cell r="A1250">
            <v>131485</v>
          </cell>
        </row>
        <row r="1251">
          <cell r="A1251">
            <v>129875</v>
          </cell>
        </row>
        <row r="1252">
          <cell r="A1252">
            <v>143482</v>
          </cell>
        </row>
        <row r="1253">
          <cell r="A1253">
            <v>142213</v>
          </cell>
        </row>
        <row r="1254">
          <cell r="A1254">
            <v>35340</v>
          </cell>
        </row>
        <row r="1255">
          <cell r="A1255">
            <v>131041</v>
          </cell>
        </row>
        <row r="1256">
          <cell r="A1256">
            <v>149584</v>
          </cell>
        </row>
        <row r="1257">
          <cell r="A1257">
            <v>71374</v>
          </cell>
        </row>
        <row r="1258">
          <cell r="A1258">
            <v>153765</v>
          </cell>
        </row>
        <row r="1259">
          <cell r="A1259">
            <v>152511</v>
          </cell>
        </row>
        <row r="1260">
          <cell r="A1260">
            <v>51477</v>
          </cell>
        </row>
        <row r="1261">
          <cell r="A1261">
            <v>135062</v>
          </cell>
        </row>
        <row r="1262">
          <cell r="A1262">
            <v>146357</v>
          </cell>
        </row>
        <row r="1263">
          <cell r="A1263">
            <v>153764</v>
          </cell>
        </row>
        <row r="1264">
          <cell r="A1264">
            <v>110699</v>
          </cell>
        </row>
        <row r="1265">
          <cell r="A1265">
            <v>81468</v>
          </cell>
        </row>
        <row r="1266">
          <cell r="A1266">
            <v>30845</v>
          </cell>
        </row>
        <row r="1267">
          <cell r="A1267">
            <v>114139</v>
          </cell>
        </row>
        <row r="1268">
          <cell r="A1268">
            <v>121950</v>
          </cell>
        </row>
        <row r="1269">
          <cell r="A1269">
            <v>123627</v>
          </cell>
        </row>
        <row r="1270">
          <cell r="A1270">
            <v>92944</v>
          </cell>
        </row>
        <row r="1271">
          <cell r="A1271">
            <v>97945</v>
          </cell>
        </row>
        <row r="1272">
          <cell r="A1272">
            <v>19947</v>
          </cell>
        </row>
        <row r="1273">
          <cell r="A1273">
            <v>52804</v>
          </cell>
        </row>
        <row r="1274">
          <cell r="A1274">
            <v>115032</v>
          </cell>
        </row>
        <row r="1275">
          <cell r="A1275">
            <v>128508</v>
          </cell>
        </row>
        <row r="1276">
          <cell r="A1276">
            <v>134708</v>
          </cell>
        </row>
        <row r="1277">
          <cell r="A1277">
            <v>83802</v>
          </cell>
        </row>
        <row r="1278">
          <cell r="A1278">
            <v>117012</v>
          </cell>
        </row>
        <row r="1279">
          <cell r="A1279">
            <v>21922</v>
          </cell>
        </row>
        <row r="1280">
          <cell r="A1280">
            <v>110702</v>
          </cell>
        </row>
        <row r="1281">
          <cell r="A1281">
            <v>45278</v>
          </cell>
        </row>
        <row r="1282">
          <cell r="A1282">
            <v>128782</v>
          </cell>
        </row>
        <row r="1283">
          <cell r="A1283">
            <v>97062</v>
          </cell>
        </row>
        <row r="1284">
          <cell r="A1284">
            <v>104857</v>
          </cell>
        </row>
        <row r="1285">
          <cell r="A1285">
            <v>104856</v>
          </cell>
        </row>
        <row r="1286">
          <cell r="A1286">
            <v>139874</v>
          </cell>
        </row>
        <row r="1287">
          <cell r="A1287">
            <v>121924</v>
          </cell>
        </row>
        <row r="1288">
          <cell r="A1288">
            <v>149585</v>
          </cell>
        </row>
        <row r="1289">
          <cell r="A1289">
            <v>46301</v>
          </cell>
        </row>
        <row r="1290">
          <cell r="A1290">
            <v>152266</v>
          </cell>
        </row>
        <row r="1291">
          <cell r="A1291">
            <v>39260</v>
          </cell>
        </row>
        <row r="1292">
          <cell r="A1292">
            <v>146772</v>
          </cell>
        </row>
        <row r="1293">
          <cell r="A1293">
            <v>1065</v>
          </cell>
        </row>
        <row r="1294">
          <cell r="A1294">
            <v>84799</v>
          </cell>
        </row>
        <row r="1295">
          <cell r="A1295">
            <v>98662</v>
          </cell>
        </row>
        <row r="1296">
          <cell r="A1296">
            <v>16063</v>
          </cell>
        </row>
        <row r="1297">
          <cell r="A1297">
            <v>101595</v>
          </cell>
        </row>
        <row r="1298">
          <cell r="A1298">
            <v>16797</v>
          </cell>
        </row>
        <row r="1299">
          <cell r="A1299">
            <v>29579</v>
          </cell>
        </row>
        <row r="1300">
          <cell r="A1300">
            <v>3370</v>
          </cell>
        </row>
        <row r="1301">
          <cell r="A1301">
            <v>138653</v>
          </cell>
        </row>
        <row r="1302">
          <cell r="A1302">
            <v>44978</v>
          </cell>
        </row>
        <row r="1303">
          <cell r="A1303">
            <v>78308</v>
          </cell>
        </row>
        <row r="1304">
          <cell r="A1304">
            <v>143848</v>
          </cell>
        </row>
        <row r="1305">
          <cell r="A1305">
            <v>22668</v>
          </cell>
        </row>
        <row r="1306">
          <cell r="A1306">
            <v>37400</v>
          </cell>
        </row>
        <row r="1307">
          <cell r="A1307">
            <v>11700</v>
          </cell>
        </row>
        <row r="1308">
          <cell r="A1308">
            <v>44072</v>
          </cell>
        </row>
        <row r="1309">
          <cell r="A1309">
            <v>138733</v>
          </cell>
        </row>
        <row r="1310">
          <cell r="A1310">
            <v>110829</v>
          </cell>
        </row>
        <row r="1311">
          <cell r="A1311">
            <v>153892</v>
          </cell>
        </row>
        <row r="1312">
          <cell r="A1312">
            <v>20867</v>
          </cell>
        </row>
        <row r="1313">
          <cell r="A1313">
            <v>149840</v>
          </cell>
        </row>
        <row r="1314">
          <cell r="A1314">
            <v>49382</v>
          </cell>
        </row>
        <row r="1315">
          <cell r="A1315">
            <v>85102</v>
          </cell>
        </row>
        <row r="1316">
          <cell r="A1316">
            <v>151387</v>
          </cell>
        </row>
        <row r="1317">
          <cell r="A1317">
            <v>56876</v>
          </cell>
        </row>
        <row r="1318">
          <cell r="A1318">
            <v>151875</v>
          </cell>
        </row>
        <row r="1319">
          <cell r="A1319">
            <v>78758</v>
          </cell>
        </row>
        <row r="1320">
          <cell r="A1320">
            <v>128299</v>
          </cell>
        </row>
        <row r="1321">
          <cell r="A1321">
            <v>141764</v>
          </cell>
        </row>
        <row r="1322">
          <cell r="A1322">
            <v>117654</v>
          </cell>
        </row>
        <row r="1323">
          <cell r="A1323">
            <v>31460</v>
          </cell>
        </row>
        <row r="1324">
          <cell r="A1324">
            <v>140308</v>
          </cell>
        </row>
        <row r="1325">
          <cell r="A1325">
            <v>48610</v>
          </cell>
        </row>
        <row r="1326">
          <cell r="A1326">
            <v>9013</v>
          </cell>
        </row>
        <row r="1327">
          <cell r="A1327">
            <v>119059</v>
          </cell>
        </row>
        <row r="1328">
          <cell r="A1328">
            <v>100472</v>
          </cell>
        </row>
        <row r="1329">
          <cell r="A1329">
            <v>152225</v>
          </cell>
        </row>
        <row r="1330">
          <cell r="A1330">
            <v>52619</v>
          </cell>
        </row>
        <row r="1331">
          <cell r="A1331">
            <v>129052</v>
          </cell>
        </row>
        <row r="1332">
          <cell r="A1332">
            <v>107564</v>
          </cell>
        </row>
        <row r="1333">
          <cell r="A1333">
            <v>95965</v>
          </cell>
        </row>
        <row r="1334">
          <cell r="A1334">
            <v>129270</v>
          </cell>
        </row>
        <row r="1335">
          <cell r="A1335">
            <v>132647</v>
          </cell>
        </row>
        <row r="1336">
          <cell r="A1336">
            <v>95966</v>
          </cell>
        </row>
        <row r="1337">
          <cell r="A1337">
            <v>120666</v>
          </cell>
        </row>
        <row r="1338">
          <cell r="A1338">
            <v>154050</v>
          </cell>
        </row>
        <row r="1339">
          <cell r="A1339">
            <v>126661</v>
          </cell>
        </row>
        <row r="1340">
          <cell r="A1340">
            <v>127948</v>
          </cell>
        </row>
        <row r="1341">
          <cell r="A1341">
            <v>111122</v>
          </cell>
        </row>
        <row r="1342">
          <cell r="A1342">
            <v>146598</v>
          </cell>
        </row>
        <row r="1343">
          <cell r="A1343">
            <v>139930</v>
          </cell>
        </row>
        <row r="1344">
          <cell r="A1344">
            <v>88654</v>
          </cell>
        </row>
        <row r="1345">
          <cell r="A1345">
            <v>3122</v>
          </cell>
        </row>
        <row r="1346">
          <cell r="A1346">
            <v>114153</v>
          </cell>
        </row>
        <row r="1347">
          <cell r="A1347">
            <v>18928</v>
          </cell>
        </row>
        <row r="1348">
          <cell r="A1348">
            <v>3703</v>
          </cell>
        </row>
        <row r="1349">
          <cell r="A1349">
            <v>78154</v>
          </cell>
        </row>
        <row r="1350">
          <cell r="A1350">
            <v>24071</v>
          </cell>
        </row>
        <row r="1351">
          <cell r="A1351">
            <v>7653</v>
          </cell>
        </row>
        <row r="1352">
          <cell r="A1352">
            <v>9241</v>
          </cell>
        </row>
        <row r="1353">
          <cell r="A1353">
            <v>136221</v>
          </cell>
        </row>
        <row r="1354">
          <cell r="A1354">
            <v>29164</v>
          </cell>
        </row>
        <row r="1355">
          <cell r="A1355">
            <v>95454</v>
          </cell>
        </row>
        <row r="1356">
          <cell r="A1356">
            <v>25120</v>
          </cell>
        </row>
        <row r="1357">
          <cell r="A1357">
            <v>13378</v>
          </cell>
        </row>
        <row r="1358">
          <cell r="A1358">
            <v>126892</v>
          </cell>
        </row>
        <row r="1359">
          <cell r="A1359">
            <v>136600</v>
          </cell>
        </row>
        <row r="1360">
          <cell r="A1360">
            <v>30778</v>
          </cell>
        </row>
        <row r="1361">
          <cell r="A1361">
            <v>24965</v>
          </cell>
        </row>
        <row r="1362">
          <cell r="A1362">
            <v>100475</v>
          </cell>
        </row>
        <row r="1363">
          <cell r="A1363">
            <v>114369</v>
          </cell>
        </row>
        <row r="1364">
          <cell r="A1364">
            <v>62388</v>
          </cell>
        </row>
        <row r="1365">
          <cell r="A1365">
            <v>69947</v>
          </cell>
        </row>
        <row r="1366">
          <cell r="A1366">
            <v>75794</v>
          </cell>
        </row>
        <row r="1367">
          <cell r="A1367">
            <v>102687</v>
          </cell>
        </row>
        <row r="1368">
          <cell r="A1368">
            <v>48303</v>
          </cell>
        </row>
        <row r="1369">
          <cell r="A1369">
            <v>118226</v>
          </cell>
        </row>
        <row r="1370">
          <cell r="A1370">
            <v>107064</v>
          </cell>
        </row>
        <row r="1371">
          <cell r="A1371">
            <v>114370</v>
          </cell>
        </row>
        <row r="1372">
          <cell r="A1372">
            <v>48859</v>
          </cell>
        </row>
        <row r="1373">
          <cell r="A1373">
            <v>132856</v>
          </cell>
        </row>
        <row r="1374">
          <cell r="A1374">
            <v>11706</v>
          </cell>
        </row>
        <row r="1375">
          <cell r="A1375">
            <v>104459</v>
          </cell>
        </row>
        <row r="1376">
          <cell r="A1376">
            <v>21976</v>
          </cell>
        </row>
        <row r="1377">
          <cell r="A1377">
            <v>96131</v>
          </cell>
        </row>
        <row r="1378">
          <cell r="A1378">
            <v>139875</v>
          </cell>
        </row>
        <row r="1379">
          <cell r="A1379">
            <v>34558</v>
          </cell>
        </row>
        <row r="1380">
          <cell r="A1380">
            <v>114476</v>
          </cell>
        </row>
        <row r="1381">
          <cell r="A1381">
            <v>43350</v>
          </cell>
        </row>
        <row r="1382">
          <cell r="A1382">
            <v>92490</v>
          </cell>
        </row>
        <row r="1383">
          <cell r="A1383">
            <v>129947</v>
          </cell>
        </row>
        <row r="1384">
          <cell r="A1384">
            <v>53378</v>
          </cell>
        </row>
        <row r="1385">
          <cell r="A1385">
            <v>88928</v>
          </cell>
        </row>
        <row r="1386">
          <cell r="A1386">
            <v>66969</v>
          </cell>
        </row>
        <row r="1387">
          <cell r="A1387">
            <v>106414</v>
          </cell>
        </row>
        <row r="1388">
          <cell r="A1388">
            <v>64713</v>
          </cell>
        </row>
        <row r="1389">
          <cell r="A1389">
            <v>55088</v>
          </cell>
        </row>
        <row r="1390">
          <cell r="A1390">
            <v>133067</v>
          </cell>
        </row>
        <row r="1391">
          <cell r="A1391">
            <v>62309</v>
          </cell>
        </row>
        <row r="1392">
          <cell r="A1392">
            <v>125165</v>
          </cell>
        </row>
        <row r="1393">
          <cell r="A1393">
            <v>60047</v>
          </cell>
        </row>
        <row r="1394">
          <cell r="A1394">
            <v>28678</v>
          </cell>
        </row>
        <row r="1395">
          <cell r="A1395">
            <v>121925</v>
          </cell>
        </row>
        <row r="1396">
          <cell r="A1396">
            <v>89911</v>
          </cell>
        </row>
        <row r="1397">
          <cell r="A1397">
            <v>110845</v>
          </cell>
        </row>
        <row r="1398">
          <cell r="A1398">
            <v>19350</v>
          </cell>
        </row>
        <row r="1399">
          <cell r="A1399">
            <v>56745</v>
          </cell>
        </row>
        <row r="1400">
          <cell r="A1400">
            <v>123266</v>
          </cell>
        </row>
        <row r="1401">
          <cell r="A1401">
            <v>11286</v>
          </cell>
        </row>
        <row r="1402">
          <cell r="A1402">
            <v>74188</v>
          </cell>
        </row>
        <row r="1403">
          <cell r="A1403">
            <v>112975</v>
          </cell>
        </row>
        <row r="1404">
          <cell r="A1404">
            <v>144056</v>
          </cell>
        </row>
        <row r="1405">
          <cell r="A1405">
            <v>56232</v>
          </cell>
        </row>
        <row r="1406">
          <cell r="A1406">
            <v>76987</v>
          </cell>
        </row>
        <row r="1407">
          <cell r="A1407">
            <v>100644</v>
          </cell>
        </row>
        <row r="1408">
          <cell r="A1408">
            <v>5907</v>
          </cell>
        </row>
        <row r="1409">
          <cell r="A1409">
            <v>31385</v>
          </cell>
        </row>
        <row r="1410">
          <cell r="A1410">
            <v>147662</v>
          </cell>
        </row>
        <row r="1411">
          <cell r="A1411">
            <v>39191</v>
          </cell>
        </row>
        <row r="1412">
          <cell r="A1412">
            <v>89243</v>
          </cell>
        </row>
        <row r="1413">
          <cell r="A1413">
            <v>121162</v>
          </cell>
        </row>
        <row r="1414">
          <cell r="A1414">
            <v>127846</v>
          </cell>
        </row>
        <row r="1415">
          <cell r="A1415">
            <v>119435</v>
          </cell>
        </row>
        <row r="1416">
          <cell r="A1416">
            <v>46704</v>
          </cell>
        </row>
        <row r="1417">
          <cell r="A1417">
            <v>146432</v>
          </cell>
        </row>
        <row r="1418">
          <cell r="A1418">
            <v>36472</v>
          </cell>
        </row>
        <row r="1419">
          <cell r="A1419">
            <v>130774</v>
          </cell>
        </row>
        <row r="1420">
          <cell r="A1420">
            <v>140662</v>
          </cell>
        </row>
        <row r="1421">
          <cell r="A1421">
            <v>127350</v>
          </cell>
        </row>
        <row r="1422">
          <cell r="A1422">
            <v>127351</v>
          </cell>
        </row>
        <row r="1423">
          <cell r="A1423">
            <v>21226</v>
          </cell>
        </row>
        <row r="1424">
          <cell r="A1424">
            <v>142566</v>
          </cell>
        </row>
        <row r="1425">
          <cell r="A1425">
            <v>83176</v>
          </cell>
        </row>
        <row r="1426">
          <cell r="A1426">
            <v>141117</v>
          </cell>
        </row>
        <row r="1427">
          <cell r="A1427">
            <v>17521</v>
          </cell>
        </row>
        <row r="1428">
          <cell r="A1428">
            <v>32824</v>
          </cell>
        </row>
        <row r="1429">
          <cell r="A1429">
            <v>108854</v>
          </cell>
        </row>
        <row r="1430">
          <cell r="A1430">
            <v>130338</v>
          </cell>
        </row>
        <row r="1431">
          <cell r="A1431">
            <v>61599</v>
          </cell>
        </row>
        <row r="1432">
          <cell r="A1432">
            <v>97270</v>
          </cell>
        </row>
        <row r="1433">
          <cell r="A1433">
            <v>101766</v>
          </cell>
        </row>
        <row r="1434">
          <cell r="A1434">
            <v>80047</v>
          </cell>
        </row>
        <row r="1435">
          <cell r="A1435">
            <v>46032</v>
          </cell>
        </row>
        <row r="1436">
          <cell r="A1436">
            <v>4657</v>
          </cell>
        </row>
        <row r="1437">
          <cell r="A1437">
            <v>124672</v>
          </cell>
        </row>
        <row r="1438">
          <cell r="A1438">
            <v>37168</v>
          </cell>
        </row>
        <row r="1439">
          <cell r="A1439">
            <v>11197</v>
          </cell>
        </row>
        <row r="1440">
          <cell r="A1440">
            <v>72699</v>
          </cell>
        </row>
        <row r="1441">
          <cell r="A1441">
            <v>75611</v>
          </cell>
        </row>
        <row r="1442">
          <cell r="A1442">
            <v>98925</v>
          </cell>
        </row>
        <row r="1443">
          <cell r="A1443">
            <v>149328</v>
          </cell>
        </row>
        <row r="1444">
          <cell r="A1444">
            <v>89624</v>
          </cell>
        </row>
        <row r="1445">
          <cell r="A1445">
            <v>139250</v>
          </cell>
        </row>
        <row r="1446">
          <cell r="A1446">
            <v>145615</v>
          </cell>
        </row>
        <row r="1447">
          <cell r="A1447">
            <v>44185</v>
          </cell>
        </row>
        <row r="1448">
          <cell r="A1448">
            <v>115953</v>
          </cell>
        </row>
        <row r="1449">
          <cell r="A1449">
            <v>140405</v>
          </cell>
        </row>
        <row r="1450">
          <cell r="A1450">
            <v>45489</v>
          </cell>
        </row>
        <row r="1451">
          <cell r="A1451">
            <v>91913</v>
          </cell>
        </row>
        <row r="1452">
          <cell r="A1452">
            <v>128118</v>
          </cell>
        </row>
        <row r="1453">
          <cell r="A1453">
            <v>146274</v>
          </cell>
        </row>
        <row r="1454">
          <cell r="A1454">
            <v>111757</v>
          </cell>
        </row>
        <row r="1455">
          <cell r="A1455">
            <v>102736</v>
          </cell>
        </row>
        <row r="1456">
          <cell r="A1456">
            <v>22811</v>
          </cell>
        </row>
        <row r="1457">
          <cell r="A1457">
            <v>148681</v>
          </cell>
        </row>
        <row r="1458">
          <cell r="A1458">
            <v>152964</v>
          </cell>
        </row>
        <row r="1459">
          <cell r="A1459">
            <v>140694</v>
          </cell>
        </row>
        <row r="1460">
          <cell r="A1460">
            <v>10020</v>
          </cell>
        </row>
        <row r="1461">
          <cell r="A1461">
            <v>147420</v>
          </cell>
        </row>
        <row r="1462">
          <cell r="A1462">
            <v>138778</v>
          </cell>
        </row>
        <row r="1463">
          <cell r="A1463">
            <v>150782</v>
          </cell>
        </row>
        <row r="1464">
          <cell r="A1464">
            <v>147826</v>
          </cell>
        </row>
        <row r="1465">
          <cell r="A1465">
            <v>122407</v>
          </cell>
        </row>
        <row r="1466">
          <cell r="A1466">
            <v>110510</v>
          </cell>
        </row>
        <row r="1467">
          <cell r="A1467">
            <v>88923</v>
          </cell>
        </row>
        <row r="1468">
          <cell r="A1468">
            <v>98211</v>
          </cell>
        </row>
        <row r="1469">
          <cell r="A1469">
            <v>71921</v>
          </cell>
        </row>
        <row r="1470">
          <cell r="A1470">
            <v>64193</v>
          </cell>
        </row>
        <row r="1471">
          <cell r="A1471">
            <v>111031</v>
          </cell>
        </row>
        <row r="1472">
          <cell r="A1472">
            <v>116655</v>
          </cell>
        </row>
        <row r="1473">
          <cell r="A1473">
            <v>59541</v>
          </cell>
        </row>
        <row r="1474">
          <cell r="A1474">
            <v>90496</v>
          </cell>
        </row>
        <row r="1475">
          <cell r="A1475">
            <v>75063</v>
          </cell>
        </row>
        <row r="1476">
          <cell r="A1476">
            <v>147656</v>
          </cell>
        </row>
        <row r="1477">
          <cell r="A1477">
            <v>65045</v>
          </cell>
        </row>
        <row r="1478">
          <cell r="A1478">
            <v>57415</v>
          </cell>
        </row>
        <row r="1479">
          <cell r="A1479">
            <v>79560</v>
          </cell>
        </row>
        <row r="1480">
          <cell r="A1480">
            <v>131327</v>
          </cell>
        </row>
        <row r="1481">
          <cell r="A1481">
            <v>60019</v>
          </cell>
        </row>
        <row r="1482">
          <cell r="A1482">
            <v>146214</v>
          </cell>
        </row>
        <row r="1483">
          <cell r="A1483">
            <v>101684</v>
          </cell>
        </row>
        <row r="1484">
          <cell r="A1484">
            <v>23387</v>
          </cell>
        </row>
        <row r="1485">
          <cell r="A1485">
            <v>9379</v>
          </cell>
        </row>
        <row r="1486">
          <cell r="A1486">
            <v>63117</v>
          </cell>
        </row>
        <row r="1487">
          <cell r="A1487">
            <v>91180</v>
          </cell>
        </row>
        <row r="1488">
          <cell r="A1488">
            <v>113888</v>
          </cell>
        </row>
        <row r="1489">
          <cell r="A1489">
            <v>111156</v>
          </cell>
        </row>
        <row r="1490">
          <cell r="A1490">
            <v>54531</v>
          </cell>
        </row>
        <row r="1491">
          <cell r="A1491">
            <v>150097</v>
          </cell>
        </row>
        <row r="1492">
          <cell r="A1492">
            <v>11831</v>
          </cell>
        </row>
        <row r="1493">
          <cell r="A1493">
            <v>81877</v>
          </cell>
        </row>
        <row r="1494">
          <cell r="A1494">
            <v>63973</v>
          </cell>
        </row>
        <row r="1495">
          <cell r="A1495">
            <v>119365</v>
          </cell>
        </row>
        <row r="1496">
          <cell r="A1496">
            <v>49743</v>
          </cell>
        </row>
        <row r="1497">
          <cell r="A1497">
            <v>134493</v>
          </cell>
        </row>
        <row r="1498">
          <cell r="A1498">
            <v>108365</v>
          </cell>
        </row>
        <row r="1499">
          <cell r="A1499">
            <v>113985</v>
          </cell>
        </row>
        <row r="1500">
          <cell r="A1500">
            <v>2907</v>
          </cell>
        </row>
        <row r="1501">
          <cell r="A1501">
            <v>16348</v>
          </cell>
        </row>
        <row r="1502">
          <cell r="A1502">
            <v>78101</v>
          </cell>
        </row>
        <row r="1503">
          <cell r="A1503">
            <v>150862</v>
          </cell>
        </row>
        <row r="1504">
          <cell r="A1504">
            <v>152647</v>
          </cell>
        </row>
        <row r="1505">
          <cell r="A1505">
            <v>143040</v>
          </cell>
        </row>
        <row r="1506">
          <cell r="A1506">
            <v>148096</v>
          </cell>
        </row>
        <row r="1507">
          <cell r="A1507">
            <v>138170</v>
          </cell>
        </row>
        <row r="1508">
          <cell r="A1508">
            <v>76496</v>
          </cell>
        </row>
        <row r="1509">
          <cell r="A1509">
            <v>70043</v>
          </cell>
        </row>
        <row r="1510">
          <cell r="A1510">
            <v>4335</v>
          </cell>
        </row>
        <row r="1511">
          <cell r="A1511">
            <v>115823</v>
          </cell>
        </row>
        <row r="1512">
          <cell r="A1512">
            <v>139863</v>
          </cell>
        </row>
        <row r="1513">
          <cell r="A1513">
            <v>65543</v>
          </cell>
        </row>
        <row r="1514">
          <cell r="A1514">
            <v>11303</v>
          </cell>
        </row>
        <row r="1515">
          <cell r="A1515">
            <v>132263</v>
          </cell>
        </row>
        <row r="1516">
          <cell r="A1516">
            <v>19408</v>
          </cell>
        </row>
        <row r="1517">
          <cell r="A1517">
            <v>108951</v>
          </cell>
        </row>
        <row r="1518">
          <cell r="A1518">
            <v>69148</v>
          </cell>
        </row>
        <row r="1519">
          <cell r="A1519">
            <v>102734</v>
          </cell>
        </row>
        <row r="1520">
          <cell r="A1520">
            <v>15385</v>
          </cell>
        </row>
        <row r="1521">
          <cell r="A1521">
            <v>113392</v>
          </cell>
        </row>
        <row r="1522">
          <cell r="A1522">
            <v>153077</v>
          </cell>
        </row>
        <row r="1523">
          <cell r="A1523">
            <v>136009</v>
          </cell>
        </row>
        <row r="1524">
          <cell r="A1524">
            <v>143772</v>
          </cell>
        </row>
        <row r="1525">
          <cell r="A1525">
            <v>57089</v>
          </cell>
        </row>
        <row r="1526">
          <cell r="A1526">
            <v>129889</v>
          </cell>
        </row>
        <row r="1527">
          <cell r="A1527">
            <v>96641</v>
          </cell>
        </row>
        <row r="1528">
          <cell r="A1528">
            <v>120571</v>
          </cell>
        </row>
        <row r="1529">
          <cell r="A1529">
            <v>145095</v>
          </cell>
        </row>
        <row r="1530">
          <cell r="A1530">
            <v>115824</v>
          </cell>
        </row>
        <row r="1531">
          <cell r="A1531">
            <v>31138</v>
          </cell>
        </row>
        <row r="1532">
          <cell r="A1532">
            <v>85000</v>
          </cell>
        </row>
        <row r="1533">
          <cell r="A1533">
            <v>72534</v>
          </cell>
        </row>
        <row r="1534">
          <cell r="A1534">
            <v>12241</v>
          </cell>
        </row>
        <row r="1535">
          <cell r="A1535">
            <v>131709</v>
          </cell>
        </row>
        <row r="1536">
          <cell r="A1536">
            <v>110493</v>
          </cell>
        </row>
        <row r="1537">
          <cell r="A1537">
            <v>141891</v>
          </cell>
        </row>
        <row r="1538">
          <cell r="A1538">
            <v>142259</v>
          </cell>
        </row>
        <row r="1539">
          <cell r="A1539">
            <v>105098</v>
          </cell>
        </row>
        <row r="1540">
          <cell r="A1540">
            <v>122692</v>
          </cell>
        </row>
        <row r="1541">
          <cell r="A1541">
            <v>152645</v>
          </cell>
        </row>
        <row r="1542">
          <cell r="A1542">
            <v>113144</v>
          </cell>
        </row>
        <row r="1543">
          <cell r="A1543">
            <v>79725</v>
          </cell>
        </row>
        <row r="1544">
          <cell r="A1544">
            <v>64190</v>
          </cell>
        </row>
        <row r="1545">
          <cell r="A1545">
            <v>84997</v>
          </cell>
        </row>
        <row r="1546">
          <cell r="A1546">
            <v>122805</v>
          </cell>
        </row>
        <row r="1547">
          <cell r="A1547">
            <v>117839</v>
          </cell>
        </row>
        <row r="1548">
          <cell r="A1548">
            <v>122801</v>
          </cell>
        </row>
        <row r="1549">
          <cell r="A1549">
            <v>130341</v>
          </cell>
        </row>
        <row r="1550">
          <cell r="A1550">
            <v>31195</v>
          </cell>
        </row>
        <row r="1551">
          <cell r="A1551">
            <v>152646</v>
          </cell>
        </row>
        <row r="1552">
          <cell r="A1552">
            <v>26028</v>
          </cell>
        </row>
        <row r="1553">
          <cell r="A1553">
            <v>152648</v>
          </cell>
        </row>
        <row r="1554">
          <cell r="A1554">
            <v>61889</v>
          </cell>
        </row>
        <row r="1555">
          <cell r="A1555">
            <v>17946</v>
          </cell>
        </row>
        <row r="1556">
          <cell r="A1556">
            <v>105679</v>
          </cell>
        </row>
        <row r="1557">
          <cell r="A1557">
            <v>108855</v>
          </cell>
        </row>
        <row r="1558">
          <cell r="A1558">
            <v>12759</v>
          </cell>
        </row>
        <row r="1559">
          <cell r="A1559">
            <v>4150</v>
          </cell>
        </row>
        <row r="1560">
          <cell r="A1560">
            <v>39273</v>
          </cell>
        </row>
        <row r="1561">
          <cell r="A1561">
            <v>20603</v>
          </cell>
        </row>
        <row r="1562">
          <cell r="A1562">
            <v>62133</v>
          </cell>
        </row>
        <row r="1563">
          <cell r="A1563">
            <v>120091</v>
          </cell>
        </row>
        <row r="1564">
          <cell r="A1564">
            <v>150861</v>
          </cell>
        </row>
        <row r="1565">
          <cell r="A1565">
            <v>115822</v>
          </cell>
        </row>
        <row r="1566">
          <cell r="A1566">
            <v>152649</v>
          </cell>
        </row>
        <row r="1567">
          <cell r="A1567">
            <v>122809</v>
          </cell>
        </row>
        <row r="1568">
          <cell r="A1568">
            <v>111820</v>
          </cell>
        </row>
        <row r="1569">
          <cell r="A1569">
            <v>147012</v>
          </cell>
        </row>
        <row r="1570">
          <cell r="A1570">
            <v>118836</v>
          </cell>
        </row>
        <row r="1571">
          <cell r="A1571">
            <v>142842</v>
          </cell>
        </row>
        <row r="1572">
          <cell r="A1572">
            <v>82082</v>
          </cell>
        </row>
        <row r="1573">
          <cell r="A1573">
            <v>37059</v>
          </cell>
        </row>
        <row r="1574">
          <cell r="A1574">
            <v>119015</v>
          </cell>
        </row>
        <row r="1575">
          <cell r="A1575">
            <v>39686</v>
          </cell>
        </row>
        <row r="1576">
          <cell r="A1576">
            <v>67484</v>
          </cell>
        </row>
        <row r="1577">
          <cell r="A1577">
            <v>150364</v>
          </cell>
        </row>
        <row r="1578">
          <cell r="A1578">
            <v>102735</v>
          </cell>
        </row>
        <row r="1579">
          <cell r="A1579">
            <v>122878</v>
          </cell>
        </row>
        <row r="1580">
          <cell r="A1580">
            <v>7646</v>
          </cell>
        </row>
        <row r="1581">
          <cell r="A1581">
            <v>113252</v>
          </cell>
        </row>
        <row r="1582">
          <cell r="A1582">
            <v>123274</v>
          </cell>
        </row>
        <row r="1583">
          <cell r="A1583">
            <v>130722</v>
          </cell>
        </row>
        <row r="1584">
          <cell r="A1584">
            <v>41849</v>
          </cell>
        </row>
        <row r="1585">
          <cell r="A1585">
            <v>61320</v>
          </cell>
        </row>
        <row r="1586">
          <cell r="A1586">
            <v>24023</v>
          </cell>
        </row>
        <row r="1587">
          <cell r="A1587">
            <v>146193</v>
          </cell>
        </row>
        <row r="1588">
          <cell r="A1588">
            <v>1852</v>
          </cell>
        </row>
        <row r="1589">
          <cell r="A1589">
            <v>140812</v>
          </cell>
        </row>
        <row r="1590">
          <cell r="A1590">
            <v>149342</v>
          </cell>
        </row>
        <row r="1591">
          <cell r="A1591">
            <v>150781</v>
          </cell>
        </row>
        <row r="1592">
          <cell r="A1592">
            <v>89560</v>
          </cell>
        </row>
        <row r="1593">
          <cell r="A1593">
            <v>114042</v>
          </cell>
        </row>
        <row r="1594">
          <cell r="A1594">
            <v>148152</v>
          </cell>
        </row>
        <row r="1595">
          <cell r="A1595">
            <v>145532</v>
          </cell>
        </row>
        <row r="1596">
          <cell r="A1596">
            <v>125443</v>
          </cell>
        </row>
        <row r="1597">
          <cell r="A1597">
            <v>3815</v>
          </cell>
        </row>
        <row r="1598">
          <cell r="A1598">
            <v>95781</v>
          </cell>
        </row>
        <row r="1599">
          <cell r="A1599">
            <v>146192</v>
          </cell>
        </row>
        <row r="1600">
          <cell r="A1600">
            <v>143673</v>
          </cell>
        </row>
        <row r="1601">
          <cell r="A1601">
            <v>128425</v>
          </cell>
        </row>
        <row r="1602">
          <cell r="A1602">
            <v>27231</v>
          </cell>
        </row>
        <row r="1603">
          <cell r="A1603">
            <v>120094</v>
          </cell>
        </row>
        <row r="1604">
          <cell r="A1604">
            <v>144555</v>
          </cell>
        </row>
        <row r="1605">
          <cell r="A1605">
            <v>65403</v>
          </cell>
        </row>
        <row r="1606">
          <cell r="A1606">
            <v>122804</v>
          </cell>
        </row>
        <row r="1607">
          <cell r="A1607">
            <v>144003</v>
          </cell>
        </row>
        <row r="1608">
          <cell r="A1608">
            <v>4437</v>
          </cell>
        </row>
        <row r="1609">
          <cell r="A1609">
            <v>14773</v>
          </cell>
        </row>
        <row r="1610">
          <cell r="A1610">
            <v>112048</v>
          </cell>
        </row>
        <row r="1611">
          <cell r="A1611">
            <v>59271</v>
          </cell>
        </row>
        <row r="1612">
          <cell r="A1612">
            <v>89562</v>
          </cell>
        </row>
        <row r="1613">
          <cell r="A1613">
            <v>116964</v>
          </cell>
        </row>
        <row r="1614">
          <cell r="A1614">
            <v>148608</v>
          </cell>
        </row>
        <row r="1615">
          <cell r="A1615">
            <v>119883</v>
          </cell>
        </row>
        <row r="1616">
          <cell r="A1616">
            <v>50320</v>
          </cell>
        </row>
        <row r="1617">
          <cell r="A1617">
            <v>132668</v>
          </cell>
        </row>
        <row r="1618">
          <cell r="A1618">
            <v>81548</v>
          </cell>
        </row>
        <row r="1619">
          <cell r="A1619">
            <v>57679</v>
          </cell>
        </row>
        <row r="1620">
          <cell r="A1620">
            <v>71097</v>
          </cell>
        </row>
        <row r="1621">
          <cell r="A1621">
            <v>50960</v>
          </cell>
        </row>
        <row r="1622">
          <cell r="A1622">
            <v>21543</v>
          </cell>
        </row>
        <row r="1623">
          <cell r="A1623">
            <v>35020</v>
          </cell>
        </row>
        <row r="1624">
          <cell r="A1624">
            <v>33834</v>
          </cell>
        </row>
        <row r="1625">
          <cell r="A1625">
            <v>14302</v>
          </cell>
        </row>
        <row r="1626">
          <cell r="A1626">
            <v>145964</v>
          </cell>
        </row>
        <row r="1627">
          <cell r="A1627">
            <v>129554</v>
          </cell>
        </row>
        <row r="1628">
          <cell r="A1628">
            <v>41053</v>
          </cell>
        </row>
        <row r="1629">
          <cell r="A1629">
            <v>122026</v>
          </cell>
        </row>
        <row r="1630">
          <cell r="A1630">
            <v>78819</v>
          </cell>
        </row>
        <row r="1631">
          <cell r="A1631">
            <v>130685</v>
          </cell>
        </row>
        <row r="1632">
          <cell r="A1632">
            <v>148624</v>
          </cell>
        </row>
        <row r="1633">
          <cell r="A1633">
            <v>144011</v>
          </cell>
        </row>
        <row r="1634">
          <cell r="A1634">
            <v>147217</v>
          </cell>
        </row>
        <row r="1635">
          <cell r="A1635">
            <v>58527</v>
          </cell>
        </row>
        <row r="1636">
          <cell r="A1636">
            <v>40229</v>
          </cell>
        </row>
        <row r="1637">
          <cell r="A1637">
            <v>109530</v>
          </cell>
        </row>
        <row r="1638">
          <cell r="A1638">
            <v>51487</v>
          </cell>
        </row>
        <row r="1639">
          <cell r="A1639">
            <v>63574</v>
          </cell>
        </row>
        <row r="1640">
          <cell r="A1640">
            <v>127617</v>
          </cell>
        </row>
        <row r="1641">
          <cell r="A1641">
            <v>78709</v>
          </cell>
        </row>
        <row r="1642">
          <cell r="A1642">
            <v>111716</v>
          </cell>
        </row>
        <row r="1643">
          <cell r="A1643">
            <v>111088</v>
          </cell>
        </row>
        <row r="1644">
          <cell r="A1644">
            <v>151536</v>
          </cell>
        </row>
        <row r="1645">
          <cell r="A1645">
            <v>103026</v>
          </cell>
        </row>
        <row r="1646">
          <cell r="A1646">
            <v>89768</v>
          </cell>
        </row>
        <row r="1647">
          <cell r="A1647">
            <v>139622</v>
          </cell>
        </row>
        <row r="1648">
          <cell r="A1648">
            <v>113679</v>
          </cell>
        </row>
        <row r="1649">
          <cell r="A1649">
            <v>115531</v>
          </cell>
        </row>
        <row r="1650">
          <cell r="A1650">
            <v>42128</v>
          </cell>
        </row>
        <row r="1651">
          <cell r="A1651">
            <v>42512</v>
          </cell>
        </row>
        <row r="1652">
          <cell r="A1652">
            <v>143333</v>
          </cell>
        </row>
        <row r="1653">
          <cell r="A1653">
            <v>140133</v>
          </cell>
        </row>
        <row r="1654">
          <cell r="A1654">
            <v>130960</v>
          </cell>
        </row>
        <row r="1655">
          <cell r="A1655">
            <v>153481</v>
          </cell>
        </row>
        <row r="1656">
          <cell r="A1656">
            <v>72875</v>
          </cell>
        </row>
        <row r="1657">
          <cell r="A1657">
            <v>110761</v>
          </cell>
        </row>
        <row r="1658">
          <cell r="A1658">
            <v>135853</v>
          </cell>
        </row>
        <row r="1659">
          <cell r="A1659">
            <v>44997</v>
          </cell>
        </row>
        <row r="1660">
          <cell r="A1660">
            <v>128549</v>
          </cell>
        </row>
        <row r="1661">
          <cell r="A1661">
            <v>138172</v>
          </cell>
        </row>
        <row r="1662">
          <cell r="A1662">
            <v>135230</v>
          </cell>
        </row>
        <row r="1663">
          <cell r="A1663">
            <v>1929</v>
          </cell>
        </row>
        <row r="1664">
          <cell r="A1664">
            <v>81355</v>
          </cell>
        </row>
        <row r="1665">
          <cell r="A1665">
            <v>92629</v>
          </cell>
        </row>
        <row r="1666">
          <cell r="A1666">
            <v>117830</v>
          </cell>
        </row>
        <row r="1667">
          <cell r="A1667">
            <v>143744</v>
          </cell>
        </row>
        <row r="1668">
          <cell r="A1668">
            <v>105660</v>
          </cell>
        </row>
        <row r="1669">
          <cell r="A1669">
            <v>116614</v>
          </cell>
        </row>
        <row r="1670">
          <cell r="A1670">
            <v>42575</v>
          </cell>
        </row>
        <row r="1671">
          <cell r="A1671">
            <v>22571</v>
          </cell>
        </row>
        <row r="1672">
          <cell r="A1672">
            <v>143604</v>
          </cell>
        </row>
        <row r="1673">
          <cell r="A1673">
            <v>4322</v>
          </cell>
        </row>
        <row r="1674">
          <cell r="A1674">
            <v>56430</v>
          </cell>
        </row>
        <row r="1675">
          <cell r="A1675">
            <v>149771</v>
          </cell>
        </row>
        <row r="1676">
          <cell r="A1676">
            <v>58547</v>
          </cell>
        </row>
        <row r="1677">
          <cell r="A1677">
            <v>39610</v>
          </cell>
        </row>
        <row r="1678">
          <cell r="A1678">
            <v>32413</v>
          </cell>
        </row>
        <row r="1679">
          <cell r="A1679">
            <v>117311</v>
          </cell>
        </row>
        <row r="1680">
          <cell r="A1680">
            <v>75138</v>
          </cell>
        </row>
        <row r="1681">
          <cell r="A1681">
            <v>71958</v>
          </cell>
        </row>
        <row r="1682">
          <cell r="A1682">
            <v>109417</v>
          </cell>
        </row>
        <row r="1683">
          <cell r="A1683">
            <v>134093</v>
          </cell>
        </row>
        <row r="1684">
          <cell r="A1684">
            <v>93494</v>
          </cell>
        </row>
        <row r="1685">
          <cell r="A1685">
            <v>130103</v>
          </cell>
        </row>
        <row r="1686">
          <cell r="A1686">
            <v>97999</v>
          </cell>
        </row>
        <row r="1687">
          <cell r="A1687">
            <v>91484</v>
          </cell>
        </row>
        <row r="1688">
          <cell r="A1688">
            <v>66218</v>
          </cell>
        </row>
        <row r="1689">
          <cell r="A1689">
            <v>114982</v>
          </cell>
        </row>
        <row r="1690">
          <cell r="A1690">
            <v>153811</v>
          </cell>
        </row>
        <row r="1691">
          <cell r="A1691">
            <v>106912</v>
          </cell>
        </row>
        <row r="1692">
          <cell r="A1692">
            <v>114984</v>
          </cell>
        </row>
        <row r="1693">
          <cell r="A1693">
            <v>128548</v>
          </cell>
        </row>
        <row r="1694">
          <cell r="A1694">
            <v>33864</v>
          </cell>
        </row>
        <row r="1695">
          <cell r="A1695">
            <v>3743</v>
          </cell>
        </row>
        <row r="1696">
          <cell r="A1696">
            <v>96698</v>
          </cell>
        </row>
        <row r="1697">
          <cell r="A1697">
            <v>100179</v>
          </cell>
        </row>
        <row r="1698">
          <cell r="A1698">
            <v>153812</v>
          </cell>
        </row>
        <row r="1699">
          <cell r="A1699">
            <v>45934</v>
          </cell>
        </row>
        <row r="1700">
          <cell r="A1700">
            <v>2159</v>
          </cell>
        </row>
        <row r="1701">
          <cell r="A1701">
            <v>44430</v>
          </cell>
        </row>
        <row r="1702">
          <cell r="A1702">
            <v>50563</v>
          </cell>
        </row>
        <row r="1703">
          <cell r="A1703">
            <v>35820</v>
          </cell>
        </row>
        <row r="1704">
          <cell r="A1704">
            <v>11318</v>
          </cell>
        </row>
        <row r="1705">
          <cell r="A1705">
            <v>120304</v>
          </cell>
        </row>
        <row r="1706">
          <cell r="A1706">
            <v>74548</v>
          </cell>
        </row>
        <row r="1707">
          <cell r="A1707">
            <v>45631</v>
          </cell>
        </row>
        <row r="1708">
          <cell r="A1708">
            <v>45591</v>
          </cell>
        </row>
        <row r="1709">
          <cell r="A1709">
            <v>153480</v>
          </cell>
        </row>
        <row r="1710">
          <cell r="A1710">
            <v>115457</v>
          </cell>
        </row>
        <row r="1711">
          <cell r="A1711">
            <v>106410</v>
          </cell>
        </row>
        <row r="1712">
          <cell r="A1712">
            <v>102835</v>
          </cell>
        </row>
        <row r="1713">
          <cell r="A1713">
            <v>106157</v>
          </cell>
        </row>
        <row r="1714">
          <cell r="A1714">
            <v>144799</v>
          </cell>
        </row>
        <row r="1715">
          <cell r="A1715">
            <v>152085</v>
          </cell>
        </row>
        <row r="1716">
          <cell r="A1716">
            <v>109420</v>
          </cell>
        </row>
        <row r="1717">
          <cell r="A1717">
            <v>148607</v>
          </cell>
        </row>
        <row r="1718">
          <cell r="A1718">
            <v>106191</v>
          </cell>
        </row>
        <row r="1719">
          <cell r="A1719">
            <v>136992</v>
          </cell>
        </row>
        <row r="1720">
          <cell r="A1720">
            <v>118728</v>
          </cell>
        </row>
        <row r="1721">
          <cell r="A1721">
            <v>28823</v>
          </cell>
        </row>
        <row r="1722">
          <cell r="A1722">
            <v>46408</v>
          </cell>
        </row>
        <row r="1723">
          <cell r="A1723">
            <v>75349</v>
          </cell>
        </row>
        <row r="1724">
          <cell r="A1724">
            <v>153722</v>
          </cell>
        </row>
        <row r="1725">
          <cell r="A1725">
            <v>141412</v>
          </cell>
        </row>
        <row r="1726">
          <cell r="A1726">
            <v>97886</v>
          </cell>
        </row>
        <row r="1727">
          <cell r="A1727">
            <v>126278</v>
          </cell>
        </row>
        <row r="1728">
          <cell r="A1728">
            <v>145453</v>
          </cell>
        </row>
        <row r="1729">
          <cell r="A1729">
            <v>31286</v>
          </cell>
        </row>
        <row r="1730">
          <cell r="A1730">
            <v>34497</v>
          </cell>
        </row>
        <row r="1731">
          <cell r="A1731">
            <v>114986</v>
          </cell>
        </row>
        <row r="1732">
          <cell r="A1732">
            <v>153594</v>
          </cell>
        </row>
        <row r="1733">
          <cell r="A1733">
            <v>40268</v>
          </cell>
        </row>
        <row r="1734">
          <cell r="A1734">
            <v>55171</v>
          </cell>
        </row>
        <row r="1735">
          <cell r="A1735">
            <v>117314</v>
          </cell>
        </row>
        <row r="1736">
          <cell r="A1736">
            <v>38715</v>
          </cell>
        </row>
        <row r="1737">
          <cell r="A1737">
            <v>64959</v>
          </cell>
        </row>
        <row r="1738">
          <cell r="A1738">
            <v>147404</v>
          </cell>
        </row>
        <row r="1739">
          <cell r="A1739">
            <v>89653</v>
          </cell>
        </row>
        <row r="1740">
          <cell r="A1740">
            <v>147054</v>
          </cell>
        </row>
        <row r="1741">
          <cell r="A1741">
            <v>132157</v>
          </cell>
        </row>
        <row r="1742">
          <cell r="A1742">
            <v>153937</v>
          </cell>
        </row>
        <row r="1743">
          <cell r="A1743">
            <v>145324</v>
          </cell>
        </row>
        <row r="1744">
          <cell r="A1744">
            <v>5730</v>
          </cell>
        </row>
        <row r="1745">
          <cell r="A1745">
            <v>61618</v>
          </cell>
        </row>
        <row r="1746">
          <cell r="A1746">
            <v>112154</v>
          </cell>
        </row>
        <row r="1747">
          <cell r="A1747">
            <v>141222</v>
          </cell>
        </row>
        <row r="1748">
          <cell r="A1748">
            <v>118290</v>
          </cell>
        </row>
        <row r="1749">
          <cell r="A1749">
            <v>133928</v>
          </cell>
        </row>
        <row r="1750">
          <cell r="A1750">
            <v>77711</v>
          </cell>
        </row>
        <row r="1751">
          <cell r="A1751">
            <v>121877</v>
          </cell>
        </row>
        <row r="1752">
          <cell r="A1752">
            <v>138088</v>
          </cell>
        </row>
        <row r="1753">
          <cell r="A1753">
            <v>79972</v>
          </cell>
        </row>
        <row r="1754">
          <cell r="A1754">
            <v>95408</v>
          </cell>
        </row>
        <row r="1755">
          <cell r="A1755">
            <v>125231</v>
          </cell>
        </row>
        <row r="1756">
          <cell r="A1756">
            <v>90374</v>
          </cell>
        </row>
        <row r="1757">
          <cell r="A1757">
            <v>124253</v>
          </cell>
        </row>
        <row r="1758">
          <cell r="A1758">
            <v>111605</v>
          </cell>
        </row>
        <row r="1759">
          <cell r="A1759">
            <v>132159</v>
          </cell>
        </row>
        <row r="1760">
          <cell r="A1760">
            <v>152629</v>
          </cell>
        </row>
        <row r="1761">
          <cell r="A1761">
            <v>150012</v>
          </cell>
        </row>
        <row r="1762">
          <cell r="A1762">
            <v>147877</v>
          </cell>
        </row>
        <row r="1763">
          <cell r="A1763">
            <v>128131</v>
          </cell>
        </row>
        <row r="1764">
          <cell r="A1764">
            <v>107738</v>
          </cell>
        </row>
        <row r="1765">
          <cell r="A1765">
            <v>58129</v>
          </cell>
        </row>
        <row r="1766">
          <cell r="A1766">
            <v>101708</v>
          </cell>
        </row>
        <row r="1767">
          <cell r="A1767">
            <v>27450</v>
          </cell>
        </row>
        <row r="1768">
          <cell r="A1768">
            <v>21202</v>
          </cell>
        </row>
        <row r="1769">
          <cell r="A1769">
            <v>147799</v>
          </cell>
        </row>
        <row r="1770">
          <cell r="A1770">
            <v>125480</v>
          </cell>
        </row>
        <row r="1771">
          <cell r="A1771">
            <v>89627</v>
          </cell>
        </row>
        <row r="1772">
          <cell r="A1772">
            <v>124051</v>
          </cell>
        </row>
        <row r="1773">
          <cell r="A1773">
            <v>114598</v>
          </cell>
        </row>
        <row r="1774">
          <cell r="A1774">
            <v>144725</v>
          </cell>
        </row>
        <row r="1775">
          <cell r="A1775">
            <v>75178</v>
          </cell>
        </row>
        <row r="1776">
          <cell r="A1776">
            <v>112824</v>
          </cell>
        </row>
        <row r="1777">
          <cell r="A1777">
            <v>131831</v>
          </cell>
        </row>
        <row r="1778">
          <cell r="A1778">
            <v>99592</v>
          </cell>
        </row>
        <row r="1779">
          <cell r="A1779">
            <v>66237</v>
          </cell>
        </row>
        <row r="1780">
          <cell r="A1780">
            <v>107221</v>
          </cell>
        </row>
        <row r="1781">
          <cell r="A1781">
            <v>69193</v>
          </cell>
        </row>
        <row r="1782">
          <cell r="A1782">
            <v>23058</v>
          </cell>
        </row>
        <row r="1783">
          <cell r="A1783">
            <v>134571</v>
          </cell>
        </row>
        <row r="1784">
          <cell r="A1784">
            <v>70022</v>
          </cell>
        </row>
        <row r="1785">
          <cell r="A1785">
            <v>16618</v>
          </cell>
        </row>
        <row r="1786">
          <cell r="A1786">
            <v>145961</v>
          </cell>
        </row>
        <row r="1787">
          <cell r="A1787">
            <v>118481</v>
          </cell>
        </row>
        <row r="1788">
          <cell r="A1788">
            <v>151785</v>
          </cell>
        </row>
        <row r="1789">
          <cell r="A1789">
            <v>130691</v>
          </cell>
        </row>
        <row r="1790">
          <cell r="A1790">
            <v>16709</v>
          </cell>
        </row>
        <row r="1791">
          <cell r="A1791">
            <v>42948</v>
          </cell>
        </row>
        <row r="1792">
          <cell r="A1792">
            <v>129109</v>
          </cell>
        </row>
        <row r="1793">
          <cell r="A1793">
            <v>151791</v>
          </cell>
        </row>
        <row r="1794">
          <cell r="A1794">
            <v>109099</v>
          </cell>
        </row>
        <row r="1795">
          <cell r="A1795">
            <v>152442</v>
          </cell>
        </row>
        <row r="1796">
          <cell r="A1796">
            <v>84615</v>
          </cell>
        </row>
        <row r="1797">
          <cell r="A1797">
            <v>151788</v>
          </cell>
        </row>
        <row r="1798">
          <cell r="A1798">
            <v>80288</v>
          </cell>
        </row>
        <row r="1799">
          <cell r="A1799">
            <v>134049</v>
          </cell>
        </row>
        <row r="1800">
          <cell r="A1800">
            <v>135564</v>
          </cell>
        </row>
        <row r="1801">
          <cell r="A1801">
            <v>141505</v>
          </cell>
        </row>
        <row r="1802">
          <cell r="A1802">
            <v>22066</v>
          </cell>
        </row>
        <row r="1803">
          <cell r="A1803">
            <v>60817</v>
          </cell>
        </row>
        <row r="1804">
          <cell r="A1804">
            <v>95651</v>
          </cell>
        </row>
        <row r="1805">
          <cell r="A1805">
            <v>151790</v>
          </cell>
        </row>
        <row r="1806">
          <cell r="A1806">
            <v>125136</v>
          </cell>
        </row>
        <row r="1807">
          <cell r="A1807">
            <v>111843</v>
          </cell>
        </row>
        <row r="1808">
          <cell r="A1808">
            <v>29436</v>
          </cell>
        </row>
        <row r="1809">
          <cell r="A1809">
            <v>70464</v>
          </cell>
        </row>
        <row r="1810">
          <cell r="A1810">
            <v>109016</v>
          </cell>
        </row>
        <row r="1811">
          <cell r="A1811">
            <v>132536</v>
          </cell>
        </row>
        <row r="1812">
          <cell r="A1812">
            <v>69216</v>
          </cell>
        </row>
        <row r="1813">
          <cell r="A1813">
            <v>58596</v>
          </cell>
        </row>
        <row r="1814">
          <cell r="A1814">
            <v>127714</v>
          </cell>
        </row>
        <row r="1815">
          <cell r="A1815">
            <v>37199</v>
          </cell>
        </row>
        <row r="1816">
          <cell r="A1816">
            <v>18298</v>
          </cell>
        </row>
        <row r="1817">
          <cell r="A1817">
            <v>22736</v>
          </cell>
        </row>
        <row r="1818">
          <cell r="A1818">
            <v>92162</v>
          </cell>
        </row>
        <row r="1819">
          <cell r="A1819">
            <v>57054</v>
          </cell>
        </row>
        <row r="1820">
          <cell r="A1820">
            <v>19877</v>
          </cell>
        </row>
        <row r="1821">
          <cell r="A1821">
            <v>81281</v>
          </cell>
        </row>
        <row r="1822">
          <cell r="A1822">
            <v>45585</v>
          </cell>
        </row>
        <row r="1823">
          <cell r="A1823">
            <v>114979</v>
          </cell>
        </row>
        <row r="1824">
          <cell r="A1824">
            <v>145001</v>
          </cell>
        </row>
        <row r="1825">
          <cell r="A1825">
            <v>68176</v>
          </cell>
        </row>
        <row r="1826">
          <cell r="A1826">
            <v>137358</v>
          </cell>
        </row>
        <row r="1827">
          <cell r="A1827">
            <v>118287</v>
          </cell>
        </row>
        <row r="1828">
          <cell r="A1828">
            <v>52377</v>
          </cell>
        </row>
        <row r="1829">
          <cell r="A1829">
            <v>119048</v>
          </cell>
        </row>
        <row r="1830">
          <cell r="A1830">
            <v>147801</v>
          </cell>
        </row>
        <row r="1831">
          <cell r="A1831">
            <v>90377</v>
          </cell>
        </row>
        <row r="1832">
          <cell r="A1832">
            <v>144326</v>
          </cell>
        </row>
        <row r="1833">
          <cell r="A1833">
            <v>141157</v>
          </cell>
        </row>
        <row r="1834">
          <cell r="A1834">
            <v>75652</v>
          </cell>
        </row>
        <row r="1835">
          <cell r="A1835">
            <v>87732</v>
          </cell>
        </row>
        <row r="1836">
          <cell r="A1836">
            <v>111013</v>
          </cell>
        </row>
        <row r="1837">
          <cell r="A1837">
            <v>26667</v>
          </cell>
        </row>
        <row r="1838">
          <cell r="A1838">
            <v>3186</v>
          </cell>
        </row>
        <row r="1839">
          <cell r="A1839">
            <v>145661</v>
          </cell>
        </row>
        <row r="1840">
          <cell r="A1840">
            <v>105402</v>
          </cell>
        </row>
        <row r="1841">
          <cell r="A1841">
            <v>80293</v>
          </cell>
        </row>
        <row r="1842">
          <cell r="A1842">
            <v>81516</v>
          </cell>
        </row>
        <row r="1843">
          <cell r="A1843">
            <v>147803</v>
          </cell>
        </row>
        <row r="1844">
          <cell r="A1844">
            <v>154320</v>
          </cell>
        </row>
        <row r="1845">
          <cell r="A1845">
            <v>149605</v>
          </cell>
        </row>
        <row r="1846">
          <cell r="A1846">
            <v>8245</v>
          </cell>
        </row>
        <row r="1847">
          <cell r="A1847">
            <v>148920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w"/>
      <sheetName val="Requistion Form "/>
      <sheetName val="Premiership Req."/>
      <sheetName val="Premiership Sortable"/>
      <sheetName val="Membership"/>
      <sheetName val="Scoresheet"/>
      <sheetName val="Winners Table"/>
      <sheetName val="Premiership "/>
      <sheetName val="Premiership Annual"/>
      <sheetName val="Label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">
          <cell r="B4">
            <v>41649</v>
          </cell>
        </row>
        <row r="5">
          <cell r="B5">
            <v>41656</v>
          </cell>
        </row>
        <row r="6">
          <cell r="B6">
            <v>41663</v>
          </cell>
        </row>
        <row r="7">
          <cell r="B7">
            <v>41670</v>
          </cell>
        </row>
        <row r="8">
          <cell r="B8">
            <v>41677</v>
          </cell>
        </row>
        <row r="9">
          <cell r="B9">
            <v>41684</v>
          </cell>
        </row>
        <row r="10">
          <cell r="B10">
            <v>41691</v>
          </cell>
        </row>
        <row r="11">
          <cell r="B11">
            <v>41698</v>
          </cell>
        </row>
        <row r="12">
          <cell r="B12">
            <v>41705</v>
          </cell>
        </row>
        <row r="13">
          <cell r="B13">
            <v>41712</v>
          </cell>
        </row>
        <row r="14">
          <cell r="B14">
            <v>41719</v>
          </cell>
        </row>
        <row r="15">
          <cell r="B15">
            <v>41726</v>
          </cell>
        </row>
        <row r="16">
          <cell r="B16">
            <v>41733</v>
          </cell>
        </row>
        <row r="17">
          <cell r="B17">
            <v>41740</v>
          </cell>
        </row>
        <row r="18">
          <cell r="B18">
            <v>41747</v>
          </cell>
        </row>
        <row r="19">
          <cell r="B19">
            <v>41754</v>
          </cell>
        </row>
        <row r="20">
          <cell r="B20">
            <v>41761</v>
          </cell>
        </row>
        <row r="21">
          <cell r="B21">
            <v>41768</v>
          </cell>
        </row>
        <row r="22">
          <cell r="B22">
            <v>41775</v>
          </cell>
        </row>
        <row r="23">
          <cell r="B23">
            <v>41782</v>
          </cell>
        </row>
        <row r="24">
          <cell r="B24">
            <v>41789</v>
          </cell>
        </row>
        <row r="25">
          <cell r="B25">
            <v>41796</v>
          </cell>
        </row>
        <row r="26">
          <cell r="B26">
            <v>41803</v>
          </cell>
        </row>
        <row r="27">
          <cell r="B27">
            <v>41810</v>
          </cell>
        </row>
        <row r="28">
          <cell r="B28">
            <v>41817</v>
          </cell>
        </row>
        <row r="29">
          <cell r="B29">
            <v>41824</v>
          </cell>
        </row>
        <row r="30">
          <cell r="B30">
            <v>41831</v>
          </cell>
        </row>
        <row r="31">
          <cell r="B31">
            <v>41838</v>
          </cell>
        </row>
        <row r="32">
          <cell r="B32">
            <v>41845</v>
          </cell>
        </row>
        <row r="33">
          <cell r="B33">
            <v>41852</v>
          </cell>
        </row>
        <row r="34">
          <cell r="B34">
            <v>41859</v>
          </cell>
        </row>
        <row r="35">
          <cell r="B35">
            <v>41866</v>
          </cell>
        </row>
        <row r="36">
          <cell r="B36">
            <v>41873</v>
          </cell>
        </row>
        <row r="37">
          <cell r="B37">
            <v>41880</v>
          </cell>
        </row>
        <row r="38">
          <cell r="B38">
            <v>41887</v>
          </cell>
        </row>
        <row r="39">
          <cell r="B39">
            <v>41894</v>
          </cell>
        </row>
        <row r="40">
          <cell r="B40">
            <v>41901</v>
          </cell>
        </row>
        <row r="41">
          <cell r="B41">
            <v>41908</v>
          </cell>
        </row>
        <row r="42">
          <cell r="B42">
            <v>41915</v>
          </cell>
        </row>
        <row r="43">
          <cell r="B43">
            <v>41922</v>
          </cell>
        </row>
        <row r="44">
          <cell r="B44">
            <v>41929</v>
          </cell>
        </row>
        <row r="45">
          <cell r="B45">
            <v>41936</v>
          </cell>
        </row>
        <row r="46">
          <cell r="B46">
            <v>41943</v>
          </cell>
        </row>
        <row r="47">
          <cell r="B47">
            <v>41950</v>
          </cell>
        </row>
        <row r="48">
          <cell r="B48">
            <v>41957</v>
          </cell>
        </row>
        <row r="49">
          <cell r="B49">
            <v>41964</v>
          </cell>
        </row>
        <row r="50">
          <cell r="B50">
            <v>41971</v>
          </cell>
        </row>
        <row r="51">
          <cell r="B51">
            <v>41978</v>
          </cell>
        </row>
        <row r="52">
          <cell r="B52">
            <v>41985</v>
          </cell>
        </row>
        <row r="53">
          <cell r="B53">
            <v>41992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Excellence Standings"/>
      <sheetName val="Draw"/>
      <sheetName val="Results Rd 1"/>
      <sheetName val="Results Rd 2"/>
      <sheetName val="Results Rd 3"/>
      <sheetName val="Results Rd 4"/>
      <sheetName val="Results Rd 5"/>
      <sheetName val="Results Rd 6"/>
      <sheetName val="Results Rd 7"/>
      <sheetName val="Results Rd 8"/>
      <sheetName val="Results Rd 9"/>
      <sheetName val="Results Rd 10"/>
      <sheetName val="Post Sec.  Sheets"/>
      <sheetName val="Player Grade Data "/>
      <sheetName val="Club Player Gradings"/>
      <sheetName val="Club Grades"/>
      <sheetName val="Player Table"/>
      <sheetName val="Weekly Teams"/>
      <sheetName val="Zone Players"/>
      <sheetName val="Grade Allocations"/>
      <sheetName val="Draw Reference"/>
      <sheetName val="Sheet1"/>
    </sheetNames>
    <sheetDataSet>
      <sheetData sheetId="0"/>
      <sheetData sheetId="1"/>
      <sheetData sheetId="2">
        <row r="151">
          <cell r="A151">
            <v>7</v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tl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ies"/>
      <sheetName val="Main Page"/>
      <sheetName val="Brackets"/>
      <sheetName val="Draw Working"/>
      <sheetName val="Draw"/>
      <sheetName val="Enter Teams"/>
      <sheetName val="Membership"/>
      <sheetName val="Knockout"/>
      <sheetName val="Knockout Draw"/>
      <sheetName val="Knockout Results"/>
      <sheetName val="Championship Names"/>
      <sheetName val="Labels"/>
      <sheetName val="Labels working"/>
      <sheetName val="Match Notice"/>
      <sheetName val="Random Team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D3" t="str">
            <v>2014 Major Pairs</v>
          </cell>
        </row>
      </sheetData>
      <sheetData sheetId="6" refreshError="1"/>
      <sheetData sheetId="7" refreshError="1"/>
      <sheetData sheetId="8" refreshError="1"/>
      <sheetData sheetId="9">
        <row r="166">
          <cell r="B166" t="str">
            <v>Round of 16</v>
          </cell>
        </row>
        <row r="167">
          <cell r="B167" t="str">
            <v>Quarter-Finals</v>
          </cell>
        </row>
        <row r="168">
          <cell r="B168" t="str">
            <v>Semi-Finals</v>
          </cell>
        </row>
        <row r="169">
          <cell r="B169" t="str">
            <v>Final</v>
          </cell>
        </row>
        <row r="170">
          <cell r="B170" t="str">
            <v/>
          </cell>
        </row>
        <row r="171">
          <cell r="B171" t="str">
            <v/>
          </cell>
        </row>
      </sheetData>
      <sheetData sheetId="10"/>
      <sheetData sheetId="11" refreshError="1"/>
      <sheetData sheetId="12">
        <row r="3">
          <cell r="G3" t="str">
            <v>2014 MAJOR SINGLES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tables/table1.xml><?xml version="1.0" encoding="utf-8"?>
<table xmlns="http://schemas.openxmlformats.org/spreadsheetml/2006/main" id="1" name="Table23" displayName="Table23" ref="A7:CK1906" totalsRowShown="0">
  <autoFilter ref="A7:CK1906"/>
  <sortState ref="A8:CK2099">
    <sortCondition ref="D8:D2099"/>
    <sortCondition ref="B8:B2099"/>
    <sortCondition ref="C8:C2099"/>
  </sortState>
  <tableColumns count="89">
    <tableColumn id="1" name="RNSWBA #" dataDxfId="69"/>
    <tableColumn id="2" name="Last" dataDxfId="68"/>
    <tableColumn id="3" name="First" dataDxfId="67"/>
    <tableColumn id="4" name="Club" dataDxfId="66"/>
    <tableColumn id="5" name="2005" dataDxfId="65"/>
    <tableColumn id="6" name="2006" dataDxfId="64"/>
    <tableColumn id="7" name="2007" dataDxfId="63"/>
    <tableColumn id="8" name="2008" dataDxfId="62"/>
    <tableColumn id="9" name="2009" dataDxfId="61"/>
    <tableColumn id="10" name="2010" dataDxfId="60"/>
    <tableColumn id="11" name="2011" dataDxfId="59"/>
    <tableColumn id="12" name="2012" dataDxfId="58"/>
    <tableColumn id="13" name="2013" dataDxfId="57"/>
    <tableColumn id="63" name="2014" dataDxfId="56"/>
    <tableColumn id="54" name="2015" dataDxfId="55"/>
    <tableColumn id="55" name="2016" dataDxfId="54"/>
    <tableColumn id="57" name="Prev." dataDxfId="53"/>
    <tableColumn id="58" name="New" dataDxfId="52"/>
    <tableColumn id="74" name="State" dataDxfId="51"/>
    <tableColumn id="66" name="   Zone" dataDxfId="50"/>
    <tableColumn id="68" name="Regress" dataDxfId="49"/>
    <tableColumn id="88" name="CGR1" dataDxfId="48">
      <calculatedColumnFormula>IF(INDEX('[3]Club Grades'!$A$34:$N$60,MATCH($D8,'[3]Club Grades'!$A$34:$A$60,0),2)="X",1,"")</calculatedColumnFormula>
    </tableColumn>
    <tableColumn id="81" name="CGR2" dataDxfId="47">
      <calculatedColumnFormula>IF(INDEX('[3]Club Grades'!$A$34:$N$60,MATCH($D8,'[3]Club Grades'!$A$34:$A$60,0),3)="X",2,IF(INDEX('[3]Club Grades'!$A$34:$N$60,MATCH($D8,'[3]Club Grades'!$A$34:$A$60,0),4)="X",2,""))</calculatedColumnFormula>
    </tableColumn>
    <tableColumn id="84" name="CGR3" dataDxfId="46">
      <calculatedColumnFormula>IF(INDEX('[3]Club Grades'!$A$34:$N$60,MATCH($D8,'[3]Club Grades'!$A$34:$A$60,0),5)="X",3,IF(INDEX('[3]Club Grades'!$A$34:$N$60,MATCH($D8,'[3]Club Grades'!$A$34:$A$60,0),6)="X",3,""))</calculatedColumnFormula>
    </tableColumn>
    <tableColumn id="83" name="CGR4" dataDxfId="45">
      <calculatedColumnFormula>IF(INDEX('[3]Club Grades'!$A$34:$N$60,MATCH($D8,'[3]Club Grades'!$A$34:$A$60,0),7)="X",4,IF(INDEX('[3]Club Grades'!$A$34:$N$60,MATCH($D8,'[3]Club Grades'!$A$34:$A$60,0),8)="X",4,""))</calculatedColumnFormula>
    </tableColumn>
    <tableColumn id="82" name="CGR5" dataDxfId="44">
      <calculatedColumnFormula>IF(INDEX('[3]Club Grades'!$A$34:$N$60,MATCH($D8,'[3]Club Grades'!$A$34:$A$60,0),9)="X",5,IF(INDEX('[3]Club Grades'!$A$34:$N$60,MATCH($D8,'[3]Club Grades'!$A$34:$A$60,0),10)="X",5,""))</calculatedColumnFormula>
    </tableColumn>
    <tableColumn id="85" name="CGR6" dataDxfId="43">
      <calculatedColumnFormula>IF(INDEX('[3]Club Grades'!$A$34:$N$60,MATCH($D8,'[3]Club Grades'!$A$34:$A$60,0),11)="X",6,IF(INDEX('[3]Club Grades'!$A$34:$N$60,MATCH($D8,'[3]Club Grades'!$A$34:$A$60,0),12)="X",6,""))</calculatedColumnFormula>
    </tableColumn>
    <tableColumn id="90" name="CGR7" dataDxfId="42">
      <calculatedColumnFormula>IF(INDEX('[3]Club Grades'!$A$34:$N$60,MATCH($D8,'[3]Club Grades'!$A$34:$A$60,0),13)="X",7,IF(INDEX('[3]Club Grades'!$A$34:$N$60,MATCH($D8,'[3]Club Grades'!$A$34:$A$60,0),14)="X",7,""))</calculatedColumnFormula>
    </tableColumn>
    <tableColumn id="65" name="CG1" dataDxfId="41">
      <calculatedColumnFormula>IFERROR(IF(OR(AT8&lt;AP8,AT8&gt;AP8+0.2),"",IF(COUNTIF(AC$7:AC7,$AN8&amp;"."&amp;$AQ8)&gt;3,"",IF(AT8-1.2&gt;AQ8,AN8&amp;"."&amp;AQ8,""))),"")</calculatedColumnFormula>
    </tableColumn>
    <tableColumn id="64" name="CG2" dataDxfId="40">
      <calculatedColumnFormula>IFERROR(IF(OR(AU8&lt;AP8,AU8&gt;AP8+0.2),"",IF(OR(AC8=$AN8&amp;"."&amp;$AQ8,(COUNTIF(AC$8:AC$1516,$AN8&amp;"."&amp;$AQ8)+COUNTIF(AD$7:AD7,$AN8&amp;"."&amp;$AQ8))&gt;3),"",IF(AU8-1.2&gt;AQ8,AN8&amp;"."&amp;AQ8,""))),"")</calculatedColumnFormula>
    </tableColumn>
    <tableColumn id="62" name="CG3" dataDxfId="39">
      <calculatedColumnFormula>IFERROR(IF(OR(AV8&lt;AP8,AV8&gt;AP8+0.2),"",IF(OR(AC8=$AN8&amp;"."&amp;$AQ8,AD8=$AN8&amp;"."&amp;$AQ8,(COUNTIF(AC$8:AD$1516,$AN8&amp;"."&amp;$AQ8)+COUNTIF(AE$7:AE7,$AN8&amp;"."&amp;$AQ8))&gt;3),"",IF(AV8-1.2&gt;$AQ8,$AN8&amp;"."&amp;$AQ8,""))),"")</calculatedColumnFormula>
    </tableColumn>
    <tableColumn id="61" name="CG4" dataDxfId="38">
      <calculatedColumnFormula>IFERROR(IF(OR(AW8&lt;AP8,AW8&gt;AP8+0.2),"",IF(OR(AC8=$AN8&amp;"."&amp;$AQ8,AD8=$AN8&amp;"."&amp;$AQ8,AE8=$AN8&amp;"."&amp;$AQ8,(COUNTIF($AC$8:AE$1516,$AN8&amp;"."&amp;$AQ8)+COUNTIF(AF$7:AF7,$AN8&amp;"."&amp;$AQ8))&gt;3),"",IF(AW8-1.2&gt;$AQ8,$AN8&amp;"."&amp;$AQ8,""))),"")</calculatedColumnFormula>
    </tableColumn>
    <tableColumn id="60" name="CG5" dataDxfId="37">
      <calculatedColumnFormula>IFERROR(IF(OR(AX8&lt;AP8,AX8&gt;AP8+0.2),"",IF(OR(AC8=$AN8&amp;"."&amp;$AQ8,AD8=$AN8&amp;"."&amp;$AQ8,AE8=$AN8&amp;"."&amp;$AQ8,AF8=$AN8&amp;"."&amp;$AQ8,(COUNTIF($AC$8:AF$1516,$AN8&amp;"."&amp;$AQ8)+COUNTIF(AG$7:AG7,$AN8&amp;"."&amp;$AQ8))&gt;3),"",IF(AX8-1.2&gt;$AQ8,$AN8&amp;"."&amp;$AQ8,""))),"")</calculatedColumnFormula>
    </tableColumn>
    <tableColumn id="59" name="CG6" dataDxfId="36">
      <calculatedColumnFormula>IFERROR(IF(OR(AY8&lt;AP8,AY8&gt;AP8+0.2),"",IF(OR(AC8=$AN8&amp;"."&amp;$AQ8,AD8=$AN8&amp;"."&amp;$AQ8,AE8=$AN8&amp;"."&amp;$AQ8,AF8=$AN8&amp;"."&amp;$AQ8,AG8=$AN8&amp;"."&amp;$AQ8,(COUNTIF($AC$8:AG$1516,$AN8&amp;"."&amp;$AQ8)+COUNTIF(AH$7:AH7,$AN8&amp;"."&amp;$AQ8))&gt;3),"",IF(AY8-1.2&gt;$AQ8,$AN8&amp;"."&amp;$AQ8,""))),"")</calculatedColumnFormula>
    </tableColumn>
    <tableColumn id="79" name="CG7" dataDxfId="35">
      <calculatedColumnFormula>IFERROR(IF(OR(AZ8&lt;AP8,AZ8&gt;AP8+0.2),"",IF(OR(AC8=$AN8&amp;"."&amp;$AQ8,AD8=$AN8&amp;"."&amp;$AQ8,AE8=$AN8&amp;"."&amp;$AQ8,AF8=$AN8&amp;"."&amp;$AQ8,AG8=$AN8&amp;"."&amp;$AQ8,AH8=$AN8&amp;"."&amp;$AQ8,(COUNTIF($AC$8:AH$1516,$AN8&amp;"."&amp;$AQ8)+COUNTIF(AI$7:AI7,$AN8&amp;"."&amp;$AQ8))&gt;3),"",IF(AZ8-1.2&gt;$AQ8,$AN8&amp;"."&amp;$AQ8,""))),"")</calculatedColumnFormula>
    </tableColumn>
    <tableColumn id="75" name="CG8" dataDxfId="34">
      <calculatedColumnFormula>IFERROR(IF(OR(BA8&lt;AP8,BA8&gt;AP8+0.2),"",IF(OR(AC8=$AN8&amp;"."&amp;$AQ8,AD8=$AN8&amp;"."&amp;$AQ8,AE8=$AN8&amp;"."&amp;$AQ8,AF8=$AN8&amp;"."&amp;$AQ8,AG8=$AN8&amp;"."&amp;$AQ8,AH8=$AN8&amp;"."&amp;$AQ8,AI8=$AN8&amp;"."&amp;$AQ8,(COUNTIF($AC$8:AI$1516,$AN8&amp;"."&amp;$AQ8)+COUNTIF(AJ$7:AJ7,$AN8&amp;"."&amp;$AQ8))&gt;3),"",IF(BA8-1.2&gt;$AQ8,$AN8&amp;"."&amp;$AQ8,""))),"")</calculatedColumnFormula>
    </tableColumn>
    <tableColumn id="73" name="CG9" dataDxfId="33">
      <calculatedColumnFormula>IFERROR(IF(OR(BB8&lt;AP8,BB8&gt;AP8+0.2),"",IF(OR(AC8=$AN8&amp;"."&amp;$AQ8,AD8=$AN8&amp;"."&amp;$AQ8,AE8=$AN8&amp;"."&amp;$AQ8,AF8=$AN8&amp;"."&amp;$AQ8,AG8=$AN8&amp;"."&amp;$AQ8,AH8=$AN8&amp;"."&amp;$AQ8,AI8=$AN8&amp;"."&amp;$AQ8,AJ8=$AN8&amp;"."&amp;$AQ8,(COUNTIF($AC$8:AJ$1516,$AN8&amp;"."&amp;$AQ8)+COUNTIF(AK$7:AK7,$AN8&amp;"."&amp;$AQ8))&gt;3),"",IF(BB8-1.2&gt;$AQ8,$AN8&amp;"."&amp;$AQ8,""))),"")</calculatedColumnFormula>
    </tableColumn>
    <tableColumn id="72" name="CG10" dataDxfId="32">
      <calculatedColumnFormula>IFERROR(IF(OR(BC8&lt;AP8,BC8&gt;AP8+0.2),"",IF(OR(AC8=$AN8&amp;"."&amp;$AQ8,AD8=$AN8&amp;"."&amp;$AQ8,AE8=$AN8&amp;"."&amp;$AQ8,AF8=$AN8&amp;"."&amp;$AQ8,AG8=$AN8&amp;"."&amp;$AQ8,AH8=$AN8&amp;"."&amp;$AQ8,AI8=$AN8&amp;"."&amp;$AQ8,AJ8=$AN8&amp;"."&amp;$AQ8,AK8=$AN8&amp;"."&amp;$AQ8,(COUNTIF($AC$8:AK$1516,$AN8&amp;"."&amp;$AQ8)+COUNTIF(AL$7:AL7,$AN8&amp;"."&amp;$AQ8))&gt;3),"",IF(BC8-1.2&gt;$AQ8,$AN8&amp;"."&amp;$AQ8,""))),"")</calculatedColumnFormula>
    </tableColumn>
    <tableColumn id="80" name="1of4" dataDxfId="31">
      <calculatedColumnFormula>COUNTA(AC8:AL8)-COUNTBLANK(AC8:AL8)</calculatedColumnFormula>
    </tableColumn>
    <tableColumn id="56" name="1 of 4 grade" dataDxfId="30">
      <calculatedColumnFormula>IFERROR(INDEX(CM$8:CO$33,MATCH(D8,CN$8:CN$33,0),1),INDEX(CM$8:CO$33,MATCH(D8,CO$8:CO$28,0),1))</calculatedColumnFormula>
    </tableColumn>
    <tableColumn id="86" name="E grade work" dataDxfId="29">
      <calculatedColumnFormula>IFERROR(IF(AQ8=0,10,IF(AQ8=1,7-SMALL(W8:AB8,1),IF(AQ8=2,7-SMALL(X8:AB8,1),IF(AQ8=3,7-SMALL(Y8:AB8,1),IF(AQ8=4,7-SMALL(Z8:AB8,1),IF(AQ8=5,7-SMALL(AA8:AB8,1),0)))))),7-LARGE(V8:AB8,1))</calculatedColumnFormula>
    </tableColumn>
    <tableColumn id="67" name="Eligible grade #" dataDxfId="28">
      <calculatedColumnFormula>IF(AO8=0,7,IF(AO8=1,6,IF(AO8=2,5,IF(AO8=3,4,IF(AO8=4,3,IF(AO8=5,2,IF(AO8=10,SMALL(V8:AA8,1),1)))))))+U8</calculatedColumnFormula>
    </tableColumn>
    <tableColumn id="14" name="Start Grade" dataDxfId="27">
      <calculatedColumnFormula>IF(R8&gt;0,R8-1,IF(S8&gt;0,S8-2,IF(T8&gt;0,T8-1,IF(P8&lt;&gt;"",P8,IF(O8&lt;&gt;"",O8,IF(N8&lt;&gt;"",N8,IF(M8&lt;&gt;"",M8,IF(L8&lt;&gt;"",L8,IF(K8&lt;&gt;"",K8,IF(J8&lt;&gt;"",J8,IF(I8&lt;&gt;"",I8,IF(H8&lt;&gt;"",H8,""))))))))))))</calculatedColumnFormula>
    </tableColumn>
    <tableColumn id="53" name="Player's Grade" dataDxfId="26">
      <calculatedColumnFormula>IF(BJ8&lt;&gt;"",ROUNDDOWN(BJ8,0),IF(BK8&lt;&gt;"",BK8,AQ8))</calculatedColumnFormula>
    </tableColumn>
    <tableColumn id="89" name="Player Grade" dataDxfId="25">
      <calculatedColumnFormula>IF(BK8&lt;&gt;"",BK8,IF(BJ8&lt;&gt;"",BJ8,IF(R8&gt;0,R8,IF(P8&gt;0,P8,IF(O8&gt;0,O8,IF(N8&gt;0,N8,IF(M8&gt;0,M8,IF(L8&gt;0,L8,IF(K8&gt;0,K8,IF(J8&gt;0,J8,IF(I8&gt;0,I8,IF(H8&gt;0,H8,IF(G8&gt;0,G8,IF(F8&gt;0,F8,""))))))))))))))</calculatedColumnFormula>
    </tableColumn>
    <tableColumn id="15" name="Rd 1" dataDxfId="24">
      <calculatedColumnFormula>IFERROR(INDEX('[3]Rd 1'!A$6:B$1205,MATCH(A8,'[3]Rd 1'!B$6:B$1205,0),1),0)</calculatedColumnFormula>
    </tableColumn>
    <tableColumn id="16" name="Rd 2" dataDxfId="23">
      <calculatedColumnFormula>IFERROR(INDEX('[3]Rd 2'!A$6:B$1205,MATCH(A8,'[3]Rd 2'!B$6:B$1205,0),1),0)</calculatedColumnFormula>
    </tableColumn>
    <tableColumn id="17" name="Rd 3" dataDxfId="22">
      <calculatedColumnFormula>IFERROR(INDEX('[3]Rd 3'!A$6:B$1205,MATCH(A8,'[3]Rd 3'!B$6:B$1205,0),1),0)</calculatedColumnFormula>
    </tableColumn>
    <tableColumn id="18" name="Rd 4" dataDxfId="21">
      <calculatedColumnFormula>IFERROR(INDEX('[3]Rd 4'!A$6:B$1205,MATCH(A8,'[3]Rd 4'!B$6:B$1205,0),1),0)</calculatedColumnFormula>
    </tableColumn>
    <tableColumn id="19" name="Rd 5" dataDxfId="20">
      <calculatedColumnFormula>IFERROR(INDEX('[3]Rd 5'!A$6:B$1205,MATCH(A8,'[3]Rd 5'!B$6:B$1205,0),1),0)</calculatedColumnFormula>
    </tableColumn>
    <tableColumn id="20" name="Rd 6" dataDxfId="19">
      <calculatedColumnFormula>IFERROR(INDEX('[3]Rd 6'!A$6:B$1205,MATCH(A8,'[3]Rd 6'!B$6:B$1205,0),1),0)</calculatedColumnFormula>
    </tableColumn>
    <tableColumn id="21" name="Rd 7" dataDxfId="18">
      <calculatedColumnFormula>IFERROR(INDEX('[3]Rd 7'!A$6:B$1205,MATCH(A8,'[3]Rd 7'!B$6:B$1205,0),1),0)</calculatedColumnFormula>
    </tableColumn>
    <tableColumn id="22" name="Rd 8" dataDxfId="17">
      <calculatedColumnFormula>IFERROR(INDEX('[3]Rd 8'!A$6:B$1205,MATCH(A8,'[3]Rd 8'!B$6:B$1205,0),1),0)</calculatedColumnFormula>
    </tableColumn>
    <tableColumn id="23" name="Rd 9" dataDxfId="16">
      <calculatedColumnFormula>IFERROR(INDEX('[3]Rd 9'!A$6:B$1205,MATCH(A8,'[3]Rd 9'!B$6:B$1205,0),1),0)</calculatedColumnFormula>
    </tableColumn>
    <tableColumn id="24" name="Rd 10" dataDxfId="15">
      <calculatedColumnFormula>IFERROR(INDEX('[3]Rd 10'!A$6:B$1205,MATCH(A8,'[3]Rd 10'!B$6:B$1205,0),1),0)</calculatedColumnFormula>
    </tableColumn>
    <tableColumn id="69" name="CS 5" dataDxfId="14">
      <calculatedColumnFormula>IF(COUNTIF($AT8:AW8,1)=5,1,IF(COUNTIF($AT8:AW8,2)=5,2,IF(COUNTIF($AT8:AW8,2.1)=5,2.1,IF(COUNTIF($AT8:AW8,2.2)=5,2.2,IF(COUNTIF($AT8:AW8,3)=5,3,IF(COUNTIF($AT8:AW8,3.1)=5,3.1,IF(COUNTIF($AT8:AW8,3.2)=5,3.2,IF(COUNTIF($AT8:AW8,4)=5,4,IF(COUNTIF($AT8:AW8,4.1)=5,4.1,IF(COUNTIF($AT8:AW8,4.2)=5,4.2,IF(COUNTIF($AT8:AW8,5)=5,5,IF(COUNTIF($AT8:AW8,5.1)=5,5.1,IF(COUNTIF($AT8:AW8,5.2)=5,5.2,IF(COUNTIF($AT8:AW8,6)=5,6,IF(COUNTIF($AT8:AW8,6.1)=5,6.1,IF(COUNTIF($AT8:AW8,6.2)=5,6.2,IF(COUNTIF($AT8:AW8,7)=4,7,IF(COUNTIF($AT8:AW8,7.1)=4,7.1,7.2))))))))))))))))))</calculatedColumnFormula>
    </tableColumn>
    <tableColumn id="76" name="CS 6" dataDxfId="13">
      <calculatedColumnFormula>IF(COUNTIF($AT8:AX8,1)&gt;=5,1,IF(COUNTIF($AT8:AX8,2)&gt;=5,2,IF(COUNTIF($AT8:AX8,2.1)&gt;=5,2.1,IF(COUNTIF($AT8:AX8,2.2)&gt;=5,2.2,IF(COUNTIF($AT8:AX8,3)&gt;=5,3,IF(COUNTIF($AT8:AX8,3.1)&gt;=5,3.1,IF(COUNTIF($AT8:AX8,3.2)&gt;=5,3.2,IF(COUNTIF($AT8:AX8,4)&gt;=5,4,IF(COUNTIF($AT8:AX8,4.1)&gt;=5,4.1,IF(COUNTIF($AT8:AX8,4.2)&gt;=5,4.2,IF(COUNTIF($AT8:AX8,5)&gt;=5,5,IF(COUNTIF($AT8:AX8,5.1)&gt;=5,5.1,IF(COUNTIF($AT8:AX8,5.2)&gt;=5,5.2,IF(COUNTIF($AT8:AX8,6)&gt;=5,6,IF(COUNTIF($AT8:AX8,6.1)&gt;=5,6.1,IF(COUNTIF($AT8:AX8,6.2)&gt;=5,6.2,IF(COUNTIF($AT8:AX8,7)&gt;=4,7,IF(COUNTIF($AT8:AX8,7.1)&gt;=4,7.1,7.2))))))))))))))))))</calculatedColumnFormula>
    </tableColumn>
    <tableColumn id="70" name="CS 7" dataDxfId="12">
      <calculatedColumnFormula>IF(COUNTIF($AT8:AY8,1)&gt;=5,1,IF(COUNTIF($AT8:AY8,2)&gt;=5,2,IF(COUNTIF($AT8:AY8,2.1)&gt;=5,2.1,IF(COUNTIF($AT8:AY8,2.2)&gt;=5,2.2,IF(COUNTIF($AT8:AY8,3)&gt;=5,3,IF(COUNTIF($AT8:AY8,3.1)&gt;=5,3.1,IF(COUNTIF($AT8:AY8,3.2)&gt;=5,3.2,IF(COUNTIF($AT8:AY8,4)&gt;=5,4,IF(COUNTIF($AT8:AY8,4.1)&gt;=5,4.1,IF(COUNTIF($AT8:AY8,4.2)&gt;=5,4.2,IF(COUNTIF($AT8:AY8,5)&gt;=5,5,IF(COUNTIF($AT8:AY8,5.1)&gt;=5,5.1,IF(COUNTIF($AT8:AY8,5.2)&gt;=5,5.2,IF(COUNTIF($AT8:AY8,6)&gt;=5,6,IF(COUNTIF($AT8:AY8,6.1)&gt;=5,6.1,IF(COUNTIF($AT8:AY8,6.2)&gt;=5,6.2,IF(COUNTIF($AT8:AY8,7)&gt;=4,7,IF(COUNTIF($AT8:AY8,7.1)&gt;=4,7.1,7.2))))))))))))))))))</calculatedColumnFormula>
    </tableColumn>
    <tableColumn id="77" name="CS 8" dataDxfId="11">
      <calculatedColumnFormula>IF(COUNTIF($AT8:AZ8,1)&gt;=5,1,IF(COUNTIF($AT8:AZ8,2)&gt;=5,2,IF(COUNTIF($AT8:AZ8,2.1)&gt;=5,2.1,IF(COUNTIF($AT8:AZ8,2.2)&gt;=5,2.2,IF(COUNTIF($AT8:AZ8,3)&gt;=5,3,IF(COUNTIF($AT8:AZ8,3.1)&gt;=5,3.1,IF(COUNTIF($AT8:AZ8,3.2)&gt;=5,3.2,IF(COUNTIF($AT8:AZ8,4)&gt;=5,4,IF(COUNTIF($AT8:AZ8,4.1)&gt;=5,4.1,IF(COUNTIF($AT8:AZ8,4.2)&gt;=5,4.2,IF(COUNTIF($AT8:AZ8,5)&gt;=5,5,IF(COUNTIF($AT8:AZ8,5.1)&gt;=5,5.1,IF(COUNTIF($AT8:AZ8,5.2)&gt;=5,5.2,IF(COUNTIF($AT8:AZ8,6)&gt;=5,6,IF(COUNTIF($AT8:AZ8,6.1)&gt;=5,6.1,IF(COUNTIF($AT8:AZ8,6.2)&gt;=5,6.2,IF(COUNTIF($AT8:AZ8,7)&gt;=4,7,IF(COUNTIF($AT8:AZ8,7.1)&gt;=4,7.1,7.2))))))))))))))))))</calculatedColumnFormula>
    </tableColumn>
    <tableColumn id="71" name="CS 9" dataDxfId="10">
      <calculatedColumnFormula>IF(COUNTIF($AT8:BA8,1)&gt;=5,1,IF(COUNTIF($AT8:BA8,2)&gt;=5,2,IF(COUNTIF($AT8:BA8,2.1)&gt;=5,2.1,IF(COUNTIF($AT8:BA8,2.2)&gt;=5,2.2,IF(COUNTIF($AT8:BA8,3)&gt;=5,3,IF(COUNTIF($AT8:BA8,3.1)&gt;=5,3.1,IF(COUNTIF($AT8:BA8,3.2)&gt;=5,3.2,IF(COUNTIF($AT8:BA8,4)&gt;=5,4,IF(COUNTIF($AT8:BA8,4.1)&gt;=5,4.1,IF(COUNTIF($AT8:BA8,4.2)&gt;=5,4.2,IF(COUNTIF($AT8:BA8,5)&gt;=5,5,IF(COUNTIF($AT8:BA8,5.1)&gt;=5,5.1,IF(COUNTIF($AT8:BA8,5.2)&gt;=5,5.2,IF(COUNTIF($AT8:BA8,6)&gt;=5,6,IF(COUNTIF($AT8:BA8,6.1)&gt;=5,6.1,IF(COUNTIF($AT8:BA8,6.2)&gt;=5,6.2,IF(COUNTIF($AT8:BA8,7)&gt;=4,7,IF(COUNTIF($AT8:BA8,7.1)&gt;=4,7.1,7.2))))))))))))))))))</calculatedColumnFormula>
    </tableColumn>
    <tableColumn id="78" name="CS 10" dataDxfId="9">
      <calculatedColumnFormula>IF(COUNTIF($AT8:BB8,1)&gt;=5,1,IF(COUNTIF($AT8:BB8,2)&gt;=5,2,IF(COUNTIF($AT8:BB8,2.1)&gt;=5,2.1,IF(COUNTIF($AT8:BB8,2.2)&gt;=5,2.2,IF(COUNTIF($AT8:BB8,3)&gt;=5,3,IF(COUNTIF($AT8:BB8,3.1)&gt;=5,3.1,IF(COUNTIF($AT8:BB8,3.2)&gt;=5,3.2,IF(COUNTIF($AT8:BB8,4)&gt;=5,4,IF(COUNTIF($AT8:BB8,4.1)&gt;=5,4.1,IF(COUNTIF($AT8:BB8,4.2)&gt;=5,4.2,IF(COUNTIF($AT8:BB8,5)&gt;=5,5,IF(COUNTIF($AT8:BB8,5.1)&gt;=5,5.1,IF(COUNTIF($AT8:BB8,5.2)&gt;=5,5.2,IF(COUNTIF($AT8:BB8,6)&gt;=5,6,IF(COUNTIF($AT8:BB8,6.1)&gt;=5,6.1,IF(COUNTIF($AT8:BB8,6.2)&gt;=5,6.2,IF(COUNTIF($AT8:BB8,7)&gt;=4,7,IF(COUNTIF($AT8:BB8,7.1)&gt;=4,7.1,7.2))))))))))))))))))</calculatedColumnFormula>
    </tableColumn>
    <tableColumn id="25" name="Current Season" dataDxfId="8">
      <calculatedColumnFormula>IF(BY8&gt;=5,1,IF(BZ8&gt;=5,2,IF(CA8&gt;=5,2.2,IF(CB8&gt;=5,3,IF(CC8&gt;=5,3.2,IF(CD8&gt;=5,4,IF(CE8&gt;=5,4.2,IF(CF8&gt;=5,5,IF(CG8&gt;=5,5.2,IF(CH8&gt;=5,6,IF(CI8&gt;=5,6.2,IF(CJ8&gt;=4,7,IF(CK8&gt;=4,7.2,"")))))))))))))</calculatedColumnFormula>
    </tableColumn>
    <tableColumn id="26" name="End Season" dataDxfId="7">
      <calculatedColumnFormula>IFERROR(IF($BL$5=TRUE,IF(COUNT(BL8:BX8)&lt;1,"",IF(BJ8&lt;&gt;"",ROUNDDOWN(BJ8,0),IF(SUM(BY8:CK8)&lt;5,IF(BJ8="",AQ8,BJ8),ROUNDDOWN(SMALL(BL8:BX8,1),0)))),""),AQ8)</calculatedColumnFormula>
    </tableColumn>
    <tableColumn id="27" name="Grade 1">
      <calculatedColumnFormula>IF(BY8&gt;LARGE(BZ8:$CK8,1),1,"")</calculatedColumnFormula>
    </tableColumn>
    <tableColumn id="28" name="Grade 2">
      <calculatedColumnFormula>IF(BZ8&gt;LARGE(CA8:$CK8,1),2,"")</calculatedColumnFormula>
    </tableColumn>
    <tableColumn id="29" name="Grade 2(2)">
      <calculatedColumnFormula>IF(CA8&gt;LARGE(CB8:$CK8,1),2.2,"")</calculatedColumnFormula>
    </tableColumn>
    <tableColumn id="30" name="Grade 3">
      <calculatedColumnFormula>IF(CB8&gt;LARGE(CC8:$CK8,1),3,"")</calculatedColumnFormula>
    </tableColumn>
    <tableColumn id="31" name="Grade 3(2)">
      <calculatedColumnFormula>IF(CC8&gt;LARGE(CD8:$CK8,1),3.2,"")</calculatedColumnFormula>
    </tableColumn>
    <tableColumn id="32" name="Grade 4">
      <calculatedColumnFormula>IF(CD8&gt;LARGE(CE8:$CK8,1),4,"")</calculatedColumnFormula>
    </tableColumn>
    <tableColumn id="33" name="Grade 4(2)">
      <calculatedColumnFormula>IF(CE8&gt;LARGE(CF8:$CK8,1),4.2,"")</calculatedColumnFormula>
    </tableColumn>
    <tableColumn id="34" name="Grade 5">
      <calculatedColumnFormula>IF(CF8&gt;LARGE(CG8:$CK8,1),5,"")</calculatedColumnFormula>
    </tableColumn>
    <tableColumn id="35" name="Grade 5(2)">
      <calculatedColumnFormula>IF(CG8&gt;LARGE(CH8:$CK8,1),5.2,"")</calculatedColumnFormula>
    </tableColumn>
    <tableColumn id="36" name="Grade 6">
      <calculatedColumnFormula>IF(CH8&gt;LARGE(CI8:$CK8,1),6,"")</calculatedColumnFormula>
    </tableColumn>
    <tableColumn id="37" name="Grade 6(2)">
      <calculatedColumnFormula>IF(CI8&gt;LARGE(CJ8:$CK8,1),6.2,"")</calculatedColumnFormula>
    </tableColumn>
    <tableColumn id="38" name="Grade 7">
      <calculatedColumnFormula>IF(CJ8&gt;LARGE(CK8:$CK8,1),7,"")</calculatedColumnFormula>
    </tableColumn>
    <tableColumn id="39" name="Grade 7(2)">
      <calculatedColumnFormula>IF(CK8&gt;0,7.2,"")</calculatedColumnFormula>
    </tableColumn>
    <tableColumn id="40" name="Grade 12" dataDxfId="6">
      <calculatedColumnFormula>COUNTIF($AT8:$BC8,1)+COUNTIF($AT8:$BC8,1.1)</calculatedColumnFormula>
    </tableColumn>
    <tableColumn id="41" name="Grade2" dataDxfId="5">
      <calculatedColumnFormula>COUNTIF($AT8:$BC8,2)+COUNTIF($AT8:$BC8,2.1)</calculatedColumnFormula>
    </tableColumn>
    <tableColumn id="42" name="Grade2(2)">
      <calculatedColumnFormula>COUNTIF($AT8:$BC8,2.2)</calculatedColumnFormula>
    </tableColumn>
    <tableColumn id="43" name="Grade 32" dataDxfId="4">
      <calculatedColumnFormula>COUNTIF($AT8:$BC8,3)+COUNTIF($AT8:$BC8,3.1)</calculatedColumnFormula>
    </tableColumn>
    <tableColumn id="44" name="Grade 3(2)2">
      <calculatedColumnFormula>COUNTIF($AT8:$BC8,3.2)</calculatedColumnFormula>
    </tableColumn>
    <tableColumn id="45" name="Grade 42" dataDxfId="3">
      <calculatedColumnFormula>COUNTIF($AT8:$BC8,4)+COUNTIF($AT8:$BC8,4.1)</calculatedColumnFormula>
    </tableColumn>
    <tableColumn id="46" name="Grade 4(2)2">
      <calculatedColumnFormula>COUNTIF($AT8:$BC8,4.2)</calculatedColumnFormula>
    </tableColumn>
    <tableColumn id="47" name="Grade 57" dataDxfId="2">
      <calculatedColumnFormula>COUNTIF($AT8:$BC8,5)+COUNTIF($AT8:$BC8,5.1)</calculatedColumnFormula>
    </tableColumn>
    <tableColumn id="48" name="Grade 5(2)8">
      <calculatedColumnFormula>COUNTIF($AT8:$BC8,5.2)</calculatedColumnFormula>
    </tableColumn>
    <tableColumn id="49" name="Grade 69" dataDxfId="1">
      <calculatedColumnFormula>COUNTIF($AT8:$BC8,6)+COUNTIF($AT8:$BC8,6.1)</calculatedColumnFormula>
    </tableColumn>
    <tableColumn id="50" name="Grade 6(2)10">
      <calculatedColumnFormula>COUNTIF($AT8:$BC8,6.2)</calculatedColumnFormula>
    </tableColumn>
    <tableColumn id="51" name="Grade 711" dataDxfId="0">
      <calculatedColumnFormula>COUNTIF($AT8:$BC8,7)+COUNTIF($AT8:$BC8,7.1)</calculatedColumnFormula>
    </tableColumn>
    <tableColumn id="52" name="Grade 7(2)12">
      <calculatedColumnFormula>COUNTIF($AT8:$BC8,7.2)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H1906"/>
  <sheetViews>
    <sheetView tabSelected="1" zoomScaleNormal="100" workbookViewId="0">
      <pane xSplit="15" ySplit="7" topLeftCell="AT8" activePane="bottomRight" state="frozen"/>
      <selection pane="topRight" activeCell="P1" sqref="P1"/>
      <selection pane="bottomLeft" activeCell="A8" sqref="A8"/>
      <selection pane="bottomRight" activeCell="BJ260" sqref="BJ260"/>
    </sheetView>
  </sheetViews>
  <sheetFormatPr defaultRowHeight="15" x14ac:dyDescent="0.25"/>
  <cols>
    <col min="1" max="1" width="12.5703125" style="13" customWidth="1"/>
    <col min="2" max="2" width="14" bestFit="1" customWidth="1"/>
    <col min="4" max="4" width="29.140625" customWidth="1"/>
    <col min="5" max="5" width="7.7109375" hidden="1" customWidth="1"/>
    <col min="6" max="15" width="7.140625" hidden="1" customWidth="1"/>
    <col min="16" max="16" width="7.140625" customWidth="1"/>
    <col min="17" max="18" width="7.85546875" customWidth="1"/>
    <col min="19" max="19" width="11.140625" customWidth="1"/>
    <col min="20" max="20" width="9.5703125" customWidth="1"/>
    <col min="21" max="21" width="11.5703125" hidden="1" customWidth="1"/>
    <col min="22" max="22" width="16.28515625" hidden="1" customWidth="1"/>
    <col min="23" max="28" width="6.85546875" hidden="1" customWidth="1"/>
    <col min="29" max="29" width="7" hidden="1" customWidth="1"/>
    <col min="30" max="31" width="6.85546875" hidden="1" customWidth="1"/>
    <col min="32" max="38" width="7.85546875" hidden="1" customWidth="1"/>
    <col min="39" max="39" width="19.140625" style="22" hidden="1" customWidth="1"/>
    <col min="40" max="40" width="9.140625" hidden="1" customWidth="1"/>
    <col min="41" max="41" width="42.42578125" hidden="1" customWidth="1"/>
    <col min="42" max="43" width="9.140625" hidden="1" customWidth="1"/>
    <col min="44" max="44" width="16.5703125" hidden="1" customWidth="1"/>
    <col min="45" max="45" width="15.140625" customWidth="1"/>
    <col min="46" max="54" width="6.7109375" customWidth="1"/>
    <col min="55" max="55" width="7.5703125" customWidth="1"/>
    <col min="56" max="61" width="9.140625" hidden="1" customWidth="1"/>
    <col min="62" max="62" width="18.7109375" customWidth="1"/>
    <col min="63" max="63" width="16.5703125" customWidth="1"/>
    <col min="64" max="89" width="9.140625" hidden="1" customWidth="1"/>
    <col min="90" max="90" width="7.85546875" hidden="1" customWidth="1"/>
    <col min="91" max="110" width="9.140625" hidden="1" customWidth="1"/>
  </cols>
  <sheetData>
    <row r="1" spans="1:112" ht="18.75" x14ac:dyDescent="0.3">
      <c r="A1" s="61" t="s">
        <v>0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112" ht="21" x14ac:dyDescent="0.35">
      <c r="A2" s="63" t="s">
        <v>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3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5"/>
      <c r="AU2" s="6" t="s">
        <v>2</v>
      </c>
      <c r="AV2" s="7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</row>
    <row r="3" spans="1:112" ht="21" x14ac:dyDescent="0.35">
      <c r="A3" s="65">
        <v>42869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8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9"/>
      <c r="AU3" s="10" t="s">
        <v>3</v>
      </c>
      <c r="AV3" s="8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</row>
    <row r="4" spans="1:112" ht="21" x14ac:dyDescent="0.3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11"/>
      <c r="AU4" s="12" t="s">
        <v>4</v>
      </c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</row>
    <row r="5" spans="1:112" ht="21" customHeight="1" x14ac:dyDescent="0.35">
      <c r="B5" s="14"/>
      <c r="C5" s="10"/>
      <c r="U5" s="15" t="s">
        <v>5</v>
      </c>
      <c r="AM5"/>
      <c r="AT5" s="16"/>
      <c r="AU5" s="17" t="s">
        <v>6</v>
      </c>
      <c r="BC5" s="67" t="s">
        <v>7</v>
      </c>
      <c r="BD5" s="67"/>
      <c r="BE5" s="67"/>
      <c r="BF5" s="67"/>
      <c r="BG5" s="67"/>
      <c r="BH5" s="67"/>
      <c r="BI5" s="67"/>
      <c r="BJ5" s="67"/>
      <c r="BK5" s="67"/>
      <c r="BL5" t="b">
        <v>1</v>
      </c>
    </row>
    <row r="6" spans="1:112" x14ac:dyDescent="0.25">
      <c r="Q6" s="68" t="s">
        <v>8</v>
      </c>
      <c r="R6" s="69"/>
      <c r="S6" s="18" t="s">
        <v>9</v>
      </c>
      <c r="T6" s="19" t="s">
        <v>10</v>
      </c>
      <c r="U6" s="20" t="s">
        <v>11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R6" t="s">
        <v>12</v>
      </c>
      <c r="BJ6" s="22"/>
      <c r="BK6" s="22"/>
      <c r="BY6">
        <v>1</v>
      </c>
      <c r="BZ6">
        <v>2</v>
      </c>
      <c r="CA6" t="s">
        <v>13</v>
      </c>
      <c r="CB6">
        <v>3</v>
      </c>
      <c r="CC6" t="s">
        <v>14</v>
      </c>
      <c r="CD6">
        <v>4</v>
      </c>
      <c r="CE6" t="s">
        <v>15</v>
      </c>
      <c r="CF6">
        <v>5</v>
      </c>
      <c r="CG6" t="s">
        <v>16</v>
      </c>
      <c r="CH6">
        <v>6</v>
      </c>
      <c r="CI6" t="s">
        <v>17</v>
      </c>
      <c r="CJ6">
        <v>7</v>
      </c>
      <c r="CK6" t="s">
        <v>18</v>
      </c>
    </row>
    <row r="7" spans="1:112" x14ac:dyDescent="0.25">
      <c r="A7" s="13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24</v>
      </c>
      <c r="G7" t="s">
        <v>25</v>
      </c>
      <c r="H7" t="s">
        <v>26</v>
      </c>
      <c r="I7" t="s">
        <v>27</v>
      </c>
      <c r="J7" t="s">
        <v>28</v>
      </c>
      <c r="K7" t="s">
        <v>29</v>
      </c>
      <c r="L7" t="s">
        <v>30</v>
      </c>
      <c r="M7" t="s">
        <v>31</v>
      </c>
      <c r="N7" t="s">
        <v>32</v>
      </c>
      <c r="O7" t="s">
        <v>33</v>
      </c>
      <c r="P7" t="s">
        <v>34</v>
      </c>
      <c r="Q7" t="s">
        <v>35</v>
      </c>
      <c r="R7" t="s">
        <v>36</v>
      </c>
      <c r="S7" s="22" t="s">
        <v>37</v>
      </c>
      <c r="T7" t="s">
        <v>38</v>
      </c>
      <c r="U7" t="s">
        <v>39</v>
      </c>
      <c r="V7" t="s">
        <v>40</v>
      </c>
      <c r="W7" t="s">
        <v>41</v>
      </c>
      <c r="X7" t="s">
        <v>42</v>
      </c>
      <c r="Y7" t="s">
        <v>43</v>
      </c>
      <c r="Z7" t="s">
        <v>44</v>
      </c>
      <c r="AA7" t="s">
        <v>45</v>
      </c>
      <c r="AB7" t="s">
        <v>46</v>
      </c>
      <c r="AC7" t="s">
        <v>47</v>
      </c>
      <c r="AD7" t="s">
        <v>48</v>
      </c>
      <c r="AE7" t="s">
        <v>49</v>
      </c>
      <c r="AF7" t="s">
        <v>50</v>
      </c>
      <c r="AG7" t="s">
        <v>51</v>
      </c>
      <c r="AH7" t="s">
        <v>52</v>
      </c>
      <c r="AI7" t="s">
        <v>53</v>
      </c>
      <c r="AJ7" t="s">
        <v>54</v>
      </c>
      <c r="AK7" t="s">
        <v>55</v>
      </c>
      <c r="AL7" t="s">
        <v>56</v>
      </c>
      <c r="AM7" t="s">
        <v>57</v>
      </c>
      <c r="AN7" t="s">
        <v>58</v>
      </c>
      <c r="AO7" t="s">
        <v>59</v>
      </c>
      <c r="AP7" t="s">
        <v>60</v>
      </c>
      <c r="AQ7" t="s">
        <v>61</v>
      </c>
      <c r="AR7" t="s">
        <v>62</v>
      </c>
      <c r="AS7" t="s">
        <v>63</v>
      </c>
      <c r="AT7" t="s">
        <v>64</v>
      </c>
      <c r="AU7" t="s">
        <v>65</v>
      </c>
      <c r="AV7" t="s">
        <v>66</v>
      </c>
      <c r="AW7" t="s">
        <v>67</v>
      </c>
      <c r="AX7" t="s">
        <v>68</v>
      </c>
      <c r="AY7" t="s">
        <v>69</v>
      </c>
      <c r="AZ7" t="s">
        <v>70</v>
      </c>
      <c r="BA7" t="s">
        <v>71</v>
      </c>
      <c r="BB7" t="s">
        <v>72</v>
      </c>
      <c r="BC7" t="s">
        <v>73</v>
      </c>
      <c r="BD7" t="s">
        <v>74</v>
      </c>
      <c r="BE7" t="s">
        <v>75</v>
      </c>
      <c r="BF7" t="s">
        <v>76</v>
      </c>
      <c r="BG7" t="s">
        <v>77</v>
      </c>
      <c r="BH7" t="s">
        <v>78</v>
      </c>
      <c r="BI7" t="s">
        <v>79</v>
      </c>
      <c r="BJ7" s="22" t="s">
        <v>80</v>
      </c>
      <c r="BK7" s="22" t="s">
        <v>81</v>
      </c>
      <c r="BL7" t="s">
        <v>82</v>
      </c>
      <c r="BM7" t="s">
        <v>83</v>
      </c>
      <c r="BN7" t="s">
        <v>84</v>
      </c>
      <c r="BO7" t="s">
        <v>85</v>
      </c>
      <c r="BP7" t="s">
        <v>86</v>
      </c>
      <c r="BQ7" t="s">
        <v>87</v>
      </c>
      <c r="BR7" t="s">
        <v>88</v>
      </c>
      <c r="BS7" t="s">
        <v>89</v>
      </c>
      <c r="BT7" t="s">
        <v>90</v>
      </c>
      <c r="BU7" t="s">
        <v>91</v>
      </c>
      <c r="BV7" t="s">
        <v>92</v>
      </c>
      <c r="BW7" t="s">
        <v>93</v>
      </c>
      <c r="BX7" t="s">
        <v>94</v>
      </c>
      <c r="BY7" t="s">
        <v>95</v>
      </c>
      <c r="BZ7" t="s">
        <v>96</v>
      </c>
      <c r="CA7" t="s">
        <v>97</v>
      </c>
      <c r="CB7" t="s">
        <v>98</v>
      </c>
      <c r="CC7" t="s">
        <v>99</v>
      </c>
      <c r="CD7" t="s">
        <v>100</v>
      </c>
      <c r="CE7" t="s">
        <v>101</v>
      </c>
      <c r="CF7" t="s">
        <v>102</v>
      </c>
      <c r="CG7" t="s">
        <v>103</v>
      </c>
      <c r="CH7" t="s">
        <v>104</v>
      </c>
      <c r="CI7" t="s">
        <v>105</v>
      </c>
      <c r="CJ7" t="s">
        <v>106</v>
      </c>
      <c r="CK7" t="s">
        <v>107</v>
      </c>
      <c r="CV7" t="s">
        <v>108</v>
      </c>
      <c r="DD7" t="s">
        <v>109</v>
      </c>
    </row>
    <row r="8" spans="1:112" ht="15" customHeight="1" x14ac:dyDescent="0.25">
      <c r="A8" s="23">
        <v>148945</v>
      </c>
      <c r="B8" s="24" t="s">
        <v>110</v>
      </c>
      <c r="C8" s="24" t="s">
        <v>111</v>
      </c>
      <c r="D8" s="25" t="s">
        <v>112</v>
      </c>
      <c r="E8" s="26"/>
      <c r="F8" s="27"/>
      <c r="G8" s="27"/>
      <c r="H8" s="27"/>
      <c r="I8" s="27"/>
      <c r="J8" s="27"/>
      <c r="K8" s="27"/>
      <c r="L8" s="27"/>
      <c r="M8" s="27"/>
      <c r="N8" s="26"/>
      <c r="O8" s="27"/>
      <c r="P8" s="27" t="s">
        <v>113</v>
      </c>
      <c r="Q8" s="28"/>
      <c r="R8" s="28"/>
      <c r="S8" s="28"/>
      <c r="T8" s="29"/>
      <c r="U8" s="28"/>
      <c r="V8" s="30" t="s">
        <v>113</v>
      </c>
      <c r="W8" s="30" t="s">
        <v>113</v>
      </c>
      <c r="X8" s="30">
        <v>3</v>
      </c>
      <c r="Y8" s="30" t="s">
        <v>113</v>
      </c>
      <c r="Z8" s="30" t="s">
        <v>113</v>
      </c>
      <c r="AA8" s="30">
        <v>6</v>
      </c>
      <c r="AB8" s="30" t="s">
        <v>113</v>
      </c>
      <c r="AC8" s="30" t="s">
        <v>113</v>
      </c>
      <c r="AD8" s="30" t="s">
        <v>113</v>
      </c>
      <c r="AE8" s="30" t="s">
        <v>113</v>
      </c>
      <c r="AF8" s="30" t="s">
        <v>113</v>
      </c>
      <c r="AG8" s="30" t="s">
        <v>113</v>
      </c>
      <c r="AH8" s="30" t="s">
        <v>113</v>
      </c>
      <c r="AI8" s="30" t="s">
        <v>113</v>
      </c>
      <c r="AJ8" s="30" t="s">
        <v>113</v>
      </c>
      <c r="AK8" s="30" t="s">
        <v>113</v>
      </c>
      <c r="AL8" s="30" t="s">
        <v>113</v>
      </c>
      <c r="AM8" s="30">
        <v>0</v>
      </c>
      <c r="AN8" s="30">
        <v>1</v>
      </c>
      <c r="AO8" s="30">
        <v>0</v>
      </c>
      <c r="AP8" s="30">
        <v>7</v>
      </c>
      <c r="AQ8" s="31" t="s">
        <v>113</v>
      </c>
      <c r="AR8" s="31" t="s">
        <v>113</v>
      </c>
      <c r="AS8" s="31" t="s">
        <v>113</v>
      </c>
      <c r="AT8" s="32">
        <v>6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3">
        <v>7.2</v>
      </c>
      <c r="BE8" s="33">
        <v>7.2</v>
      </c>
      <c r="BF8" s="33">
        <v>7.2</v>
      </c>
      <c r="BG8" s="33">
        <v>7.2</v>
      </c>
      <c r="BH8" s="33">
        <v>7.2</v>
      </c>
      <c r="BI8" s="33">
        <v>7.2</v>
      </c>
      <c r="BJ8" s="34" t="s">
        <v>113</v>
      </c>
      <c r="BK8" s="35" t="s">
        <v>113</v>
      </c>
      <c r="BL8" t="str">
        <f>IF(BY8&gt;LARGE(BZ8:$CK8,1),1,"")</f>
        <v/>
      </c>
      <c r="BM8" t="str">
        <f>IF(BZ8&gt;LARGE(CA8:$CK8,1),2,"")</f>
        <v/>
      </c>
      <c r="BN8" t="str">
        <f>IF(CA8&gt;LARGE(CB8:$CK8,1),2.2,"")</f>
        <v/>
      </c>
      <c r="BO8" t="str">
        <f>IF(CB8&gt;LARGE(CC8:$CK8,1),3,"")</f>
        <v/>
      </c>
      <c r="BP8" t="str">
        <f>IF(CC8&gt;LARGE(CD8:$CK8,1),3.2,"")</f>
        <v/>
      </c>
      <c r="BQ8" t="str">
        <f>IF(CD8&gt;LARGE(CE8:$CK8,1),4,"")</f>
        <v/>
      </c>
      <c r="BR8" t="str">
        <f>IF(CE8&gt;LARGE(CF8:$CK8,1),4.2,"")</f>
        <v/>
      </c>
      <c r="BS8" t="str">
        <f>IF(CF8&gt;LARGE(CG8:$CK8,1),5,"")</f>
        <v/>
      </c>
      <c r="BT8" t="str">
        <f>IF(CG8&gt;LARGE(CH8:$CK8,1),5.2,"")</f>
        <v/>
      </c>
      <c r="BU8">
        <f>IF(CH8&gt;LARGE(CI8:$CK8,1),6,"")</f>
        <v>6</v>
      </c>
      <c r="BV8" t="str">
        <f>IF(CI8&gt;LARGE(CJ8:$CK8,1),6.2,"")</f>
        <v/>
      </c>
      <c r="BW8" t="str">
        <f>IF(CJ8&gt;LARGE(CK8:$CK8,1),7,"")</f>
        <v/>
      </c>
      <c r="BX8" t="str">
        <f t="shared" ref="BX8:BX71" si="0">IF(CK8&gt;0,7.2,"")</f>
        <v/>
      </c>
      <c r="BY8" s="36">
        <f t="shared" ref="BY8:BY71" si="1">COUNTIF($AT8:$BC8,1)+COUNTIF($AT8:$BC8,1.1)</f>
        <v>0</v>
      </c>
      <c r="BZ8" s="36">
        <f t="shared" ref="BZ8:BZ71" si="2">COUNTIF($AT8:$BC8,2)+COUNTIF($AT8:$BC8,2.1)</f>
        <v>0</v>
      </c>
      <c r="CA8">
        <f t="shared" ref="CA8:CA71" si="3">COUNTIF($AT8:$BC8,2.2)</f>
        <v>0</v>
      </c>
      <c r="CB8" s="36">
        <f t="shared" ref="CB8:CB71" si="4">COUNTIF($AT8:$BC8,3)+COUNTIF($AT8:$BC8,3.1)</f>
        <v>0</v>
      </c>
      <c r="CC8">
        <f t="shared" ref="CC8:CC71" si="5">COUNTIF($AT8:$BC8,3.2)</f>
        <v>0</v>
      </c>
      <c r="CD8" s="36">
        <f t="shared" ref="CD8:CD71" si="6">COUNTIF($AT8:$BC8,4)+COUNTIF($AT8:$BC8,4.1)</f>
        <v>0</v>
      </c>
      <c r="CE8">
        <f t="shared" ref="CE8:CE71" si="7">COUNTIF($AT8:$BC8,4.2)</f>
        <v>0</v>
      </c>
      <c r="CF8" s="36">
        <f t="shared" ref="CF8:CF71" si="8">COUNTIF($AT8:$BC8,5)+COUNTIF($AT8:$BC8,5.1)</f>
        <v>0</v>
      </c>
      <c r="CG8">
        <f t="shared" ref="CG8:CG71" si="9">COUNTIF($AT8:$BC8,5.2)</f>
        <v>0</v>
      </c>
      <c r="CH8" s="36">
        <f t="shared" ref="CH8:CH71" si="10">COUNTIF($AT8:$BC8,6)+COUNTIF($AT8:$BC8,6.1)</f>
        <v>1</v>
      </c>
      <c r="CI8">
        <f t="shared" ref="CI8:CI71" si="11">COUNTIF($AT8:$BC8,6.2)</f>
        <v>0</v>
      </c>
      <c r="CJ8" s="36">
        <f t="shared" ref="CJ8:CJ71" si="12">COUNTIF($AT8:$BC8,7)+COUNTIF($AT8:$BC8,7.1)</f>
        <v>0</v>
      </c>
      <c r="CK8">
        <f t="shared" ref="CK8:CK71" si="13">COUNTIF($AT8:$BC8,7.2)</f>
        <v>0</v>
      </c>
      <c r="CM8" s="37">
        <v>1</v>
      </c>
      <c r="CN8" s="38" t="s">
        <v>114</v>
      </c>
      <c r="CO8" s="38" t="s">
        <v>114</v>
      </c>
      <c r="CP8">
        <v>2</v>
      </c>
      <c r="CQ8">
        <f>IF(L8="",0,L8)</f>
        <v>0</v>
      </c>
      <c r="CR8">
        <f>IF(M8="",0,M8)</f>
        <v>0</v>
      </c>
      <c r="CS8">
        <f>IF(N8="",0,N8)</f>
        <v>0</v>
      </c>
      <c r="CT8">
        <f>IF(O8="",0,O8)</f>
        <v>0</v>
      </c>
      <c r="CU8">
        <f>IF(P8="",0,P8)</f>
        <v>0</v>
      </c>
      <c r="CV8" t="s">
        <v>5</v>
      </c>
      <c r="CW8" t="s">
        <v>22</v>
      </c>
      <c r="CX8" t="s">
        <v>12</v>
      </c>
      <c r="DD8" t="str">
        <f>IF(COUNTIF('[3]Zone Players'!A$3:A$1847,A8)&lt;1,"D","")</f>
        <v>D</v>
      </c>
      <c r="DF8" t="str">
        <f>IF(T8="",AS8,"N"&amp;T8)</f>
        <v/>
      </c>
      <c r="DG8" s="70">
        <f>COUNT(AT8:BC8)-COUNTIF(AT8:BC8,0)</f>
        <v>1</v>
      </c>
      <c r="DH8" t="str">
        <f>IF(BJ8&lt;&gt;BK8,IF(DG8&gt;4,BK8,""),"")</f>
        <v/>
      </c>
    </row>
    <row r="9" spans="1:112" ht="15" customHeight="1" x14ac:dyDescent="0.25">
      <c r="A9" s="23">
        <v>13088</v>
      </c>
      <c r="B9" s="24" t="s">
        <v>115</v>
      </c>
      <c r="C9" s="24" t="s">
        <v>116</v>
      </c>
      <c r="D9" s="25" t="s">
        <v>112</v>
      </c>
      <c r="E9" s="26"/>
      <c r="F9" s="27"/>
      <c r="G9" s="27"/>
      <c r="H9" s="27"/>
      <c r="I9" s="27"/>
      <c r="J9" s="27"/>
      <c r="K9" s="27"/>
      <c r="L9" s="27"/>
      <c r="M9" s="27"/>
      <c r="N9" s="26"/>
      <c r="O9" s="27"/>
      <c r="P9" s="27">
        <v>6</v>
      </c>
      <c r="Q9" s="28"/>
      <c r="R9" s="28"/>
      <c r="S9" s="28"/>
      <c r="T9" s="29"/>
      <c r="U9" s="28"/>
      <c r="V9" s="30" t="s">
        <v>113</v>
      </c>
      <c r="W9" s="30" t="s">
        <v>113</v>
      </c>
      <c r="X9" s="30">
        <v>3</v>
      </c>
      <c r="Y9" s="30" t="s">
        <v>113</v>
      </c>
      <c r="Z9" s="30" t="s">
        <v>113</v>
      </c>
      <c r="AA9" s="30">
        <v>6</v>
      </c>
      <c r="AB9" s="30" t="s">
        <v>113</v>
      </c>
      <c r="AC9" s="30" t="s">
        <v>113</v>
      </c>
      <c r="AD9" s="30" t="s">
        <v>113</v>
      </c>
      <c r="AE9" s="30" t="s">
        <v>113</v>
      </c>
      <c r="AF9" s="30" t="s">
        <v>113</v>
      </c>
      <c r="AG9" s="30" t="s">
        <v>113</v>
      </c>
      <c r="AH9" s="30" t="s">
        <v>113</v>
      </c>
      <c r="AI9" s="30" t="s">
        <v>113</v>
      </c>
      <c r="AJ9" s="30" t="s">
        <v>113</v>
      </c>
      <c r="AK9" s="30" t="s">
        <v>113</v>
      </c>
      <c r="AL9" s="30" t="s">
        <v>113</v>
      </c>
      <c r="AM9" s="30">
        <v>0</v>
      </c>
      <c r="AN9" s="30">
        <v>1</v>
      </c>
      <c r="AO9" s="30">
        <v>0</v>
      </c>
      <c r="AP9" s="30">
        <v>7</v>
      </c>
      <c r="AQ9" s="31">
        <v>6</v>
      </c>
      <c r="AR9" s="31">
        <v>6</v>
      </c>
      <c r="AS9" s="31">
        <v>6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3">
        <v>7.2</v>
      </c>
      <c r="BE9" s="33">
        <v>7.2</v>
      </c>
      <c r="BF9" s="33">
        <v>7.2</v>
      </c>
      <c r="BG9" s="33">
        <v>7.2</v>
      </c>
      <c r="BH9" s="33">
        <v>7.2</v>
      </c>
      <c r="BI9" s="33">
        <v>7.2</v>
      </c>
      <c r="BJ9" s="34" t="s">
        <v>113</v>
      </c>
      <c r="BK9" s="35" t="s">
        <v>113</v>
      </c>
      <c r="BL9" t="str">
        <f>IF(BY9&gt;LARGE(BZ9:$CK9,1),1,"")</f>
        <v/>
      </c>
      <c r="BM9" t="str">
        <f>IF(BZ9&gt;LARGE(CA9:$CK9,1),2,"")</f>
        <v/>
      </c>
      <c r="BN9" t="str">
        <f>IF(CA9&gt;LARGE(CB9:$CK9,1),2.2,"")</f>
        <v/>
      </c>
      <c r="BO9" t="str">
        <f>IF(CB9&gt;LARGE(CC9:$CK9,1),3,"")</f>
        <v/>
      </c>
      <c r="BP9" t="str">
        <f>IF(CC9&gt;LARGE(CD9:$CK9,1),3.2,"")</f>
        <v/>
      </c>
      <c r="BQ9" t="str">
        <f>IF(CD9&gt;LARGE(CE9:$CK9,1),4,"")</f>
        <v/>
      </c>
      <c r="BR9" t="str">
        <f>IF(CE9&gt;LARGE(CF9:$CK9,1),4.2,"")</f>
        <v/>
      </c>
      <c r="BS9" t="str">
        <f>IF(CF9&gt;LARGE(CG9:$CK9,1),5,"")</f>
        <v/>
      </c>
      <c r="BT9" t="str">
        <f>IF(CG9&gt;LARGE(CH9:$CK9,1),5.2,"")</f>
        <v/>
      </c>
      <c r="BU9" t="str">
        <f>IF(CH9&gt;LARGE(CI9:$CK9,1),6,"")</f>
        <v/>
      </c>
      <c r="BV9" t="str">
        <f>IF(CI9&gt;LARGE(CJ9:$CK9,1),6.2,"")</f>
        <v/>
      </c>
      <c r="BW9" t="str">
        <f>IF(CJ9&gt;LARGE(CK9:$CK9,1),7,"")</f>
        <v/>
      </c>
      <c r="BX9" t="str">
        <f t="shared" si="0"/>
        <v/>
      </c>
      <c r="BY9" s="36">
        <f t="shared" si="1"/>
        <v>0</v>
      </c>
      <c r="BZ9" s="36">
        <f t="shared" si="2"/>
        <v>0</v>
      </c>
      <c r="CA9">
        <f t="shared" si="3"/>
        <v>0</v>
      </c>
      <c r="CB9" s="36">
        <f t="shared" si="4"/>
        <v>0</v>
      </c>
      <c r="CC9">
        <f t="shared" si="5"/>
        <v>0</v>
      </c>
      <c r="CD9" s="36">
        <f t="shared" si="6"/>
        <v>0</v>
      </c>
      <c r="CE9">
        <f t="shared" si="7"/>
        <v>0</v>
      </c>
      <c r="CF9" s="36">
        <f t="shared" si="8"/>
        <v>0</v>
      </c>
      <c r="CG9">
        <f t="shared" si="9"/>
        <v>0</v>
      </c>
      <c r="CH9" s="36">
        <f t="shared" si="10"/>
        <v>0</v>
      </c>
      <c r="CI9">
        <f t="shared" si="11"/>
        <v>0</v>
      </c>
      <c r="CJ9" s="36">
        <f t="shared" si="12"/>
        <v>0</v>
      </c>
      <c r="CK9">
        <f t="shared" si="13"/>
        <v>0</v>
      </c>
      <c r="CM9" s="37">
        <v>2</v>
      </c>
      <c r="CN9" s="38" t="s">
        <v>117</v>
      </c>
      <c r="CO9" s="38" t="s">
        <v>117</v>
      </c>
      <c r="CP9" t="s">
        <v>118</v>
      </c>
      <c r="CV9">
        <v>1</v>
      </c>
      <c r="CW9" t="s">
        <v>119</v>
      </c>
      <c r="CX9" t="str">
        <f>CW9&amp;CV9</f>
        <v>Merrylands Bowling Sporting &amp; Recreation Club Ltd1</v>
      </c>
      <c r="DD9" t="str">
        <f>IF(COUNTIF('[3]Zone Players'!A$3:A$1847,A9)&lt;1,"D","")</f>
        <v/>
      </c>
      <c r="DF9">
        <f>IF(T9="",AS9,"N"&amp;T9)</f>
        <v>6</v>
      </c>
      <c r="DG9" s="70">
        <f t="shared" ref="DG9:DG72" si="14">COUNT(AT9:BC9)-COUNTIF(AT9:BC9,0)</f>
        <v>0</v>
      </c>
      <c r="DH9" t="str">
        <f t="shared" ref="DH9:DH72" si="15">IF(BJ9&lt;&gt;BK9,IF(DG9&gt;4,BK9,""),"")</f>
        <v/>
      </c>
    </row>
    <row r="10" spans="1:112" ht="15" customHeight="1" x14ac:dyDescent="0.25">
      <c r="A10" s="23">
        <v>138612</v>
      </c>
      <c r="B10" s="24" t="s">
        <v>120</v>
      </c>
      <c r="C10" s="24" t="s">
        <v>121</v>
      </c>
      <c r="D10" s="25" t="s">
        <v>112</v>
      </c>
      <c r="E10" s="26"/>
      <c r="F10" s="27"/>
      <c r="G10" s="27"/>
      <c r="H10" s="27"/>
      <c r="I10" s="27"/>
      <c r="J10" s="27"/>
      <c r="K10" s="27"/>
      <c r="L10" s="27"/>
      <c r="M10" s="27"/>
      <c r="N10" s="26">
        <v>6</v>
      </c>
      <c r="O10" s="27"/>
      <c r="P10" s="27">
        <v>6</v>
      </c>
      <c r="Q10" s="28"/>
      <c r="R10" s="28"/>
      <c r="S10" s="28"/>
      <c r="T10" s="29"/>
      <c r="U10" s="28"/>
      <c r="V10" s="30" t="s">
        <v>113</v>
      </c>
      <c r="W10" s="30" t="s">
        <v>113</v>
      </c>
      <c r="X10" s="30">
        <v>3</v>
      </c>
      <c r="Y10" s="30" t="s">
        <v>113</v>
      </c>
      <c r="Z10" s="30" t="s">
        <v>113</v>
      </c>
      <c r="AA10" s="30">
        <v>6</v>
      </c>
      <c r="AB10" s="30" t="s">
        <v>113</v>
      </c>
      <c r="AC10" s="30" t="s">
        <v>113</v>
      </c>
      <c r="AD10" s="30" t="s">
        <v>113</v>
      </c>
      <c r="AE10" s="30" t="s">
        <v>113</v>
      </c>
      <c r="AF10" s="30" t="s">
        <v>113</v>
      </c>
      <c r="AG10" s="30" t="s">
        <v>113</v>
      </c>
      <c r="AH10" s="30" t="s">
        <v>113</v>
      </c>
      <c r="AI10" s="30" t="s">
        <v>113</v>
      </c>
      <c r="AJ10" s="30" t="s">
        <v>113</v>
      </c>
      <c r="AK10" s="30" t="s">
        <v>113</v>
      </c>
      <c r="AL10" s="30" t="s">
        <v>113</v>
      </c>
      <c r="AM10" s="30">
        <v>0</v>
      </c>
      <c r="AN10" s="30">
        <v>1</v>
      </c>
      <c r="AO10" s="30">
        <v>0</v>
      </c>
      <c r="AP10" s="30">
        <v>7</v>
      </c>
      <c r="AQ10" s="31">
        <v>6</v>
      </c>
      <c r="AR10" s="31">
        <v>6</v>
      </c>
      <c r="AS10" s="31">
        <v>6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3">
        <v>7.2</v>
      </c>
      <c r="BE10" s="33">
        <v>7.2</v>
      </c>
      <c r="BF10" s="33">
        <v>7.2</v>
      </c>
      <c r="BG10" s="33">
        <v>7.2</v>
      </c>
      <c r="BH10" s="33">
        <v>7.2</v>
      </c>
      <c r="BI10" s="33">
        <v>7.2</v>
      </c>
      <c r="BJ10" s="34" t="s">
        <v>113</v>
      </c>
      <c r="BK10" s="35" t="s">
        <v>113</v>
      </c>
      <c r="BL10" t="str">
        <f>IF(BY10&gt;LARGE(BZ10:$CK10,1),1,"")</f>
        <v/>
      </c>
      <c r="BM10" t="str">
        <f>IF(BZ10&gt;LARGE(CA10:$CK10,1),2,"")</f>
        <v/>
      </c>
      <c r="BN10" t="str">
        <f>IF(CA10&gt;LARGE(CB10:$CK10,1),2.2,"")</f>
        <v/>
      </c>
      <c r="BO10" t="str">
        <f>IF(CB10&gt;LARGE(CC10:$CK10,1),3,"")</f>
        <v/>
      </c>
      <c r="BP10" t="str">
        <f>IF(CC10&gt;LARGE(CD10:$CK10,1),3.2,"")</f>
        <v/>
      </c>
      <c r="BQ10" t="str">
        <f>IF(CD10&gt;LARGE(CE10:$CK10,1),4,"")</f>
        <v/>
      </c>
      <c r="BR10" t="str">
        <f>IF(CE10&gt;LARGE(CF10:$CK10,1),4.2,"")</f>
        <v/>
      </c>
      <c r="BS10" t="str">
        <f>IF(CF10&gt;LARGE(CG10:$CK10,1),5,"")</f>
        <v/>
      </c>
      <c r="BT10" t="str">
        <f>IF(CG10&gt;LARGE(CH10:$CK10,1),5.2,"")</f>
        <v/>
      </c>
      <c r="BU10" t="str">
        <f>IF(CH10&gt;LARGE(CI10:$CK10,1),6,"")</f>
        <v/>
      </c>
      <c r="BV10" t="str">
        <f>IF(CI10&gt;LARGE(CJ10:$CK10,1),6.2,"")</f>
        <v/>
      </c>
      <c r="BW10" t="str">
        <f>IF(CJ10&gt;LARGE(CK10:$CK10,1),7,"")</f>
        <v/>
      </c>
      <c r="BX10" t="str">
        <f t="shared" si="0"/>
        <v/>
      </c>
      <c r="BY10" s="36">
        <f t="shared" si="1"/>
        <v>0</v>
      </c>
      <c r="BZ10" s="36">
        <f t="shared" si="2"/>
        <v>0</v>
      </c>
      <c r="CA10">
        <f t="shared" si="3"/>
        <v>0</v>
      </c>
      <c r="CB10" s="36">
        <f t="shared" si="4"/>
        <v>0</v>
      </c>
      <c r="CC10">
        <f t="shared" si="5"/>
        <v>0</v>
      </c>
      <c r="CD10" s="36">
        <f t="shared" si="6"/>
        <v>0</v>
      </c>
      <c r="CE10">
        <f t="shared" si="7"/>
        <v>0</v>
      </c>
      <c r="CF10" s="36">
        <f t="shared" si="8"/>
        <v>0</v>
      </c>
      <c r="CG10">
        <f t="shared" si="9"/>
        <v>0</v>
      </c>
      <c r="CH10" s="36">
        <f t="shared" si="10"/>
        <v>0</v>
      </c>
      <c r="CI10">
        <f t="shared" si="11"/>
        <v>0</v>
      </c>
      <c r="CJ10" s="36">
        <f t="shared" si="12"/>
        <v>0</v>
      </c>
      <c r="CK10">
        <f t="shared" si="13"/>
        <v>0</v>
      </c>
      <c r="CM10" s="37">
        <v>3</v>
      </c>
      <c r="CN10" s="38" t="s">
        <v>122</v>
      </c>
      <c r="CO10" s="38" t="s">
        <v>122</v>
      </c>
      <c r="CP10">
        <v>4</v>
      </c>
      <c r="CV10">
        <v>2</v>
      </c>
      <c r="CW10" t="s">
        <v>123</v>
      </c>
      <c r="CX10" t="str">
        <f t="shared" ref="CX10:CX15" si="16">CW10&amp;CV10</f>
        <v>Dundas Sports &amp; Recreation Bowling Club Ltd2</v>
      </c>
      <c r="DD10" t="str">
        <f>IF(COUNTIF('[3]Zone Players'!A$3:A$1847,A10)&lt;1,"D","")</f>
        <v/>
      </c>
      <c r="DF10">
        <f t="shared" ref="DF10:DF73" si="17">IF(T10="",AS10,"N"&amp;T10)</f>
        <v>6</v>
      </c>
      <c r="DG10" s="70">
        <f t="shared" si="14"/>
        <v>0</v>
      </c>
      <c r="DH10" t="str">
        <f t="shared" si="15"/>
        <v/>
      </c>
    </row>
    <row r="11" spans="1:112" ht="15" customHeight="1" x14ac:dyDescent="0.25">
      <c r="A11" s="23">
        <v>93480</v>
      </c>
      <c r="B11" s="24" t="s">
        <v>124</v>
      </c>
      <c r="C11" s="24" t="s">
        <v>125</v>
      </c>
      <c r="D11" s="25" t="s">
        <v>112</v>
      </c>
      <c r="E11" s="26"/>
      <c r="F11" s="27"/>
      <c r="G11" s="27"/>
      <c r="H11" s="27"/>
      <c r="I11" s="27"/>
      <c r="J11" s="27"/>
      <c r="K11" s="27"/>
      <c r="L11" s="27"/>
      <c r="M11" s="27"/>
      <c r="N11" s="26">
        <v>5</v>
      </c>
      <c r="O11" s="27"/>
      <c r="P11" s="27">
        <v>5</v>
      </c>
      <c r="Q11" s="28"/>
      <c r="R11" s="28"/>
      <c r="S11" s="28"/>
      <c r="T11" s="29"/>
      <c r="U11" s="28"/>
      <c r="V11" s="30" t="s">
        <v>113</v>
      </c>
      <c r="W11" s="30" t="s">
        <v>113</v>
      </c>
      <c r="X11" s="30">
        <v>3</v>
      </c>
      <c r="Y11" s="30" t="s">
        <v>113</v>
      </c>
      <c r="Z11" s="30" t="s">
        <v>113</v>
      </c>
      <c r="AA11" s="30">
        <v>6</v>
      </c>
      <c r="AB11" s="30" t="s">
        <v>113</v>
      </c>
      <c r="AC11" s="30" t="s">
        <v>113</v>
      </c>
      <c r="AD11" s="30" t="s">
        <v>113</v>
      </c>
      <c r="AE11" s="30" t="s">
        <v>113</v>
      </c>
      <c r="AF11" s="30" t="s">
        <v>113</v>
      </c>
      <c r="AG11" s="30" t="s">
        <v>113</v>
      </c>
      <c r="AH11" s="30" t="s">
        <v>113</v>
      </c>
      <c r="AI11" s="30" t="s">
        <v>113</v>
      </c>
      <c r="AJ11" s="30" t="s">
        <v>113</v>
      </c>
      <c r="AK11" s="30" t="s">
        <v>113</v>
      </c>
      <c r="AL11" s="30" t="s">
        <v>113</v>
      </c>
      <c r="AM11" s="30">
        <v>0</v>
      </c>
      <c r="AN11" s="30">
        <v>1</v>
      </c>
      <c r="AO11" s="30">
        <v>1</v>
      </c>
      <c r="AP11" s="30">
        <v>6</v>
      </c>
      <c r="AQ11" s="31">
        <v>5</v>
      </c>
      <c r="AR11" s="31">
        <v>5</v>
      </c>
      <c r="AS11" s="31">
        <v>5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3">
        <v>7.2</v>
      </c>
      <c r="BE11" s="33">
        <v>7.2</v>
      </c>
      <c r="BF11" s="33">
        <v>7.2</v>
      </c>
      <c r="BG11" s="33">
        <v>7.2</v>
      </c>
      <c r="BH11" s="33">
        <v>7.2</v>
      </c>
      <c r="BI11" s="33">
        <v>7.2</v>
      </c>
      <c r="BJ11" s="34" t="s">
        <v>113</v>
      </c>
      <c r="BK11" s="35" t="s">
        <v>113</v>
      </c>
      <c r="BL11" t="str">
        <f>IF(BY11&gt;LARGE(BZ11:$CK11,1),1,"")</f>
        <v/>
      </c>
      <c r="BM11" t="str">
        <f>IF(BZ11&gt;LARGE(CA11:$CK11,1),2,"")</f>
        <v/>
      </c>
      <c r="BN11" t="str">
        <f>IF(CA11&gt;LARGE(CB11:$CK11,1),2.2,"")</f>
        <v/>
      </c>
      <c r="BO11" t="str">
        <f>IF(CB11&gt;LARGE(CC11:$CK11,1),3,"")</f>
        <v/>
      </c>
      <c r="BP11" t="str">
        <f>IF(CC11&gt;LARGE(CD11:$CK11,1),3.2,"")</f>
        <v/>
      </c>
      <c r="BQ11" t="str">
        <f>IF(CD11&gt;LARGE(CE11:$CK11,1),4,"")</f>
        <v/>
      </c>
      <c r="BR11" t="str">
        <f>IF(CE11&gt;LARGE(CF11:$CK11,1),4.2,"")</f>
        <v/>
      </c>
      <c r="BS11" t="str">
        <f>IF(CF11&gt;LARGE(CG11:$CK11,1),5,"")</f>
        <v/>
      </c>
      <c r="BT11" t="str">
        <f>IF(CG11&gt;LARGE(CH11:$CK11,1),5.2,"")</f>
        <v/>
      </c>
      <c r="BU11" t="str">
        <f>IF(CH11&gt;LARGE(CI11:$CK11,1),6,"")</f>
        <v/>
      </c>
      <c r="BV11" t="str">
        <f>IF(CI11&gt;LARGE(CJ11:$CK11,1),6.2,"")</f>
        <v/>
      </c>
      <c r="BW11" t="str">
        <f>IF(CJ11&gt;LARGE(CK11:$CK11,1),7,"")</f>
        <v/>
      </c>
      <c r="BX11" t="str">
        <f t="shared" si="0"/>
        <v/>
      </c>
      <c r="BY11" s="36">
        <f t="shared" si="1"/>
        <v>0</v>
      </c>
      <c r="BZ11" s="36">
        <f t="shared" si="2"/>
        <v>0</v>
      </c>
      <c r="CA11">
        <f t="shared" si="3"/>
        <v>0</v>
      </c>
      <c r="CB11" s="36">
        <f t="shared" si="4"/>
        <v>0</v>
      </c>
      <c r="CC11">
        <f t="shared" si="5"/>
        <v>0</v>
      </c>
      <c r="CD11" s="36">
        <f t="shared" si="6"/>
        <v>0</v>
      </c>
      <c r="CE11">
        <f t="shared" si="7"/>
        <v>0</v>
      </c>
      <c r="CF11" s="36">
        <f t="shared" si="8"/>
        <v>0</v>
      </c>
      <c r="CG11">
        <f t="shared" si="9"/>
        <v>0</v>
      </c>
      <c r="CH11" s="36">
        <f t="shared" si="10"/>
        <v>0</v>
      </c>
      <c r="CI11">
        <f t="shared" si="11"/>
        <v>0</v>
      </c>
      <c r="CJ11" s="36">
        <f t="shared" si="12"/>
        <v>0</v>
      </c>
      <c r="CK11">
        <f t="shared" si="13"/>
        <v>0</v>
      </c>
      <c r="CM11" s="37">
        <v>4</v>
      </c>
      <c r="CN11" s="38" t="s">
        <v>126</v>
      </c>
      <c r="CO11" s="38" t="s">
        <v>126</v>
      </c>
      <c r="CP11">
        <v>5</v>
      </c>
      <c r="CV11">
        <v>3</v>
      </c>
      <c r="CW11" t="s">
        <v>127</v>
      </c>
      <c r="CX11" t="str">
        <f t="shared" si="16"/>
        <v>Northmead Bowling Recreation &amp; Sporting Club Ltd3</v>
      </c>
      <c r="DD11" t="str">
        <f>IF(COUNTIF('[3]Zone Players'!A$3:A$1847,A11)&lt;1,"D","")</f>
        <v/>
      </c>
      <c r="DF11">
        <f t="shared" si="17"/>
        <v>5</v>
      </c>
      <c r="DG11" s="70">
        <f t="shared" si="14"/>
        <v>0</v>
      </c>
      <c r="DH11" t="str">
        <f t="shared" si="15"/>
        <v/>
      </c>
    </row>
    <row r="12" spans="1:112" ht="15" customHeight="1" x14ac:dyDescent="0.25">
      <c r="A12" s="23">
        <v>52523</v>
      </c>
      <c r="B12" s="24" t="s">
        <v>128</v>
      </c>
      <c r="C12" s="24" t="s">
        <v>129</v>
      </c>
      <c r="D12" s="25" t="s">
        <v>112</v>
      </c>
      <c r="E12" s="26">
        <v>4</v>
      </c>
      <c r="F12" s="27">
        <v>4</v>
      </c>
      <c r="G12" s="27">
        <v>4</v>
      </c>
      <c r="H12" s="27">
        <v>5</v>
      </c>
      <c r="I12" s="27">
        <v>5</v>
      </c>
      <c r="J12" s="27">
        <v>5</v>
      </c>
      <c r="K12" s="27">
        <v>4</v>
      </c>
      <c r="L12" s="27">
        <v>6</v>
      </c>
      <c r="M12" s="27">
        <v>4</v>
      </c>
      <c r="N12" s="26">
        <v>3</v>
      </c>
      <c r="O12" s="27">
        <v>5</v>
      </c>
      <c r="P12" s="27">
        <v>6</v>
      </c>
      <c r="Q12" s="28"/>
      <c r="R12" s="28"/>
      <c r="S12" s="28"/>
      <c r="T12" s="29"/>
      <c r="U12" s="28"/>
      <c r="V12" s="30" t="s">
        <v>113</v>
      </c>
      <c r="W12" s="30" t="s">
        <v>113</v>
      </c>
      <c r="X12" s="30">
        <v>3</v>
      </c>
      <c r="Y12" s="30" t="s">
        <v>113</v>
      </c>
      <c r="Z12" s="30" t="s">
        <v>113</v>
      </c>
      <c r="AA12" s="30">
        <v>6</v>
      </c>
      <c r="AB12" s="30" t="s">
        <v>113</v>
      </c>
      <c r="AC12" s="30" t="s">
        <v>113</v>
      </c>
      <c r="AD12" s="30" t="s">
        <v>113</v>
      </c>
      <c r="AE12" s="30" t="s">
        <v>113</v>
      </c>
      <c r="AF12" s="30" t="s">
        <v>113</v>
      </c>
      <c r="AG12" s="30" t="s">
        <v>113</v>
      </c>
      <c r="AH12" s="30" t="s">
        <v>113</v>
      </c>
      <c r="AI12" s="30" t="s">
        <v>113</v>
      </c>
      <c r="AJ12" s="30" t="s">
        <v>113</v>
      </c>
      <c r="AK12" s="30" t="s">
        <v>113</v>
      </c>
      <c r="AL12" s="30" t="s">
        <v>113</v>
      </c>
      <c r="AM12" s="30">
        <v>0</v>
      </c>
      <c r="AN12" s="30">
        <v>1</v>
      </c>
      <c r="AO12" s="30">
        <v>0</v>
      </c>
      <c r="AP12" s="30">
        <v>7</v>
      </c>
      <c r="AQ12" s="31">
        <v>6</v>
      </c>
      <c r="AR12" s="31">
        <v>6</v>
      </c>
      <c r="AS12" s="31">
        <v>6</v>
      </c>
      <c r="AT12" s="32">
        <v>0</v>
      </c>
      <c r="AU12" s="32">
        <v>6</v>
      </c>
      <c r="AV12" s="32">
        <v>0</v>
      </c>
      <c r="AW12" s="32">
        <v>6</v>
      </c>
      <c r="AX12" s="32">
        <v>6</v>
      </c>
      <c r="AY12" s="32">
        <v>6</v>
      </c>
      <c r="AZ12" s="32">
        <v>6</v>
      </c>
      <c r="BA12" s="32">
        <v>0</v>
      </c>
      <c r="BB12" s="32">
        <v>6</v>
      </c>
      <c r="BC12" s="32">
        <v>6</v>
      </c>
      <c r="BD12" s="33">
        <v>7.2</v>
      </c>
      <c r="BE12" s="33">
        <v>7.2</v>
      </c>
      <c r="BF12" s="33">
        <v>7.2</v>
      </c>
      <c r="BG12" s="33">
        <v>6</v>
      </c>
      <c r="BH12" s="33">
        <v>6</v>
      </c>
      <c r="BI12" s="33">
        <v>6</v>
      </c>
      <c r="BJ12" s="34">
        <v>6</v>
      </c>
      <c r="BK12" s="35">
        <v>6</v>
      </c>
      <c r="BL12" t="str">
        <f>IF(BY12&gt;LARGE(BZ12:$CK12,1),1,"")</f>
        <v/>
      </c>
      <c r="BM12" t="str">
        <f>IF(BZ12&gt;LARGE(CA12:$CK12,1),2,"")</f>
        <v/>
      </c>
      <c r="BN12" t="str">
        <f>IF(CA12&gt;LARGE(CB12:$CK12,1),2.2,"")</f>
        <v/>
      </c>
      <c r="BO12" t="str">
        <f>IF(CB12&gt;LARGE(CC12:$CK12,1),3,"")</f>
        <v/>
      </c>
      <c r="BP12" t="str">
        <f>IF(CC12&gt;LARGE(CD12:$CK12,1),3.2,"")</f>
        <v/>
      </c>
      <c r="BQ12" t="str">
        <f>IF(CD12&gt;LARGE(CE12:$CK12,1),4,"")</f>
        <v/>
      </c>
      <c r="BR12" t="str">
        <f>IF(CE12&gt;LARGE(CF12:$CK12,1),4.2,"")</f>
        <v/>
      </c>
      <c r="BS12" t="str">
        <f>IF(CF12&gt;LARGE(CG12:$CK12,1),5,"")</f>
        <v/>
      </c>
      <c r="BT12" t="str">
        <f>IF(CG12&gt;LARGE(CH12:$CK12,1),5.2,"")</f>
        <v/>
      </c>
      <c r="BU12">
        <f>IF(CH12&gt;LARGE(CI12:$CK12,1),6,"")</f>
        <v>6</v>
      </c>
      <c r="BV12" t="str">
        <f>IF(CI12&gt;LARGE(CJ12:$CK12,1),6.2,"")</f>
        <v/>
      </c>
      <c r="BW12" t="str">
        <f>IF(CJ12&gt;LARGE(CK12:$CK12,1),7,"")</f>
        <v/>
      </c>
      <c r="BX12" t="str">
        <f t="shared" si="0"/>
        <v/>
      </c>
      <c r="BY12" s="36">
        <f t="shared" si="1"/>
        <v>0</v>
      </c>
      <c r="BZ12" s="36">
        <f t="shared" si="2"/>
        <v>0</v>
      </c>
      <c r="CA12">
        <f t="shared" si="3"/>
        <v>0</v>
      </c>
      <c r="CB12" s="36">
        <f t="shared" si="4"/>
        <v>0</v>
      </c>
      <c r="CC12">
        <f t="shared" si="5"/>
        <v>0</v>
      </c>
      <c r="CD12" s="36">
        <f t="shared" si="6"/>
        <v>0</v>
      </c>
      <c r="CE12">
        <f t="shared" si="7"/>
        <v>0</v>
      </c>
      <c r="CF12" s="36">
        <f t="shared" si="8"/>
        <v>0</v>
      </c>
      <c r="CG12">
        <f t="shared" si="9"/>
        <v>0</v>
      </c>
      <c r="CH12" s="36">
        <f t="shared" si="10"/>
        <v>7</v>
      </c>
      <c r="CI12">
        <f t="shared" si="11"/>
        <v>0</v>
      </c>
      <c r="CJ12" s="36">
        <f t="shared" si="12"/>
        <v>0</v>
      </c>
      <c r="CK12">
        <f t="shared" si="13"/>
        <v>0</v>
      </c>
      <c r="CM12" s="37">
        <v>5</v>
      </c>
      <c r="CN12" s="38" t="s">
        <v>130</v>
      </c>
      <c r="CO12" s="38" t="s">
        <v>130</v>
      </c>
      <c r="CP12">
        <v>6</v>
      </c>
      <c r="CV12">
        <v>4</v>
      </c>
      <c r="CW12" t="s">
        <v>119</v>
      </c>
      <c r="CX12" t="str">
        <f t="shared" si="16"/>
        <v>Merrylands Bowling Sporting &amp; Recreation Club Ltd4</v>
      </c>
      <c r="DD12" t="str">
        <f>IF(COUNTIF('[3]Zone Players'!A$3:A$1847,A12)&lt;1,"D","")</f>
        <v/>
      </c>
      <c r="DF12">
        <f t="shared" si="17"/>
        <v>6</v>
      </c>
      <c r="DG12" s="70">
        <f t="shared" si="14"/>
        <v>7</v>
      </c>
      <c r="DH12" t="str">
        <f t="shared" si="15"/>
        <v/>
      </c>
    </row>
    <row r="13" spans="1:112" ht="15" customHeight="1" x14ac:dyDescent="0.25">
      <c r="A13" s="23">
        <v>8049</v>
      </c>
      <c r="B13" s="24" t="s">
        <v>131</v>
      </c>
      <c r="C13" s="24" t="s">
        <v>132</v>
      </c>
      <c r="D13" s="25" t="s">
        <v>112</v>
      </c>
      <c r="E13" s="26"/>
      <c r="F13" s="27"/>
      <c r="G13" s="27"/>
      <c r="H13" s="27"/>
      <c r="I13" s="27"/>
      <c r="J13" s="27"/>
      <c r="K13" s="27"/>
      <c r="L13" s="27"/>
      <c r="M13" s="27"/>
      <c r="N13" s="26">
        <v>7</v>
      </c>
      <c r="O13" s="27"/>
      <c r="P13" s="27">
        <v>7</v>
      </c>
      <c r="Q13" s="28"/>
      <c r="R13" s="28"/>
      <c r="S13" s="28"/>
      <c r="T13" s="29"/>
      <c r="U13" s="28"/>
      <c r="V13" s="30" t="s">
        <v>113</v>
      </c>
      <c r="W13" s="30" t="s">
        <v>113</v>
      </c>
      <c r="X13" s="30">
        <v>3</v>
      </c>
      <c r="Y13" s="30" t="s">
        <v>113</v>
      </c>
      <c r="Z13" s="30" t="s">
        <v>113</v>
      </c>
      <c r="AA13" s="30">
        <v>6</v>
      </c>
      <c r="AB13" s="30" t="s">
        <v>113</v>
      </c>
      <c r="AC13" s="30" t="s">
        <v>113</v>
      </c>
      <c r="AD13" s="30" t="s">
        <v>113</v>
      </c>
      <c r="AE13" s="30" t="s">
        <v>113</v>
      </c>
      <c r="AF13" s="30" t="s">
        <v>113</v>
      </c>
      <c r="AG13" s="30" t="s">
        <v>113</v>
      </c>
      <c r="AH13" s="30" t="s">
        <v>113</v>
      </c>
      <c r="AI13" s="30" t="s">
        <v>113</v>
      </c>
      <c r="AJ13" s="30" t="s">
        <v>113</v>
      </c>
      <c r="AK13" s="30" t="s">
        <v>113</v>
      </c>
      <c r="AL13" s="30" t="s">
        <v>113</v>
      </c>
      <c r="AM13" s="30">
        <v>0</v>
      </c>
      <c r="AN13" s="30">
        <v>1</v>
      </c>
      <c r="AO13" s="30">
        <v>0</v>
      </c>
      <c r="AP13" s="30">
        <v>7</v>
      </c>
      <c r="AQ13" s="31">
        <v>7</v>
      </c>
      <c r="AR13" s="31">
        <v>7</v>
      </c>
      <c r="AS13" s="31">
        <v>7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3">
        <v>7.2</v>
      </c>
      <c r="BE13" s="33">
        <v>7.2</v>
      </c>
      <c r="BF13" s="33">
        <v>7.2</v>
      </c>
      <c r="BG13" s="33">
        <v>7.2</v>
      </c>
      <c r="BH13" s="33">
        <v>7.2</v>
      </c>
      <c r="BI13" s="33">
        <v>7.2</v>
      </c>
      <c r="BJ13" s="34" t="s">
        <v>113</v>
      </c>
      <c r="BK13" s="35" t="s">
        <v>113</v>
      </c>
      <c r="BL13" t="str">
        <f>IF(BY13&gt;LARGE(BZ13:$CK13,1),1,"")</f>
        <v/>
      </c>
      <c r="BM13" t="str">
        <f>IF(BZ13&gt;LARGE(CA13:$CK13,1),2,"")</f>
        <v/>
      </c>
      <c r="BN13" t="str">
        <f>IF(CA13&gt;LARGE(CB13:$CK13,1),2.2,"")</f>
        <v/>
      </c>
      <c r="BO13" t="str">
        <f>IF(CB13&gt;LARGE(CC13:$CK13,1),3,"")</f>
        <v/>
      </c>
      <c r="BP13" t="str">
        <f>IF(CC13&gt;LARGE(CD13:$CK13,1),3.2,"")</f>
        <v/>
      </c>
      <c r="BQ13" t="str">
        <f>IF(CD13&gt;LARGE(CE13:$CK13,1),4,"")</f>
        <v/>
      </c>
      <c r="BR13" t="str">
        <f>IF(CE13&gt;LARGE(CF13:$CK13,1),4.2,"")</f>
        <v/>
      </c>
      <c r="BS13" t="str">
        <f>IF(CF13&gt;LARGE(CG13:$CK13,1),5,"")</f>
        <v/>
      </c>
      <c r="BT13" t="str">
        <f>IF(CG13&gt;LARGE(CH13:$CK13,1),5.2,"")</f>
        <v/>
      </c>
      <c r="BU13" t="str">
        <f>IF(CH13&gt;LARGE(CI13:$CK13,1),6,"")</f>
        <v/>
      </c>
      <c r="BV13" t="str">
        <f>IF(CI13&gt;LARGE(CJ13:$CK13,1),6.2,"")</f>
        <v/>
      </c>
      <c r="BW13" t="str">
        <f>IF(CJ13&gt;LARGE(CK13:$CK13,1),7,"")</f>
        <v/>
      </c>
      <c r="BX13" t="str">
        <f t="shared" si="0"/>
        <v/>
      </c>
      <c r="BY13" s="36">
        <f t="shared" si="1"/>
        <v>0</v>
      </c>
      <c r="BZ13" s="36">
        <f t="shared" si="2"/>
        <v>0</v>
      </c>
      <c r="CA13">
        <f t="shared" si="3"/>
        <v>0</v>
      </c>
      <c r="CB13" s="36">
        <f t="shared" si="4"/>
        <v>0</v>
      </c>
      <c r="CC13">
        <f t="shared" si="5"/>
        <v>0</v>
      </c>
      <c r="CD13" s="36">
        <f t="shared" si="6"/>
        <v>0</v>
      </c>
      <c r="CE13">
        <f t="shared" si="7"/>
        <v>0</v>
      </c>
      <c r="CF13" s="36">
        <f t="shared" si="8"/>
        <v>0</v>
      </c>
      <c r="CG13">
        <f t="shared" si="9"/>
        <v>0</v>
      </c>
      <c r="CH13" s="36">
        <f t="shared" si="10"/>
        <v>0</v>
      </c>
      <c r="CI13">
        <f t="shared" si="11"/>
        <v>0</v>
      </c>
      <c r="CJ13" s="36">
        <f t="shared" si="12"/>
        <v>0</v>
      </c>
      <c r="CK13">
        <f t="shared" si="13"/>
        <v>0</v>
      </c>
      <c r="CM13" s="37">
        <v>6</v>
      </c>
      <c r="CN13" s="38" t="s">
        <v>133</v>
      </c>
      <c r="CO13" s="38" t="s">
        <v>133</v>
      </c>
      <c r="CP13">
        <v>257</v>
      </c>
      <c r="CV13">
        <v>5</v>
      </c>
      <c r="CW13" t="s">
        <v>134</v>
      </c>
      <c r="CX13" t="str">
        <f t="shared" si="16"/>
        <v>Pennant Hills Bowling Club5</v>
      </c>
      <c r="DD13" t="str">
        <f>IF(COUNTIF('[3]Zone Players'!A$3:A$1847,A13)&lt;1,"D","")</f>
        <v/>
      </c>
      <c r="DF13">
        <f t="shared" si="17"/>
        <v>7</v>
      </c>
      <c r="DG13" s="70">
        <f t="shared" si="14"/>
        <v>0</v>
      </c>
      <c r="DH13" t="str">
        <f t="shared" si="15"/>
        <v/>
      </c>
    </row>
    <row r="14" spans="1:112" ht="15" customHeight="1" x14ac:dyDescent="0.25">
      <c r="A14" s="23">
        <v>66060</v>
      </c>
      <c r="B14" s="24" t="s">
        <v>135</v>
      </c>
      <c r="C14" s="24" t="s">
        <v>136</v>
      </c>
      <c r="D14" s="25" t="s">
        <v>112</v>
      </c>
      <c r="E14" s="26">
        <v>6</v>
      </c>
      <c r="F14" s="27">
        <v>6</v>
      </c>
      <c r="G14" s="27">
        <v>6</v>
      </c>
      <c r="H14" s="27">
        <v>7</v>
      </c>
      <c r="I14" s="27">
        <v>7</v>
      </c>
      <c r="J14" s="27">
        <v>6</v>
      </c>
      <c r="K14" s="27">
        <v>7</v>
      </c>
      <c r="L14" s="27">
        <v>6</v>
      </c>
      <c r="M14" s="27">
        <v>6</v>
      </c>
      <c r="N14" s="26">
        <v>6</v>
      </c>
      <c r="O14" s="27">
        <v>6</v>
      </c>
      <c r="P14" s="27">
        <v>6</v>
      </c>
      <c r="Q14" s="28"/>
      <c r="R14" s="28"/>
      <c r="S14" s="28"/>
      <c r="T14" s="29"/>
      <c r="U14" s="28"/>
      <c r="V14" s="30" t="s">
        <v>113</v>
      </c>
      <c r="W14" s="30" t="s">
        <v>113</v>
      </c>
      <c r="X14" s="30">
        <v>3</v>
      </c>
      <c r="Y14" s="30" t="s">
        <v>113</v>
      </c>
      <c r="Z14" s="30" t="s">
        <v>113</v>
      </c>
      <c r="AA14" s="30">
        <v>6</v>
      </c>
      <c r="AB14" s="30" t="s">
        <v>113</v>
      </c>
      <c r="AC14" s="30" t="s">
        <v>113</v>
      </c>
      <c r="AD14" s="30" t="s">
        <v>113</v>
      </c>
      <c r="AE14" s="30" t="s">
        <v>113</v>
      </c>
      <c r="AF14" s="30" t="s">
        <v>113</v>
      </c>
      <c r="AG14" s="30" t="s">
        <v>113</v>
      </c>
      <c r="AH14" s="30" t="s">
        <v>113</v>
      </c>
      <c r="AI14" s="30" t="s">
        <v>113</v>
      </c>
      <c r="AJ14" s="30" t="s">
        <v>113</v>
      </c>
      <c r="AK14" s="30" t="s">
        <v>113</v>
      </c>
      <c r="AL14" s="30" t="s">
        <v>113</v>
      </c>
      <c r="AM14" s="30">
        <v>0</v>
      </c>
      <c r="AN14" s="30">
        <v>1</v>
      </c>
      <c r="AO14" s="30">
        <v>0</v>
      </c>
      <c r="AP14" s="30">
        <v>7</v>
      </c>
      <c r="AQ14" s="31">
        <v>6</v>
      </c>
      <c r="AR14" s="31">
        <v>6</v>
      </c>
      <c r="AS14" s="31">
        <v>6</v>
      </c>
      <c r="AT14" s="32">
        <v>6</v>
      </c>
      <c r="AU14" s="32">
        <v>6</v>
      </c>
      <c r="AV14" s="32">
        <v>0</v>
      </c>
      <c r="AW14" s="32">
        <v>6</v>
      </c>
      <c r="AX14" s="32">
        <v>6</v>
      </c>
      <c r="AY14" s="32">
        <v>6</v>
      </c>
      <c r="AZ14" s="32">
        <v>6</v>
      </c>
      <c r="BA14" s="32">
        <v>0</v>
      </c>
      <c r="BB14" s="32">
        <v>6</v>
      </c>
      <c r="BC14" s="32">
        <v>6</v>
      </c>
      <c r="BD14" s="33">
        <v>7.2</v>
      </c>
      <c r="BE14" s="33">
        <v>7.2</v>
      </c>
      <c r="BF14" s="33">
        <v>6</v>
      </c>
      <c r="BG14" s="33">
        <v>6</v>
      </c>
      <c r="BH14" s="33">
        <v>6</v>
      </c>
      <c r="BI14" s="33">
        <v>6</v>
      </c>
      <c r="BJ14" s="34">
        <v>6</v>
      </c>
      <c r="BK14" s="35">
        <v>6</v>
      </c>
      <c r="BL14" t="str">
        <f>IF(BY14&gt;LARGE(BZ14:$CK14,1),1,"")</f>
        <v/>
      </c>
      <c r="BM14" t="str">
        <f>IF(BZ14&gt;LARGE(CA14:$CK14,1),2,"")</f>
        <v/>
      </c>
      <c r="BN14" t="str">
        <f>IF(CA14&gt;LARGE(CB14:$CK14,1),2.2,"")</f>
        <v/>
      </c>
      <c r="BO14" t="str">
        <f>IF(CB14&gt;LARGE(CC14:$CK14,1),3,"")</f>
        <v/>
      </c>
      <c r="BP14" t="str">
        <f>IF(CC14&gt;LARGE(CD14:$CK14,1),3.2,"")</f>
        <v/>
      </c>
      <c r="BQ14" t="str">
        <f>IF(CD14&gt;LARGE(CE14:$CK14,1),4,"")</f>
        <v/>
      </c>
      <c r="BR14" t="str">
        <f>IF(CE14&gt;LARGE(CF14:$CK14,1),4.2,"")</f>
        <v/>
      </c>
      <c r="BS14" t="str">
        <f>IF(CF14&gt;LARGE(CG14:$CK14,1),5,"")</f>
        <v/>
      </c>
      <c r="BT14" t="str">
        <f>IF(CG14&gt;LARGE(CH14:$CK14,1),5.2,"")</f>
        <v/>
      </c>
      <c r="BU14">
        <f>IF(CH14&gt;LARGE(CI14:$CK14,1),6,"")</f>
        <v>6</v>
      </c>
      <c r="BV14" t="str">
        <f>IF(CI14&gt;LARGE(CJ14:$CK14,1),6.2,"")</f>
        <v/>
      </c>
      <c r="BW14" t="str">
        <f>IF(CJ14&gt;LARGE(CK14:$CK14,1),7,"")</f>
        <v/>
      </c>
      <c r="BX14" t="str">
        <f t="shared" si="0"/>
        <v/>
      </c>
      <c r="BY14" s="36">
        <f t="shared" si="1"/>
        <v>0</v>
      </c>
      <c r="BZ14" s="36">
        <f t="shared" si="2"/>
        <v>0</v>
      </c>
      <c r="CA14">
        <f t="shared" si="3"/>
        <v>0</v>
      </c>
      <c r="CB14" s="36">
        <f t="shared" si="4"/>
        <v>0</v>
      </c>
      <c r="CC14">
        <f t="shared" si="5"/>
        <v>0</v>
      </c>
      <c r="CD14" s="36">
        <f t="shared" si="6"/>
        <v>0</v>
      </c>
      <c r="CE14">
        <f t="shared" si="7"/>
        <v>0</v>
      </c>
      <c r="CF14" s="36">
        <f t="shared" si="8"/>
        <v>0</v>
      </c>
      <c r="CG14">
        <f t="shared" si="9"/>
        <v>0</v>
      </c>
      <c r="CH14" s="36">
        <f t="shared" si="10"/>
        <v>8</v>
      </c>
      <c r="CI14">
        <f t="shared" si="11"/>
        <v>0</v>
      </c>
      <c r="CJ14" s="36">
        <f t="shared" si="12"/>
        <v>0</v>
      </c>
      <c r="CK14">
        <f t="shared" si="13"/>
        <v>0</v>
      </c>
      <c r="CM14" s="37">
        <v>7</v>
      </c>
      <c r="CN14" s="38" t="s">
        <v>137</v>
      </c>
      <c r="CO14" s="38" t="s">
        <v>137</v>
      </c>
      <c r="CP14">
        <v>8</v>
      </c>
      <c r="CV14">
        <v>6</v>
      </c>
      <c r="CW14" t="s">
        <v>138</v>
      </c>
      <c r="CX14" t="str">
        <f t="shared" si="16"/>
        <v>Rydalmere Central Bowling Club6</v>
      </c>
      <c r="DD14" t="str">
        <f>IF(COUNTIF('[3]Zone Players'!A$3:A$1847,A14)&lt;1,"D","")</f>
        <v/>
      </c>
      <c r="DF14">
        <f t="shared" si="17"/>
        <v>6</v>
      </c>
      <c r="DG14" s="70">
        <f t="shared" si="14"/>
        <v>8</v>
      </c>
      <c r="DH14" t="str">
        <f t="shared" si="15"/>
        <v/>
      </c>
    </row>
    <row r="15" spans="1:112" ht="15" customHeight="1" x14ac:dyDescent="0.25">
      <c r="A15" s="23">
        <v>118338</v>
      </c>
      <c r="B15" s="24" t="s">
        <v>139</v>
      </c>
      <c r="C15" s="24" t="s">
        <v>140</v>
      </c>
      <c r="D15" s="25" t="s">
        <v>112</v>
      </c>
      <c r="E15" s="26"/>
      <c r="F15" s="27"/>
      <c r="G15" s="27"/>
      <c r="H15" s="27"/>
      <c r="I15" s="27"/>
      <c r="J15" s="27"/>
      <c r="K15" s="27"/>
      <c r="L15" s="27"/>
      <c r="M15" s="27">
        <v>5</v>
      </c>
      <c r="N15" s="26">
        <v>6</v>
      </c>
      <c r="O15" s="27">
        <v>4</v>
      </c>
      <c r="P15" s="27">
        <v>4</v>
      </c>
      <c r="Q15" s="28"/>
      <c r="R15" s="28"/>
      <c r="S15" s="28"/>
      <c r="T15" s="29">
        <v>4</v>
      </c>
      <c r="U15" s="28"/>
      <c r="V15" s="30" t="s">
        <v>113</v>
      </c>
      <c r="W15" s="30" t="s">
        <v>113</v>
      </c>
      <c r="X15" s="30">
        <v>3</v>
      </c>
      <c r="Y15" s="30" t="s">
        <v>113</v>
      </c>
      <c r="Z15" s="30" t="s">
        <v>113</v>
      </c>
      <c r="AA15" s="30">
        <v>6</v>
      </c>
      <c r="AB15" s="30" t="s">
        <v>113</v>
      </c>
      <c r="AC15" s="30" t="s">
        <v>113</v>
      </c>
      <c r="AD15" s="30" t="s">
        <v>113</v>
      </c>
      <c r="AE15" s="30" t="s">
        <v>113</v>
      </c>
      <c r="AF15" s="30" t="s">
        <v>113</v>
      </c>
      <c r="AG15" s="30" t="s">
        <v>113</v>
      </c>
      <c r="AH15" s="30" t="s">
        <v>113</v>
      </c>
      <c r="AI15" s="30" t="s">
        <v>113</v>
      </c>
      <c r="AJ15" s="30" t="s">
        <v>113</v>
      </c>
      <c r="AK15" s="30" t="s">
        <v>113</v>
      </c>
      <c r="AL15" s="30" t="s">
        <v>113</v>
      </c>
      <c r="AM15" s="30">
        <v>0</v>
      </c>
      <c r="AN15" s="30">
        <v>1</v>
      </c>
      <c r="AO15" s="30">
        <v>1</v>
      </c>
      <c r="AP15" s="30">
        <v>6</v>
      </c>
      <c r="AQ15" s="31">
        <v>3</v>
      </c>
      <c r="AR15" s="31">
        <v>3</v>
      </c>
      <c r="AS15" s="31">
        <v>3</v>
      </c>
      <c r="AT15" s="32">
        <v>3</v>
      </c>
      <c r="AU15" s="32">
        <v>3</v>
      </c>
      <c r="AV15" s="32">
        <v>3</v>
      </c>
      <c r="AW15" s="32">
        <v>3</v>
      </c>
      <c r="AX15" s="32">
        <v>3</v>
      </c>
      <c r="AY15" s="32">
        <v>3</v>
      </c>
      <c r="AZ15" s="32">
        <v>3</v>
      </c>
      <c r="BA15" s="32">
        <v>3</v>
      </c>
      <c r="BB15" s="32">
        <v>3</v>
      </c>
      <c r="BC15" s="32">
        <v>3</v>
      </c>
      <c r="BD15" s="33">
        <v>7.2</v>
      </c>
      <c r="BE15" s="33">
        <v>3</v>
      </c>
      <c r="BF15" s="33">
        <v>3</v>
      </c>
      <c r="BG15" s="33">
        <v>3</v>
      </c>
      <c r="BH15" s="33">
        <v>3</v>
      </c>
      <c r="BI15" s="33">
        <v>3</v>
      </c>
      <c r="BJ15" s="34">
        <v>3</v>
      </c>
      <c r="BK15" s="35">
        <v>3</v>
      </c>
      <c r="BL15" t="str">
        <f>IF(BY15&gt;LARGE(BZ15:$CK15,1),1,"")</f>
        <v/>
      </c>
      <c r="BM15" t="str">
        <f>IF(BZ15&gt;LARGE(CA15:$CK15,1),2,"")</f>
        <v/>
      </c>
      <c r="BN15" t="str">
        <f>IF(CA15&gt;LARGE(CB15:$CK15,1),2.2,"")</f>
        <v/>
      </c>
      <c r="BO15">
        <f>IF(CB15&gt;LARGE(CC15:$CK15,1),3,"")</f>
        <v>3</v>
      </c>
      <c r="BP15" t="str">
        <f>IF(CC15&gt;LARGE(CD15:$CK15,1),3.2,"")</f>
        <v/>
      </c>
      <c r="BQ15" t="str">
        <f>IF(CD15&gt;LARGE(CE15:$CK15,1),4,"")</f>
        <v/>
      </c>
      <c r="BR15" t="str">
        <f>IF(CE15&gt;LARGE(CF15:$CK15,1),4.2,"")</f>
        <v/>
      </c>
      <c r="BS15" t="str">
        <f>IF(CF15&gt;LARGE(CG15:$CK15,1),5,"")</f>
        <v/>
      </c>
      <c r="BT15" t="str">
        <f>IF(CG15&gt;LARGE(CH15:$CK15,1),5.2,"")</f>
        <v/>
      </c>
      <c r="BU15" t="str">
        <f>IF(CH15&gt;LARGE(CI15:$CK15,1),6,"")</f>
        <v/>
      </c>
      <c r="BV15" t="str">
        <f>IF(CI15&gt;LARGE(CJ15:$CK15,1),6.2,"")</f>
        <v/>
      </c>
      <c r="BW15" t="str">
        <f>IF(CJ15&gt;LARGE(CK15:$CK15,1),7,"")</f>
        <v/>
      </c>
      <c r="BX15" t="str">
        <f t="shared" si="0"/>
        <v/>
      </c>
      <c r="BY15" s="36">
        <f t="shared" si="1"/>
        <v>0</v>
      </c>
      <c r="BZ15" s="36">
        <f t="shared" si="2"/>
        <v>0</v>
      </c>
      <c r="CA15">
        <f t="shared" si="3"/>
        <v>0</v>
      </c>
      <c r="CB15" s="36">
        <f t="shared" si="4"/>
        <v>10</v>
      </c>
      <c r="CC15">
        <f t="shared" si="5"/>
        <v>0</v>
      </c>
      <c r="CD15" s="36">
        <f t="shared" si="6"/>
        <v>0</v>
      </c>
      <c r="CE15">
        <f t="shared" si="7"/>
        <v>0</v>
      </c>
      <c r="CF15" s="36">
        <f t="shared" si="8"/>
        <v>0</v>
      </c>
      <c r="CG15">
        <f t="shared" si="9"/>
        <v>0</v>
      </c>
      <c r="CH15" s="36">
        <f t="shared" si="10"/>
        <v>0</v>
      </c>
      <c r="CI15">
        <f t="shared" si="11"/>
        <v>0</v>
      </c>
      <c r="CJ15" s="36">
        <f t="shared" si="12"/>
        <v>0</v>
      </c>
      <c r="CK15">
        <f t="shared" si="13"/>
        <v>0</v>
      </c>
      <c r="CM15" s="37">
        <v>8</v>
      </c>
      <c r="CN15" s="38" t="s">
        <v>141</v>
      </c>
      <c r="CO15" s="38" t="s">
        <v>141</v>
      </c>
      <c r="CP15">
        <v>9</v>
      </c>
      <c r="CV15">
        <v>7</v>
      </c>
      <c r="CW15" t="s">
        <v>127</v>
      </c>
      <c r="CX15" t="str">
        <f t="shared" si="16"/>
        <v>Northmead Bowling Recreation &amp; Sporting Club Ltd7</v>
      </c>
      <c r="DD15" t="str">
        <f>IF(COUNTIF('[3]Zone Players'!A$3:A$1847,A15)&lt;1,"D","")</f>
        <v/>
      </c>
      <c r="DF15" t="str">
        <f t="shared" si="17"/>
        <v>N4</v>
      </c>
      <c r="DG15" s="70">
        <f t="shared" si="14"/>
        <v>10</v>
      </c>
      <c r="DH15" t="str">
        <f t="shared" si="15"/>
        <v/>
      </c>
    </row>
    <row r="16" spans="1:112" ht="15" customHeight="1" x14ac:dyDescent="0.25">
      <c r="A16" s="23">
        <v>16076</v>
      </c>
      <c r="B16" s="24" t="s">
        <v>142</v>
      </c>
      <c r="C16" s="24" t="s">
        <v>143</v>
      </c>
      <c r="D16" s="25" t="s">
        <v>112</v>
      </c>
      <c r="E16" s="26">
        <v>2</v>
      </c>
      <c r="F16" s="27">
        <v>2</v>
      </c>
      <c r="G16" s="27">
        <v>3</v>
      </c>
      <c r="H16" s="27">
        <v>2</v>
      </c>
      <c r="I16" s="27">
        <v>2</v>
      </c>
      <c r="J16" s="27">
        <v>3</v>
      </c>
      <c r="K16" s="27">
        <v>3</v>
      </c>
      <c r="L16" s="27">
        <v>4</v>
      </c>
      <c r="M16" s="27">
        <v>4</v>
      </c>
      <c r="N16" s="26">
        <v>4</v>
      </c>
      <c r="O16" s="27">
        <v>4</v>
      </c>
      <c r="P16" s="27">
        <v>4</v>
      </c>
      <c r="Q16" s="28"/>
      <c r="R16" s="28"/>
      <c r="S16" s="28"/>
      <c r="T16" s="29"/>
      <c r="U16" s="28"/>
      <c r="V16" s="30" t="s">
        <v>113</v>
      </c>
      <c r="W16" s="30" t="s">
        <v>113</v>
      </c>
      <c r="X16" s="30">
        <v>3</v>
      </c>
      <c r="Y16" s="30" t="s">
        <v>113</v>
      </c>
      <c r="Z16" s="30" t="s">
        <v>113</v>
      </c>
      <c r="AA16" s="30">
        <v>6</v>
      </c>
      <c r="AB16" s="30" t="s">
        <v>113</v>
      </c>
      <c r="AC16" s="30" t="s">
        <v>113</v>
      </c>
      <c r="AD16" s="30" t="s">
        <v>113</v>
      </c>
      <c r="AE16" s="30" t="s">
        <v>113</v>
      </c>
      <c r="AF16" s="30" t="s">
        <v>113</v>
      </c>
      <c r="AG16" s="30" t="s">
        <v>113</v>
      </c>
      <c r="AH16" s="30" t="s">
        <v>113</v>
      </c>
      <c r="AI16" s="30" t="s">
        <v>113</v>
      </c>
      <c r="AJ16" s="30" t="s">
        <v>113</v>
      </c>
      <c r="AK16" s="30" t="s">
        <v>113</v>
      </c>
      <c r="AL16" s="30" t="s">
        <v>113</v>
      </c>
      <c r="AM16" s="30">
        <v>0</v>
      </c>
      <c r="AN16" s="30">
        <v>1</v>
      </c>
      <c r="AO16" s="30">
        <v>1</v>
      </c>
      <c r="AP16" s="30">
        <v>6</v>
      </c>
      <c r="AQ16" s="31">
        <v>4</v>
      </c>
      <c r="AR16" s="31">
        <v>4</v>
      </c>
      <c r="AS16" s="31">
        <v>4</v>
      </c>
      <c r="AT16" s="32">
        <v>3</v>
      </c>
      <c r="AU16" s="32">
        <v>3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3</v>
      </c>
      <c r="BC16" s="32">
        <v>3</v>
      </c>
      <c r="BD16" s="33">
        <v>7.2</v>
      </c>
      <c r="BE16" s="33">
        <v>7.2</v>
      </c>
      <c r="BF16" s="33">
        <v>7.2</v>
      </c>
      <c r="BG16" s="33">
        <v>7.2</v>
      </c>
      <c r="BH16" s="33">
        <v>7.2</v>
      </c>
      <c r="BI16" s="33">
        <v>7.2</v>
      </c>
      <c r="BJ16" s="34" t="s">
        <v>113</v>
      </c>
      <c r="BK16" s="35">
        <v>4</v>
      </c>
      <c r="BL16" t="str">
        <f>IF(BY16&gt;LARGE(BZ16:$CK16,1),1,"")</f>
        <v/>
      </c>
      <c r="BM16" t="str">
        <f>IF(BZ16&gt;LARGE(CA16:$CK16,1),2,"")</f>
        <v/>
      </c>
      <c r="BN16" t="str">
        <f>IF(CA16&gt;LARGE(CB16:$CK16,1),2.2,"")</f>
        <v/>
      </c>
      <c r="BO16">
        <f>IF(CB16&gt;LARGE(CC16:$CK16,1),3,"")</f>
        <v>3</v>
      </c>
      <c r="BP16" t="str">
        <f>IF(CC16&gt;LARGE(CD16:$CK16,1),3.2,"")</f>
        <v/>
      </c>
      <c r="BQ16" t="str">
        <f>IF(CD16&gt;LARGE(CE16:$CK16,1),4,"")</f>
        <v/>
      </c>
      <c r="BR16" t="str">
        <f>IF(CE16&gt;LARGE(CF16:$CK16,1),4.2,"")</f>
        <v/>
      </c>
      <c r="BS16" t="str">
        <f>IF(CF16&gt;LARGE(CG16:$CK16,1),5,"")</f>
        <v/>
      </c>
      <c r="BT16" t="str">
        <f>IF(CG16&gt;LARGE(CH16:$CK16,1),5.2,"")</f>
        <v/>
      </c>
      <c r="BU16" t="str">
        <f>IF(CH16&gt;LARGE(CI16:$CK16,1),6,"")</f>
        <v/>
      </c>
      <c r="BV16" t="str">
        <f>IF(CI16&gt;LARGE(CJ16:$CK16,1),6.2,"")</f>
        <v/>
      </c>
      <c r="BW16" t="str">
        <f>IF(CJ16&gt;LARGE(CK16:$CK16,1),7,"")</f>
        <v/>
      </c>
      <c r="BX16" t="str">
        <f t="shared" si="0"/>
        <v/>
      </c>
      <c r="BY16" s="36">
        <f t="shared" si="1"/>
        <v>0</v>
      </c>
      <c r="BZ16" s="36">
        <f t="shared" si="2"/>
        <v>0</v>
      </c>
      <c r="CA16">
        <f t="shared" si="3"/>
        <v>0</v>
      </c>
      <c r="CB16" s="36">
        <f t="shared" si="4"/>
        <v>4</v>
      </c>
      <c r="CC16">
        <f t="shared" si="5"/>
        <v>0</v>
      </c>
      <c r="CD16" s="36">
        <f t="shared" si="6"/>
        <v>0</v>
      </c>
      <c r="CE16">
        <f t="shared" si="7"/>
        <v>0</v>
      </c>
      <c r="CF16" s="36">
        <f t="shared" si="8"/>
        <v>0</v>
      </c>
      <c r="CG16">
        <f t="shared" si="9"/>
        <v>0</v>
      </c>
      <c r="CH16" s="36">
        <f t="shared" si="10"/>
        <v>0</v>
      </c>
      <c r="CI16">
        <f t="shared" si="11"/>
        <v>0</v>
      </c>
      <c r="CJ16" s="36">
        <f t="shared" si="12"/>
        <v>0</v>
      </c>
      <c r="CK16">
        <f t="shared" si="13"/>
        <v>0</v>
      </c>
      <c r="CM16" s="37">
        <v>9</v>
      </c>
      <c r="CN16" s="39" t="s">
        <v>144</v>
      </c>
      <c r="CO16" s="39" t="s">
        <v>144</v>
      </c>
      <c r="DD16" t="str">
        <f>IF(COUNTIF('[3]Zone Players'!A$3:A$1847,A16)&lt;1,"D","")</f>
        <v/>
      </c>
      <c r="DF16">
        <f t="shared" si="17"/>
        <v>4</v>
      </c>
      <c r="DG16" s="70">
        <f t="shared" si="14"/>
        <v>4</v>
      </c>
      <c r="DH16" t="str">
        <f t="shared" si="15"/>
        <v/>
      </c>
    </row>
    <row r="17" spans="1:112" ht="15" customHeight="1" x14ac:dyDescent="0.25">
      <c r="A17" s="40">
        <v>135232</v>
      </c>
      <c r="B17" s="24" t="s">
        <v>145</v>
      </c>
      <c r="C17" s="24" t="s">
        <v>146</v>
      </c>
      <c r="D17" s="25" t="s">
        <v>112</v>
      </c>
      <c r="E17" s="26"/>
      <c r="F17" s="27"/>
      <c r="G17" s="27"/>
      <c r="H17" s="27"/>
      <c r="I17" s="27"/>
      <c r="J17" s="27"/>
      <c r="K17" s="27">
        <v>7</v>
      </c>
      <c r="L17" s="27">
        <v>6</v>
      </c>
      <c r="M17" s="27">
        <v>6</v>
      </c>
      <c r="N17" s="26">
        <v>6</v>
      </c>
      <c r="O17" s="27">
        <v>6</v>
      </c>
      <c r="P17" s="27">
        <v>6</v>
      </c>
      <c r="Q17" s="28"/>
      <c r="R17" s="28"/>
      <c r="S17" s="28"/>
      <c r="T17" s="29"/>
      <c r="U17" s="28"/>
      <c r="V17" s="30" t="s">
        <v>113</v>
      </c>
      <c r="W17" s="30" t="s">
        <v>113</v>
      </c>
      <c r="X17" s="30">
        <v>3</v>
      </c>
      <c r="Y17" s="30" t="s">
        <v>113</v>
      </c>
      <c r="Z17" s="30" t="s">
        <v>113</v>
      </c>
      <c r="AA17" s="30">
        <v>6</v>
      </c>
      <c r="AB17" s="30" t="s">
        <v>113</v>
      </c>
      <c r="AC17" s="30" t="s">
        <v>113</v>
      </c>
      <c r="AD17" s="30" t="s">
        <v>113</v>
      </c>
      <c r="AE17" s="30" t="s">
        <v>113</v>
      </c>
      <c r="AF17" s="30" t="s">
        <v>113</v>
      </c>
      <c r="AG17" s="30" t="s">
        <v>113</v>
      </c>
      <c r="AH17" s="30" t="s">
        <v>113</v>
      </c>
      <c r="AI17" s="30" t="s">
        <v>113</v>
      </c>
      <c r="AJ17" s="30" t="s">
        <v>113</v>
      </c>
      <c r="AK17" s="30" t="s">
        <v>113</v>
      </c>
      <c r="AL17" s="30" t="s">
        <v>113</v>
      </c>
      <c r="AM17" s="30">
        <v>0</v>
      </c>
      <c r="AN17" s="30">
        <v>1</v>
      </c>
      <c r="AO17" s="30">
        <v>0</v>
      </c>
      <c r="AP17" s="30">
        <v>7</v>
      </c>
      <c r="AQ17" s="31">
        <v>6</v>
      </c>
      <c r="AR17" s="31">
        <v>6</v>
      </c>
      <c r="AS17" s="31">
        <v>6</v>
      </c>
      <c r="AT17" s="32">
        <v>6</v>
      </c>
      <c r="AU17" s="32">
        <v>6</v>
      </c>
      <c r="AV17" s="32">
        <v>0</v>
      </c>
      <c r="AW17" s="32">
        <v>6</v>
      </c>
      <c r="AX17" s="32">
        <v>6</v>
      </c>
      <c r="AY17" s="32">
        <v>6</v>
      </c>
      <c r="AZ17" s="32">
        <v>6</v>
      </c>
      <c r="BA17" s="32">
        <v>0</v>
      </c>
      <c r="BB17" s="32">
        <v>6</v>
      </c>
      <c r="BC17" s="32">
        <v>0</v>
      </c>
      <c r="BD17" s="33">
        <v>7.2</v>
      </c>
      <c r="BE17" s="33">
        <v>7.2</v>
      </c>
      <c r="BF17" s="33">
        <v>6</v>
      </c>
      <c r="BG17" s="33">
        <v>6</v>
      </c>
      <c r="BH17" s="33">
        <v>6</v>
      </c>
      <c r="BI17" s="33">
        <v>6</v>
      </c>
      <c r="BJ17" s="34">
        <v>6</v>
      </c>
      <c r="BK17" s="35">
        <v>6</v>
      </c>
      <c r="BL17" t="str">
        <f>IF(BY17&gt;LARGE(BZ17:$CK17,1),1,"")</f>
        <v/>
      </c>
      <c r="BM17" t="str">
        <f>IF(BZ17&gt;LARGE(CA17:$CK17,1),2,"")</f>
        <v/>
      </c>
      <c r="BN17" t="str">
        <f>IF(CA17&gt;LARGE(CB17:$CK17,1),2.2,"")</f>
        <v/>
      </c>
      <c r="BO17" t="str">
        <f>IF(CB17&gt;LARGE(CC17:$CK17,1),3,"")</f>
        <v/>
      </c>
      <c r="BP17" t="str">
        <f>IF(CC17&gt;LARGE(CD17:$CK17,1),3.2,"")</f>
        <v/>
      </c>
      <c r="BQ17" t="str">
        <f>IF(CD17&gt;LARGE(CE17:$CK17,1),4,"")</f>
        <v/>
      </c>
      <c r="BR17" t="str">
        <f>IF(CE17&gt;LARGE(CF17:$CK17,1),4.2,"")</f>
        <v/>
      </c>
      <c r="BS17" t="str">
        <f>IF(CF17&gt;LARGE(CG17:$CK17,1),5,"")</f>
        <v/>
      </c>
      <c r="BT17" t="str">
        <f>IF(CG17&gt;LARGE(CH17:$CK17,1),5.2,"")</f>
        <v/>
      </c>
      <c r="BU17">
        <f>IF(CH17&gt;LARGE(CI17:$CK17,1),6,"")</f>
        <v>6</v>
      </c>
      <c r="BV17" t="str">
        <f>IF(CI17&gt;LARGE(CJ17:$CK17,1),6.2,"")</f>
        <v/>
      </c>
      <c r="BW17" t="str">
        <f>IF(CJ17&gt;LARGE(CK17:$CK17,1),7,"")</f>
        <v/>
      </c>
      <c r="BX17" t="str">
        <f t="shared" si="0"/>
        <v/>
      </c>
      <c r="BY17" s="36">
        <f t="shared" si="1"/>
        <v>0</v>
      </c>
      <c r="BZ17" s="36">
        <f t="shared" si="2"/>
        <v>0</v>
      </c>
      <c r="CA17">
        <f t="shared" si="3"/>
        <v>0</v>
      </c>
      <c r="CB17" s="36">
        <f t="shared" si="4"/>
        <v>0</v>
      </c>
      <c r="CC17">
        <f t="shared" si="5"/>
        <v>0</v>
      </c>
      <c r="CD17" s="36">
        <f t="shared" si="6"/>
        <v>0</v>
      </c>
      <c r="CE17">
        <f t="shared" si="7"/>
        <v>0</v>
      </c>
      <c r="CF17" s="36">
        <f t="shared" si="8"/>
        <v>0</v>
      </c>
      <c r="CG17">
        <f t="shared" si="9"/>
        <v>0</v>
      </c>
      <c r="CH17" s="36">
        <f t="shared" si="10"/>
        <v>7</v>
      </c>
      <c r="CI17">
        <f t="shared" si="11"/>
        <v>0</v>
      </c>
      <c r="CJ17" s="36">
        <f t="shared" si="12"/>
        <v>0</v>
      </c>
      <c r="CK17">
        <f t="shared" si="13"/>
        <v>0</v>
      </c>
      <c r="CM17" s="37">
        <v>10</v>
      </c>
      <c r="CN17" s="38" t="s">
        <v>147</v>
      </c>
      <c r="CO17" s="38" t="s">
        <v>147</v>
      </c>
      <c r="CP17">
        <v>11</v>
      </c>
      <c r="DD17" t="str">
        <f>IF(COUNTIF('[3]Zone Players'!A$3:A$1847,A17)&lt;1,"D","")</f>
        <v/>
      </c>
      <c r="DF17">
        <f t="shared" si="17"/>
        <v>6</v>
      </c>
      <c r="DG17" s="70">
        <f t="shared" si="14"/>
        <v>7</v>
      </c>
      <c r="DH17" t="str">
        <f t="shared" si="15"/>
        <v/>
      </c>
    </row>
    <row r="18" spans="1:112" ht="15" customHeight="1" x14ac:dyDescent="0.25">
      <c r="A18" s="23">
        <v>147098</v>
      </c>
      <c r="B18" s="24" t="s">
        <v>148</v>
      </c>
      <c r="C18" s="24" t="s">
        <v>149</v>
      </c>
      <c r="D18" s="25" t="s">
        <v>112</v>
      </c>
      <c r="E18" s="26"/>
      <c r="F18" s="27"/>
      <c r="G18" s="27"/>
      <c r="H18" s="27"/>
      <c r="I18" s="27"/>
      <c r="J18" s="27"/>
      <c r="K18" s="27"/>
      <c r="L18" s="27"/>
      <c r="M18" s="27"/>
      <c r="N18" s="26"/>
      <c r="O18" s="27"/>
      <c r="P18" s="27" t="s">
        <v>113</v>
      </c>
      <c r="Q18" s="28"/>
      <c r="R18" s="28"/>
      <c r="S18" s="28"/>
      <c r="T18" s="29"/>
      <c r="U18" s="28"/>
      <c r="V18" s="30" t="s">
        <v>113</v>
      </c>
      <c r="W18" s="30" t="s">
        <v>113</v>
      </c>
      <c r="X18" s="30">
        <v>3</v>
      </c>
      <c r="Y18" s="30" t="s">
        <v>113</v>
      </c>
      <c r="Z18" s="30" t="s">
        <v>113</v>
      </c>
      <c r="AA18" s="30">
        <v>6</v>
      </c>
      <c r="AB18" s="30" t="s">
        <v>113</v>
      </c>
      <c r="AC18" s="30" t="s">
        <v>113</v>
      </c>
      <c r="AD18" s="30" t="s">
        <v>113</v>
      </c>
      <c r="AE18" s="30" t="s">
        <v>113</v>
      </c>
      <c r="AF18" s="30" t="s">
        <v>113</v>
      </c>
      <c r="AG18" s="30" t="s">
        <v>113</v>
      </c>
      <c r="AH18" s="30" t="s">
        <v>113</v>
      </c>
      <c r="AI18" s="30" t="s">
        <v>113</v>
      </c>
      <c r="AJ18" s="30" t="s">
        <v>113</v>
      </c>
      <c r="AK18" s="30" t="s">
        <v>113</v>
      </c>
      <c r="AL18" s="30" t="s">
        <v>113</v>
      </c>
      <c r="AM18" s="30">
        <v>0</v>
      </c>
      <c r="AN18" s="30">
        <v>1</v>
      </c>
      <c r="AO18" s="30">
        <v>0</v>
      </c>
      <c r="AP18" s="30">
        <v>7</v>
      </c>
      <c r="AQ18" s="31" t="s">
        <v>113</v>
      </c>
      <c r="AR18" s="31">
        <v>6</v>
      </c>
      <c r="AS18" s="31">
        <v>6</v>
      </c>
      <c r="AT18" s="32">
        <v>6</v>
      </c>
      <c r="AU18" s="32">
        <v>6</v>
      </c>
      <c r="AV18" s="32">
        <v>0</v>
      </c>
      <c r="AW18" s="32">
        <v>6</v>
      </c>
      <c r="AX18" s="32">
        <v>0</v>
      </c>
      <c r="AY18" s="32">
        <v>0</v>
      </c>
      <c r="AZ18" s="32">
        <v>6</v>
      </c>
      <c r="BA18" s="32">
        <v>0</v>
      </c>
      <c r="BB18" s="32">
        <v>6</v>
      </c>
      <c r="BC18" s="32">
        <v>6</v>
      </c>
      <c r="BD18" s="33">
        <v>7.2</v>
      </c>
      <c r="BE18" s="33">
        <v>7.2</v>
      </c>
      <c r="BF18" s="33">
        <v>7.2</v>
      </c>
      <c r="BG18" s="33">
        <v>7.2</v>
      </c>
      <c r="BH18" s="33">
        <v>7.2</v>
      </c>
      <c r="BI18" s="33">
        <v>6</v>
      </c>
      <c r="BJ18" s="34">
        <v>6</v>
      </c>
      <c r="BK18" s="35">
        <v>6</v>
      </c>
      <c r="BL18" t="str">
        <f>IF(BY18&gt;LARGE(BZ18:$CK18,1),1,"")</f>
        <v/>
      </c>
      <c r="BM18" t="str">
        <f>IF(BZ18&gt;LARGE(CA18:$CK18,1),2,"")</f>
        <v/>
      </c>
      <c r="BN18" t="str">
        <f>IF(CA18&gt;LARGE(CB18:$CK18,1),2.2,"")</f>
        <v/>
      </c>
      <c r="BO18" t="str">
        <f>IF(CB18&gt;LARGE(CC18:$CK18,1),3,"")</f>
        <v/>
      </c>
      <c r="BP18" t="str">
        <f>IF(CC18&gt;LARGE(CD18:$CK18,1),3.2,"")</f>
        <v/>
      </c>
      <c r="BQ18" t="str">
        <f>IF(CD18&gt;LARGE(CE18:$CK18,1),4,"")</f>
        <v/>
      </c>
      <c r="BR18" t="str">
        <f>IF(CE18&gt;LARGE(CF18:$CK18,1),4.2,"")</f>
        <v/>
      </c>
      <c r="BS18" t="str">
        <f>IF(CF18&gt;LARGE(CG18:$CK18,1),5,"")</f>
        <v/>
      </c>
      <c r="BT18" t="str">
        <f>IF(CG18&gt;LARGE(CH18:$CK18,1),5.2,"")</f>
        <v/>
      </c>
      <c r="BU18">
        <f>IF(CH18&gt;LARGE(CI18:$CK18,1),6,"")</f>
        <v>6</v>
      </c>
      <c r="BV18" t="str">
        <f>IF(CI18&gt;LARGE(CJ18:$CK18,1),6.2,"")</f>
        <v/>
      </c>
      <c r="BW18" t="str">
        <f>IF(CJ18&gt;LARGE(CK18:$CK18,1),7,"")</f>
        <v/>
      </c>
      <c r="BX18" t="str">
        <f t="shared" si="0"/>
        <v/>
      </c>
      <c r="BY18" s="36">
        <f t="shared" si="1"/>
        <v>0</v>
      </c>
      <c r="BZ18" s="36">
        <f t="shared" si="2"/>
        <v>0</v>
      </c>
      <c r="CA18">
        <f t="shared" si="3"/>
        <v>0</v>
      </c>
      <c r="CB18" s="36">
        <f t="shared" si="4"/>
        <v>0</v>
      </c>
      <c r="CC18">
        <f t="shared" si="5"/>
        <v>0</v>
      </c>
      <c r="CD18" s="36">
        <f t="shared" si="6"/>
        <v>0</v>
      </c>
      <c r="CE18">
        <f t="shared" si="7"/>
        <v>0</v>
      </c>
      <c r="CF18" s="36">
        <f t="shared" si="8"/>
        <v>0</v>
      </c>
      <c r="CG18">
        <f t="shared" si="9"/>
        <v>0</v>
      </c>
      <c r="CH18" s="36">
        <f t="shared" si="10"/>
        <v>6</v>
      </c>
      <c r="CI18">
        <f t="shared" si="11"/>
        <v>0</v>
      </c>
      <c r="CJ18" s="36">
        <f t="shared" si="12"/>
        <v>0</v>
      </c>
      <c r="CK18">
        <f t="shared" si="13"/>
        <v>0</v>
      </c>
      <c r="CM18" s="37">
        <v>11</v>
      </c>
      <c r="CN18" s="38" t="s">
        <v>150</v>
      </c>
      <c r="CO18" s="38" t="s">
        <v>150</v>
      </c>
      <c r="CP18">
        <v>12</v>
      </c>
      <c r="DD18" t="str">
        <f>IF(COUNTIF('[3]Zone Players'!A$3:A$1847,A18)&lt;1,"D","")</f>
        <v/>
      </c>
      <c r="DF18">
        <f t="shared" si="17"/>
        <v>6</v>
      </c>
      <c r="DG18" s="70">
        <f t="shared" si="14"/>
        <v>6</v>
      </c>
      <c r="DH18" t="str">
        <f t="shared" si="15"/>
        <v/>
      </c>
    </row>
    <row r="19" spans="1:112" ht="15" customHeight="1" x14ac:dyDescent="0.25">
      <c r="A19" s="23">
        <v>120443</v>
      </c>
      <c r="B19" s="24" t="s">
        <v>151</v>
      </c>
      <c r="C19" s="24" t="s">
        <v>152</v>
      </c>
      <c r="D19" s="25" t="s">
        <v>112</v>
      </c>
      <c r="E19" s="26"/>
      <c r="F19" s="27"/>
      <c r="G19" s="27"/>
      <c r="H19" s="27"/>
      <c r="I19" s="27"/>
      <c r="J19" s="27"/>
      <c r="K19" s="27"/>
      <c r="L19" s="27"/>
      <c r="M19" s="27"/>
      <c r="N19" s="26">
        <v>6</v>
      </c>
      <c r="O19" s="27"/>
      <c r="P19" s="27">
        <v>6</v>
      </c>
      <c r="Q19" s="28"/>
      <c r="R19" s="28"/>
      <c r="S19" s="28"/>
      <c r="T19" s="29"/>
      <c r="U19" s="28"/>
      <c r="V19" s="30" t="s">
        <v>113</v>
      </c>
      <c r="W19" s="30" t="s">
        <v>113</v>
      </c>
      <c r="X19" s="30">
        <v>3</v>
      </c>
      <c r="Y19" s="30" t="s">
        <v>113</v>
      </c>
      <c r="Z19" s="30" t="s">
        <v>113</v>
      </c>
      <c r="AA19" s="30">
        <v>6</v>
      </c>
      <c r="AB19" s="30" t="s">
        <v>113</v>
      </c>
      <c r="AC19" s="30" t="s">
        <v>113</v>
      </c>
      <c r="AD19" s="30" t="s">
        <v>113</v>
      </c>
      <c r="AE19" s="30" t="s">
        <v>113</v>
      </c>
      <c r="AF19" s="30" t="s">
        <v>113</v>
      </c>
      <c r="AG19" s="30" t="s">
        <v>113</v>
      </c>
      <c r="AH19" s="30" t="s">
        <v>113</v>
      </c>
      <c r="AI19" s="30" t="s">
        <v>113</v>
      </c>
      <c r="AJ19" s="30" t="s">
        <v>113</v>
      </c>
      <c r="AK19" s="30" t="s">
        <v>113</v>
      </c>
      <c r="AL19" s="30" t="s">
        <v>113</v>
      </c>
      <c r="AM19" s="30">
        <v>0</v>
      </c>
      <c r="AN19" s="30">
        <v>1</v>
      </c>
      <c r="AO19" s="30">
        <v>0</v>
      </c>
      <c r="AP19" s="30">
        <v>7</v>
      </c>
      <c r="AQ19" s="31">
        <v>6</v>
      </c>
      <c r="AR19" s="31">
        <v>6</v>
      </c>
      <c r="AS19" s="31">
        <v>6</v>
      </c>
      <c r="AT19" s="32">
        <v>6</v>
      </c>
      <c r="AU19" s="32">
        <v>0</v>
      </c>
      <c r="AV19" s="32">
        <v>0</v>
      </c>
      <c r="AW19" s="32">
        <v>6</v>
      </c>
      <c r="AX19" s="32">
        <v>6</v>
      </c>
      <c r="AY19" s="32">
        <v>0</v>
      </c>
      <c r="AZ19" s="32">
        <v>6</v>
      </c>
      <c r="BA19" s="32">
        <v>0</v>
      </c>
      <c r="BB19" s="32">
        <v>0</v>
      </c>
      <c r="BC19" s="32">
        <v>0</v>
      </c>
      <c r="BD19" s="33">
        <v>7.2</v>
      </c>
      <c r="BE19" s="33">
        <v>7.2</v>
      </c>
      <c r="BF19" s="33">
        <v>7.2</v>
      </c>
      <c r="BG19" s="33">
        <v>7.2</v>
      </c>
      <c r="BH19" s="33">
        <v>7.2</v>
      </c>
      <c r="BI19" s="33">
        <v>7.2</v>
      </c>
      <c r="BJ19" s="34">
        <v>6</v>
      </c>
      <c r="BK19" s="35">
        <v>6</v>
      </c>
      <c r="BL19" t="str">
        <f>IF(BY19&gt;LARGE(BZ19:$CK19,1),1,"")</f>
        <v/>
      </c>
      <c r="BM19" t="str">
        <f>IF(BZ19&gt;LARGE(CA19:$CK19,1),2,"")</f>
        <v/>
      </c>
      <c r="BN19" t="str">
        <f>IF(CA19&gt;LARGE(CB19:$CK19,1),2.2,"")</f>
        <v/>
      </c>
      <c r="BO19" t="str">
        <f>IF(CB19&gt;LARGE(CC19:$CK19,1),3,"")</f>
        <v/>
      </c>
      <c r="BP19" t="str">
        <f>IF(CC19&gt;LARGE(CD19:$CK19,1),3.2,"")</f>
        <v/>
      </c>
      <c r="BQ19" t="str">
        <f>IF(CD19&gt;LARGE(CE19:$CK19,1),4,"")</f>
        <v/>
      </c>
      <c r="BR19" t="str">
        <f>IF(CE19&gt;LARGE(CF19:$CK19,1),4.2,"")</f>
        <v/>
      </c>
      <c r="BS19" t="str">
        <f>IF(CF19&gt;LARGE(CG19:$CK19,1),5,"")</f>
        <v/>
      </c>
      <c r="BT19" t="str">
        <f>IF(CG19&gt;LARGE(CH19:$CK19,1),5.2,"")</f>
        <v/>
      </c>
      <c r="BU19">
        <f>IF(CH19&gt;LARGE(CI19:$CK19,1),6,"")</f>
        <v>6</v>
      </c>
      <c r="BV19" t="str">
        <f>IF(CI19&gt;LARGE(CJ19:$CK19,1),6.2,"")</f>
        <v/>
      </c>
      <c r="BW19" t="str">
        <f>IF(CJ19&gt;LARGE(CK19:$CK19,1),7,"")</f>
        <v/>
      </c>
      <c r="BX19" t="str">
        <f t="shared" si="0"/>
        <v/>
      </c>
      <c r="BY19" s="36">
        <f t="shared" si="1"/>
        <v>0</v>
      </c>
      <c r="BZ19" s="36">
        <f t="shared" si="2"/>
        <v>0</v>
      </c>
      <c r="CA19">
        <f t="shared" si="3"/>
        <v>0</v>
      </c>
      <c r="CB19" s="36">
        <f t="shared" si="4"/>
        <v>0</v>
      </c>
      <c r="CC19">
        <f t="shared" si="5"/>
        <v>0</v>
      </c>
      <c r="CD19" s="36">
        <f t="shared" si="6"/>
        <v>0</v>
      </c>
      <c r="CE19">
        <f t="shared" si="7"/>
        <v>0</v>
      </c>
      <c r="CF19" s="36">
        <f t="shared" si="8"/>
        <v>0</v>
      </c>
      <c r="CG19">
        <f t="shared" si="9"/>
        <v>0</v>
      </c>
      <c r="CH19" s="36">
        <f t="shared" si="10"/>
        <v>4</v>
      </c>
      <c r="CI19">
        <f t="shared" si="11"/>
        <v>0</v>
      </c>
      <c r="CJ19" s="36">
        <f t="shared" si="12"/>
        <v>0</v>
      </c>
      <c r="CK19">
        <f t="shared" si="13"/>
        <v>0</v>
      </c>
      <c r="CM19" s="37">
        <v>12</v>
      </c>
      <c r="CN19" s="38" t="s">
        <v>153</v>
      </c>
      <c r="CO19" s="38" t="s">
        <v>153</v>
      </c>
      <c r="CP19">
        <v>13</v>
      </c>
      <c r="DD19" t="str">
        <f>IF(COUNTIF('[3]Zone Players'!A$3:A$1847,A19)&lt;1,"D","")</f>
        <v/>
      </c>
      <c r="DF19">
        <f t="shared" si="17"/>
        <v>6</v>
      </c>
      <c r="DG19" s="70">
        <f t="shared" si="14"/>
        <v>4</v>
      </c>
      <c r="DH19" t="str">
        <f t="shared" si="15"/>
        <v/>
      </c>
    </row>
    <row r="20" spans="1:112" ht="15" customHeight="1" x14ac:dyDescent="0.25">
      <c r="A20" s="23">
        <v>117854</v>
      </c>
      <c r="B20" s="24" t="s">
        <v>154</v>
      </c>
      <c r="C20" s="24" t="s">
        <v>155</v>
      </c>
      <c r="D20" s="25" t="s">
        <v>112</v>
      </c>
      <c r="E20" s="26"/>
      <c r="F20" s="27"/>
      <c r="G20" s="27">
        <v>6</v>
      </c>
      <c r="H20" s="27">
        <v>5</v>
      </c>
      <c r="I20" s="27">
        <v>5</v>
      </c>
      <c r="J20" s="27">
        <v>5</v>
      </c>
      <c r="K20" s="27">
        <v>4</v>
      </c>
      <c r="L20" s="27">
        <v>4</v>
      </c>
      <c r="M20" s="27">
        <v>4</v>
      </c>
      <c r="N20" s="26">
        <v>4</v>
      </c>
      <c r="O20" s="27">
        <v>4</v>
      </c>
      <c r="P20" s="27">
        <v>4</v>
      </c>
      <c r="Q20" s="28"/>
      <c r="R20" s="28"/>
      <c r="S20" s="28"/>
      <c r="T20" s="29">
        <v>4</v>
      </c>
      <c r="U20" s="28"/>
      <c r="V20" s="30" t="s">
        <v>113</v>
      </c>
      <c r="W20" s="30" t="s">
        <v>113</v>
      </c>
      <c r="X20" s="30">
        <v>3</v>
      </c>
      <c r="Y20" s="30" t="s">
        <v>113</v>
      </c>
      <c r="Z20" s="30" t="s">
        <v>113</v>
      </c>
      <c r="AA20" s="30">
        <v>6</v>
      </c>
      <c r="AB20" s="30" t="s">
        <v>113</v>
      </c>
      <c r="AC20" s="30" t="s">
        <v>113</v>
      </c>
      <c r="AD20" s="30" t="s">
        <v>113</v>
      </c>
      <c r="AE20" s="30" t="s">
        <v>113</v>
      </c>
      <c r="AF20" s="30" t="s">
        <v>113</v>
      </c>
      <c r="AG20" s="30" t="s">
        <v>113</v>
      </c>
      <c r="AH20" s="30" t="s">
        <v>113</v>
      </c>
      <c r="AI20" s="30" t="s">
        <v>113</v>
      </c>
      <c r="AJ20" s="30" t="s">
        <v>113</v>
      </c>
      <c r="AK20" s="30" t="s">
        <v>113</v>
      </c>
      <c r="AL20" s="30" t="s">
        <v>113</v>
      </c>
      <c r="AM20" s="30">
        <v>0</v>
      </c>
      <c r="AN20" s="30">
        <v>1</v>
      </c>
      <c r="AO20" s="30">
        <v>1</v>
      </c>
      <c r="AP20" s="30">
        <v>6</v>
      </c>
      <c r="AQ20" s="31">
        <v>3</v>
      </c>
      <c r="AR20" s="31">
        <v>3</v>
      </c>
      <c r="AS20" s="31">
        <v>3</v>
      </c>
      <c r="AT20" s="32">
        <v>3</v>
      </c>
      <c r="AU20" s="32">
        <v>3</v>
      </c>
      <c r="AV20" s="32">
        <v>3</v>
      </c>
      <c r="AW20" s="32">
        <v>3</v>
      </c>
      <c r="AX20" s="32">
        <v>3</v>
      </c>
      <c r="AY20" s="32">
        <v>3</v>
      </c>
      <c r="AZ20" s="32">
        <v>3</v>
      </c>
      <c r="BA20" s="32">
        <v>3</v>
      </c>
      <c r="BB20" s="32">
        <v>3</v>
      </c>
      <c r="BC20" s="32">
        <v>3</v>
      </c>
      <c r="BD20" s="33">
        <v>7.2</v>
      </c>
      <c r="BE20" s="33">
        <v>3</v>
      </c>
      <c r="BF20" s="33">
        <v>3</v>
      </c>
      <c r="BG20" s="33">
        <v>3</v>
      </c>
      <c r="BH20" s="33">
        <v>3</v>
      </c>
      <c r="BI20" s="33">
        <v>3</v>
      </c>
      <c r="BJ20" s="34">
        <v>3</v>
      </c>
      <c r="BK20" s="35">
        <v>3</v>
      </c>
      <c r="BL20" t="str">
        <f>IF(BY20&gt;LARGE(BZ20:$CK20,1),1,"")</f>
        <v/>
      </c>
      <c r="BM20" t="str">
        <f>IF(BZ20&gt;LARGE(CA20:$CK20,1),2,"")</f>
        <v/>
      </c>
      <c r="BN20" t="str">
        <f>IF(CA20&gt;LARGE(CB20:$CK20,1),2.2,"")</f>
        <v/>
      </c>
      <c r="BO20">
        <f>IF(CB20&gt;LARGE(CC20:$CK20,1),3,"")</f>
        <v>3</v>
      </c>
      <c r="BP20" t="str">
        <f>IF(CC20&gt;LARGE(CD20:$CK20,1),3.2,"")</f>
        <v/>
      </c>
      <c r="BQ20" t="str">
        <f>IF(CD20&gt;LARGE(CE20:$CK20,1),4,"")</f>
        <v/>
      </c>
      <c r="BR20" t="str">
        <f>IF(CE20&gt;LARGE(CF20:$CK20,1),4.2,"")</f>
        <v/>
      </c>
      <c r="BS20" t="str">
        <f>IF(CF20&gt;LARGE(CG20:$CK20,1),5,"")</f>
        <v/>
      </c>
      <c r="BT20" t="str">
        <f>IF(CG20&gt;LARGE(CH20:$CK20,1),5.2,"")</f>
        <v/>
      </c>
      <c r="BU20" t="str">
        <f>IF(CH20&gt;LARGE(CI20:$CK20,1),6,"")</f>
        <v/>
      </c>
      <c r="BV20" t="str">
        <f>IF(CI20&gt;LARGE(CJ20:$CK20,1),6.2,"")</f>
        <v/>
      </c>
      <c r="BW20" t="str">
        <f>IF(CJ20&gt;LARGE(CK20:$CK20,1),7,"")</f>
        <v/>
      </c>
      <c r="BX20" t="str">
        <f t="shared" si="0"/>
        <v/>
      </c>
      <c r="BY20" s="36">
        <f t="shared" si="1"/>
        <v>0</v>
      </c>
      <c r="BZ20" s="36">
        <f t="shared" si="2"/>
        <v>0</v>
      </c>
      <c r="CA20">
        <f t="shared" si="3"/>
        <v>0</v>
      </c>
      <c r="CB20" s="36">
        <f t="shared" si="4"/>
        <v>10</v>
      </c>
      <c r="CC20">
        <f t="shared" si="5"/>
        <v>0</v>
      </c>
      <c r="CD20" s="36">
        <f t="shared" si="6"/>
        <v>0</v>
      </c>
      <c r="CE20">
        <f t="shared" si="7"/>
        <v>0</v>
      </c>
      <c r="CF20" s="36">
        <f t="shared" si="8"/>
        <v>0</v>
      </c>
      <c r="CG20">
        <f t="shared" si="9"/>
        <v>0</v>
      </c>
      <c r="CH20" s="36">
        <f t="shared" si="10"/>
        <v>0</v>
      </c>
      <c r="CI20">
        <f t="shared" si="11"/>
        <v>0</v>
      </c>
      <c r="CJ20" s="36">
        <f t="shared" si="12"/>
        <v>0</v>
      </c>
      <c r="CK20">
        <f t="shared" si="13"/>
        <v>0</v>
      </c>
      <c r="CM20" s="37">
        <v>13</v>
      </c>
      <c r="CN20" s="38" t="s">
        <v>156</v>
      </c>
      <c r="CO20" s="38" t="s">
        <v>156</v>
      </c>
      <c r="CP20">
        <v>14</v>
      </c>
      <c r="DD20" t="str">
        <f>IF(COUNTIF('[3]Zone Players'!A$3:A$1847,A20)&lt;1,"D","")</f>
        <v/>
      </c>
      <c r="DF20" t="str">
        <f t="shared" si="17"/>
        <v>N4</v>
      </c>
      <c r="DG20" s="70">
        <f t="shared" si="14"/>
        <v>10</v>
      </c>
      <c r="DH20" t="str">
        <f t="shared" si="15"/>
        <v/>
      </c>
    </row>
    <row r="21" spans="1:112" ht="15" customHeight="1" x14ac:dyDescent="0.25">
      <c r="A21" s="23">
        <v>22042</v>
      </c>
      <c r="B21" s="24" t="s">
        <v>157</v>
      </c>
      <c r="C21" s="24" t="s">
        <v>158</v>
      </c>
      <c r="D21" s="25" t="s">
        <v>112</v>
      </c>
      <c r="E21" s="26">
        <v>6</v>
      </c>
      <c r="F21" s="27">
        <v>5</v>
      </c>
      <c r="G21" s="27">
        <v>6</v>
      </c>
      <c r="H21" s="27">
        <v>7</v>
      </c>
      <c r="I21" s="27">
        <v>7</v>
      </c>
      <c r="J21" s="27">
        <v>6</v>
      </c>
      <c r="K21" s="27">
        <v>7</v>
      </c>
      <c r="L21" s="27">
        <v>6</v>
      </c>
      <c r="M21" s="27">
        <v>6</v>
      </c>
      <c r="N21" s="26">
        <v>6</v>
      </c>
      <c r="O21" s="27">
        <v>6</v>
      </c>
      <c r="P21" s="27">
        <v>6</v>
      </c>
      <c r="Q21" s="28"/>
      <c r="R21" s="28"/>
      <c r="S21" s="28"/>
      <c r="T21" s="29"/>
      <c r="U21" s="28"/>
      <c r="V21" s="30" t="s">
        <v>113</v>
      </c>
      <c r="W21" s="30" t="s">
        <v>113</v>
      </c>
      <c r="X21" s="30">
        <v>3</v>
      </c>
      <c r="Y21" s="30" t="s">
        <v>113</v>
      </c>
      <c r="Z21" s="30" t="s">
        <v>113</v>
      </c>
      <c r="AA21" s="30">
        <v>6</v>
      </c>
      <c r="AB21" s="30" t="s">
        <v>113</v>
      </c>
      <c r="AC21" s="30" t="s">
        <v>113</v>
      </c>
      <c r="AD21" s="30" t="s">
        <v>113</v>
      </c>
      <c r="AE21" s="30" t="s">
        <v>113</v>
      </c>
      <c r="AF21" s="30" t="s">
        <v>113</v>
      </c>
      <c r="AG21" s="30" t="s">
        <v>113</v>
      </c>
      <c r="AH21" s="30" t="s">
        <v>113</v>
      </c>
      <c r="AI21" s="30" t="s">
        <v>113</v>
      </c>
      <c r="AJ21" s="30" t="s">
        <v>113</v>
      </c>
      <c r="AK21" s="30" t="s">
        <v>113</v>
      </c>
      <c r="AL21" s="30" t="s">
        <v>113</v>
      </c>
      <c r="AM21" s="30">
        <v>0</v>
      </c>
      <c r="AN21" s="30">
        <v>1</v>
      </c>
      <c r="AO21" s="30">
        <v>0</v>
      </c>
      <c r="AP21" s="30">
        <v>7</v>
      </c>
      <c r="AQ21" s="31">
        <v>6</v>
      </c>
      <c r="AR21" s="31">
        <v>6</v>
      </c>
      <c r="AS21" s="31">
        <v>6</v>
      </c>
      <c r="AT21" s="32">
        <v>0</v>
      </c>
      <c r="AU21" s="32">
        <v>6</v>
      </c>
      <c r="AV21" s="32">
        <v>0</v>
      </c>
      <c r="AW21" s="32">
        <v>6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3">
        <v>7.2</v>
      </c>
      <c r="BE21" s="33">
        <v>7.2</v>
      </c>
      <c r="BF21" s="33">
        <v>7.2</v>
      </c>
      <c r="BG21" s="33">
        <v>7.2</v>
      </c>
      <c r="BH21" s="33">
        <v>7.2</v>
      </c>
      <c r="BI21" s="33">
        <v>7.2</v>
      </c>
      <c r="BJ21" s="34" t="s">
        <v>113</v>
      </c>
      <c r="BK21" s="35">
        <v>6</v>
      </c>
      <c r="BL21" t="str">
        <f>IF(BY21&gt;LARGE(BZ21:$CK21,1),1,"")</f>
        <v/>
      </c>
      <c r="BM21" t="str">
        <f>IF(BZ21&gt;LARGE(CA21:$CK21,1),2,"")</f>
        <v/>
      </c>
      <c r="BN21" t="str">
        <f>IF(CA21&gt;LARGE(CB21:$CK21,1),2.2,"")</f>
        <v/>
      </c>
      <c r="BO21" t="str">
        <f>IF(CB21&gt;LARGE(CC21:$CK21,1),3,"")</f>
        <v/>
      </c>
      <c r="BP21" t="str">
        <f>IF(CC21&gt;LARGE(CD21:$CK21,1),3.2,"")</f>
        <v/>
      </c>
      <c r="BQ21" t="str">
        <f>IF(CD21&gt;LARGE(CE21:$CK21,1),4,"")</f>
        <v/>
      </c>
      <c r="BR21" t="str">
        <f>IF(CE21&gt;LARGE(CF21:$CK21,1),4.2,"")</f>
        <v/>
      </c>
      <c r="BS21" t="str">
        <f>IF(CF21&gt;LARGE(CG21:$CK21,1),5,"")</f>
        <v/>
      </c>
      <c r="BT21" t="str">
        <f>IF(CG21&gt;LARGE(CH21:$CK21,1),5.2,"")</f>
        <v/>
      </c>
      <c r="BU21">
        <f>IF(CH21&gt;LARGE(CI21:$CK21,1),6,"")</f>
        <v>6</v>
      </c>
      <c r="BV21" t="str">
        <f>IF(CI21&gt;LARGE(CJ21:$CK21,1),6.2,"")</f>
        <v/>
      </c>
      <c r="BW21" t="str">
        <f>IF(CJ21&gt;LARGE(CK21:$CK21,1),7,"")</f>
        <v/>
      </c>
      <c r="BX21" t="str">
        <f t="shared" si="0"/>
        <v/>
      </c>
      <c r="BY21" s="36">
        <f t="shared" si="1"/>
        <v>0</v>
      </c>
      <c r="BZ21" s="36">
        <f t="shared" si="2"/>
        <v>0</v>
      </c>
      <c r="CA21">
        <f t="shared" si="3"/>
        <v>0</v>
      </c>
      <c r="CB21" s="36">
        <f t="shared" si="4"/>
        <v>0</v>
      </c>
      <c r="CC21">
        <f t="shared" si="5"/>
        <v>0</v>
      </c>
      <c r="CD21" s="36">
        <f t="shared" si="6"/>
        <v>0</v>
      </c>
      <c r="CE21">
        <f t="shared" si="7"/>
        <v>0</v>
      </c>
      <c r="CF21" s="36">
        <f t="shared" si="8"/>
        <v>0</v>
      </c>
      <c r="CG21">
        <f t="shared" si="9"/>
        <v>0</v>
      </c>
      <c r="CH21" s="36">
        <f t="shared" si="10"/>
        <v>2</v>
      </c>
      <c r="CI21">
        <f t="shared" si="11"/>
        <v>0</v>
      </c>
      <c r="CJ21" s="36">
        <f t="shared" si="12"/>
        <v>0</v>
      </c>
      <c r="CK21">
        <f t="shared" si="13"/>
        <v>0</v>
      </c>
      <c r="CM21" s="37">
        <v>14</v>
      </c>
      <c r="CN21" s="38" t="s">
        <v>159</v>
      </c>
      <c r="CO21" s="38" t="s">
        <v>159</v>
      </c>
      <c r="CP21">
        <v>15</v>
      </c>
      <c r="DD21" t="str">
        <f>IF(COUNTIF('[3]Zone Players'!A$3:A$1847,A21)&lt;1,"D","")</f>
        <v/>
      </c>
      <c r="DF21">
        <f t="shared" si="17"/>
        <v>6</v>
      </c>
      <c r="DG21" s="70">
        <f t="shared" si="14"/>
        <v>2</v>
      </c>
      <c r="DH21" t="str">
        <f t="shared" si="15"/>
        <v/>
      </c>
    </row>
    <row r="22" spans="1:112" ht="15" customHeight="1" x14ac:dyDescent="0.25">
      <c r="A22" s="40">
        <v>142018</v>
      </c>
      <c r="B22" s="24" t="s">
        <v>160</v>
      </c>
      <c r="C22" s="24" t="s">
        <v>161</v>
      </c>
      <c r="D22" s="25" t="s">
        <v>112</v>
      </c>
      <c r="E22" s="26"/>
      <c r="F22" s="27"/>
      <c r="G22" s="27"/>
      <c r="H22" s="27"/>
      <c r="I22" s="27"/>
      <c r="J22" s="27"/>
      <c r="K22" s="27"/>
      <c r="L22" s="27">
        <v>6</v>
      </c>
      <c r="M22" s="27">
        <v>6</v>
      </c>
      <c r="N22" s="26">
        <v>6</v>
      </c>
      <c r="O22" s="27">
        <v>6</v>
      </c>
      <c r="P22" s="27">
        <v>6</v>
      </c>
      <c r="Q22" s="28"/>
      <c r="R22" s="28"/>
      <c r="S22" s="28"/>
      <c r="T22" s="29"/>
      <c r="U22" s="28"/>
      <c r="V22" s="30" t="s">
        <v>113</v>
      </c>
      <c r="W22" s="30" t="s">
        <v>113</v>
      </c>
      <c r="X22" s="30">
        <v>3</v>
      </c>
      <c r="Y22" s="30" t="s">
        <v>113</v>
      </c>
      <c r="Z22" s="30" t="s">
        <v>113</v>
      </c>
      <c r="AA22" s="30">
        <v>6</v>
      </c>
      <c r="AB22" s="30" t="s">
        <v>113</v>
      </c>
      <c r="AC22" s="30" t="s">
        <v>113</v>
      </c>
      <c r="AD22" s="30" t="s">
        <v>113</v>
      </c>
      <c r="AE22" s="30" t="s">
        <v>113</v>
      </c>
      <c r="AF22" s="30" t="s">
        <v>113</v>
      </c>
      <c r="AG22" s="30" t="s">
        <v>113</v>
      </c>
      <c r="AH22" s="30" t="s">
        <v>113</v>
      </c>
      <c r="AI22" s="30" t="s">
        <v>113</v>
      </c>
      <c r="AJ22" s="30" t="s">
        <v>113</v>
      </c>
      <c r="AK22" s="30" t="s">
        <v>113</v>
      </c>
      <c r="AL22" s="30" t="s">
        <v>113</v>
      </c>
      <c r="AM22" s="30">
        <v>0</v>
      </c>
      <c r="AN22" s="30">
        <v>1</v>
      </c>
      <c r="AO22" s="30">
        <v>0</v>
      </c>
      <c r="AP22" s="30">
        <v>7</v>
      </c>
      <c r="AQ22" s="31">
        <v>6</v>
      </c>
      <c r="AR22" s="31">
        <v>3</v>
      </c>
      <c r="AS22" s="31">
        <v>3</v>
      </c>
      <c r="AT22" s="32">
        <v>3</v>
      </c>
      <c r="AU22" s="32">
        <v>3</v>
      </c>
      <c r="AV22" s="32">
        <v>3</v>
      </c>
      <c r="AW22" s="32">
        <v>3</v>
      </c>
      <c r="AX22" s="32">
        <v>3</v>
      </c>
      <c r="AY22" s="32">
        <v>3</v>
      </c>
      <c r="AZ22" s="32">
        <v>3</v>
      </c>
      <c r="BA22" s="32">
        <v>3</v>
      </c>
      <c r="BB22" s="32">
        <v>3</v>
      </c>
      <c r="BC22" s="32">
        <v>0</v>
      </c>
      <c r="BD22" s="33">
        <v>7.2</v>
      </c>
      <c r="BE22" s="33">
        <v>3</v>
      </c>
      <c r="BF22" s="33">
        <v>3</v>
      </c>
      <c r="BG22" s="33">
        <v>3</v>
      </c>
      <c r="BH22" s="33">
        <v>3</v>
      </c>
      <c r="BI22" s="33">
        <v>3</v>
      </c>
      <c r="BJ22" s="34">
        <v>3</v>
      </c>
      <c r="BK22" s="35">
        <v>3</v>
      </c>
      <c r="BL22" t="str">
        <f>IF(BY22&gt;LARGE(BZ22:$CK22,1),1,"")</f>
        <v/>
      </c>
      <c r="BM22" t="str">
        <f>IF(BZ22&gt;LARGE(CA22:$CK22,1),2,"")</f>
        <v/>
      </c>
      <c r="BN22" t="str">
        <f>IF(CA22&gt;LARGE(CB22:$CK22,1),2.2,"")</f>
        <v/>
      </c>
      <c r="BO22">
        <f>IF(CB22&gt;LARGE(CC22:$CK22,1),3,"")</f>
        <v>3</v>
      </c>
      <c r="BP22" t="str">
        <f>IF(CC22&gt;LARGE(CD22:$CK22,1),3.2,"")</f>
        <v/>
      </c>
      <c r="BQ22" t="str">
        <f>IF(CD22&gt;LARGE(CE22:$CK22,1),4,"")</f>
        <v/>
      </c>
      <c r="BR22" t="str">
        <f>IF(CE22&gt;LARGE(CF22:$CK22,1),4.2,"")</f>
        <v/>
      </c>
      <c r="BS22" t="str">
        <f>IF(CF22&gt;LARGE(CG22:$CK22,1),5,"")</f>
        <v/>
      </c>
      <c r="BT22" t="str">
        <f>IF(CG22&gt;LARGE(CH22:$CK22,1),5.2,"")</f>
        <v/>
      </c>
      <c r="BU22" t="str">
        <f>IF(CH22&gt;LARGE(CI22:$CK22,1),6,"")</f>
        <v/>
      </c>
      <c r="BV22" t="str">
        <f>IF(CI22&gt;LARGE(CJ22:$CK22,1),6.2,"")</f>
        <v/>
      </c>
      <c r="BW22" t="str">
        <f>IF(CJ22&gt;LARGE(CK22:$CK22,1),7,"")</f>
        <v/>
      </c>
      <c r="BX22" t="str">
        <f t="shared" si="0"/>
        <v/>
      </c>
      <c r="BY22" s="36">
        <f t="shared" si="1"/>
        <v>0</v>
      </c>
      <c r="BZ22" s="36">
        <f t="shared" si="2"/>
        <v>0</v>
      </c>
      <c r="CA22">
        <f t="shared" si="3"/>
        <v>0</v>
      </c>
      <c r="CB22" s="36">
        <f t="shared" si="4"/>
        <v>9</v>
      </c>
      <c r="CC22">
        <f t="shared" si="5"/>
        <v>0</v>
      </c>
      <c r="CD22" s="36">
        <f t="shared" si="6"/>
        <v>0</v>
      </c>
      <c r="CE22">
        <f t="shared" si="7"/>
        <v>0</v>
      </c>
      <c r="CF22" s="36">
        <f t="shared" si="8"/>
        <v>0</v>
      </c>
      <c r="CG22">
        <f t="shared" si="9"/>
        <v>0</v>
      </c>
      <c r="CH22" s="36">
        <f t="shared" si="10"/>
        <v>0</v>
      </c>
      <c r="CI22">
        <f t="shared" si="11"/>
        <v>0</v>
      </c>
      <c r="CJ22" s="36">
        <f t="shared" si="12"/>
        <v>0</v>
      </c>
      <c r="CK22">
        <f t="shared" si="13"/>
        <v>0</v>
      </c>
      <c r="CM22" s="37">
        <v>15</v>
      </c>
      <c r="CN22" s="38" t="s">
        <v>162</v>
      </c>
      <c r="CO22" s="38" t="s">
        <v>162</v>
      </c>
      <c r="CP22">
        <v>19</v>
      </c>
      <c r="DD22" t="str">
        <f>IF(COUNTIF('[3]Zone Players'!A$3:A$1847,A22)&lt;1,"D","")</f>
        <v/>
      </c>
      <c r="DF22">
        <f t="shared" si="17"/>
        <v>3</v>
      </c>
      <c r="DG22" s="70">
        <f t="shared" si="14"/>
        <v>9</v>
      </c>
      <c r="DH22" t="str">
        <f t="shared" si="15"/>
        <v/>
      </c>
    </row>
    <row r="23" spans="1:112" ht="15" customHeight="1" x14ac:dyDescent="0.25">
      <c r="A23" s="23">
        <v>144872</v>
      </c>
      <c r="B23" s="24" t="s">
        <v>163</v>
      </c>
      <c r="C23" s="24" t="s">
        <v>164</v>
      </c>
      <c r="D23" s="25" t="s">
        <v>112</v>
      </c>
      <c r="E23" s="26"/>
      <c r="F23" s="27"/>
      <c r="G23" s="27"/>
      <c r="H23" s="27"/>
      <c r="I23" s="27"/>
      <c r="J23" s="27"/>
      <c r="K23" s="27"/>
      <c r="L23" s="27"/>
      <c r="M23" s="27"/>
      <c r="N23" s="26">
        <v>6</v>
      </c>
      <c r="O23" s="27"/>
      <c r="P23" s="27">
        <v>6</v>
      </c>
      <c r="Q23" s="28"/>
      <c r="R23" s="28"/>
      <c r="S23" s="28"/>
      <c r="T23" s="29"/>
      <c r="U23" s="28"/>
      <c r="V23" s="30" t="s">
        <v>113</v>
      </c>
      <c r="W23" s="30" t="s">
        <v>113</v>
      </c>
      <c r="X23" s="30">
        <v>3</v>
      </c>
      <c r="Y23" s="30" t="s">
        <v>113</v>
      </c>
      <c r="Z23" s="30" t="s">
        <v>113</v>
      </c>
      <c r="AA23" s="30">
        <v>6</v>
      </c>
      <c r="AB23" s="30" t="s">
        <v>113</v>
      </c>
      <c r="AC23" s="30" t="s">
        <v>113</v>
      </c>
      <c r="AD23" s="30" t="s">
        <v>113</v>
      </c>
      <c r="AE23" s="30" t="s">
        <v>113</v>
      </c>
      <c r="AF23" s="30" t="s">
        <v>113</v>
      </c>
      <c r="AG23" s="30" t="s">
        <v>113</v>
      </c>
      <c r="AH23" s="30" t="s">
        <v>113</v>
      </c>
      <c r="AI23" s="30" t="s">
        <v>113</v>
      </c>
      <c r="AJ23" s="30" t="s">
        <v>113</v>
      </c>
      <c r="AK23" s="30" t="s">
        <v>113</v>
      </c>
      <c r="AL23" s="30" t="s">
        <v>113</v>
      </c>
      <c r="AM23" s="30">
        <v>0</v>
      </c>
      <c r="AN23" s="30">
        <v>1</v>
      </c>
      <c r="AO23" s="30">
        <v>0</v>
      </c>
      <c r="AP23" s="30">
        <v>7</v>
      </c>
      <c r="AQ23" s="31">
        <v>6</v>
      </c>
      <c r="AR23" s="31">
        <v>6</v>
      </c>
      <c r="AS23" s="31">
        <v>6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3">
        <v>7.2</v>
      </c>
      <c r="BE23" s="33">
        <v>7.2</v>
      </c>
      <c r="BF23" s="33">
        <v>7.2</v>
      </c>
      <c r="BG23" s="33">
        <v>7.2</v>
      </c>
      <c r="BH23" s="33">
        <v>7.2</v>
      </c>
      <c r="BI23" s="33">
        <v>7.2</v>
      </c>
      <c r="BJ23" s="34" t="s">
        <v>113</v>
      </c>
      <c r="BK23" s="35" t="s">
        <v>113</v>
      </c>
      <c r="BL23" t="str">
        <f>IF(BY23&gt;LARGE(BZ23:$CK23,1),1,"")</f>
        <v/>
      </c>
      <c r="BM23" t="str">
        <f>IF(BZ23&gt;LARGE(CA23:$CK23,1),2,"")</f>
        <v/>
      </c>
      <c r="BN23" t="str">
        <f>IF(CA23&gt;LARGE(CB23:$CK23,1),2.2,"")</f>
        <v/>
      </c>
      <c r="BO23" t="str">
        <f>IF(CB23&gt;LARGE(CC23:$CK23,1),3,"")</f>
        <v/>
      </c>
      <c r="BP23" t="str">
        <f>IF(CC23&gt;LARGE(CD23:$CK23,1),3.2,"")</f>
        <v/>
      </c>
      <c r="BQ23" t="str">
        <f>IF(CD23&gt;LARGE(CE23:$CK23,1),4,"")</f>
        <v/>
      </c>
      <c r="BR23" t="str">
        <f>IF(CE23&gt;LARGE(CF23:$CK23,1),4.2,"")</f>
        <v/>
      </c>
      <c r="BS23" t="str">
        <f>IF(CF23&gt;LARGE(CG23:$CK23,1),5,"")</f>
        <v/>
      </c>
      <c r="BT23" t="str">
        <f>IF(CG23&gt;LARGE(CH23:$CK23,1),5.2,"")</f>
        <v/>
      </c>
      <c r="BU23" t="str">
        <f>IF(CH23&gt;LARGE(CI23:$CK23,1),6,"")</f>
        <v/>
      </c>
      <c r="BV23" t="str">
        <f>IF(CI23&gt;LARGE(CJ23:$CK23,1),6.2,"")</f>
        <v/>
      </c>
      <c r="BW23" t="str">
        <f>IF(CJ23&gt;LARGE(CK23:$CK23,1),7,"")</f>
        <v/>
      </c>
      <c r="BX23" t="str">
        <f t="shared" si="0"/>
        <v/>
      </c>
      <c r="BY23" s="36">
        <f t="shared" si="1"/>
        <v>0</v>
      </c>
      <c r="BZ23" s="36">
        <f t="shared" si="2"/>
        <v>0</v>
      </c>
      <c r="CA23">
        <f t="shared" si="3"/>
        <v>0</v>
      </c>
      <c r="CB23" s="36">
        <f t="shared" si="4"/>
        <v>0</v>
      </c>
      <c r="CC23">
        <f t="shared" si="5"/>
        <v>0</v>
      </c>
      <c r="CD23" s="36">
        <f t="shared" si="6"/>
        <v>0</v>
      </c>
      <c r="CE23">
        <f t="shared" si="7"/>
        <v>0</v>
      </c>
      <c r="CF23" s="36">
        <f t="shared" si="8"/>
        <v>0</v>
      </c>
      <c r="CG23">
        <f t="shared" si="9"/>
        <v>0</v>
      </c>
      <c r="CH23" s="36">
        <f t="shared" si="10"/>
        <v>0</v>
      </c>
      <c r="CI23">
        <f t="shared" si="11"/>
        <v>0</v>
      </c>
      <c r="CJ23" s="36">
        <f t="shared" si="12"/>
        <v>0</v>
      </c>
      <c r="CK23">
        <f t="shared" si="13"/>
        <v>0</v>
      </c>
      <c r="CM23" s="37">
        <v>16</v>
      </c>
      <c r="CN23" s="39" t="s">
        <v>165</v>
      </c>
      <c r="CO23" s="39" t="s">
        <v>165</v>
      </c>
      <c r="CP23">
        <v>22</v>
      </c>
      <c r="DD23" t="str">
        <f>IF(COUNTIF('[3]Zone Players'!A$3:A$1847,A23)&lt;1,"D","")</f>
        <v/>
      </c>
      <c r="DF23">
        <f t="shared" si="17"/>
        <v>6</v>
      </c>
      <c r="DG23" s="70">
        <f t="shared" si="14"/>
        <v>0</v>
      </c>
      <c r="DH23" t="str">
        <f t="shared" si="15"/>
        <v/>
      </c>
    </row>
    <row r="24" spans="1:112" ht="15" customHeight="1" x14ac:dyDescent="0.25">
      <c r="A24" s="23">
        <v>18848</v>
      </c>
      <c r="B24" s="24" t="s">
        <v>166</v>
      </c>
      <c r="C24" s="24" t="s">
        <v>158</v>
      </c>
      <c r="D24" s="25" t="s">
        <v>112</v>
      </c>
      <c r="E24" s="26"/>
      <c r="F24" s="27"/>
      <c r="G24" s="27">
        <v>4</v>
      </c>
      <c r="H24" s="27">
        <v>7</v>
      </c>
      <c r="I24" s="27">
        <v>7</v>
      </c>
      <c r="J24" s="27">
        <v>6</v>
      </c>
      <c r="K24" s="27"/>
      <c r="L24" s="27">
        <v>6</v>
      </c>
      <c r="M24" s="27">
        <v>6</v>
      </c>
      <c r="N24" s="26">
        <v>6</v>
      </c>
      <c r="O24" s="27">
        <v>6</v>
      </c>
      <c r="P24" s="27">
        <v>6</v>
      </c>
      <c r="Q24" s="28"/>
      <c r="R24" s="28"/>
      <c r="S24" s="28"/>
      <c r="T24" s="29"/>
      <c r="U24" s="28"/>
      <c r="V24" s="30" t="s">
        <v>113</v>
      </c>
      <c r="W24" s="30" t="s">
        <v>113</v>
      </c>
      <c r="X24" s="30">
        <v>3</v>
      </c>
      <c r="Y24" s="30" t="s">
        <v>113</v>
      </c>
      <c r="Z24" s="30" t="s">
        <v>113</v>
      </c>
      <c r="AA24" s="30">
        <v>6</v>
      </c>
      <c r="AB24" s="30" t="s">
        <v>113</v>
      </c>
      <c r="AC24" s="30" t="s">
        <v>113</v>
      </c>
      <c r="AD24" s="30" t="s">
        <v>113</v>
      </c>
      <c r="AE24" s="30" t="s">
        <v>113</v>
      </c>
      <c r="AF24" s="30" t="s">
        <v>113</v>
      </c>
      <c r="AG24" s="30" t="s">
        <v>113</v>
      </c>
      <c r="AH24" s="30" t="s">
        <v>113</v>
      </c>
      <c r="AI24" s="30" t="s">
        <v>113</v>
      </c>
      <c r="AJ24" s="30" t="s">
        <v>113</v>
      </c>
      <c r="AK24" s="30" t="s">
        <v>113</v>
      </c>
      <c r="AL24" s="30" t="s">
        <v>113</v>
      </c>
      <c r="AM24" s="30">
        <v>0</v>
      </c>
      <c r="AN24" s="30">
        <v>1</v>
      </c>
      <c r="AO24" s="30">
        <v>0</v>
      </c>
      <c r="AP24" s="30">
        <v>7</v>
      </c>
      <c r="AQ24" s="31">
        <v>6</v>
      </c>
      <c r="AR24" s="31">
        <v>6</v>
      </c>
      <c r="AS24" s="31">
        <v>6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6</v>
      </c>
      <c r="BD24" s="33">
        <v>7.2</v>
      </c>
      <c r="BE24" s="33">
        <v>7.2</v>
      </c>
      <c r="BF24" s="33">
        <v>7.2</v>
      </c>
      <c r="BG24" s="33">
        <v>7.2</v>
      </c>
      <c r="BH24" s="33">
        <v>7.2</v>
      </c>
      <c r="BI24" s="33">
        <v>7.2</v>
      </c>
      <c r="BJ24" s="34" t="s">
        <v>113</v>
      </c>
      <c r="BK24" s="35">
        <v>6</v>
      </c>
      <c r="BL24" t="str">
        <f>IF(BY24&gt;LARGE(BZ24:$CK24,1),1,"")</f>
        <v/>
      </c>
      <c r="BM24" t="str">
        <f>IF(BZ24&gt;LARGE(CA24:$CK24,1),2,"")</f>
        <v/>
      </c>
      <c r="BN24" t="str">
        <f>IF(CA24&gt;LARGE(CB24:$CK24,1),2.2,"")</f>
        <v/>
      </c>
      <c r="BO24" t="str">
        <f>IF(CB24&gt;LARGE(CC24:$CK24,1),3,"")</f>
        <v/>
      </c>
      <c r="BP24" t="str">
        <f>IF(CC24&gt;LARGE(CD24:$CK24,1),3.2,"")</f>
        <v/>
      </c>
      <c r="BQ24" t="str">
        <f>IF(CD24&gt;LARGE(CE24:$CK24,1),4,"")</f>
        <v/>
      </c>
      <c r="BR24" t="str">
        <f>IF(CE24&gt;LARGE(CF24:$CK24,1),4.2,"")</f>
        <v/>
      </c>
      <c r="BS24" t="str">
        <f>IF(CF24&gt;LARGE(CG24:$CK24,1),5,"")</f>
        <v/>
      </c>
      <c r="BT24" t="str">
        <f>IF(CG24&gt;LARGE(CH24:$CK24,1),5.2,"")</f>
        <v/>
      </c>
      <c r="BU24">
        <f>IF(CH24&gt;LARGE(CI24:$CK24,1),6,"")</f>
        <v>6</v>
      </c>
      <c r="BV24" t="str">
        <f>IF(CI24&gt;LARGE(CJ24:$CK24,1),6.2,"")</f>
        <v/>
      </c>
      <c r="BW24" t="str">
        <f>IF(CJ24&gt;LARGE(CK24:$CK24,1),7,"")</f>
        <v/>
      </c>
      <c r="BX24" t="str">
        <f t="shared" si="0"/>
        <v/>
      </c>
      <c r="BY24" s="36">
        <f t="shared" si="1"/>
        <v>0</v>
      </c>
      <c r="BZ24" s="36">
        <f t="shared" si="2"/>
        <v>0</v>
      </c>
      <c r="CA24">
        <f t="shared" si="3"/>
        <v>0</v>
      </c>
      <c r="CB24" s="36">
        <f t="shared" si="4"/>
        <v>0</v>
      </c>
      <c r="CC24">
        <f t="shared" si="5"/>
        <v>0</v>
      </c>
      <c r="CD24" s="36">
        <f t="shared" si="6"/>
        <v>0</v>
      </c>
      <c r="CE24">
        <f t="shared" si="7"/>
        <v>0</v>
      </c>
      <c r="CF24" s="36">
        <f t="shared" si="8"/>
        <v>0</v>
      </c>
      <c r="CG24">
        <f t="shared" si="9"/>
        <v>0</v>
      </c>
      <c r="CH24" s="36">
        <f t="shared" si="10"/>
        <v>1</v>
      </c>
      <c r="CI24">
        <f t="shared" si="11"/>
        <v>0</v>
      </c>
      <c r="CJ24" s="36">
        <f t="shared" si="12"/>
        <v>0</v>
      </c>
      <c r="CK24">
        <f t="shared" si="13"/>
        <v>0</v>
      </c>
      <c r="CM24" s="37">
        <v>17</v>
      </c>
      <c r="CN24" s="39" t="s">
        <v>167</v>
      </c>
      <c r="CO24" s="39" t="s">
        <v>167</v>
      </c>
      <c r="CP24">
        <v>23</v>
      </c>
      <c r="DD24" t="str">
        <f>IF(COUNTIF('[3]Zone Players'!A$3:A$1847,A24)&lt;1,"D","")</f>
        <v/>
      </c>
      <c r="DF24">
        <f t="shared" si="17"/>
        <v>6</v>
      </c>
      <c r="DG24" s="70">
        <f t="shared" si="14"/>
        <v>1</v>
      </c>
      <c r="DH24" t="str">
        <f t="shared" si="15"/>
        <v/>
      </c>
    </row>
    <row r="25" spans="1:112" ht="15" customHeight="1" x14ac:dyDescent="0.25">
      <c r="A25" s="23">
        <v>153862</v>
      </c>
      <c r="B25" s="24" t="s">
        <v>168</v>
      </c>
      <c r="C25" s="24" t="s">
        <v>169</v>
      </c>
      <c r="D25" s="25" t="s">
        <v>112</v>
      </c>
      <c r="E25" s="26"/>
      <c r="F25" s="27"/>
      <c r="G25" s="27"/>
      <c r="H25" s="27"/>
      <c r="I25" s="27"/>
      <c r="J25" s="27"/>
      <c r="K25" s="27"/>
      <c r="L25" s="27"/>
      <c r="M25" s="27"/>
      <c r="N25" s="26"/>
      <c r="O25" s="27"/>
      <c r="P25" s="27"/>
      <c r="Q25" s="28"/>
      <c r="R25" s="28"/>
      <c r="S25" s="28"/>
      <c r="T25" s="29"/>
      <c r="U25" s="28"/>
      <c r="V25" s="30" t="s">
        <v>113</v>
      </c>
      <c r="W25" s="30" t="s">
        <v>113</v>
      </c>
      <c r="X25" s="30">
        <v>3</v>
      </c>
      <c r="Y25" s="30" t="s">
        <v>113</v>
      </c>
      <c r="Z25" s="30" t="s">
        <v>113</v>
      </c>
      <c r="AA25" s="30">
        <v>6</v>
      </c>
      <c r="AB25" s="30" t="s">
        <v>113</v>
      </c>
      <c r="AC25" s="30" t="s">
        <v>113</v>
      </c>
      <c r="AD25" s="30" t="s">
        <v>113</v>
      </c>
      <c r="AE25" s="30" t="s">
        <v>113</v>
      </c>
      <c r="AF25" s="30" t="s">
        <v>113</v>
      </c>
      <c r="AG25" s="30" t="s">
        <v>113</v>
      </c>
      <c r="AH25" s="30" t="s">
        <v>113</v>
      </c>
      <c r="AI25" s="30" t="s">
        <v>113</v>
      </c>
      <c r="AJ25" s="30" t="s">
        <v>113</v>
      </c>
      <c r="AK25" s="30" t="s">
        <v>113</v>
      </c>
      <c r="AL25" s="30" t="s">
        <v>113</v>
      </c>
      <c r="AM25" s="30">
        <v>0</v>
      </c>
      <c r="AN25" s="30">
        <v>1</v>
      </c>
      <c r="AO25" s="30">
        <v>0</v>
      </c>
      <c r="AP25" s="30">
        <v>7</v>
      </c>
      <c r="AQ25" s="31" t="s">
        <v>113</v>
      </c>
      <c r="AR25" s="31" t="s">
        <v>113</v>
      </c>
      <c r="AS25" s="31" t="s">
        <v>113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3">
        <v>7.2</v>
      </c>
      <c r="BE25" s="33">
        <v>7.2</v>
      </c>
      <c r="BF25" s="33">
        <v>7.2</v>
      </c>
      <c r="BG25" s="33">
        <v>7.2</v>
      </c>
      <c r="BH25" s="33">
        <v>7.2</v>
      </c>
      <c r="BI25" s="33">
        <v>7.2</v>
      </c>
      <c r="BJ25" s="34" t="s">
        <v>113</v>
      </c>
      <c r="BK25" s="35" t="s">
        <v>113</v>
      </c>
      <c r="BL25" t="str">
        <f>IF(BY25&gt;LARGE(BZ25:$CK25,1),1,"")</f>
        <v/>
      </c>
      <c r="BM25" t="str">
        <f>IF(BZ25&gt;LARGE(CA25:$CK25,1),2,"")</f>
        <v/>
      </c>
      <c r="BN25" t="str">
        <f>IF(CA25&gt;LARGE(CB25:$CK25,1),2.2,"")</f>
        <v/>
      </c>
      <c r="BO25" t="str">
        <f>IF(CB25&gt;LARGE(CC25:$CK25,1),3,"")</f>
        <v/>
      </c>
      <c r="BP25" t="str">
        <f>IF(CC25&gt;LARGE(CD25:$CK25,1),3.2,"")</f>
        <v/>
      </c>
      <c r="BQ25" t="str">
        <f>IF(CD25&gt;LARGE(CE25:$CK25,1),4,"")</f>
        <v/>
      </c>
      <c r="BR25" t="str">
        <f>IF(CE25&gt;LARGE(CF25:$CK25,1),4.2,"")</f>
        <v/>
      </c>
      <c r="BS25" t="str">
        <f>IF(CF25&gt;LARGE(CG25:$CK25,1),5,"")</f>
        <v/>
      </c>
      <c r="BT25" t="str">
        <f>IF(CG25&gt;LARGE(CH25:$CK25,1),5.2,"")</f>
        <v/>
      </c>
      <c r="BU25" t="str">
        <f>IF(CH25&gt;LARGE(CI25:$CK25,1),6,"")</f>
        <v/>
      </c>
      <c r="BV25" t="str">
        <f>IF(CI25&gt;LARGE(CJ25:$CK25,1),6.2,"")</f>
        <v/>
      </c>
      <c r="BW25" t="str">
        <f>IF(CJ25&gt;LARGE(CK25:$CK25,1),7,"")</f>
        <v/>
      </c>
      <c r="BX25" t="str">
        <f t="shared" si="0"/>
        <v/>
      </c>
      <c r="BY25" s="36">
        <f t="shared" si="1"/>
        <v>0</v>
      </c>
      <c r="BZ25" s="36">
        <f t="shared" si="2"/>
        <v>0</v>
      </c>
      <c r="CA25">
        <f t="shared" si="3"/>
        <v>0</v>
      </c>
      <c r="CB25" s="36">
        <f t="shared" si="4"/>
        <v>0</v>
      </c>
      <c r="CC25">
        <f t="shared" si="5"/>
        <v>0</v>
      </c>
      <c r="CD25" s="36">
        <f t="shared" si="6"/>
        <v>0</v>
      </c>
      <c r="CE25">
        <f t="shared" si="7"/>
        <v>0</v>
      </c>
      <c r="CF25" s="36">
        <f t="shared" si="8"/>
        <v>0</v>
      </c>
      <c r="CG25">
        <f t="shared" si="9"/>
        <v>0</v>
      </c>
      <c r="CH25" s="36">
        <f t="shared" si="10"/>
        <v>0</v>
      </c>
      <c r="CI25">
        <f t="shared" si="11"/>
        <v>0</v>
      </c>
      <c r="CJ25" s="36">
        <f t="shared" si="12"/>
        <v>0</v>
      </c>
      <c r="CK25">
        <f t="shared" si="13"/>
        <v>0</v>
      </c>
      <c r="CM25" s="37">
        <v>18</v>
      </c>
      <c r="CN25" s="38" t="s">
        <v>170</v>
      </c>
      <c r="CO25" s="38" t="s">
        <v>170</v>
      </c>
      <c r="CP25">
        <v>25</v>
      </c>
      <c r="DD25" t="str">
        <f>IF(COUNTIF('[3]Zone Players'!A$3:A$1847,A25)&lt;1,"D","")</f>
        <v/>
      </c>
      <c r="DF25" t="str">
        <f t="shared" si="17"/>
        <v/>
      </c>
      <c r="DG25" s="70">
        <f t="shared" si="14"/>
        <v>0</v>
      </c>
      <c r="DH25" t="str">
        <f t="shared" si="15"/>
        <v/>
      </c>
    </row>
    <row r="26" spans="1:112" ht="15" customHeight="1" x14ac:dyDescent="0.25">
      <c r="A26" s="23">
        <v>46314</v>
      </c>
      <c r="B26" s="24" t="s">
        <v>171</v>
      </c>
      <c r="C26" s="24" t="s">
        <v>172</v>
      </c>
      <c r="D26" s="25" t="s">
        <v>112</v>
      </c>
      <c r="E26" s="26"/>
      <c r="F26" s="27"/>
      <c r="G26" s="27"/>
      <c r="H26" s="27"/>
      <c r="I26" s="27"/>
      <c r="J26" s="27"/>
      <c r="K26" s="27"/>
      <c r="L26" s="27"/>
      <c r="M26" s="27"/>
      <c r="N26" s="26"/>
      <c r="O26" s="27"/>
      <c r="P26" s="27" t="s">
        <v>113</v>
      </c>
      <c r="Q26" s="28"/>
      <c r="R26" s="28"/>
      <c r="S26" s="28"/>
      <c r="T26" s="29"/>
      <c r="U26" s="28"/>
      <c r="V26" s="30" t="s">
        <v>113</v>
      </c>
      <c r="W26" s="30" t="s">
        <v>113</v>
      </c>
      <c r="X26" s="30">
        <v>3</v>
      </c>
      <c r="Y26" s="30" t="s">
        <v>113</v>
      </c>
      <c r="Z26" s="30" t="s">
        <v>113</v>
      </c>
      <c r="AA26" s="30">
        <v>6</v>
      </c>
      <c r="AB26" s="30" t="s">
        <v>113</v>
      </c>
      <c r="AC26" s="30" t="s">
        <v>113</v>
      </c>
      <c r="AD26" s="30" t="s">
        <v>113</v>
      </c>
      <c r="AE26" s="30" t="s">
        <v>113</v>
      </c>
      <c r="AF26" s="30" t="s">
        <v>113</v>
      </c>
      <c r="AG26" s="30" t="s">
        <v>113</v>
      </c>
      <c r="AH26" s="30" t="s">
        <v>113</v>
      </c>
      <c r="AI26" s="30" t="s">
        <v>113</v>
      </c>
      <c r="AJ26" s="30" t="s">
        <v>113</v>
      </c>
      <c r="AK26" s="30" t="s">
        <v>113</v>
      </c>
      <c r="AL26" s="30" t="s">
        <v>113</v>
      </c>
      <c r="AM26" s="30">
        <v>0</v>
      </c>
      <c r="AN26" s="30">
        <v>1</v>
      </c>
      <c r="AO26" s="30">
        <v>0</v>
      </c>
      <c r="AP26" s="30">
        <v>7</v>
      </c>
      <c r="AQ26" s="31" t="s">
        <v>113</v>
      </c>
      <c r="AR26" s="31">
        <v>6</v>
      </c>
      <c r="AS26" s="31">
        <v>6</v>
      </c>
      <c r="AT26" s="32">
        <v>6</v>
      </c>
      <c r="AU26" s="32">
        <v>6</v>
      </c>
      <c r="AV26" s="32">
        <v>0</v>
      </c>
      <c r="AW26" s="32">
        <v>6</v>
      </c>
      <c r="AX26" s="32">
        <v>6</v>
      </c>
      <c r="AY26" s="32">
        <v>6</v>
      </c>
      <c r="AZ26" s="32">
        <v>6</v>
      </c>
      <c r="BA26" s="32">
        <v>0</v>
      </c>
      <c r="BB26" s="32">
        <v>6</v>
      </c>
      <c r="BC26" s="32">
        <v>6</v>
      </c>
      <c r="BD26" s="33">
        <v>7.2</v>
      </c>
      <c r="BE26" s="33">
        <v>7.2</v>
      </c>
      <c r="BF26" s="33">
        <v>6</v>
      </c>
      <c r="BG26" s="33">
        <v>6</v>
      </c>
      <c r="BH26" s="33">
        <v>6</v>
      </c>
      <c r="BI26" s="33">
        <v>6</v>
      </c>
      <c r="BJ26" s="34">
        <v>6</v>
      </c>
      <c r="BK26" s="35">
        <v>6</v>
      </c>
      <c r="BL26" t="str">
        <f>IF(BY26&gt;LARGE(BZ26:$CK26,1),1,"")</f>
        <v/>
      </c>
      <c r="BM26" t="str">
        <f>IF(BZ26&gt;LARGE(CA26:$CK26,1),2,"")</f>
        <v/>
      </c>
      <c r="BN26" t="str">
        <f>IF(CA26&gt;LARGE(CB26:$CK26,1),2.2,"")</f>
        <v/>
      </c>
      <c r="BO26" t="str">
        <f>IF(CB26&gt;LARGE(CC26:$CK26,1),3,"")</f>
        <v/>
      </c>
      <c r="BP26" t="str">
        <f>IF(CC26&gt;LARGE(CD26:$CK26,1),3.2,"")</f>
        <v/>
      </c>
      <c r="BQ26" t="str">
        <f>IF(CD26&gt;LARGE(CE26:$CK26,1),4,"")</f>
        <v/>
      </c>
      <c r="BR26" t="str">
        <f>IF(CE26&gt;LARGE(CF26:$CK26,1),4.2,"")</f>
        <v/>
      </c>
      <c r="BS26" t="str">
        <f>IF(CF26&gt;LARGE(CG26:$CK26,1),5,"")</f>
        <v/>
      </c>
      <c r="BT26" t="str">
        <f>IF(CG26&gt;LARGE(CH26:$CK26,1),5.2,"")</f>
        <v/>
      </c>
      <c r="BU26">
        <f>IF(CH26&gt;LARGE(CI26:$CK26,1),6,"")</f>
        <v>6</v>
      </c>
      <c r="BV26" t="str">
        <f>IF(CI26&gt;LARGE(CJ26:$CK26,1),6.2,"")</f>
        <v/>
      </c>
      <c r="BW26" t="str">
        <f>IF(CJ26&gt;LARGE(CK26:$CK26,1),7,"")</f>
        <v/>
      </c>
      <c r="BX26" t="str">
        <f t="shared" si="0"/>
        <v/>
      </c>
      <c r="BY26" s="36">
        <f t="shared" si="1"/>
        <v>0</v>
      </c>
      <c r="BZ26" s="36">
        <f t="shared" si="2"/>
        <v>0</v>
      </c>
      <c r="CA26">
        <f t="shared" si="3"/>
        <v>0</v>
      </c>
      <c r="CB26" s="36">
        <f t="shared" si="4"/>
        <v>0</v>
      </c>
      <c r="CC26">
        <f t="shared" si="5"/>
        <v>0</v>
      </c>
      <c r="CD26" s="36">
        <f t="shared" si="6"/>
        <v>0</v>
      </c>
      <c r="CE26">
        <f t="shared" si="7"/>
        <v>0</v>
      </c>
      <c r="CF26" s="36">
        <f t="shared" si="8"/>
        <v>0</v>
      </c>
      <c r="CG26">
        <f t="shared" si="9"/>
        <v>0</v>
      </c>
      <c r="CH26" s="36">
        <f t="shared" si="10"/>
        <v>8</v>
      </c>
      <c r="CI26">
        <f t="shared" si="11"/>
        <v>0</v>
      </c>
      <c r="CJ26" s="36">
        <f t="shared" si="12"/>
        <v>0</v>
      </c>
      <c r="CK26">
        <f t="shared" si="13"/>
        <v>0</v>
      </c>
      <c r="CM26" s="37">
        <v>19</v>
      </c>
      <c r="CN26" s="38" t="s">
        <v>173</v>
      </c>
      <c r="CO26" s="38" t="s">
        <v>173</v>
      </c>
      <c r="CP26">
        <v>26</v>
      </c>
      <c r="DD26" t="str">
        <f>IF(COUNTIF('[3]Zone Players'!A$3:A$1847,A26)&lt;1,"D","")</f>
        <v/>
      </c>
      <c r="DF26">
        <f t="shared" si="17"/>
        <v>6</v>
      </c>
      <c r="DG26" s="70">
        <f t="shared" si="14"/>
        <v>8</v>
      </c>
      <c r="DH26" t="str">
        <f t="shared" si="15"/>
        <v/>
      </c>
    </row>
    <row r="27" spans="1:112" ht="15" customHeight="1" x14ac:dyDescent="0.25">
      <c r="A27" s="23">
        <v>16123</v>
      </c>
      <c r="B27" s="24" t="s">
        <v>171</v>
      </c>
      <c r="C27" s="24" t="s">
        <v>174</v>
      </c>
      <c r="D27" s="25" t="s">
        <v>112</v>
      </c>
      <c r="E27" s="26">
        <v>6</v>
      </c>
      <c r="F27" s="27">
        <v>4</v>
      </c>
      <c r="G27" s="27">
        <v>4</v>
      </c>
      <c r="H27" s="27">
        <v>7</v>
      </c>
      <c r="I27" s="27">
        <v>5</v>
      </c>
      <c r="J27" s="27">
        <v>5</v>
      </c>
      <c r="K27" s="27">
        <v>4</v>
      </c>
      <c r="L27" s="27">
        <v>4</v>
      </c>
      <c r="M27" s="27">
        <v>4</v>
      </c>
      <c r="N27" s="26">
        <v>4</v>
      </c>
      <c r="O27" s="27">
        <v>4</v>
      </c>
      <c r="P27" s="27">
        <v>4</v>
      </c>
      <c r="Q27" s="28"/>
      <c r="R27" s="28"/>
      <c r="S27" s="28"/>
      <c r="T27" s="29">
        <v>4</v>
      </c>
      <c r="U27" s="28"/>
      <c r="V27" s="30" t="s">
        <v>113</v>
      </c>
      <c r="W27" s="30" t="s">
        <v>113</v>
      </c>
      <c r="X27" s="30">
        <v>3</v>
      </c>
      <c r="Y27" s="30" t="s">
        <v>113</v>
      </c>
      <c r="Z27" s="30" t="s">
        <v>113</v>
      </c>
      <c r="AA27" s="30">
        <v>6</v>
      </c>
      <c r="AB27" s="30" t="s">
        <v>113</v>
      </c>
      <c r="AC27" s="30" t="s">
        <v>113</v>
      </c>
      <c r="AD27" s="30" t="s">
        <v>113</v>
      </c>
      <c r="AE27" s="30" t="s">
        <v>113</v>
      </c>
      <c r="AF27" s="30" t="s">
        <v>113</v>
      </c>
      <c r="AG27" s="30" t="s">
        <v>113</v>
      </c>
      <c r="AH27" s="30" t="s">
        <v>113</v>
      </c>
      <c r="AI27" s="30" t="s">
        <v>113</v>
      </c>
      <c r="AJ27" s="30" t="s">
        <v>113</v>
      </c>
      <c r="AK27" s="30" t="s">
        <v>113</v>
      </c>
      <c r="AL27" s="30" t="s">
        <v>113</v>
      </c>
      <c r="AM27" s="30">
        <v>0</v>
      </c>
      <c r="AN27" s="30">
        <v>1</v>
      </c>
      <c r="AO27" s="30">
        <v>1</v>
      </c>
      <c r="AP27" s="30">
        <v>6</v>
      </c>
      <c r="AQ27" s="31">
        <v>3</v>
      </c>
      <c r="AR27" s="31">
        <v>3</v>
      </c>
      <c r="AS27" s="31">
        <v>3</v>
      </c>
      <c r="AT27" s="32">
        <v>3</v>
      </c>
      <c r="AU27" s="32">
        <v>3</v>
      </c>
      <c r="AV27" s="32">
        <v>3</v>
      </c>
      <c r="AW27" s="32">
        <v>3</v>
      </c>
      <c r="AX27" s="32">
        <v>3</v>
      </c>
      <c r="AY27" s="32">
        <v>3</v>
      </c>
      <c r="AZ27" s="32">
        <v>3</v>
      </c>
      <c r="BA27" s="32">
        <v>3</v>
      </c>
      <c r="BB27" s="32">
        <v>3</v>
      </c>
      <c r="BC27" s="32">
        <v>3</v>
      </c>
      <c r="BD27" s="33">
        <v>7.2</v>
      </c>
      <c r="BE27" s="33">
        <v>3</v>
      </c>
      <c r="BF27" s="33">
        <v>3</v>
      </c>
      <c r="BG27" s="33">
        <v>3</v>
      </c>
      <c r="BH27" s="33">
        <v>3</v>
      </c>
      <c r="BI27" s="33">
        <v>3</v>
      </c>
      <c r="BJ27" s="34">
        <v>3</v>
      </c>
      <c r="BK27" s="35">
        <v>3</v>
      </c>
      <c r="BL27" t="str">
        <f>IF(BY27&gt;LARGE(BZ27:$CK27,1),1,"")</f>
        <v/>
      </c>
      <c r="BM27" t="str">
        <f>IF(BZ27&gt;LARGE(CA27:$CK27,1),2,"")</f>
        <v/>
      </c>
      <c r="BN27" t="str">
        <f>IF(CA27&gt;LARGE(CB27:$CK27,1),2.2,"")</f>
        <v/>
      </c>
      <c r="BO27">
        <f>IF(CB27&gt;LARGE(CC27:$CK27,1),3,"")</f>
        <v>3</v>
      </c>
      <c r="BP27" t="str">
        <f>IF(CC27&gt;LARGE(CD27:$CK27,1),3.2,"")</f>
        <v/>
      </c>
      <c r="BQ27" t="str">
        <f>IF(CD27&gt;LARGE(CE27:$CK27,1),4,"")</f>
        <v/>
      </c>
      <c r="BR27" t="str">
        <f>IF(CE27&gt;LARGE(CF27:$CK27,1),4.2,"")</f>
        <v/>
      </c>
      <c r="BS27" t="str">
        <f>IF(CF27&gt;LARGE(CG27:$CK27,1),5,"")</f>
        <v/>
      </c>
      <c r="BT27" t="str">
        <f>IF(CG27&gt;LARGE(CH27:$CK27,1),5.2,"")</f>
        <v/>
      </c>
      <c r="BU27" t="str">
        <f>IF(CH27&gt;LARGE(CI27:$CK27,1),6,"")</f>
        <v/>
      </c>
      <c r="BV27" t="str">
        <f>IF(CI27&gt;LARGE(CJ27:$CK27,1),6.2,"")</f>
        <v/>
      </c>
      <c r="BW27" t="str">
        <f>IF(CJ27&gt;LARGE(CK27:$CK27,1),7,"")</f>
        <v/>
      </c>
      <c r="BX27" t="str">
        <f t="shared" si="0"/>
        <v/>
      </c>
      <c r="BY27" s="36">
        <f t="shared" si="1"/>
        <v>0</v>
      </c>
      <c r="BZ27" s="36">
        <f t="shared" si="2"/>
        <v>0</v>
      </c>
      <c r="CA27">
        <f t="shared" si="3"/>
        <v>0</v>
      </c>
      <c r="CB27" s="36">
        <f t="shared" si="4"/>
        <v>10</v>
      </c>
      <c r="CC27">
        <f t="shared" si="5"/>
        <v>0</v>
      </c>
      <c r="CD27" s="36">
        <f t="shared" si="6"/>
        <v>0</v>
      </c>
      <c r="CE27">
        <f t="shared" si="7"/>
        <v>0</v>
      </c>
      <c r="CF27" s="36">
        <f t="shared" si="8"/>
        <v>0</v>
      </c>
      <c r="CG27">
        <f t="shared" si="9"/>
        <v>0</v>
      </c>
      <c r="CH27" s="36">
        <f t="shared" si="10"/>
        <v>0</v>
      </c>
      <c r="CI27">
        <f t="shared" si="11"/>
        <v>0</v>
      </c>
      <c r="CJ27" s="36">
        <f t="shared" si="12"/>
        <v>0</v>
      </c>
      <c r="CK27">
        <f t="shared" si="13"/>
        <v>0</v>
      </c>
      <c r="CM27" s="37">
        <v>20</v>
      </c>
      <c r="CN27" s="38" t="s">
        <v>175</v>
      </c>
      <c r="CO27" s="38" t="s">
        <v>175</v>
      </c>
      <c r="CP27">
        <v>28</v>
      </c>
      <c r="DD27" t="str">
        <f>IF(COUNTIF('[3]Zone Players'!A$3:A$1847,A27)&lt;1,"D","")</f>
        <v/>
      </c>
      <c r="DF27" t="str">
        <f t="shared" si="17"/>
        <v>N4</v>
      </c>
      <c r="DG27" s="70">
        <f t="shared" si="14"/>
        <v>10</v>
      </c>
      <c r="DH27" t="str">
        <f t="shared" si="15"/>
        <v/>
      </c>
    </row>
    <row r="28" spans="1:112" ht="15" customHeight="1" x14ac:dyDescent="0.25">
      <c r="A28" s="23">
        <v>147102</v>
      </c>
      <c r="B28" s="24" t="s">
        <v>176</v>
      </c>
      <c r="C28" s="24" t="s">
        <v>177</v>
      </c>
      <c r="D28" s="25" t="s">
        <v>112</v>
      </c>
      <c r="E28" s="26"/>
      <c r="F28" s="27"/>
      <c r="G28" s="27"/>
      <c r="H28" s="27"/>
      <c r="I28" s="27"/>
      <c r="J28" s="27"/>
      <c r="K28" s="27"/>
      <c r="L28" s="27"/>
      <c r="M28" s="27"/>
      <c r="N28" s="26"/>
      <c r="O28" s="27">
        <v>6</v>
      </c>
      <c r="P28" s="27">
        <v>6</v>
      </c>
      <c r="Q28" s="28"/>
      <c r="R28" s="28"/>
      <c r="S28" s="28"/>
      <c r="T28" s="29"/>
      <c r="U28" s="28"/>
      <c r="V28" s="30" t="s">
        <v>113</v>
      </c>
      <c r="W28" s="30" t="s">
        <v>113</v>
      </c>
      <c r="X28" s="30">
        <v>3</v>
      </c>
      <c r="Y28" s="30" t="s">
        <v>113</v>
      </c>
      <c r="Z28" s="30" t="s">
        <v>113</v>
      </c>
      <c r="AA28" s="30">
        <v>6</v>
      </c>
      <c r="AB28" s="30" t="s">
        <v>113</v>
      </c>
      <c r="AC28" s="30" t="s">
        <v>113</v>
      </c>
      <c r="AD28" s="30" t="s">
        <v>113</v>
      </c>
      <c r="AE28" s="30" t="s">
        <v>113</v>
      </c>
      <c r="AF28" s="30" t="s">
        <v>113</v>
      </c>
      <c r="AG28" s="30" t="s">
        <v>113</v>
      </c>
      <c r="AH28" s="30" t="s">
        <v>113</v>
      </c>
      <c r="AI28" s="30" t="s">
        <v>113</v>
      </c>
      <c r="AJ28" s="30" t="s">
        <v>113</v>
      </c>
      <c r="AK28" s="30" t="s">
        <v>113</v>
      </c>
      <c r="AL28" s="30" t="s">
        <v>113</v>
      </c>
      <c r="AM28" s="30">
        <v>0</v>
      </c>
      <c r="AN28" s="30">
        <v>1</v>
      </c>
      <c r="AO28" s="30">
        <v>0</v>
      </c>
      <c r="AP28" s="30">
        <v>7</v>
      </c>
      <c r="AQ28" s="31">
        <v>6</v>
      </c>
      <c r="AR28" s="31">
        <v>3</v>
      </c>
      <c r="AS28" s="31">
        <v>3</v>
      </c>
      <c r="AT28" s="32">
        <v>3</v>
      </c>
      <c r="AU28" s="32">
        <v>3</v>
      </c>
      <c r="AV28" s="32">
        <v>3</v>
      </c>
      <c r="AW28" s="32">
        <v>0</v>
      </c>
      <c r="AX28" s="32">
        <v>3</v>
      </c>
      <c r="AY28" s="32">
        <v>3</v>
      </c>
      <c r="AZ28" s="32">
        <v>0</v>
      </c>
      <c r="BA28" s="32">
        <v>0</v>
      </c>
      <c r="BB28" s="32">
        <v>0</v>
      </c>
      <c r="BC28" s="32">
        <v>0</v>
      </c>
      <c r="BD28" s="33">
        <v>7.2</v>
      </c>
      <c r="BE28" s="33">
        <v>7.2</v>
      </c>
      <c r="BF28" s="33">
        <v>3</v>
      </c>
      <c r="BG28" s="33">
        <v>3</v>
      </c>
      <c r="BH28" s="33">
        <v>3</v>
      </c>
      <c r="BI28" s="33">
        <v>3</v>
      </c>
      <c r="BJ28" s="34">
        <v>3</v>
      </c>
      <c r="BK28" s="35">
        <v>3</v>
      </c>
      <c r="BL28" t="str">
        <f>IF(BY28&gt;LARGE(BZ28:$CK28,1),1,"")</f>
        <v/>
      </c>
      <c r="BM28" t="str">
        <f>IF(BZ28&gt;LARGE(CA28:$CK28,1),2,"")</f>
        <v/>
      </c>
      <c r="BN28" t="str">
        <f>IF(CA28&gt;LARGE(CB28:$CK28,1),2.2,"")</f>
        <v/>
      </c>
      <c r="BO28">
        <f>IF(CB28&gt;LARGE(CC28:$CK28,1),3,"")</f>
        <v>3</v>
      </c>
      <c r="BP28" t="str">
        <f>IF(CC28&gt;LARGE(CD28:$CK28,1),3.2,"")</f>
        <v/>
      </c>
      <c r="BQ28" t="str">
        <f>IF(CD28&gt;LARGE(CE28:$CK28,1),4,"")</f>
        <v/>
      </c>
      <c r="BR28" t="str">
        <f>IF(CE28&gt;LARGE(CF28:$CK28,1),4.2,"")</f>
        <v/>
      </c>
      <c r="BS28" t="str">
        <f>IF(CF28&gt;LARGE(CG28:$CK28,1),5,"")</f>
        <v/>
      </c>
      <c r="BT28" t="str">
        <f>IF(CG28&gt;LARGE(CH28:$CK28,1),5.2,"")</f>
        <v/>
      </c>
      <c r="BU28" t="str">
        <f>IF(CH28&gt;LARGE(CI28:$CK28,1),6,"")</f>
        <v/>
      </c>
      <c r="BV28" t="str">
        <f>IF(CI28&gt;LARGE(CJ28:$CK28,1),6.2,"")</f>
        <v/>
      </c>
      <c r="BW28" t="str">
        <f>IF(CJ28&gt;LARGE(CK28:$CK28,1),7,"")</f>
        <v/>
      </c>
      <c r="BX28" t="str">
        <f t="shared" si="0"/>
        <v/>
      </c>
      <c r="BY28" s="36">
        <f t="shared" si="1"/>
        <v>0</v>
      </c>
      <c r="BZ28" s="36">
        <f t="shared" si="2"/>
        <v>0</v>
      </c>
      <c r="CA28">
        <f t="shared" si="3"/>
        <v>0</v>
      </c>
      <c r="CB28" s="36">
        <f t="shared" si="4"/>
        <v>5</v>
      </c>
      <c r="CC28">
        <f t="shared" si="5"/>
        <v>0</v>
      </c>
      <c r="CD28" s="36">
        <f t="shared" si="6"/>
        <v>0</v>
      </c>
      <c r="CE28">
        <f t="shared" si="7"/>
        <v>0</v>
      </c>
      <c r="CF28" s="36">
        <f t="shared" si="8"/>
        <v>0</v>
      </c>
      <c r="CG28">
        <f t="shared" si="9"/>
        <v>0</v>
      </c>
      <c r="CH28" s="36">
        <f t="shared" si="10"/>
        <v>0</v>
      </c>
      <c r="CI28">
        <f t="shared" si="11"/>
        <v>0</v>
      </c>
      <c r="CJ28" s="36">
        <f t="shared" si="12"/>
        <v>0</v>
      </c>
      <c r="CK28">
        <f t="shared" si="13"/>
        <v>0</v>
      </c>
      <c r="CM28" s="37">
        <v>21</v>
      </c>
      <c r="CN28" s="38" t="s">
        <v>178</v>
      </c>
      <c r="CO28" s="38" t="s">
        <v>178</v>
      </c>
      <c r="CP28">
        <v>29</v>
      </c>
      <c r="DD28" t="str">
        <f>IF(COUNTIF('[3]Zone Players'!A$3:A$1847,A28)&lt;1,"D","")</f>
        <v/>
      </c>
      <c r="DF28">
        <f t="shared" si="17"/>
        <v>3</v>
      </c>
      <c r="DG28" s="70">
        <f t="shared" si="14"/>
        <v>5</v>
      </c>
      <c r="DH28" t="str">
        <f t="shared" si="15"/>
        <v/>
      </c>
    </row>
    <row r="29" spans="1:112" ht="15" customHeight="1" x14ac:dyDescent="0.25">
      <c r="A29" s="23">
        <v>142012</v>
      </c>
      <c r="B29" s="24" t="s">
        <v>179</v>
      </c>
      <c r="C29" s="24" t="s">
        <v>180</v>
      </c>
      <c r="D29" s="25" t="s">
        <v>112</v>
      </c>
      <c r="E29" s="26"/>
      <c r="F29" s="27"/>
      <c r="G29" s="27"/>
      <c r="H29" s="27"/>
      <c r="I29" s="27"/>
      <c r="J29" s="27"/>
      <c r="K29" s="27"/>
      <c r="L29" s="27"/>
      <c r="M29" s="27"/>
      <c r="N29" s="26"/>
      <c r="O29" s="27">
        <v>6</v>
      </c>
      <c r="P29" s="27">
        <v>6</v>
      </c>
      <c r="Q29" s="28"/>
      <c r="R29" s="28"/>
      <c r="S29" s="28"/>
      <c r="T29" s="29"/>
      <c r="U29" s="28"/>
      <c r="V29" s="30" t="s">
        <v>113</v>
      </c>
      <c r="W29" s="30" t="s">
        <v>113</v>
      </c>
      <c r="X29" s="30">
        <v>3</v>
      </c>
      <c r="Y29" s="30" t="s">
        <v>113</v>
      </c>
      <c r="Z29" s="30" t="s">
        <v>113</v>
      </c>
      <c r="AA29" s="30">
        <v>6</v>
      </c>
      <c r="AB29" s="30" t="s">
        <v>113</v>
      </c>
      <c r="AC29" s="30" t="s">
        <v>113</v>
      </c>
      <c r="AD29" s="30" t="s">
        <v>113</v>
      </c>
      <c r="AE29" s="30" t="s">
        <v>113</v>
      </c>
      <c r="AF29" s="30" t="s">
        <v>113</v>
      </c>
      <c r="AG29" s="30" t="s">
        <v>113</v>
      </c>
      <c r="AH29" s="30" t="s">
        <v>113</v>
      </c>
      <c r="AI29" s="30" t="s">
        <v>113</v>
      </c>
      <c r="AJ29" s="30" t="s">
        <v>113</v>
      </c>
      <c r="AK29" s="30" t="s">
        <v>113</v>
      </c>
      <c r="AL29" s="30" t="s">
        <v>113</v>
      </c>
      <c r="AM29" s="30">
        <v>0</v>
      </c>
      <c r="AN29" s="30">
        <v>1</v>
      </c>
      <c r="AO29" s="30">
        <v>0</v>
      </c>
      <c r="AP29" s="30">
        <v>7</v>
      </c>
      <c r="AQ29" s="31">
        <v>6</v>
      </c>
      <c r="AR29" s="31">
        <v>6</v>
      </c>
      <c r="AS29" s="31">
        <v>6</v>
      </c>
      <c r="AT29" s="32">
        <v>6</v>
      </c>
      <c r="AU29" s="32">
        <v>6</v>
      </c>
      <c r="AV29" s="32">
        <v>0</v>
      </c>
      <c r="AW29" s="32">
        <v>6</v>
      </c>
      <c r="AX29" s="32">
        <v>6</v>
      </c>
      <c r="AY29" s="32">
        <v>6</v>
      </c>
      <c r="AZ29" s="32">
        <v>6</v>
      </c>
      <c r="BA29" s="32">
        <v>0</v>
      </c>
      <c r="BB29" s="32">
        <v>3</v>
      </c>
      <c r="BC29" s="32">
        <v>3</v>
      </c>
      <c r="BD29" s="33">
        <v>7.2</v>
      </c>
      <c r="BE29" s="33">
        <v>7.2</v>
      </c>
      <c r="BF29" s="33">
        <v>6</v>
      </c>
      <c r="BG29" s="33">
        <v>6</v>
      </c>
      <c r="BH29" s="33">
        <v>6</v>
      </c>
      <c r="BI29" s="33">
        <v>6</v>
      </c>
      <c r="BJ29" s="34">
        <v>6</v>
      </c>
      <c r="BK29" s="35">
        <v>6</v>
      </c>
      <c r="BL29" t="str">
        <f>IF(BY29&gt;LARGE(BZ29:$CK29,1),1,"")</f>
        <v/>
      </c>
      <c r="BM29" t="str">
        <f>IF(BZ29&gt;LARGE(CA29:$CK29,1),2,"")</f>
        <v/>
      </c>
      <c r="BN29" t="str">
        <f>IF(CA29&gt;LARGE(CB29:$CK29,1),2.2,"")</f>
        <v/>
      </c>
      <c r="BO29" t="str">
        <f>IF(CB29&gt;LARGE(CC29:$CK29,1),3,"")</f>
        <v/>
      </c>
      <c r="BP29" t="str">
        <f>IF(CC29&gt;LARGE(CD29:$CK29,1),3.2,"")</f>
        <v/>
      </c>
      <c r="BQ29" t="str">
        <f>IF(CD29&gt;LARGE(CE29:$CK29,1),4,"")</f>
        <v/>
      </c>
      <c r="BR29" t="str">
        <f>IF(CE29&gt;LARGE(CF29:$CK29,1),4.2,"")</f>
        <v/>
      </c>
      <c r="BS29" t="str">
        <f>IF(CF29&gt;LARGE(CG29:$CK29,1),5,"")</f>
        <v/>
      </c>
      <c r="BT29" t="str">
        <f>IF(CG29&gt;LARGE(CH29:$CK29,1),5.2,"")</f>
        <v/>
      </c>
      <c r="BU29">
        <f>IF(CH29&gt;LARGE(CI29:$CK29,1),6,"")</f>
        <v>6</v>
      </c>
      <c r="BV29" t="str">
        <f>IF(CI29&gt;LARGE(CJ29:$CK29,1),6.2,"")</f>
        <v/>
      </c>
      <c r="BW29" t="str">
        <f>IF(CJ29&gt;LARGE(CK29:$CK29,1),7,"")</f>
        <v/>
      </c>
      <c r="BX29" t="str">
        <f t="shared" si="0"/>
        <v/>
      </c>
      <c r="BY29" s="36">
        <f t="shared" si="1"/>
        <v>0</v>
      </c>
      <c r="BZ29" s="36">
        <f t="shared" si="2"/>
        <v>0</v>
      </c>
      <c r="CA29">
        <f t="shared" si="3"/>
        <v>0</v>
      </c>
      <c r="CB29" s="36">
        <f t="shared" si="4"/>
        <v>2</v>
      </c>
      <c r="CC29">
        <f t="shared" si="5"/>
        <v>0</v>
      </c>
      <c r="CD29" s="36">
        <f t="shared" si="6"/>
        <v>0</v>
      </c>
      <c r="CE29">
        <f t="shared" si="7"/>
        <v>0</v>
      </c>
      <c r="CF29" s="36">
        <f t="shared" si="8"/>
        <v>0</v>
      </c>
      <c r="CG29">
        <f t="shared" si="9"/>
        <v>0</v>
      </c>
      <c r="CH29" s="36">
        <f t="shared" si="10"/>
        <v>6</v>
      </c>
      <c r="CI29">
        <f t="shared" si="11"/>
        <v>0</v>
      </c>
      <c r="CJ29" s="36">
        <f t="shared" si="12"/>
        <v>0</v>
      </c>
      <c r="CK29">
        <f t="shared" si="13"/>
        <v>0</v>
      </c>
      <c r="CM29" s="37">
        <v>22</v>
      </c>
      <c r="CN29" s="39" t="s">
        <v>181</v>
      </c>
      <c r="DD29" t="str">
        <f>IF(COUNTIF('[3]Zone Players'!A$3:A$1847,A29)&lt;1,"D","")</f>
        <v/>
      </c>
      <c r="DF29">
        <f t="shared" si="17"/>
        <v>6</v>
      </c>
      <c r="DG29" s="70">
        <f t="shared" si="14"/>
        <v>8</v>
      </c>
      <c r="DH29" t="str">
        <f t="shared" si="15"/>
        <v/>
      </c>
    </row>
    <row r="30" spans="1:112" ht="15" customHeight="1" x14ac:dyDescent="0.25">
      <c r="A30" s="23">
        <v>35927</v>
      </c>
      <c r="B30" s="24" t="s">
        <v>182</v>
      </c>
      <c r="C30" s="24" t="s">
        <v>158</v>
      </c>
      <c r="D30" s="25" t="s">
        <v>112</v>
      </c>
      <c r="E30" s="26">
        <v>6</v>
      </c>
      <c r="F30" s="27">
        <v>6</v>
      </c>
      <c r="G30" s="27">
        <v>6</v>
      </c>
      <c r="H30" s="27">
        <v>7</v>
      </c>
      <c r="I30" s="27">
        <v>7</v>
      </c>
      <c r="J30" s="27">
        <v>6</v>
      </c>
      <c r="K30" s="27">
        <v>7</v>
      </c>
      <c r="L30" s="27">
        <v>7</v>
      </c>
      <c r="M30" s="27">
        <v>6</v>
      </c>
      <c r="N30" s="26"/>
      <c r="O30" s="27"/>
      <c r="P30" s="27">
        <v>6</v>
      </c>
      <c r="Q30" s="28"/>
      <c r="R30" s="28"/>
      <c r="S30" s="28"/>
      <c r="T30" s="29"/>
      <c r="U30" s="28"/>
      <c r="V30" s="30" t="s">
        <v>113</v>
      </c>
      <c r="W30" s="30" t="s">
        <v>113</v>
      </c>
      <c r="X30" s="30">
        <v>3</v>
      </c>
      <c r="Y30" s="30" t="s">
        <v>113</v>
      </c>
      <c r="Z30" s="30" t="s">
        <v>113</v>
      </c>
      <c r="AA30" s="30">
        <v>6</v>
      </c>
      <c r="AB30" s="30" t="s">
        <v>113</v>
      </c>
      <c r="AC30" s="30" t="s">
        <v>113</v>
      </c>
      <c r="AD30" s="30" t="s">
        <v>113</v>
      </c>
      <c r="AE30" s="30" t="s">
        <v>113</v>
      </c>
      <c r="AF30" s="30" t="s">
        <v>113</v>
      </c>
      <c r="AG30" s="30" t="s">
        <v>113</v>
      </c>
      <c r="AH30" s="30" t="s">
        <v>113</v>
      </c>
      <c r="AI30" s="30" t="s">
        <v>113</v>
      </c>
      <c r="AJ30" s="30" t="s">
        <v>113</v>
      </c>
      <c r="AK30" s="30" t="s">
        <v>113</v>
      </c>
      <c r="AL30" s="30" t="s">
        <v>113</v>
      </c>
      <c r="AM30" s="30">
        <v>0</v>
      </c>
      <c r="AN30" s="30">
        <v>1</v>
      </c>
      <c r="AO30" s="30">
        <v>0</v>
      </c>
      <c r="AP30" s="30">
        <v>7</v>
      </c>
      <c r="AQ30" s="31">
        <v>6</v>
      </c>
      <c r="AR30" s="31">
        <v>6</v>
      </c>
      <c r="AS30" s="31">
        <v>6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3">
        <v>7.2</v>
      </c>
      <c r="BE30" s="33">
        <v>7.2</v>
      </c>
      <c r="BF30" s="33">
        <v>7.2</v>
      </c>
      <c r="BG30" s="33">
        <v>7.2</v>
      </c>
      <c r="BH30" s="33">
        <v>7.2</v>
      </c>
      <c r="BI30" s="33">
        <v>7.2</v>
      </c>
      <c r="BJ30" s="34" t="s">
        <v>113</v>
      </c>
      <c r="BK30" s="35" t="s">
        <v>113</v>
      </c>
      <c r="BL30" t="str">
        <f>IF(BY30&gt;LARGE(BZ30:$CK30,1),1,"")</f>
        <v/>
      </c>
      <c r="BM30" t="str">
        <f>IF(BZ30&gt;LARGE(CA30:$CK30,1),2,"")</f>
        <v/>
      </c>
      <c r="BN30" t="str">
        <f>IF(CA30&gt;LARGE(CB30:$CK30,1),2.2,"")</f>
        <v/>
      </c>
      <c r="BO30" t="str">
        <f>IF(CB30&gt;LARGE(CC30:$CK30,1),3,"")</f>
        <v/>
      </c>
      <c r="BP30" t="str">
        <f>IF(CC30&gt;LARGE(CD30:$CK30,1),3.2,"")</f>
        <v/>
      </c>
      <c r="BQ30" t="str">
        <f>IF(CD30&gt;LARGE(CE30:$CK30,1),4,"")</f>
        <v/>
      </c>
      <c r="BR30" t="str">
        <f>IF(CE30&gt;LARGE(CF30:$CK30,1),4.2,"")</f>
        <v/>
      </c>
      <c r="BS30" t="str">
        <f>IF(CF30&gt;LARGE(CG30:$CK30,1),5,"")</f>
        <v/>
      </c>
      <c r="BT30" t="str">
        <f>IF(CG30&gt;LARGE(CH30:$CK30,1),5.2,"")</f>
        <v/>
      </c>
      <c r="BU30" t="str">
        <f>IF(CH30&gt;LARGE(CI30:$CK30,1),6,"")</f>
        <v/>
      </c>
      <c r="BV30" t="str">
        <f>IF(CI30&gt;LARGE(CJ30:$CK30,1),6.2,"")</f>
        <v/>
      </c>
      <c r="BW30" t="str">
        <f>IF(CJ30&gt;LARGE(CK30:$CK30,1),7,"")</f>
        <v/>
      </c>
      <c r="BX30" t="str">
        <f t="shared" si="0"/>
        <v/>
      </c>
      <c r="BY30" s="36">
        <f t="shared" si="1"/>
        <v>0</v>
      </c>
      <c r="BZ30" s="36">
        <f t="shared" si="2"/>
        <v>0</v>
      </c>
      <c r="CA30">
        <f t="shared" si="3"/>
        <v>0</v>
      </c>
      <c r="CB30" s="36">
        <f t="shared" si="4"/>
        <v>0</v>
      </c>
      <c r="CC30">
        <f t="shared" si="5"/>
        <v>0</v>
      </c>
      <c r="CD30" s="36">
        <f t="shared" si="6"/>
        <v>0</v>
      </c>
      <c r="CE30">
        <f t="shared" si="7"/>
        <v>0</v>
      </c>
      <c r="CF30" s="36">
        <f t="shared" si="8"/>
        <v>0</v>
      </c>
      <c r="CG30">
        <f t="shared" si="9"/>
        <v>0</v>
      </c>
      <c r="CH30" s="36">
        <f t="shared" si="10"/>
        <v>0</v>
      </c>
      <c r="CI30">
        <f t="shared" si="11"/>
        <v>0</v>
      </c>
      <c r="CJ30" s="36">
        <f t="shared" si="12"/>
        <v>0</v>
      </c>
      <c r="CK30">
        <f t="shared" si="13"/>
        <v>0</v>
      </c>
      <c r="CM30" s="37">
        <v>23</v>
      </c>
      <c r="CN30" s="38" t="s">
        <v>183</v>
      </c>
      <c r="CO30" s="38" t="s">
        <v>183</v>
      </c>
      <c r="CP30">
        <v>30</v>
      </c>
      <c r="DD30" t="str">
        <f>IF(COUNTIF('[3]Zone Players'!A$3:A$1847,A30)&lt;1,"D","")</f>
        <v/>
      </c>
      <c r="DF30">
        <f t="shared" si="17"/>
        <v>6</v>
      </c>
      <c r="DG30" s="70">
        <f t="shared" si="14"/>
        <v>0</v>
      </c>
      <c r="DH30" t="str">
        <f t="shared" si="15"/>
        <v/>
      </c>
    </row>
    <row r="31" spans="1:112" ht="15" customHeight="1" x14ac:dyDescent="0.25">
      <c r="A31" s="23">
        <v>90519</v>
      </c>
      <c r="B31" s="24" t="s">
        <v>184</v>
      </c>
      <c r="C31" s="24" t="s">
        <v>185</v>
      </c>
      <c r="D31" s="25" t="s">
        <v>112</v>
      </c>
      <c r="E31" s="26">
        <v>6</v>
      </c>
      <c r="F31" s="27">
        <v>6</v>
      </c>
      <c r="G31" s="27">
        <v>6</v>
      </c>
      <c r="H31" s="27">
        <v>5</v>
      </c>
      <c r="I31" s="27">
        <v>5</v>
      </c>
      <c r="J31" s="27">
        <v>6</v>
      </c>
      <c r="K31" s="27">
        <v>7</v>
      </c>
      <c r="L31" s="27">
        <v>6</v>
      </c>
      <c r="M31" s="27">
        <v>6</v>
      </c>
      <c r="N31" s="26">
        <v>6</v>
      </c>
      <c r="O31" s="27">
        <v>6</v>
      </c>
      <c r="P31" s="27">
        <v>6</v>
      </c>
      <c r="Q31" s="28"/>
      <c r="R31" s="28"/>
      <c r="S31" s="28"/>
      <c r="T31" s="29"/>
      <c r="U31" s="28"/>
      <c r="V31" s="30" t="s">
        <v>113</v>
      </c>
      <c r="W31" s="30" t="s">
        <v>113</v>
      </c>
      <c r="X31" s="30">
        <v>3</v>
      </c>
      <c r="Y31" s="30" t="s">
        <v>113</v>
      </c>
      <c r="Z31" s="30" t="s">
        <v>113</v>
      </c>
      <c r="AA31" s="30">
        <v>6</v>
      </c>
      <c r="AB31" s="30" t="s">
        <v>113</v>
      </c>
      <c r="AC31" s="30" t="s">
        <v>113</v>
      </c>
      <c r="AD31" s="30" t="s">
        <v>113</v>
      </c>
      <c r="AE31" s="30" t="s">
        <v>113</v>
      </c>
      <c r="AF31" s="30" t="s">
        <v>113</v>
      </c>
      <c r="AG31" s="30" t="s">
        <v>113</v>
      </c>
      <c r="AH31" s="30" t="s">
        <v>113</v>
      </c>
      <c r="AI31" s="30" t="s">
        <v>113</v>
      </c>
      <c r="AJ31" s="30" t="s">
        <v>113</v>
      </c>
      <c r="AK31" s="30" t="s">
        <v>113</v>
      </c>
      <c r="AL31" s="30" t="s">
        <v>113</v>
      </c>
      <c r="AM31" s="30">
        <v>0</v>
      </c>
      <c r="AN31" s="30">
        <v>1</v>
      </c>
      <c r="AO31" s="30">
        <v>0</v>
      </c>
      <c r="AP31" s="30">
        <v>7</v>
      </c>
      <c r="AQ31" s="31">
        <v>6</v>
      </c>
      <c r="AR31" s="31">
        <v>6</v>
      </c>
      <c r="AS31" s="31">
        <v>6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3">
        <v>7.2</v>
      </c>
      <c r="BE31" s="33">
        <v>7.2</v>
      </c>
      <c r="BF31" s="33">
        <v>7.2</v>
      </c>
      <c r="BG31" s="33">
        <v>7.2</v>
      </c>
      <c r="BH31" s="33">
        <v>7.2</v>
      </c>
      <c r="BI31" s="33">
        <v>7.2</v>
      </c>
      <c r="BJ31" s="34" t="s">
        <v>113</v>
      </c>
      <c r="BK31" s="35" t="s">
        <v>113</v>
      </c>
      <c r="BL31" t="str">
        <f>IF(BY31&gt;LARGE(BZ31:$CK31,1),1,"")</f>
        <v/>
      </c>
      <c r="BM31" t="str">
        <f>IF(BZ31&gt;LARGE(CA31:$CK31,1),2,"")</f>
        <v/>
      </c>
      <c r="BN31" t="str">
        <f>IF(CA31&gt;LARGE(CB31:$CK31,1),2.2,"")</f>
        <v/>
      </c>
      <c r="BO31" t="str">
        <f>IF(CB31&gt;LARGE(CC31:$CK31,1),3,"")</f>
        <v/>
      </c>
      <c r="BP31" t="str">
        <f>IF(CC31&gt;LARGE(CD31:$CK31,1),3.2,"")</f>
        <v/>
      </c>
      <c r="BQ31" t="str">
        <f>IF(CD31&gt;LARGE(CE31:$CK31,1),4,"")</f>
        <v/>
      </c>
      <c r="BR31" t="str">
        <f>IF(CE31&gt;LARGE(CF31:$CK31,1),4.2,"")</f>
        <v/>
      </c>
      <c r="BS31" t="str">
        <f>IF(CF31&gt;LARGE(CG31:$CK31,1),5,"")</f>
        <v/>
      </c>
      <c r="BT31" t="str">
        <f>IF(CG31&gt;LARGE(CH31:$CK31,1),5.2,"")</f>
        <v/>
      </c>
      <c r="BU31" t="str">
        <f>IF(CH31&gt;LARGE(CI31:$CK31,1),6,"")</f>
        <v/>
      </c>
      <c r="BV31" t="str">
        <f>IF(CI31&gt;LARGE(CJ31:$CK31,1),6.2,"")</f>
        <v/>
      </c>
      <c r="BW31" t="str">
        <f>IF(CJ31&gt;LARGE(CK31:$CK31,1),7,"")</f>
        <v/>
      </c>
      <c r="BX31" t="str">
        <f t="shared" si="0"/>
        <v/>
      </c>
      <c r="BY31" s="36">
        <f t="shared" si="1"/>
        <v>0</v>
      </c>
      <c r="BZ31" s="36">
        <f t="shared" si="2"/>
        <v>0</v>
      </c>
      <c r="CA31">
        <f t="shared" si="3"/>
        <v>0</v>
      </c>
      <c r="CB31" s="36">
        <f t="shared" si="4"/>
        <v>0</v>
      </c>
      <c r="CC31">
        <f t="shared" si="5"/>
        <v>0</v>
      </c>
      <c r="CD31" s="36">
        <f t="shared" si="6"/>
        <v>0</v>
      </c>
      <c r="CE31">
        <f t="shared" si="7"/>
        <v>0</v>
      </c>
      <c r="CF31" s="36">
        <f t="shared" si="8"/>
        <v>0</v>
      </c>
      <c r="CG31">
        <f t="shared" si="9"/>
        <v>0</v>
      </c>
      <c r="CH31" s="36">
        <f t="shared" si="10"/>
        <v>0</v>
      </c>
      <c r="CI31">
        <f t="shared" si="11"/>
        <v>0</v>
      </c>
      <c r="CJ31" s="36">
        <f t="shared" si="12"/>
        <v>0</v>
      </c>
      <c r="CK31">
        <f t="shared" si="13"/>
        <v>0</v>
      </c>
      <c r="CM31" s="37">
        <v>24</v>
      </c>
      <c r="CN31" s="38" t="s">
        <v>186</v>
      </c>
      <c r="CO31" s="38" t="s">
        <v>186</v>
      </c>
      <c r="CP31">
        <v>37</v>
      </c>
      <c r="DD31" t="str">
        <f>IF(COUNTIF('[3]Zone Players'!A$3:A$1847,A31)&lt;1,"D","")</f>
        <v/>
      </c>
      <c r="DF31">
        <f t="shared" si="17"/>
        <v>6</v>
      </c>
      <c r="DG31" s="70">
        <f t="shared" si="14"/>
        <v>0</v>
      </c>
      <c r="DH31" t="str">
        <f t="shared" si="15"/>
        <v/>
      </c>
    </row>
    <row r="32" spans="1:112" ht="15" customHeight="1" x14ac:dyDescent="0.25">
      <c r="A32" s="23">
        <v>144871</v>
      </c>
      <c r="B32" s="24" t="s">
        <v>187</v>
      </c>
      <c r="C32" s="24" t="s">
        <v>188</v>
      </c>
      <c r="D32" s="25" t="s">
        <v>112</v>
      </c>
      <c r="E32" s="26"/>
      <c r="F32" s="27"/>
      <c r="G32" s="27"/>
      <c r="H32" s="27"/>
      <c r="I32" s="27"/>
      <c r="J32" s="27"/>
      <c r="K32" s="27"/>
      <c r="L32" s="27"/>
      <c r="M32" s="27"/>
      <c r="N32" s="26">
        <v>6</v>
      </c>
      <c r="O32" s="27"/>
      <c r="P32" s="27">
        <v>6</v>
      </c>
      <c r="Q32" s="28"/>
      <c r="R32" s="28"/>
      <c r="S32" s="28"/>
      <c r="T32" s="29"/>
      <c r="U32" s="28"/>
      <c r="V32" s="30" t="s">
        <v>113</v>
      </c>
      <c r="W32" s="30" t="s">
        <v>113</v>
      </c>
      <c r="X32" s="30">
        <v>3</v>
      </c>
      <c r="Y32" s="30" t="s">
        <v>113</v>
      </c>
      <c r="Z32" s="30" t="s">
        <v>113</v>
      </c>
      <c r="AA32" s="30">
        <v>6</v>
      </c>
      <c r="AB32" s="30" t="s">
        <v>113</v>
      </c>
      <c r="AC32" s="30" t="s">
        <v>113</v>
      </c>
      <c r="AD32" s="30" t="s">
        <v>113</v>
      </c>
      <c r="AE32" s="30" t="s">
        <v>113</v>
      </c>
      <c r="AF32" s="30" t="s">
        <v>113</v>
      </c>
      <c r="AG32" s="30" t="s">
        <v>113</v>
      </c>
      <c r="AH32" s="30" t="s">
        <v>113</v>
      </c>
      <c r="AI32" s="30" t="s">
        <v>113</v>
      </c>
      <c r="AJ32" s="30" t="s">
        <v>113</v>
      </c>
      <c r="AK32" s="30" t="s">
        <v>113</v>
      </c>
      <c r="AL32" s="30" t="s">
        <v>113</v>
      </c>
      <c r="AM32" s="30">
        <v>0</v>
      </c>
      <c r="AN32" s="30">
        <v>1</v>
      </c>
      <c r="AO32" s="30">
        <v>0</v>
      </c>
      <c r="AP32" s="30">
        <v>7</v>
      </c>
      <c r="AQ32" s="31">
        <v>6</v>
      </c>
      <c r="AR32" s="31">
        <v>6</v>
      </c>
      <c r="AS32" s="31">
        <v>6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3">
        <v>7.2</v>
      </c>
      <c r="BE32" s="33">
        <v>7.2</v>
      </c>
      <c r="BF32" s="33">
        <v>7.2</v>
      </c>
      <c r="BG32" s="33">
        <v>7.2</v>
      </c>
      <c r="BH32" s="33">
        <v>7.2</v>
      </c>
      <c r="BI32" s="33">
        <v>7.2</v>
      </c>
      <c r="BJ32" s="34" t="s">
        <v>113</v>
      </c>
      <c r="BK32" s="35" t="s">
        <v>113</v>
      </c>
      <c r="BL32" t="str">
        <f>IF(BY32&gt;LARGE(BZ32:$CK32,1),1,"")</f>
        <v/>
      </c>
      <c r="BM32" t="str">
        <f>IF(BZ32&gt;LARGE(CA32:$CK32,1),2,"")</f>
        <v/>
      </c>
      <c r="BN32" t="str">
        <f>IF(CA32&gt;LARGE(CB32:$CK32,1),2.2,"")</f>
        <v/>
      </c>
      <c r="BO32" t="str">
        <f>IF(CB32&gt;LARGE(CC32:$CK32,1),3,"")</f>
        <v/>
      </c>
      <c r="BP32" t="str">
        <f>IF(CC32&gt;LARGE(CD32:$CK32,1),3.2,"")</f>
        <v/>
      </c>
      <c r="BQ32" t="str">
        <f>IF(CD32&gt;LARGE(CE32:$CK32,1),4,"")</f>
        <v/>
      </c>
      <c r="BR32" t="str">
        <f>IF(CE32&gt;LARGE(CF32:$CK32,1),4.2,"")</f>
        <v/>
      </c>
      <c r="BS32" t="str">
        <f>IF(CF32&gt;LARGE(CG32:$CK32,1),5,"")</f>
        <v/>
      </c>
      <c r="BT32" t="str">
        <f>IF(CG32&gt;LARGE(CH32:$CK32,1),5.2,"")</f>
        <v/>
      </c>
      <c r="BU32" t="str">
        <f>IF(CH32&gt;LARGE(CI32:$CK32,1),6,"")</f>
        <v/>
      </c>
      <c r="BV32" t="str">
        <f>IF(CI32&gt;LARGE(CJ32:$CK32,1),6.2,"")</f>
        <v/>
      </c>
      <c r="BW32" t="str">
        <f>IF(CJ32&gt;LARGE(CK32:$CK32,1),7,"")</f>
        <v/>
      </c>
      <c r="BX32" t="str">
        <f t="shared" si="0"/>
        <v/>
      </c>
      <c r="BY32" s="36">
        <f t="shared" si="1"/>
        <v>0</v>
      </c>
      <c r="BZ32" s="36">
        <f t="shared" si="2"/>
        <v>0</v>
      </c>
      <c r="CA32">
        <f t="shared" si="3"/>
        <v>0</v>
      </c>
      <c r="CB32" s="36">
        <f t="shared" si="4"/>
        <v>0</v>
      </c>
      <c r="CC32">
        <f t="shared" si="5"/>
        <v>0</v>
      </c>
      <c r="CD32" s="36">
        <f t="shared" si="6"/>
        <v>0</v>
      </c>
      <c r="CE32">
        <f t="shared" si="7"/>
        <v>0</v>
      </c>
      <c r="CF32" s="36">
        <f t="shared" si="8"/>
        <v>0</v>
      </c>
      <c r="CG32">
        <f t="shared" si="9"/>
        <v>0</v>
      </c>
      <c r="CH32" s="36">
        <f t="shared" si="10"/>
        <v>0</v>
      </c>
      <c r="CI32">
        <f t="shared" si="11"/>
        <v>0</v>
      </c>
      <c r="CJ32" s="36">
        <f t="shared" si="12"/>
        <v>0</v>
      </c>
      <c r="CK32">
        <f t="shared" si="13"/>
        <v>0</v>
      </c>
      <c r="CM32" s="37">
        <v>25</v>
      </c>
      <c r="CN32" s="38" t="s">
        <v>189</v>
      </c>
      <c r="CO32" s="38" t="s">
        <v>189</v>
      </c>
      <c r="CP32">
        <v>41</v>
      </c>
      <c r="DD32" t="str">
        <f>IF(COUNTIF('[3]Zone Players'!A$3:A$1847,A32)&lt;1,"D","")</f>
        <v/>
      </c>
      <c r="DF32">
        <f t="shared" si="17"/>
        <v>6</v>
      </c>
      <c r="DG32" s="70">
        <f t="shared" si="14"/>
        <v>0</v>
      </c>
      <c r="DH32" t="str">
        <f t="shared" si="15"/>
        <v/>
      </c>
    </row>
    <row r="33" spans="1:112" ht="15" customHeight="1" x14ac:dyDescent="0.25">
      <c r="A33" s="23">
        <v>109928</v>
      </c>
      <c r="B33" s="24" t="s">
        <v>190</v>
      </c>
      <c r="C33" s="24" t="s">
        <v>191</v>
      </c>
      <c r="D33" s="25" t="s">
        <v>112</v>
      </c>
      <c r="E33" s="26">
        <v>6</v>
      </c>
      <c r="F33" s="27">
        <v>6</v>
      </c>
      <c r="G33" s="27">
        <v>4</v>
      </c>
      <c r="H33" s="27">
        <v>5</v>
      </c>
      <c r="I33" s="27">
        <v>5</v>
      </c>
      <c r="J33" s="27">
        <v>5</v>
      </c>
      <c r="K33" s="27">
        <v>4</v>
      </c>
      <c r="L33" s="27">
        <v>4</v>
      </c>
      <c r="M33" s="27">
        <v>4</v>
      </c>
      <c r="N33" s="26">
        <v>4</v>
      </c>
      <c r="O33" s="27">
        <v>4</v>
      </c>
      <c r="P33" s="27">
        <v>4</v>
      </c>
      <c r="Q33" s="28"/>
      <c r="R33" s="28"/>
      <c r="S33" s="28"/>
      <c r="T33" s="29">
        <v>4</v>
      </c>
      <c r="U33" s="28"/>
      <c r="V33" s="30" t="s">
        <v>113</v>
      </c>
      <c r="W33" s="30" t="s">
        <v>113</v>
      </c>
      <c r="X33" s="30">
        <v>3</v>
      </c>
      <c r="Y33" s="30" t="s">
        <v>113</v>
      </c>
      <c r="Z33" s="30" t="s">
        <v>113</v>
      </c>
      <c r="AA33" s="30">
        <v>6</v>
      </c>
      <c r="AB33" s="30" t="s">
        <v>113</v>
      </c>
      <c r="AC33" s="30" t="s">
        <v>113</v>
      </c>
      <c r="AD33" s="30" t="s">
        <v>113</v>
      </c>
      <c r="AE33" s="30" t="s">
        <v>113</v>
      </c>
      <c r="AF33" s="30" t="s">
        <v>113</v>
      </c>
      <c r="AG33" s="30" t="s">
        <v>113</v>
      </c>
      <c r="AH33" s="30" t="s">
        <v>113</v>
      </c>
      <c r="AI33" s="30" t="s">
        <v>113</v>
      </c>
      <c r="AJ33" s="30" t="s">
        <v>113</v>
      </c>
      <c r="AK33" s="30" t="s">
        <v>113</v>
      </c>
      <c r="AL33" s="30" t="s">
        <v>113</v>
      </c>
      <c r="AM33" s="30">
        <v>0</v>
      </c>
      <c r="AN33" s="30">
        <v>1</v>
      </c>
      <c r="AO33" s="30">
        <v>1</v>
      </c>
      <c r="AP33" s="30">
        <v>6</v>
      </c>
      <c r="AQ33" s="31">
        <v>3</v>
      </c>
      <c r="AR33" s="31">
        <v>3</v>
      </c>
      <c r="AS33" s="31">
        <v>3</v>
      </c>
      <c r="AT33" s="32">
        <v>3</v>
      </c>
      <c r="AU33" s="32">
        <v>3</v>
      </c>
      <c r="AV33" s="32">
        <v>3</v>
      </c>
      <c r="AW33" s="32">
        <v>3</v>
      </c>
      <c r="AX33" s="32">
        <v>3</v>
      </c>
      <c r="AY33" s="32">
        <v>3</v>
      </c>
      <c r="AZ33" s="32">
        <v>3</v>
      </c>
      <c r="BA33" s="32">
        <v>3</v>
      </c>
      <c r="BB33" s="32">
        <v>3</v>
      </c>
      <c r="BC33" s="32">
        <v>0</v>
      </c>
      <c r="BD33" s="33">
        <v>7.2</v>
      </c>
      <c r="BE33" s="33">
        <v>3</v>
      </c>
      <c r="BF33" s="33">
        <v>3</v>
      </c>
      <c r="BG33" s="33">
        <v>3</v>
      </c>
      <c r="BH33" s="33">
        <v>3</v>
      </c>
      <c r="BI33" s="33">
        <v>3</v>
      </c>
      <c r="BJ33" s="34">
        <v>3</v>
      </c>
      <c r="BK33" s="35">
        <v>3</v>
      </c>
      <c r="BL33" t="str">
        <f>IF(BY33&gt;LARGE(BZ33:$CK33,1),1,"")</f>
        <v/>
      </c>
      <c r="BM33" t="str">
        <f>IF(BZ33&gt;LARGE(CA33:$CK33,1),2,"")</f>
        <v/>
      </c>
      <c r="BN33" t="str">
        <f>IF(CA33&gt;LARGE(CB33:$CK33,1),2.2,"")</f>
        <v/>
      </c>
      <c r="BO33">
        <f>IF(CB33&gt;LARGE(CC33:$CK33,1),3,"")</f>
        <v>3</v>
      </c>
      <c r="BP33" t="str">
        <f>IF(CC33&gt;LARGE(CD33:$CK33,1),3.2,"")</f>
        <v/>
      </c>
      <c r="BQ33" t="str">
        <f>IF(CD33&gt;LARGE(CE33:$CK33,1),4,"")</f>
        <v/>
      </c>
      <c r="BR33" t="str">
        <f>IF(CE33&gt;LARGE(CF33:$CK33,1),4.2,"")</f>
        <v/>
      </c>
      <c r="BS33" t="str">
        <f>IF(CF33&gt;LARGE(CG33:$CK33,1),5,"")</f>
        <v/>
      </c>
      <c r="BT33" t="str">
        <f>IF(CG33&gt;LARGE(CH33:$CK33,1),5.2,"")</f>
        <v/>
      </c>
      <c r="BU33" t="str">
        <f>IF(CH33&gt;LARGE(CI33:$CK33,1),6,"")</f>
        <v/>
      </c>
      <c r="BV33" t="str">
        <f>IF(CI33&gt;LARGE(CJ33:$CK33,1),6.2,"")</f>
        <v/>
      </c>
      <c r="BW33" t="str">
        <f>IF(CJ33&gt;LARGE(CK33:$CK33,1),7,"")</f>
        <v/>
      </c>
      <c r="BX33" t="str">
        <f t="shared" si="0"/>
        <v/>
      </c>
      <c r="BY33" s="36">
        <f t="shared" si="1"/>
        <v>0</v>
      </c>
      <c r="BZ33" s="36">
        <f t="shared" si="2"/>
        <v>0</v>
      </c>
      <c r="CA33">
        <f t="shared" si="3"/>
        <v>0</v>
      </c>
      <c r="CB33" s="36">
        <f t="shared" si="4"/>
        <v>9</v>
      </c>
      <c r="CC33">
        <f t="shared" si="5"/>
        <v>0</v>
      </c>
      <c r="CD33" s="36">
        <f t="shared" si="6"/>
        <v>0</v>
      </c>
      <c r="CE33">
        <f t="shared" si="7"/>
        <v>0</v>
      </c>
      <c r="CF33" s="36">
        <f t="shared" si="8"/>
        <v>0</v>
      </c>
      <c r="CG33">
        <f t="shared" si="9"/>
        <v>0</v>
      </c>
      <c r="CH33" s="36">
        <f t="shared" si="10"/>
        <v>0</v>
      </c>
      <c r="CI33">
        <f t="shared" si="11"/>
        <v>0</v>
      </c>
      <c r="CJ33" s="36">
        <f t="shared" si="12"/>
        <v>0</v>
      </c>
      <c r="CK33">
        <f t="shared" si="13"/>
        <v>0</v>
      </c>
      <c r="CM33" s="37">
        <v>26</v>
      </c>
      <c r="CN33" s="38" t="s">
        <v>192</v>
      </c>
      <c r="CO33" s="38" t="s">
        <v>192</v>
      </c>
      <c r="CP33">
        <v>43</v>
      </c>
      <c r="DD33" t="str">
        <f>IF(COUNTIF('[3]Zone Players'!A$3:A$1847,A33)&lt;1,"D","")</f>
        <v/>
      </c>
      <c r="DF33" t="str">
        <f t="shared" si="17"/>
        <v>N4</v>
      </c>
      <c r="DG33" s="70">
        <f t="shared" si="14"/>
        <v>9</v>
      </c>
      <c r="DH33" t="str">
        <f t="shared" si="15"/>
        <v/>
      </c>
    </row>
    <row r="34" spans="1:112" ht="15" customHeight="1" x14ac:dyDescent="0.25">
      <c r="A34" s="23">
        <v>17384</v>
      </c>
      <c r="B34" s="24" t="s">
        <v>190</v>
      </c>
      <c r="C34" s="24" t="s">
        <v>193</v>
      </c>
      <c r="D34" s="25" t="s">
        <v>112</v>
      </c>
      <c r="E34" s="26">
        <v>6</v>
      </c>
      <c r="F34" s="27">
        <v>6</v>
      </c>
      <c r="G34" s="27">
        <v>4</v>
      </c>
      <c r="H34" s="27">
        <v>5</v>
      </c>
      <c r="I34" s="27">
        <v>5</v>
      </c>
      <c r="J34" s="27">
        <v>5</v>
      </c>
      <c r="K34" s="27">
        <v>4</v>
      </c>
      <c r="L34" s="27">
        <v>4</v>
      </c>
      <c r="M34" s="27">
        <v>4</v>
      </c>
      <c r="N34" s="26">
        <v>4</v>
      </c>
      <c r="O34" s="27">
        <v>4</v>
      </c>
      <c r="P34" s="27">
        <v>6</v>
      </c>
      <c r="Q34" s="28"/>
      <c r="R34" s="28"/>
      <c r="S34" s="28"/>
      <c r="T34" s="29"/>
      <c r="U34" s="28"/>
      <c r="V34" s="30" t="s">
        <v>113</v>
      </c>
      <c r="W34" s="30" t="s">
        <v>113</v>
      </c>
      <c r="X34" s="30">
        <v>3</v>
      </c>
      <c r="Y34" s="30" t="s">
        <v>113</v>
      </c>
      <c r="Z34" s="30" t="s">
        <v>113</v>
      </c>
      <c r="AA34" s="30">
        <v>6</v>
      </c>
      <c r="AB34" s="30" t="s">
        <v>113</v>
      </c>
      <c r="AC34" s="30" t="s">
        <v>113</v>
      </c>
      <c r="AD34" s="30" t="s">
        <v>113</v>
      </c>
      <c r="AE34" s="30" t="s">
        <v>113</v>
      </c>
      <c r="AF34" s="30" t="s">
        <v>113</v>
      </c>
      <c r="AG34" s="30" t="s">
        <v>113</v>
      </c>
      <c r="AH34" s="30" t="s">
        <v>113</v>
      </c>
      <c r="AI34" s="30" t="s">
        <v>113</v>
      </c>
      <c r="AJ34" s="30" t="s">
        <v>113</v>
      </c>
      <c r="AK34" s="30" t="s">
        <v>113</v>
      </c>
      <c r="AL34" s="30" t="s">
        <v>113</v>
      </c>
      <c r="AM34" s="30">
        <v>0</v>
      </c>
      <c r="AN34" s="30">
        <v>1</v>
      </c>
      <c r="AO34" s="30">
        <v>0</v>
      </c>
      <c r="AP34" s="30">
        <v>7</v>
      </c>
      <c r="AQ34" s="31">
        <v>6</v>
      </c>
      <c r="AR34" s="31">
        <v>6</v>
      </c>
      <c r="AS34" s="31">
        <v>6</v>
      </c>
      <c r="AT34" s="32">
        <v>6</v>
      </c>
      <c r="AU34" s="32">
        <v>6</v>
      </c>
      <c r="AV34" s="32">
        <v>0</v>
      </c>
      <c r="AW34" s="32">
        <v>6</v>
      </c>
      <c r="AX34" s="32">
        <v>6</v>
      </c>
      <c r="AY34" s="32">
        <v>6</v>
      </c>
      <c r="AZ34" s="32">
        <v>6</v>
      </c>
      <c r="BA34" s="32">
        <v>0</v>
      </c>
      <c r="BB34" s="32">
        <v>6</v>
      </c>
      <c r="BC34" s="32">
        <v>6</v>
      </c>
      <c r="BD34" s="33">
        <v>7.2</v>
      </c>
      <c r="BE34" s="33">
        <v>7.2</v>
      </c>
      <c r="BF34" s="33">
        <v>6</v>
      </c>
      <c r="BG34" s="33">
        <v>6</v>
      </c>
      <c r="BH34" s="33">
        <v>6</v>
      </c>
      <c r="BI34" s="33">
        <v>6</v>
      </c>
      <c r="BJ34" s="34">
        <v>6</v>
      </c>
      <c r="BK34" s="35">
        <v>6</v>
      </c>
      <c r="BL34" t="str">
        <f>IF(BY34&gt;LARGE(BZ34:$CK34,1),1,"")</f>
        <v/>
      </c>
      <c r="BM34" t="str">
        <f>IF(BZ34&gt;LARGE(CA34:$CK34,1),2,"")</f>
        <v/>
      </c>
      <c r="BN34" t="str">
        <f>IF(CA34&gt;LARGE(CB34:$CK34,1),2.2,"")</f>
        <v/>
      </c>
      <c r="BO34" t="str">
        <f>IF(CB34&gt;LARGE(CC34:$CK34,1),3,"")</f>
        <v/>
      </c>
      <c r="BP34" t="str">
        <f>IF(CC34&gt;LARGE(CD34:$CK34,1),3.2,"")</f>
        <v/>
      </c>
      <c r="BQ34" t="str">
        <f>IF(CD34&gt;LARGE(CE34:$CK34,1),4,"")</f>
        <v/>
      </c>
      <c r="BR34" t="str">
        <f>IF(CE34&gt;LARGE(CF34:$CK34,1),4.2,"")</f>
        <v/>
      </c>
      <c r="BS34" t="str">
        <f>IF(CF34&gt;LARGE(CG34:$CK34,1),5,"")</f>
        <v/>
      </c>
      <c r="BT34" t="str">
        <f>IF(CG34&gt;LARGE(CH34:$CK34,1),5.2,"")</f>
        <v/>
      </c>
      <c r="BU34">
        <f>IF(CH34&gt;LARGE(CI34:$CK34,1),6,"")</f>
        <v>6</v>
      </c>
      <c r="BV34" t="str">
        <f>IF(CI34&gt;LARGE(CJ34:$CK34,1),6.2,"")</f>
        <v/>
      </c>
      <c r="BW34" t="str">
        <f>IF(CJ34&gt;LARGE(CK34:$CK34,1),7,"")</f>
        <v/>
      </c>
      <c r="BX34" t="str">
        <f t="shared" si="0"/>
        <v/>
      </c>
      <c r="BY34" s="36">
        <f t="shared" si="1"/>
        <v>0</v>
      </c>
      <c r="BZ34" s="36">
        <f t="shared" si="2"/>
        <v>0</v>
      </c>
      <c r="CA34">
        <f t="shared" si="3"/>
        <v>0</v>
      </c>
      <c r="CB34" s="36">
        <f t="shared" si="4"/>
        <v>0</v>
      </c>
      <c r="CC34">
        <f t="shared" si="5"/>
        <v>0</v>
      </c>
      <c r="CD34" s="36">
        <f t="shared" si="6"/>
        <v>0</v>
      </c>
      <c r="CE34">
        <f t="shared" si="7"/>
        <v>0</v>
      </c>
      <c r="CF34" s="36">
        <f t="shared" si="8"/>
        <v>0</v>
      </c>
      <c r="CG34">
        <f t="shared" si="9"/>
        <v>0</v>
      </c>
      <c r="CH34" s="36">
        <f t="shared" si="10"/>
        <v>8</v>
      </c>
      <c r="CI34">
        <f t="shared" si="11"/>
        <v>0</v>
      </c>
      <c r="CJ34" s="36">
        <f t="shared" si="12"/>
        <v>0</v>
      </c>
      <c r="CK34">
        <f t="shared" si="13"/>
        <v>0</v>
      </c>
      <c r="CP34">
        <v>47</v>
      </c>
      <c r="DD34" t="str">
        <f>IF(COUNTIF('[3]Zone Players'!A$3:A$1847,A34)&lt;1,"D","")</f>
        <v/>
      </c>
      <c r="DF34">
        <f t="shared" si="17"/>
        <v>6</v>
      </c>
      <c r="DG34" s="70">
        <f t="shared" si="14"/>
        <v>8</v>
      </c>
      <c r="DH34" t="str">
        <f t="shared" si="15"/>
        <v/>
      </c>
    </row>
    <row r="35" spans="1:112" ht="15" customHeight="1" x14ac:dyDescent="0.25">
      <c r="A35" s="23">
        <v>117859</v>
      </c>
      <c r="B35" s="24" t="s">
        <v>194</v>
      </c>
      <c r="C35" s="24" t="s">
        <v>140</v>
      </c>
      <c r="D35" s="25" t="s">
        <v>112</v>
      </c>
      <c r="E35" s="26"/>
      <c r="F35" s="27">
        <v>6</v>
      </c>
      <c r="G35" s="27">
        <v>6</v>
      </c>
      <c r="H35" s="27">
        <v>7</v>
      </c>
      <c r="I35" s="27">
        <v>7</v>
      </c>
      <c r="J35" s="27">
        <v>6</v>
      </c>
      <c r="K35" s="27">
        <v>7</v>
      </c>
      <c r="L35" s="27">
        <v>6</v>
      </c>
      <c r="M35" s="27">
        <v>6</v>
      </c>
      <c r="N35" s="26">
        <v>4</v>
      </c>
      <c r="O35" s="27">
        <v>4</v>
      </c>
      <c r="P35" s="27">
        <v>4</v>
      </c>
      <c r="Q35" s="28"/>
      <c r="R35" s="28"/>
      <c r="S35" s="28"/>
      <c r="T35" s="29">
        <v>4</v>
      </c>
      <c r="U35" s="28"/>
      <c r="V35" s="30" t="s">
        <v>113</v>
      </c>
      <c r="W35" s="30" t="s">
        <v>113</v>
      </c>
      <c r="X35" s="30">
        <v>3</v>
      </c>
      <c r="Y35" s="30" t="s">
        <v>113</v>
      </c>
      <c r="Z35" s="30" t="s">
        <v>113</v>
      </c>
      <c r="AA35" s="30">
        <v>6</v>
      </c>
      <c r="AB35" s="30" t="s">
        <v>113</v>
      </c>
      <c r="AC35" s="30" t="s">
        <v>113</v>
      </c>
      <c r="AD35" s="30" t="s">
        <v>113</v>
      </c>
      <c r="AE35" s="30" t="s">
        <v>113</v>
      </c>
      <c r="AF35" s="30" t="s">
        <v>113</v>
      </c>
      <c r="AG35" s="30" t="s">
        <v>113</v>
      </c>
      <c r="AH35" s="30" t="s">
        <v>113</v>
      </c>
      <c r="AI35" s="30" t="s">
        <v>113</v>
      </c>
      <c r="AJ35" s="30" t="s">
        <v>113</v>
      </c>
      <c r="AK35" s="30" t="s">
        <v>113</v>
      </c>
      <c r="AL35" s="30" t="s">
        <v>113</v>
      </c>
      <c r="AM35" s="30">
        <v>0</v>
      </c>
      <c r="AN35" s="30">
        <v>1</v>
      </c>
      <c r="AO35" s="30">
        <v>1</v>
      </c>
      <c r="AP35" s="30">
        <v>6</v>
      </c>
      <c r="AQ35" s="31">
        <v>3</v>
      </c>
      <c r="AR35" s="31">
        <v>3</v>
      </c>
      <c r="AS35" s="31">
        <v>4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3">
        <v>7.2</v>
      </c>
      <c r="BE35" s="33">
        <v>7.2</v>
      </c>
      <c r="BF35" s="33">
        <v>7.2</v>
      </c>
      <c r="BG35" s="33">
        <v>7.2</v>
      </c>
      <c r="BH35" s="33">
        <v>7.2</v>
      </c>
      <c r="BI35" s="33">
        <v>7.2</v>
      </c>
      <c r="BJ35" s="34" t="s">
        <v>113</v>
      </c>
      <c r="BK35" s="35" t="s">
        <v>113</v>
      </c>
      <c r="BL35" t="str">
        <f>IF(BY35&gt;LARGE(BZ35:$CK35,1),1,"")</f>
        <v/>
      </c>
      <c r="BM35" t="str">
        <f>IF(BZ35&gt;LARGE(CA35:$CK35,1),2,"")</f>
        <v/>
      </c>
      <c r="BN35" t="str">
        <f>IF(CA35&gt;LARGE(CB35:$CK35,1),2.2,"")</f>
        <v/>
      </c>
      <c r="BO35" t="str">
        <f>IF(CB35&gt;LARGE(CC35:$CK35,1),3,"")</f>
        <v/>
      </c>
      <c r="BP35" t="str">
        <f>IF(CC35&gt;LARGE(CD35:$CK35,1),3.2,"")</f>
        <v/>
      </c>
      <c r="BQ35" t="str">
        <f>IF(CD35&gt;LARGE(CE35:$CK35,1),4,"")</f>
        <v/>
      </c>
      <c r="BR35" t="str">
        <f>IF(CE35&gt;LARGE(CF35:$CK35,1),4.2,"")</f>
        <v/>
      </c>
      <c r="BS35" t="str">
        <f>IF(CF35&gt;LARGE(CG35:$CK35,1),5,"")</f>
        <v/>
      </c>
      <c r="BT35" t="str">
        <f>IF(CG35&gt;LARGE(CH35:$CK35,1),5.2,"")</f>
        <v/>
      </c>
      <c r="BU35" t="str">
        <f>IF(CH35&gt;LARGE(CI35:$CK35,1),6,"")</f>
        <v/>
      </c>
      <c r="BV35" t="str">
        <f>IF(CI35&gt;LARGE(CJ35:$CK35,1),6.2,"")</f>
        <v/>
      </c>
      <c r="BW35" t="str">
        <f>IF(CJ35&gt;LARGE(CK35:$CK35,1),7,"")</f>
        <v/>
      </c>
      <c r="BX35" t="str">
        <f t="shared" si="0"/>
        <v/>
      </c>
      <c r="BY35" s="36">
        <f t="shared" si="1"/>
        <v>0</v>
      </c>
      <c r="BZ35" s="36">
        <f t="shared" si="2"/>
        <v>0</v>
      </c>
      <c r="CA35">
        <f t="shared" si="3"/>
        <v>0</v>
      </c>
      <c r="CB35" s="36">
        <f t="shared" si="4"/>
        <v>0</v>
      </c>
      <c r="CC35">
        <f t="shared" si="5"/>
        <v>0</v>
      </c>
      <c r="CD35" s="36">
        <f t="shared" si="6"/>
        <v>0</v>
      </c>
      <c r="CE35">
        <f t="shared" si="7"/>
        <v>0</v>
      </c>
      <c r="CF35" s="36">
        <f t="shared" si="8"/>
        <v>0</v>
      </c>
      <c r="CG35">
        <f t="shared" si="9"/>
        <v>0</v>
      </c>
      <c r="CH35" s="36">
        <f t="shared" si="10"/>
        <v>0</v>
      </c>
      <c r="CI35">
        <f t="shared" si="11"/>
        <v>0</v>
      </c>
      <c r="CJ35" s="36">
        <f t="shared" si="12"/>
        <v>0</v>
      </c>
      <c r="CK35">
        <f t="shared" si="13"/>
        <v>0</v>
      </c>
      <c r="CP35">
        <v>49</v>
      </c>
      <c r="DD35" t="str">
        <f>IF(COUNTIF('[3]Zone Players'!A$3:A$1847,A35)&lt;1,"D","")</f>
        <v/>
      </c>
      <c r="DF35" t="str">
        <f t="shared" si="17"/>
        <v>N4</v>
      </c>
      <c r="DG35" s="70">
        <f t="shared" si="14"/>
        <v>0</v>
      </c>
      <c r="DH35" t="str">
        <f t="shared" si="15"/>
        <v/>
      </c>
    </row>
    <row r="36" spans="1:112" ht="15" customHeight="1" x14ac:dyDescent="0.25">
      <c r="A36" s="41">
        <v>116861</v>
      </c>
      <c r="B36" s="24" t="s">
        <v>195</v>
      </c>
      <c r="C36" s="24" t="s">
        <v>196</v>
      </c>
      <c r="D36" s="25" t="s">
        <v>112</v>
      </c>
      <c r="E36" s="26"/>
      <c r="F36" s="27"/>
      <c r="G36" s="27">
        <v>6</v>
      </c>
      <c r="H36" s="27">
        <v>7</v>
      </c>
      <c r="I36" s="27">
        <v>7</v>
      </c>
      <c r="J36" s="27">
        <v>6</v>
      </c>
      <c r="K36" s="27">
        <v>7</v>
      </c>
      <c r="L36" s="27">
        <v>6</v>
      </c>
      <c r="M36" s="27">
        <v>4</v>
      </c>
      <c r="N36" s="26">
        <v>4</v>
      </c>
      <c r="O36" s="27">
        <v>4</v>
      </c>
      <c r="P36" s="27">
        <v>4</v>
      </c>
      <c r="Q36" s="28"/>
      <c r="R36" s="28"/>
      <c r="S36" s="28"/>
      <c r="T36" s="29">
        <v>4</v>
      </c>
      <c r="U36" s="28"/>
      <c r="V36" s="30" t="s">
        <v>113</v>
      </c>
      <c r="W36" s="30" t="s">
        <v>113</v>
      </c>
      <c r="X36" s="30">
        <v>3</v>
      </c>
      <c r="Y36" s="30" t="s">
        <v>113</v>
      </c>
      <c r="Z36" s="30" t="s">
        <v>113</v>
      </c>
      <c r="AA36" s="30">
        <v>6</v>
      </c>
      <c r="AB36" s="30" t="s">
        <v>113</v>
      </c>
      <c r="AC36" s="30" t="s">
        <v>113</v>
      </c>
      <c r="AD36" s="30" t="s">
        <v>113</v>
      </c>
      <c r="AE36" s="30" t="s">
        <v>113</v>
      </c>
      <c r="AF36" s="30" t="s">
        <v>113</v>
      </c>
      <c r="AG36" s="30" t="s">
        <v>113</v>
      </c>
      <c r="AH36" s="30" t="s">
        <v>113</v>
      </c>
      <c r="AI36" s="30" t="s">
        <v>113</v>
      </c>
      <c r="AJ36" s="30" t="s">
        <v>113</v>
      </c>
      <c r="AK36" s="30" t="s">
        <v>113</v>
      </c>
      <c r="AL36" s="30" t="s">
        <v>113</v>
      </c>
      <c r="AM36" s="30">
        <v>0</v>
      </c>
      <c r="AN36" s="30">
        <v>1</v>
      </c>
      <c r="AO36" s="30">
        <v>1</v>
      </c>
      <c r="AP36" s="30">
        <v>6</v>
      </c>
      <c r="AQ36" s="31">
        <v>3</v>
      </c>
      <c r="AR36" s="31">
        <v>3</v>
      </c>
      <c r="AS36" s="31">
        <v>3</v>
      </c>
      <c r="AT36" s="32">
        <v>3</v>
      </c>
      <c r="AU36" s="32">
        <v>3</v>
      </c>
      <c r="AV36" s="32">
        <v>3</v>
      </c>
      <c r="AW36" s="32">
        <v>3</v>
      </c>
      <c r="AX36" s="32">
        <v>3</v>
      </c>
      <c r="AY36" s="32">
        <v>3</v>
      </c>
      <c r="AZ36" s="32">
        <v>3</v>
      </c>
      <c r="BA36" s="32">
        <v>3</v>
      </c>
      <c r="BB36" s="32">
        <v>3</v>
      </c>
      <c r="BC36" s="32">
        <v>3</v>
      </c>
      <c r="BD36" s="33">
        <v>7.2</v>
      </c>
      <c r="BE36" s="33">
        <v>3</v>
      </c>
      <c r="BF36" s="33">
        <v>3</v>
      </c>
      <c r="BG36" s="33">
        <v>3</v>
      </c>
      <c r="BH36" s="33">
        <v>3</v>
      </c>
      <c r="BI36" s="33">
        <v>3</v>
      </c>
      <c r="BJ36" s="34">
        <v>3</v>
      </c>
      <c r="BK36" s="35">
        <v>3</v>
      </c>
      <c r="BL36" t="str">
        <f>IF(BY36&gt;LARGE(BZ36:$CK36,1),1,"")</f>
        <v/>
      </c>
      <c r="BM36" t="str">
        <f>IF(BZ36&gt;LARGE(CA36:$CK36,1),2,"")</f>
        <v/>
      </c>
      <c r="BN36" t="str">
        <f>IF(CA36&gt;LARGE(CB36:$CK36,1),2.2,"")</f>
        <v/>
      </c>
      <c r="BO36">
        <f>IF(CB36&gt;LARGE(CC36:$CK36,1),3,"")</f>
        <v>3</v>
      </c>
      <c r="BP36" t="str">
        <f>IF(CC36&gt;LARGE(CD36:$CK36,1),3.2,"")</f>
        <v/>
      </c>
      <c r="BQ36" t="str">
        <f>IF(CD36&gt;LARGE(CE36:$CK36,1),4,"")</f>
        <v/>
      </c>
      <c r="BR36" t="str">
        <f>IF(CE36&gt;LARGE(CF36:$CK36,1),4.2,"")</f>
        <v/>
      </c>
      <c r="BS36" t="str">
        <f>IF(CF36&gt;LARGE(CG36:$CK36,1),5,"")</f>
        <v/>
      </c>
      <c r="BT36" t="str">
        <f>IF(CG36&gt;LARGE(CH36:$CK36,1),5.2,"")</f>
        <v/>
      </c>
      <c r="BU36" t="str">
        <f>IF(CH36&gt;LARGE(CI36:$CK36,1),6,"")</f>
        <v/>
      </c>
      <c r="BV36" t="str">
        <f>IF(CI36&gt;LARGE(CJ36:$CK36,1),6.2,"")</f>
        <v/>
      </c>
      <c r="BW36" t="str">
        <f>IF(CJ36&gt;LARGE(CK36:$CK36,1),7,"")</f>
        <v/>
      </c>
      <c r="BX36" t="str">
        <f t="shared" si="0"/>
        <v/>
      </c>
      <c r="BY36" s="36">
        <f t="shared" si="1"/>
        <v>0</v>
      </c>
      <c r="BZ36" s="36">
        <f t="shared" si="2"/>
        <v>0</v>
      </c>
      <c r="CA36">
        <f t="shared" si="3"/>
        <v>0</v>
      </c>
      <c r="CB36" s="36">
        <f t="shared" si="4"/>
        <v>10</v>
      </c>
      <c r="CC36">
        <f t="shared" si="5"/>
        <v>0</v>
      </c>
      <c r="CD36" s="36">
        <f t="shared" si="6"/>
        <v>0</v>
      </c>
      <c r="CE36">
        <f t="shared" si="7"/>
        <v>0</v>
      </c>
      <c r="CF36" s="36">
        <f t="shared" si="8"/>
        <v>0</v>
      </c>
      <c r="CG36">
        <f t="shared" si="9"/>
        <v>0</v>
      </c>
      <c r="CH36" s="36">
        <f t="shared" si="10"/>
        <v>0</v>
      </c>
      <c r="CI36">
        <f t="shared" si="11"/>
        <v>0</v>
      </c>
      <c r="CJ36" s="36">
        <f t="shared" si="12"/>
        <v>0</v>
      </c>
      <c r="CK36">
        <f t="shared" si="13"/>
        <v>0</v>
      </c>
      <c r="CP36">
        <v>50</v>
      </c>
      <c r="DD36" t="str">
        <f>IF(COUNTIF('[3]Zone Players'!A$3:A$1847,A36)&lt;1,"D","")</f>
        <v/>
      </c>
      <c r="DF36" t="str">
        <f t="shared" si="17"/>
        <v>N4</v>
      </c>
      <c r="DG36" s="70">
        <f t="shared" si="14"/>
        <v>10</v>
      </c>
      <c r="DH36" t="str">
        <f t="shared" si="15"/>
        <v/>
      </c>
    </row>
    <row r="37" spans="1:112" ht="15" customHeight="1" x14ac:dyDescent="0.25">
      <c r="A37" s="23">
        <v>121992</v>
      </c>
      <c r="B37" s="24" t="s">
        <v>197</v>
      </c>
      <c r="C37" s="24" t="s">
        <v>198</v>
      </c>
      <c r="D37" s="25" t="s">
        <v>112</v>
      </c>
      <c r="E37" s="26"/>
      <c r="F37" s="27"/>
      <c r="G37" s="27"/>
      <c r="H37" s="27"/>
      <c r="I37" s="27"/>
      <c r="J37" s="27"/>
      <c r="K37" s="27">
        <v>7</v>
      </c>
      <c r="L37" s="27">
        <v>6</v>
      </c>
      <c r="M37" s="27">
        <v>6</v>
      </c>
      <c r="N37" s="26">
        <v>6</v>
      </c>
      <c r="O37" s="27">
        <v>6</v>
      </c>
      <c r="P37" s="27">
        <v>6</v>
      </c>
      <c r="Q37" s="28"/>
      <c r="R37" s="28"/>
      <c r="S37" s="28"/>
      <c r="T37" s="29"/>
      <c r="U37" s="28"/>
      <c r="V37" s="30" t="s">
        <v>113</v>
      </c>
      <c r="W37" s="30" t="s">
        <v>113</v>
      </c>
      <c r="X37" s="30">
        <v>3</v>
      </c>
      <c r="Y37" s="30" t="s">
        <v>113</v>
      </c>
      <c r="Z37" s="30" t="s">
        <v>113</v>
      </c>
      <c r="AA37" s="30">
        <v>6</v>
      </c>
      <c r="AB37" s="30" t="s">
        <v>113</v>
      </c>
      <c r="AC37" s="30" t="s">
        <v>113</v>
      </c>
      <c r="AD37" s="30" t="s">
        <v>113</v>
      </c>
      <c r="AE37" s="30" t="s">
        <v>113</v>
      </c>
      <c r="AF37" s="30" t="s">
        <v>113</v>
      </c>
      <c r="AG37" s="30" t="s">
        <v>113</v>
      </c>
      <c r="AH37" s="30" t="s">
        <v>113</v>
      </c>
      <c r="AI37" s="30" t="s">
        <v>113</v>
      </c>
      <c r="AJ37" s="30" t="s">
        <v>113</v>
      </c>
      <c r="AK37" s="30" t="s">
        <v>113</v>
      </c>
      <c r="AL37" s="30" t="s">
        <v>113</v>
      </c>
      <c r="AM37" s="30">
        <v>0</v>
      </c>
      <c r="AN37" s="30">
        <v>1</v>
      </c>
      <c r="AO37" s="30">
        <v>0</v>
      </c>
      <c r="AP37" s="30">
        <v>7</v>
      </c>
      <c r="AQ37" s="31">
        <v>6</v>
      </c>
      <c r="AR37" s="31">
        <v>6</v>
      </c>
      <c r="AS37" s="31">
        <v>6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3">
        <v>7.2</v>
      </c>
      <c r="BE37" s="33">
        <v>7.2</v>
      </c>
      <c r="BF37" s="33">
        <v>7.2</v>
      </c>
      <c r="BG37" s="33">
        <v>7.2</v>
      </c>
      <c r="BH37" s="33">
        <v>7.2</v>
      </c>
      <c r="BI37" s="33">
        <v>7.2</v>
      </c>
      <c r="BJ37" s="34" t="s">
        <v>113</v>
      </c>
      <c r="BK37" s="35" t="s">
        <v>113</v>
      </c>
      <c r="BL37" t="str">
        <f>IF(BY37&gt;LARGE(BZ37:$CK37,1),1,"")</f>
        <v/>
      </c>
      <c r="BM37" t="str">
        <f>IF(BZ37&gt;LARGE(CA37:$CK37,1),2,"")</f>
        <v/>
      </c>
      <c r="BN37" t="str">
        <f>IF(CA37&gt;LARGE(CB37:$CK37,1),2.2,"")</f>
        <v/>
      </c>
      <c r="BO37" t="str">
        <f>IF(CB37&gt;LARGE(CC37:$CK37,1),3,"")</f>
        <v/>
      </c>
      <c r="BP37" t="str">
        <f>IF(CC37&gt;LARGE(CD37:$CK37,1),3.2,"")</f>
        <v/>
      </c>
      <c r="BQ37" t="str">
        <f>IF(CD37&gt;LARGE(CE37:$CK37,1),4,"")</f>
        <v/>
      </c>
      <c r="BR37" t="str">
        <f>IF(CE37&gt;LARGE(CF37:$CK37,1),4.2,"")</f>
        <v/>
      </c>
      <c r="BS37" t="str">
        <f>IF(CF37&gt;LARGE(CG37:$CK37,1),5,"")</f>
        <v/>
      </c>
      <c r="BT37" t="str">
        <f>IF(CG37&gt;LARGE(CH37:$CK37,1),5.2,"")</f>
        <v/>
      </c>
      <c r="BU37" t="str">
        <f>IF(CH37&gt;LARGE(CI37:$CK37,1),6,"")</f>
        <v/>
      </c>
      <c r="BV37" t="str">
        <f>IF(CI37&gt;LARGE(CJ37:$CK37,1),6.2,"")</f>
        <v/>
      </c>
      <c r="BW37" t="str">
        <f>IF(CJ37&gt;LARGE(CK37:$CK37,1),7,"")</f>
        <v/>
      </c>
      <c r="BX37" t="str">
        <f t="shared" si="0"/>
        <v/>
      </c>
      <c r="BY37" s="36">
        <f t="shared" si="1"/>
        <v>0</v>
      </c>
      <c r="BZ37" s="36">
        <f t="shared" si="2"/>
        <v>0</v>
      </c>
      <c r="CA37">
        <f t="shared" si="3"/>
        <v>0</v>
      </c>
      <c r="CB37" s="36">
        <f t="shared" si="4"/>
        <v>0</v>
      </c>
      <c r="CC37">
        <f t="shared" si="5"/>
        <v>0</v>
      </c>
      <c r="CD37" s="36">
        <f t="shared" si="6"/>
        <v>0</v>
      </c>
      <c r="CE37">
        <f t="shared" si="7"/>
        <v>0</v>
      </c>
      <c r="CF37" s="36">
        <f t="shared" si="8"/>
        <v>0</v>
      </c>
      <c r="CG37">
        <f t="shared" si="9"/>
        <v>0</v>
      </c>
      <c r="CH37" s="36">
        <f t="shared" si="10"/>
        <v>0</v>
      </c>
      <c r="CI37">
        <f t="shared" si="11"/>
        <v>0</v>
      </c>
      <c r="CJ37" s="36">
        <f t="shared" si="12"/>
        <v>0</v>
      </c>
      <c r="CK37">
        <f t="shared" si="13"/>
        <v>0</v>
      </c>
      <c r="CP37">
        <v>52</v>
      </c>
      <c r="DD37" t="str">
        <f>IF(COUNTIF('[3]Zone Players'!A$3:A$1847,A37)&lt;1,"D","")</f>
        <v/>
      </c>
      <c r="DF37">
        <f t="shared" si="17"/>
        <v>6</v>
      </c>
      <c r="DG37" s="70">
        <f t="shared" si="14"/>
        <v>0</v>
      </c>
      <c r="DH37" t="str">
        <f t="shared" si="15"/>
        <v/>
      </c>
    </row>
    <row r="38" spans="1:112" ht="15" customHeight="1" x14ac:dyDescent="0.25">
      <c r="A38" s="23">
        <v>125779</v>
      </c>
      <c r="B38" s="24" t="s">
        <v>199</v>
      </c>
      <c r="C38" s="24" t="s">
        <v>200</v>
      </c>
      <c r="D38" s="25" t="s">
        <v>112</v>
      </c>
      <c r="E38" s="26"/>
      <c r="F38" s="27"/>
      <c r="G38" s="27"/>
      <c r="H38" s="27"/>
      <c r="I38" s="27"/>
      <c r="J38" s="27"/>
      <c r="K38" s="27"/>
      <c r="L38" s="27"/>
      <c r="M38" s="27"/>
      <c r="N38" s="26"/>
      <c r="O38" s="27"/>
      <c r="P38" s="27" t="s">
        <v>113</v>
      </c>
      <c r="Q38" s="28"/>
      <c r="R38" s="28"/>
      <c r="S38" s="28"/>
      <c r="T38" s="29"/>
      <c r="U38" s="28"/>
      <c r="V38" s="30" t="s">
        <v>113</v>
      </c>
      <c r="W38" s="30" t="s">
        <v>113</v>
      </c>
      <c r="X38" s="30">
        <v>3</v>
      </c>
      <c r="Y38" s="30" t="s">
        <v>113</v>
      </c>
      <c r="Z38" s="30" t="s">
        <v>113</v>
      </c>
      <c r="AA38" s="30">
        <v>6</v>
      </c>
      <c r="AB38" s="30" t="s">
        <v>113</v>
      </c>
      <c r="AC38" s="30" t="s">
        <v>113</v>
      </c>
      <c r="AD38" s="30" t="s">
        <v>113</v>
      </c>
      <c r="AE38" s="30" t="s">
        <v>113</v>
      </c>
      <c r="AF38" s="30" t="s">
        <v>113</v>
      </c>
      <c r="AG38" s="30" t="s">
        <v>113</v>
      </c>
      <c r="AH38" s="30" t="s">
        <v>113</v>
      </c>
      <c r="AI38" s="30" t="s">
        <v>113</v>
      </c>
      <c r="AJ38" s="30" t="s">
        <v>113</v>
      </c>
      <c r="AK38" s="30" t="s">
        <v>113</v>
      </c>
      <c r="AL38" s="30" t="s">
        <v>113</v>
      </c>
      <c r="AM38" s="30">
        <v>0</v>
      </c>
      <c r="AN38" s="30">
        <v>1</v>
      </c>
      <c r="AO38" s="30">
        <v>0</v>
      </c>
      <c r="AP38" s="30">
        <v>7</v>
      </c>
      <c r="AQ38" s="31" t="s">
        <v>113</v>
      </c>
      <c r="AR38" s="31" t="s">
        <v>113</v>
      </c>
      <c r="AS38" s="31" t="s">
        <v>113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3">
        <v>7.2</v>
      </c>
      <c r="BE38" s="33">
        <v>7.2</v>
      </c>
      <c r="BF38" s="33">
        <v>7.2</v>
      </c>
      <c r="BG38" s="33">
        <v>7.2</v>
      </c>
      <c r="BH38" s="33">
        <v>7.2</v>
      </c>
      <c r="BI38" s="33">
        <v>7.2</v>
      </c>
      <c r="BJ38" s="34" t="s">
        <v>113</v>
      </c>
      <c r="BK38" s="35" t="s">
        <v>113</v>
      </c>
      <c r="BL38" t="str">
        <f>IF(BY38&gt;LARGE(BZ38:$CK38,1),1,"")</f>
        <v/>
      </c>
      <c r="BM38" t="str">
        <f>IF(BZ38&gt;LARGE(CA38:$CK38,1),2,"")</f>
        <v/>
      </c>
      <c r="BN38" t="str">
        <f>IF(CA38&gt;LARGE(CB38:$CK38,1),2.2,"")</f>
        <v/>
      </c>
      <c r="BO38" t="str">
        <f>IF(CB38&gt;LARGE(CC38:$CK38,1),3,"")</f>
        <v/>
      </c>
      <c r="BP38" t="str">
        <f>IF(CC38&gt;LARGE(CD38:$CK38,1),3.2,"")</f>
        <v/>
      </c>
      <c r="BQ38" t="str">
        <f>IF(CD38&gt;LARGE(CE38:$CK38,1),4,"")</f>
        <v/>
      </c>
      <c r="BR38" t="str">
        <f>IF(CE38&gt;LARGE(CF38:$CK38,1),4.2,"")</f>
        <v/>
      </c>
      <c r="BS38" t="str">
        <f>IF(CF38&gt;LARGE(CG38:$CK38,1),5,"")</f>
        <v/>
      </c>
      <c r="BT38" t="str">
        <f>IF(CG38&gt;LARGE(CH38:$CK38,1),5.2,"")</f>
        <v/>
      </c>
      <c r="BU38" t="str">
        <f>IF(CH38&gt;LARGE(CI38:$CK38,1),6,"")</f>
        <v/>
      </c>
      <c r="BV38" t="str">
        <f>IF(CI38&gt;LARGE(CJ38:$CK38,1),6.2,"")</f>
        <v/>
      </c>
      <c r="BW38" t="str">
        <f>IF(CJ38&gt;LARGE(CK38:$CK38,1),7,"")</f>
        <v/>
      </c>
      <c r="BX38" t="str">
        <f t="shared" si="0"/>
        <v/>
      </c>
      <c r="BY38" s="36">
        <f t="shared" si="1"/>
        <v>0</v>
      </c>
      <c r="BZ38" s="36">
        <f t="shared" si="2"/>
        <v>0</v>
      </c>
      <c r="CA38">
        <f t="shared" si="3"/>
        <v>0</v>
      </c>
      <c r="CB38" s="36">
        <f t="shared" si="4"/>
        <v>0</v>
      </c>
      <c r="CC38">
        <f t="shared" si="5"/>
        <v>0</v>
      </c>
      <c r="CD38" s="36">
        <f t="shared" si="6"/>
        <v>0</v>
      </c>
      <c r="CE38">
        <f t="shared" si="7"/>
        <v>0</v>
      </c>
      <c r="CF38" s="36">
        <f t="shared" si="8"/>
        <v>0</v>
      </c>
      <c r="CG38">
        <f t="shared" si="9"/>
        <v>0</v>
      </c>
      <c r="CH38" s="36">
        <f t="shared" si="10"/>
        <v>0</v>
      </c>
      <c r="CI38">
        <f t="shared" si="11"/>
        <v>0</v>
      </c>
      <c r="CJ38" s="36">
        <f t="shared" si="12"/>
        <v>0</v>
      </c>
      <c r="CK38">
        <f t="shared" si="13"/>
        <v>0</v>
      </c>
      <c r="CP38">
        <v>53</v>
      </c>
      <c r="DD38" t="str">
        <f>IF(COUNTIF('[3]Zone Players'!A$3:A$1847,A38)&lt;1,"D","")</f>
        <v/>
      </c>
      <c r="DF38" t="str">
        <f t="shared" si="17"/>
        <v/>
      </c>
      <c r="DG38" s="70">
        <f t="shared" si="14"/>
        <v>0</v>
      </c>
      <c r="DH38" t="str">
        <f t="shared" si="15"/>
        <v/>
      </c>
    </row>
    <row r="39" spans="1:112" ht="15" customHeight="1" x14ac:dyDescent="0.25">
      <c r="A39" s="23">
        <v>99521</v>
      </c>
      <c r="B39" s="24" t="s">
        <v>201</v>
      </c>
      <c r="C39" s="24" t="s">
        <v>202</v>
      </c>
      <c r="D39" s="25" t="s">
        <v>112</v>
      </c>
      <c r="E39" s="26"/>
      <c r="F39" s="27"/>
      <c r="G39" s="27"/>
      <c r="H39" s="27">
        <v>7</v>
      </c>
      <c r="I39" s="27">
        <v>7</v>
      </c>
      <c r="J39" s="27">
        <v>7</v>
      </c>
      <c r="K39" s="27">
        <v>7</v>
      </c>
      <c r="L39" s="27">
        <v>7</v>
      </c>
      <c r="M39" s="27">
        <v>7</v>
      </c>
      <c r="N39" s="26">
        <v>5</v>
      </c>
      <c r="O39" s="27"/>
      <c r="P39" s="27">
        <v>7</v>
      </c>
      <c r="Q39" s="28"/>
      <c r="R39" s="28"/>
      <c r="S39" s="28"/>
      <c r="T39" s="29"/>
      <c r="U39" s="28"/>
      <c r="V39" s="30" t="s">
        <v>113</v>
      </c>
      <c r="W39" s="30" t="s">
        <v>113</v>
      </c>
      <c r="X39" s="30">
        <v>3</v>
      </c>
      <c r="Y39" s="30" t="s">
        <v>113</v>
      </c>
      <c r="Z39" s="30" t="s">
        <v>113</v>
      </c>
      <c r="AA39" s="30">
        <v>6</v>
      </c>
      <c r="AB39" s="30" t="s">
        <v>113</v>
      </c>
      <c r="AC39" s="30" t="s">
        <v>113</v>
      </c>
      <c r="AD39" s="30" t="s">
        <v>113</v>
      </c>
      <c r="AE39" s="30" t="s">
        <v>113</v>
      </c>
      <c r="AF39" s="30" t="s">
        <v>113</v>
      </c>
      <c r="AG39" s="30" t="s">
        <v>113</v>
      </c>
      <c r="AH39" s="30" t="s">
        <v>113</v>
      </c>
      <c r="AI39" s="30" t="s">
        <v>113</v>
      </c>
      <c r="AJ39" s="30" t="s">
        <v>113</v>
      </c>
      <c r="AK39" s="30" t="s">
        <v>113</v>
      </c>
      <c r="AL39" s="30" t="s">
        <v>113</v>
      </c>
      <c r="AM39" s="30">
        <v>0</v>
      </c>
      <c r="AN39" s="30">
        <v>1</v>
      </c>
      <c r="AO39" s="30">
        <v>0</v>
      </c>
      <c r="AP39" s="30">
        <v>7</v>
      </c>
      <c r="AQ39" s="31">
        <v>7</v>
      </c>
      <c r="AR39" s="31">
        <v>6</v>
      </c>
      <c r="AS39" s="31">
        <v>6</v>
      </c>
      <c r="AT39" s="32">
        <v>6</v>
      </c>
      <c r="AU39" s="32">
        <v>6</v>
      </c>
      <c r="AV39" s="32">
        <v>0</v>
      </c>
      <c r="AW39" s="32">
        <v>0</v>
      </c>
      <c r="AX39" s="32">
        <v>0</v>
      </c>
      <c r="AY39" s="32">
        <v>6</v>
      </c>
      <c r="AZ39" s="32">
        <v>6</v>
      </c>
      <c r="BA39" s="32">
        <v>0</v>
      </c>
      <c r="BB39" s="32">
        <v>6</v>
      </c>
      <c r="BC39" s="32">
        <v>0</v>
      </c>
      <c r="BD39" s="33">
        <v>7.2</v>
      </c>
      <c r="BE39" s="33">
        <v>7.2</v>
      </c>
      <c r="BF39" s="33">
        <v>7.2</v>
      </c>
      <c r="BG39" s="33">
        <v>7.2</v>
      </c>
      <c r="BH39" s="33">
        <v>7.2</v>
      </c>
      <c r="BI39" s="33">
        <v>6</v>
      </c>
      <c r="BJ39" s="34">
        <v>6</v>
      </c>
      <c r="BK39" s="35">
        <v>6</v>
      </c>
      <c r="BL39" t="str">
        <f>IF(BY39&gt;LARGE(BZ39:$CK39,1),1,"")</f>
        <v/>
      </c>
      <c r="BM39" t="str">
        <f>IF(BZ39&gt;LARGE(CA39:$CK39,1),2,"")</f>
        <v/>
      </c>
      <c r="BN39" t="str">
        <f>IF(CA39&gt;LARGE(CB39:$CK39,1),2.2,"")</f>
        <v/>
      </c>
      <c r="BO39" t="str">
        <f>IF(CB39&gt;LARGE(CC39:$CK39,1),3,"")</f>
        <v/>
      </c>
      <c r="BP39" t="str">
        <f>IF(CC39&gt;LARGE(CD39:$CK39,1),3.2,"")</f>
        <v/>
      </c>
      <c r="BQ39" t="str">
        <f>IF(CD39&gt;LARGE(CE39:$CK39,1),4,"")</f>
        <v/>
      </c>
      <c r="BR39" t="str">
        <f>IF(CE39&gt;LARGE(CF39:$CK39,1),4.2,"")</f>
        <v/>
      </c>
      <c r="BS39" t="str">
        <f>IF(CF39&gt;LARGE(CG39:$CK39,1),5,"")</f>
        <v/>
      </c>
      <c r="BT39" t="str">
        <f>IF(CG39&gt;LARGE(CH39:$CK39,1),5.2,"")</f>
        <v/>
      </c>
      <c r="BU39">
        <f>IF(CH39&gt;LARGE(CI39:$CK39,1),6,"")</f>
        <v>6</v>
      </c>
      <c r="BV39" t="str">
        <f>IF(CI39&gt;LARGE(CJ39:$CK39,1),6.2,"")</f>
        <v/>
      </c>
      <c r="BW39" t="str">
        <f>IF(CJ39&gt;LARGE(CK39:$CK39,1),7,"")</f>
        <v/>
      </c>
      <c r="BX39" t="str">
        <f t="shared" si="0"/>
        <v/>
      </c>
      <c r="BY39" s="36">
        <f t="shared" si="1"/>
        <v>0</v>
      </c>
      <c r="BZ39" s="36">
        <f t="shared" si="2"/>
        <v>0</v>
      </c>
      <c r="CA39">
        <f t="shared" si="3"/>
        <v>0</v>
      </c>
      <c r="CB39" s="36">
        <f t="shared" si="4"/>
        <v>0</v>
      </c>
      <c r="CC39">
        <f t="shared" si="5"/>
        <v>0</v>
      </c>
      <c r="CD39" s="36">
        <f t="shared" si="6"/>
        <v>0</v>
      </c>
      <c r="CE39">
        <f t="shared" si="7"/>
        <v>0</v>
      </c>
      <c r="CF39" s="36">
        <f t="shared" si="8"/>
        <v>0</v>
      </c>
      <c r="CG39">
        <f t="shared" si="9"/>
        <v>0</v>
      </c>
      <c r="CH39" s="36">
        <f t="shared" si="10"/>
        <v>5</v>
      </c>
      <c r="CI39">
        <f t="shared" si="11"/>
        <v>0</v>
      </c>
      <c r="CJ39" s="36">
        <f t="shared" si="12"/>
        <v>0</v>
      </c>
      <c r="CK39">
        <f t="shared" si="13"/>
        <v>0</v>
      </c>
      <c r="CP39">
        <v>54</v>
      </c>
      <c r="DD39" t="str">
        <f>IF(COUNTIF('[3]Zone Players'!A$3:A$1847,A39)&lt;1,"D","")</f>
        <v/>
      </c>
      <c r="DF39">
        <f t="shared" si="17"/>
        <v>6</v>
      </c>
      <c r="DG39" s="70">
        <f t="shared" si="14"/>
        <v>5</v>
      </c>
      <c r="DH39" t="str">
        <f t="shared" si="15"/>
        <v/>
      </c>
    </row>
    <row r="40" spans="1:112" ht="15" customHeight="1" x14ac:dyDescent="0.25">
      <c r="A40" s="23">
        <v>51504</v>
      </c>
      <c r="B40" s="24" t="s">
        <v>203</v>
      </c>
      <c r="C40" s="24" t="s">
        <v>161</v>
      </c>
      <c r="D40" s="25" t="s">
        <v>112</v>
      </c>
      <c r="E40" s="26">
        <v>4</v>
      </c>
      <c r="F40" s="27">
        <v>4</v>
      </c>
      <c r="G40" s="27">
        <v>4</v>
      </c>
      <c r="H40" s="27">
        <v>5</v>
      </c>
      <c r="I40" s="27">
        <v>5</v>
      </c>
      <c r="J40" s="27">
        <v>5</v>
      </c>
      <c r="K40" s="27">
        <v>4</v>
      </c>
      <c r="L40" s="27">
        <v>4</v>
      </c>
      <c r="M40" s="27">
        <v>4</v>
      </c>
      <c r="N40" s="26">
        <v>4</v>
      </c>
      <c r="O40" s="27">
        <v>4</v>
      </c>
      <c r="P40" s="27">
        <v>4</v>
      </c>
      <c r="Q40" s="28"/>
      <c r="R40" s="28"/>
      <c r="S40" s="28"/>
      <c r="T40" s="29">
        <v>4</v>
      </c>
      <c r="U40" s="28"/>
      <c r="V40" s="30" t="s">
        <v>113</v>
      </c>
      <c r="W40" s="30" t="s">
        <v>113</v>
      </c>
      <c r="X40" s="30">
        <v>3</v>
      </c>
      <c r="Y40" s="30" t="s">
        <v>113</v>
      </c>
      <c r="Z40" s="30" t="s">
        <v>113</v>
      </c>
      <c r="AA40" s="30">
        <v>6</v>
      </c>
      <c r="AB40" s="30" t="s">
        <v>113</v>
      </c>
      <c r="AC40" s="30" t="s">
        <v>113</v>
      </c>
      <c r="AD40" s="30" t="s">
        <v>113</v>
      </c>
      <c r="AE40" s="30" t="s">
        <v>113</v>
      </c>
      <c r="AF40" s="30" t="s">
        <v>113</v>
      </c>
      <c r="AG40" s="30" t="s">
        <v>113</v>
      </c>
      <c r="AH40" s="30" t="s">
        <v>113</v>
      </c>
      <c r="AI40" s="30" t="s">
        <v>113</v>
      </c>
      <c r="AJ40" s="30" t="s">
        <v>113</v>
      </c>
      <c r="AK40" s="30" t="s">
        <v>113</v>
      </c>
      <c r="AL40" s="30" t="s">
        <v>113</v>
      </c>
      <c r="AM40" s="30">
        <v>0</v>
      </c>
      <c r="AN40" s="30">
        <v>1</v>
      </c>
      <c r="AO40" s="30">
        <v>1</v>
      </c>
      <c r="AP40" s="30">
        <v>6</v>
      </c>
      <c r="AQ40" s="31">
        <v>3</v>
      </c>
      <c r="AR40" s="31">
        <v>3</v>
      </c>
      <c r="AS40" s="31">
        <v>3</v>
      </c>
      <c r="AT40" s="32">
        <v>3</v>
      </c>
      <c r="AU40" s="32">
        <v>3</v>
      </c>
      <c r="AV40" s="32">
        <v>3</v>
      </c>
      <c r="AW40" s="32">
        <v>3</v>
      </c>
      <c r="AX40" s="32">
        <v>3</v>
      </c>
      <c r="AY40" s="32">
        <v>3</v>
      </c>
      <c r="AZ40" s="32">
        <v>3</v>
      </c>
      <c r="BA40" s="32">
        <v>3</v>
      </c>
      <c r="BB40" s="32">
        <v>0</v>
      </c>
      <c r="BC40" s="32">
        <v>3</v>
      </c>
      <c r="BD40" s="33">
        <v>7.2</v>
      </c>
      <c r="BE40" s="33">
        <v>3</v>
      </c>
      <c r="BF40" s="33">
        <v>3</v>
      </c>
      <c r="BG40" s="33">
        <v>3</v>
      </c>
      <c r="BH40" s="33">
        <v>3</v>
      </c>
      <c r="BI40" s="33">
        <v>3</v>
      </c>
      <c r="BJ40" s="34">
        <v>3</v>
      </c>
      <c r="BK40" s="35">
        <v>3</v>
      </c>
      <c r="BL40" t="str">
        <f>IF(BY40&gt;LARGE(BZ40:$CK40,1),1,"")</f>
        <v/>
      </c>
      <c r="BM40" t="str">
        <f>IF(BZ40&gt;LARGE(CA40:$CK40,1),2,"")</f>
        <v/>
      </c>
      <c r="BN40" t="str">
        <f>IF(CA40&gt;LARGE(CB40:$CK40,1),2.2,"")</f>
        <v/>
      </c>
      <c r="BO40">
        <f>IF(CB40&gt;LARGE(CC40:$CK40,1),3,"")</f>
        <v>3</v>
      </c>
      <c r="BP40" t="str">
        <f>IF(CC40&gt;LARGE(CD40:$CK40,1),3.2,"")</f>
        <v/>
      </c>
      <c r="BQ40" t="str">
        <f>IF(CD40&gt;LARGE(CE40:$CK40,1),4,"")</f>
        <v/>
      </c>
      <c r="BR40" t="str">
        <f>IF(CE40&gt;LARGE(CF40:$CK40,1),4.2,"")</f>
        <v/>
      </c>
      <c r="BS40" t="str">
        <f>IF(CF40&gt;LARGE(CG40:$CK40,1),5,"")</f>
        <v/>
      </c>
      <c r="BT40" t="str">
        <f>IF(CG40&gt;LARGE(CH40:$CK40,1),5.2,"")</f>
        <v/>
      </c>
      <c r="BU40" t="str">
        <f>IF(CH40&gt;LARGE(CI40:$CK40,1),6,"")</f>
        <v/>
      </c>
      <c r="BV40" t="str">
        <f>IF(CI40&gt;LARGE(CJ40:$CK40,1),6.2,"")</f>
        <v/>
      </c>
      <c r="BW40" t="str">
        <f>IF(CJ40&gt;LARGE(CK40:$CK40,1),7,"")</f>
        <v/>
      </c>
      <c r="BX40" t="str">
        <f t="shared" si="0"/>
        <v/>
      </c>
      <c r="BY40" s="36">
        <f t="shared" si="1"/>
        <v>0</v>
      </c>
      <c r="BZ40" s="36">
        <f t="shared" si="2"/>
        <v>0</v>
      </c>
      <c r="CA40">
        <f t="shared" si="3"/>
        <v>0</v>
      </c>
      <c r="CB40" s="36">
        <f t="shared" si="4"/>
        <v>9</v>
      </c>
      <c r="CC40">
        <f t="shared" si="5"/>
        <v>0</v>
      </c>
      <c r="CD40" s="36">
        <f t="shared" si="6"/>
        <v>0</v>
      </c>
      <c r="CE40">
        <f t="shared" si="7"/>
        <v>0</v>
      </c>
      <c r="CF40" s="36">
        <f t="shared" si="8"/>
        <v>0</v>
      </c>
      <c r="CG40">
        <f t="shared" si="9"/>
        <v>0</v>
      </c>
      <c r="CH40" s="36">
        <f t="shared" si="10"/>
        <v>0</v>
      </c>
      <c r="CI40">
        <f t="shared" si="11"/>
        <v>0</v>
      </c>
      <c r="CJ40" s="36">
        <f t="shared" si="12"/>
        <v>0</v>
      </c>
      <c r="CK40">
        <f t="shared" si="13"/>
        <v>0</v>
      </c>
      <c r="CP40">
        <v>55</v>
      </c>
      <c r="DD40" t="str">
        <f>IF(COUNTIF('[3]Zone Players'!A$3:A$1847,A40)&lt;1,"D","")</f>
        <v/>
      </c>
      <c r="DF40" t="str">
        <f t="shared" si="17"/>
        <v>N4</v>
      </c>
      <c r="DG40" s="70">
        <f t="shared" si="14"/>
        <v>9</v>
      </c>
      <c r="DH40" t="str">
        <f t="shared" si="15"/>
        <v/>
      </c>
    </row>
    <row r="41" spans="1:112" ht="15" customHeight="1" x14ac:dyDescent="0.25">
      <c r="A41" s="23">
        <v>11011</v>
      </c>
      <c r="B41" s="24" t="s">
        <v>204</v>
      </c>
      <c r="C41" s="24" t="s">
        <v>205</v>
      </c>
      <c r="D41" s="25" t="s">
        <v>112</v>
      </c>
      <c r="E41" s="26"/>
      <c r="F41" s="27"/>
      <c r="G41" s="27"/>
      <c r="H41" s="27"/>
      <c r="I41" s="27"/>
      <c r="J41" s="27"/>
      <c r="K41" s="27"/>
      <c r="L41" s="27"/>
      <c r="M41" s="27">
        <v>4</v>
      </c>
      <c r="N41" s="26">
        <v>4</v>
      </c>
      <c r="O41" s="27"/>
      <c r="P41" s="27">
        <v>4</v>
      </c>
      <c r="Q41" s="28"/>
      <c r="R41" s="28"/>
      <c r="S41" s="28"/>
      <c r="T41" s="29"/>
      <c r="U41" s="28"/>
      <c r="V41" s="30" t="s">
        <v>113</v>
      </c>
      <c r="W41" s="30" t="s">
        <v>113</v>
      </c>
      <c r="X41" s="30">
        <v>3</v>
      </c>
      <c r="Y41" s="30" t="s">
        <v>113</v>
      </c>
      <c r="Z41" s="30" t="s">
        <v>113</v>
      </c>
      <c r="AA41" s="30">
        <v>6</v>
      </c>
      <c r="AB41" s="30" t="s">
        <v>113</v>
      </c>
      <c r="AC41" s="30" t="s">
        <v>113</v>
      </c>
      <c r="AD41" s="30" t="s">
        <v>113</v>
      </c>
      <c r="AE41" s="30" t="s">
        <v>113</v>
      </c>
      <c r="AF41" s="30" t="s">
        <v>113</v>
      </c>
      <c r="AG41" s="30" t="s">
        <v>113</v>
      </c>
      <c r="AH41" s="30" t="s">
        <v>113</v>
      </c>
      <c r="AI41" s="30" t="s">
        <v>113</v>
      </c>
      <c r="AJ41" s="30" t="s">
        <v>113</v>
      </c>
      <c r="AK41" s="30" t="s">
        <v>113</v>
      </c>
      <c r="AL41" s="30" t="s">
        <v>113</v>
      </c>
      <c r="AM41" s="30">
        <v>0</v>
      </c>
      <c r="AN41" s="30">
        <v>1</v>
      </c>
      <c r="AO41" s="30">
        <v>1</v>
      </c>
      <c r="AP41" s="30">
        <v>6</v>
      </c>
      <c r="AQ41" s="31">
        <v>4</v>
      </c>
      <c r="AR41" s="31">
        <v>4</v>
      </c>
      <c r="AS41" s="31">
        <v>4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3">
        <v>7.2</v>
      </c>
      <c r="BE41" s="33">
        <v>7.2</v>
      </c>
      <c r="BF41" s="33">
        <v>7.2</v>
      </c>
      <c r="BG41" s="33">
        <v>7.2</v>
      </c>
      <c r="BH41" s="33">
        <v>7.2</v>
      </c>
      <c r="BI41" s="33">
        <v>7.2</v>
      </c>
      <c r="BJ41" s="34" t="s">
        <v>113</v>
      </c>
      <c r="BK41" s="35" t="s">
        <v>113</v>
      </c>
      <c r="BL41" t="str">
        <f>IF(BY41&gt;LARGE(BZ41:$CK41,1),1,"")</f>
        <v/>
      </c>
      <c r="BM41" t="str">
        <f>IF(BZ41&gt;LARGE(CA41:$CK41,1),2,"")</f>
        <v/>
      </c>
      <c r="BN41" t="str">
        <f>IF(CA41&gt;LARGE(CB41:$CK41,1),2.2,"")</f>
        <v/>
      </c>
      <c r="BO41" t="str">
        <f>IF(CB41&gt;LARGE(CC41:$CK41,1),3,"")</f>
        <v/>
      </c>
      <c r="BP41" t="str">
        <f>IF(CC41&gt;LARGE(CD41:$CK41,1),3.2,"")</f>
        <v/>
      </c>
      <c r="BQ41" t="str">
        <f>IF(CD41&gt;LARGE(CE41:$CK41,1),4,"")</f>
        <v/>
      </c>
      <c r="BR41" t="str">
        <f>IF(CE41&gt;LARGE(CF41:$CK41,1),4.2,"")</f>
        <v/>
      </c>
      <c r="BS41" t="str">
        <f>IF(CF41&gt;LARGE(CG41:$CK41,1),5,"")</f>
        <v/>
      </c>
      <c r="BT41" t="str">
        <f>IF(CG41&gt;LARGE(CH41:$CK41,1),5.2,"")</f>
        <v/>
      </c>
      <c r="BU41" t="str">
        <f>IF(CH41&gt;LARGE(CI41:$CK41,1),6,"")</f>
        <v/>
      </c>
      <c r="BV41" t="str">
        <f>IF(CI41&gt;LARGE(CJ41:$CK41,1),6.2,"")</f>
        <v/>
      </c>
      <c r="BW41" t="str">
        <f>IF(CJ41&gt;LARGE(CK41:$CK41,1),7,"")</f>
        <v/>
      </c>
      <c r="BX41" t="str">
        <f t="shared" si="0"/>
        <v/>
      </c>
      <c r="BY41" s="36">
        <f t="shared" si="1"/>
        <v>0</v>
      </c>
      <c r="BZ41" s="36">
        <f t="shared" si="2"/>
        <v>0</v>
      </c>
      <c r="CA41">
        <f t="shared" si="3"/>
        <v>0</v>
      </c>
      <c r="CB41" s="36">
        <f t="shared" si="4"/>
        <v>0</v>
      </c>
      <c r="CC41">
        <f t="shared" si="5"/>
        <v>0</v>
      </c>
      <c r="CD41" s="36">
        <f t="shared" si="6"/>
        <v>0</v>
      </c>
      <c r="CE41">
        <f t="shared" si="7"/>
        <v>0</v>
      </c>
      <c r="CF41" s="36">
        <f t="shared" si="8"/>
        <v>0</v>
      </c>
      <c r="CG41">
        <f t="shared" si="9"/>
        <v>0</v>
      </c>
      <c r="CH41" s="36">
        <f t="shared" si="10"/>
        <v>0</v>
      </c>
      <c r="CI41">
        <f t="shared" si="11"/>
        <v>0</v>
      </c>
      <c r="CJ41" s="36">
        <f t="shared" si="12"/>
        <v>0</v>
      </c>
      <c r="CK41">
        <f t="shared" si="13"/>
        <v>0</v>
      </c>
      <c r="CP41">
        <v>56</v>
      </c>
      <c r="DD41" t="str">
        <f>IF(COUNTIF('[3]Zone Players'!A$3:A$1847,A41)&lt;1,"D","")</f>
        <v/>
      </c>
      <c r="DF41">
        <f t="shared" si="17"/>
        <v>4</v>
      </c>
      <c r="DG41" s="70">
        <f t="shared" si="14"/>
        <v>0</v>
      </c>
      <c r="DH41" t="str">
        <f t="shared" si="15"/>
        <v/>
      </c>
    </row>
    <row r="42" spans="1:112" ht="15" customHeight="1" x14ac:dyDescent="0.25">
      <c r="A42" s="23">
        <v>104264</v>
      </c>
      <c r="B42" s="24" t="s">
        <v>206</v>
      </c>
      <c r="C42" s="24" t="s">
        <v>136</v>
      </c>
      <c r="D42" s="25" t="s">
        <v>112</v>
      </c>
      <c r="E42" s="26">
        <v>6</v>
      </c>
      <c r="F42" s="27">
        <v>6</v>
      </c>
      <c r="G42" s="27">
        <v>6</v>
      </c>
      <c r="H42" s="27">
        <v>7</v>
      </c>
      <c r="I42" s="27">
        <v>5</v>
      </c>
      <c r="J42" s="27">
        <v>5</v>
      </c>
      <c r="K42" s="27">
        <v>4</v>
      </c>
      <c r="L42" s="27">
        <v>4</v>
      </c>
      <c r="M42" s="27">
        <v>4</v>
      </c>
      <c r="N42" s="26">
        <v>4</v>
      </c>
      <c r="O42" s="27">
        <v>4</v>
      </c>
      <c r="P42" s="27">
        <v>4</v>
      </c>
      <c r="Q42" s="28"/>
      <c r="R42" s="28"/>
      <c r="S42" s="28"/>
      <c r="T42" s="29">
        <v>4</v>
      </c>
      <c r="U42" s="28"/>
      <c r="V42" s="30" t="s">
        <v>113</v>
      </c>
      <c r="W42" s="30" t="s">
        <v>113</v>
      </c>
      <c r="X42" s="30">
        <v>3</v>
      </c>
      <c r="Y42" s="30" t="s">
        <v>113</v>
      </c>
      <c r="Z42" s="30" t="s">
        <v>113</v>
      </c>
      <c r="AA42" s="30">
        <v>6</v>
      </c>
      <c r="AB42" s="30" t="s">
        <v>113</v>
      </c>
      <c r="AC42" s="30" t="s">
        <v>113</v>
      </c>
      <c r="AD42" s="30" t="s">
        <v>113</v>
      </c>
      <c r="AE42" s="30" t="s">
        <v>113</v>
      </c>
      <c r="AF42" s="30" t="s">
        <v>113</v>
      </c>
      <c r="AG42" s="30" t="s">
        <v>113</v>
      </c>
      <c r="AH42" s="30" t="s">
        <v>113</v>
      </c>
      <c r="AI42" s="30" t="s">
        <v>113</v>
      </c>
      <c r="AJ42" s="30" t="s">
        <v>113</v>
      </c>
      <c r="AK42" s="30" t="s">
        <v>113</v>
      </c>
      <c r="AL42" s="30" t="s">
        <v>113</v>
      </c>
      <c r="AM42" s="30">
        <v>0</v>
      </c>
      <c r="AN42" s="30">
        <v>1</v>
      </c>
      <c r="AO42" s="30">
        <v>1</v>
      </c>
      <c r="AP42" s="30">
        <v>6</v>
      </c>
      <c r="AQ42" s="31">
        <v>3</v>
      </c>
      <c r="AR42" s="31">
        <v>3</v>
      </c>
      <c r="AS42" s="31">
        <v>3</v>
      </c>
      <c r="AT42" s="32">
        <v>3</v>
      </c>
      <c r="AU42" s="32">
        <v>3</v>
      </c>
      <c r="AV42" s="32">
        <v>3</v>
      </c>
      <c r="AW42" s="32">
        <v>3</v>
      </c>
      <c r="AX42" s="32">
        <v>3</v>
      </c>
      <c r="AY42" s="32">
        <v>3</v>
      </c>
      <c r="AZ42" s="32">
        <v>3</v>
      </c>
      <c r="BA42" s="32">
        <v>3</v>
      </c>
      <c r="BB42" s="32">
        <v>3</v>
      </c>
      <c r="BC42" s="32">
        <v>3</v>
      </c>
      <c r="BD42" s="33">
        <v>7.2</v>
      </c>
      <c r="BE42" s="33">
        <v>3</v>
      </c>
      <c r="BF42" s="33">
        <v>3</v>
      </c>
      <c r="BG42" s="33">
        <v>3</v>
      </c>
      <c r="BH42" s="33">
        <v>3</v>
      </c>
      <c r="BI42" s="33">
        <v>3</v>
      </c>
      <c r="BJ42" s="34">
        <v>3</v>
      </c>
      <c r="BK42" s="35">
        <v>3</v>
      </c>
      <c r="BL42" t="str">
        <f>IF(BY42&gt;LARGE(BZ42:$CK42,1),1,"")</f>
        <v/>
      </c>
      <c r="BM42" t="str">
        <f>IF(BZ42&gt;LARGE(CA42:$CK42,1),2,"")</f>
        <v/>
      </c>
      <c r="BN42" t="str">
        <f>IF(CA42&gt;LARGE(CB42:$CK42,1),2.2,"")</f>
        <v/>
      </c>
      <c r="BO42">
        <f>IF(CB42&gt;LARGE(CC42:$CK42,1),3,"")</f>
        <v>3</v>
      </c>
      <c r="BP42" t="str">
        <f>IF(CC42&gt;LARGE(CD42:$CK42,1),3.2,"")</f>
        <v/>
      </c>
      <c r="BQ42" t="str">
        <f>IF(CD42&gt;LARGE(CE42:$CK42,1),4,"")</f>
        <v/>
      </c>
      <c r="BR42" t="str">
        <f>IF(CE42&gt;LARGE(CF42:$CK42,1),4.2,"")</f>
        <v/>
      </c>
      <c r="BS42" t="str">
        <f>IF(CF42&gt;LARGE(CG42:$CK42,1),5,"")</f>
        <v/>
      </c>
      <c r="BT42" t="str">
        <f>IF(CG42&gt;LARGE(CH42:$CK42,1),5.2,"")</f>
        <v/>
      </c>
      <c r="BU42" t="str">
        <f>IF(CH42&gt;LARGE(CI42:$CK42,1),6,"")</f>
        <v/>
      </c>
      <c r="BV42" t="str">
        <f>IF(CI42&gt;LARGE(CJ42:$CK42,1),6.2,"")</f>
        <v/>
      </c>
      <c r="BW42" t="str">
        <f>IF(CJ42&gt;LARGE(CK42:$CK42,1),7,"")</f>
        <v/>
      </c>
      <c r="BX42" t="str">
        <f t="shared" si="0"/>
        <v/>
      </c>
      <c r="BY42" s="36">
        <f t="shared" si="1"/>
        <v>0</v>
      </c>
      <c r="BZ42" s="36">
        <f t="shared" si="2"/>
        <v>0</v>
      </c>
      <c r="CA42">
        <f t="shared" si="3"/>
        <v>0</v>
      </c>
      <c r="CB42" s="36">
        <f t="shared" si="4"/>
        <v>10</v>
      </c>
      <c r="CC42">
        <f t="shared" si="5"/>
        <v>0</v>
      </c>
      <c r="CD42" s="36">
        <f t="shared" si="6"/>
        <v>0</v>
      </c>
      <c r="CE42">
        <f t="shared" si="7"/>
        <v>0</v>
      </c>
      <c r="CF42" s="36">
        <f t="shared" si="8"/>
        <v>0</v>
      </c>
      <c r="CG42">
        <f t="shared" si="9"/>
        <v>0</v>
      </c>
      <c r="CH42" s="36">
        <f t="shared" si="10"/>
        <v>0</v>
      </c>
      <c r="CI42">
        <f t="shared" si="11"/>
        <v>0</v>
      </c>
      <c r="CJ42" s="36">
        <f t="shared" si="12"/>
        <v>0</v>
      </c>
      <c r="CK42">
        <f t="shared" si="13"/>
        <v>0</v>
      </c>
      <c r="CP42">
        <v>57</v>
      </c>
      <c r="DD42" t="str">
        <f>IF(COUNTIF('[3]Zone Players'!A$3:A$1847,A42)&lt;1,"D","")</f>
        <v/>
      </c>
      <c r="DF42" t="str">
        <f t="shared" si="17"/>
        <v>N4</v>
      </c>
      <c r="DG42" s="70">
        <f t="shared" si="14"/>
        <v>10</v>
      </c>
      <c r="DH42" t="str">
        <f t="shared" si="15"/>
        <v/>
      </c>
    </row>
    <row r="43" spans="1:112" ht="15" customHeight="1" x14ac:dyDescent="0.25">
      <c r="A43" s="23">
        <v>28647</v>
      </c>
      <c r="B43" s="24" t="s">
        <v>207</v>
      </c>
      <c r="C43" s="24" t="s">
        <v>208</v>
      </c>
      <c r="D43" s="25" t="s">
        <v>112</v>
      </c>
      <c r="E43" s="26"/>
      <c r="F43" s="27"/>
      <c r="G43" s="27">
        <v>6</v>
      </c>
      <c r="H43" s="27">
        <v>7</v>
      </c>
      <c r="I43" s="27">
        <v>7</v>
      </c>
      <c r="J43" s="27">
        <v>6</v>
      </c>
      <c r="K43" s="27"/>
      <c r="L43" s="27">
        <v>6</v>
      </c>
      <c r="M43" s="27">
        <v>6</v>
      </c>
      <c r="N43" s="26"/>
      <c r="O43" s="27"/>
      <c r="P43" s="27">
        <v>6</v>
      </c>
      <c r="Q43" s="28"/>
      <c r="R43" s="28"/>
      <c r="S43" s="28"/>
      <c r="T43" s="29"/>
      <c r="U43" s="28"/>
      <c r="V43" s="30" t="s">
        <v>113</v>
      </c>
      <c r="W43" s="30" t="s">
        <v>113</v>
      </c>
      <c r="X43" s="30">
        <v>3</v>
      </c>
      <c r="Y43" s="30" t="s">
        <v>113</v>
      </c>
      <c r="Z43" s="30" t="s">
        <v>113</v>
      </c>
      <c r="AA43" s="30">
        <v>6</v>
      </c>
      <c r="AB43" s="30" t="s">
        <v>113</v>
      </c>
      <c r="AC43" s="30" t="s">
        <v>113</v>
      </c>
      <c r="AD43" s="30" t="s">
        <v>113</v>
      </c>
      <c r="AE43" s="30" t="s">
        <v>113</v>
      </c>
      <c r="AF43" s="30" t="s">
        <v>113</v>
      </c>
      <c r="AG43" s="30" t="s">
        <v>113</v>
      </c>
      <c r="AH43" s="30" t="s">
        <v>113</v>
      </c>
      <c r="AI43" s="30" t="s">
        <v>113</v>
      </c>
      <c r="AJ43" s="30" t="s">
        <v>113</v>
      </c>
      <c r="AK43" s="30" t="s">
        <v>113</v>
      </c>
      <c r="AL43" s="30" t="s">
        <v>113</v>
      </c>
      <c r="AM43" s="30">
        <v>0</v>
      </c>
      <c r="AN43" s="30">
        <v>1</v>
      </c>
      <c r="AO43" s="30">
        <v>0</v>
      </c>
      <c r="AP43" s="30">
        <v>7</v>
      </c>
      <c r="AQ43" s="31">
        <v>6</v>
      </c>
      <c r="AR43" s="31">
        <v>6</v>
      </c>
      <c r="AS43" s="31">
        <v>6</v>
      </c>
      <c r="AT43" s="32">
        <v>6</v>
      </c>
      <c r="AU43" s="32">
        <v>6</v>
      </c>
      <c r="AV43" s="32">
        <v>0</v>
      </c>
      <c r="AW43" s="32">
        <v>6</v>
      </c>
      <c r="AX43" s="32">
        <v>6</v>
      </c>
      <c r="AY43" s="32">
        <v>6</v>
      </c>
      <c r="AZ43" s="32">
        <v>6</v>
      </c>
      <c r="BA43" s="32">
        <v>0</v>
      </c>
      <c r="BB43" s="32">
        <v>6</v>
      </c>
      <c r="BC43" s="32">
        <v>6</v>
      </c>
      <c r="BD43" s="33">
        <v>7.2</v>
      </c>
      <c r="BE43" s="33">
        <v>7.2</v>
      </c>
      <c r="BF43" s="33">
        <v>6</v>
      </c>
      <c r="BG43" s="33">
        <v>6</v>
      </c>
      <c r="BH43" s="33">
        <v>6</v>
      </c>
      <c r="BI43" s="33">
        <v>6</v>
      </c>
      <c r="BJ43" s="34">
        <v>6</v>
      </c>
      <c r="BK43" s="35">
        <v>6</v>
      </c>
      <c r="BL43" t="str">
        <f>IF(BY43&gt;LARGE(BZ43:$CK43,1),1,"")</f>
        <v/>
      </c>
      <c r="BM43" t="str">
        <f>IF(BZ43&gt;LARGE(CA43:$CK43,1),2,"")</f>
        <v/>
      </c>
      <c r="BN43" t="str">
        <f>IF(CA43&gt;LARGE(CB43:$CK43,1),2.2,"")</f>
        <v/>
      </c>
      <c r="BO43" t="str">
        <f>IF(CB43&gt;LARGE(CC43:$CK43,1),3,"")</f>
        <v/>
      </c>
      <c r="BP43" t="str">
        <f>IF(CC43&gt;LARGE(CD43:$CK43,1),3.2,"")</f>
        <v/>
      </c>
      <c r="BQ43" t="str">
        <f>IF(CD43&gt;LARGE(CE43:$CK43,1),4,"")</f>
        <v/>
      </c>
      <c r="BR43" t="str">
        <f>IF(CE43&gt;LARGE(CF43:$CK43,1),4.2,"")</f>
        <v/>
      </c>
      <c r="BS43" t="str">
        <f>IF(CF43&gt;LARGE(CG43:$CK43,1),5,"")</f>
        <v/>
      </c>
      <c r="BT43" t="str">
        <f>IF(CG43&gt;LARGE(CH43:$CK43,1),5.2,"")</f>
        <v/>
      </c>
      <c r="BU43">
        <f>IF(CH43&gt;LARGE(CI43:$CK43,1),6,"")</f>
        <v>6</v>
      </c>
      <c r="BV43" t="str">
        <f>IF(CI43&gt;LARGE(CJ43:$CK43,1),6.2,"")</f>
        <v/>
      </c>
      <c r="BW43" t="str">
        <f>IF(CJ43&gt;LARGE(CK43:$CK43,1),7,"")</f>
        <v/>
      </c>
      <c r="BX43" t="str">
        <f t="shared" si="0"/>
        <v/>
      </c>
      <c r="BY43" s="36">
        <f t="shared" si="1"/>
        <v>0</v>
      </c>
      <c r="BZ43" s="36">
        <f t="shared" si="2"/>
        <v>0</v>
      </c>
      <c r="CA43">
        <f t="shared" si="3"/>
        <v>0</v>
      </c>
      <c r="CB43" s="36">
        <f t="shared" si="4"/>
        <v>0</v>
      </c>
      <c r="CC43">
        <f t="shared" si="5"/>
        <v>0</v>
      </c>
      <c r="CD43" s="36">
        <f t="shared" si="6"/>
        <v>0</v>
      </c>
      <c r="CE43">
        <f t="shared" si="7"/>
        <v>0</v>
      </c>
      <c r="CF43" s="36">
        <f t="shared" si="8"/>
        <v>0</v>
      </c>
      <c r="CG43">
        <f t="shared" si="9"/>
        <v>0</v>
      </c>
      <c r="CH43" s="36">
        <f t="shared" si="10"/>
        <v>8</v>
      </c>
      <c r="CI43">
        <f t="shared" si="11"/>
        <v>0</v>
      </c>
      <c r="CJ43" s="36">
        <f t="shared" si="12"/>
        <v>0</v>
      </c>
      <c r="CK43">
        <f t="shared" si="13"/>
        <v>0</v>
      </c>
      <c r="CP43">
        <v>65</v>
      </c>
      <c r="DD43" t="str">
        <f>IF(COUNTIF('[3]Zone Players'!A$3:A$1847,A43)&lt;1,"D","")</f>
        <v/>
      </c>
      <c r="DF43">
        <f t="shared" si="17"/>
        <v>6</v>
      </c>
      <c r="DG43" s="70">
        <f t="shared" si="14"/>
        <v>8</v>
      </c>
      <c r="DH43" t="str">
        <f t="shared" si="15"/>
        <v/>
      </c>
    </row>
    <row r="44" spans="1:112" ht="15" customHeight="1" x14ac:dyDescent="0.25">
      <c r="A44" s="23">
        <v>144246</v>
      </c>
      <c r="B44" s="24" t="s">
        <v>209</v>
      </c>
      <c r="C44" s="24" t="s">
        <v>210</v>
      </c>
      <c r="D44" s="25" t="s">
        <v>112</v>
      </c>
      <c r="E44" s="26"/>
      <c r="F44" s="27"/>
      <c r="G44" s="27"/>
      <c r="H44" s="27"/>
      <c r="I44" s="27"/>
      <c r="J44" s="27"/>
      <c r="K44" s="27"/>
      <c r="L44" s="27"/>
      <c r="M44" s="27"/>
      <c r="N44" s="26"/>
      <c r="O44" s="27"/>
      <c r="P44" s="27">
        <v>6</v>
      </c>
      <c r="Q44" s="28"/>
      <c r="R44" s="28"/>
      <c r="S44" s="28"/>
      <c r="T44" s="29"/>
      <c r="U44" s="28"/>
      <c r="V44" s="30" t="s">
        <v>113</v>
      </c>
      <c r="W44" s="30" t="s">
        <v>113</v>
      </c>
      <c r="X44" s="30">
        <v>3</v>
      </c>
      <c r="Y44" s="30" t="s">
        <v>113</v>
      </c>
      <c r="Z44" s="30" t="s">
        <v>113</v>
      </c>
      <c r="AA44" s="30">
        <v>6</v>
      </c>
      <c r="AB44" s="30" t="s">
        <v>113</v>
      </c>
      <c r="AC44" s="30" t="s">
        <v>113</v>
      </c>
      <c r="AD44" s="30" t="s">
        <v>113</v>
      </c>
      <c r="AE44" s="30" t="s">
        <v>113</v>
      </c>
      <c r="AF44" s="30" t="s">
        <v>113</v>
      </c>
      <c r="AG44" s="30" t="s">
        <v>113</v>
      </c>
      <c r="AH44" s="30" t="s">
        <v>113</v>
      </c>
      <c r="AI44" s="30" t="s">
        <v>113</v>
      </c>
      <c r="AJ44" s="30" t="s">
        <v>113</v>
      </c>
      <c r="AK44" s="30" t="s">
        <v>113</v>
      </c>
      <c r="AL44" s="30" t="s">
        <v>113</v>
      </c>
      <c r="AM44" s="30">
        <v>0</v>
      </c>
      <c r="AN44" s="30">
        <v>1</v>
      </c>
      <c r="AO44" s="30">
        <v>0</v>
      </c>
      <c r="AP44" s="30">
        <v>7</v>
      </c>
      <c r="AQ44" s="31">
        <v>6</v>
      </c>
      <c r="AR44" s="31">
        <v>6</v>
      </c>
      <c r="AS44" s="31">
        <v>6</v>
      </c>
      <c r="AT44" s="32">
        <v>6</v>
      </c>
      <c r="AU44" s="32">
        <v>6</v>
      </c>
      <c r="AV44" s="32">
        <v>0</v>
      </c>
      <c r="AW44" s="32">
        <v>0</v>
      </c>
      <c r="AX44" s="32">
        <v>6</v>
      </c>
      <c r="AY44" s="32">
        <v>6</v>
      </c>
      <c r="AZ44" s="32">
        <v>0</v>
      </c>
      <c r="BA44" s="32">
        <v>0</v>
      </c>
      <c r="BB44" s="32">
        <v>6</v>
      </c>
      <c r="BC44" s="32">
        <v>0</v>
      </c>
      <c r="BD44" s="33">
        <v>7.2</v>
      </c>
      <c r="BE44" s="33">
        <v>7.2</v>
      </c>
      <c r="BF44" s="33">
        <v>7.2</v>
      </c>
      <c r="BG44" s="33">
        <v>7.2</v>
      </c>
      <c r="BH44" s="33">
        <v>7.2</v>
      </c>
      <c r="BI44" s="33">
        <v>6</v>
      </c>
      <c r="BJ44" s="34">
        <v>6</v>
      </c>
      <c r="BK44" s="35">
        <v>6</v>
      </c>
      <c r="BL44" t="str">
        <f>IF(BY44&gt;LARGE(BZ44:$CK44,1),1,"")</f>
        <v/>
      </c>
      <c r="BM44" t="str">
        <f>IF(BZ44&gt;LARGE(CA44:$CK44,1),2,"")</f>
        <v/>
      </c>
      <c r="BN44" t="str">
        <f>IF(CA44&gt;LARGE(CB44:$CK44,1),2.2,"")</f>
        <v/>
      </c>
      <c r="BO44" t="str">
        <f>IF(CB44&gt;LARGE(CC44:$CK44,1),3,"")</f>
        <v/>
      </c>
      <c r="BP44" t="str">
        <f>IF(CC44&gt;LARGE(CD44:$CK44,1),3.2,"")</f>
        <v/>
      </c>
      <c r="BQ44" t="str">
        <f>IF(CD44&gt;LARGE(CE44:$CK44,1),4,"")</f>
        <v/>
      </c>
      <c r="BR44" t="str">
        <f>IF(CE44&gt;LARGE(CF44:$CK44,1),4.2,"")</f>
        <v/>
      </c>
      <c r="BS44" t="str">
        <f>IF(CF44&gt;LARGE(CG44:$CK44,1),5,"")</f>
        <v/>
      </c>
      <c r="BT44" t="str">
        <f>IF(CG44&gt;LARGE(CH44:$CK44,1),5.2,"")</f>
        <v/>
      </c>
      <c r="BU44">
        <f>IF(CH44&gt;LARGE(CI44:$CK44,1),6,"")</f>
        <v>6</v>
      </c>
      <c r="BV44" t="str">
        <f>IF(CI44&gt;LARGE(CJ44:$CK44,1),6.2,"")</f>
        <v/>
      </c>
      <c r="BW44" t="str">
        <f>IF(CJ44&gt;LARGE(CK44:$CK44,1),7,"")</f>
        <v/>
      </c>
      <c r="BX44" t="str">
        <f t="shared" si="0"/>
        <v/>
      </c>
      <c r="BY44" s="36">
        <f t="shared" si="1"/>
        <v>0</v>
      </c>
      <c r="BZ44" s="36">
        <f t="shared" si="2"/>
        <v>0</v>
      </c>
      <c r="CA44">
        <f t="shared" si="3"/>
        <v>0</v>
      </c>
      <c r="CB44" s="36">
        <f t="shared" si="4"/>
        <v>0</v>
      </c>
      <c r="CC44">
        <f t="shared" si="5"/>
        <v>0</v>
      </c>
      <c r="CD44" s="36">
        <f t="shared" si="6"/>
        <v>0</v>
      </c>
      <c r="CE44">
        <f t="shared" si="7"/>
        <v>0</v>
      </c>
      <c r="CF44" s="36">
        <f t="shared" si="8"/>
        <v>0</v>
      </c>
      <c r="CG44">
        <f t="shared" si="9"/>
        <v>0</v>
      </c>
      <c r="CH44" s="36">
        <f t="shared" si="10"/>
        <v>5</v>
      </c>
      <c r="CI44">
        <f t="shared" si="11"/>
        <v>0</v>
      </c>
      <c r="CJ44" s="36">
        <f t="shared" si="12"/>
        <v>0</v>
      </c>
      <c r="CK44">
        <f t="shared" si="13"/>
        <v>0</v>
      </c>
      <c r="CP44">
        <v>66</v>
      </c>
      <c r="DD44" t="str">
        <f>IF(COUNTIF('[3]Zone Players'!A$3:A$1847,A44)&lt;1,"D","")</f>
        <v/>
      </c>
      <c r="DF44">
        <f t="shared" si="17"/>
        <v>6</v>
      </c>
      <c r="DG44" s="70">
        <f t="shared" si="14"/>
        <v>5</v>
      </c>
      <c r="DH44" t="str">
        <f t="shared" si="15"/>
        <v/>
      </c>
    </row>
    <row r="45" spans="1:112" ht="15" customHeight="1" x14ac:dyDescent="0.25">
      <c r="A45" s="23">
        <v>153863</v>
      </c>
      <c r="B45" s="24" t="s">
        <v>211</v>
      </c>
      <c r="C45" s="24" t="s">
        <v>212</v>
      </c>
      <c r="D45" s="25" t="s">
        <v>112</v>
      </c>
      <c r="E45" s="26"/>
      <c r="F45" s="27"/>
      <c r="G45" s="27"/>
      <c r="H45" s="27"/>
      <c r="I45" s="27"/>
      <c r="J45" s="27"/>
      <c r="K45" s="27"/>
      <c r="L45" s="27"/>
      <c r="M45" s="27"/>
      <c r="N45" s="26"/>
      <c r="O45" s="27"/>
      <c r="P45" s="27"/>
      <c r="Q45" s="28"/>
      <c r="R45" s="28"/>
      <c r="S45" s="28"/>
      <c r="T45" s="29"/>
      <c r="U45" s="28"/>
      <c r="V45" s="30" t="s">
        <v>113</v>
      </c>
      <c r="W45" s="30" t="s">
        <v>113</v>
      </c>
      <c r="X45" s="30">
        <v>3</v>
      </c>
      <c r="Y45" s="30" t="s">
        <v>113</v>
      </c>
      <c r="Z45" s="30" t="s">
        <v>113</v>
      </c>
      <c r="AA45" s="30">
        <v>6</v>
      </c>
      <c r="AB45" s="30" t="s">
        <v>113</v>
      </c>
      <c r="AC45" s="30" t="s">
        <v>113</v>
      </c>
      <c r="AD45" s="30" t="s">
        <v>113</v>
      </c>
      <c r="AE45" s="30" t="s">
        <v>113</v>
      </c>
      <c r="AF45" s="30" t="s">
        <v>113</v>
      </c>
      <c r="AG45" s="30" t="s">
        <v>113</v>
      </c>
      <c r="AH45" s="30" t="s">
        <v>113</v>
      </c>
      <c r="AI45" s="30" t="s">
        <v>113</v>
      </c>
      <c r="AJ45" s="30" t="s">
        <v>113</v>
      </c>
      <c r="AK45" s="30" t="s">
        <v>113</v>
      </c>
      <c r="AL45" s="30" t="s">
        <v>113</v>
      </c>
      <c r="AM45" s="30">
        <v>0</v>
      </c>
      <c r="AN45" s="30">
        <v>1</v>
      </c>
      <c r="AO45" s="30">
        <v>0</v>
      </c>
      <c r="AP45" s="30">
        <v>7</v>
      </c>
      <c r="AQ45" s="31" t="s">
        <v>113</v>
      </c>
      <c r="AR45" s="31" t="s">
        <v>113</v>
      </c>
      <c r="AS45" s="31" t="s">
        <v>113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3">
        <v>7.2</v>
      </c>
      <c r="BE45" s="33">
        <v>7.2</v>
      </c>
      <c r="BF45" s="33">
        <v>7.2</v>
      </c>
      <c r="BG45" s="33">
        <v>7.2</v>
      </c>
      <c r="BH45" s="33">
        <v>7.2</v>
      </c>
      <c r="BI45" s="33">
        <v>7.2</v>
      </c>
      <c r="BJ45" s="34" t="s">
        <v>113</v>
      </c>
      <c r="BK45" s="35" t="s">
        <v>113</v>
      </c>
      <c r="BL45" t="str">
        <f>IF(BY45&gt;LARGE(BZ45:$CK45,1),1,"")</f>
        <v/>
      </c>
      <c r="BM45" t="str">
        <f>IF(BZ45&gt;LARGE(CA45:$CK45,1),2,"")</f>
        <v/>
      </c>
      <c r="BN45" t="str">
        <f>IF(CA45&gt;LARGE(CB45:$CK45,1),2.2,"")</f>
        <v/>
      </c>
      <c r="BO45" t="str">
        <f>IF(CB45&gt;LARGE(CC45:$CK45,1),3,"")</f>
        <v/>
      </c>
      <c r="BP45" t="str">
        <f>IF(CC45&gt;LARGE(CD45:$CK45,1),3.2,"")</f>
        <v/>
      </c>
      <c r="BQ45" t="str">
        <f>IF(CD45&gt;LARGE(CE45:$CK45,1),4,"")</f>
        <v/>
      </c>
      <c r="BR45" t="str">
        <f>IF(CE45&gt;LARGE(CF45:$CK45,1),4.2,"")</f>
        <v/>
      </c>
      <c r="BS45" t="str">
        <f>IF(CF45&gt;LARGE(CG45:$CK45,1),5,"")</f>
        <v/>
      </c>
      <c r="BT45" t="str">
        <f>IF(CG45&gt;LARGE(CH45:$CK45,1),5.2,"")</f>
        <v/>
      </c>
      <c r="BU45" t="str">
        <f>IF(CH45&gt;LARGE(CI45:$CK45,1),6,"")</f>
        <v/>
      </c>
      <c r="BV45" t="str">
        <f>IF(CI45&gt;LARGE(CJ45:$CK45,1),6.2,"")</f>
        <v/>
      </c>
      <c r="BW45" t="str">
        <f>IF(CJ45&gt;LARGE(CK45:$CK45,1),7,"")</f>
        <v/>
      </c>
      <c r="BX45" t="str">
        <f t="shared" si="0"/>
        <v/>
      </c>
      <c r="BY45" s="36">
        <f t="shared" si="1"/>
        <v>0</v>
      </c>
      <c r="BZ45" s="36">
        <f t="shared" si="2"/>
        <v>0</v>
      </c>
      <c r="CA45">
        <f t="shared" si="3"/>
        <v>0</v>
      </c>
      <c r="CB45" s="36">
        <f t="shared" si="4"/>
        <v>0</v>
      </c>
      <c r="CC45">
        <f t="shared" si="5"/>
        <v>0</v>
      </c>
      <c r="CD45" s="36">
        <f t="shared" si="6"/>
        <v>0</v>
      </c>
      <c r="CE45">
        <f t="shared" si="7"/>
        <v>0</v>
      </c>
      <c r="CF45" s="36">
        <f t="shared" si="8"/>
        <v>0</v>
      </c>
      <c r="CG45">
        <f t="shared" si="9"/>
        <v>0</v>
      </c>
      <c r="CH45" s="36">
        <f t="shared" si="10"/>
        <v>0</v>
      </c>
      <c r="CI45">
        <f t="shared" si="11"/>
        <v>0</v>
      </c>
      <c r="CJ45" s="36">
        <f t="shared" si="12"/>
        <v>0</v>
      </c>
      <c r="CK45">
        <f t="shared" si="13"/>
        <v>0</v>
      </c>
      <c r="CP45">
        <v>69</v>
      </c>
      <c r="DD45" t="str">
        <f>IF(COUNTIF('[3]Zone Players'!A$3:A$1847,A45)&lt;1,"D","")</f>
        <v/>
      </c>
      <c r="DF45" t="str">
        <f t="shared" si="17"/>
        <v/>
      </c>
      <c r="DG45" s="70">
        <f t="shared" si="14"/>
        <v>0</v>
      </c>
      <c r="DH45" t="str">
        <f t="shared" si="15"/>
        <v/>
      </c>
    </row>
    <row r="46" spans="1:112" ht="15" customHeight="1" x14ac:dyDescent="0.25">
      <c r="A46" s="23">
        <v>72685</v>
      </c>
      <c r="B46" s="24" t="s">
        <v>213</v>
      </c>
      <c r="C46" s="24" t="s">
        <v>158</v>
      </c>
      <c r="D46" s="25" t="s">
        <v>112</v>
      </c>
      <c r="E46" s="26">
        <v>6</v>
      </c>
      <c r="F46" s="27">
        <v>6</v>
      </c>
      <c r="G46" s="27">
        <v>6</v>
      </c>
      <c r="H46" s="27">
        <v>7</v>
      </c>
      <c r="I46" s="27">
        <v>7</v>
      </c>
      <c r="J46" s="27">
        <v>6</v>
      </c>
      <c r="K46" s="27">
        <v>7</v>
      </c>
      <c r="L46" s="27">
        <v>6</v>
      </c>
      <c r="M46" s="27">
        <v>6</v>
      </c>
      <c r="N46" s="26">
        <v>6</v>
      </c>
      <c r="O46" s="27">
        <v>6</v>
      </c>
      <c r="P46" s="27">
        <v>6</v>
      </c>
      <c r="Q46" s="28"/>
      <c r="R46" s="28"/>
      <c r="S46" s="28"/>
      <c r="T46" s="29"/>
      <c r="U46" s="28"/>
      <c r="V46" s="30" t="s">
        <v>113</v>
      </c>
      <c r="W46" s="30" t="s">
        <v>113</v>
      </c>
      <c r="X46" s="30">
        <v>3</v>
      </c>
      <c r="Y46" s="30" t="s">
        <v>113</v>
      </c>
      <c r="Z46" s="30" t="s">
        <v>113</v>
      </c>
      <c r="AA46" s="30">
        <v>6</v>
      </c>
      <c r="AB46" s="30" t="s">
        <v>113</v>
      </c>
      <c r="AC46" s="30" t="s">
        <v>113</v>
      </c>
      <c r="AD46" s="30" t="s">
        <v>113</v>
      </c>
      <c r="AE46" s="30" t="s">
        <v>113</v>
      </c>
      <c r="AF46" s="30" t="s">
        <v>113</v>
      </c>
      <c r="AG46" s="30" t="s">
        <v>113</v>
      </c>
      <c r="AH46" s="30" t="s">
        <v>113</v>
      </c>
      <c r="AI46" s="30" t="s">
        <v>113</v>
      </c>
      <c r="AJ46" s="30" t="s">
        <v>113</v>
      </c>
      <c r="AK46" s="30" t="s">
        <v>113</v>
      </c>
      <c r="AL46" s="30" t="s">
        <v>113</v>
      </c>
      <c r="AM46" s="30">
        <v>0</v>
      </c>
      <c r="AN46" s="30">
        <v>1</v>
      </c>
      <c r="AO46" s="30">
        <v>0</v>
      </c>
      <c r="AP46" s="30">
        <v>7</v>
      </c>
      <c r="AQ46" s="31">
        <v>6</v>
      </c>
      <c r="AR46" s="31">
        <v>6</v>
      </c>
      <c r="AS46" s="31">
        <v>6</v>
      </c>
      <c r="AT46" s="32">
        <v>0</v>
      </c>
      <c r="AU46" s="32">
        <v>6</v>
      </c>
      <c r="AV46" s="32">
        <v>0</v>
      </c>
      <c r="AW46" s="32">
        <v>6</v>
      </c>
      <c r="AX46" s="32">
        <v>6</v>
      </c>
      <c r="AY46" s="32">
        <v>6</v>
      </c>
      <c r="AZ46" s="32">
        <v>6</v>
      </c>
      <c r="BA46" s="32">
        <v>0</v>
      </c>
      <c r="BB46" s="32">
        <v>6</v>
      </c>
      <c r="BC46" s="32">
        <v>6</v>
      </c>
      <c r="BD46" s="33">
        <v>7.2</v>
      </c>
      <c r="BE46" s="33">
        <v>7.2</v>
      </c>
      <c r="BF46" s="33">
        <v>7.2</v>
      </c>
      <c r="BG46" s="33">
        <v>6</v>
      </c>
      <c r="BH46" s="33">
        <v>6</v>
      </c>
      <c r="BI46" s="33">
        <v>6</v>
      </c>
      <c r="BJ46" s="34">
        <v>6</v>
      </c>
      <c r="BK46" s="35">
        <v>6</v>
      </c>
      <c r="BL46" t="str">
        <f>IF(BY46&gt;LARGE(BZ46:$CK46,1),1,"")</f>
        <v/>
      </c>
      <c r="BM46" t="str">
        <f>IF(BZ46&gt;LARGE(CA46:$CK46,1),2,"")</f>
        <v/>
      </c>
      <c r="BN46" t="str">
        <f>IF(CA46&gt;LARGE(CB46:$CK46,1),2.2,"")</f>
        <v/>
      </c>
      <c r="BO46" t="str">
        <f>IF(CB46&gt;LARGE(CC46:$CK46,1),3,"")</f>
        <v/>
      </c>
      <c r="BP46" t="str">
        <f>IF(CC46&gt;LARGE(CD46:$CK46,1),3.2,"")</f>
        <v/>
      </c>
      <c r="BQ46" t="str">
        <f>IF(CD46&gt;LARGE(CE46:$CK46,1),4,"")</f>
        <v/>
      </c>
      <c r="BR46" t="str">
        <f>IF(CE46&gt;LARGE(CF46:$CK46,1),4.2,"")</f>
        <v/>
      </c>
      <c r="BS46" t="str">
        <f>IF(CF46&gt;LARGE(CG46:$CK46,1),5,"")</f>
        <v/>
      </c>
      <c r="BT46" t="str">
        <f>IF(CG46&gt;LARGE(CH46:$CK46,1),5.2,"")</f>
        <v/>
      </c>
      <c r="BU46">
        <f>IF(CH46&gt;LARGE(CI46:$CK46,1),6,"")</f>
        <v>6</v>
      </c>
      <c r="BV46" t="str">
        <f>IF(CI46&gt;LARGE(CJ46:$CK46,1),6.2,"")</f>
        <v/>
      </c>
      <c r="BW46" t="str">
        <f>IF(CJ46&gt;LARGE(CK46:$CK46,1),7,"")</f>
        <v/>
      </c>
      <c r="BX46" t="str">
        <f t="shared" si="0"/>
        <v/>
      </c>
      <c r="BY46" s="36">
        <f t="shared" si="1"/>
        <v>0</v>
      </c>
      <c r="BZ46" s="36">
        <f t="shared" si="2"/>
        <v>0</v>
      </c>
      <c r="CA46">
        <f t="shared" si="3"/>
        <v>0</v>
      </c>
      <c r="CB46" s="36">
        <f t="shared" si="4"/>
        <v>0</v>
      </c>
      <c r="CC46">
        <f t="shared" si="5"/>
        <v>0</v>
      </c>
      <c r="CD46" s="36">
        <f t="shared" si="6"/>
        <v>0</v>
      </c>
      <c r="CE46">
        <f t="shared" si="7"/>
        <v>0</v>
      </c>
      <c r="CF46" s="36">
        <f t="shared" si="8"/>
        <v>0</v>
      </c>
      <c r="CG46">
        <f t="shared" si="9"/>
        <v>0</v>
      </c>
      <c r="CH46" s="36">
        <f t="shared" si="10"/>
        <v>7</v>
      </c>
      <c r="CI46">
        <f t="shared" si="11"/>
        <v>0</v>
      </c>
      <c r="CJ46" s="36">
        <f t="shared" si="12"/>
        <v>0</v>
      </c>
      <c r="CK46">
        <f t="shared" si="13"/>
        <v>0</v>
      </c>
      <c r="CP46">
        <v>70</v>
      </c>
      <c r="DD46" t="str">
        <f>IF(COUNTIF('[3]Zone Players'!A$3:A$1847,A46)&lt;1,"D","")</f>
        <v/>
      </c>
      <c r="DF46">
        <f t="shared" si="17"/>
        <v>6</v>
      </c>
      <c r="DG46" s="70">
        <f t="shared" si="14"/>
        <v>7</v>
      </c>
      <c r="DH46" t="str">
        <f t="shared" si="15"/>
        <v/>
      </c>
    </row>
    <row r="47" spans="1:112" ht="15" customHeight="1" x14ac:dyDescent="0.25">
      <c r="A47" s="23">
        <v>6948</v>
      </c>
      <c r="B47" s="24" t="s">
        <v>214</v>
      </c>
      <c r="C47" s="24" t="s">
        <v>215</v>
      </c>
      <c r="D47" s="25" t="s">
        <v>112</v>
      </c>
      <c r="E47" s="26">
        <v>4</v>
      </c>
      <c r="F47" s="27">
        <v>4</v>
      </c>
      <c r="G47" s="27">
        <v>4</v>
      </c>
      <c r="H47" s="27"/>
      <c r="I47" s="27"/>
      <c r="J47" s="27">
        <v>5</v>
      </c>
      <c r="K47" s="27">
        <v>4</v>
      </c>
      <c r="L47" s="27">
        <v>4</v>
      </c>
      <c r="M47" s="27">
        <v>4</v>
      </c>
      <c r="N47" s="26">
        <v>4</v>
      </c>
      <c r="O47" s="27">
        <v>4</v>
      </c>
      <c r="P47" s="27">
        <v>4</v>
      </c>
      <c r="Q47" s="28"/>
      <c r="R47" s="28"/>
      <c r="S47" s="28"/>
      <c r="T47" s="29">
        <v>4</v>
      </c>
      <c r="U47" s="28"/>
      <c r="V47" s="30" t="s">
        <v>113</v>
      </c>
      <c r="W47" s="30" t="s">
        <v>113</v>
      </c>
      <c r="X47" s="30">
        <v>3</v>
      </c>
      <c r="Y47" s="30" t="s">
        <v>113</v>
      </c>
      <c r="Z47" s="30" t="s">
        <v>113</v>
      </c>
      <c r="AA47" s="30">
        <v>6</v>
      </c>
      <c r="AB47" s="30" t="s">
        <v>113</v>
      </c>
      <c r="AC47" s="30" t="s">
        <v>113</v>
      </c>
      <c r="AD47" s="30" t="s">
        <v>113</v>
      </c>
      <c r="AE47" s="30" t="s">
        <v>113</v>
      </c>
      <c r="AF47" s="30" t="s">
        <v>113</v>
      </c>
      <c r="AG47" s="30" t="s">
        <v>113</v>
      </c>
      <c r="AH47" s="30" t="s">
        <v>113</v>
      </c>
      <c r="AI47" s="30" t="s">
        <v>113</v>
      </c>
      <c r="AJ47" s="30" t="s">
        <v>113</v>
      </c>
      <c r="AK47" s="30" t="s">
        <v>113</v>
      </c>
      <c r="AL47" s="30" t="s">
        <v>113</v>
      </c>
      <c r="AM47" s="30">
        <v>0</v>
      </c>
      <c r="AN47" s="30">
        <v>1</v>
      </c>
      <c r="AO47" s="30">
        <v>1</v>
      </c>
      <c r="AP47" s="30">
        <v>6</v>
      </c>
      <c r="AQ47" s="31">
        <v>3</v>
      </c>
      <c r="AR47" s="31">
        <v>3</v>
      </c>
      <c r="AS47" s="31">
        <v>3</v>
      </c>
      <c r="AT47" s="32">
        <v>0</v>
      </c>
      <c r="AU47" s="32">
        <v>0</v>
      </c>
      <c r="AV47" s="32">
        <v>3</v>
      </c>
      <c r="AW47" s="32">
        <v>3</v>
      </c>
      <c r="AX47" s="32">
        <v>3</v>
      </c>
      <c r="AY47" s="32">
        <v>0</v>
      </c>
      <c r="AZ47" s="32">
        <v>0</v>
      </c>
      <c r="BA47" s="32">
        <v>0</v>
      </c>
      <c r="BB47" s="32">
        <v>0</v>
      </c>
      <c r="BC47" s="32">
        <v>3</v>
      </c>
      <c r="BD47" s="33">
        <v>7.2</v>
      </c>
      <c r="BE47" s="33">
        <v>7.2</v>
      </c>
      <c r="BF47" s="33">
        <v>7.2</v>
      </c>
      <c r="BG47" s="33">
        <v>7.2</v>
      </c>
      <c r="BH47" s="33">
        <v>7.2</v>
      </c>
      <c r="BI47" s="33">
        <v>7.2</v>
      </c>
      <c r="BJ47" s="34" t="s">
        <v>113</v>
      </c>
      <c r="BK47" s="35">
        <v>3</v>
      </c>
      <c r="BL47" t="str">
        <f>IF(BY47&gt;LARGE(BZ47:$CK47,1),1,"")</f>
        <v/>
      </c>
      <c r="BM47" t="str">
        <f>IF(BZ47&gt;LARGE(CA47:$CK47,1),2,"")</f>
        <v/>
      </c>
      <c r="BN47" t="str">
        <f>IF(CA47&gt;LARGE(CB47:$CK47,1),2.2,"")</f>
        <v/>
      </c>
      <c r="BO47">
        <f>IF(CB47&gt;LARGE(CC47:$CK47,1),3,"")</f>
        <v>3</v>
      </c>
      <c r="BP47" t="str">
        <f>IF(CC47&gt;LARGE(CD47:$CK47,1),3.2,"")</f>
        <v/>
      </c>
      <c r="BQ47" t="str">
        <f>IF(CD47&gt;LARGE(CE47:$CK47,1),4,"")</f>
        <v/>
      </c>
      <c r="BR47" t="str">
        <f>IF(CE47&gt;LARGE(CF47:$CK47,1),4.2,"")</f>
        <v/>
      </c>
      <c r="BS47" t="str">
        <f>IF(CF47&gt;LARGE(CG47:$CK47,1),5,"")</f>
        <v/>
      </c>
      <c r="BT47" t="str">
        <f>IF(CG47&gt;LARGE(CH47:$CK47,1),5.2,"")</f>
        <v/>
      </c>
      <c r="BU47" t="str">
        <f>IF(CH47&gt;LARGE(CI47:$CK47,1),6,"")</f>
        <v/>
      </c>
      <c r="BV47" t="str">
        <f>IF(CI47&gt;LARGE(CJ47:$CK47,1),6.2,"")</f>
        <v/>
      </c>
      <c r="BW47" t="str">
        <f>IF(CJ47&gt;LARGE(CK47:$CK47,1),7,"")</f>
        <v/>
      </c>
      <c r="BX47" t="str">
        <f t="shared" si="0"/>
        <v/>
      </c>
      <c r="BY47" s="36">
        <f t="shared" si="1"/>
        <v>0</v>
      </c>
      <c r="BZ47" s="36">
        <f t="shared" si="2"/>
        <v>0</v>
      </c>
      <c r="CA47">
        <f t="shared" si="3"/>
        <v>0</v>
      </c>
      <c r="CB47" s="36">
        <f t="shared" si="4"/>
        <v>4</v>
      </c>
      <c r="CC47">
        <f t="shared" si="5"/>
        <v>0</v>
      </c>
      <c r="CD47" s="36">
        <f t="shared" si="6"/>
        <v>0</v>
      </c>
      <c r="CE47">
        <f t="shared" si="7"/>
        <v>0</v>
      </c>
      <c r="CF47" s="36">
        <f t="shared" si="8"/>
        <v>0</v>
      </c>
      <c r="CG47">
        <f t="shared" si="9"/>
        <v>0</v>
      </c>
      <c r="CH47" s="36">
        <f t="shared" si="10"/>
        <v>0</v>
      </c>
      <c r="CI47">
        <f t="shared" si="11"/>
        <v>0</v>
      </c>
      <c r="CJ47" s="36">
        <f t="shared" si="12"/>
        <v>0</v>
      </c>
      <c r="CK47">
        <f t="shared" si="13"/>
        <v>0</v>
      </c>
      <c r="CP47">
        <v>71</v>
      </c>
      <c r="DD47" t="str">
        <f>IF(COUNTIF('[3]Zone Players'!A$3:A$1847,A47)&lt;1,"D","")</f>
        <v/>
      </c>
      <c r="DF47" t="str">
        <f t="shared" si="17"/>
        <v>N4</v>
      </c>
      <c r="DG47" s="70">
        <f t="shared" si="14"/>
        <v>4</v>
      </c>
      <c r="DH47" t="str">
        <f t="shared" si="15"/>
        <v/>
      </c>
    </row>
    <row r="48" spans="1:112" ht="15" customHeight="1" x14ac:dyDescent="0.25">
      <c r="A48" s="23">
        <v>120440</v>
      </c>
      <c r="B48" s="24" t="s">
        <v>216</v>
      </c>
      <c r="C48" s="24" t="s">
        <v>158</v>
      </c>
      <c r="D48" s="25" t="s">
        <v>112</v>
      </c>
      <c r="E48" s="26"/>
      <c r="F48" s="27"/>
      <c r="G48" s="27"/>
      <c r="H48" s="27"/>
      <c r="I48" s="27"/>
      <c r="J48" s="27"/>
      <c r="K48" s="27"/>
      <c r="L48" s="27"/>
      <c r="M48" s="27">
        <v>4</v>
      </c>
      <c r="N48" s="26">
        <v>4</v>
      </c>
      <c r="O48" s="27">
        <v>4</v>
      </c>
      <c r="P48" s="27">
        <v>4</v>
      </c>
      <c r="Q48" s="28"/>
      <c r="R48" s="28"/>
      <c r="S48" s="28"/>
      <c r="T48" s="29">
        <v>4</v>
      </c>
      <c r="U48" s="28"/>
      <c r="V48" s="30" t="s">
        <v>113</v>
      </c>
      <c r="W48" s="30" t="s">
        <v>113</v>
      </c>
      <c r="X48" s="30">
        <v>3</v>
      </c>
      <c r="Y48" s="30" t="s">
        <v>113</v>
      </c>
      <c r="Z48" s="30" t="s">
        <v>113</v>
      </c>
      <c r="AA48" s="30">
        <v>6</v>
      </c>
      <c r="AB48" s="30" t="s">
        <v>113</v>
      </c>
      <c r="AC48" s="30" t="s">
        <v>113</v>
      </c>
      <c r="AD48" s="30" t="s">
        <v>113</v>
      </c>
      <c r="AE48" s="30" t="s">
        <v>113</v>
      </c>
      <c r="AF48" s="30" t="s">
        <v>113</v>
      </c>
      <c r="AG48" s="30" t="s">
        <v>113</v>
      </c>
      <c r="AH48" s="30" t="s">
        <v>113</v>
      </c>
      <c r="AI48" s="30" t="s">
        <v>113</v>
      </c>
      <c r="AJ48" s="30" t="s">
        <v>113</v>
      </c>
      <c r="AK48" s="30" t="s">
        <v>113</v>
      </c>
      <c r="AL48" s="30" t="s">
        <v>113</v>
      </c>
      <c r="AM48" s="30">
        <v>0</v>
      </c>
      <c r="AN48" s="30">
        <v>1</v>
      </c>
      <c r="AO48" s="30">
        <v>1</v>
      </c>
      <c r="AP48" s="30">
        <v>6</v>
      </c>
      <c r="AQ48" s="31">
        <v>3</v>
      </c>
      <c r="AR48" s="31">
        <v>3</v>
      </c>
      <c r="AS48" s="31">
        <v>3</v>
      </c>
      <c r="AT48" s="32">
        <v>0</v>
      </c>
      <c r="AU48" s="32">
        <v>0</v>
      </c>
      <c r="AV48" s="32">
        <v>3</v>
      </c>
      <c r="AW48" s="32">
        <v>3</v>
      </c>
      <c r="AX48" s="32">
        <v>0</v>
      </c>
      <c r="AY48" s="32">
        <v>3</v>
      </c>
      <c r="AZ48" s="32">
        <v>3</v>
      </c>
      <c r="BA48" s="32">
        <v>3</v>
      </c>
      <c r="BB48" s="32">
        <v>0</v>
      </c>
      <c r="BC48" s="32">
        <v>0</v>
      </c>
      <c r="BD48" s="33">
        <v>7.2</v>
      </c>
      <c r="BE48" s="33">
        <v>7.2</v>
      </c>
      <c r="BF48" s="33">
        <v>7.2</v>
      </c>
      <c r="BG48" s="33">
        <v>7.2</v>
      </c>
      <c r="BH48" s="33">
        <v>3</v>
      </c>
      <c r="BI48" s="33">
        <v>3</v>
      </c>
      <c r="BJ48" s="34">
        <v>3</v>
      </c>
      <c r="BK48" s="35">
        <v>3</v>
      </c>
      <c r="BL48" t="str">
        <f>IF(BY48&gt;LARGE(BZ48:$CK48,1),1,"")</f>
        <v/>
      </c>
      <c r="BM48" t="str">
        <f>IF(BZ48&gt;LARGE(CA48:$CK48,1),2,"")</f>
        <v/>
      </c>
      <c r="BN48" t="str">
        <f>IF(CA48&gt;LARGE(CB48:$CK48,1),2.2,"")</f>
        <v/>
      </c>
      <c r="BO48">
        <f>IF(CB48&gt;LARGE(CC48:$CK48,1),3,"")</f>
        <v>3</v>
      </c>
      <c r="BP48" t="str">
        <f>IF(CC48&gt;LARGE(CD48:$CK48,1),3.2,"")</f>
        <v/>
      </c>
      <c r="BQ48" t="str">
        <f>IF(CD48&gt;LARGE(CE48:$CK48,1),4,"")</f>
        <v/>
      </c>
      <c r="BR48" t="str">
        <f>IF(CE48&gt;LARGE(CF48:$CK48,1),4.2,"")</f>
        <v/>
      </c>
      <c r="BS48" t="str">
        <f>IF(CF48&gt;LARGE(CG48:$CK48,1),5,"")</f>
        <v/>
      </c>
      <c r="BT48" t="str">
        <f>IF(CG48&gt;LARGE(CH48:$CK48,1),5.2,"")</f>
        <v/>
      </c>
      <c r="BU48" t="str">
        <f>IF(CH48&gt;LARGE(CI48:$CK48,1),6,"")</f>
        <v/>
      </c>
      <c r="BV48" t="str">
        <f>IF(CI48&gt;LARGE(CJ48:$CK48,1),6.2,"")</f>
        <v/>
      </c>
      <c r="BW48" t="str">
        <f>IF(CJ48&gt;LARGE(CK48:$CK48,1),7,"")</f>
        <v/>
      </c>
      <c r="BX48" t="str">
        <f t="shared" si="0"/>
        <v/>
      </c>
      <c r="BY48" s="36">
        <f t="shared" si="1"/>
        <v>0</v>
      </c>
      <c r="BZ48" s="36">
        <f t="shared" si="2"/>
        <v>0</v>
      </c>
      <c r="CA48">
        <f t="shared" si="3"/>
        <v>0</v>
      </c>
      <c r="CB48" s="36">
        <f t="shared" si="4"/>
        <v>5</v>
      </c>
      <c r="CC48">
        <f t="shared" si="5"/>
        <v>0</v>
      </c>
      <c r="CD48" s="36">
        <f t="shared" si="6"/>
        <v>0</v>
      </c>
      <c r="CE48">
        <f t="shared" si="7"/>
        <v>0</v>
      </c>
      <c r="CF48" s="36">
        <f t="shared" si="8"/>
        <v>0</v>
      </c>
      <c r="CG48">
        <f t="shared" si="9"/>
        <v>0</v>
      </c>
      <c r="CH48" s="36">
        <f t="shared" si="10"/>
        <v>0</v>
      </c>
      <c r="CI48">
        <f t="shared" si="11"/>
        <v>0</v>
      </c>
      <c r="CJ48" s="36">
        <f t="shared" si="12"/>
        <v>0</v>
      </c>
      <c r="CK48">
        <f t="shared" si="13"/>
        <v>0</v>
      </c>
      <c r="CP48">
        <v>72</v>
      </c>
      <c r="DD48" t="str">
        <f>IF(COUNTIF('[3]Zone Players'!A$3:A$1847,A48)&lt;1,"D","")</f>
        <v/>
      </c>
      <c r="DF48" t="str">
        <f t="shared" si="17"/>
        <v>N4</v>
      </c>
      <c r="DG48" s="70">
        <f t="shared" si="14"/>
        <v>5</v>
      </c>
      <c r="DH48" t="str">
        <f t="shared" si="15"/>
        <v/>
      </c>
    </row>
    <row r="49" spans="1:112" ht="15" customHeight="1" x14ac:dyDescent="0.25">
      <c r="A49" s="41">
        <v>33990</v>
      </c>
      <c r="B49" s="24" t="s">
        <v>217</v>
      </c>
      <c r="C49" s="24" t="s">
        <v>218</v>
      </c>
      <c r="D49" s="25" t="s">
        <v>112</v>
      </c>
      <c r="E49" s="26">
        <v>4</v>
      </c>
      <c r="F49" s="27">
        <v>4</v>
      </c>
      <c r="G49" s="27">
        <v>6</v>
      </c>
      <c r="H49" s="27">
        <v>5</v>
      </c>
      <c r="I49" s="27">
        <v>5</v>
      </c>
      <c r="J49" s="27">
        <v>5</v>
      </c>
      <c r="K49" s="27">
        <v>4</v>
      </c>
      <c r="L49" s="27">
        <v>4</v>
      </c>
      <c r="M49" s="27">
        <v>4</v>
      </c>
      <c r="N49" s="26">
        <v>4</v>
      </c>
      <c r="O49" s="27">
        <v>4</v>
      </c>
      <c r="P49" s="27">
        <v>4</v>
      </c>
      <c r="Q49" s="28"/>
      <c r="R49" s="28"/>
      <c r="S49" s="28"/>
      <c r="T49" s="29">
        <v>4</v>
      </c>
      <c r="U49" s="28"/>
      <c r="V49" s="30" t="s">
        <v>113</v>
      </c>
      <c r="W49" s="30" t="s">
        <v>113</v>
      </c>
      <c r="X49" s="30">
        <v>3</v>
      </c>
      <c r="Y49" s="30" t="s">
        <v>113</v>
      </c>
      <c r="Z49" s="30" t="s">
        <v>113</v>
      </c>
      <c r="AA49" s="30">
        <v>6</v>
      </c>
      <c r="AB49" s="30" t="s">
        <v>113</v>
      </c>
      <c r="AC49" s="30" t="s">
        <v>113</v>
      </c>
      <c r="AD49" s="30" t="s">
        <v>113</v>
      </c>
      <c r="AE49" s="30" t="s">
        <v>113</v>
      </c>
      <c r="AF49" s="30" t="s">
        <v>113</v>
      </c>
      <c r="AG49" s="30" t="s">
        <v>113</v>
      </c>
      <c r="AH49" s="30" t="s">
        <v>113</v>
      </c>
      <c r="AI49" s="30" t="s">
        <v>113</v>
      </c>
      <c r="AJ49" s="30" t="s">
        <v>113</v>
      </c>
      <c r="AK49" s="30" t="s">
        <v>113</v>
      </c>
      <c r="AL49" s="30" t="s">
        <v>113</v>
      </c>
      <c r="AM49" s="30">
        <v>0</v>
      </c>
      <c r="AN49" s="30">
        <v>1</v>
      </c>
      <c r="AO49" s="30">
        <v>1</v>
      </c>
      <c r="AP49" s="30">
        <v>6</v>
      </c>
      <c r="AQ49" s="31">
        <v>3</v>
      </c>
      <c r="AR49" s="31">
        <v>3</v>
      </c>
      <c r="AS49" s="31">
        <v>3</v>
      </c>
      <c r="AT49" s="32">
        <v>3</v>
      </c>
      <c r="AU49" s="32">
        <v>3</v>
      </c>
      <c r="AV49" s="32">
        <v>0</v>
      </c>
      <c r="AW49" s="32">
        <v>0</v>
      </c>
      <c r="AX49" s="32">
        <v>3</v>
      </c>
      <c r="AY49" s="32">
        <v>3</v>
      </c>
      <c r="AZ49" s="32">
        <v>3</v>
      </c>
      <c r="BA49" s="32">
        <v>3</v>
      </c>
      <c r="BB49" s="32">
        <v>3</v>
      </c>
      <c r="BC49" s="32">
        <v>3</v>
      </c>
      <c r="BD49" s="33">
        <v>7.2</v>
      </c>
      <c r="BE49" s="33">
        <v>7.2</v>
      </c>
      <c r="BF49" s="33">
        <v>7.2</v>
      </c>
      <c r="BG49" s="33">
        <v>3</v>
      </c>
      <c r="BH49" s="33">
        <v>3</v>
      </c>
      <c r="BI49" s="33">
        <v>3</v>
      </c>
      <c r="BJ49" s="34">
        <v>3</v>
      </c>
      <c r="BK49" s="35">
        <v>3</v>
      </c>
      <c r="BL49" t="str">
        <f>IF(BY49&gt;LARGE(BZ49:$CK49,1),1,"")</f>
        <v/>
      </c>
      <c r="BM49" t="str">
        <f>IF(BZ49&gt;LARGE(CA49:$CK49,1),2,"")</f>
        <v/>
      </c>
      <c r="BN49" t="str">
        <f>IF(CA49&gt;LARGE(CB49:$CK49,1),2.2,"")</f>
        <v/>
      </c>
      <c r="BO49">
        <f>IF(CB49&gt;LARGE(CC49:$CK49,1),3,"")</f>
        <v>3</v>
      </c>
      <c r="BP49" t="str">
        <f>IF(CC49&gt;LARGE(CD49:$CK49,1),3.2,"")</f>
        <v/>
      </c>
      <c r="BQ49" t="str">
        <f>IF(CD49&gt;LARGE(CE49:$CK49,1),4,"")</f>
        <v/>
      </c>
      <c r="BR49" t="str">
        <f>IF(CE49&gt;LARGE(CF49:$CK49,1),4.2,"")</f>
        <v/>
      </c>
      <c r="BS49" t="str">
        <f>IF(CF49&gt;LARGE(CG49:$CK49,1),5,"")</f>
        <v/>
      </c>
      <c r="BT49" t="str">
        <f>IF(CG49&gt;LARGE(CH49:$CK49,1),5.2,"")</f>
        <v/>
      </c>
      <c r="BU49" t="str">
        <f>IF(CH49&gt;LARGE(CI49:$CK49,1),6,"")</f>
        <v/>
      </c>
      <c r="BV49" t="str">
        <f>IF(CI49&gt;LARGE(CJ49:$CK49,1),6.2,"")</f>
        <v/>
      </c>
      <c r="BW49" t="str">
        <f>IF(CJ49&gt;LARGE(CK49:$CK49,1),7,"")</f>
        <v/>
      </c>
      <c r="BX49" t="str">
        <f t="shared" si="0"/>
        <v/>
      </c>
      <c r="BY49" s="36">
        <f t="shared" si="1"/>
        <v>0</v>
      </c>
      <c r="BZ49" s="36">
        <f t="shared" si="2"/>
        <v>0</v>
      </c>
      <c r="CA49">
        <f t="shared" si="3"/>
        <v>0</v>
      </c>
      <c r="CB49" s="36">
        <f t="shared" si="4"/>
        <v>8</v>
      </c>
      <c r="CC49">
        <f t="shared" si="5"/>
        <v>0</v>
      </c>
      <c r="CD49" s="36">
        <f t="shared" si="6"/>
        <v>0</v>
      </c>
      <c r="CE49">
        <f t="shared" si="7"/>
        <v>0</v>
      </c>
      <c r="CF49" s="36">
        <f t="shared" si="8"/>
        <v>0</v>
      </c>
      <c r="CG49">
        <f t="shared" si="9"/>
        <v>0</v>
      </c>
      <c r="CH49" s="36">
        <f t="shared" si="10"/>
        <v>0</v>
      </c>
      <c r="CI49">
        <f t="shared" si="11"/>
        <v>0</v>
      </c>
      <c r="CJ49" s="36">
        <f t="shared" si="12"/>
        <v>0</v>
      </c>
      <c r="CK49">
        <f t="shared" si="13"/>
        <v>0</v>
      </c>
      <c r="CP49">
        <v>74</v>
      </c>
      <c r="DD49" t="str">
        <f>IF(COUNTIF('[3]Zone Players'!A$3:A$1847,A49)&lt;1,"D","")</f>
        <v/>
      </c>
      <c r="DF49" t="str">
        <f t="shared" si="17"/>
        <v>N4</v>
      </c>
      <c r="DG49" s="70">
        <f t="shared" si="14"/>
        <v>8</v>
      </c>
      <c r="DH49" t="str">
        <f t="shared" si="15"/>
        <v/>
      </c>
    </row>
    <row r="50" spans="1:112" ht="15" customHeight="1" x14ac:dyDescent="0.25">
      <c r="A50" s="23">
        <v>92380</v>
      </c>
      <c r="B50" s="24" t="s">
        <v>219</v>
      </c>
      <c r="C50" s="24" t="s">
        <v>158</v>
      </c>
      <c r="D50" s="25" t="s">
        <v>112</v>
      </c>
      <c r="E50" s="26">
        <v>4</v>
      </c>
      <c r="F50" s="27">
        <v>4</v>
      </c>
      <c r="G50" s="27">
        <v>4</v>
      </c>
      <c r="H50" s="27">
        <v>5</v>
      </c>
      <c r="I50" s="27">
        <v>5</v>
      </c>
      <c r="J50" s="27">
        <v>5</v>
      </c>
      <c r="K50" s="27">
        <v>4</v>
      </c>
      <c r="L50" s="27">
        <v>4</v>
      </c>
      <c r="M50" s="27">
        <v>4</v>
      </c>
      <c r="N50" s="26">
        <v>4</v>
      </c>
      <c r="O50" s="27">
        <v>4</v>
      </c>
      <c r="P50" s="27">
        <v>4</v>
      </c>
      <c r="Q50" s="28"/>
      <c r="R50" s="28"/>
      <c r="S50" s="28"/>
      <c r="T50" s="29">
        <v>4</v>
      </c>
      <c r="U50" s="28"/>
      <c r="V50" s="30" t="s">
        <v>113</v>
      </c>
      <c r="W50" s="30" t="s">
        <v>113</v>
      </c>
      <c r="X50" s="30">
        <v>3</v>
      </c>
      <c r="Y50" s="30" t="s">
        <v>113</v>
      </c>
      <c r="Z50" s="30" t="s">
        <v>113</v>
      </c>
      <c r="AA50" s="30">
        <v>6</v>
      </c>
      <c r="AB50" s="30" t="s">
        <v>113</v>
      </c>
      <c r="AC50" s="30" t="s">
        <v>113</v>
      </c>
      <c r="AD50" s="30" t="s">
        <v>113</v>
      </c>
      <c r="AE50" s="30" t="s">
        <v>113</v>
      </c>
      <c r="AF50" s="30" t="s">
        <v>113</v>
      </c>
      <c r="AG50" s="30" t="s">
        <v>113</v>
      </c>
      <c r="AH50" s="30" t="s">
        <v>113</v>
      </c>
      <c r="AI50" s="30" t="s">
        <v>113</v>
      </c>
      <c r="AJ50" s="30" t="s">
        <v>113</v>
      </c>
      <c r="AK50" s="30" t="s">
        <v>113</v>
      </c>
      <c r="AL50" s="30" t="s">
        <v>113</v>
      </c>
      <c r="AM50" s="30">
        <v>0</v>
      </c>
      <c r="AN50" s="30">
        <v>1</v>
      </c>
      <c r="AO50" s="30">
        <v>1</v>
      </c>
      <c r="AP50" s="30">
        <v>6</v>
      </c>
      <c r="AQ50" s="31">
        <v>3</v>
      </c>
      <c r="AR50" s="31">
        <v>3</v>
      </c>
      <c r="AS50" s="31">
        <v>3</v>
      </c>
      <c r="AT50" s="32">
        <v>3</v>
      </c>
      <c r="AU50" s="32">
        <v>3</v>
      </c>
      <c r="AV50" s="32">
        <v>3</v>
      </c>
      <c r="AW50" s="32">
        <v>3</v>
      </c>
      <c r="AX50" s="32">
        <v>3</v>
      </c>
      <c r="AY50" s="32">
        <v>3</v>
      </c>
      <c r="AZ50" s="32">
        <v>3</v>
      </c>
      <c r="BA50" s="32">
        <v>3</v>
      </c>
      <c r="BB50" s="32">
        <v>3</v>
      </c>
      <c r="BC50" s="32">
        <v>3</v>
      </c>
      <c r="BD50" s="33">
        <v>7.2</v>
      </c>
      <c r="BE50" s="33">
        <v>3</v>
      </c>
      <c r="BF50" s="33">
        <v>3</v>
      </c>
      <c r="BG50" s="33">
        <v>3</v>
      </c>
      <c r="BH50" s="33">
        <v>3</v>
      </c>
      <c r="BI50" s="33">
        <v>3</v>
      </c>
      <c r="BJ50" s="34">
        <v>3</v>
      </c>
      <c r="BK50" s="35">
        <v>3</v>
      </c>
      <c r="BL50" t="str">
        <f>IF(BY50&gt;LARGE(BZ50:$CK50,1),1,"")</f>
        <v/>
      </c>
      <c r="BM50" t="str">
        <f>IF(BZ50&gt;LARGE(CA50:$CK50,1),2,"")</f>
        <v/>
      </c>
      <c r="BN50" t="str">
        <f>IF(CA50&gt;LARGE(CB50:$CK50,1),2.2,"")</f>
        <v/>
      </c>
      <c r="BO50">
        <f>IF(CB50&gt;LARGE(CC50:$CK50,1),3,"")</f>
        <v>3</v>
      </c>
      <c r="BP50" t="str">
        <f>IF(CC50&gt;LARGE(CD50:$CK50,1),3.2,"")</f>
        <v/>
      </c>
      <c r="BQ50" t="str">
        <f>IF(CD50&gt;LARGE(CE50:$CK50,1),4,"")</f>
        <v/>
      </c>
      <c r="BR50" t="str">
        <f>IF(CE50&gt;LARGE(CF50:$CK50,1),4.2,"")</f>
        <v/>
      </c>
      <c r="BS50" t="str">
        <f>IF(CF50&gt;LARGE(CG50:$CK50,1),5,"")</f>
        <v/>
      </c>
      <c r="BT50" t="str">
        <f>IF(CG50&gt;LARGE(CH50:$CK50,1),5.2,"")</f>
        <v/>
      </c>
      <c r="BU50" t="str">
        <f>IF(CH50&gt;LARGE(CI50:$CK50,1),6,"")</f>
        <v/>
      </c>
      <c r="BV50" t="str">
        <f>IF(CI50&gt;LARGE(CJ50:$CK50,1),6.2,"")</f>
        <v/>
      </c>
      <c r="BW50" t="str">
        <f>IF(CJ50&gt;LARGE(CK50:$CK50,1),7,"")</f>
        <v/>
      </c>
      <c r="BX50" t="str">
        <f t="shared" si="0"/>
        <v/>
      </c>
      <c r="BY50" s="36">
        <f t="shared" si="1"/>
        <v>0</v>
      </c>
      <c r="BZ50" s="36">
        <f t="shared" si="2"/>
        <v>0</v>
      </c>
      <c r="CA50">
        <f t="shared" si="3"/>
        <v>0</v>
      </c>
      <c r="CB50" s="36">
        <f t="shared" si="4"/>
        <v>10</v>
      </c>
      <c r="CC50">
        <f t="shared" si="5"/>
        <v>0</v>
      </c>
      <c r="CD50" s="36">
        <f t="shared" si="6"/>
        <v>0</v>
      </c>
      <c r="CE50">
        <f t="shared" si="7"/>
        <v>0</v>
      </c>
      <c r="CF50" s="36">
        <f t="shared" si="8"/>
        <v>0</v>
      </c>
      <c r="CG50">
        <f t="shared" si="9"/>
        <v>0</v>
      </c>
      <c r="CH50" s="36">
        <f t="shared" si="10"/>
        <v>0</v>
      </c>
      <c r="CI50">
        <f t="shared" si="11"/>
        <v>0</v>
      </c>
      <c r="CJ50" s="36">
        <f t="shared" si="12"/>
        <v>0</v>
      </c>
      <c r="CK50">
        <f t="shared" si="13"/>
        <v>0</v>
      </c>
      <c r="CP50">
        <v>76</v>
      </c>
      <c r="DD50" t="str">
        <f>IF(COUNTIF('[3]Zone Players'!A$3:A$1847,A50)&lt;1,"D","")</f>
        <v/>
      </c>
      <c r="DF50" t="str">
        <f t="shared" si="17"/>
        <v>N4</v>
      </c>
      <c r="DG50" s="70">
        <f t="shared" si="14"/>
        <v>10</v>
      </c>
      <c r="DH50" t="str">
        <f t="shared" si="15"/>
        <v/>
      </c>
    </row>
    <row r="51" spans="1:112" ht="15" customHeight="1" x14ac:dyDescent="0.25">
      <c r="A51" s="40">
        <v>73611</v>
      </c>
      <c r="B51" s="24" t="s">
        <v>220</v>
      </c>
      <c r="C51" s="24" t="s">
        <v>221</v>
      </c>
      <c r="D51" s="25" t="s">
        <v>112</v>
      </c>
      <c r="E51" s="26"/>
      <c r="F51" s="27"/>
      <c r="G51" s="27"/>
      <c r="H51" s="27"/>
      <c r="I51" s="27"/>
      <c r="J51" s="27"/>
      <c r="K51" s="27"/>
      <c r="L51" s="27"/>
      <c r="M51" s="27">
        <v>4</v>
      </c>
      <c r="N51" s="26">
        <v>4</v>
      </c>
      <c r="O51" s="27"/>
      <c r="P51" s="27">
        <v>4</v>
      </c>
      <c r="Q51" s="28"/>
      <c r="R51" s="28"/>
      <c r="S51" s="28"/>
      <c r="T51" s="29"/>
      <c r="U51" s="28"/>
      <c r="V51" s="30" t="s">
        <v>113</v>
      </c>
      <c r="W51" s="30" t="s">
        <v>113</v>
      </c>
      <c r="X51" s="30">
        <v>3</v>
      </c>
      <c r="Y51" s="30" t="s">
        <v>113</v>
      </c>
      <c r="Z51" s="30" t="s">
        <v>113</v>
      </c>
      <c r="AA51" s="30">
        <v>6</v>
      </c>
      <c r="AB51" s="30" t="s">
        <v>113</v>
      </c>
      <c r="AC51" s="30" t="s">
        <v>113</v>
      </c>
      <c r="AD51" s="30" t="s">
        <v>113</v>
      </c>
      <c r="AE51" s="30" t="s">
        <v>113</v>
      </c>
      <c r="AF51" s="30" t="s">
        <v>113</v>
      </c>
      <c r="AG51" s="30" t="s">
        <v>113</v>
      </c>
      <c r="AH51" s="30" t="s">
        <v>113</v>
      </c>
      <c r="AI51" s="30" t="s">
        <v>113</v>
      </c>
      <c r="AJ51" s="30" t="s">
        <v>113</v>
      </c>
      <c r="AK51" s="30" t="s">
        <v>113</v>
      </c>
      <c r="AL51" s="30" t="s">
        <v>113</v>
      </c>
      <c r="AM51" s="30">
        <v>0</v>
      </c>
      <c r="AN51" s="30">
        <v>1</v>
      </c>
      <c r="AO51" s="30">
        <v>1</v>
      </c>
      <c r="AP51" s="30">
        <v>6</v>
      </c>
      <c r="AQ51" s="31">
        <v>4</v>
      </c>
      <c r="AR51" s="31">
        <v>4</v>
      </c>
      <c r="AS51" s="31">
        <v>4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3">
        <v>7.2</v>
      </c>
      <c r="BE51" s="33">
        <v>7.2</v>
      </c>
      <c r="BF51" s="33">
        <v>7.2</v>
      </c>
      <c r="BG51" s="33">
        <v>7.2</v>
      </c>
      <c r="BH51" s="33">
        <v>7.2</v>
      </c>
      <c r="BI51" s="33">
        <v>7.2</v>
      </c>
      <c r="BJ51" s="34" t="s">
        <v>113</v>
      </c>
      <c r="BK51" s="35" t="s">
        <v>113</v>
      </c>
      <c r="BL51" t="str">
        <f>IF(BY51&gt;LARGE(BZ51:$CK51,1),1,"")</f>
        <v/>
      </c>
      <c r="BM51" t="str">
        <f>IF(BZ51&gt;LARGE(CA51:$CK51,1),2,"")</f>
        <v/>
      </c>
      <c r="BN51" t="str">
        <f>IF(CA51&gt;LARGE(CB51:$CK51,1),2.2,"")</f>
        <v/>
      </c>
      <c r="BO51" t="str">
        <f>IF(CB51&gt;LARGE(CC51:$CK51,1),3,"")</f>
        <v/>
      </c>
      <c r="BP51" t="str">
        <f>IF(CC51&gt;LARGE(CD51:$CK51,1),3.2,"")</f>
        <v/>
      </c>
      <c r="BQ51" t="str">
        <f>IF(CD51&gt;LARGE(CE51:$CK51,1),4,"")</f>
        <v/>
      </c>
      <c r="BR51" t="str">
        <f>IF(CE51&gt;LARGE(CF51:$CK51,1),4.2,"")</f>
        <v/>
      </c>
      <c r="BS51" t="str">
        <f>IF(CF51&gt;LARGE(CG51:$CK51,1),5,"")</f>
        <v/>
      </c>
      <c r="BT51" t="str">
        <f>IF(CG51&gt;LARGE(CH51:$CK51,1),5.2,"")</f>
        <v/>
      </c>
      <c r="BU51" t="str">
        <f>IF(CH51&gt;LARGE(CI51:$CK51,1),6,"")</f>
        <v/>
      </c>
      <c r="BV51" t="str">
        <f>IF(CI51&gt;LARGE(CJ51:$CK51,1),6.2,"")</f>
        <v/>
      </c>
      <c r="BW51" t="str">
        <f>IF(CJ51&gt;LARGE(CK51:$CK51,1),7,"")</f>
        <v/>
      </c>
      <c r="BX51" t="str">
        <f t="shared" si="0"/>
        <v/>
      </c>
      <c r="BY51" s="36">
        <f t="shared" si="1"/>
        <v>0</v>
      </c>
      <c r="BZ51" s="36">
        <f t="shared" si="2"/>
        <v>0</v>
      </c>
      <c r="CA51">
        <f t="shared" si="3"/>
        <v>0</v>
      </c>
      <c r="CB51" s="36">
        <f t="shared" si="4"/>
        <v>0</v>
      </c>
      <c r="CC51">
        <f t="shared" si="5"/>
        <v>0</v>
      </c>
      <c r="CD51" s="36">
        <f t="shared" si="6"/>
        <v>0</v>
      </c>
      <c r="CE51">
        <f t="shared" si="7"/>
        <v>0</v>
      </c>
      <c r="CF51" s="36">
        <f t="shared" si="8"/>
        <v>0</v>
      </c>
      <c r="CG51">
        <f t="shared" si="9"/>
        <v>0</v>
      </c>
      <c r="CH51" s="36">
        <f t="shared" si="10"/>
        <v>0</v>
      </c>
      <c r="CI51">
        <f t="shared" si="11"/>
        <v>0</v>
      </c>
      <c r="CJ51" s="36">
        <f t="shared" si="12"/>
        <v>0</v>
      </c>
      <c r="CK51">
        <f t="shared" si="13"/>
        <v>0</v>
      </c>
      <c r="CP51">
        <v>79</v>
      </c>
      <c r="DD51" t="str">
        <f>IF(COUNTIF('[3]Zone Players'!A$3:A$1847,A51)&lt;1,"D","")</f>
        <v/>
      </c>
      <c r="DF51">
        <f t="shared" si="17"/>
        <v>4</v>
      </c>
      <c r="DG51" s="70">
        <f t="shared" si="14"/>
        <v>0</v>
      </c>
      <c r="DH51" t="str">
        <f t="shared" si="15"/>
        <v/>
      </c>
    </row>
    <row r="52" spans="1:112" ht="15" customHeight="1" x14ac:dyDescent="0.25">
      <c r="A52" s="23">
        <v>22095</v>
      </c>
      <c r="B52" s="24" t="s">
        <v>222</v>
      </c>
      <c r="C52" s="24" t="s">
        <v>223</v>
      </c>
      <c r="D52" s="25" t="s">
        <v>112</v>
      </c>
      <c r="E52" s="26"/>
      <c r="F52" s="27"/>
      <c r="G52" s="27"/>
      <c r="H52" s="27"/>
      <c r="I52" s="27"/>
      <c r="J52" s="27"/>
      <c r="K52" s="27"/>
      <c r="L52" s="27"/>
      <c r="M52" s="27"/>
      <c r="N52" s="26">
        <v>7</v>
      </c>
      <c r="O52" s="27"/>
      <c r="P52" s="27">
        <v>7</v>
      </c>
      <c r="Q52" s="28"/>
      <c r="R52" s="28"/>
      <c r="S52" s="28"/>
      <c r="T52" s="29"/>
      <c r="U52" s="28"/>
      <c r="V52" s="30" t="s">
        <v>113</v>
      </c>
      <c r="W52" s="30" t="s">
        <v>113</v>
      </c>
      <c r="X52" s="30">
        <v>3</v>
      </c>
      <c r="Y52" s="30" t="s">
        <v>113</v>
      </c>
      <c r="Z52" s="30" t="s">
        <v>113</v>
      </c>
      <c r="AA52" s="30">
        <v>6</v>
      </c>
      <c r="AB52" s="30" t="s">
        <v>113</v>
      </c>
      <c r="AC52" s="30" t="s">
        <v>113</v>
      </c>
      <c r="AD52" s="30" t="s">
        <v>113</v>
      </c>
      <c r="AE52" s="30" t="s">
        <v>113</v>
      </c>
      <c r="AF52" s="30" t="s">
        <v>113</v>
      </c>
      <c r="AG52" s="30" t="s">
        <v>113</v>
      </c>
      <c r="AH52" s="30" t="s">
        <v>113</v>
      </c>
      <c r="AI52" s="30" t="s">
        <v>113</v>
      </c>
      <c r="AJ52" s="30" t="s">
        <v>113</v>
      </c>
      <c r="AK52" s="30" t="s">
        <v>113</v>
      </c>
      <c r="AL52" s="30" t="s">
        <v>113</v>
      </c>
      <c r="AM52" s="30">
        <v>0</v>
      </c>
      <c r="AN52" s="30">
        <v>1</v>
      </c>
      <c r="AO52" s="30">
        <v>0</v>
      </c>
      <c r="AP52" s="30">
        <v>7</v>
      </c>
      <c r="AQ52" s="31">
        <v>7</v>
      </c>
      <c r="AR52" s="31">
        <v>7</v>
      </c>
      <c r="AS52" s="31">
        <v>7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6</v>
      </c>
      <c r="BD52" s="33">
        <v>7.2</v>
      </c>
      <c r="BE52" s="33">
        <v>7.2</v>
      </c>
      <c r="BF52" s="33">
        <v>7.2</v>
      </c>
      <c r="BG52" s="33">
        <v>7.2</v>
      </c>
      <c r="BH52" s="33">
        <v>7.2</v>
      </c>
      <c r="BI52" s="33">
        <v>7.2</v>
      </c>
      <c r="BJ52" s="34" t="s">
        <v>113</v>
      </c>
      <c r="BK52" s="35">
        <v>7</v>
      </c>
      <c r="BL52" t="str">
        <f>IF(BY52&gt;LARGE(BZ52:$CK52,1),1,"")</f>
        <v/>
      </c>
      <c r="BM52" t="str">
        <f>IF(BZ52&gt;LARGE(CA52:$CK52,1),2,"")</f>
        <v/>
      </c>
      <c r="BN52" t="str">
        <f>IF(CA52&gt;LARGE(CB52:$CK52,1),2.2,"")</f>
        <v/>
      </c>
      <c r="BO52" t="str">
        <f>IF(CB52&gt;LARGE(CC52:$CK52,1),3,"")</f>
        <v/>
      </c>
      <c r="BP52" t="str">
        <f>IF(CC52&gt;LARGE(CD52:$CK52,1),3.2,"")</f>
        <v/>
      </c>
      <c r="BQ52" t="str">
        <f>IF(CD52&gt;LARGE(CE52:$CK52,1),4,"")</f>
        <v/>
      </c>
      <c r="BR52" t="str">
        <f>IF(CE52&gt;LARGE(CF52:$CK52,1),4.2,"")</f>
        <v/>
      </c>
      <c r="BS52" t="str">
        <f>IF(CF52&gt;LARGE(CG52:$CK52,1),5,"")</f>
        <v/>
      </c>
      <c r="BT52" t="str">
        <f>IF(CG52&gt;LARGE(CH52:$CK52,1),5.2,"")</f>
        <v/>
      </c>
      <c r="BU52">
        <f>IF(CH52&gt;LARGE(CI52:$CK52,1),6,"")</f>
        <v>6</v>
      </c>
      <c r="BV52" t="str">
        <f>IF(CI52&gt;LARGE(CJ52:$CK52,1),6.2,"")</f>
        <v/>
      </c>
      <c r="BW52" t="str">
        <f>IF(CJ52&gt;LARGE(CK52:$CK52,1),7,"")</f>
        <v/>
      </c>
      <c r="BX52" t="str">
        <f t="shared" si="0"/>
        <v/>
      </c>
      <c r="BY52" s="36">
        <f t="shared" si="1"/>
        <v>0</v>
      </c>
      <c r="BZ52" s="36">
        <f t="shared" si="2"/>
        <v>0</v>
      </c>
      <c r="CA52">
        <f t="shared" si="3"/>
        <v>0</v>
      </c>
      <c r="CB52" s="36">
        <f t="shared" si="4"/>
        <v>0</v>
      </c>
      <c r="CC52">
        <f t="shared" si="5"/>
        <v>0</v>
      </c>
      <c r="CD52" s="36">
        <f t="shared" si="6"/>
        <v>0</v>
      </c>
      <c r="CE52">
        <f t="shared" si="7"/>
        <v>0</v>
      </c>
      <c r="CF52" s="36">
        <f t="shared" si="8"/>
        <v>0</v>
      </c>
      <c r="CG52">
        <f t="shared" si="9"/>
        <v>0</v>
      </c>
      <c r="CH52" s="36">
        <f t="shared" si="10"/>
        <v>1</v>
      </c>
      <c r="CI52">
        <f t="shared" si="11"/>
        <v>0</v>
      </c>
      <c r="CJ52" s="36">
        <f t="shared" si="12"/>
        <v>0</v>
      </c>
      <c r="CK52">
        <f t="shared" si="13"/>
        <v>0</v>
      </c>
      <c r="CP52">
        <v>80</v>
      </c>
      <c r="DD52" t="str">
        <f>IF(COUNTIF('[3]Zone Players'!A$3:A$1847,A52)&lt;1,"D","")</f>
        <v/>
      </c>
      <c r="DF52">
        <f t="shared" si="17"/>
        <v>7</v>
      </c>
      <c r="DG52" s="70">
        <f t="shared" si="14"/>
        <v>1</v>
      </c>
      <c r="DH52" t="str">
        <f t="shared" si="15"/>
        <v/>
      </c>
    </row>
    <row r="53" spans="1:112" ht="15" customHeight="1" x14ac:dyDescent="0.25">
      <c r="A53" s="23">
        <v>125142</v>
      </c>
      <c r="B53" s="24" t="s">
        <v>224</v>
      </c>
      <c r="C53" s="24" t="s">
        <v>225</v>
      </c>
      <c r="D53" s="25" t="s">
        <v>112</v>
      </c>
      <c r="E53" s="26"/>
      <c r="F53" s="27"/>
      <c r="G53" s="27"/>
      <c r="H53" s="27">
        <v>7</v>
      </c>
      <c r="I53" s="27">
        <v>7</v>
      </c>
      <c r="J53" s="27">
        <v>6</v>
      </c>
      <c r="K53" s="27">
        <v>4</v>
      </c>
      <c r="L53" s="27">
        <v>4</v>
      </c>
      <c r="M53" s="27">
        <v>6</v>
      </c>
      <c r="N53" s="26"/>
      <c r="O53" s="27">
        <v>6</v>
      </c>
      <c r="P53" s="27">
        <v>6</v>
      </c>
      <c r="Q53" s="28"/>
      <c r="R53" s="28"/>
      <c r="S53" s="28"/>
      <c r="T53" s="29"/>
      <c r="U53" s="28"/>
      <c r="V53" s="30" t="s">
        <v>113</v>
      </c>
      <c r="W53" s="30" t="s">
        <v>113</v>
      </c>
      <c r="X53" s="30">
        <v>3</v>
      </c>
      <c r="Y53" s="30" t="s">
        <v>113</v>
      </c>
      <c r="Z53" s="30" t="s">
        <v>113</v>
      </c>
      <c r="AA53" s="30">
        <v>6</v>
      </c>
      <c r="AB53" s="30" t="s">
        <v>113</v>
      </c>
      <c r="AC53" s="30" t="s">
        <v>113</v>
      </c>
      <c r="AD53" s="30" t="s">
        <v>113</v>
      </c>
      <c r="AE53" s="30" t="s">
        <v>113</v>
      </c>
      <c r="AF53" s="30" t="s">
        <v>113</v>
      </c>
      <c r="AG53" s="30" t="s">
        <v>113</v>
      </c>
      <c r="AH53" s="30" t="s">
        <v>113</v>
      </c>
      <c r="AI53" s="30" t="s">
        <v>113</v>
      </c>
      <c r="AJ53" s="30" t="s">
        <v>113</v>
      </c>
      <c r="AK53" s="30" t="s">
        <v>113</v>
      </c>
      <c r="AL53" s="30" t="s">
        <v>113</v>
      </c>
      <c r="AM53" s="30">
        <v>0</v>
      </c>
      <c r="AN53" s="30">
        <v>1</v>
      </c>
      <c r="AO53" s="30">
        <v>0</v>
      </c>
      <c r="AP53" s="30">
        <v>7</v>
      </c>
      <c r="AQ53" s="31">
        <v>6</v>
      </c>
      <c r="AR53" s="31">
        <v>6</v>
      </c>
      <c r="AS53" s="31">
        <v>6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6</v>
      </c>
      <c r="BD53" s="33">
        <v>7.2</v>
      </c>
      <c r="BE53" s="33">
        <v>7.2</v>
      </c>
      <c r="BF53" s="33">
        <v>7.2</v>
      </c>
      <c r="BG53" s="33">
        <v>7.2</v>
      </c>
      <c r="BH53" s="33">
        <v>7.2</v>
      </c>
      <c r="BI53" s="33">
        <v>7.2</v>
      </c>
      <c r="BJ53" s="34" t="s">
        <v>113</v>
      </c>
      <c r="BK53" s="35">
        <v>6</v>
      </c>
      <c r="BL53" t="str">
        <f>IF(BY53&gt;LARGE(BZ53:$CK53,1),1,"")</f>
        <v/>
      </c>
      <c r="BM53" t="str">
        <f>IF(BZ53&gt;LARGE(CA53:$CK53,1),2,"")</f>
        <v/>
      </c>
      <c r="BN53" t="str">
        <f>IF(CA53&gt;LARGE(CB53:$CK53,1),2.2,"")</f>
        <v/>
      </c>
      <c r="BO53" t="str">
        <f>IF(CB53&gt;LARGE(CC53:$CK53,1),3,"")</f>
        <v/>
      </c>
      <c r="BP53" t="str">
        <f>IF(CC53&gt;LARGE(CD53:$CK53,1),3.2,"")</f>
        <v/>
      </c>
      <c r="BQ53" t="str">
        <f>IF(CD53&gt;LARGE(CE53:$CK53,1),4,"")</f>
        <v/>
      </c>
      <c r="BR53" t="str">
        <f>IF(CE53&gt;LARGE(CF53:$CK53,1),4.2,"")</f>
        <v/>
      </c>
      <c r="BS53" t="str">
        <f>IF(CF53&gt;LARGE(CG53:$CK53,1),5,"")</f>
        <v/>
      </c>
      <c r="BT53" t="str">
        <f>IF(CG53&gt;LARGE(CH53:$CK53,1),5.2,"")</f>
        <v/>
      </c>
      <c r="BU53">
        <f>IF(CH53&gt;LARGE(CI53:$CK53,1),6,"")</f>
        <v>6</v>
      </c>
      <c r="BV53" t="str">
        <f>IF(CI53&gt;LARGE(CJ53:$CK53,1),6.2,"")</f>
        <v/>
      </c>
      <c r="BW53" t="str">
        <f>IF(CJ53&gt;LARGE(CK53:$CK53,1),7,"")</f>
        <v/>
      </c>
      <c r="BX53" t="str">
        <f t="shared" si="0"/>
        <v/>
      </c>
      <c r="BY53" s="36">
        <f t="shared" si="1"/>
        <v>0</v>
      </c>
      <c r="BZ53" s="36">
        <f t="shared" si="2"/>
        <v>0</v>
      </c>
      <c r="CA53">
        <f t="shared" si="3"/>
        <v>0</v>
      </c>
      <c r="CB53" s="36">
        <f t="shared" si="4"/>
        <v>0</v>
      </c>
      <c r="CC53">
        <f t="shared" si="5"/>
        <v>0</v>
      </c>
      <c r="CD53" s="36">
        <f t="shared" si="6"/>
        <v>0</v>
      </c>
      <c r="CE53">
        <f t="shared" si="7"/>
        <v>0</v>
      </c>
      <c r="CF53" s="36">
        <f t="shared" si="8"/>
        <v>0</v>
      </c>
      <c r="CG53">
        <f t="shared" si="9"/>
        <v>0</v>
      </c>
      <c r="CH53" s="36">
        <f t="shared" si="10"/>
        <v>1</v>
      </c>
      <c r="CI53">
        <f t="shared" si="11"/>
        <v>0</v>
      </c>
      <c r="CJ53" s="36">
        <f t="shared" si="12"/>
        <v>0</v>
      </c>
      <c r="CK53">
        <f t="shared" si="13"/>
        <v>0</v>
      </c>
      <c r="CP53">
        <v>81</v>
      </c>
      <c r="DD53" t="str">
        <f>IF(COUNTIF('[3]Zone Players'!A$3:A$1847,A53)&lt;1,"D","")</f>
        <v/>
      </c>
      <c r="DF53">
        <f t="shared" si="17"/>
        <v>6</v>
      </c>
      <c r="DG53" s="70">
        <f t="shared" si="14"/>
        <v>1</v>
      </c>
      <c r="DH53" t="str">
        <f t="shared" si="15"/>
        <v/>
      </c>
    </row>
    <row r="54" spans="1:112" ht="15" customHeight="1" x14ac:dyDescent="0.25">
      <c r="A54" s="23">
        <v>98175</v>
      </c>
      <c r="B54" s="24" t="s">
        <v>226</v>
      </c>
      <c r="C54" s="24" t="s">
        <v>227</v>
      </c>
      <c r="D54" s="25" t="s">
        <v>112</v>
      </c>
      <c r="E54" s="26">
        <v>6</v>
      </c>
      <c r="F54" s="27">
        <v>6</v>
      </c>
      <c r="G54" s="27">
        <v>6</v>
      </c>
      <c r="H54" s="27">
        <v>5</v>
      </c>
      <c r="I54" s="27">
        <v>5</v>
      </c>
      <c r="J54" s="27"/>
      <c r="K54" s="27">
        <v>7</v>
      </c>
      <c r="L54" s="27">
        <v>7</v>
      </c>
      <c r="M54" s="27">
        <v>6</v>
      </c>
      <c r="N54" s="26">
        <v>6</v>
      </c>
      <c r="O54" s="27">
        <v>6</v>
      </c>
      <c r="P54" s="27">
        <v>6</v>
      </c>
      <c r="Q54" s="28"/>
      <c r="R54" s="28"/>
      <c r="S54" s="28"/>
      <c r="T54" s="29"/>
      <c r="U54" s="28"/>
      <c r="V54" s="30" t="s">
        <v>113</v>
      </c>
      <c r="W54" s="30" t="s">
        <v>113</v>
      </c>
      <c r="X54" s="30">
        <v>3</v>
      </c>
      <c r="Y54" s="30" t="s">
        <v>113</v>
      </c>
      <c r="Z54" s="30" t="s">
        <v>113</v>
      </c>
      <c r="AA54" s="30">
        <v>6</v>
      </c>
      <c r="AB54" s="30" t="s">
        <v>113</v>
      </c>
      <c r="AC54" s="30" t="s">
        <v>113</v>
      </c>
      <c r="AD54" s="30" t="s">
        <v>113</v>
      </c>
      <c r="AE54" s="30" t="s">
        <v>113</v>
      </c>
      <c r="AF54" s="30" t="s">
        <v>113</v>
      </c>
      <c r="AG54" s="30" t="s">
        <v>113</v>
      </c>
      <c r="AH54" s="30" t="s">
        <v>113</v>
      </c>
      <c r="AI54" s="30" t="s">
        <v>113</v>
      </c>
      <c r="AJ54" s="30" t="s">
        <v>113</v>
      </c>
      <c r="AK54" s="30" t="s">
        <v>113</v>
      </c>
      <c r="AL54" s="30" t="s">
        <v>113</v>
      </c>
      <c r="AM54" s="30">
        <v>0</v>
      </c>
      <c r="AN54" s="30">
        <v>1</v>
      </c>
      <c r="AO54" s="30">
        <v>0</v>
      </c>
      <c r="AP54" s="30">
        <v>7</v>
      </c>
      <c r="AQ54" s="31">
        <v>6</v>
      </c>
      <c r="AR54" s="31">
        <v>6</v>
      </c>
      <c r="AS54" s="31">
        <v>6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3">
        <v>7.2</v>
      </c>
      <c r="BE54" s="33">
        <v>7.2</v>
      </c>
      <c r="BF54" s="33">
        <v>7.2</v>
      </c>
      <c r="BG54" s="33">
        <v>7.2</v>
      </c>
      <c r="BH54" s="33">
        <v>7.2</v>
      </c>
      <c r="BI54" s="33">
        <v>7.2</v>
      </c>
      <c r="BJ54" s="34" t="s">
        <v>113</v>
      </c>
      <c r="BK54" s="35" t="s">
        <v>113</v>
      </c>
      <c r="BL54" t="str">
        <f>IF(BY54&gt;LARGE(BZ54:$CK54,1),1,"")</f>
        <v/>
      </c>
      <c r="BM54" t="str">
        <f>IF(BZ54&gt;LARGE(CA54:$CK54,1),2,"")</f>
        <v/>
      </c>
      <c r="BN54" t="str">
        <f>IF(CA54&gt;LARGE(CB54:$CK54,1),2.2,"")</f>
        <v/>
      </c>
      <c r="BO54" t="str">
        <f>IF(CB54&gt;LARGE(CC54:$CK54,1),3,"")</f>
        <v/>
      </c>
      <c r="BP54" t="str">
        <f>IF(CC54&gt;LARGE(CD54:$CK54,1),3.2,"")</f>
        <v/>
      </c>
      <c r="BQ54" t="str">
        <f>IF(CD54&gt;LARGE(CE54:$CK54,1),4,"")</f>
        <v/>
      </c>
      <c r="BR54" t="str">
        <f>IF(CE54&gt;LARGE(CF54:$CK54,1),4.2,"")</f>
        <v/>
      </c>
      <c r="BS54" t="str">
        <f>IF(CF54&gt;LARGE(CG54:$CK54,1),5,"")</f>
        <v/>
      </c>
      <c r="BT54" t="str">
        <f>IF(CG54&gt;LARGE(CH54:$CK54,1),5.2,"")</f>
        <v/>
      </c>
      <c r="BU54" t="str">
        <f>IF(CH54&gt;LARGE(CI54:$CK54,1),6,"")</f>
        <v/>
      </c>
      <c r="BV54" t="str">
        <f>IF(CI54&gt;LARGE(CJ54:$CK54,1),6.2,"")</f>
        <v/>
      </c>
      <c r="BW54" t="str">
        <f>IF(CJ54&gt;LARGE(CK54:$CK54,1),7,"")</f>
        <v/>
      </c>
      <c r="BX54" t="str">
        <f t="shared" si="0"/>
        <v/>
      </c>
      <c r="BY54" s="36">
        <f t="shared" si="1"/>
        <v>0</v>
      </c>
      <c r="BZ54" s="36">
        <f t="shared" si="2"/>
        <v>0</v>
      </c>
      <c r="CA54">
        <f t="shared" si="3"/>
        <v>0</v>
      </c>
      <c r="CB54" s="36">
        <f t="shared" si="4"/>
        <v>0</v>
      </c>
      <c r="CC54">
        <f t="shared" si="5"/>
        <v>0</v>
      </c>
      <c r="CD54" s="36">
        <f t="shared" si="6"/>
        <v>0</v>
      </c>
      <c r="CE54">
        <f t="shared" si="7"/>
        <v>0</v>
      </c>
      <c r="CF54" s="36">
        <f t="shared" si="8"/>
        <v>0</v>
      </c>
      <c r="CG54">
        <f t="shared" si="9"/>
        <v>0</v>
      </c>
      <c r="CH54" s="36">
        <f t="shared" si="10"/>
        <v>0</v>
      </c>
      <c r="CI54">
        <f t="shared" si="11"/>
        <v>0</v>
      </c>
      <c r="CJ54" s="36">
        <f t="shared" si="12"/>
        <v>0</v>
      </c>
      <c r="CK54">
        <f t="shared" si="13"/>
        <v>0</v>
      </c>
      <c r="CP54">
        <v>83</v>
      </c>
      <c r="DD54" t="str">
        <f>IF(COUNTIF('[3]Zone Players'!A$3:A$1847,A54)&lt;1,"D","")</f>
        <v/>
      </c>
      <c r="DF54">
        <f t="shared" si="17"/>
        <v>6</v>
      </c>
      <c r="DG54" s="70">
        <f t="shared" si="14"/>
        <v>0</v>
      </c>
      <c r="DH54" t="str">
        <f t="shared" si="15"/>
        <v/>
      </c>
    </row>
    <row r="55" spans="1:112" ht="15" customHeight="1" x14ac:dyDescent="0.25">
      <c r="A55" s="23">
        <v>32816</v>
      </c>
      <c r="B55" s="24" t="s">
        <v>228</v>
      </c>
      <c r="C55" s="24" t="s">
        <v>229</v>
      </c>
      <c r="D55" s="25" t="s">
        <v>112</v>
      </c>
      <c r="E55" s="26">
        <v>4</v>
      </c>
      <c r="F55" s="27">
        <v>6</v>
      </c>
      <c r="G55" s="27">
        <v>6</v>
      </c>
      <c r="H55" s="27">
        <v>7</v>
      </c>
      <c r="I55" s="27">
        <v>7</v>
      </c>
      <c r="J55" s="27">
        <v>5</v>
      </c>
      <c r="K55" s="27">
        <v>7</v>
      </c>
      <c r="L55" s="27">
        <v>6</v>
      </c>
      <c r="M55" s="27">
        <v>6</v>
      </c>
      <c r="N55" s="26">
        <v>6</v>
      </c>
      <c r="O55" s="27">
        <v>6</v>
      </c>
      <c r="P55" s="27">
        <v>6</v>
      </c>
      <c r="Q55" s="28"/>
      <c r="R55" s="28"/>
      <c r="S55" s="28"/>
      <c r="T55" s="29"/>
      <c r="U55" s="28"/>
      <c r="V55" s="30" t="s">
        <v>113</v>
      </c>
      <c r="W55" s="30" t="s">
        <v>113</v>
      </c>
      <c r="X55" s="30">
        <v>3</v>
      </c>
      <c r="Y55" s="30" t="s">
        <v>113</v>
      </c>
      <c r="Z55" s="30" t="s">
        <v>113</v>
      </c>
      <c r="AA55" s="30">
        <v>6</v>
      </c>
      <c r="AB55" s="30" t="s">
        <v>113</v>
      </c>
      <c r="AC55" s="30" t="s">
        <v>113</v>
      </c>
      <c r="AD55" s="30" t="s">
        <v>113</v>
      </c>
      <c r="AE55" s="30" t="s">
        <v>113</v>
      </c>
      <c r="AF55" s="30" t="s">
        <v>113</v>
      </c>
      <c r="AG55" s="30" t="s">
        <v>113</v>
      </c>
      <c r="AH55" s="30" t="s">
        <v>113</v>
      </c>
      <c r="AI55" s="30" t="s">
        <v>113</v>
      </c>
      <c r="AJ55" s="30" t="s">
        <v>113</v>
      </c>
      <c r="AK55" s="30" t="s">
        <v>113</v>
      </c>
      <c r="AL55" s="30" t="s">
        <v>113</v>
      </c>
      <c r="AM55" s="30">
        <v>0</v>
      </c>
      <c r="AN55" s="30">
        <v>1</v>
      </c>
      <c r="AO55" s="30">
        <v>0</v>
      </c>
      <c r="AP55" s="30">
        <v>7</v>
      </c>
      <c r="AQ55" s="31">
        <v>6</v>
      </c>
      <c r="AR55" s="31">
        <v>6</v>
      </c>
      <c r="AS55" s="31">
        <v>6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6</v>
      </c>
      <c r="BA55" s="32">
        <v>0</v>
      </c>
      <c r="BB55" s="32">
        <v>6</v>
      </c>
      <c r="BC55" s="32">
        <v>6</v>
      </c>
      <c r="BD55" s="33">
        <v>7.2</v>
      </c>
      <c r="BE55" s="33">
        <v>7.2</v>
      </c>
      <c r="BF55" s="33">
        <v>7.2</v>
      </c>
      <c r="BG55" s="33">
        <v>7.2</v>
      </c>
      <c r="BH55" s="33">
        <v>7.2</v>
      </c>
      <c r="BI55" s="33">
        <v>7.2</v>
      </c>
      <c r="BJ55" s="34" t="s">
        <v>113</v>
      </c>
      <c r="BK55" s="35">
        <v>6</v>
      </c>
      <c r="BL55" t="str">
        <f>IF(BY55&gt;LARGE(BZ55:$CK55,1),1,"")</f>
        <v/>
      </c>
      <c r="BM55" t="str">
        <f>IF(BZ55&gt;LARGE(CA55:$CK55,1),2,"")</f>
        <v/>
      </c>
      <c r="BN55" t="str">
        <f>IF(CA55&gt;LARGE(CB55:$CK55,1),2.2,"")</f>
        <v/>
      </c>
      <c r="BO55" t="str">
        <f>IF(CB55&gt;LARGE(CC55:$CK55,1),3,"")</f>
        <v/>
      </c>
      <c r="BP55" t="str">
        <f>IF(CC55&gt;LARGE(CD55:$CK55,1),3.2,"")</f>
        <v/>
      </c>
      <c r="BQ55" t="str">
        <f>IF(CD55&gt;LARGE(CE55:$CK55,1),4,"")</f>
        <v/>
      </c>
      <c r="BR55" t="str">
        <f>IF(CE55&gt;LARGE(CF55:$CK55,1),4.2,"")</f>
        <v/>
      </c>
      <c r="BS55" t="str">
        <f>IF(CF55&gt;LARGE(CG55:$CK55,1),5,"")</f>
        <v/>
      </c>
      <c r="BT55" t="str">
        <f>IF(CG55&gt;LARGE(CH55:$CK55,1),5.2,"")</f>
        <v/>
      </c>
      <c r="BU55">
        <f>IF(CH55&gt;LARGE(CI55:$CK55,1),6,"")</f>
        <v>6</v>
      </c>
      <c r="BV55" t="str">
        <f>IF(CI55&gt;LARGE(CJ55:$CK55,1),6.2,"")</f>
        <v/>
      </c>
      <c r="BW55" t="str">
        <f>IF(CJ55&gt;LARGE(CK55:$CK55,1),7,"")</f>
        <v/>
      </c>
      <c r="BX55" t="str">
        <f t="shared" si="0"/>
        <v/>
      </c>
      <c r="BY55" s="36">
        <f t="shared" si="1"/>
        <v>0</v>
      </c>
      <c r="BZ55" s="36">
        <f t="shared" si="2"/>
        <v>0</v>
      </c>
      <c r="CA55">
        <f t="shared" si="3"/>
        <v>0</v>
      </c>
      <c r="CB55" s="36">
        <f t="shared" si="4"/>
        <v>0</v>
      </c>
      <c r="CC55">
        <f t="shared" si="5"/>
        <v>0</v>
      </c>
      <c r="CD55" s="36">
        <f t="shared" si="6"/>
        <v>0</v>
      </c>
      <c r="CE55">
        <f t="shared" si="7"/>
        <v>0</v>
      </c>
      <c r="CF55" s="36">
        <f t="shared" si="8"/>
        <v>0</v>
      </c>
      <c r="CG55">
        <f t="shared" si="9"/>
        <v>0</v>
      </c>
      <c r="CH55" s="36">
        <f t="shared" si="10"/>
        <v>3</v>
      </c>
      <c r="CI55">
        <f t="shared" si="11"/>
        <v>0</v>
      </c>
      <c r="CJ55" s="36">
        <f t="shared" si="12"/>
        <v>0</v>
      </c>
      <c r="CK55">
        <f t="shared" si="13"/>
        <v>0</v>
      </c>
      <c r="CP55">
        <v>86</v>
      </c>
      <c r="DD55" t="str">
        <f>IF(COUNTIF('[3]Zone Players'!A$3:A$1847,A55)&lt;1,"D","")</f>
        <v/>
      </c>
      <c r="DF55">
        <f t="shared" si="17"/>
        <v>6</v>
      </c>
      <c r="DG55" s="70">
        <f t="shared" si="14"/>
        <v>3</v>
      </c>
      <c r="DH55" t="str">
        <f t="shared" si="15"/>
        <v/>
      </c>
    </row>
    <row r="56" spans="1:112" ht="15" customHeight="1" x14ac:dyDescent="0.25">
      <c r="A56" s="23">
        <v>147990</v>
      </c>
      <c r="B56" s="24" t="s">
        <v>230</v>
      </c>
      <c r="C56" s="24" t="s">
        <v>231</v>
      </c>
      <c r="D56" s="25" t="s">
        <v>112</v>
      </c>
      <c r="E56" s="26"/>
      <c r="F56" s="27"/>
      <c r="G56" s="27"/>
      <c r="H56" s="27"/>
      <c r="I56" s="27"/>
      <c r="J56" s="27"/>
      <c r="K56" s="27"/>
      <c r="L56" s="27"/>
      <c r="M56" s="27"/>
      <c r="N56" s="26"/>
      <c r="O56" s="27"/>
      <c r="P56" s="27"/>
      <c r="Q56" s="28"/>
      <c r="R56" s="28"/>
      <c r="S56" s="28"/>
      <c r="T56" s="29"/>
      <c r="U56" s="28"/>
      <c r="V56" s="30" t="s">
        <v>113</v>
      </c>
      <c r="W56" s="30" t="s">
        <v>113</v>
      </c>
      <c r="X56" s="30">
        <v>3</v>
      </c>
      <c r="Y56" s="30" t="s">
        <v>113</v>
      </c>
      <c r="Z56" s="30" t="s">
        <v>113</v>
      </c>
      <c r="AA56" s="30">
        <v>6</v>
      </c>
      <c r="AB56" s="30" t="s">
        <v>113</v>
      </c>
      <c r="AC56" s="30" t="s">
        <v>113</v>
      </c>
      <c r="AD56" s="30" t="s">
        <v>113</v>
      </c>
      <c r="AE56" s="30" t="s">
        <v>113</v>
      </c>
      <c r="AF56" s="30" t="s">
        <v>113</v>
      </c>
      <c r="AG56" s="30" t="s">
        <v>113</v>
      </c>
      <c r="AH56" s="30" t="s">
        <v>113</v>
      </c>
      <c r="AI56" s="30" t="s">
        <v>113</v>
      </c>
      <c r="AJ56" s="30" t="s">
        <v>113</v>
      </c>
      <c r="AK56" s="30" t="s">
        <v>113</v>
      </c>
      <c r="AL56" s="30" t="s">
        <v>113</v>
      </c>
      <c r="AM56" s="30">
        <v>0</v>
      </c>
      <c r="AN56" s="30">
        <v>1</v>
      </c>
      <c r="AO56" s="30">
        <v>0</v>
      </c>
      <c r="AP56" s="30">
        <v>7</v>
      </c>
      <c r="AQ56" s="31" t="s">
        <v>113</v>
      </c>
      <c r="AR56" s="31" t="s">
        <v>113</v>
      </c>
      <c r="AS56" s="31" t="s">
        <v>113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3">
        <v>7.2</v>
      </c>
      <c r="BE56" s="33">
        <v>7.2</v>
      </c>
      <c r="BF56" s="33">
        <v>7.2</v>
      </c>
      <c r="BG56" s="33">
        <v>7.2</v>
      </c>
      <c r="BH56" s="33">
        <v>7.2</v>
      </c>
      <c r="BI56" s="33">
        <v>7.2</v>
      </c>
      <c r="BJ56" s="34" t="s">
        <v>113</v>
      </c>
      <c r="BK56" s="35" t="s">
        <v>113</v>
      </c>
      <c r="BL56" t="str">
        <f>IF(BY56&gt;LARGE(BZ56:$CK56,1),1,"")</f>
        <v/>
      </c>
      <c r="BM56" t="str">
        <f>IF(BZ56&gt;LARGE(CA56:$CK56,1),2,"")</f>
        <v/>
      </c>
      <c r="BN56" t="str">
        <f>IF(CA56&gt;LARGE(CB56:$CK56,1),2.2,"")</f>
        <v/>
      </c>
      <c r="BO56" t="str">
        <f>IF(CB56&gt;LARGE(CC56:$CK56,1),3,"")</f>
        <v/>
      </c>
      <c r="BP56" t="str">
        <f>IF(CC56&gt;LARGE(CD56:$CK56,1),3.2,"")</f>
        <v/>
      </c>
      <c r="BQ56" t="str">
        <f>IF(CD56&gt;LARGE(CE56:$CK56,1),4,"")</f>
        <v/>
      </c>
      <c r="BR56" t="str">
        <f>IF(CE56&gt;LARGE(CF56:$CK56,1),4.2,"")</f>
        <v/>
      </c>
      <c r="BS56" t="str">
        <f>IF(CF56&gt;LARGE(CG56:$CK56,1),5,"")</f>
        <v/>
      </c>
      <c r="BT56" t="str">
        <f>IF(CG56&gt;LARGE(CH56:$CK56,1),5.2,"")</f>
        <v/>
      </c>
      <c r="BU56" t="str">
        <f>IF(CH56&gt;LARGE(CI56:$CK56,1),6,"")</f>
        <v/>
      </c>
      <c r="BV56" t="str">
        <f>IF(CI56&gt;LARGE(CJ56:$CK56,1),6.2,"")</f>
        <v/>
      </c>
      <c r="BW56" t="str">
        <f>IF(CJ56&gt;LARGE(CK56:$CK56,1),7,"")</f>
        <v/>
      </c>
      <c r="BX56" t="str">
        <f t="shared" si="0"/>
        <v/>
      </c>
      <c r="BY56" s="36">
        <f t="shared" si="1"/>
        <v>0</v>
      </c>
      <c r="BZ56" s="36">
        <f t="shared" si="2"/>
        <v>0</v>
      </c>
      <c r="CA56">
        <f t="shared" si="3"/>
        <v>0</v>
      </c>
      <c r="CB56" s="36">
        <f t="shared" si="4"/>
        <v>0</v>
      </c>
      <c r="CC56">
        <f t="shared" si="5"/>
        <v>0</v>
      </c>
      <c r="CD56" s="36">
        <f t="shared" si="6"/>
        <v>0</v>
      </c>
      <c r="CE56">
        <f t="shared" si="7"/>
        <v>0</v>
      </c>
      <c r="CF56" s="36">
        <f t="shared" si="8"/>
        <v>0</v>
      </c>
      <c r="CG56">
        <f t="shared" si="9"/>
        <v>0</v>
      </c>
      <c r="CH56" s="36">
        <f t="shared" si="10"/>
        <v>0</v>
      </c>
      <c r="CI56">
        <f t="shared" si="11"/>
        <v>0</v>
      </c>
      <c r="CJ56" s="36">
        <f t="shared" si="12"/>
        <v>0</v>
      </c>
      <c r="CK56">
        <f t="shared" si="13"/>
        <v>0</v>
      </c>
      <c r="CP56">
        <v>88</v>
      </c>
      <c r="DD56" t="str">
        <f>IF(COUNTIF('[3]Zone Players'!A$3:A$1847,A56)&lt;1,"D","")</f>
        <v/>
      </c>
      <c r="DF56" t="str">
        <f t="shared" si="17"/>
        <v/>
      </c>
      <c r="DG56" s="70">
        <f t="shared" si="14"/>
        <v>0</v>
      </c>
      <c r="DH56" t="str">
        <f t="shared" si="15"/>
        <v/>
      </c>
    </row>
    <row r="57" spans="1:112" ht="15" customHeight="1" x14ac:dyDescent="0.25">
      <c r="A57" s="23">
        <v>147781</v>
      </c>
      <c r="B57" s="24" t="s">
        <v>232</v>
      </c>
      <c r="C57" s="24" t="s">
        <v>233</v>
      </c>
      <c r="D57" s="25" t="s">
        <v>112</v>
      </c>
      <c r="E57" s="26"/>
      <c r="F57" s="27"/>
      <c r="G57" s="27"/>
      <c r="H57" s="27"/>
      <c r="I57" s="27"/>
      <c r="J57" s="27"/>
      <c r="K57" s="27"/>
      <c r="L57" s="27"/>
      <c r="M57" s="27"/>
      <c r="N57" s="26"/>
      <c r="O57" s="27"/>
      <c r="P57" s="27" t="s">
        <v>113</v>
      </c>
      <c r="Q57" s="28"/>
      <c r="R57" s="28"/>
      <c r="S57" s="28"/>
      <c r="T57" s="29"/>
      <c r="U57" s="28"/>
      <c r="V57" s="30" t="s">
        <v>113</v>
      </c>
      <c r="W57" s="30" t="s">
        <v>113</v>
      </c>
      <c r="X57" s="30">
        <v>3</v>
      </c>
      <c r="Y57" s="30" t="s">
        <v>113</v>
      </c>
      <c r="Z57" s="30" t="s">
        <v>113</v>
      </c>
      <c r="AA57" s="30">
        <v>6</v>
      </c>
      <c r="AB57" s="30" t="s">
        <v>113</v>
      </c>
      <c r="AC57" s="30" t="s">
        <v>113</v>
      </c>
      <c r="AD57" s="30" t="s">
        <v>113</v>
      </c>
      <c r="AE57" s="30" t="s">
        <v>113</v>
      </c>
      <c r="AF57" s="30" t="s">
        <v>113</v>
      </c>
      <c r="AG57" s="30" t="s">
        <v>113</v>
      </c>
      <c r="AH57" s="30" t="s">
        <v>113</v>
      </c>
      <c r="AI57" s="30" t="s">
        <v>113</v>
      </c>
      <c r="AJ57" s="30" t="s">
        <v>113</v>
      </c>
      <c r="AK57" s="30" t="s">
        <v>113</v>
      </c>
      <c r="AL57" s="30" t="s">
        <v>113</v>
      </c>
      <c r="AM57" s="30">
        <v>0</v>
      </c>
      <c r="AN57" s="30">
        <v>1</v>
      </c>
      <c r="AO57" s="30">
        <v>0</v>
      </c>
      <c r="AP57" s="30">
        <v>7</v>
      </c>
      <c r="AQ57" s="31" t="s">
        <v>113</v>
      </c>
      <c r="AR57" s="31">
        <v>6</v>
      </c>
      <c r="AS57" s="31">
        <v>6</v>
      </c>
      <c r="AT57" s="32">
        <v>0</v>
      </c>
      <c r="AU57" s="32">
        <v>0</v>
      </c>
      <c r="AV57" s="32">
        <v>0</v>
      </c>
      <c r="AW57" s="32">
        <v>6</v>
      </c>
      <c r="AX57" s="32">
        <v>6</v>
      </c>
      <c r="AY57" s="32">
        <v>6</v>
      </c>
      <c r="AZ57" s="32">
        <v>0</v>
      </c>
      <c r="BA57" s="32">
        <v>0</v>
      </c>
      <c r="BB57" s="32">
        <v>6</v>
      </c>
      <c r="BC57" s="32">
        <v>6</v>
      </c>
      <c r="BD57" s="33">
        <v>7.2</v>
      </c>
      <c r="BE57" s="33">
        <v>7.2</v>
      </c>
      <c r="BF57" s="33">
        <v>7.2</v>
      </c>
      <c r="BG57" s="33">
        <v>7.2</v>
      </c>
      <c r="BH57" s="33">
        <v>7.2</v>
      </c>
      <c r="BI57" s="33">
        <v>7.2</v>
      </c>
      <c r="BJ57" s="34">
        <v>6</v>
      </c>
      <c r="BK57" s="35">
        <v>6</v>
      </c>
      <c r="BL57" t="str">
        <f>IF(BY57&gt;LARGE(BZ57:$CK57,1),1,"")</f>
        <v/>
      </c>
      <c r="BM57" t="str">
        <f>IF(BZ57&gt;LARGE(CA57:$CK57,1),2,"")</f>
        <v/>
      </c>
      <c r="BN57" t="str">
        <f>IF(CA57&gt;LARGE(CB57:$CK57,1),2.2,"")</f>
        <v/>
      </c>
      <c r="BO57" t="str">
        <f>IF(CB57&gt;LARGE(CC57:$CK57,1),3,"")</f>
        <v/>
      </c>
      <c r="BP57" t="str">
        <f>IF(CC57&gt;LARGE(CD57:$CK57,1),3.2,"")</f>
        <v/>
      </c>
      <c r="BQ57" t="str">
        <f>IF(CD57&gt;LARGE(CE57:$CK57,1),4,"")</f>
        <v/>
      </c>
      <c r="BR57" t="str">
        <f>IF(CE57&gt;LARGE(CF57:$CK57,1),4.2,"")</f>
        <v/>
      </c>
      <c r="BS57" t="str">
        <f>IF(CF57&gt;LARGE(CG57:$CK57,1),5,"")</f>
        <v/>
      </c>
      <c r="BT57" t="str">
        <f>IF(CG57&gt;LARGE(CH57:$CK57,1),5.2,"")</f>
        <v/>
      </c>
      <c r="BU57">
        <f>IF(CH57&gt;LARGE(CI57:$CK57,1),6,"")</f>
        <v>6</v>
      </c>
      <c r="BV57" t="str">
        <f>IF(CI57&gt;LARGE(CJ57:$CK57,1),6.2,"")</f>
        <v/>
      </c>
      <c r="BW57" t="str">
        <f>IF(CJ57&gt;LARGE(CK57:$CK57,1),7,"")</f>
        <v/>
      </c>
      <c r="BX57" t="str">
        <f t="shared" si="0"/>
        <v/>
      </c>
      <c r="BY57" s="36">
        <f t="shared" si="1"/>
        <v>0</v>
      </c>
      <c r="BZ57" s="36">
        <f t="shared" si="2"/>
        <v>0</v>
      </c>
      <c r="CA57">
        <f t="shared" si="3"/>
        <v>0</v>
      </c>
      <c r="CB57" s="36">
        <f t="shared" si="4"/>
        <v>0</v>
      </c>
      <c r="CC57">
        <f t="shared" si="5"/>
        <v>0</v>
      </c>
      <c r="CD57" s="36">
        <f t="shared" si="6"/>
        <v>0</v>
      </c>
      <c r="CE57">
        <f t="shared" si="7"/>
        <v>0</v>
      </c>
      <c r="CF57" s="36">
        <f t="shared" si="8"/>
        <v>0</v>
      </c>
      <c r="CG57">
        <f t="shared" si="9"/>
        <v>0</v>
      </c>
      <c r="CH57" s="36">
        <f t="shared" si="10"/>
        <v>5</v>
      </c>
      <c r="CI57">
        <f t="shared" si="11"/>
        <v>0</v>
      </c>
      <c r="CJ57" s="36">
        <f t="shared" si="12"/>
        <v>0</v>
      </c>
      <c r="CK57">
        <f t="shared" si="13"/>
        <v>0</v>
      </c>
      <c r="CP57">
        <v>94</v>
      </c>
      <c r="DD57" t="str">
        <f>IF(COUNTIF('[3]Zone Players'!A$3:A$1847,A57)&lt;1,"D","")</f>
        <v/>
      </c>
      <c r="DF57">
        <f t="shared" si="17"/>
        <v>6</v>
      </c>
      <c r="DG57" s="70">
        <f t="shared" si="14"/>
        <v>5</v>
      </c>
      <c r="DH57" t="str">
        <f t="shared" si="15"/>
        <v/>
      </c>
    </row>
    <row r="58" spans="1:112" ht="15" customHeight="1" x14ac:dyDescent="0.25">
      <c r="A58" s="23">
        <v>80141</v>
      </c>
      <c r="B58" s="24" t="s">
        <v>234</v>
      </c>
      <c r="C58" s="24" t="s">
        <v>235</v>
      </c>
      <c r="D58" s="25" t="s">
        <v>112</v>
      </c>
      <c r="E58" s="26">
        <v>5</v>
      </c>
      <c r="F58" s="27">
        <v>4</v>
      </c>
      <c r="G58" s="27">
        <v>4</v>
      </c>
      <c r="H58" s="27">
        <v>2</v>
      </c>
      <c r="I58" s="27">
        <v>3</v>
      </c>
      <c r="J58" s="27">
        <v>4</v>
      </c>
      <c r="K58" s="27">
        <v>7</v>
      </c>
      <c r="L58" s="27">
        <v>7</v>
      </c>
      <c r="M58" s="27">
        <v>7</v>
      </c>
      <c r="N58" s="26"/>
      <c r="O58" s="27">
        <v>6</v>
      </c>
      <c r="P58" s="27">
        <v>6</v>
      </c>
      <c r="Q58" s="28"/>
      <c r="R58" s="28"/>
      <c r="S58" s="28"/>
      <c r="T58" s="29"/>
      <c r="U58" s="28"/>
      <c r="V58" s="30" t="s">
        <v>113</v>
      </c>
      <c r="W58" s="30" t="s">
        <v>113</v>
      </c>
      <c r="X58" s="30">
        <v>3</v>
      </c>
      <c r="Y58" s="30" t="s">
        <v>113</v>
      </c>
      <c r="Z58" s="30" t="s">
        <v>113</v>
      </c>
      <c r="AA58" s="30">
        <v>6</v>
      </c>
      <c r="AB58" s="30" t="s">
        <v>113</v>
      </c>
      <c r="AC58" s="30" t="s">
        <v>113</v>
      </c>
      <c r="AD58" s="30" t="s">
        <v>113</v>
      </c>
      <c r="AE58" s="30" t="s">
        <v>113</v>
      </c>
      <c r="AF58" s="30" t="s">
        <v>113</v>
      </c>
      <c r="AG58" s="30" t="s">
        <v>113</v>
      </c>
      <c r="AH58" s="30" t="s">
        <v>113</v>
      </c>
      <c r="AI58" s="30" t="s">
        <v>113</v>
      </c>
      <c r="AJ58" s="30" t="s">
        <v>113</v>
      </c>
      <c r="AK58" s="30" t="s">
        <v>113</v>
      </c>
      <c r="AL58" s="30" t="s">
        <v>113</v>
      </c>
      <c r="AM58" s="30">
        <v>0</v>
      </c>
      <c r="AN58" s="30">
        <v>1</v>
      </c>
      <c r="AO58" s="30">
        <v>0</v>
      </c>
      <c r="AP58" s="30">
        <v>7</v>
      </c>
      <c r="AQ58" s="31">
        <v>6</v>
      </c>
      <c r="AR58" s="31">
        <v>3</v>
      </c>
      <c r="AS58" s="31">
        <v>3</v>
      </c>
      <c r="AT58" s="32">
        <v>6</v>
      </c>
      <c r="AU58" s="32">
        <v>0</v>
      </c>
      <c r="AV58" s="32">
        <v>0</v>
      </c>
      <c r="AW58" s="32">
        <v>3</v>
      </c>
      <c r="AX58" s="32">
        <v>6</v>
      </c>
      <c r="AY58" s="32">
        <v>6</v>
      </c>
      <c r="AZ58" s="32">
        <v>3</v>
      </c>
      <c r="BA58" s="32">
        <v>3</v>
      </c>
      <c r="BB58" s="32">
        <v>3</v>
      </c>
      <c r="BC58" s="32">
        <v>3</v>
      </c>
      <c r="BD58" s="33">
        <v>7.2</v>
      </c>
      <c r="BE58" s="33">
        <v>7.2</v>
      </c>
      <c r="BF58" s="33">
        <v>7.2</v>
      </c>
      <c r="BG58" s="33">
        <v>7.2</v>
      </c>
      <c r="BH58" s="33">
        <v>7.2</v>
      </c>
      <c r="BI58" s="33">
        <v>7.2</v>
      </c>
      <c r="BJ58" s="34">
        <v>3</v>
      </c>
      <c r="BK58" s="35">
        <v>3</v>
      </c>
      <c r="BL58" t="str">
        <f>IF(BY58&gt;LARGE(BZ58:$CK58,1),1,"")</f>
        <v/>
      </c>
      <c r="BM58" t="str">
        <f>IF(BZ58&gt;LARGE(CA58:$CK58,1),2,"")</f>
        <v/>
      </c>
      <c r="BN58" t="str">
        <f>IF(CA58&gt;LARGE(CB58:$CK58,1),2.2,"")</f>
        <v/>
      </c>
      <c r="BO58">
        <f>IF(CB58&gt;LARGE(CC58:$CK58,1),3,"")</f>
        <v>3</v>
      </c>
      <c r="BP58" t="str">
        <f>IF(CC58&gt;LARGE(CD58:$CK58,1),3.2,"")</f>
        <v/>
      </c>
      <c r="BQ58" t="str">
        <f>IF(CD58&gt;LARGE(CE58:$CK58,1),4,"")</f>
        <v/>
      </c>
      <c r="BR58" t="str">
        <f>IF(CE58&gt;LARGE(CF58:$CK58,1),4.2,"")</f>
        <v/>
      </c>
      <c r="BS58" t="str">
        <f>IF(CF58&gt;LARGE(CG58:$CK58,1),5,"")</f>
        <v/>
      </c>
      <c r="BT58" t="str">
        <f>IF(CG58&gt;LARGE(CH58:$CK58,1),5.2,"")</f>
        <v/>
      </c>
      <c r="BU58">
        <f>IF(CH58&gt;LARGE(CI58:$CK58,1),6,"")</f>
        <v>6</v>
      </c>
      <c r="BV58" t="str">
        <f>IF(CI58&gt;LARGE(CJ58:$CK58,1),6.2,"")</f>
        <v/>
      </c>
      <c r="BW58" t="str">
        <f>IF(CJ58&gt;LARGE(CK58:$CK58,1),7,"")</f>
        <v/>
      </c>
      <c r="BX58" t="str">
        <f t="shared" si="0"/>
        <v/>
      </c>
      <c r="BY58" s="36">
        <f t="shared" si="1"/>
        <v>0</v>
      </c>
      <c r="BZ58" s="36">
        <f t="shared" si="2"/>
        <v>0</v>
      </c>
      <c r="CA58">
        <f t="shared" si="3"/>
        <v>0</v>
      </c>
      <c r="CB58" s="36">
        <f t="shared" si="4"/>
        <v>5</v>
      </c>
      <c r="CC58">
        <f t="shared" si="5"/>
        <v>0</v>
      </c>
      <c r="CD58" s="36">
        <f t="shared" si="6"/>
        <v>0</v>
      </c>
      <c r="CE58">
        <f t="shared" si="7"/>
        <v>0</v>
      </c>
      <c r="CF58" s="36">
        <f t="shared" si="8"/>
        <v>0</v>
      </c>
      <c r="CG58">
        <f t="shared" si="9"/>
        <v>0</v>
      </c>
      <c r="CH58" s="36">
        <f t="shared" si="10"/>
        <v>3</v>
      </c>
      <c r="CI58">
        <f t="shared" si="11"/>
        <v>0</v>
      </c>
      <c r="CJ58" s="36">
        <f t="shared" si="12"/>
        <v>0</v>
      </c>
      <c r="CK58">
        <f t="shared" si="13"/>
        <v>0</v>
      </c>
      <c r="CP58">
        <v>100</v>
      </c>
      <c r="DD58" t="str">
        <f>IF(COUNTIF('[3]Zone Players'!A$3:A$1847,A58)&lt;1,"D","")</f>
        <v/>
      </c>
      <c r="DF58">
        <f t="shared" si="17"/>
        <v>3</v>
      </c>
      <c r="DG58" s="70">
        <f t="shared" si="14"/>
        <v>8</v>
      </c>
      <c r="DH58" t="str">
        <f t="shared" si="15"/>
        <v/>
      </c>
    </row>
    <row r="59" spans="1:112" ht="15" customHeight="1" x14ac:dyDescent="0.25">
      <c r="A59" s="41">
        <v>129924</v>
      </c>
      <c r="B59" s="24" t="s">
        <v>236</v>
      </c>
      <c r="C59" s="24" t="s">
        <v>237</v>
      </c>
      <c r="D59" s="25" t="s">
        <v>112</v>
      </c>
      <c r="E59" s="26"/>
      <c r="F59" s="27"/>
      <c r="G59" s="27"/>
      <c r="H59" s="27"/>
      <c r="I59" s="27"/>
      <c r="J59" s="27"/>
      <c r="K59" s="27"/>
      <c r="L59" s="27">
        <v>6</v>
      </c>
      <c r="M59" s="27">
        <v>6</v>
      </c>
      <c r="N59" s="26">
        <v>6</v>
      </c>
      <c r="O59" s="27"/>
      <c r="P59" s="27">
        <v>6</v>
      </c>
      <c r="Q59" s="28"/>
      <c r="R59" s="28"/>
      <c r="S59" s="28"/>
      <c r="T59" s="29"/>
      <c r="U59" s="28"/>
      <c r="V59" s="30" t="s">
        <v>113</v>
      </c>
      <c r="W59" s="30" t="s">
        <v>113</v>
      </c>
      <c r="X59" s="30">
        <v>3</v>
      </c>
      <c r="Y59" s="30" t="s">
        <v>113</v>
      </c>
      <c r="Z59" s="30" t="s">
        <v>113</v>
      </c>
      <c r="AA59" s="30">
        <v>6</v>
      </c>
      <c r="AB59" s="30" t="s">
        <v>113</v>
      </c>
      <c r="AC59" s="30" t="s">
        <v>113</v>
      </c>
      <c r="AD59" s="30" t="s">
        <v>113</v>
      </c>
      <c r="AE59" s="30" t="s">
        <v>113</v>
      </c>
      <c r="AF59" s="30" t="s">
        <v>113</v>
      </c>
      <c r="AG59" s="30" t="s">
        <v>113</v>
      </c>
      <c r="AH59" s="30" t="s">
        <v>113</v>
      </c>
      <c r="AI59" s="30" t="s">
        <v>113</v>
      </c>
      <c r="AJ59" s="30" t="s">
        <v>113</v>
      </c>
      <c r="AK59" s="30" t="s">
        <v>113</v>
      </c>
      <c r="AL59" s="30" t="s">
        <v>113</v>
      </c>
      <c r="AM59" s="30">
        <v>0</v>
      </c>
      <c r="AN59" s="30">
        <v>1</v>
      </c>
      <c r="AO59" s="30">
        <v>0</v>
      </c>
      <c r="AP59" s="30">
        <v>7</v>
      </c>
      <c r="AQ59" s="31">
        <v>6</v>
      </c>
      <c r="AR59" s="31">
        <v>6</v>
      </c>
      <c r="AS59" s="31">
        <v>6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3">
        <v>7.2</v>
      </c>
      <c r="BE59" s="33">
        <v>7.2</v>
      </c>
      <c r="BF59" s="33">
        <v>7.2</v>
      </c>
      <c r="BG59" s="33">
        <v>7.2</v>
      </c>
      <c r="BH59" s="33">
        <v>7.2</v>
      </c>
      <c r="BI59" s="33">
        <v>7.2</v>
      </c>
      <c r="BJ59" s="34" t="s">
        <v>113</v>
      </c>
      <c r="BK59" s="35" t="s">
        <v>113</v>
      </c>
      <c r="BL59" t="str">
        <f>IF(BY59&gt;LARGE(BZ59:$CK59,1),1,"")</f>
        <v/>
      </c>
      <c r="BM59" t="str">
        <f>IF(BZ59&gt;LARGE(CA59:$CK59,1),2,"")</f>
        <v/>
      </c>
      <c r="BN59" t="str">
        <f>IF(CA59&gt;LARGE(CB59:$CK59,1),2.2,"")</f>
        <v/>
      </c>
      <c r="BO59" t="str">
        <f>IF(CB59&gt;LARGE(CC59:$CK59,1),3,"")</f>
        <v/>
      </c>
      <c r="BP59" t="str">
        <f>IF(CC59&gt;LARGE(CD59:$CK59,1),3.2,"")</f>
        <v/>
      </c>
      <c r="BQ59" t="str">
        <f>IF(CD59&gt;LARGE(CE59:$CK59,1),4,"")</f>
        <v/>
      </c>
      <c r="BR59" t="str">
        <f>IF(CE59&gt;LARGE(CF59:$CK59,1),4.2,"")</f>
        <v/>
      </c>
      <c r="BS59" t="str">
        <f>IF(CF59&gt;LARGE(CG59:$CK59,1),5,"")</f>
        <v/>
      </c>
      <c r="BT59" t="str">
        <f>IF(CG59&gt;LARGE(CH59:$CK59,1),5.2,"")</f>
        <v/>
      </c>
      <c r="BU59" t="str">
        <f>IF(CH59&gt;LARGE(CI59:$CK59,1),6,"")</f>
        <v/>
      </c>
      <c r="BV59" t="str">
        <f>IF(CI59&gt;LARGE(CJ59:$CK59,1),6.2,"")</f>
        <v/>
      </c>
      <c r="BW59" t="str">
        <f>IF(CJ59&gt;LARGE(CK59:$CK59,1),7,"")</f>
        <v/>
      </c>
      <c r="BX59" t="str">
        <f t="shared" si="0"/>
        <v/>
      </c>
      <c r="BY59" s="36">
        <f t="shared" si="1"/>
        <v>0</v>
      </c>
      <c r="BZ59" s="36">
        <f t="shared" si="2"/>
        <v>0</v>
      </c>
      <c r="CA59">
        <f t="shared" si="3"/>
        <v>0</v>
      </c>
      <c r="CB59" s="36">
        <f t="shared" si="4"/>
        <v>0</v>
      </c>
      <c r="CC59">
        <f t="shared" si="5"/>
        <v>0</v>
      </c>
      <c r="CD59" s="36">
        <f t="shared" si="6"/>
        <v>0</v>
      </c>
      <c r="CE59">
        <f t="shared" si="7"/>
        <v>0</v>
      </c>
      <c r="CF59" s="36">
        <f t="shared" si="8"/>
        <v>0</v>
      </c>
      <c r="CG59">
        <f t="shared" si="9"/>
        <v>0</v>
      </c>
      <c r="CH59" s="36">
        <f t="shared" si="10"/>
        <v>0</v>
      </c>
      <c r="CI59">
        <f t="shared" si="11"/>
        <v>0</v>
      </c>
      <c r="CJ59" s="36">
        <f t="shared" si="12"/>
        <v>0</v>
      </c>
      <c r="CK59">
        <f t="shared" si="13"/>
        <v>0</v>
      </c>
      <c r="CP59">
        <v>102</v>
      </c>
      <c r="DD59" t="str">
        <f>IF(COUNTIF('[3]Zone Players'!A$3:A$1847,A59)&lt;1,"D","")</f>
        <v/>
      </c>
      <c r="DF59">
        <f t="shared" si="17"/>
        <v>6</v>
      </c>
      <c r="DG59" s="70">
        <f t="shared" si="14"/>
        <v>0</v>
      </c>
      <c r="DH59" t="str">
        <f t="shared" si="15"/>
        <v/>
      </c>
    </row>
    <row r="60" spans="1:112" ht="15" customHeight="1" x14ac:dyDescent="0.25">
      <c r="A60" s="23">
        <v>87666</v>
      </c>
      <c r="B60" s="24" t="s">
        <v>238</v>
      </c>
      <c r="C60" s="24" t="s">
        <v>158</v>
      </c>
      <c r="D60" s="25" t="s">
        <v>239</v>
      </c>
      <c r="E60" s="26">
        <v>6</v>
      </c>
      <c r="F60" s="27">
        <v>4</v>
      </c>
      <c r="G60" s="27">
        <v>5</v>
      </c>
      <c r="H60" s="27">
        <v>5</v>
      </c>
      <c r="I60" s="27">
        <v>5</v>
      </c>
      <c r="J60" s="27">
        <v>6</v>
      </c>
      <c r="K60" s="27">
        <v>4</v>
      </c>
      <c r="L60" s="27">
        <v>4</v>
      </c>
      <c r="M60" s="27">
        <v>4</v>
      </c>
      <c r="N60" s="26">
        <v>4</v>
      </c>
      <c r="O60" s="27">
        <v>4</v>
      </c>
      <c r="P60" s="27">
        <v>4</v>
      </c>
      <c r="Q60" s="28"/>
      <c r="R60" s="28"/>
      <c r="S60" s="28"/>
      <c r="T60" s="29"/>
      <c r="U60" s="28"/>
      <c r="V60" s="30" t="s">
        <v>113</v>
      </c>
      <c r="W60" s="30" t="s">
        <v>113</v>
      </c>
      <c r="X60" s="30">
        <v>3</v>
      </c>
      <c r="Y60" s="30" t="s">
        <v>113</v>
      </c>
      <c r="Z60" s="30">
        <v>5</v>
      </c>
      <c r="AA60" s="30" t="s">
        <v>113</v>
      </c>
      <c r="AB60" s="30">
        <v>7</v>
      </c>
      <c r="AC60" s="30" t="s">
        <v>113</v>
      </c>
      <c r="AD60" s="30" t="s">
        <v>113</v>
      </c>
      <c r="AE60" s="30" t="s">
        <v>113</v>
      </c>
      <c r="AF60" s="30" t="s">
        <v>113</v>
      </c>
      <c r="AG60" s="30" t="s">
        <v>113</v>
      </c>
      <c r="AH60" s="30" t="s">
        <v>113</v>
      </c>
      <c r="AI60" s="30" t="s">
        <v>113</v>
      </c>
      <c r="AJ60" s="30" t="s">
        <v>113</v>
      </c>
      <c r="AK60" s="30" t="s">
        <v>113</v>
      </c>
      <c r="AL60" s="30" t="s">
        <v>113</v>
      </c>
      <c r="AM60" s="30">
        <v>0</v>
      </c>
      <c r="AN60" s="30">
        <v>2</v>
      </c>
      <c r="AO60" s="30">
        <v>2</v>
      </c>
      <c r="AP60" s="30">
        <v>5</v>
      </c>
      <c r="AQ60" s="31">
        <v>4</v>
      </c>
      <c r="AR60" s="31">
        <v>5</v>
      </c>
      <c r="AS60" s="31">
        <v>5</v>
      </c>
      <c r="AT60" s="32">
        <v>5</v>
      </c>
      <c r="AU60" s="32">
        <v>0</v>
      </c>
      <c r="AV60" s="32">
        <v>3</v>
      </c>
      <c r="AW60" s="32">
        <v>3</v>
      </c>
      <c r="AX60" s="32">
        <v>3</v>
      </c>
      <c r="AY60" s="32">
        <v>5</v>
      </c>
      <c r="AZ60" s="32">
        <v>5</v>
      </c>
      <c r="BA60" s="32">
        <v>5</v>
      </c>
      <c r="BB60" s="32">
        <v>5</v>
      </c>
      <c r="BC60" s="32">
        <v>5</v>
      </c>
      <c r="BD60" s="33">
        <v>7.2</v>
      </c>
      <c r="BE60" s="33">
        <v>7.2</v>
      </c>
      <c r="BF60" s="33">
        <v>7.2</v>
      </c>
      <c r="BG60" s="33">
        <v>7.2</v>
      </c>
      <c r="BH60" s="33">
        <v>7.2</v>
      </c>
      <c r="BI60" s="33">
        <v>5</v>
      </c>
      <c r="BJ60" s="34">
        <v>5</v>
      </c>
      <c r="BK60" s="35">
        <v>5</v>
      </c>
      <c r="BL60" t="str">
        <f>IF(BY60&gt;LARGE(BZ60:$CK60,1),1,"")</f>
        <v/>
      </c>
      <c r="BM60" t="str">
        <f>IF(BZ60&gt;LARGE(CA60:$CK60,1),2,"")</f>
        <v/>
      </c>
      <c r="BN60" t="str">
        <f>IF(CA60&gt;LARGE(CB60:$CK60,1),2.2,"")</f>
        <v/>
      </c>
      <c r="BO60" t="str">
        <f>IF(CB60&gt;LARGE(CC60:$CK60,1),3,"")</f>
        <v/>
      </c>
      <c r="BP60" t="str">
        <f>IF(CC60&gt;LARGE(CD60:$CK60,1),3.2,"")</f>
        <v/>
      </c>
      <c r="BQ60" t="str">
        <f>IF(CD60&gt;LARGE(CE60:$CK60,1),4,"")</f>
        <v/>
      </c>
      <c r="BR60" t="str">
        <f>IF(CE60&gt;LARGE(CF60:$CK60,1),4.2,"")</f>
        <v/>
      </c>
      <c r="BS60">
        <f>IF(CF60&gt;LARGE(CG60:$CK60,1),5,"")</f>
        <v>5</v>
      </c>
      <c r="BT60" t="str">
        <f>IF(CG60&gt;LARGE(CH60:$CK60,1),5.2,"")</f>
        <v/>
      </c>
      <c r="BU60" t="str">
        <f>IF(CH60&gt;LARGE(CI60:$CK60,1),6,"")</f>
        <v/>
      </c>
      <c r="BV60" t="str">
        <f>IF(CI60&gt;LARGE(CJ60:$CK60,1),6.2,"")</f>
        <v/>
      </c>
      <c r="BW60" t="str">
        <f>IF(CJ60&gt;LARGE(CK60:$CK60,1),7,"")</f>
        <v/>
      </c>
      <c r="BX60" t="str">
        <f t="shared" si="0"/>
        <v/>
      </c>
      <c r="BY60" s="36">
        <f t="shared" si="1"/>
        <v>0</v>
      </c>
      <c r="BZ60" s="36">
        <f t="shared" si="2"/>
        <v>0</v>
      </c>
      <c r="CA60">
        <f t="shared" si="3"/>
        <v>0</v>
      </c>
      <c r="CB60" s="36">
        <f t="shared" si="4"/>
        <v>3</v>
      </c>
      <c r="CC60">
        <f t="shared" si="5"/>
        <v>0</v>
      </c>
      <c r="CD60" s="36">
        <f t="shared" si="6"/>
        <v>0</v>
      </c>
      <c r="CE60">
        <f t="shared" si="7"/>
        <v>0</v>
      </c>
      <c r="CF60" s="36">
        <f t="shared" si="8"/>
        <v>6</v>
      </c>
      <c r="CG60">
        <f t="shared" si="9"/>
        <v>0</v>
      </c>
      <c r="CH60" s="36">
        <f t="shared" si="10"/>
        <v>0</v>
      </c>
      <c r="CI60">
        <f t="shared" si="11"/>
        <v>0</v>
      </c>
      <c r="CJ60" s="36">
        <f t="shared" si="12"/>
        <v>0</v>
      </c>
      <c r="CK60">
        <f t="shared" si="13"/>
        <v>0</v>
      </c>
      <c r="CP60">
        <v>104</v>
      </c>
      <c r="DD60" t="str">
        <f>IF(COUNTIF('[3]Zone Players'!A$3:A$1847,A60)&lt;1,"D","")</f>
        <v/>
      </c>
      <c r="DF60">
        <f t="shared" si="17"/>
        <v>5</v>
      </c>
      <c r="DG60" s="70">
        <f t="shared" si="14"/>
        <v>9</v>
      </c>
      <c r="DH60" t="str">
        <f t="shared" si="15"/>
        <v/>
      </c>
    </row>
    <row r="61" spans="1:112" ht="15" customHeight="1" x14ac:dyDescent="0.25">
      <c r="A61" s="23">
        <v>149271</v>
      </c>
      <c r="B61" s="24" t="s">
        <v>240</v>
      </c>
      <c r="C61" s="24" t="s">
        <v>241</v>
      </c>
      <c r="D61" s="25" t="s">
        <v>239</v>
      </c>
      <c r="E61" s="26"/>
      <c r="F61" s="27"/>
      <c r="G61" s="27"/>
      <c r="H61" s="27"/>
      <c r="I61" s="27"/>
      <c r="J61" s="27"/>
      <c r="K61" s="27"/>
      <c r="L61" s="27"/>
      <c r="M61" s="27"/>
      <c r="N61" s="26"/>
      <c r="O61" s="27"/>
      <c r="P61" s="27"/>
      <c r="Q61" s="28"/>
      <c r="R61" s="28"/>
      <c r="S61" s="28"/>
      <c r="T61" s="29"/>
      <c r="U61" s="28"/>
      <c r="V61" s="30" t="s">
        <v>113</v>
      </c>
      <c r="W61" s="30" t="s">
        <v>113</v>
      </c>
      <c r="X61" s="30">
        <v>3</v>
      </c>
      <c r="Y61" s="30" t="s">
        <v>113</v>
      </c>
      <c r="Z61" s="30">
        <v>5</v>
      </c>
      <c r="AA61" s="30" t="s">
        <v>113</v>
      </c>
      <c r="AB61" s="30">
        <v>7</v>
      </c>
      <c r="AC61" s="30" t="s">
        <v>113</v>
      </c>
      <c r="AD61" s="30" t="s">
        <v>113</v>
      </c>
      <c r="AE61" s="30" t="s">
        <v>113</v>
      </c>
      <c r="AF61" s="30" t="s">
        <v>113</v>
      </c>
      <c r="AG61" s="30" t="s">
        <v>113</v>
      </c>
      <c r="AH61" s="30" t="s">
        <v>113</v>
      </c>
      <c r="AI61" s="30" t="s">
        <v>113</v>
      </c>
      <c r="AJ61" s="30" t="s">
        <v>113</v>
      </c>
      <c r="AK61" s="30" t="s">
        <v>113</v>
      </c>
      <c r="AL61" s="30" t="s">
        <v>113</v>
      </c>
      <c r="AM61" s="30">
        <v>0</v>
      </c>
      <c r="AN61" s="30">
        <v>2</v>
      </c>
      <c r="AO61" s="30">
        <v>0</v>
      </c>
      <c r="AP61" s="30">
        <v>7</v>
      </c>
      <c r="AQ61" s="31" t="s">
        <v>113</v>
      </c>
      <c r="AR61" s="31" t="s">
        <v>113</v>
      </c>
      <c r="AS61" s="31" t="s">
        <v>113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3">
        <v>7.2</v>
      </c>
      <c r="BE61" s="33">
        <v>7.2</v>
      </c>
      <c r="BF61" s="33">
        <v>7.2</v>
      </c>
      <c r="BG61" s="33">
        <v>7.2</v>
      </c>
      <c r="BH61" s="33">
        <v>7.2</v>
      </c>
      <c r="BI61" s="33">
        <v>7.2</v>
      </c>
      <c r="BJ61" s="34" t="s">
        <v>113</v>
      </c>
      <c r="BK61" s="35" t="s">
        <v>113</v>
      </c>
      <c r="BL61" t="str">
        <f>IF(BY61&gt;LARGE(BZ61:$CK61,1),1,"")</f>
        <v/>
      </c>
      <c r="BM61" t="str">
        <f>IF(BZ61&gt;LARGE(CA61:$CK61,1),2,"")</f>
        <v/>
      </c>
      <c r="BN61" t="str">
        <f>IF(CA61&gt;LARGE(CB61:$CK61,1),2.2,"")</f>
        <v/>
      </c>
      <c r="BO61" t="str">
        <f>IF(CB61&gt;LARGE(CC61:$CK61,1),3,"")</f>
        <v/>
      </c>
      <c r="BP61" t="str">
        <f>IF(CC61&gt;LARGE(CD61:$CK61,1),3.2,"")</f>
        <v/>
      </c>
      <c r="BQ61" t="str">
        <f>IF(CD61&gt;LARGE(CE61:$CK61,1),4,"")</f>
        <v/>
      </c>
      <c r="BR61" t="str">
        <f>IF(CE61&gt;LARGE(CF61:$CK61,1),4.2,"")</f>
        <v/>
      </c>
      <c r="BS61" t="str">
        <f>IF(CF61&gt;LARGE(CG61:$CK61,1),5,"")</f>
        <v/>
      </c>
      <c r="BT61" t="str">
        <f>IF(CG61&gt;LARGE(CH61:$CK61,1),5.2,"")</f>
        <v/>
      </c>
      <c r="BU61" t="str">
        <f>IF(CH61&gt;LARGE(CI61:$CK61,1),6,"")</f>
        <v/>
      </c>
      <c r="BV61" t="str">
        <f>IF(CI61&gt;LARGE(CJ61:$CK61,1),6.2,"")</f>
        <v/>
      </c>
      <c r="BW61" t="str">
        <f>IF(CJ61&gt;LARGE(CK61:$CK61,1),7,"")</f>
        <v/>
      </c>
      <c r="BX61" t="str">
        <f t="shared" si="0"/>
        <v/>
      </c>
      <c r="BY61" s="36">
        <f t="shared" si="1"/>
        <v>0</v>
      </c>
      <c r="BZ61" s="36">
        <f t="shared" si="2"/>
        <v>0</v>
      </c>
      <c r="CA61">
        <f t="shared" si="3"/>
        <v>0</v>
      </c>
      <c r="CB61" s="36">
        <f t="shared" si="4"/>
        <v>0</v>
      </c>
      <c r="CC61">
        <f t="shared" si="5"/>
        <v>0</v>
      </c>
      <c r="CD61" s="36">
        <f t="shared" si="6"/>
        <v>0</v>
      </c>
      <c r="CE61">
        <f t="shared" si="7"/>
        <v>0</v>
      </c>
      <c r="CF61" s="36">
        <f t="shared" si="8"/>
        <v>0</v>
      </c>
      <c r="CG61">
        <f t="shared" si="9"/>
        <v>0</v>
      </c>
      <c r="CH61" s="36">
        <f t="shared" si="10"/>
        <v>0</v>
      </c>
      <c r="CI61">
        <f t="shared" si="11"/>
        <v>0</v>
      </c>
      <c r="CJ61" s="36">
        <f t="shared" si="12"/>
        <v>0</v>
      </c>
      <c r="CK61">
        <f t="shared" si="13"/>
        <v>0</v>
      </c>
      <c r="CP61">
        <v>106</v>
      </c>
      <c r="DD61" t="str">
        <f>IF(COUNTIF('[3]Zone Players'!A$3:A$1847,A61)&lt;1,"D","")</f>
        <v/>
      </c>
      <c r="DF61" t="str">
        <f t="shared" si="17"/>
        <v/>
      </c>
      <c r="DG61" s="70">
        <f t="shared" si="14"/>
        <v>0</v>
      </c>
      <c r="DH61" t="str">
        <f t="shared" si="15"/>
        <v/>
      </c>
    </row>
    <row r="62" spans="1:112" ht="15" customHeight="1" x14ac:dyDescent="0.25">
      <c r="A62" s="23">
        <v>138363</v>
      </c>
      <c r="B62" s="24" t="s">
        <v>242</v>
      </c>
      <c r="C62" s="24" t="s">
        <v>243</v>
      </c>
      <c r="D62" s="25" t="s">
        <v>239</v>
      </c>
      <c r="E62" s="26"/>
      <c r="F62" s="27"/>
      <c r="G62" s="27"/>
      <c r="H62" s="27"/>
      <c r="I62" s="27"/>
      <c r="J62" s="27"/>
      <c r="K62" s="27"/>
      <c r="L62" s="27"/>
      <c r="M62" s="27"/>
      <c r="N62" s="26"/>
      <c r="O62" s="27"/>
      <c r="P62" s="27"/>
      <c r="Q62" s="28"/>
      <c r="R62" s="28"/>
      <c r="S62" s="28"/>
      <c r="T62" s="29"/>
      <c r="U62" s="28"/>
      <c r="V62" s="30" t="s">
        <v>113</v>
      </c>
      <c r="W62" s="30" t="s">
        <v>113</v>
      </c>
      <c r="X62" s="30">
        <v>3</v>
      </c>
      <c r="Y62" s="30" t="s">
        <v>113</v>
      </c>
      <c r="Z62" s="30">
        <v>5</v>
      </c>
      <c r="AA62" s="30" t="s">
        <v>113</v>
      </c>
      <c r="AB62" s="30">
        <v>7</v>
      </c>
      <c r="AC62" s="30" t="s">
        <v>113</v>
      </c>
      <c r="AD62" s="30" t="s">
        <v>113</v>
      </c>
      <c r="AE62" s="30" t="s">
        <v>113</v>
      </c>
      <c r="AF62" s="30" t="s">
        <v>113</v>
      </c>
      <c r="AG62" s="30" t="s">
        <v>113</v>
      </c>
      <c r="AH62" s="30" t="s">
        <v>113</v>
      </c>
      <c r="AI62" s="30" t="s">
        <v>113</v>
      </c>
      <c r="AJ62" s="30" t="s">
        <v>113</v>
      </c>
      <c r="AK62" s="30" t="s">
        <v>113</v>
      </c>
      <c r="AL62" s="30" t="s">
        <v>113</v>
      </c>
      <c r="AM62" s="30">
        <v>0</v>
      </c>
      <c r="AN62" s="30">
        <v>2</v>
      </c>
      <c r="AO62" s="30">
        <v>0</v>
      </c>
      <c r="AP62" s="30">
        <v>7</v>
      </c>
      <c r="AQ62" s="31" t="s">
        <v>113</v>
      </c>
      <c r="AR62" s="31" t="s">
        <v>113</v>
      </c>
      <c r="AS62" s="31" t="s">
        <v>113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3">
        <v>7.2</v>
      </c>
      <c r="BE62" s="33">
        <v>7.2</v>
      </c>
      <c r="BF62" s="33">
        <v>7.2</v>
      </c>
      <c r="BG62" s="33">
        <v>7.2</v>
      </c>
      <c r="BH62" s="33">
        <v>7.2</v>
      </c>
      <c r="BI62" s="33">
        <v>7.2</v>
      </c>
      <c r="BJ62" s="34" t="s">
        <v>113</v>
      </c>
      <c r="BK62" s="35" t="s">
        <v>113</v>
      </c>
      <c r="BL62" t="str">
        <f>IF(BY62&gt;LARGE(BZ62:$CK62,1),1,"")</f>
        <v/>
      </c>
      <c r="BM62" t="str">
        <f>IF(BZ62&gt;LARGE(CA62:$CK62,1),2,"")</f>
        <v/>
      </c>
      <c r="BN62" t="str">
        <f>IF(CA62&gt;LARGE(CB62:$CK62,1),2.2,"")</f>
        <v/>
      </c>
      <c r="BO62" t="str">
        <f>IF(CB62&gt;LARGE(CC62:$CK62,1),3,"")</f>
        <v/>
      </c>
      <c r="BP62" t="str">
        <f>IF(CC62&gt;LARGE(CD62:$CK62,1),3.2,"")</f>
        <v/>
      </c>
      <c r="BQ62" t="str">
        <f>IF(CD62&gt;LARGE(CE62:$CK62,1),4,"")</f>
        <v/>
      </c>
      <c r="BR62" t="str">
        <f>IF(CE62&gt;LARGE(CF62:$CK62,1),4.2,"")</f>
        <v/>
      </c>
      <c r="BS62" t="str">
        <f>IF(CF62&gt;LARGE(CG62:$CK62,1),5,"")</f>
        <v/>
      </c>
      <c r="BT62" t="str">
        <f>IF(CG62&gt;LARGE(CH62:$CK62,1),5.2,"")</f>
        <v/>
      </c>
      <c r="BU62" t="str">
        <f>IF(CH62&gt;LARGE(CI62:$CK62,1),6,"")</f>
        <v/>
      </c>
      <c r="BV62" t="str">
        <f>IF(CI62&gt;LARGE(CJ62:$CK62,1),6.2,"")</f>
        <v/>
      </c>
      <c r="BW62" t="str">
        <f>IF(CJ62&gt;LARGE(CK62:$CK62,1),7,"")</f>
        <v/>
      </c>
      <c r="BX62" t="str">
        <f t="shared" si="0"/>
        <v/>
      </c>
      <c r="BY62" s="36">
        <f t="shared" si="1"/>
        <v>0</v>
      </c>
      <c r="BZ62" s="36">
        <f t="shared" si="2"/>
        <v>0</v>
      </c>
      <c r="CA62">
        <f t="shared" si="3"/>
        <v>0</v>
      </c>
      <c r="CB62" s="36">
        <f t="shared" si="4"/>
        <v>0</v>
      </c>
      <c r="CC62">
        <f t="shared" si="5"/>
        <v>0</v>
      </c>
      <c r="CD62" s="36">
        <f t="shared" si="6"/>
        <v>0</v>
      </c>
      <c r="CE62">
        <f t="shared" si="7"/>
        <v>0</v>
      </c>
      <c r="CF62" s="36">
        <f t="shared" si="8"/>
        <v>0</v>
      </c>
      <c r="CG62">
        <f t="shared" si="9"/>
        <v>0</v>
      </c>
      <c r="CH62" s="36">
        <f t="shared" si="10"/>
        <v>0</v>
      </c>
      <c r="CI62">
        <f t="shared" si="11"/>
        <v>0</v>
      </c>
      <c r="CJ62" s="36">
        <f t="shared" si="12"/>
        <v>0</v>
      </c>
      <c r="CK62">
        <f t="shared" si="13"/>
        <v>0</v>
      </c>
      <c r="DF62" t="str">
        <f t="shared" si="17"/>
        <v/>
      </c>
      <c r="DG62" s="70">
        <f t="shared" si="14"/>
        <v>0</v>
      </c>
      <c r="DH62" t="str">
        <f t="shared" si="15"/>
        <v/>
      </c>
    </row>
    <row r="63" spans="1:112" ht="15" customHeight="1" x14ac:dyDescent="0.25">
      <c r="A63" s="23">
        <v>114141</v>
      </c>
      <c r="B63" s="24" t="s">
        <v>244</v>
      </c>
      <c r="C63" s="24" t="s">
        <v>245</v>
      </c>
      <c r="D63" s="25" t="s">
        <v>239</v>
      </c>
      <c r="E63" s="26"/>
      <c r="F63" s="27"/>
      <c r="G63" s="27"/>
      <c r="H63" s="27"/>
      <c r="I63" s="27"/>
      <c r="J63" s="27"/>
      <c r="K63" s="27"/>
      <c r="L63" s="27"/>
      <c r="M63" s="27"/>
      <c r="N63" s="26"/>
      <c r="O63" s="27"/>
      <c r="P63" s="27"/>
      <c r="Q63" s="28"/>
      <c r="R63" s="28"/>
      <c r="S63" s="28"/>
      <c r="T63" s="29"/>
      <c r="U63" s="28"/>
      <c r="V63" s="30" t="s">
        <v>113</v>
      </c>
      <c r="W63" s="30" t="s">
        <v>113</v>
      </c>
      <c r="X63" s="30">
        <v>3</v>
      </c>
      <c r="Y63" s="30" t="s">
        <v>113</v>
      </c>
      <c r="Z63" s="30">
        <v>5</v>
      </c>
      <c r="AA63" s="30" t="s">
        <v>113</v>
      </c>
      <c r="AB63" s="30">
        <v>7</v>
      </c>
      <c r="AC63" s="30" t="s">
        <v>113</v>
      </c>
      <c r="AD63" s="30" t="s">
        <v>113</v>
      </c>
      <c r="AE63" s="30" t="s">
        <v>113</v>
      </c>
      <c r="AF63" s="30" t="s">
        <v>113</v>
      </c>
      <c r="AG63" s="30" t="s">
        <v>113</v>
      </c>
      <c r="AH63" s="30" t="s">
        <v>113</v>
      </c>
      <c r="AI63" s="30" t="s">
        <v>113</v>
      </c>
      <c r="AJ63" s="30" t="s">
        <v>113</v>
      </c>
      <c r="AK63" s="30" t="s">
        <v>113</v>
      </c>
      <c r="AL63" s="30" t="s">
        <v>113</v>
      </c>
      <c r="AM63" s="30">
        <v>0</v>
      </c>
      <c r="AN63" s="30">
        <v>2</v>
      </c>
      <c r="AO63" s="30">
        <v>0</v>
      </c>
      <c r="AP63" s="30">
        <v>7</v>
      </c>
      <c r="AQ63" s="31" t="s">
        <v>113</v>
      </c>
      <c r="AR63" s="31" t="s">
        <v>113</v>
      </c>
      <c r="AS63" s="31" t="s">
        <v>113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3">
        <v>7.2</v>
      </c>
      <c r="BE63" s="33">
        <v>7.2</v>
      </c>
      <c r="BF63" s="33">
        <v>7.2</v>
      </c>
      <c r="BG63" s="33">
        <v>7.2</v>
      </c>
      <c r="BH63" s="33">
        <v>7.2</v>
      </c>
      <c r="BI63" s="33">
        <v>7.2</v>
      </c>
      <c r="BJ63" s="34" t="s">
        <v>113</v>
      </c>
      <c r="BK63" s="35" t="s">
        <v>113</v>
      </c>
      <c r="BL63" t="str">
        <f>IF(BY63&gt;LARGE(BZ63:$CK63,1),1,"")</f>
        <v/>
      </c>
      <c r="BM63" t="str">
        <f>IF(BZ63&gt;LARGE(CA63:$CK63,1),2,"")</f>
        <v/>
      </c>
      <c r="BN63" t="str">
        <f>IF(CA63&gt;LARGE(CB63:$CK63,1),2.2,"")</f>
        <v/>
      </c>
      <c r="BO63" t="str">
        <f>IF(CB63&gt;LARGE(CC63:$CK63,1),3,"")</f>
        <v/>
      </c>
      <c r="BP63" t="str">
        <f>IF(CC63&gt;LARGE(CD63:$CK63,1),3.2,"")</f>
        <v/>
      </c>
      <c r="BQ63" t="str">
        <f>IF(CD63&gt;LARGE(CE63:$CK63,1),4,"")</f>
        <v/>
      </c>
      <c r="BR63" t="str">
        <f>IF(CE63&gt;LARGE(CF63:$CK63,1),4.2,"")</f>
        <v/>
      </c>
      <c r="BS63" t="str">
        <f>IF(CF63&gt;LARGE(CG63:$CK63,1),5,"")</f>
        <v/>
      </c>
      <c r="BT63" t="str">
        <f>IF(CG63&gt;LARGE(CH63:$CK63,1),5.2,"")</f>
        <v/>
      </c>
      <c r="BU63" t="str">
        <f>IF(CH63&gt;LARGE(CI63:$CK63,1),6,"")</f>
        <v/>
      </c>
      <c r="BV63" t="str">
        <f>IF(CI63&gt;LARGE(CJ63:$CK63,1),6.2,"")</f>
        <v/>
      </c>
      <c r="BW63" t="str">
        <f>IF(CJ63&gt;LARGE(CK63:$CK63,1),7,"")</f>
        <v/>
      </c>
      <c r="BX63" t="str">
        <f t="shared" si="0"/>
        <v/>
      </c>
      <c r="BY63" s="36">
        <f t="shared" si="1"/>
        <v>0</v>
      </c>
      <c r="BZ63" s="36">
        <f t="shared" si="2"/>
        <v>0</v>
      </c>
      <c r="CA63">
        <f t="shared" si="3"/>
        <v>0</v>
      </c>
      <c r="CB63" s="36">
        <f t="shared" si="4"/>
        <v>0</v>
      </c>
      <c r="CC63">
        <f t="shared" si="5"/>
        <v>0</v>
      </c>
      <c r="CD63" s="36">
        <f t="shared" si="6"/>
        <v>0</v>
      </c>
      <c r="CE63">
        <f t="shared" si="7"/>
        <v>0</v>
      </c>
      <c r="CF63" s="36">
        <f t="shared" si="8"/>
        <v>0</v>
      </c>
      <c r="CG63">
        <f t="shared" si="9"/>
        <v>0</v>
      </c>
      <c r="CH63" s="36">
        <f t="shared" si="10"/>
        <v>0</v>
      </c>
      <c r="CI63">
        <f t="shared" si="11"/>
        <v>0</v>
      </c>
      <c r="CJ63" s="36">
        <f t="shared" si="12"/>
        <v>0</v>
      </c>
      <c r="CK63">
        <f t="shared" si="13"/>
        <v>0</v>
      </c>
      <c r="CP63">
        <v>108</v>
      </c>
      <c r="DD63" t="str">
        <f>IF(COUNTIF('[3]Zone Players'!A$3:A$1847,A63)&lt;1,"D","")</f>
        <v/>
      </c>
      <c r="DF63" t="str">
        <f t="shared" si="17"/>
        <v/>
      </c>
      <c r="DG63" s="70">
        <f t="shared" si="14"/>
        <v>0</v>
      </c>
      <c r="DH63" t="str">
        <f t="shared" si="15"/>
        <v/>
      </c>
    </row>
    <row r="64" spans="1:112" ht="15" customHeight="1" x14ac:dyDescent="0.25">
      <c r="A64" s="23">
        <v>138364</v>
      </c>
      <c r="B64" s="24" t="s">
        <v>246</v>
      </c>
      <c r="C64" s="24" t="s">
        <v>247</v>
      </c>
      <c r="D64" s="25" t="s">
        <v>239</v>
      </c>
      <c r="E64" s="26"/>
      <c r="F64" s="27"/>
      <c r="G64" s="27"/>
      <c r="H64" s="27"/>
      <c r="I64" s="27"/>
      <c r="J64" s="27"/>
      <c r="K64" s="27">
        <v>6</v>
      </c>
      <c r="L64" s="27">
        <v>6</v>
      </c>
      <c r="M64" s="27">
        <v>6</v>
      </c>
      <c r="N64" s="26">
        <v>5</v>
      </c>
      <c r="O64" s="27">
        <v>5</v>
      </c>
      <c r="P64" s="27">
        <v>6</v>
      </c>
      <c r="Q64" s="28"/>
      <c r="R64" s="28"/>
      <c r="S64" s="28"/>
      <c r="T64" s="29"/>
      <c r="U64" s="28"/>
      <c r="V64" s="30" t="s">
        <v>113</v>
      </c>
      <c r="W64" s="30" t="s">
        <v>113</v>
      </c>
      <c r="X64" s="30">
        <v>3</v>
      </c>
      <c r="Y64" s="30" t="s">
        <v>113</v>
      </c>
      <c r="Z64" s="30">
        <v>5</v>
      </c>
      <c r="AA64" s="30" t="s">
        <v>113</v>
      </c>
      <c r="AB64" s="30">
        <v>7</v>
      </c>
      <c r="AC64" s="30" t="s">
        <v>113</v>
      </c>
      <c r="AD64" s="30" t="s">
        <v>113</v>
      </c>
      <c r="AE64" s="30" t="s">
        <v>113</v>
      </c>
      <c r="AF64" s="30" t="s">
        <v>113</v>
      </c>
      <c r="AG64" s="30" t="s">
        <v>113</v>
      </c>
      <c r="AH64" s="30" t="s">
        <v>113</v>
      </c>
      <c r="AI64" s="30" t="s">
        <v>113</v>
      </c>
      <c r="AJ64" s="30" t="s">
        <v>113</v>
      </c>
      <c r="AK64" s="30" t="s">
        <v>113</v>
      </c>
      <c r="AL64" s="30" t="s">
        <v>113</v>
      </c>
      <c r="AM64" s="30">
        <v>0</v>
      </c>
      <c r="AN64" s="30">
        <v>2</v>
      </c>
      <c r="AO64" s="30">
        <v>0</v>
      </c>
      <c r="AP64" s="30">
        <v>7</v>
      </c>
      <c r="AQ64" s="31">
        <v>6</v>
      </c>
      <c r="AR64" s="31">
        <v>6</v>
      </c>
      <c r="AS64" s="31">
        <v>6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7</v>
      </c>
      <c r="BD64" s="33">
        <v>7.2</v>
      </c>
      <c r="BE64" s="33">
        <v>7.2</v>
      </c>
      <c r="BF64" s="33">
        <v>7.2</v>
      </c>
      <c r="BG64" s="33">
        <v>7.2</v>
      </c>
      <c r="BH64" s="33">
        <v>7.2</v>
      </c>
      <c r="BI64" s="33">
        <v>7.2</v>
      </c>
      <c r="BJ64" s="34" t="s">
        <v>113</v>
      </c>
      <c r="BK64" s="35">
        <v>6</v>
      </c>
      <c r="BL64" t="str">
        <f>IF(BY64&gt;LARGE(BZ64:$CK64,1),1,"")</f>
        <v/>
      </c>
      <c r="BM64" t="str">
        <f>IF(BZ64&gt;LARGE(CA64:$CK64,1),2,"")</f>
        <v/>
      </c>
      <c r="BN64" t="str">
        <f>IF(CA64&gt;LARGE(CB64:$CK64,1),2.2,"")</f>
        <v/>
      </c>
      <c r="BO64" t="str">
        <f>IF(CB64&gt;LARGE(CC64:$CK64,1),3,"")</f>
        <v/>
      </c>
      <c r="BP64" t="str">
        <f>IF(CC64&gt;LARGE(CD64:$CK64,1),3.2,"")</f>
        <v/>
      </c>
      <c r="BQ64" t="str">
        <f>IF(CD64&gt;LARGE(CE64:$CK64,1),4,"")</f>
        <v/>
      </c>
      <c r="BR64" t="str">
        <f>IF(CE64&gt;LARGE(CF64:$CK64,1),4.2,"")</f>
        <v/>
      </c>
      <c r="BS64" t="str">
        <f>IF(CF64&gt;LARGE(CG64:$CK64,1),5,"")</f>
        <v/>
      </c>
      <c r="BT64" t="str">
        <f>IF(CG64&gt;LARGE(CH64:$CK64,1),5.2,"")</f>
        <v/>
      </c>
      <c r="BU64" t="str">
        <f>IF(CH64&gt;LARGE(CI64:$CK64,1),6,"")</f>
        <v/>
      </c>
      <c r="BV64" t="str">
        <f>IF(CI64&gt;LARGE(CJ64:$CK64,1),6.2,"")</f>
        <v/>
      </c>
      <c r="BW64">
        <f>IF(CJ64&gt;LARGE(CK64:$CK64,1),7,"")</f>
        <v>7</v>
      </c>
      <c r="BX64" t="str">
        <f t="shared" si="0"/>
        <v/>
      </c>
      <c r="BY64" s="36">
        <f t="shared" si="1"/>
        <v>0</v>
      </c>
      <c r="BZ64" s="36">
        <f t="shared" si="2"/>
        <v>0</v>
      </c>
      <c r="CA64">
        <f t="shared" si="3"/>
        <v>0</v>
      </c>
      <c r="CB64" s="36">
        <f t="shared" si="4"/>
        <v>0</v>
      </c>
      <c r="CC64">
        <f t="shared" si="5"/>
        <v>0</v>
      </c>
      <c r="CD64" s="36">
        <f t="shared" si="6"/>
        <v>0</v>
      </c>
      <c r="CE64">
        <f t="shared" si="7"/>
        <v>0</v>
      </c>
      <c r="CF64" s="36">
        <f t="shared" si="8"/>
        <v>0</v>
      </c>
      <c r="CG64">
        <f t="shared" si="9"/>
        <v>0</v>
      </c>
      <c r="CH64" s="36">
        <f t="shared" si="10"/>
        <v>0</v>
      </c>
      <c r="CI64">
        <f t="shared" si="11"/>
        <v>0</v>
      </c>
      <c r="CJ64" s="36">
        <f t="shared" si="12"/>
        <v>1</v>
      </c>
      <c r="CK64">
        <f t="shared" si="13"/>
        <v>0</v>
      </c>
      <c r="CP64">
        <v>109</v>
      </c>
      <c r="DD64" t="str">
        <f>IF(COUNTIF('[3]Zone Players'!A$3:A$1847,A64)&lt;1,"D","")</f>
        <v/>
      </c>
      <c r="DF64">
        <f t="shared" si="17"/>
        <v>6</v>
      </c>
      <c r="DG64" s="70">
        <f t="shared" si="14"/>
        <v>1</v>
      </c>
      <c r="DH64" t="str">
        <f t="shared" si="15"/>
        <v/>
      </c>
    </row>
    <row r="65" spans="1:112" ht="15" customHeight="1" x14ac:dyDescent="0.25">
      <c r="A65" s="23">
        <v>149272</v>
      </c>
      <c r="B65" s="24" t="s">
        <v>248</v>
      </c>
      <c r="C65" s="24" t="s">
        <v>249</v>
      </c>
      <c r="D65" s="25" t="s">
        <v>239</v>
      </c>
      <c r="E65" s="26"/>
      <c r="F65" s="27"/>
      <c r="G65" s="27"/>
      <c r="H65" s="27"/>
      <c r="I65" s="27"/>
      <c r="J65" s="27"/>
      <c r="K65" s="27"/>
      <c r="L65" s="27"/>
      <c r="M65" s="27"/>
      <c r="N65" s="26"/>
      <c r="O65" s="27"/>
      <c r="P65" s="27">
        <v>7</v>
      </c>
      <c r="Q65" s="28"/>
      <c r="R65" s="28"/>
      <c r="S65" s="28"/>
      <c r="T65" s="29"/>
      <c r="U65" s="28"/>
      <c r="V65" s="30" t="s">
        <v>113</v>
      </c>
      <c r="W65" s="30" t="s">
        <v>113</v>
      </c>
      <c r="X65" s="30">
        <v>3</v>
      </c>
      <c r="Y65" s="30" t="s">
        <v>113</v>
      </c>
      <c r="Z65" s="30">
        <v>5</v>
      </c>
      <c r="AA65" s="30" t="s">
        <v>113</v>
      </c>
      <c r="AB65" s="30">
        <v>7</v>
      </c>
      <c r="AC65" s="30" t="s">
        <v>113</v>
      </c>
      <c r="AD65" s="30" t="s">
        <v>113</v>
      </c>
      <c r="AE65" s="30" t="s">
        <v>113</v>
      </c>
      <c r="AF65" s="30" t="s">
        <v>113</v>
      </c>
      <c r="AG65" s="30" t="s">
        <v>113</v>
      </c>
      <c r="AH65" s="30" t="s">
        <v>113</v>
      </c>
      <c r="AI65" s="30" t="s">
        <v>113</v>
      </c>
      <c r="AJ65" s="30" t="s">
        <v>113</v>
      </c>
      <c r="AK65" s="30" t="s">
        <v>113</v>
      </c>
      <c r="AL65" s="30" t="s">
        <v>113</v>
      </c>
      <c r="AM65" s="30">
        <v>0</v>
      </c>
      <c r="AN65" s="30">
        <v>2</v>
      </c>
      <c r="AO65" s="30">
        <v>0</v>
      </c>
      <c r="AP65" s="30">
        <v>7</v>
      </c>
      <c r="AQ65" s="31">
        <v>7</v>
      </c>
      <c r="AR65" s="31">
        <v>7</v>
      </c>
      <c r="AS65" s="31">
        <v>7</v>
      </c>
      <c r="AT65" s="32">
        <v>7</v>
      </c>
      <c r="AU65" s="32">
        <v>7</v>
      </c>
      <c r="AV65" s="32">
        <v>7</v>
      </c>
      <c r="AW65" s="32">
        <v>0</v>
      </c>
      <c r="AX65" s="32">
        <v>7</v>
      </c>
      <c r="AY65" s="32">
        <v>7</v>
      </c>
      <c r="AZ65" s="32">
        <v>7</v>
      </c>
      <c r="BA65" s="32">
        <v>7</v>
      </c>
      <c r="BB65" s="32">
        <v>0</v>
      </c>
      <c r="BC65" s="32">
        <v>7</v>
      </c>
      <c r="BD65" s="33">
        <v>7.2</v>
      </c>
      <c r="BE65" s="33">
        <v>7</v>
      </c>
      <c r="BF65" s="33">
        <v>7</v>
      </c>
      <c r="BG65" s="33">
        <v>7</v>
      </c>
      <c r="BH65" s="33">
        <v>7</v>
      </c>
      <c r="BI65" s="33">
        <v>7</v>
      </c>
      <c r="BJ65" s="34">
        <v>7</v>
      </c>
      <c r="BK65" s="35">
        <v>7</v>
      </c>
      <c r="BL65" t="str">
        <f>IF(BY65&gt;LARGE(BZ65:$CK65,1),1,"")</f>
        <v/>
      </c>
      <c r="BM65" t="str">
        <f>IF(BZ65&gt;LARGE(CA65:$CK65,1),2,"")</f>
        <v/>
      </c>
      <c r="BN65" t="str">
        <f>IF(CA65&gt;LARGE(CB65:$CK65,1),2.2,"")</f>
        <v/>
      </c>
      <c r="BO65" t="str">
        <f>IF(CB65&gt;LARGE(CC65:$CK65,1),3,"")</f>
        <v/>
      </c>
      <c r="BP65" t="str">
        <f>IF(CC65&gt;LARGE(CD65:$CK65,1),3.2,"")</f>
        <v/>
      </c>
      <c r="BQ65" t="str">
        <f>IF(CD65&gt;LARGE(CE65:$CK65,1),4,"")</f>
        <v/>
      </c>
      <c r="BR65" t="str">
        <f>IF(CE65&gt;LARGE(CF65:$CK65,1),4.2,"")</f>
        <v/>
      </c>
      <c r="BS65" t="str">
        <f>IF(CF65&gt;LARGE(CG65:$CK65,1),5,"")</f>
        <v/>
      </c>
      <c r="BT65" t="str">
        <f>IF(CG65&gt;LARGE(CH65:$CK65,1),5.2,"")</f>
        <v/>
      </c>
      <c r="BU65" t="str">
        <f>IF(CH65&gt;LARGE(CI65:$CK65,1),6,"")</f>
        <v/>
      </c>
      <c r="BV65" t="str">
        <f>IF(CI65&gt;LARGE(CJ65:$CK65,1),6.2,"")</f>
        <v/>
      </c>
      <c r="BW65">
        <f>IF(CJ65&gt;LARGE(CK65:$CK65,1),7,"")</f>
        <v>7</v>
      </c>
      <c r="BX65" t="str">
        <f t="shared" si="0"/>
        <v/>
      </c>
      <c r="BY65" s="36">
        <f t="shared" si="1"/>
        <v>0</v>
      </c>
      <c r="BZ65" s="36">
        <f t="shared" si="2"/>
        <v>0</v>
      </c>
      <c r="CA65">
        <f t="shared" si="3"/>
        <v>0</v>
      </c>
      <c r="CB65" s="36">
        <f t="shared" si="4"/>
        <v>0</v>
      </c>
      <c r="CC65">
        <f t="shared" si="5"/>
        <v>0</v>
      </c>
      <c r="CD65" s="36">
        <f t="shared" si="6"/>
        <v>0</v>
      </c>
      <c r="CE65">
        <f t="shared" si="7"/>
        <v>0</v>
      </c>
      <c r="CF65" s="36">
        <f t="shared" si="8"/>
        <v>0</v>
      </c>
      <c r="CG65">
        <f t="shared" si="9"/>
        <v>0</v>
      </c>
      <c r="CH65" s="36">
        <f t="shared" si="10"/>
        <v>0</v>
      </c>
      <c r="CI65">
        <f t="shared" si="11"/>
        <v>0</v>
      </c>
      <c r="CJ65" s="36">
        <f t="shared" si="12"/>
        <v>8</v>
      </c>
      <c r="CK65">
        <f t="shared" si="13"/>
        <v>0</v>
      </c>
      <c r="CP65">
        <v>113</v>
      </c>
      <c r="DD65" t="str">
        <f>IF(COUNTIF('[3]Zone Players'!A$3:A$1847,A65)&lt;1,"D","")</f>
        <v/>
      </c>
      <c r="DF65">
        <f t="shared" si="17"/>
        <v>7</v>
      </c>
      <c r="DG65" s="70">
        <f t="shared" si="14"/>
        <v>8</v>
      </c>
      <c r="DH65" t="str">
        <f t="shared" si="15"/>
        <v/>
      </c>
    </row>
    <row r="66" spans="1:112" ht="15" customHeight="1" x14ac:dyDescent="0.25">
      <c r="A66" s="23">
        <v>150506</v>
      </c>
      <c r="B66" s="24" t="s">
        <v>250</v>
      </c>
      <c r="C66" s="24" t="s">
        <v>251</v>
      </c>
      <c r="D66" s="25" t="s">
        <v>239</v>
      </c>
      <c r="E66" s="26"/>
      <c r="F66" s="27"/>
      <c r="G66" s="27"/>
      <c r="H66" s="27"/>
      <c r="I66" s="27"/>
      <c r="J66" s="27"/>
      <c r="K66" s="27"/>
      <c r="L66" s="27"/>
      <c r="M66" s="27"/>
      <c r="N66" s="26"/>
      <c r="O66" s="27"/>
      <c r="P66" s="27"/>
      <c r="Q66" s="28"/>
      <c r="R66" s="28"/>
      <c r="S66" s="28"/>
      <c r="T66" s="29"/>
      <c r="U66" s="28"/>
      <c r="V66" s="30" t="s">
        <v>113</v>
      </c>
      <c r="W66" s="30" t="s">
        <v>113</v>
      </c>
      <c r="X66" s="30">
        <v>3</v>
      </c>
      <c r="Y66" s="30" t="s">
        <v>113</v>
      </c>
      <c r="Z66" s="30">
        <v>5</v>
      </c>
      <c r="AA66" s="30" t="s">
        <v>113</v>
      </c>
      <c r="AB66" s="30">
        <v>7</v>
      </c>
      <c r="AC66" s="30" t="s">
        <v>113</v>
      </c>
      <c r="AD66" s="30" t="s">
        <v>113</v>
      </c>
      <c r="AE66" s="30" t="s">
        <v>113</v>
      </c>
      <c r="AF66" s="30" t="s">
        <v>113</v>
      </c>
      <c r="AG66" s="30" t="s">
        <v>113</v>
      </c>
      <c r="AH66" s="30" t="s">
        <v>113</v>
      </c>
      <c r="AI66" s="30" t="s">
        <v>113</v>
      </c>
      <c r="AJ66" s="30" t="s">
        <v>113</v>
      </c>
      <c r="AK66" s="30" t="s">
        <v>113</v>
      </c>
      <c r="AL66" s="30" t="s">
        <v>113</v>
      </c>
      <c r="AM66" s="30">
        <v>0</v>
      </c>
      <c r="AN66" s="30">
        <v>2</v>
      </c>
      <c r="AO66" s="30">
        <v>0</v>
      </c>
      <c r="AP66" s="30">
        <v>7</v>
      </c>
      <c r="AQ66" s="31" t="s">
        <v>113</v>
      </c>
      <c r="AR66" s="31" t="s">
        <v>113</v>
      </c>
      <c r="AS66" s="31" t="s">
        <v>113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3">
        <v>7.2</v>
      </c>
      <c r="BE66" s="33">
        <v>7.2</v>
      </c>
      <c r="BF66" s="33">
        <v>7.2</v>
      </c>
      <c r="BG66" s="33">
        <v>7.2</v>
      </c>
      <c r="BH66" s="33">
        <v>7.2</v>
      </c>
      <c r="BI66" s="33">
        <v>7.2</v>
      </c>
      <c r="BJ66" s="34" t="s">
        <v>113</v>
      </c>
      <c r="BK66" s="35" t="s">
        <v>113</v>
      </c>
      <c r="BL66" t="str">
        <f>IF(BY66&gt;LARGE(BZ66:$CK66,1),1,"")</f>
        <v/>
      </c>
      <c r="BM66" t="str">
        <f>IF(BZ66&gt;LARGE(CA66:$CK66,1),2,"")</f>
        <v/>
      </c>
      <c r="BN66" t="str">
        <f>IF(CA66&gt;LARGE(CB66:$CK66,1),2.2,"")</f>
        <v/>
      </c>
      <c r="BO66" t="str">
        <f>IF(CB66&gt;LARGE(CC66:$CK66,1),3,"")</f>
        <v/>
      </c>
      <c r="BP66" t="str">
        <f>IF(CC66&gt;LARGE(CD66:$CK66,1),3.2,"")</f>
        <v/>
      </c>
      <c r="BQ66" t="str">
        <f>IF(CD66&gt;LARGE(CE66:$CK66,1),4,"")</f>
        <v/>
      </c>
      <c r="BR66" t="str">
        <f>IF(CE66&gt;LARGE(CF66:$CK66,1),4.2,"")</f>
        <v/>
      </c>
      <c r="BS66" t="str">
        <f>IF(CF66&gt;LARGE(CG66:$CK66,1),5,"")</f>
        <v/>
      </c>
      <c r="BT66" t="str">
        <f>IF(CG66&gt;LARGE(CH66:$CK66,1),5.2,"")</f>
        <v/>
      </c>
      <c r="BU66" t="str">
        <f>IF(CH66&gt;LARGE(CI66:$CK66,1),6,"")</f>
        <v/>
      </c>
      <c r="BV66" t="str">
        <f>IF(CI66&gt;LARGE(CJ66:$CK66,1),6.2,"")</f>
        <v/>
      </c>
      <c r="BW66" t="str">
        <f>IF(CJ66&gt;LARGE(CK66:$CK66,1),7,"")</f>
        <v/>
      </c>
      <c r="BX66" t="str">
        <f t="shared" si="0"/>
        <v/>
      </c>
      <c r="BY66" s="36">
        <f t="shared" si="1"/>
        <v>0</v>
      </c>
      <c r="BZ66" s="36">
        <f t="shared" si="2"/>
        <v>0</v>
      </c>
      <c r="CA66">
        <f t="shared" si="3"/>
        <v>0</v>
      </c>
      <c r="CB66" s="36">
        <f t="shared" si="4"/>
        <v>0</v>
      </c>
      <c r="CC66">
        <f t="shared" si="5"/>
        <v>0</v>
      </c>
      <c r="CD66" s="36">
        <f t="shared" si="6"/>
        <v>0</v>
      </c>
      <c r="CE66">
        <f t="shared" si="7"/>
        <v>0</v>
      </c>
      <c r="CF66" s="36">
        <f t="shared" si="8"/>
        <v>0</v>
      </c>
      <c r="CG66">
        <f t="shared" si="9"/>
        <v>0</v>
      </c>
      <c r="CH66" s="36">
        <f t="shared" si="10"/>
        <v>0</v>
      </c>
      <c r="CI66">
        <f t="shared" si="11"/>
        <v>0</v>
      </c>
      <c r="CJ66" s="36">
        <f t="shared" si="12"/>
        <v>0</v>
      </c>
      <c r="CK66">
        <f t="shared" si="13"/>
        <v>0</v>
      </c>
      <c r="CP66">
        <v>119</v>
      </c>
      <c r="DD66" t="str">
        <f>IF(COUNTIF('[3]Zone Players'!A$3:A$1847,A66)&lt;1,"D","")</f>
        <v/>
      </c>
      <c r="DF66" t="str">
        <f t="shared" si="17"/>
        <v/>
      </c>
      <c r="DG66" s="70">
        <f t="shared" si="14"/>
        <v>0</v>
      </c>
      <c r="DH66" t="str">
        <f t="shared" si="15"/>
        <v/>
      </c>
    </row>
    <row r="67" spans="1:112" ht="15" customHeight="1" x14ac:dyDescent="0.25">
      <c r="A67" s="23">
        <v>136431</v>
      </c>
      <c r="B67" s="24" t="s">
        <v>252</v>
      </c>
      <c r="C67" s="24" t="s">
        <v>253</v>
      </c>
      <c r="D67" s="25" t="s">
        <v>239</v>
      </c>
      <c r="E67" s="26"/>
      <c r="F67" s="27"/>
      <c r="G67" s="27"/>
      <c r="H67" s="27"/>
      <c r="I67" s="27"/>
      <c r="J67" s="27"/>
      <c r="K67" s="27"/>
      <c r="L67" s="27">
        <v>7</v>
      </c>
      <c r="M67" s="27">
        <v>6</v>
      </c>
      <c r="N67" s="26">
        <v>6</v>
      </c>
      <c r="O67" s="27">
        <v>6</v>
      </c>
      <c r="P67" s="27">
        <v>6</v>
      </c>
      <c r="Q67" s="28"/>
      <c r="R67" s="28"/>
      <c r="S67" s="28"/>
      <c r="T67" s="29"/>
      <c r="U67" s="28"/>
      <c r="V67" s="30" t="s">
        <v>113</v>
      </c>
      <c r="W67" s="30" t="s">
        <v>113</v>
      </c>
      <c r="X67" s="30">
        <v>3</v>
      </c>
      <c r="Y67" s="30" t="s">
        <v>113</v>
      </c>
      <c r="Z67" s="30">
        <v>5</v>
      </c>
      <c r="AA67" s="30" t="s">
        <v>113</v>
      </c>
      <c r="AB67" s="30">
        <v>7</v>
      </c>
      <c r="AC67" s="30" t="s">
        <v>113</v>
      </c>
      <c r="AD67" s="30" t="s">
        <v>113</v>
      </c>
      <c r="AE67" s="30" t="s">
        <v>113</v>
      </c>
      <c r="AF67" s="30" t="s">
        <v>113</v>
      </c>
      <c r="AG67" s="30" t="s">
        <v>113</v>
      </c>
      <c r="AH67" s="30" t="s">
        <v>113</v>
      </c>
      <c r="AI67" s="30" t="s">
        <v>113</v>
      </c>
      <c r="AJ67" s="30" t="s">
        <v>113</v>
      </c>
      <c r="AK67" s="30" t="s">
        <v>113</v>
      </c>
      <c r="AL67" s="30" t="s">
        <v>113</v>
      </c>
      <c r="AM67" s="30">
        <v>0</v>
      </c>
      <c r="AN67" s="30">
        <v>2</v>
      </c>
      <c r="AO67" s="30">
        <v>0</v>
      </c>
      <c r="AP67" s="30">
        <v>7</v>
      </c>
      <c r="AQ67" s="31">
        <v>6</v>
      </c>
      <c r="AR67" s="31">
        <v>7</v>
      </c>
      <c r="AS67" s="31">
        <v>7</v>
      </c>
      <c r="AT67" s="32">
        <v>7</v>
      </c>
      <c r="AU67" s="32">
        <v>7</v>
      </c>
      <c r="AV67" s="32">
        <v>7</v>
      </c>
      <c r="AW67" s="32">
        <v>0</v>
      </c>
      <c r="AX67" s="32">
        <v>7</v>
      </c>
      <c r="AY67" s="32">
        <v>7</v>
      </c>
      <c r="AZ67" s="32">
        <v>7</v>
      </c>
      <c r="BA67" s="32">
        <v>7</v>
      </c>
      <c r="BB67" s="32">
        <v>0</v>
      </c>
      <c r="BC67" s="32">
        <v>0</v>
      </c>
      <c r="BD67" s="33">
        <v>7.2</v>
      </c>
      <c r="BE67" s="33">
        <v>7</v>
      </c>
      <c r="BF67" s="33">
        <v>7</v>
      </c>
      <c r="BG67" s="33">
        <v>7</v>
      </c>
      <c r="BH67" s="33">
        <v>7</v>
      </c>
      <c r="BI67" s="33">
        <v>7</v>
      </c>
      <c r="BJ67" s="34">
        <v>7</v>
      </c>
      <c r="BK67" s="35">
        <v>7</v>
      </c>
      <c r="BL67" t="str">
        <f>IF(BY67&gt;LARGE(BZ67:$CK67,1),1,"")</f>
        <v/>
      </c>
      <c r="BM67" t="str">
        <f>IF(BZ67&gt;LARGE(CA67:$CK67,1),2,"")</f>
        <v/>
      </c>
      <c r="BN67" t="str">
        <f>IF(CA67&gt;LARGE(CB67:$CK67,1),2.2,"")</f>
        <v/>
      </c>
      <c r="BO67" t="str">
        <f>IF(CB67&gt;LARGE(CC67:$CK67,1),3,"")</f>
        <v/>
      </c>
      <c r="BP67" t="str">
        <f>IF(CC67&gt;LARGE(CD67:$CK67,1),3.2,"")</f>
        <v/>
      </c>
      <c r="BQ67" t="str">
        <f>IF(CD67&gt;LARGE(CE67:$CK67,1),4,"")</f>
        <v/>
      </c>
      <c r="BR67" t="str">
        <f>IF(CE67&gt;LARGE(CF67:$CK67,1),4.2,"")</f>
        <v/>
      </c>
      <c r="BS67" t="str">
        <f>IF(CF67&gt;LARGE(CG67:$CK67,1),5,"")</f>
        <v/>
      </c>
      <c r="BT67" t="str">
        <f>IF(CG67&gt;LARGE(CH67:$CK67,1),5.2,"")</f>
        <v/>
      </c>
      <c r="BU67" t="str">
        <f>IF(CH67&gt;LARGE(CI67:$CK67,1),6,"")</f>
        <v/>
      </c>
      <c r="BV67" t="str">
        <f>IF(CI67&gt;LARGE(CJ67:$CK67,1),6.2,"")</f>
        <v/>
      </c>
      <c r="BW67">
        <f>IF(CJ67&gt;LARGE(CK67:$CK67,1),7,"")</f>
        <v>7</v>
      </c>
      <c r="BX67" t="str">
        <f t="shared" si="0"/>
        <v/>
      </c>
      <c r="BY67" s="36">
        <f t="shared" si="1"/>
        <v>0</v>
      </c>
      <c r="BZ67" s="36">
        <f t="shared" si="2"/>
        <v>0</v>
      </c>
      <c r="CA67">
        <f t="shared" si="3"/>
        <v>0</v>
      </c>
      <c r="CB67" s="36">
        <f t="shared" si="4"/>
        <v>0</v>
      </c>
      <c r="CC67">
        <f t="shared" si="5"/>
        <v>0</v>
      </c>
      <c r="CD67" s="36">
        <f t="shared" si="6"/>
        <v>0</v>
      </c>
      <c r="CE67">
        <f t="shared" si="7"/>
        <v>0</v>
      </c>
      <c r="CF67" s="36">
        <f t="shared" si="8"/>
        <v>0</v>
      </c>
      <c r="CG67">
        <f t="shared" si="9"/>
        <v>0</v>
      </c>
      <c r="CH67" s="36">
        <f t="shared" si="10"/>
        <v>0</v>
      </c>
      <c r="CI67">
        <f t="shared" si="11"/>
        <v>0</v>
      </c>
      <c r="CJ67" s="36">
        <f t="shared" si="12"/>
        <v>7</v>
      </c>
      <c r="CK67">
        <f t="shared" si="13"/>
        <v>0</v>
      </c>
      <c r="CP67">
        <v>121</v>
      </c>
      <c r="DD67" t="str">
        <f>IF(COUNTIF('[3]Zone Players'!A$3:A$1847,A67)&lt;1,"D","")</f>
        <v/>
      </c>
      <c r="DF67">
        <f t="shared" si="17"/>
        <v>7</v>
      </c>
      <c r="DG67" s="70">
        <f t="shared" si="14"/>
        <v>7</v>
      </c>
      <c r="DH67" t="str">
        <f t="shared" si="15"/>
        <v/>
      </c>
    </row>
    <row r="68" spans="1:112" ht="15" customHeight="1" x14ac:dyDescent="0.25">
      <c r="A68" s="23">
        <v>117939</v>
      </c>
      <c r="B68" s="24" t="s">
        <v>254</v>
      </c>
      <c r="C68" s="24" t="s">
        <v>255</v>
      </c>
      <c r="D68" s="25" t="s">
        <v>239</v>
      </c>
      <c r="E68" s="26"/>
      <c r="F68" s="27"/>
      <c r="G68" s="27">
        <v>7</v>
      </c>
      <c r="H68" s="27">
        <v>7</v>
      </c>
      <c r="I68" s="27">
        <v>6</v>
      </c>
      <c r="J68" s="27">
        <v>6</v>
      </c>
      <c r="K68" s="27"/>
      <c r="L68" s="27">
        <v>6</v>
      </c>
      <c r="M68" s="27">
        <v>6</v>
      </c>
      <c r="N68" s="26">
        <v>5</v>
      </c>
      <c r="O68" s="27">
        <v>6</v>
      </c>
      <c r="P68" s="27">
        <v>6</v>
      </c>
      <c r="Q68" s="28"/>
      <c r="R68" s="28"/>
      <c r="S68" s="28"/>
      <c r="T68" s="29"/>
      <c r="U68" s="28"/>
      <c r="V68" s="30" t="s">
        <v>113</v>
      </c>
      <c r="W68" s="30" t="s">
        <v>113</v>
      </c>
      <c r="X68" s="30">
        <v>3</v>
      </c>
      <c r="Y68" s="30" t="s">
        <v>113</v>
      </c>
      <c r="Z68" s="30">
        <v>5</v>
      </c>
      <c r="AA68" s="30" t="s">
        <v>113</v>
      </c>
      <c r="AB68" s="30">
        <v>7</v>
      </c>
      <c r="AC68" s="30" t="s">
        <v>113</v>
      </c>
      <c r="AD68" s="30" t="s">
        <v>113</v>
      </c>
      <c r="AE68" s="30" t="s">
        <v>113</v>
      </c>
      <c r="AF68" s="30" t="s">
        <v>113</v>
      </c>
      <c r="AG68" s="30" t="s">
        <v>113</v>
      </c>
      <c r="AH68" s="30" t="s">
        <v>113</v>
      </c>
      <c r="AI68" s="30" t="s">
        <v>113</v>
      </c>
      <c r="AJ68" s="30" t="s">
        <v>113</v>
      </c>
      <c r="AK68" s="30" t="s">
        <v>113</v>
      </c>
      <c r="AL68" s="30" t="s">
        <v>113</v>
      </c>
      <c r="AM68" s="30">
        <v>0</v>
      </c>
      <c r="AN68" s="30">
        <v>2</v>
      </c>
      <c r="AO68" s="30">
        <v>0</v>
      </c>
      <c r="AP68" s="30">
        <v>7</v>
      </c>
      <c r="AQ68" s="31">
        <v>6</v>
      </c>
      <c r="AR68" s="31">
        <v>7</v>
      </c>
      <c r="AS68" s="31">
        <v>7</v>
      </c>
      <c r="AT68" s="32">
        <v>7</v>
      </c>
      <c r="AU68" s="32">
        <v>7</v>
      </c>
      <c r="AV68" s="32">
        <v>7</v>
      </c>
      <c r="AW68" s="32">
        <v>0</v>
      </c>
      <c r="AX68" s="32">
        <v>7</v>
      </c>
      <c r="AY68" s="32">
        <v>7</v>
      </c>
      <c r="AZ68" s="32">
        <v>7</v>
      </c>
      <c r="BA68" s="32">
        <v>7</v>
      </c>
      <c r="BB68" s="32">
        <v>0</v>
      </c>
      <c r="BC68" s="32">
        <v>7</v>
      </c>
      <c r="BD68" s="33">
        <v>7.2</v>
      </c>
      <c r="BE68" s="33">
        <v>7</v>
      </c>
      <c r="BF68" s="33">
        <v>7</v>
      </c>
      <c r="BG68" s="33">
        <v>7</v>
      </c>
      <c r="BH68" s="33">
        <v>7</v>
      </c>
      <c r="BI68" s="33">
        <v>7</v>
      </c>
      <c r="BJ68" s="34">
        <v>7</v>
      </c>
      <c r="BK68" s="35">
        <v>7</v>
      </c>
      <c r="BL68" t="str">
        <f>IF(BY68&gt;LARGE(BZ68:$CK68,1),1,"")</f>
        <v/>
      </c>
      <c r="BM68" t="str">
        <f>IF(BZ68&gt;LARGE(CA68:$CK68,1),2,"")</f>
        <v/>
      </c>
      <c r="BN68" t="str">
        <f>IF(CA68&gt;LARGE(CB68:$CK68,1),2.2,"")</f>
        <v/>
      </c>
      <c r="BO68" t="str">
        <f>IF(CB68&gt;LARGE(CC68:$CK68,1),3,"")</f>
        <v/>
      </c>
      <c r="BP68" t="str">
        <f>IF(CC68&gt;LARGE(CD68:$CK68,1),3.2,"")</f>
        <v/>
      </c>
      <c r="BQ68" t="str">
        <f>IF(CD68&gt;LARGE(CE68:$CK68,1),4,"")</f>
        <v/>
      </c>
      <c r="BR68" t="str">
        <f>IF(CE68&gt;LARGE(CF68:$CK68,1),4.2,"")</f>
        <v/>
      </c>
      <c r="BS68" t="str">
        <f>IF(CF68&gt;LARGE(CG68:$CK68,1),5,"")</f>
        <v/>
      </c>
      <c r="BT68" t="str">
        <f>IF(CG68&gt;LARGE(CH68:$CK68,1),5.2,"")</f>
        <v/>
      </c>
      <c r="BU68" t="str">
        <f>IF(CH68&gt;LARGE(CI68:$CK68,1),6,"")</f>
        <v/>
      </c>
      <c r="BV68" t="str">
        <f>IF(CI68&gt;LARGE(CJ68:$CK68,1),6.2,"")</f>
        <v/>
      </c>
      <c r="BW68">
        <f>IF(CJ68&gt;LARGE(CK68:$CK68,1),7,"")</f>
        <v>7</v>
      </c>
      <c r="BX68" t="str">
        <f t="shared" si="0"/>
        <v/>
      </c>
      <c r="BY68" s="36">
        <f t="shared" si="1"/>
        <v>0</v>
      </c>
      <c r="BZ68" s="36">
        <f t="shared" si="2"/>
        <v>0</v>
      </c>
      <c r="CA68">
        <f t="shared" si="3"/>
        <v>0</v>
      </c>
      <c r="CB68" s="36">
        <f t="shared" si="4"/>
        <v>0</v>
      </c>
      <c r="CC68">
        <f t="shared" si="5"/>
        <v>0</v>
      </c>
      <c r="CD68" s="36">
        <f t="shared" si="6"/>
        <v>0</v>
      </c>
      <c r="CE68">
        <f t="shared" si="7"/>
        <v>0</v>
      </c>
      <c r="CF68" s="36">
        <f t="shared" si="8"/>
        <v>0</v>
      </c>
      <c r="CG68">
        <f t="shared" si="9"/>
        <v>0</v>
      </c>
      <c r="CH68" s="36">
        <f t="shared" si="10"/>
        <v>0</v>
      </c>
      <c r="CI68">
        <f t="shared" si="11"/>
        <v>0</v>
      </c>
      <c r="CJ68" s="36">
        <f t="shared" si="12"/>
        <v>8</v>
      </c>
      <c r="CK68">
        <f t="shared" si="13"/>
        <v>0</v>
      </c>
      <c r="CP68">
        <v>122</v>
      </c>
      <c r="DD68" t="str">
        <f>IF(COUNTIF('[3]Zone Players'!A$3:A$1847,A68)&lt;1,"D","")</f>
        <v/>
      </c>
      <c r="DF68">
        <f t="shared" si="17"/>
        <v>7</v>
      </c>
      <c r="DG68" s="70">
        <f t="shared" si="14"/>
        <v>8</v>
      </c>
      <c r="DH68" t="str">
        <f t="shared" si="15"/>
        <v/>
      </c>
    </row>
    <row r="69" spans="1:112" ht="15" customHeight="1" x14ac:dyDescent="0.25">
      <c r="A69" s="23">
        <v>14723</v>
      </c>
      <c r="B69" s="24" t="s">
        <v>256</v>
      </c>
      <c r="C69" s="24" t="s">
        <v>218</v>
      </c>
      <c r="D69" s="25" t="s">
        <v>239</v>
      </c>
      <c r="E69" s="26"/>
      <c r="F69" s="27"/>
      <c r="G69" s="27"/>
      <c r="H69" s="27"/>
      <c r="I69" s="27"/>
      <c r="J69" s="27"/>
      <c r="K69" s="27"/>
      <c r="L69" s="27"/>
      <c r="M69" s="27"/>
      <c r="N69" s="26"/>
      <c r="O69" s="27"/>
      <c r="P69" s="27" t="s">
        <v>113</v>
      </c>
      <c r="Q69" s="28"/>
      <c r="R69" s="28"/>
      <c r="S69" s="28"/>
      <c r="T69" s="29"/>
      <c r="U69" s="28"/>
      <c r="V69" s="30" t="s">
        <v>113</v>
      </c>
      <c r="W69" s="30" t="s">
        <v>113</v>
      </c>
      <c r="X69" s="30">
        <v>3</v>
      </c>
      <c r="Y69" s="30" t="s">
        <v>113</v>
      </c>
      <c r="Z69" s="30">
        <v>5</v>
      </c>
      <c r="AA69" s="30" t="s">
        <v>113</v>
      </c>
      <c r="AB69" s="30">
        <v>7</v>
      </c>
      <c r="AC69" s="30" t="s">
        <v>113</v>
      </c>
      <c r="AD69" s="30" t="s">
        <v>113</v>
      </c>
      <c r="AE69" s="30" t="s">
        <v>113</v>
      </c>
      <c r="AF69" s="30" t="s">
        <v>113</v>
      </c>
      <c r="AG69" s="30" t="s">
        <v>113</v>
      </c>
      <c r="AH69" s="30" t="s">
        <v>113</v>
      </c>
      <c r="AI69" s="30" t="s">
        <v>113</v>
      </c>
      <c r="AJ69" s="30" t="s">
        <v>113</v>
      </c>
      <c r="AK69" s="30" t="s">
        <v>113</v>
      </c>
      <c r="AL69" s="30" t="s">
        <v>113</v>
      </c>
      <c r="AM69" s="30">
        <v>0</v>
      </c>
      <c r="AN69" s="30">
        <v>2</v>
      </c>
      <c r="AO69" s="30">
        <v>0</v>
      </c>
      <c r="AP69" s="30">
        <v>7</v>
      </c>
      <c r="AQ69" s="31" t="s">
        <v>113</v>
      </c>
      <c r="AR69" s="31" t="s">
        <v>113</v>
      </c>
      <c r="AS69" s="31" t="s">
        <v>113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3">
        <v>7.2</v>
      </c>
      <c r="BE69" s="33">
        <v>7.2</v>
      </c>
      <c r="BF69" s="33">
        <v>7.2</v>
      </c>
      <c r="BG69" s="33">
        <v>7.2</v>
      </c>
      <c r="BH69" s="33">
        <v>7.2</v>
      </c>
      <c r="BI69" s="33">
        <v>7.2</v>
      </c>
      <c r="BJ69" s="34" t="s">
        <v>113</v>
      </c>
      <c r="BK69" s="35" t="s">
        <v>113</v>
      </c>
      <c r="BL69" t="str">
        <f>IF(BY69&gt;LARGE(BZ69:$CK69,1),1,"")</f>
        <v/>
      </c>
      <c r="BM69" t="str">
        <f>IF(BZ69&gt;LARGE(CA69:$CK69,1),2,"")</f>
        <v/>
      </c>
      <c r="BN69" t="str">
        <f>IF(CA69&gt;LARGE(CB69:$CK69,1),2.2,"")</f>
        <v/>
      </c>
      <c r="BO69" t="str">
        <f>IF(CB69&gt;LARGE(CC69:$CK69,1),3,"")</f>
        <v/>
      </c>
      <c r="BP69" t="str">
        <f>IF(CC69&gt;LARGE(CD69:$CK69,1),3.2,"")</f>
        <v/>
      </c>
      <c r="BQ69" t="str">
        <f>IF(CD69&gt;LARGE(CE69:$CK69,1),4,"")</f>
        <v/>
      </c>
      <c r="BR69" t="str">
        <f>IF(CE69&gt;LARGE(CF69:$CK69,1),4.2,"")</f>
        <v/>
      </c>
      <c r="BS69" t="str">
        <f>IF(CF69&gt;LARGE(CG69:$CK69,1),5,"")</f>
        <v/>
      </c>
      <c r="BT69" t="str">
        <f>IF(CG69&gt;LARGE(CH69:$CK69,1),5.2,"")</f>
        <v/>
      </c>
      <c r="BU69" t="str">
        <f>IF(CH69&gt;LARGE(CI69:$CK69,1),6,"")</f>
        <v/>
      </c>
      <c r="BV69" t="str">
        <f>IF(CI69&gt;LARGE(CJ69:$CK69,1),6.2,"")</f>
        <v/>
      </c>
      <c r="BW69" t="str">
        <f>IF(CJ69&gt;LARGE(CK69:$CK69,1),7,"")</f>
        <v/>
      </c>
      <c r="BX69" t="str">
        <f t="shared" si="0"/>
        <v/>
      </c>
      <c r="BY69" s="36">
        <f t="shared" si="1"/>
        <v>0</v>
      </c>
      <c r="BZ69" s="36">
        <f t="shared" si="2"/>
        <v>0</v>
      </c>
      <c r="CA69">
        <f t="shared" si="3"/>
        <v>0</v>
      </c>
      <c r="CB69" s="36">
        <f t="shared" si="4"/>
        <v>0</v>
      </c>
      <c r="CC69">
        <f t="shared" si="5"/>
        <v>0</v>
      </c>
      <c r="CD69" s="36">
        <f t="shared" si="6"/>
        <v>0</v>
      </c>
      <c r="CE69">
        <f t="shared" si="7"/>
        <v>0</v>
      </c>
      <c r="CF69" s="36">
        <f t="shared" si="8"/>
        <v>0</v>
      </c>
      <c r="CG69">
        <f t="shared" si="9"/>
        <v>0</v>
      </c>
      <c r="CH69" s="36">
        <f t="shared" si="10"/>
        <v>0</v>
      </c>
      <c r="CI69">
        <f t="shared" si="11"/>
        <v>0</v>
      </c>
      <c r="CJ69" s="36">
        <f t="shared" si="12"/>
        <v>0</v>
      </c>
      <c r="CK69">
        <f t="shared" si="13"/>
        <v>0</v>
      </c>
      <c r="CP69" t="s">
        <v>118</v>
      </c>
      <c r="DD69" t="str">
        <f>IF(COUNTIF('[3]Zone Players'!A$3:A$1847,A69)&lt;1,"D","")</f>
        <v/>
      </c>
      <c r="DF69" t="str">
        <f t="shared" si="17"/>
        <v/>
      </c>
      <c r="DG69" s="70">
        <f t="shared" si="14"/>
        <v>0</v>
      </c>
      <c r="DH69" t="str">
        <f t="shared" si="15"/>
        <v/>
      </c>
    </row>
    <row r="70" spans="1:112" ht="15" customHeight="1" x14ac:dyDescent="0.25">
      <c r="A70" s="40">
        <v>128298</v>
      </c>
      <c r="B70" s="24" t="s">
        <v>256</v>
      </c>
      <c r="C70" s="24" t="s">
        <v>257</v>
      </c>
      <c r="D70" s="25" t="s">
        <v>239</v>
      </c>
      <c r="E70" s="26"/>
      <c r="F70" s="27"/>
      <c r="G70" s="27"/>
      <c r="H70" s="27"/>
      <c r="I70" s="27"/>
      <c r="J70" s="27"/>
      <c r="K70" s="27"/>
      <c r="L70" s="27"/>
      <c r="M70" s="27"/>
      <c r="N70" s="26">
        <v>6</v>
      </c>
      <c r="O70" s="27"/>
      <c r="P70" s="27">
        <v>6</v>
      </c>
      <c r="Q70" s="28"/>
      <c r="R70" s="28"/>
      <c r="S70" s="28"/>
      <c r="T70" s="29"/>
      <c r="U70" s="28"/>
      <c r="V70" s="30" t="s">
        <v>113</v>
      </c>
      <c r="W70" s="30" t="s">
        <v>113</v>
      </c>
      <c r="X70" s="30">
        <v>3</v>
      </c>
      <c r="Y70" s="30" t="s">
        <v>113</v>
      </c>
      <c r="Z70" s="30">
        <v>5</v>
      </c>
      <c r="AA70" s="30" t="s">
        <v>113</v>
      </c>
      <c r="AB70" s="30">
        <v>7</v>
      </c>
      <c r="AC70" s="30" t="s">
        <v>113</v>
      </c>
      <c r="AD70" s="30" t="s">
        <v>113</v>
      </c>
      <c r="AE70" s="30" t="s">
        <v>113</v>
      </c>
      <c r="AF70" s="30" t="s">
        <v>113</v>
      </c>
      <c r="AG70" s="30" t="s">
        <v>113</v>
      </c>
      <c r="AH70" s="30" t="s">
        <v>113</v>
      </c>
      <c r="AI70" s="30" t="s">
        <v>113</v>
      </c>
      <c r="AJ70" s="30" t="s">
        <v>113</v>
      </c>
      <c r="AK70" s="30" t="s">
        <v>113</v>
      </c>
      <c r="AL70" s="30" t="s">
        <v>113</v>
      </c>
      <c r="AM70" s="30">
        <v>0</v>
      </c>
      <c r="AN70" s="30">
        <v>2</v>
      </c>
      <c r="AO70" s="30">
        <v>0</v>
      </c>
      <c r="AP70" s="30">
        <v>7</v>
      </c>
      <c r="AQ70" s="31">
        <v>6</v>
      </c>
      <c r="AR70" s="31">
        <v>6</v>
      </c>
      <c r="AS70" s="31">
        <v>6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3">
        <v>7.2</v>
      </c>
      <c r="BE70" s="33">
        <v>7.2</v>
      </c>
      <c r="BF70" s="33">
        <v>7.2</v>
      </c>
      <c r="BG70" s="33">
        <v>7.2</v>
      </c>
      <c r="BH70" s="33">
        <v>7.2</v>
      </c>
      <c r="BI70" s="33">
        <v>7.2</v>
      </c>
      <c r="BJ70" s="34" t="s">
        <v>113</v>
      </c>
      <c r="BK70" s="35" t="s">
        <v>113</v>
      </c>
      <c r="BL70" t="str">
        <f>IF(BY70&gt;LARGE(BZ70:$CK70,1),1,"")</f>
        <v/>
      </c>
      <c r="BM70" t="str">
        <f>IF(BZ70&gt;LARGE(CA70:$CK70,1),2,"")</f>
        <v/>
      </c>
      <c r="BN70" t="str">
        <f>IF(CA70&gt;LARGE(CB70:$CK70,1),2.2,"")</f>
        <v/>
      </c>
      <c r="BO70" t="str">
        <f>IF(CB70&gt;LARGE(CC70:$CK70,1),3,"")</f>
        <v/>
      </c>
      <c r="BP70" t="str">
        <f>IF(CC70&gt;LARGE(CD70:$CK70,1),3.2,"")</f>
        <v/>
      </c>
      <c r="BQ70" t="str">
        <f>IF(CD70&gt;LARGE(CE70:$CK70,1),4,"")</f>
        <v/>
      </c>
      <c r="BR70" t="str">
        <f>IF(CE70&gt;LARGE(CF70:$CK70,1),4.2,"")</f>
        <v/>
      </c>
      <c r="BS70" t="str">
        <f>IF(CF70&gt;LARGE(CG70:$CK70,1),5,"")</f>
        <v/>
      </c>
      <c r="BT70" t="str">
        <f>IF(CG70&gt;LARGE(CH70:$CK70,1),5.2,"")</f>
        <v/>
      </c>
      <c r="BU70" t="str">
        <f>IF(CH70&gt;LARGE(CI70:$CK70,1),6,"")</f>
        <v/>
      </c>
      <c r="BV70" t="str">
        <f>IF(CI70&gt;LARGE(CJ70:$CK70,1),6.2,"")</f>
        <v/>
      </c>
      <c r="BW70" t="str">
        <f>IF(CJ70&gt;LARGE(CK70:$CK70,1),7,"")</f>
        <v/>
      </c>
      <c r="BX70" t="str">
        <f t="shared" si="0"/>
        <v/>
      </c>
      <c r="BY70" s="36">
        <f t="shared" si="1"/>
        <v>0</v>
      </c>
      <c r="BZ70" s="36">
        <f t="shared" si="2"/>
        <v>0</v>
      </c>
      <c r="CA70">
        <f t="shared" si="3"/>
        <v>0</v>
      </c>
      <c r="CB70" s="36">
        <f t="shared" si="4"/>
        <v>0</v>
      </c>
      <c r="CC70">
        <f t="shared" si="5"/>
        <v>0</v>
      </c>
      <c r="CD70" s="36">
        <f t="shared" si="6"/>
        <v>0</v>
      </c>
      <c r="CE70">
        <f t="shared" si="7"/>
        <v>0</v>
      </c>
      <c r="CF70" s="36">
        <f t="shared" si="8"/>
        <v>0</v>
      </c>
      <c r="CG70">
        <f t="shared" si="9"/>
        <v>0</v>
      </c>
      <c r="CH70" s="36">
        <f t="shared" si="10"/>
        <v>0</v>
      </c>
      <c r="CI70">
        <f t="shared" si="11"/>
        <v>0</v>
      </c>
      <c r="CJ70" s="36">
        <f t="shared" si="12"/>
        <v>0</v>
      </c>
      <c r="CK70">
        <f t="shared" si="13"/>
        <v>0</v>
      </c>
      <c r="CP70">
        <v>125</v>
      </c>
      <c r="DD70" t="str">
        <f>IF(COUNTIF('[3]Zone Players'!A$3:A$1847,A70)&lt;1,"D","")</f>
        <v/>
      </c>
      <c r="DF70">
        <f t="shared" si="17"/>
        <v>6</v>
      </c>
      <c r="DG70" s="70">
        <f t="shared" si="14"/>
        <v>0</v>
      </c>
      <c r="DH70" t="str">
        <f t="shared" si="15"/>
        <v/>
      </c>
    </row>
    <row r="71" spans="1:112" ht="15" customHeight="1" x14ac:dyDescent="0.25">
      <c r="A71" s="23">
        <v>136596</v>
      </c>
      <c r="B71" s="24" t="s">
        <v>258</v>
      </c>
      <c r="C71" s="24" t="s">
        <v>235</v>
      </c>
      <c r="D71" s="25" t="s">
        <v>239</v>
      </c>
      <c r="E71" s="26"/>
      <c r="F71" s="27"/>
      <c r="G71" s="27"/>
      <c r="H71" s="27"/>
      <c r="I71" s="27"/>
      <c r="J71" s="27">
        <v>6</v>
      </c>
      <c r="K71" s="27">
        <v>6</v>
      </c>
      <c r="L71" s="27">
        <v>7</v>
      </c>
      <c r="M71" s="27">
        <v>7</v>
      </c>
      <c r="N71" s="26"/>
      <c r="O71" s="27"/>
      <c r="P71" s="27">
        <v>7</v>
      </c>
      <c r="Q71" s="28"/>
      <c r="R71" s="28"/>
      <c r="S71" s="28"/>
      <c r="T71" s="29"/>
      <c r="U71" s="28"/>
      <c r="V71" s="30" t="s">
        <v>113</v>
      </c>
      <c r="W71" s="30" t="s">
        <v>113</v>
      </c>
      <c r="X71" s="30">
        <v>3</v>
      </c>
      <c r="Y71" s="30" t="s">
        <v>113</v>
      </c>
      <c r="Z71" s="30">
        <v>5</v>
      </c>
      <c r="AA71" s="30" t="s">
        <v>113</v>
      </c>
      <c r="AB71" s="30">
        <v>7</v>
      </c>
      <c r="AC71" s="30" t="s">
        <v>113</v>
      </c>
      <c r="AD71" s="30" t="s">
        <v>113</v>
      </c>
      <c r="AE71" s="30" t="s">
        <v>113</v>
      </c>
      <c r="AF71" s="30" t="s">
        <v>113</v>
      </c>
      <c r="AG71" s="30" t="s">
        <v>113</v>
      </c>
      <c r="AH71" s="30" t="s">
        <v>113</v>
      </c>
      <c r="AI71" s="30" t="s">
        <v>113</v>
      </c>
      <c r="AJ71" s="30" t="s">
        <v>113</v>
      </c>
      <c r="AK71" s="30" t="s">
        <v>113</v>
      </c>
      <c r="AL71" s="30" t="s">
        <v>113</v>
      </c>
      <c r="AM71" s="30">
        <v>0</v>
      </c>
      <c r="AN71" s="30">
        <v>2</v>
      </c>
      <c r="AO71" s="30">
        <v>0</v>
      </c>
      <c r="AP71" s="30">
        <v>7</v>
      </c>
      <c r="AQ71" s="31">
        <v>7</v>
      </c>
      <c r="AR71" s="31">
        <v>7</v>
      </c>
      <c r="AS71" s="31">
        <v>7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3">
        <v>7.2</v>
      </c>
      <c r="BE71" s="33">
        <v>7.2</v>
      </c>
      <c r="BF71" s="33">
        <v>7.2</v>
      </c>
      <c r="BG71" s="33">
        <v>7.2</v>
      </c>
      <c r="BH71" s="33">
        <v>7.2</v>
      </c>
      <c r="BI71" s="33">
        <v>7.2</v>
      </c>
      <c r="BJ71" s="34" t="s">
        <v>113</v>
      </c>
      <c r="BK71" s="35" t="s">
        <v>113</v>
      </c>
      <c r="BL71" t="str">
        <f>IF(BY71&gt;LARGE(BZ71:$CK71,1),1,"")</f>
        <v/>
      </c>
      <c r="BM71" t="str">
        <f>IF(BZ71&gt;LARGE(CA71:$CK71,1),2,"")</f>
        <v/>
      </c>
      <c r="BN71" t="str">
        <f>IF(CA71&gt;LARGE(CB71:$CK71,1),2.2,"")</f>
        <v/>
      </c>
      <c r="BO71" t="str">
        <f>IF(CB71&gt;LARGE(CC71:$CK71,1),3,"")</f>
        <v/>
      </c>
      <c r="BP71" t="str">
        <f>IF(CC71&gt;LARGE(CD71:$CK71,1),3.2,"")</f>
        <v/>
      </c>
      <c r="BQ71" t="str">
        <f>IF(CD71&gt;LARGE(CE71:$CK71,1),4,"")</f>
        <v/>
      </c>
      <c r="BR71" t="str">
        <f>IF(CE71&gt;LARGE(CF71:$CK71,1),4.2,"")</f>
        <v/>
      </c>
      <c r="BS71" t="str">
        <f>IF(CF71&gt;LARGE(CG71:$CK71,1),5,"")</f>
        <v/>
      </c>
      <c r="BT71" t="str">
        <f>IF(CG71&gt;LARGE(CH71:$CK71,1),5.2,"")</f>
        <v/>
      </c>
      <c r="BU71" t="str">
        <f>IF(CH71&gt;LARGE(CI71:$CK71,1),6,"")</f>
        <v/>
      </c>
      <c r="BV71" t="str">
        <f>IF(CI71&gt;LARGE(CJ71:$CK71,1),6.2,"")</f>
        <v/>
      </c>
      <c r="BW71" t="str">
        <f>IF(CJ71&gt;LARGE(CK71:$CK71,1),7,"")</f>
        <v/>
      </c>
      <c r="BX71" t="str">
        <f t="shared" si="0"/>
        <v/>
      </c>
      <c r="BY71" s="36">
        <f t="shared" si="1"/>
        <v>0</v>
      </c>
      <c r="BZ71" s="36">
        <f t="shared" si="2"/>
        <v>0</v>
      </c>
      <c r="CA71">
        <f t="shared" si="3"/>
        <v>0</v>
      </c>
      <c r="CB71" s="36">
        <f t="shared" si="4"/>
        <v>0</v>
      </c>
      <c r="CC71">
        <f t="shared" si="5"/>
        <v>0</v>
      </c>
      <c r="CD71" s="36">
        <f t="shared" si="6"/>
        <v>0</v>
      </c>
      <c r="CE71">
        <f t="shared" si="7"/>
        <v>0</v>
      </c>
      <c r="CF71" s="36">
        <f t="shared" si="8"/>
        <v>0</v>
      </c>
      <c r="CG71">
        <f t="shared" si="9"/>
        <v>0</v>
      </c>
      <c r="CH71" s="36">
        <f t="shared" si="10"/>
        <v>0</v>
      </c>
      <c r="CI71">
        <f t="shared" si="11"/>
        <v>0</v>
      </c>
      <c r="CJ71" s="36">
        <f t="shared" si="12"/>
        <v>0</v>
      </c>
      <c r="CK71">
        <f t="shared" si="13"/>
        <v>0</v>
      </c>
      <c r="CP71">
        <v>126</v>
      </c>
      <c r="DD71" t="str">
        <f>IF(COUNTIF('[3]Zone Players'!A$3:A$1847,A71)&lt;1,"D","")</f>
        <v/>
      </c>
      <c r="DF71">
        <f t="shared" si="17"/>
        <v>7</v>
      </c>
      <c r="DG71" s="70">
        <f t="shared" si="14"/>
        <v>0</v>
      </c>
      <c r="DH71" t="str">
        <f t="shared" si="15"/>
        <v/>
      </c>
    </row>
    <row r="72" spans="1:112" ht="15" customHeight="1" x14ac:dyDescent="0.25">
      <c r="A72" s="23">
        <v>108839</v>
      </c>
      <c r="B72" s="24" t="s">
        <v>259</v>
      </c>
      <c r="C72" s="24" t="s">
        <v>260</v>
      </c>
      <c r="D72" s="25" t="s">
        <v>239</v>
      </c>
      <c r="E72" s="26"/>
      <c r="F72" s="27"/>
      <c r="G72" s="27"/>
      <c r="H72" s="27"/>
      <c r="I72" s="27"/>
      <c r="J72" s="27"/>
      <c r="K72" s="27"/>
      <c r="L72" s="27"/>
      <c r="M72" s="27"/>
      <c r="N72" s="26"/>
      <c r="O72" s="27"/>
      <c r="P72" s="27">
        <v>7</v>
      </c>
      <c r="Q72" s="28"/>
      <c r="R72" s="28"/>
      <c r="S72" s="28"/>
      <c r="T72" s="29"/>
      <c r="U72" s="28"/>
      <c r="V72" s="30" t="s">
        <v>113</v>
      </c>
      <c r="W72" s="30" t="s">
        <v>113</v>
      </c>
      <c r="X72" s="30">
        <v>3</v>
      </c>
      <c r="Y72" s="30" t="s">
        <v>113</v>
      </c>
      <c r="Z72" s="30">
        <v>5</v>
      </c>
      <c r="AA72" s="30" t="s">
        <v>113</v>
      </c>
      <c r="AB72" s="30">
        <v>7</v>
      </c>
      <c r="AC72" s="30" t="s">
        <v>113</v>
      </c>
      <c r="AD72" s="30" t="s">
        <v>113</v>
      </c>
      <c r="AE72" s="30" t="s">
        <v>113</v>
      </c>
      <c r="AF72" s="30" t="s">
        <v>113</v>
      </c>
      <c r="AG72" s="30" t="s">
        <v>113</v>
      </c>
      <c r="AH72" s="30" t="s">
        <v>113</v>
      </c>
      <c r="AI72" s="30" t="s">
        <v>113</v>
      </c>
      <c r="AJ72" s="30" t="s">
        <v>113</v>
      </c>
      <c r="AK72" s="30" t="s">
        <v>113</v>
      </c>
      <c r="AL72" s="30" t="s">
        <v>113</v>
      </c>
      <c r="AM72" s="30">
        <v>0</v>
      </c>
      <c r="AN72" s="30">
        <v>2</v>
      </c>
      <c r="AO72" s="30">
        <v>0</v>
      </c>
      <c r="AP72" s="30">
        <v>7</v>
      </c>
      <c r="AQ72" s="31">
        <v>7</v>
      </c>
      <c r="AR72" s="31">
        <v>7</v>
      </c>
      <c r="AS72" s="31">
        <v>7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3">
        <v>7.2</v>
      </c>
      <c r="BE72" s="33">
        <v>7.2</v>
      </c>
      <c r="BF72" s="33">
        <v>7.2</v>
      </c>
      <c r="BG72" s="33">
        <v>7.2</v>
      </c>
      <c r="BH72" s="33">
        <v>7.2</v>
      </c>
      <c r="BI72" s="33">
        <v>7.2</v>
      </c>
      <c r="BJ72" s="34" t="s">
        <v>113</v>
      </c>
      <c r="BK72" s="35" t="s">
        <v>113</v>
      </c>
      <c r="BL72" t="str">
        <f>IF(BY72&gt;LARGE(BZ72:$CK72,1),1,"")</f>
        <v/>
      </c>
      <c r="BM72" t="str">
        <f>IF(BZ72&gt;LARGE(CA72:$CK72,1),2,"")</f>
        <v/>
      </c>
      <c r="BN72" t="str">
        <f>IF(CA72&gt;LARGE(CB72:$CK72,1),2.2,"")</f>
        <v/>
      </c>
      <c r="BO72" t="str">
        <f>IF(CB72&gt;LARGE(CC72:$CK72,1),3,"")</f>
        <v/>
      </c>
      <c r="BP72" t="str">
        <f>IF(CC72&gt;LARGE(CD72:$CK72,1),3.2,"")</f>
        <v/>
      </c>
      <c r="BQ72" t="str">
        <f>IF(CD72&gt;LARGE(CE72:$CK72,1),4,"")</f>
        <v/>
      </c>
      <c r="BR72" t="str">
        <f>IF(CE72&gt;LARGE(CF72:$CK72,1),4.2,"")</f>
        <v/>
      </c>
      <c r="BS72" t="str">
        <f>IF(CF72&gt;LARGE(CG72:$CK72,1),5,"")</f>
        <v/>
      </c>
      <c r="BT72" t="str">
        <f>IF(CG72&gt;LARGE(CH72:$CK72,1),5.2,"")</f>
        <v/>
      </c>
      <c r="BU72" t="str">
        <f>IF(CH72&gt;LARGE(CI72:$CK72,1),6,"")</f>
        <v/>
      </c>
      <c r="BV72" t="str">
        <f>IF(CI72&gt;LARGE(CJ72:$CK72,1),6.2,"")</f>
        <v/>
      </c>
      <c r="BW72" t="str">
        <f>IF(CJ72&gt;LARGE(CK72:$CK72,1),7,"")</f>
        <v/>
      </c>
      <c r="BX72" t="str">
        <f t="shared" ref="BX72:BX135" si="18">IF(CK72&gt;0,7.2,"")</f>
        <v/>
      </c>
      <c r="BY72" s="36">
        <f t="shared" ref="BY72:BY135" si="19">COUNTIF($AT72:$BC72,1)+COUNTIF($AT72:$BC72,1.1)</f>
        <v>0</v>
      </c>
      <c r="BZ72" s="36">
        <f t="shared" ref="BZ72:BZ135" si="20">COUNTIF($AT72:$BC72,2)+COUNTIF($AT72:$BC72,2.1)</f>
        <v>0</v>
      </c>
      <c r="CA72">
        <f t="shared" ref="CA72:CA135" si="21">COUNTIF($AT72:$BC72,2.2)</f>
        <v>0</v>
      </c>
      <c r="CB72" s="36">
        <f t="shared" ref="CB72:CB135" si="22">COUNTIF($AT72:$BC72,3)+COUNTIF($AT72:$BC72,3.1)</f>
        <v>0</v>
      </c>
      <c r="CC72">
        <f t="shared" ref="CC72:CC135" si="23">COUNTIF($AT72:$BC72,3.2)</f>
        <v>0</v>
      </c>
      <c r="CD72" s="36">
        <f t="shared" ref="CD72:CD135" si="24">COUNTIF($AT72:$BC72,4)+COUNTIF($AT72:$BC72,4.1)</f>
        <v>0</v>
      </c>
      <c r="CE72">
        <f t="shared" ref="CE72:CE135" si="25">COUNTIF($AT72:$BC72,4.2)</f>
        <v>0</v>
      </c>
      <c r="CF72" s="36">
        <f t="shared" ref="CF72:CF135" si="26">COUNTIF($AT72:$BC72,5)+COUNTIF($AT72:$BC72,5.1)</f>
        <v>0</v>
      </c>
      <c r="CG72">
        <f t="shared" ref="CG72:CG135" si="27">COUNTIF($AT72:$BC72,5.2)</f>
        <v>0</v>
      </c>
      <c r="CH72" s="36">
        <f t="shared" ref="CH72:CH135" si="28">COUNTIF($AT72:$BC72,6)+COUNTIF($AT72:$BC72,6.1)</f>
        <v>0</v>
      </c>
      <c r="CI72">
        <f t="shared" ref="CI72:CI135" si="29">COUNTIF($AT72:$BC72,6.2)</f>
        <v>0</v>
      </c>
      <c r="CJ72" s="36">
        <f t="shared" ref="CJ72:CJ135" si="30">COUNTIF($AT72:$BC72,7)+COUNTIF($AT72:$BC72,7.1)</f>
        <v>0</v>
      </c>
      <c r="CK72">
        <f t="shared" ref="CK72:CK135" si="31">COUNTIF($AT72:$BC72,7.2)</f>
        <v>0</v>
      </c>
      <c r="CP72">
        <v>129</v>
      </c>
      <c r="DD72" t="str">
        <f>IF(COUNTIF('[3]Zone Players'!A$3:A$1847,A72)&lt;1,"D","")</f>
        <v/>
      </c>
      <c r="DF72">
        <f t="shared" si="17"/>
        <v>7</v>
      </c>
      <c r="DG72" s="70">
        <f t="shared" si="14"/>
        <v>0</v>
      </c>
      <c r="DH72" t="str">
        <f t="shared" si="15"/>
        <v/>
      </c>
    </row>
    <row r="73" spans="1:112" ht="15" customHeight="1" x14ac:dyDescent="0.25">
      <c r="A73" s="23">
        <v>92175</v>
      </c>
      <c r="B73" s="24" t="s">
        <v>261</v>
      </c>
      <c r="C73" s="24" t="s">
        <v>262</v>
      </c>
      <c r="D73" s="25" t="s">
        <v>239</v>
      </c>
      <c r="E73" s="26">
        <v>6</v>
      </c>
      <c r="F73" s="27">
        <v>6</v>
      </c>
      <c r="G73" s="27">
        <v>2</v>
      </c>
      <c r="H73" s="27">
        <v>5</v>
      </c>
      <c r="I73" s="27">
        <v>5</v>
      </c>
      <c r="J73" s="27">
        <v>4</v>
      </c>
      <c r="K73" s="27">
        <v>5</v>
      </c>
      <c r="L73" s="27">
        <v>5</v>
      </c>
      <c r="M73" s="27">
        <v>5</v>
      </c>
      <c r="N73" s="26">
        <v>4</v>
      </c>
      <c r="O73" s="27">
        <v>5</v>
      </c>
      <c r="P73" s="27">
        <v>4</v>
      </c>
      <c r="Q73" s="28"/>
      <c r="R73" s="28"/>
      <c r="S73" s="28"/>
      <c r="T73" s="29"/>
      <c r="U73" s="28"/>
      <c r="V73" s="30" t="s">
        <v>113</v>
      </c>
      <c r="W73" s="30" t="s">
        <v>113</v>
      </c>
      <c r="X73" s="30">
        <v>3</v>
      </c>
      <c r="Y73" s="30" t="s">
        <v>113</v>
      </c>
      <c r="Z73" s="30">
        <v>5</v>
      </c>
      <c r="AA73" s="30" t="s">
        <v>113</v>
      </c>
      <c r="AB73" s="30">
        <v>7</v>
      </c>
      <c r="AC73" s="30" t="s">
        <v>113</v>
      </c>
      <c r="AD73" s="30" t="s">
        <v>113</v>
      </c>
      <c r="AE73" s="30" t="s">
        <v>113</v>
      </c>
      <c r="AF73" s="30" t="s">
        <v>113</v>
      </c>
      <c r="AG73" s="30" t="s">
        <v>113</v>
      </c>
      <c r="AH73" s="30" t="s">
        <v>113</v>
      </c>
      <c r="AI73" s="30" t="s">
        <v>113</v>
      </c>
      <c r="AJ73" s="30" t="s">
        <v>113</v>
      </c>
      <c r="AK73" s="30" t="s">
        <v>113</v>
      </c>
      <c r="AL73" s="30" t="s">
        <v>113</v>
      </c>
      <c r="AM73" s="30">
        <v>0</v>
      </c>
      <c r="AN73" s="30">
        <v>2</v>
      </c>
      <c r="AO73" s="30">
        <v>2</v>
      </c>
      <c r="AP73" s="30">
        <v>5</v>
      </c>
      <c r="AQ73" s="31">
        <v>4</v>
      </c>
      <c r="AR73" s="31">
        <v>5</v>
      </c>
      <c r="AS73" s="31">
        <v>5</v>
      </c>
      <c r="AT73" s="32">
        <v>5</v>
      </c>
      <c r="AU73" s="32">
        <v>5</v>
      </c>
      <c r="AV73" s="32">
        <v>5</v>
      </c>
      <c r="AW73" s="32">
        <v>5</v>
      </c>
      <c r="AX73" s="32">
        <v>5</v>
      </c>
      <c r="AY73" s="32">
        <v>5</v>
      </c>
      <c r="AZ73" s="32">
        <v>5</v>
      </c>
      <c r="BA73" s="32">
        <v>5</v>
      </c>
      <c r="BB73" s="32">
        <v>5</v>
      </c>
      <c r="BC73" s="32">
        <v>5</v>
      </c>
      <c r="BD73" s="33">
        <v>7.2</v>
      </c>
      <c r="BE73" s="33">
        <v>5</v>
      </c>
      <c r="BF73" s="33">
        <v>5</v>
      </c>
      <c r="BG73" s="33">
        <v>5</v>
      </c>
      <c r="BH73" s="33">
        <v>5</v>
      </c>
      <c r="BI73" s="33">
        <v>5</v>
      </c>
      <c r="BJ73" s="34">
        <v>5</v>
      </c>
      <c r="BK73" s="35">
        <v>5</v>
      </c>
      <c r="BL73" t="str">
        <f>IF(BY73&gt;LARGE(BZ73:$CK73,1),1,"")</f>
        <v/>
      </c>
      <c r="BM73" t="str">
        <f>IF(BZ73&gt;LARGE(CA73:$CK73,1),2,"")</f>
        <v/>
      </c>
      <c r="BN73" t="str">
        <f>IF(CA73&gt;LARGE(CB73:$CK73,1),2.2,"")</f>
        <v/>
      </c>
      <c r="BO73" t="str">
        <f>IF(CB73&gt;LARGE(CC73:$CK73,1),3,"")</f>
        <v/>
      </c>
      <c r="BP73" t="str">
        <f>IF(CC73&gt;LARGE(CD73:$CK73,1),3.2,"")</f>
        <v/>
      </c>
      <c r="BQ73" t="str">
        <f>IF(CD73&gt;LARGE(CE73:$CK73,1),4,"")</f>
        <v/>
      </c>
      <c r="BR73" t="str">
        <f>IF(CE73&gt;LARGE(CF73:$CK73,1),4.2,"")</f>
        <v/>
      </c>
      <c r="BS73">
        <f>IF(CF73&gt;LARGE(CG73:$CK73,1),5,"")</f>
        <v>5</v>
      </c>
      <c r="BT73" t="str">
        <f>IF(CG73&gt;LARGE(CH73:$CK73,1),5.2,"")</f>
        <v/>
      </c>
      <c r="BU73" t="str">
        <f>IF(CH73&gt;LARGE(CI73:$CK73,1),6,"")</f>
        <v/>
      </c>
      <c r="BV73" t="str">
        <f>IF(CI73&gt;LARGE(CJ73:$CK73,1),6.2,"")</f>
        <v/>
      </c>
      <c r="BW73" t="str">
        <f>IF(CJ73&gt;LARGE(CK73:$CK73,1),7,"")</f>
        <v/>
      </c>
      <c r="BX73" t="str">
        <f t="shared" si="18"/>
        <v/>
      </c>
      <c r="BY73" s="36">
        <f t="shared" si="19"/>
        <v>0</v>
      </c>
      <c r="BZ73" s="36">
        <f t="shared" si="20"/>
        <v>0</v>
      </c>
      <c r="CA73">
        <f t="shared" si="21"/>
        <v>0</v>
      </c>
      <c r="CB73" s="36">
        <f t="shared" si="22"/>
        <v>0</v>
      </c>
      <c r="CC73">
        <f t="shared" si="23"/>
        <v>0</v>
      </c>
      <c r="CD73" s="36">
        <f t="shared" si="24"/>
        <v>0</v>
      </c>
      <c r="CE73">
        <f t="shared" si="25"/>
        <v>0</v>
      </c>
      <c r="CF73" s="36">
        <f t="shared" si="26"/>
        <v>10</v>
      </c>
      <c r="CG73">
        <f t="shared" si="27"/>
        <v>0</v>
      </c>
      <c r="CH73" s="36">
        <f t="shared" si="28"/>
        <v>0</v>
      </c>
      <c r="CI73">
        <f t="shared" si="29"/>
        <v>0</v>
      </c>
      <c r="CJ73" s="36">
        <f t="shared" si="30"/>
        <v>0</v>
      </c>
      <c r="CK73">
        <f t="shared" si="31"/>
        <v>0</v>
      </c>
      <c r="CP73">
        <v>130</v>
      </c>
      <c r="DD73" t="str">
        <f>IF(COUNTIF('[3]Zone Players'!A$3:A$1847,A73)&lt;1,"D","")</f>
        <v/>
      </c>
      <c r="DF73">
        <f t="shared" si="17"/>
        <v>5</v>
      </c>
      <c r="DG73" s="70">
        <f t="shared" ref="DG73:DG136" si="32">COUNT(AT73:BC73)-COUNTIF(AT73:BC73,0)</f>
        <v>10</v>
      </c>
      <c r="DH73" t="str">
        <f t="shared" ref="DH73:DH136" si="33">IF(BJ73&lt;&gt;BK73,IF(DG73&gt;4,BK73,""),"")</f>
        <v/>
      </c>
    </row>
    <row r="74" spans="1:112" ht="15" customHeight="1" x14ac:dyDescent="0.25">
      <c r="A74" s="23">
        <v>129712</v>
      </c>
      <c r="B74" s="24" t="s">
        <v>263</v>
      </c>
      <c r="C74" s="24" t="s">
        <v>264</v>
      </c>
      <c r="D74" s="25" t="s">
        <v>239</v>
      </c>
      <c r="E74" s="26"/>
      <c r="F74" s="27"/>
      <c r="G74" s="27"/>
      <c r="H74" s="27"/>
      <c r="I74" s="27"/>
      <c r="J74" s="27"/>
      <c r="K74" s="27"/>
      <c r="L74" s="27"/>
      <c r="M74" s="27"/>
      <c r="N74" s="26"/>
      <c r="O74" s="27"/>
      <c r="P74" s="27"/>
      <c r="Q74" s="28"/>
      <c r="R74" s="28"/>
      <c r="S74" s="28"/>
      <c r="T74" s="29"/>
      <c r="U74" s="28"/>
      <c r="V74" s="30" t="s">
        <v>113</v>
      </c>
      <c r="W74" s="30" t="s">
        <v>113</v>
      </c>
      <c r="X74" s="30">
        <v>3</v>
      </c>
      <c r="Y74" s="30" t="s">
        <v>113</v>
      </c>
      <c r="Z74" s="30">
        <v>5</v>
      </c>
      <c r="AA74" s="30" t="s">
        <v>113</v>
      </c>
      <c r="AB74" s="30">
        <v>7</v>
      </c>
      <c r="AC74" s="30" t="s">
        <v>113</v>
      </c>
      <c r="AD74" s="30" t="s">
        <v>113</v>
      </c>
      <c r="AE74" s="30" t="s">
        <v>113</v>
      </c>
      <c r="AF74" s="30" t="s">
        <v>113</v>
      </c>
      <c r="AG74" s="30" t="s">
        <v>113</v>
      </c>
      <c r="AH74" s="30" t="s">
        <v>113</v>
      </c>
      <c r="AI74" s="30" t="s">
        <v>113</v>
      </c>
      <c r="AJ74" s="30" t="s">
        <v>113</v>
      </c>
      <c r="AK74" s="30" t="s">
        <v>113</v>
      </c>
      <c r="AL74" s="30" t="s">
        <v>113</v>
      </c>
      <c r="AM74" s="30">
        <v>0</v>
      </c>
      <c r="AN74" s="30">
        <v>2</v>
      </c>
      <c r="AO74" s="30">
        <v>0</v>
      </c>
      <c r="AP74" s="30">
        <v>7</v>
      </c>
      <c r="AQ74" s="31" t="s">
        <v>113</v>
      </c>
      <c r="AR74" s="31" t="s">
        <v>113</v>
      </c>
      <c r="AS74" s="31" t="s">
        <v>113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3">
        <v>7.2</v>
      </c>
      <c r="BE74" s="33">
        <v>7.2</v>
      </c>
      <c r="BF74" s="33">
        <v>7.2</v>
      </c>
      <c r="BG74" s="33">
        <v>7.2</v>
      </c>
      <c r="BH74" s="33">
        <v>7.2</v>
      </c>
      <c r="BI74" s="33">
        <v>7.2</v>
      </c>
      <c r="BJ74" s="34" t="s">
        <v>113</v>
      </c>
      <c r="BK74" s="35" t="s">
        <v>113</v>
      </c>
      <c r="BL74" t="str">
        <f>IF(BY74&gt;LARGE(BZ74:$CK74,1),1,"")</f>
        <v/>
      </c>
      <c r="BM74" t="str">
        <f>IF(BZ74&gt;LARGE(CA74:$CK74,1),2,"")</f>
        <v/>
      </c>
      <c r="BN74" t="str">
        <f>IF(CA74&gt;LARGE(CB74:$CK74,1),2.2,"")</f>
        <v/>
      </c>
      <c r="BO74" t="str">
        <f>IF(CB74&gt;LARGE(CC74:$CK74,1),3,"")</f>
        <v/>
      </c>
      <c r="BP74" t="str">
        <f>IF(CC74&gt;LARGE(CD74:$CK74,1),3.2,"")</f>
        <v/>
      </c>
      <c r="BQ74" t="str">
        <f>IF(CD74&gt;LARGE(CE74:$CK74,1),4,"")</f>
        <v/>
      </c>
      <c r="BR74" t="str">
        <f>IF(CE74&gt;LARGE(CF74:$CK74,1),4.2,"")</f>
        <v/>
      </c>
      <c r="BS74" t="str">
        <f>IF(CF74&gt;LARGE(CG74:$CK74,1),5,"")</f>
        <v/>
      </c>
      <c r="BT74" t="str">
        <f>IF(CG74&gt;LARGE(CH74:$CK74,1),5.2,"")</f>
        <v/>
      </c>
      <c r="BU74" t="str">
        <f>IF(CH74&gt;LARGE(CI74:$CK74,1),6,"")</f>
        <v/>
      </c>
      <c r="BV74" t="str">
        <f>IF(CI74&gt;LARGE(CJ74:$CK74,1),6.2,"")</f>
        <v/>
      </c>
      <c r="BW74" t="str">
        <f>IF(CJ74&gt;LARGE(CK74:$CK74,1),7,"")</f>
        <v/>
      </c>
      <c r="BX74" t="str">
        <f t="shared" si="18"/>
        <v/>
      </c>
      <c r="BY74" s="36">
        <f t="shared" si="19"/>
        <v>0</v>
      </c>
      <c r="BZ74" s="36">
        <f t="shared" si="20"/>
        <v>0</v>
      </c>
      <c r="CA74">
        <f t="shared" si="21"/>
        <v>0</v>
      </c>
      <c r="CB74" s="36">
        <f t="shared" si="22"/>
        <v>0</v>
      </c>
      <c r="CC74">
        <f t="shared" si="23"/>
        <v>0</v>
      </c>
      <c r="CD74" s="36">
        <f t="shared" si="24"/>
        <v>0</v>
      </c>
      <c r="CE74">
        <f t="shared" si="25"/>
        <v>0</v>
      </c>
      <c r="CF74" s="36">
        <f t="shared" si="26"/>
        <v>0</v>
      </c>
      <c r="CG74">
        <f t="shared" si="27"/>
        <v>0</v>
      </c>
      <c r="CH74" s="36">
        <f t="shared" si="28"/>
        <v>0</v>
      </c>
      <c r="CI74">
        <f t="shared" si="29"/>
        <v>0</v>
      </c>
      <c r="CJ74" s="36">
        <f t="shared" si="30"/>
        <v>0</v>
      </c>
      <c r="CK74">
        <f t="shared" si="31"/>
        <v>0</v>
      </c>
      <c r="CP74">
        <v>133</v>
      </c>
      <c r="DD74" t="str">
        <f>IF(COUNTIF('[3]Zone Players'!A$3:A$1847,A74)&lt;1,"D","")</f>
        <v/>
      </c>
      <c r="DF74" t="str">
        <f t="shared" ref="DF74:DF137" si="34">IF(T74="",AS74,"N"&amp;T74)</f>
        <v/>
      </c>
      <c r="DG74" s="70">
        <f t="shared" si="32"/>
        <v>0</v>
      </c>
      <c r="DH74" t="str">
        <f t="shared" si="33"/>
        <v/>
      </c>
    </row>
    <row r="75" spans="1:112" ht="15" customHeight="1" x14ac:dyDescent="0.25">
      <c r="A75" s="23">
        <v>136854</v>
      </c>
      <c r="B75" s="24" t="s">
        <v>265</v>
      </c>
      <c r="C75" s="24" t="s">
        <v>231</v>
      </c>
      <c r="D75" s="25" t="s">
        <v>239</v>
      </c>
      <c r="E75" s="26"/>
      <c r="F75" s="27"/>
      <c r="G75" s="27"/>
      <c r="H75" s="27"/>
      <c r="I75" s="27"/>
      <c r="J75" s="27"/>
      <c r="K75" s="27"/>
      <c r="L75" s="27"/>
      <c r="M75" s="27"/>
      <c r="N75" s="26"/>
      <c r="O75" s="27"/>
      <c r="P75" s="27"/>
      <c r="Q75" s="28"/>
      <c r="R75" s="28"/>
      <c r="S75" s="28"/>
      <c r="T75" s="29"/>
      <c r="U75" s="28"/>
      <c r="V75" s="30" t="s">
        <v>113</v>
      </c>
      <c r="W75" s="30" t="s">
        <v>113</v>
      </c>
      <c r="X75" s="30">
        <v>3</v>
      </c>
      <c r="Y75" s="30" t="s">
        <v>113</v>
      </c>
      <c r="Z75" s="30">
        <v>5</v>
      </c>
      <c r="AA75" s="30" t="s">
        <v>113</v>
      </c>
      <c r="AB75" s="30">
        <v>7</v>
      </c>
      <c r="AC75" s="30" t="s">
        <v>113</v>
      </c>
      <c r="AD75" s="30" t="s">
        <v>113</v>
      </c>
      <c r="AE75" s="30" t="s">
        <v>113</v>
      </c>
      <c r="AF75" s="30" t="s">
        <v>113</v>
      </c>
      <c r="AG75" s="30" t="s">
        <v>113</v>
      </c>
      <c r="AH75" s="30" t="s">
        <v>113</v>
      </c>
      <c r="AI75" s="30" t="s">
        <v>113</v>
      </c>
      <c r="AJ75" s="30" t="s">
        <v>113</v>
      </c>
      <c r="AK75" s="30" t="s">
        <v>113</v>
      </c>
      <c r="AL75" s="30" t="s">
        <v>113</v>
      </c>
      <c r="AM75" s="30">
        <v>0</v>
      </c>
      <c r="AN75" s="30">
        <v>2</v>
      </c>
      <c r="AO75" s="30">
        <v>0</v>
      </c>
      <c r="AP75" s="30">
        <v>7</v>
      </c>
      <c r="AQ75" s="31" t="s">
        <v>113</v>
      </c>
      <c r="AR75" s="31" t="s">
        <v>113</v>
      </c>
      <c r="AS75" s="31" t="s">
        <v>113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3">
        <v>7.2</v>
      </c>
      <c r="BE75" s="33">
        <v>7.2</v>
      </c>
      <c r="BF75" s="33">
        <v>7.2</v>
      </c>
      <c r="BG75" s="33">
        <v>7.2</v>
      </c>
      <c r="BH75" s="33">
        <v>7.2</v>
      </c>
      <c r="BI75" s="33">
        <v>7.2</v>
      </c>
      <c r="BJ75" s="34" t="s">
        <v>113</v>
      </c>
      <c r="BK75" s="35" t="s">
        <v>113</v>
      </c>
      <c r="BL75" t="str">
        <f>IF(BY75&gt;LARGE(BZ75:$CK75,1),1,"")</f>
        <v/>
      </c>
      <c r="BM75" t="str">
        <f>IF(BZ75&gt;LARGE(CA75:$CK75,1),2,"")</f>
        <v/>
      </c>
      <c r="BN75" t="str">
        <f>IF(CA75&gt;LARGE(CB75:$CK75,1),2.2,"")</f>
        <v/>
      </c>
      <c r="BO75" t="str">
        <f>IF(CB75&gt;LARGE(CC75:$CK75,1),3,"")</f>
        <v/>
      </c>
      <c r="BP75" t="str">
        <f>IF(CC75&gt;LARGE(CD75:$CK75,1),3.2,"")</f>
        <v/>
      </c>
      <c r="BQ75" t="str">
        <f>IF(CD75&gt;LARGE(CE75:$CK75,1),4,"")</f>
        <v/>
      </c>
      <c r="BR75" t="str">
        <f>IF(CE75&gt;LARGE(CF75:$CK75,1),4.2,"")</f>
        <v/>
      </c>
      <c r="BS75" t="str">
        <f>IF(CF75&gt;LARGE(CG75:$CK75,1),5,"")</f>
        <v/>
      </c>
      <c r="BT75" t="str">
        <f>IF(CG75&gt;LARGE(CH75:$CK75,1),5.2,"")</f>
        <v/>
      </c>
      <c r="BU75" t="str">
        <f>IF(CH75&gt;LARGE(CI75:$CK75,1),6,"")</f>
        <v/>
      </c>
      <c r="BV75" t="str">
        <f>IF(CI75&gt;LARGE(CJ75:$CK75,1),6.2,"")</f>
        <v/>
      </c>
      <c r="BW75" t="str">
        <f>IF(CJ75&gt;LARGE(CK75:$CK75,1),7,"")</f>
        <v/>
      </c>
      <c r="BX75" t="str">
        <f t="shared" si="18"/>
        <v/>
      </c>
      <c r="BY75" s="36">
        <f t="shared" si="19"/>
        <v>0</v>
      </c>
      <c r="BZ75" s="36">
        <f t="shared" si="20"/>
        <v>0</v>
      </c>
      <c r="CA75">
        <f t="shared" si="21"/>
        <v>0</v>
      </c>
      <c r="CB75" s="36">
        <f t="shared" si="22"/>
        <v>0</v>
      </c>
      <c r="CC75">
        <f t="shared" si="23"/>
        <v>0</v>
      </c>
      <c r="CD75" s="36">
        <f t="shared" si="24"/>
        <v>0</v>
      </c>
      <c r="CE75">
        <f t="shared" si="25"/>
        <v>0</v>
      </c>
      <c r="CF75" s="36">
        <f t="shared" si="26"/>
        <v>0</v>
      </c>
      <c r="CG75">
        <f t="shared" si="27"/>
        <v>0</v>
      </c>
      <c r="CH75" s="36">
        <f t="shared" si="28"/>
        <v>0</v>
      </c>
      <c r="CI75">
        <f t="shared" si="29"/>
        <v>0</v>
      </c>
      <c r="CJ75" s="36">
        <f t="shared" si="30"/>
        <v>0</v>
      </c>
      <c r="CK75">
        <f t="shared" si="31"/>
        <v>0</v>
      </c>
      <c r="CP75">
        <v>136</v>
      </c>
      <c r="DD75" t="str">
        <f>IF(COUNTIF('[3]Zone Players'!A$3:A$1847,A75)&lt;1,"D","")</f>
        <v/>
      </c>
      <c r="DF75" t="str">
        <f t="shared" si="34"/>
        <v/>
      </c>
      <c r="DG75" s="70">
        <f t="shared" si="32"/>
        <v>0</v>
      </c>
      <c r="DH75" t="str">
        <f t="shared" si="33"/>
        <v/>
      </c>
    </row>
    <row r="76" spans="1:112" ht="15" customHeight="1" x14ac:dyDescent="0.25">
      <c r="A76" s="23">
        <v>15477</v>
      </c>
      <c r="B76" s="24" t="s">
        <v>266</v>
      </c>
      <c r="C76" s="24" t="s">
        <v>267</v>
      </c>
      <c r="D76" s="25" t="s">
        <v>239</v>
      </c>
      <c r="E76" s="26"/>
      <c r="F76" s="27"/>
      <c r="G76" s="27"/>
      <c r="H76" s="27"/>
      <c r="I76" s="27"/>
      <c r="J76" s="27"/>
      <c r="K76" s="27"/>
      <c r="L76" s="27"/>
      <c r="M76" s="27"/>
      <c r="N76" s="26"/>
      <c r="O76" s="27"/>
      <c r="P76" s="27">
        <v>6</v>
      </c>
      <c r="Q76" s="28"/>
      <c r="R76" s="28"/>
      <c r="S76" s="28"/>
      <c r="T76" s="29"/>
      <c r="U76" s="28"/>
      <c r="V76" s="30" t="s">
        <v>113</v>
      </c>
      <c r="W76" s="30" t="s">
        <v>113</v>
      </c>
      <c r="X76" s="30">
        <v>3</v>
      </c>
      <c r="Y76" s="30" t="s">
        <v>113</v>
      </c>
      <c r="Z76" s="30">
        <v>5</v>
      </c>
      <c r="AA76" s="30" t="s">
        <v>113</v>
      </c>
      <c r="AB76" s="30">
        <v>7</v>
      </c>
      <c r="AC76" s="30" t="s">
        <v>113</v>
      </c>
      <c r="AD76" s="30" t="s">
        <v>113</v>
      </c>
      <c r="AE76" s="30" t="s">
        <v>113</v>
      </c>
      <c r="AF76" s="30" t="s">
        <v>113</v>
      </c>
      <c r="AG76" s="30" t="s">
        <v>113</v>
      </c>
      <c r="AH76" s="30" t="s">
        <v>113</v>
      </c>
      <c r="AI76" s="30" t="s">
        <v>113</v>
      </c>
      <c r="AJ76" s="30" t="s">
        <v>113</v>
      </c>
      <c r="AK76" s="30" t="s">
        <v>113</v>
      </c>
      <c r="AL76" s="30" t="s">
        <v>113</v>
      </c>
      <c r="AM76" s="30">
        <v>0</v>
      </c>
      <c r="AN76" s="30">
        <v>2</v>
      </c>
      <c r="AO76" s="30">
        <v>0</v>
      </c>
      <c r="AP76" s="30">
        <v>7</v>
      </c>
      <c r="AQ76" s="31">
        <v>6</v>
      </c>
      <c r="AR76" s="31">
        <v>6</v>
      </c>
      <c r="AS76" s="31">
        <v>6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3">
        <v>7.2</v>
      </c>
      <c r="BE76" s="33">
        <v>7.2</v>
      </c>
      <c r="BF76" s="33">
        <v>7.2</v>
      </c>
      <c r="BG76" s="33">
        <v>7.2</v>
      </c>
      <c r="BH76" s="33">
        <v>7.2</v>
      </c>
      <c r="BI76" s="33">
        <v>7.2</v>
      </c>
      <c r="BJ76" s="34" t="s">
        <v>113</v>
      </c>
      <c r="BK76" s="35" t="s">
        <v>113</v>
      </c>
      <c r="BL76" t="str">
        <f>IF(BY76&gt;LARGE(BZ76:$CK76,1),1,"")</f>
        <v/>
      </c>
      <c r="BM76" t="str">
        <f>IF(BZ76&gt;LARGE(CA76:$CK76,1),2,"")</f>
        <v/>
      </c>
      <c r="BN76" t="str">
        <f>IF(CA76&gt;LARGE(CB76:$CK76,1),2.2,"")</f>
        <v/>
      </c>
      <c r="BO76" t="str">
        <f>IF(CB76&gt;LARGE(CC76:$CK76,1),3,"")</f>
        <v/>
      </c>
      <c r="BP76" t="str">
        <f>IF(CC76&gt;LARGE(CD76:$CK76,1),3.2,"")</f>
        <v/>
      </c>
      <c r="BQ76" t="str">
        <f>IF(CD76&gt;LARGE(CE76:$CK76,1),4,"")</f>
        <v/>
      </c>
      <c r="BR76" t="str">
        <f>IF(CE76&gt;LARGE(CF76:$CK76,1),4.2,"")</f>
        <v/>
      </c>
      <c r="BS76" t="str">
        <f>IF(CF76&gt;LARGE(CG76:$CK76,1),5,"")</f>
        <v/>
      </c>
      <c r="BT76" t="str">
        <f>IF(CG76&gt;LARGE(CH76:$CK76,1),5.2,"")</f>
        <v/>
      </c>
      <c r="BU76" t="str">
        <f>IF(CH76&gt;LARGE(CI76:$CK76,1),6,"")</f>
        <v/>
      </c>
      <c r="BV76" t="str">
        <f>IF(CI76&gt;LARGE(CJ76:$CK76,1),6.2,"")</f>
        <v/>
      </c>
      <c r="BW76" t="str">
        <f>IF(CJ76&gt;LARGE(CK76:$CK76,1),7,"")</f>
        <v/>
      </c>
      <c r="BX76" t="str">
        <f t="shared" si="18"/>
        <v/>
      </c>
      <c r="BY76" s="36">
        <f t="shared" si="19"/>
        <v>0</v>
      </c>
      <c r="BZ76" s="36">
        <f t="shared" si="20"/>
        <v>0</v>
      </c>
      <c r="CA76">
        <f t="shared" si="21"/>
        <v>0</v>
      </c>
      <c r="CB76" s="36">
        <f t="shared" si="22"/>
        <v>0</v>
      </c>
      <c r="CC76">
        <f t="shared" si="23"/>
        <v>0</v>
      </c>
      <c r="CD76" s="36">
        <f t="shared" si="24"/>
        <v>0</v>
      </c>
      <c r="CE76">
        <f t="shared" si="25"/>
        <v>0</v>
      </c>
      <c r="CF76" s="36">
        <f t="shared" si="26"/>
        <v>0</v>
      </c>
      <c r="CG76">
        <f t="shared" si="27"/>
        <v>0</v>
      </c>
      <c r="CH76" s="36">
        <f t="shared" si="28"/>
        <v>0</v>
      </c>
      <c r="CI76">
        <f t="shared" si="29"/>
        <v>0</v>
      </c>
      <c r="CJ76" s="36">
        <f t="shared" si="30"/>
        <v>0</v>
      </c>
      <c r="CK76">
        <f t="shared" si="31"/>
        <v>0</v>
      </c>
      <c r="CP76">
        <v>137</v>
      </c>
      <c r="DD76" t="str">
        <f>IF(COUNTIF('[3]Zone Players'!A$3:A$1847,A76)&lt;1,"D","")</f>
        <v/>
      </c>
      <c r="DF76">
        <f t="shared" si="34"/>
        <v>6</v>
      </c>
      <c r="DG76" s="70">
        <f t="shared" si="32"/>
        <v>0</v>
      </c>
      <c r="DH76" t="str">
        <f t="shared" si="33"/>
        <v/>
      </c>
    </row>
    <row r="77" spans="1:112" ht="15" customHeight="1" x14ac:dyDescent="0.25">
      <c r="A77" s="23">
        <v>79109</v>
      </c>
      <c r="B77" s="24" t="s">
        <v>268</v>
      </c>
      <c r="C77" s="24" t="s">
        <v>269</v>
      </c>
      <c r="D77" s="25" t="s">
        <v>239</v>
      </c>
      <c r="E77" s="26">
        <v>2</v>
      </c>
      <c r="F77" s="27">
        <v>2</v>
      </c>
      <c r="G77" s="27">
        <v>6</v>
      </c>
      <c r="H77" s="27">
        <v>5</v>
      </c>
      <c r="I77" s="27">
        <v>6</v>
      </c>
      <c r="J77" s="27">
        <v>5</v>
      </c>
      <c r="K77" s="27">
        <v>5</v>
      </c>
      <c r="L77" s="27">
        <v>5</v>
      </c>
      <c r="M77" s="27">
        <v>5</v>
      </c>
      <c r="N77" s="26">
        <v>5</v>
      </c>
      <c r="O77" s="27">
        <v>5</v>
      </c>
      <c r="P77" s="27">
        <v>4</v>
      </c>
      <c r="Q77" s="28"/>
      <c r="R77" s="28"/>
      <c r="S77" s="28"/>
      <c r="T77" s="29"/>
      <c r="U77" s="28"/>
      <c r="V77" s="30" t="s">
        <v>113</v>
      </c>
      <c r="W77" s="30" t="s">
        <v>113</v>
      </c>
      <c r="X77" s="30">
        <v>3</v>
      </c>
      <c r="Y77" s="30" t="s">
        <v>113</v>
      </c>
      <c r="Z77" s="30">
        <v>5</v>
      </c>
      <c r="AA77" s="30" t="s">
        <v>113</v>
      </c>
      <c r="AB77" s="30">
        <v>7</v>
      </c>
      <c r="AC77" s="30" t="s">
        <v>113</v>
      </c>
      <c r="AD77" s="30" t="s">
        <v>113</v>
      </c>
      <c r="AE77" s="30" t="s">
        <v>113</v>
      </c>
      <c r="AF77" s="30" t="s">
        <v>113</v>
      </c>
      <c r="AG77" s="30" t="s">
        <v>113</v>
      </c>
      <c r="AH77" s="30" t="s">
        <v>113</v>
      </c>
      <c r="AI77" s="30" t="s">
        <v>113</v>
      </c>
      <c r="AJ77" s="30" t="s">
        <v>113</v>
      </c>
      <c r="AK77" s="30" t="s">
        <v>113</v>
      </c>
      <c r="AL77" s="30" t="s">
        <v>113</v>
      </c>
      <c r="AM77" s="30">
        <v>0</v>
      </c>
      <c r="AN77" s="30">
        <v>2</v>
      </c>
      <c r="AO77" s="30">
        <v>2</v>
      </c>
      <c r="AP77" s="30">
        <v>5</v>
      </c>
      <c r="AQ77" s="31">
        <v>4</v>
      </c>
      <c r="AR77" s="31">
        <v>5</v>
      </c>
      <c r="AS77" s="31">
        <v>5</v>
      </c>
      <c r="AT77" s="32">
        <v>5</v>
      </c>
      <c r="AU77" s="32">
        <v>5</v>
      </c>
      <c r="AV77" s="32">
        <v>5</v>
      </c>
      <c r="AW77" s="32">
        <v>5</v>
      </c>
      <c r="AX77" s="32">
        <v>5</v>
      </c>
      <c r="AY77" s="32">
        <v>5</v>
      </c>
      <c r="AZ77" s="32">
        <v>5</v>
      </c>
      <c r="BA77" s="32">
        <v>5</v>
      </c>
      <c r="BB77" s="32">
        <v>5</v>
      </c>
      <c r="BC77" s="32">
        <v>5</v>
      </c>
      <c r="BD77" s="33">
        <v>7.2</v>
      </c>
      <c r="BE77" s="33">
        <v>5</v>
      </c>
      <c r="BF77" s="33">
        <v>5</v>
      </c>
      <c r="BG77" s="33">
        <v>5</v>
      </c>
      <c r="BH77" s="33">
        <v>5</v>
      </c>
      <c r="BI77" s="33">
        <v>5</v>
      </c>
      <c r="BJ77" s="34">
        <v>5</v>
      </c>
      <c r="BK77" s="35">
        <v>5</v>
      </c>
      <c r="BL77" t="str">
        <f>IF(BY77&gt;LARGE(BZ77:$CK77,1),1,"")</f>
        <v/>
      </c>
      <c r="BM77" t="str">
        <f>IF(BZ77&gt;LARGE(CA77:$CK77,1),2,"")</f>
        <v/>
      </c>
      <c r="BN77" t="str">
        <f>IF(CA77&gt;LARGE(CB77:$CK77,1),2.2,"")</f>
        <v/>
      </c>
      <c r="BO77" t="str">
        <f>IF(CB77&gt;LARGE(CC77:$CK77,1),3,"")</f>
        <v/>
      </c>
      <c r="BP77" t="str">
        <f>IF(CC77&gt;LARGE(CD77:$CK77,1),3.2,"")</f>
        <v/>
      </c>
      <c r="BQ77" t="str">
        <f>IF(CD77&gt;LARGE(CE77:$CK77,1),4,"")</f>
        <v/>
      </c>
      <c r="BR77" t="str">
        <f>IF(CE77&gt;LARGE(CF77:$CK77,1),4.2,"")</f>
        <v/>
      </c>
      <c r="BS77">
        <f>IF(CF77&gt;LARGE(CG77:$CK77,1),5,"")</f>
        <v>5</v>
      </c>
      <c r="BT77" t="str">
        <f>IF(CG77&gt;LARGE(CH77:$CK77,1),5.2,"")</f>
        <v/>
      </c>
      <c r="BU77" t="str">
        <f>IF(CH77&gt;LARGE(CI77:$CK77,1),6,"")</f>
        <v/>
      </c>
      <c r="BV77" t="str">
        <f>IF(CI77&gt;LARGE(CJ77:$CK77,1),6.2,"")</f>
        <v/>
      </c>
      <c r="BW77" t="str">
        <f>IF(CJ77&gt;LARGE(CK77:$CK77,1),7,"")</f>
        <v/>
      </c>
      <c r="BX77" t="str">
        <f t="shared" si="18"/>
        <v/>
      </c>
      <c r="BY77" s="36">
        <f t="shared" si="19"/>
        <v>0</v>
      </c>
      <c r="BZ77" s="36">
        <f t="shared" si="20"/>
        <v>0</v>
      </c>
      <c r="CA77">
        <f t="shared" si="21"/>
        <v>0</v>
      </c>
      <c r="CB77" s="36">
        <f t="shared" si="22"/>
        <v>0</v>
      </c>
      <c r="CC77">
        <f t="shared" si="23"/>
        <v>0</v>
      </c>
      <c r="CD77" s="36">
        <f t="shared" si="24"/>
        <v>0</v>
      </c>
      <c r="CE77">
        <f t="shared" si="25"/>
        <v>0</v>
      </c>
      <c r="CF77" s="36">
        <f t="shared" si="26"/>
        <v>10</v>
      </c>
      <c r="CG77">
        <f t="shared" si="27"/>
        <v>0</v>
      </c>
      <c r="CH77" s="36">
        <f t="shared" si="28"/>
        <v>0</v>
      </c>
      <c r="CI77">
        <f t="shared" si="29"/>
        <v>0</v>
      </c>
      <c r="CJ77" s="36">
        <f t="shared" si="30"/>
        <v>0</v>
      </c>
      <c r="CK77">
        <f t="shared" si="31"/>
        <v>0</v>
      </c>
      <c r="CP77">
        <v>138</v>
      </c>
      <c r="DD77" t="str">
        <f>IF(COUNTIF('[3]Zone Players'!A$3:A$1847,A77)&lt;1,"D","")</f>
        <v/>
      </c>
      <c r="DF77">
        <f t="shared" si="34"/>
        <v>5</v>
      </c>
      <c r="DG77" s="70">
        <f t="shared" si="32"/>
        <v>10</v>
      </c>
      <c r="DH77" t="str">
        <f t="shared" si="33"/>
        <v/>
      </c>
    </row>
    <row r="78" spans="1:112" ht="15" customHeight="1" x14ac:dyDescent="0.25">
      <c r="A78" s="23">
        <v>99005</v>
      </c>
      <c r="B78" s="24" t="s">
        <v>270</v>
      </c>
      <c r="C78" s="24" t="s">
        <v>271</v>
      </c>
      <c r="D78" s="25" t="s">
        <v>239</v>
      </c>
      <c r="E78" s="26"/>
      <c r="F78" s="27"/>
      <c r="G78" s="27"/>
      <c r="H78" s="27"/>
      <c r="I78" s="27"/>
      <c r="J78" s="27"/>
      <c r="K78" s="27"/>
      <c r="L78" s="27"/>
      <c r="M78" s="27"/>
      <c r="N78" s="26"/>
      <c r="O78" s="27"/>
      <c r="P78" s="27"/>
      <c r="Q78" s="28"/>
      <c r="R78" s="28"/>
      <c r="S78" s="28"/>
      <c r="T78" s="29"/>
      <c r="U78" s="28"/>
      <c r="V78" s="30" t="s">
        <v>113</v>
      </c>
      <c r="W78" s="30" t="s">
        <v>113</v>
      </c>
      <c r="X78" s="30">
        <v>3</v>
      </c>
      <c r="Y78" s="30" t="s">
        <v>113</v>
      </c>
      <c r="Z78" s="30">
        <v>5</v>
      </c>
      <c r="AA78" s="30" t="s">
        <v>113</v>
      </c>
      <c r="AB78" s="30">
        <v>7</v>
      </c>
      <c r="AC78" s="30" t="s">
        <v>113</v>
      </c>
      <c r="AD78" s="30" t="s">
        <v>113</v>
      </c>
      <c r="AE78" s="30" t="s">
        <v>113</v>
      </c>
      <c r="AF78" s="30" t="s">
        <v>113</v>
      </c>
      <c r="AG78" s="30" t="s">
        <v>113</v>
      </c>
      <c r="AH78" s="30" t="s">
        <v>113</v>
      </c>
      <c r="AI78" s="30" t="s">
        <v>113</v>
      </c>
      <c r="AJ78" s="30" t="s">
        <v>113</v>
      </c>
      <c r="AK78" s="30" t="s">
        <v>113</v>
      </c>
      <c r="AL78" s="30" t="s">
        <v>113</v>
      </c>
      <c r="AM78" s="30">
        <v>0</v>
      </c>
      <c r="AN78" s="30">
        <v>2</v>
      </c>
      <c r="AO78" s="30">
        <v>0</v>
      </c>
      <c r="AP78" s="30">
        <v>7</v>
      </c>
      <c r="AQ78" s="31" t="s">
        <v>113</v>
      </c>
      <c r="AR78" s="31" t="s">
        <v>113</v>
      </c>
      <c r="AS78" s="31" t="s">
        <v>113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3">
        <v>7.2</v>
      </c>
      <c r="BE78" s="33">
        <v>7.2</v>
      </c>
      <c r="BF78" s="33">
        <v>7.2</v>
      </c>
      <c r="BG78" s="33">
        <v>7.2</v>
      </c>
      <c r="BH78" s="33">
        <v>7.2</v>
      </c>
      <c r="BI78" s="33">
        <v>7.2</v>
      </c>
      <c r="BJ78" s="34" t="s">
        <v>113</v>
      </c>
      <c r="BK78" s="35" t="s">
        <v>113</v>
      </c>
      <c r="BL78" t="str">
        <f>IF(BY78&gt;LARGE(BZ78:$CK78,1),1,"")</f>
        <v/>
      </c>
      <c r="BM78" t="str">
        <f>IF(BZ78&gt;LARGE(CA78:$CK78,1),2,"")</f>
        <v/>
      </c>
      <c r="BN78" t="str">
        <f>IF(CA78&gt;LARGE(CB78:$CK78,1),2.2,"")</f>
        <v/>
      </c>
      <c r="BO78" t="str">
        <f>IF(CB78&gt;LARGE(CC78:$CK78,1),3,"")</f>
        <v/>
      </c>
      <c r="BP78" t="str">
        <f>IF(CC78&gt;LARGE(CD78:$CK78,1),3.2,"")</f>
        <v/>
      </c>
      <c r="BQ78" t="str">
        <f>IF(CD78&gt;LARGE(CE78:$CK78,1),4,"")</f>
        <v/>
      </c>
      <c r="BR78" t="str">
        <f>IF(CE78&gt;LARGE(CF78:$CK78,1),4.2,"")</f>
        <v/>
      </c>
      <c r="BS78" t="str">
        <f>IF(CF78&gt;LARGE(CG78:$CK78,1),5,"")</f>
        <v/>
      </c>
      <c r="BT78" t="str">
        <f>IF(CG78&gt;LARGE(CH78:$CK78,1),5.2,"")</f>
        <v/>
      </c>
      <c r="BU78" t="str">
        <f>IF(CH78&gt;LARGE(CI78:$CK78,1),6,"")</f>
        <v/>
      </c>
      <c r="BV78" t="str">
        <f>IF(CI78&gt;LARGE(CJ78:$CK78,1),6.2,"")</f>
        <v/>
      </c>
      <c r="BW78" t="str">
        <f>IF(CJ78&gt;LARGE(CK78:$CK78,1),7,"")</f>
        <v/>
      </c>
      <c r="BX78" t="str">
        <f t="shared" si="18"/>
        <v/>
      </c>
      <c r="BY78" s="36">
        <f t="shared" si="19"/>
        <v>0</v>
      </c>
      <c r="BZ78" s="36">
        <f t="shared" si="20"/>
        <v>0</v>
      </c>
      <c r="CA78">
        <f t="shared" si="21"/>
        <v>0</v>
      </c>
      <c r="CB78" s="36">
        <f t="shared" si="22"/>
        <v>0</v>
      </c>
      <c r="CC78">
        <f t="shared" si="23"/>
        <v>0</v>
      </c>
      <c r="CD78" s="36">
        <f t="shared" si="24"/>
        <v>0</v>
      </c>
      <c r="CE78">
        <f t="shared" si="25"/>
        <v>0</v>
      </c>
      <c r="CF78" s="36">
        <f t="shared" si="26"/>
        <v>0</v>
      </c>
      <c r="CG78">
        <f t="shared" si="27"/>
        <v>0</v>
      </c>
      <c r="CH78" s="36">
        <f t="shared" si="28"/>
        <v>0</v>
      </c>
      <c r="CI78">
        <f t="shared" si="29"/>
        <v>0</v>
      </c>
      <c r="CJ78" s="36">
        <f t="shared" si="30"/>
        <v>0</v>
      </c>
      <c r="CK78">
        <f t="shared" si="31"/>
        <v>0</v>
      </c>
      <c r="CP78">
        <v>139</v>
      </c>
      <c r="DD78" t="str">
        <f>IF(COUNTIF('[3]Zone Players'!A$3:A$1847,A78)&lt;1,"D","")</f>
        <v/>
      </c>
      <c r="DF78" t="str">
        <f t="shared" si="34"/>
        <v/>
      </c>
      <c r="DG78" s="70">
        <f t="shared" si="32"/>
        <v>0</v>
      </c>
      <c r="DH78" t="str">
        <f t="shared" si="33"/>
        <v/>
      </c>
    </row>
    <row r="79" spans="1:112" ht="15" customHeight="1" x14ac:dyDescent="0.25">
      <c r="A79" s="41">
        <v>137605</v>
      </c>
      <c r="B79" s="24" t="s">
        <v>272</v>
      </c>
      <c r="C79" s="24" t="s">
        <v>158</v>
      </c>
      <c r="D79" s="25" t="s">
        <v>239</v>
      </c>
      <c r="E79" s="26"/>
      <c r="F79" s="27"/>
      <c r="G79" s="27"/>
      <c r="H79" s="27"/>
      <c r="I79" s="27"/>
      <c r="J79" s="27">
        <v>6</v>
      </c>
      <c r="K79" s="27">
        <v>6</v>
      </c>
      <c r="L79" s="27">
        <v>7</v>
      </c>
      <c r="M79" s="27">
        <v>6</v>
      </c>
      <c r="N79" s="26">
        <v>5</v>
      </c>
      <c r="O79" s="27">
        <v>6</v>
      </c>
      <c r="P79" s="27">
        <v>6</v>
      </c>
      <c r="Q79" s="28"/>
      <c r="R79" s="28"/>
      <c r="S79" s="28"/>
      <c r="T79" s="29"/>
      <c r="U79" s="28"/>
      <c r="V79" s="30" t="s">
        <v>113</v>
      </c>
      <c r="W79" s="30" t="s">
        <v>113</v>
      </c>
      <c r="X79" s="30">
        <v>3</v>
      </c>
      <c r="Y79" s="30" t="s">
        <v>113</v>
      </c>
      <c r="Z79" s="30">
        <v>5</v>
      </c>
      <c r="AA79" s="30" t="s">
        <v>113</v>
      </c>
      <c r="AB79" s="30">
        <v>7</v>
      </c>
      <c r="AC79" s="30" t="s">
        <v>113</v>
      </c>
      <c r="AD79" s="30" t="s">
        <v>113</v>
      </c>
      <c r="AE79" s="30" t="s">
        <v>113</v>
      </c>
      <c r="AF79" s="30" t="s">
        <v>113</v>
      </c>
      <c r="AG79" s="30" t="s">
        <v>113</v>
      </c>
      <c r="AH79" s="30" t="s">
        <v>113</v>
      </c>
      <c r="AI79" s="30" t="s">
        <v>113</v>
      </c>
      <c r="AJ79" s="30" t="s">
        <v>113</v>
      </c>
      <c r="AK79" s="30" t="s">
        <v>113</v>
      </c>
      <c r="AL79" s="30" t="s">
        <v>113</v>
      </c>
      <c r="AM79" s="30">
        <v>0</v>
      </c>
      <c r="AN79" s="30">
        <v>2</v>
      </c>
      <c r="AO79" s="30">
        <v>0</v>
      </c>
      <c r="AP79" s="30">
        <v>7</v>
      </c>
      <c r="AQ79" s="31">
        <v>6</v>
      </c>
      <c r="AR79" s="31">
        <v>6</v>
      </c>
      <c r="AS79" s="31">
        <v>6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3">
        <v>7.2</v>
      </c>
      <c r="BE79" s="33">
        <v>7.2</v>
      </c>
      <c r="BF79" s="33">
        <v>7.2</v>
      </c>
      <c r="BG79" s="33">
        <v>7.2</v>
      </c>
      <c r="BH79" s="33">
        <v>7.2</v>
      </c>
      <c r="BI79" s="33">
        <v>7.2</v>
      </c>
      <c r="BJ79" s="34" t="s">
        <v>113</v>
      </c>
      <c r="BK79" s="35" t="s">
        <v>113</v>
      </c>
      <c r="BL79" t="str">
        <f>IF(BY79&gt;LARGE(BZ79:$CK79,1),1,"")</f>
        <v/>
      </c>
      <c r="BM79" t="str">
        <f>IF(BZ79&gt;LARGE(CA79:$CK79,1),2,"")</f>
        <v/>
      </c>
      <c r="BN79" t="str">
        <f>IF(CA79&gt;LARGE(CB79:$CK79,1),2.2,"")</f>
        <v/>
      </c>
      <c r="BO79" t="str">
        <f>IF(CB79&gt;LARGE(CC79:$CK79,1),3,"")</f>
        <v/>
      </c>
      <c r="BP79" t="str">
        <f>IF(CC79&gt;LARGE(CD79:$CK79,1),3.2,"")</f>
        <v/>
      </c>
      <c r="BQ79" t="str">
        <f>IF(CD79&gt;LARGE(CE79:$CK79,1),4,"")</f>
        <v/>
      </c>
      <c r="BR79" t="str">
        <f>IF(CE79&gt;LARGE(CF79:$CK79,1),4.2,"")</f>
        <v/>
      </c>
      <c r="BS79" t="str">
        <f>IF(CF79&gt;LARGE(CG79:$CK79,1),5,"")</f>
        <v/>
      </c>
      <c r="BT79" t="str">
        <f>IF(CG79&gt;LARGE(CH79:$CK79,1),5.2,"")</f>
        <v/>
      </c>
      <c r="BU79" t="str">
        <f>IF(CH79&gt;LARGE(CI79:$CK79,1),6,"")</f>
        <v/>
      </c>
      <c r="BV79" t="str">
        <f>IF(CI79&gt;LARGE(CJ79:$CK79,1),6.2,"")</f>
        <v/>
      </c>
      <c r="BW79" t="str">
        <f>IF(CJ79&gt;LARGE(CK79:$CK79,1),7,"")</f>
        <v/>
      </c>
      <c r="BX79" t="str">
        <f t="shared" si="18"/>
        <v/>
      </c>
      <c r="BY79" s="36">
        <f t="shared" si="19"/>
        <v>0</v>
      </c>
      <c r="BZ79" s="36">
        <f t="shared" si="20"/>
        <v>0</v>
      </c>
      <c r="CA79">
        <f t="shared" si="21"/>
        <v>0</v>
      </c>
      <c r="CB79" s="36">
        <f t="shared" si="22"/>
        <v>0</v>
      </c>
      <c r="CC79">
        <f t="shared" si="23"/>
        <v>0</v>
      </c>
      <c r="CD79" s="36">
        <f t="shared" si="24"/>
        <v>0</v>
      </c>
      <c r="CE79">
        <f t="shared" si="25"/>
        <v>0</v>
      </c>
      <c r="CF79" s="36">
        <f t="shared" si="26"/>
        <v>0</v>
      </c>
      <c r="CG79">
        <f t="shared" si="27"/>
        <v>0</v>
      </c>
      <c r="CH79" s="36">
        <f t="shared" si="28"/>
        <v>0</v>
      </c>
      <c r="CI79">
        <f t="shared" si="29"/>
        <v>0</v>
      </c>
      <c r="CJ79" s="36">
        <f t="shared" si="30"/>
        <v>0</v>
      </c>
      <c r="CK79">
        <f t="shared" si="31"/>
        <v>0</v>
      </c>
      <c r="CP79">
        <v>141</v>
      </c>
      <c r="DD79" t="str">
        <f>IF(COUNTIF('[3]Zone Players'!A$3:A$1847,A79)&lt;1,"D","")</f>
        <v/>
      </c>
      <c r="DF79">
        <f t="shared" si="34"/>
        <v>6</v>
      </c>
      <c r="DG79" s="70">
        <f t="shared" si="32"/>
        <v>0</v>
      </c>
      <c r="DH79" t="str">
        <f t="shared" si="33"/>
        <v/>
      </c>
    </row>
    <row r="80" spans="1:112" ht="15" customHeight="1" x14ac:dyDescent="0.25">
      <c r="A80" s="23">
        <v>8120</v>
      </c>
      <c r="B80" s="24" t="s">
        <v>273</v>
      </c>
      <c r="C80" s="24" t="s">
        <v>274</v>
      </c>
      <c r="D80" s="25" t="s">
        <v>239</v>
      </c>
      <c r="E80" s="26">
        <v>2</v>
      </c>
      <c r="F80" s="27">
        <v>2</v>
      </c>
      <c r="G80" s="27">
        <v>1</v>
      </c>
      <c r="H80" s="27">
        <v>1</v>
      </c>
      <c r="I80" s="27">
        <v>1</v>
      </c>
      <c r="J80" s="27">
        <v>1</v>
      </c>
      <c r="K80" s="27">
        <v>1</v>
      </c>
      <c r="L80" s="27">
        <v>1</v>
      </c>
      <c r="M80" s="27">
        <v>3</v>
      </c>
      <c r="N80" s="26">
        <v>2</v>
      </c>
      <c r="O80" s="27">
        <v>3</v>
      </c>
      <c r="P80" s="27">
        <v>3</v>
      </c>
      <c r="Q80" s="28"/>
      <c r="R80" s="28"/>
      <c r="S80" s="28"/>
      <c r="T80" s="29"/>
      <c r="U80" s="28"/>
      <c r="V80" s="30" t="s">
        <v>113</v>
      </c>
      <c r="W80" s="30" t="s">
        <v>113</v>
      </c>
      <c r="X80" s="30">
        <v>3</v>
      </c>
      <c r="Y80" s="30" t="s">
        <v>113</v>
      </c>
      <c r="Z80" s="30">
        <v>5</v>
      </c>
      <c r="AA80" s="30" t="s">
        <v>113</v>
      </c>
      <c r="AB80" s="30">
        <v>7</v>
      </c>
      <c r="AC80" s="30" t="s">
        <v>113</v>
      </c>
      <c r="AD80" s="30" t="s">
        <v>113</v>
      </c>
      <c r="AE80" s="30" t="s">
        <v>113</v>
      </c>
      <c r="AF80" s="30" t="s">
        <v>113</v>
      </c>
      <c r="AG80" s="30" t="s">
        <v>113</v>
      </c>
      <c r="AH80" s="30" t="s">
        <v>113</v>
      </c>
      <c r="AI80" s="30" t="s">
        <v>113</v>
      </c>
      <c r="AJ80" s="30" t="s">
        <v>113</v>
      </c>
      <c r="AK80" s="30" t="s">
        <v>113</v>
      </c>
      <c r="AL80" s="30" t="s">
        <v>113</v>
      </c>
      <c r="AM80" s="30">
        <v>0</v>
      </c>
      <c r="AN80" s="30">
        <v>2</v>
      </c>
      <c r="AO80" s="30">
        <v>2</v>
      </c>
      <c r="AP80" s="30">
        <v>5</v>
      </c>
      <c r="AQ80" s="31">
        <v>3</v>
      </c>
      <c r="AR80" s="31">
        <v>3</v>
      </c>
      <c r="AS80" s="31">
        <v>3</v>
      </c>
      <c r="AT80" s="32">
        <v>3</v>
      </c>
      <c r="AU80" s="32">
        <v>3</v>
      </c>
      <c r="AV80" s="32">
        <v>0</v>
      </c>
      <c r="AW80" s="32">
        <v>0</v>
      </c>
      <c r="AX80" s="32">
        <v>3</v>
      </c>
      <c r="AY80" s="32">
        <v>3</v>
      </c>
      <c r="AZ80" s="32">
        <v>3</v>
      </c>
      <c r="BA80" s="32">
        <v>3</v>
      </c>
      <c r="BB80" s="32">
        <v>3</v>
      </c>
      <c r="BC80" s="32">
        <v>0</v>
      </c>
      <c r="BD80" s="33">
        <v>7.2</v>
      </c>
      <c r="BE80" s="33">
        <v>7.2</v>
      </c>
      <c r="BF80" s="33">
        <v>7.2</v>
      </c>
      <c r="BG80" s="33">
        <v>3</v>
      </c>
      <c r="BH80" s="33">
        <v>3</v>
      </c>
      <c r="BI80" s="33">
        <v>3</v>
      </c>
      <c r="BJ80" s="34">
        <v>3</v>
      </c>
      <c r="BK80" s="35">
        <v>3</v>
      </c>
      <c r="BL80" t="str">
        <f>IF(BY80&gt;LARGE(BZ80:$CK80,1),1,"")</f>
        <v/>
      </c>
      <c r="BM80" t="str">
        <f>IF(BZ80&gt;LARGE(CA80:$CK80,1),2,"")</f>
        <v/>
      </c>
      <c r="BN80" t="str">
        <f>IF(CA80&gt;LARGE(CB80:$CK80,1),2.2,"")</f>
        <v/>
      </c>
      <c r="BO80">
        <f>IF(CB80&gt;LARGE(CC80:$CK80,1),3,"")</f>
        <v>3</v>
      </c>
      <c r="BP80" t="str">
        <f>IF(CC80&gt;LARGE(CD80:$CK80,1),3.2,"")</f>
        <v/>
      </c>
      <c r="BQ80" t="str">
        <f>IF(CD80&gt;LARGE(CE80:$CK80,1),4,"")</f>
        <v/>
      </c>
      <c r="BR80" t="str">
        <f>IF(CE80&gt;LARGE(CF80:$CK80,1),4.2,"")</f>
        <v/>
      </c>
      <c r="BS80" t="str">
        <f>IF(CF80&gt;LARGE(CG80:$CK80,1),5,"")</f>
        <v/>
      </c>
      <c r="BT80" t="str">
        <f>IF(CG80&gt;LARGE(CH80:$CK80,1),5.2,"")</f>
        <v/>
      </c>
      <c r="BU80" t="str">
        <f>IF(CH80&gt;LARGE(CI80:$CK80,1),6,"")</f>
        <v/>
      </c>
      <c r="BV80" t="str">
        <f>IF(CI80&gt;LARGE(CJ80:$CK80,1),6.2,"")</f>
        <v/>
      </c>
      <c r="BW80" t="str">
        <f>IF(CJ80&gt;LARGE(CK80:$CK80,1),7,"")</f>
        <v/>
      </c>
      <c r="BX80" t="str">
        <f t="shared" si="18"/>
        <v/>
      </c>
      <c r="BY80" s="36">
        <f t="shared" si="19"/>
        <v>0</v>
      </c>
      <c r="BZ80" s="36">
        <f t="shared" si="20"/>
        <v>0</v>
      </c>
      <c r="CA80">
        <f t="shared" si="21"/>
        <v>0</v>
      </c>
      <c r="CB80" s="36">
        <f t="shared" si="22"/>
        <v>7</v>
      </c>
      <c r="CC80">
        <f t="shared" si="23"/>
        <v>0</v>
      </c>
      <c r="CD80" s="36">
        <f t="shared" si="24"/>
        <v>0</v>
      </c>
      <c r="CE80">
        <f t="shared" si="25"/>
        <v>0</v>
      </c>
      <c r="CF80" s="36">
        <f t="shared" si="26"/>
        <v>0</v>
      </c>
      <c r="CG80">
        <f t="shared" si="27"/>
        <v>0</v>
      </c>
      <c r="CH80" s="36">
        <f t="shared" si="28"/>
        <v>0</v>
      </c>
      <c r="CI80">
        <f t="shared" si="29"/>
        <v>0</v>
      </c>
      <c r="CJ80" s="36">
        <f t="shared" si="30"/>
        <v>0</v>
      </c>
      <c r="CK80">
        <f t="shared" si="31"/>
        <v>0</v>
      </c>
      <c r="CP80">
        <v>142</v>
      </c>
      <c r="DD80" t="str">
        <f>IF(COUNTIF('[3]Zone Players'!A$3:A$1847,A80)&lt;1,"D","")</f>
        <v/>
      </c>
      <c r="DF80">
        <f t="shared" si="34"/>
        <v>3</v>
      </c>
      <c r="DG80" s="70">
        <f t="shared" si="32"/>
        <v>7</v>
      </c>
      <c r="DH80" t="str">
        <f t="shared" si="33"/>
        <v/>
      </c>
    </row>
    <row r="81" spans="1:112" ht="15" customHeight="1" x14ac:dyDescent="0.25">
      <c r="A81" s="23">
        <v>105411</v>
      </c>
      <c r="B81" s="24" t="s">
        <v>275</v>
      </c>
      <c r="C81" s="24" t="s">
        <v>276</v>
      </c>
      <c r="D81" s="25" t="s">
        <v>239</v>
      </c>
      <c r="E81" s="26"/>
      <c r="F81" s="27"/>
      <c r="G81" s="27"/>
      <c r="H81" s="27"/>
      <c r="I81" s="27"/>
      <c r="J81" s="27"/>
      <c r="K81" s="27"/>
      <c r="L81" s="27"/>
      <c r="M81" s="27"/>
      <c r="N81" s="26"/>
      <c r="O81" s="27"/>
      <c r="P81" s="27">
        <v>6</v>
      </c>
      <c r="Q81" s="28"/>
      <c r="R81" s="28"/>
      <c r="S81" s="28"/>
      <c r="T81" s="29"/>
      <c r="U81" s="28"/>
      <c r="V81" s="30" t="s">
        <v>113</v>
      </c>
      <c r="W81" s="30" t="s">
        <v>113</v>
      </c>
      <c r="X81" s="30">
        <v>3</v>
      </c>
      <c r="Y81" s="30" t="s">
        <v>113</v>
      </c>
      <c r="Z81" s="30">
        <v>5</v>
      </c>
      <c r="AA81" s="30" t="s">
        <v>113</v>
      </c>
      <c r="AB81" s="30">
        <v>7</v>
      </c>
      <c r="AC81" s="30" t="s">
        <v>113</v>
      </c>
      <c r="AD81" s="30" t="s">
        <v>113</v>
      </c>
      <c r="AE81" s="30" t="s">
        <v>113</v>
      </c>
      <c r="AF81" s="30" t="s">
        <v>113</v>
      </c>
      <c r="AG81" s="30" t="s">
        <v>113</v>
      </c>
      <c r="AH81" s="30" t="s">
        <v>113</v>
      </c>
      <c r="AI81" s="30" t="s">
        <v>113</v>
      </c>
      <c r="AJ81" s="30" t="s">
        <v>113</v>
      </c>
      <c r="AK81" s="30" t="s">
        <v>113</v>
      </c>
      <c r="AL81" s="30" t="s">
        <v>113</v>
      </c>
      <c r="AM81" s="30">
        <v>0</v>
      </c>
      <c r="AN81" s="30">
        <v>2</v>
      </c>
      <c r="AO81" s="30">
        <v>0</v>
      </c>
      <c r="AP81" s="30">
        <v>7</v>
      </c>
      <c r="AQ81" s="31">
        <v>6</v>
      </c>
      <c r="AR81" s="31">
        <v>6</v>
      </c>
      <c r="AS81" s="31">
        <v>6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3">
        <v>7.2</v>
      </c>
      <c r="BE81" s="33">
        <v>7.2</v>
      </c>
      <c r="BF81" s="33">
        <v>7.2</v>
      </c>
      <c r="BG81" s="33">
        <v>7.2</v>
      </c>
      <c r="BH81" s="33">
        <v>7.2</v>
      </c>
      <c r="BI81" s="33">
        <v>7.2</v>
      </c>
      <c r="BJ81" s="34" t="s">
        <v>113</v>
      </c>
      <c r="BK81" s="35" t="s">
        <v>113</v>
      </c>
      <c r="BL81" t="str">
        <f>IF(BY81&gt;LARGE(BZ81:$CK81,1),1,"")</f>
        <v/>
      </c>
      <c r="BM81" t="str">
        <f>IF(BZ81&gt;LARGE(CA81:$CK81,1),2,"")</f>
        <v/>
      </c>
      <c r="BN81" t="str">
        <f>IF(CA81&gt;LARGE(CB81:$CK81,1),2.2,"")</f>
        <v/>
      </c>
      <c r="BO81" t="str">
        <f>IF(CB81&gt;LARGE(CC81:$CK81,1),3,"")</f>
        <v/>
      </c>
      <c r="BP81" t="str">
        <f>IF(CC81&gt;LARGE(CD81:$CK81,1),3.2,"")</f>
        <v/>
      </c>
      <c r="BQ81" t="str">
        <f>IF(CD81&gt;LARGE(CE81:$CK81,1),4,"")</f>
        <v/>
      </c>
      <c r="BR81" t="str">
        <f>IF(CE81&gt;LARGE(CF81:$CK81,1),4.2,"")</f>
        <v/>
      </c>
      <c r="BS81" t="str">
        <f>IF(CF81&gt;LARGE(CG81:$CK81,1),5,"")</f>
        <v/>
      </c>
      <c r="BT81" t="str">
        <f>IF(CG81&gt;LARGE(CH81:$CK81,1),5.2,"")</f>
        <v/>
      </c>
      <c r="BU81" t="str">
        <f>IF(CH81&gt;LARGE(CI81:$CK81,1),6,"")</f>
        <v/>
      </c>
      <c r="BV81" t="str">
        <f>IF(CI81&gt;LARGE(CJ81:$CK81,1),6.2,"")</f>
        <v/>
      </c>
      <c r="BW81" t="str">
        <f>IF(CJ81&gt;LARGE(CK81:$CK81,1),7,"")</f>
        <v/>
      </c>
      <c r="BX81" t="str">
        <f t="shared" si="18"/>
        <v/>
      </c>
      <c r="BY81" s="36">
        <f t="shared" si="19"/>
        <v>0</v>
      </c>
      <c r="BZ81" s="36">
        <f t="shared" si="20"/>
        <v>0</v>
      </c>
      <c r="CA81">
        <f t="shared" si="21"/>
        <v>0</v>
      </c>
      <c r="CB81" s="36">
        <f t="shared" si="22"/>
        <v>0</v>
      </c>
      <c r="CC81">
        <f t="shared" si="23"/>
        <v>0</v>
      </c>
      <c r="CD81" s="36">
        <f t="shared" si="24"/>
        <v>0</v>
      </c>
      <c r="CE81">
        <f t="shared" si="25"/>
        <v>0</v>
      </c>
      <c r="CF81" s="36">
        <f t="shared" si="26"/>
        <v>0</v>
      </c>
      <c r="CG81">
        <f t="shared" si="27"/>
        <v>0</v>
      </c>
      <c r="CH81" s="36">
        <f t="shared" si="28"/>
        <v>0</v>
      </c>
      <c r="CI81">
        <f t="shared" si="29"/>
        <v>0</v>
      </c>
      <c r="CJ81" s="36">
        <f t="shared" si="30"/>
        <v>0</v>
      </c>
      <c r="CK81">
        <f t="shared" si="31"/>
        <v>0</v>
      </c>
      <c r="CP81">
        <v>145</v>
      </c>
      <c r="DD81" t="str">
        <f>IF(COUNTIF('[3]Zone Players'!A$3:A$1847,A81)&lt;1,"D","")</f>
        <v/>
      </c>
      <c r="DF81">
        <f t="shared" si="34"/>
        <v>6</v>
      </c>
      <c r="DG81" s="70">
        <f t="shared" si="32"/>
        <v>0</v>
      </c>
      <c r="DH81" t="str">
        <f t="shared" si="33"/>
        <v/>
      </c>
    </row>
    <row r="82" spans="1:112" ht="15" customHeight="1" x14ac:dyDescent="0.25">
      <c r="A82" s="40">
        <v>150769</v>
      </c>
      <c r="B82" s="24" t="s">
        <v>277</v>
      </c>
      <c r="C82" s="24" t="s">
        <v>278</v>
      </c>
      <c r="D82" s="25" t="s">
        <v>239</v>
      </c>
      <c r="E82" s="26"/>
      <c r="F82" s="27"/>
      <c r="G82" s="27"/>
      <c r="H82" s="27"/>
      <c r="I82" s="27"/>
      <c r="J82" s="27"/>
      <c r="K82" s="27"/>
      <c r="L82" s="27"/>
      <c r="M82" s="27"/>
      <c r="N82" s="26"/>
      <c r="O82" s="27"/>
      <c r="P82" s="27">
        <v>7</v>
      </c>
      <c r="Q82" s="28"/>
      <c r="R82" s="28"/>
      <c r="S82" s="28"/>
      <c r="T82" s="29"/>
      <c r="U82" s="28"/>
      <c r="V82" s="30" t="s">
        <v>113</v>
      </c>
      <c r="W82" s="30" t="s">
        <v>113</v>
      </c>
      <c r="X82" s="30">
        <v>3</v>
      </c>
      <c r="Y82" s="30" t="s">
        <v>113</v>
      </c>
      <c r="Z82" s="30">
        <v>5</v>
      </c>
      <c r="AA82" s="30" t="s">
        <v>113</v>
      </c>
      <c r="AB82" s="30">
        <v>7</v>
      </c>
      <c r="AC82" s="30" t="s">
        <v>113</v>
      </c>
      <c r="AD82" s="30" t="s">
        <v>113</v>
      </c>
      <c r="AE82" s="30" t="s">
        <v>113</v>
      </c>
      <c r="AF82" s="30" t="s">
        <v>113</v>
      </c>
      <c r="AG82" s="30" t="s">
        <v>113</v>
      </c>
      <c r="AH82" s="30" t="s">
        <v>113</v>
      </c>
      <c r="AI82" s="30" t="s">
        <v>113</v>
      </c>
      <c r="AJ82" s="30" t="s">
        <v>113</v>
      </c>
      <c r="AK82" s="30" t="s">
        <v>113</v>
      </c>
      <c r="AL82" s="30" t="s">
        <v>113</v>
      </c>
      <c r="AM82" s="30">
        <v>0</v>
      </c>
      <c r="AN82" s="30">
        <v>2</v>
      </c>
      <c r="AO82" s="30">
        <v>0</v>
      </c>
      <c r="AP82" s="30">
        <v>7</v>
      </c>
      <c r="AQ82" s="31">
        <v>7</v>
      </c>
      <c r="AR82" s="31">
        <v>7</v>
      </c>
      <c r="AS82" s="31">
        <v>7</v>
      </c>
      <c r="AT82" s="32">
        <v>7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3">
        <v>7.2</v>
      </c>
      <c r="BE82" s="33">
        <v>7.2</v>
      </c>
      <c r="BF82" s="33">
        <v>7.2</v>
      </c>
      <c r="BG82" s="33">
        <v>7.2</v>
      </c>
      <c r="BH82" s="33">
        <v>7.2</v>
      </c>
      <c r="BI82" s="33">
        <v>7.2</v>
      </c>
      <c r="BJ82" s="34" t="s">
        <v>113</v>
      </c>
      <c r="BK82" s="35">
        <v>7</v>
      </c>
      <c r="BL82" t="str">
        <f>IF(BY82&gt;LARGE(BZ82:$CK82,1),1,"")</f>
        <v/>
      </c>
      <c r="BM82" t="str">
        <f>IF(BZ82&gt;LARGE(CA82:$CK82,1),2,"")</f>
        <v/>
      </c>
      <c r="BN82" t="str">
        <f>IF(CA82&gt;LARGE(CB82:$CK82,1),2.2,"")</f>
        <v/>
      </c>
      <c r="BO82" t="str">
        <f>IF(CB82&gt;LARGE(CC82:$CK82,1),3,"")</f>
        <v/>
      </c>
      <c r="BP82" t="str">
        <f>IF(CC82&gt;LARGE(CD82:$CK82,1),3.2,"")</f>
        <v/>
      </c>
      <c r="BQ82" t="str">
        <f>IF(CD82&gt;LARGE(CE82:$CK82,1),4,"")</f>
        <v/>
      </c>
      <c r="BR82" t="str">
        <f>IF(CE82&gt;LARGE(CF82:$CK82,1),4.2,"")</f>
        <v/>
      </c>
      <c r="BS82" t="str">
        <f>IF(CF82&gt;LARGE(CG82:$CK82,1),5,"")</f>
        <v/>
      </c>
      <c r="BT82" t="str">
        <f>IF(CG82&gt;LARGE(CH82:$CK82,1),5.2,"")</f>
        <v/>
      </c>
      <c r="BU82" t="str">
        <f>IF(CH82&gt;LARGE(CI82:$CK82,1),6,"")</f>
        <v/>
      </c>
      <c r="BV82" t="str">
        <f>IF(CI82&gt;LARGE(CJ82:$CK82,1),6.2,"")</f>
        <v/>
      </c>
      <c r="BW82">
        <f>IF(CJ82&gt;LARGE(CK82:$CK82,1),7,"")</f>
        <v>7</v>
      </c>
      <c r="BX82" t="str">
        <f t="shared" si="18"/>
        <v/>
      </c>
      <c r="BY82" s="36">
        <f t="shared" si="19"/>
        <v>0</v>
      </c>
      <c r="BZ82" s="36">
        <f t="shared" si="20"/>
        <v>0</v>
      </c>
      <c r="CA82">
        <f t="shared" si="21"/>
        <v>0</v>
      </c>
      <c r="CB82" s="36">
        <f t="shared" si="22"/>
        <v>0</v>
      </c>
      <c r="CC82">
        <f t="shared" si="23"/>
        <v>0</v>
      </c>
      <c r="CD82" s="36">
        <f t="shared" si="24"/>
        <v>0</v>
      </c>
      <c r="CE82">
        <f t="shared" si="25"/>
        <v>0</v>
      </c>
      <c r="CF82" s="36">
        <f t="shared" si="26"/>
        <v>0</v>
      </c>
      <c r="CG82">
        <f t="shared" si="27"/>
        <v>0</v>
      </c>
      <c r="CH82" s="36">
        <f t="shared" si="28"/>
        <v>0</v>
      </c>
      <c r="CI82">
        <f t="shared" si="29"/>
        <v>0</v>
      </c>
      <c r="CJ82" s="36">
        <f t="shared" si="30"/>
        <v>1</v>
      </c>
      <c r="CK82">
        <f t="shared" si="31"/>
        <v>0</v>
      </c>
      <c r="CP82">
        <v>150</v>
      </c>
      <c r="DD82" t="str">
        <f>IF(COUNTIF('[3]Zone Players'!A$3:A$1847,A82)&lt;1,"D","")</f>
        <v/>
      </c>
      <c r="DF82">
        <f t="shared" si="34"/>
        <v>7</v>
      </c>
      <c r="DG82" s="70">
        <f t="shared" si="32"/>
        <v>1</v>
      </c>
      <c r="DH82" t="str">
        <f t="shared" si="33"/>
        <v/>
      </c>
    </row>
    <row r="83" spans="1:112" ht="15" customHeight="1" x14ac:dyDescent="0.25">
      <c r="A83" s="23">
        <v>69225</v>
      </c>
      <c r="B83" s="24" t="s">
        <v>279</v>
      </c>
      <c r="C83" s="24" t="s">
        <v>280</v>
      </c>
      <c r="D83" s="25" t="s">
        <v>239</v>
      </c>
      <c r="E83" s="26"/>
      <c r="F83" s="27"/>
      <c r="G83" s="27"/>
      <c r="H83" s="27"/>
      <c r="I83" s="27"/>
      <c r="J83" s="27"/>
      <c r="K83" s="27"/>
      <c r="L83" s="27"/>
      <c r="M83" s="27"/>
      <c r="N83" s="26"/>
      <c r="O83" s="27"/>
      <c r="P83" s="27"/>
      <c r="Q83" s="28"/>
      <c r="R83" s="28"/>
      <c r="S83" s="28"/>
      <c r="T83" s="29"/>
      <c r="U83" s="28"/>
      <c r="V83" s="30" t="s">
        <v>113</v>
      </c>
      <c r="W83" s="30" t="s">
        <v>113</v>
      </c>
      <c r="X83" s="30">
        <v>3</v>
      </c>
      <c r="Y83" s="30" t="s">
        <v>113</v>
      </c>
      <c r="Z83" s="30">
        <v>5</v>
      </c>
      <c r="AA83" s="30" t="s">
        <v>113</v>
      </c>
      <c r="AB83" s="30">
        <v>7</v>
      </c>
      <c r="AC83" s="30" t="s">
        <v>113</v>
      </c>
      <c r="AD83" s="30" t="s">
        <v>113</v>
      </c>
      <c r="AE83" s="30" t="s">
        <v>113</v>
      </c>
      <c r="AF83" s="30" t="s">
        <v>113</v>
      </c>
      <c r="AG83" s="30" t="s">
        <v>113</v>
      </c>
      <c r="AH83" s="30" t="s">
        <v>113</v>
      </c>
      <c r="AI83" s="30" t="s">
        <v>113</v>
      </c>
      <c r="AJ83" s="30" t="s">
        <v>113</v>
      </c>
      <c r="AK83" s="30" t="s">
        <v>113</v>
      </c>
      <c r="AL83" s="30" t="s">
        <v>113</v>
      </c>
      <c r="AM83" s="30">
        <v>0</v>
      </c>
      <c r="AN83" s="30">
        <v>2</v>
      </c>
      <c r="AO83" s="30">
        <v>0</v>
      </c>
      <c r="AP83" s="30">
        <v>7</v>
      </c>
      <c r="AQ83" s="31" t="s">
        <v>113</v>
      </c>
      <c r="AR83" s="31" t="s">
        <v>113</v>
      </c>
      <c r="AS83" s="31" t="s">
        <v>113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3">
        <v>7.2</v>
      </c>
      <c r="BE83" s="33">
        <v>7.2</v>
      </c>
      <c r="BF83" s="33">
        <v>7.2</v>
      </c>
      <c r="BG83" s="33">
        <v>7.2</v>
      </c>
      <c r="BH83" s="33">
        <v>7.2</v>
      </c>
      <c r="BI83" s="33">
        <v>7.2</v>
      </c>
      <c r="BJ83" s="34" t="s">
        <v>113</v>
      </c>
      <c r="BK83" s="35" t="s">
        <v>113</v>
      </c>
      <c r="BL83" t="str">
        <f>IF(BY83&gt;LARGE(BZ83:$CK83,1),1,"")</f>
        <v/>
      </c>
      <c r="BM83" t="str">
        <f>IF(BZ83&gt;LARGE(CA83:$CK83,1),2,"")</f>
        <v/>
      </c>
      <c r="BN83" t="str">
        <f>IF(CA83&gt;LARGE(CB83:$CK83,1),2.2,"")</f>
        <v/>
      </c>
      <c r="BO83" t="str">
        <f>IF(CB83&gt;LARGE(CC83:$CK83,1),3,"")</f>
        <v/>
      </c>
      <c r="BP83" t="str">
        <f>IF(CC83&gt;LARGE(CD83:$CK83,1),3.2,"")</f>
        <v/>
      </c>
      <c r="BQ83" t="str">
        <f>IF(CD83&gt;LARGE(CE83:$CK83,1),4,"")</f>
        <v/>
      </c>
      <c r="BR83" t="str">
        <f>IF(CE83&gt;LARGE(CF83:$CK83,1),4.2,"")</f>
        <v/>
      </c>
      <c r="BS83" t="str">
        <f>IF(CF83&gt;LARGE(CG83:$CK83,1),5,"")</f>
        <v/>
      </c>
      <c r="BT83" t="str">
        <f>IF(CG83&gt;LARGE(CH83:$CK83,1),5.2,"")</f>
        <v/>
      </c>
      <c r="BU83" t="str">
        <f>IF(CH83&gt;LARGE(CI83:$CK83,1),6,"")</f>
        <v/>
      </c>
      <c r="BV83" t="str">
        <f>IF(CI83&gt;LARGE(CJ83:$CK83,1),6.2,"")</f>
        <v/>
      </c>
      <c r="BW83" t="str">
        <f>IF(CJ83&gt;LARGE(CK83:$CK83,1),7,"")</f>
        <v/>
      </c>
      <c r="BX83" t="str">
        <f t="shared" si="18"/>
        <v/>
      </c>
      <c r="BY83" s="36">
        <f t="shared" si="19"/>
        <v>0</v>
      </c>
      <c r="BZ83" s="36">
        <f t="shared" si="20"/>
        <v>0</v>
      </c>
      <c r="CA83">
        <f t="shared" si="21"/>
        <v>0</v>
      </c>
      <c r="CB83" s="36">
        <f t="shared" si="22"/>
        <v>0</v>
      </c>
      <c r="CC83">
        <f t="shared" si="23"/>
        <v>0</v>
      </c>
      <c r="CD83" s="36">
        <f t="shared" si="24"/>
        <v>0</v>
      </c>
      <c r="CE83">
        <f t="shared" si="25"/>
        <v>0</v>
      </c>
      <c r="CF83" s="36">
        <f t="shared" si="26"/>
        <v>0</v>
      </c>
      <c r="CG83">
        <f t="shared" si="27"/>
        <v>0</v>
      </c>
      <c r="CH83" s="36">
        <f t="shared" si="28"/>
        <v>0</v>
      </c>
      <c r="CI83">
        <f t="shared" si="29"/>
        <v>0</v>
      </c>
      <c r="CJ83" s="36">
        <f t="shared" si="30"/>
        <v>0</v>
      </c>
      <c r="CK83">
        <f t="shared" si="31"/>
        <v>0</v>
      </c>
      <c r="CP83">
        <v>152</v>
      </c>
      <c r="DD83" t="str">
        <f>IF(COUNTIF('[3]Zone Players'!A$3:A$1847,A83)&lt;1,"D","")</f>
        <v/>
      </c>
      <c r="DF83" t="str">
        <f t="shared" si="34"/>
        <v/>
      </c>
      <c r="DG83" s="70">
        <f t="shared" si="32"/>
        <v>0</v>
      </c>
      <c r="DH83" t="str">
        <f t="shared" si="33"/>
        <v/>
      </c>
    </row>
    <row r="84" spans="1:112" ht="15" customHeight="1" x14ac:dyDescent="0.25">
      <c r="A84" s="23">
        <v>11253</v>
      </c>
      <c r="B84" s="24" t="s">
        <v>281</v>
      </c>
      <c r="C84" s="24" t="s">
        <v>136</v>
      </c>
      <c r="D84" s="25" t="s">
        <v>239</v>
      </c>
      <c r="E84" s="26">
        <v>5</v>
      </c>
      <c r="F84" s="27">
        <v>5</v>
      </c>
      <c r="G84" s="27">
        <v>5</v>
      </c>
      <c r="H84" s="27">
        <v>3</v>
      </c>
      <c r="I84" s="27">
        <v>5</v>
      </c>
      <c r="J84" s="27">
        <v>3</v>
      </c>
      <c r="K84" s="27">
        <v>4</v>
      </c>
      <c r="L84" s="27">
        <v>5</v>
      </c>
      <c r="M84" s="27">
        <v>5</v>
      </c>
      <c r="N84" s="26">
        <v>5</v>
      </c>
      <c r="O84" s="27"/>
      <c r="P84" s="27">
        <v>6</v>
      </c>
      <c r="Q84" s="28"/>
      <c r="R84" s="28"/>
      <c r="S84" s="28"/>
      <c r="T84" s="29"/>
      <c r="U84" s="28"/>
      <c r="V84" s="30" t="s">
        <v>113</v>
      </c>
      <c r="W84" s="30" t="s">
        <v>113</v>
      </c>
      <c r="X84" s="30">
        <v>3</v>
      </c>
      <c r="Y84" s="30" t="s">
        <v>113</v>
      </c>
      <c r="Z84" s="30">
        <v>5</v>
      </c>
      <c r="AA84" s="30" t="s">
        <v>113</v>
      </c>
      <c r="AB84" s="30">
        <v>7</v>
      </c>
      <c r="AC84" s="30" t="s">
        <v>113</v>
      </c>
      <c r="AD84" s="30" t="s">
        <v>113</v>
      </c>
      <c r="AE84" s="30" t="s">
        <v>113</v>
      </c>
      <c r="AF84" s="30" t="s">
        <v>113</v>
      </c>
      <c r="AG84" s="30" t="s">
        <v>113</v>
      </c>
      <c r="AH84" s="30" t="s">
        <v>113</v>
      </c>
      <c r="AI84" s="30" t="s">
        <v>113</v>
      </c>
      <c r="AJ84" s="30" t="s">
        <v>113</v>
      </c>
      <c r="AK84" s="30" t="s">
        <v>113</v>
      </c>
      <c r="AL84" s="30" t="s">
        <v>113</v>
      </c>
      <c r="AM84" s="30">
        <v>0</v>
      </c>
      <c r="AN84" s="30">
        <v>2</v>
      </c>
      <c r="AO84" s="30">
        <v>0</v>
      </c>
      <c r="AP84" s="30">
        <v>7</v>
      </c>
      <c r="AQ84" s="31">
        <v>6</v>
      </c>
      <c r="AR84" s="31">
        <v>7</v>
      </c>
      <c r="AS84" s="31">
        <v>7</v>
      </c>
      <c r="AT84" s="32">
        <v>7</v>
      </c>
      <c r="AU84" s="32">
        <v>7</v>
      </c>
      <c r="AV84" s="32">
        <v>7</v>
      </c>
      <c r="AW84" s="32">
        <v>0</v>
      </c>
      <c r="AX84" s="32">
        <v>7</v>
      </c>
      <c r="AY84" s="32">
        <v>7</v>
      </c>
      <c r="AZ84" s="32">
        <v>0</v>
      </c>
      <c r="BA84" s="32">
        <v>7</v>
      </c>
      <c r="BB84" s="32">
        <v>0</v>
      </c>
      <c r="BC84" s="32">
        <v>7</v>
      </c>
      <c r="BD84" s="33">
        <v>7.2</v>
      </c>
      <c r="BE84" s="33">
        <v>7</v>
      </c>
      <c r="BF84" s="33">
        <v>7</v>
      </c>
      <c r="BG84" s="33">
        <v>7</v>
      </c>
      <c r="BH84" s="33">
        <v>7</v>
      </c>
      <c r="BI84" s="33">
        <v>7</v>
      </c>
      <c r="BJ84" s="34">
        <v>7</v>
      </c>
      <c r="BK84" s="35">
        <v>7</v>
      </c>
      <c r="BL84" t="str">
        <f>IF(BY84&gt;LARGE(BZ84:$CK84,1),1,"")</f>
        <v/>
      </c>
      <c r="BM84" t="str">
        <f>IF(BZ84&gt;LARGE(CA84:$CK84,1),2,"")</f>
        <v/>
      </c>
      <c r="BN84" t="str">
        <f>IF(CA84&gt;LARGE(CB84:$CK84,1),2.2,"")</f>
        <v/>
      </c>
      <c r="BO84" t="str">
        <f>IF(CB84&gt;LARGE(CC84:$CK84,1),3,"")</f>
        <v/>
      </c>
      <c r="BP84" t="str">
        <f>IF(CC84&gt;LARGE(CD84:$CK84,1),3.2,"")</f>
        <v/>
      </c>
      <c r="BQ84" t="str">
        <f>IF(CD84&gt;LARGE(CE84:$CK84,1),4,"")</f>
        <v/>
      </c>
      <c r="BR84" t="str">
        <f>IF(CE84&gt;LARGE(CF84:$CK84,1),4.2,"")</f>
        <v/>
      </c>
      <c r="BS84" t="str">
        <f>IF(CF84&gt;LARGE(CG84:$CK84,1),5,"")</f>
        <v/>
      </c>
      <c r="BT84" t="str">
        <f>IF(CG84&gt;LARGE(CH84:$CK84,1),5.2,"")</f>
        <v/>
      </c>
      <c r="BU84" t="str">
        <f>IF(CH84&gt;LARGE(CI84:$CK84,1),6,"")</f>
        <v/>
      </c>
      <c r="BV84" t="str">
        <f>IF(CI84&gt;LARGE(CJ84:$CK84,1),6.2,"")</f>
        <v/>
      </c>
      <c r="BW84">
        <f>IF(CJ84&gt;LARGE(CK84:$CK84,1),7,"")</f>
        <v>7</v>
      </c>
      <c r="BX84" t="str">
        <f t="shared" si="18"/>
        <v/>
      </c>
      <c r="BY84" s="36">
        <f t="shared" si="19"/>
        <v>0</v>
      </c>
      <c r="BZ84" s="36">
        <f t="shared" si="20"/>
        <v>0</v>
      </c>
      <c r="CA84">
        <f t="shared" si="21"/>
        <v>0</v>
      </c>
      <c r="CB84" s="36">
        <f t="shared" si="22"/>
        <v>0</v>
      </c>
      <c r="CC84">
        <f t="shared" si="23"/>
        <v>0</v>
      </c>
      <c r="CD84" s="36">
        <f t="shared" si="24"/>
        <v>0</v>
      </c>
      <c r="CE84">
        <f t="shared" si="25"/>
        <v>0</v>
      </c>
      <c r="CF84" s="36">
        <f t="shared" si="26"/>
        <v>0</v>
      </c>
      <c r="CG84">
        <f t="shared" si="27"/>
        <v>0</v>
      </c>
      <c r="CH84" s="36">
        <f t="shared" si="28"/>
        <v>0</v>
      </c>
      <c r="CI84">
        <f t="shared" si="29"/>
        <v>0</v>
      </c>
      <c r="CJ84" s="36">
        <f t="shared" si="30"/>
        <v>7</v>
      </c>
      <c r="CK84">
        <f t="shared" si="31"/>
        <v>0</v>
      </c>
      <c r="CP84">
        <v>151</v>
      </c>
      <c r="DD84" t="str">
        <f>IF(COUNTIF('[3]Zone Players'!A$3:A$1847,A84)&lt;1,"D","")</f>
        <v/>
      </c>
      <c r="DF84">
        <f t="shared" si="34"/>
        <v>7</v>
      </c>
      <c r="DG84" s="70">
        <f t="shared" si="32"/>
        <v>7</v>
      </c>
      <c r="DH84" t="str">
        <f t="shared" si="33"/>
        <v/>
      </c>
    </row>
    <row r="85" spans="1:112" ht="15" customHeight="1" x14ac:dyDescent="0.25">
      <c r="A85" s="23">
        <v>46469</v>
      </c>
      <c r="B85" s="24" t="s">
        <v>282</v>
      </c>
      <c r="C85" s="24" t="s">
        <v>283</v>
      </c>
      <c r="D85" s="25" t="s">
        <v>239</v>
      </c>
      <c r="E85" s="26">
        <v>1</v>
      </c>
      <c r="F85" s="27">
        <v>2</v>
      </c>
      <c r="G85" s="27">
        <v>1</v>
      </c>
      <c r="H85" s="27">
        <v>1</v>
      </c>
      <c r="I85" s="27">
        <v>1</v>
      </c>
      <c r="J85" s="27">
        <v>3</v>
      </c>
      <c r="K85" s="27">
        <v>3</v>
      </c>
      <c r="L85" s="27">
        <v>3</v>
      </c>
      <c r="M85" s="27">
        <v>3</v>
      </c>
      <c r="N85" s="26">
        <v>4</v>
      </c>
      <c r="O85" s="27">
        <v>4</v>
      </c>
      <c r="P85" s="27">
        <v>3</v>
      </c>
      <c r="Q85" s="28"/>
      <c r="R85" s="28"/>
      <c r="S85" s="28"/>
      <c r="T85" s="29"/>
      <c r="U85" s="28"/>
      <c r="V85" s="30" t="s">
        <v>113</v>
      </c>
      <c r="W85" s="30" t="s">
        <v>113</v>
      </c>
      <c r="X85" s="30">
        <v>3</v>
      </c>
      <c r="Y85" s="30" t="s">
        <v>113</v>
      </c>
      <c r="Z85" s="30">
        <v>5</v>
      </c>
      <c r="AA85" s="30" t="s">
        <v>113</v>
      </c>
      <c r="AB85" s="30">
        <v>7</v>
      </c>
      <c r="AC85" s="30" t="s">
        <v>113</v>
      </c>
      <c r="AD85" s="30" t="s">
        <v>113</v>
      </c>
      <c r="AE85" s="30" t="s">
        <v>113</v>
      </c>
      <c r="AF85" s="30" t="s">
        <v>113</v>
      </c>
      <c r="AG85" s="30" t="s">
        <v>113</v>
      </c>
      <c r="AH85" s="30" t="s">
        <v>113</v>
      </c>
      <c r="AI85" s="30" t="s">
        <v>113</v>
      </c>
      <c r="AJ85" s="30" t="s">
        <v>113</v>
      </c>
      <c r="AK85" s="30" t="s">
        <v>113</v>
      </c>
      <c r="AL85" s="30" t="s">
        <v>113</v>
      </c>
      <c r="AM85" s="30">
        <v>0</v>
      </c>
      <c r="AN85" s="30">
        <v>2</v>
      </c>
      <c r="AO85" s="30">
        <v>2</v>
      </c>
      <c r="AP85" s="30">
        <v>5</v>
      </c>
      <c r="AQ85" s="31">
        <v>3</v>
      </c>
      <c r="AR85" s="31">
        <v>3</v>
      </c>
      <c r="AS85" s="31">
        <v>3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3">
        <v>7.2</v>
      </c>
      <c r="BE85" s="33">
        <v>7.2</v>
      </c>
      <c r="BF85" s="33">
        <v>7.2</v>
      </c>
      <c r="BG85" s="33">
        <v>7.2</v>
      </c>
      <c r="BH85" s="33">
        <v>7.2</v>
      </c>
      <c r="BI85" s="33">
        <v>7.2</v>
      </c>
      <c r="BJ85" s="34" t="s">
        <v>113</v>
      </c>
      <c r="BK85" s="35" t="s">
        <v>113</v>
      </c>
      <c r="BL85" t="str">
        <f>IF(BY85&gt;LARGE(BZ85:$CK85,1),1,"")</f>
        <v/>
      </c>
      <c r="BM85" t="str">
        <f>IF(BZ85&gt;LARGE(CA85:$CK85,1),2,"")</f>
        <v/>
      </c>
      <c r="BN85" t="str">
        <f>IF(CA85&gt;LARGE(CB85:$CK85,1),2.2,"")</f>
        <v/>
      </c>
      <c r="BO85" t="str">
        <f>IF(CB85&gt;LARGE(CC85:$CK85,1),3,"")</f>
        <v/>
      </c>
      <c r="BP85" t="str">
        <f>IF(CC85&gt;LARGE(CD85:$CK85,1),3.2,"")</f>
        <v/>
      </c>
      <c r="BQ85" t="str">
        <f>IF(CD85&gt;LARGE(CE85:$CK85,1),4,"")</f>
        <v/>
      </c>
      <c r="BR85" t="str">
        <f>IF(CE85&gt;LARGE(CF85:$CK85,1),4.2,"")</f>
        <v/>
      </c>
      <c r="BS85" t="str">
        <f>IF(CF85&gt;LARGE(CG85:$CK85,1),5,"")</f>
        <v/>
      </c>
      <c r="BT85" t="str">
        <f>IF(CG85&gt;LARGE(CH85:$CK85,1),5.2,"")</f>
        <v/>
      </c>
      <c r="BU85" t="str">
        <f>IF(CH85&gt;LARGE(CI85:$CK85,1),6,"")</f>
        <v/>
      </c>
      <c r="BV85" t="str">
        <f>IF(CI85&gt;LARGE(CJ85:$CK85,1),6.2,"")</f>
        <v/>
      </c>
      <c r="BW85" t="str">
        <f>IF(CJ85&gt;LARGE(CK85:$CK85,1),7,"")</f>
        <v/>
      </c>
      <c r="BX85" t="str">
        <f t="shared" si="18"/>
        <v/>
      </c>
      <c r="BY85" s="36">
        <f t="shared" si="19"/>
        <v>0</v>
      </c>
      <c r="BZ85" s="36">
        <f t="shared" si="20"/>
        <v>0</v>
      </c>
      <c r="CA85">
        <f t="shared" si="21"/>
        <v>0</v>
      </c>
      <c r="CB85" s="36">
        <f t="shared" si="22"/>
        <v>0</v>
      </c>
      <c r="CC85">
        <f t="shared" si="23"/>
        <v>0</v>
      </c>
      <c r="CD85" s="36">
        <f t="shared" si="24"/>
        <v>0</v>
      </c>
      <c r="CE85">
        <f t="shared" si="25"/>
        <v>0</v>
      </c>
      <c r="CF85" s="36">
        <f t="shared" si="26"/>
        <v>0</v>
      </c>
      <c r="CG85">
        <f t="shared" si="27"/>
        <v>0</v>
      </c>
      <c r="CH85" s="36">
        <f t="shared" si="28"/>
        <v>0</v>
      </c>
      <c r="CI85">
        <f t="shared" si="29"/>
        <v>0</v>
      </c>
      <c r="CJ85" s="36">
        <f t="shared" si="30"/>
        <v>0</v>
      </c>
      <c r="CK85">
        <f t="shared" si="31"/>
        <v>0</v>
      </c>
      <c r="CP85">
        <v>154</v>
      </c>
      <c r="DD85" t="str">
        <f>IF(COUNTIF('[3]Zone Players'!A$3:A$1847,A85)&lt;1,"D","")</f>
        <v/>
      </c>
      <c r="DF85">
        <f t="shared" si="34"/>
        <v>3</v>
      </c>
      <c r="DG85" s="70">
        <f t="shared" si="32"/>
        <v>0</v>
      </c>
      <c r="DH85" t="str">
        <f t="shared" si="33"/>
        <v/>
      </c>
    </row>
    <row r="86" spans="1:112" ht="15" customHeight="1" x14ac:dyDescent="0.25">
      <c r="A86" s="23">
        <v>3784</v>
      </c>
      <c r="B86" s="24" t="s">
        <v>284</v>
      </c>
      <c r="C86" s="24" t="s">
        <v>285</v>
      </c>
      <c r="D86" s="25" t="s">
        <v>239</v>
      </c>
      <c r="E86" s="26"/>
      <c r="F86" s="27"/>
      <c r="G86" s="27"/>
      <c r="H86" s="27"/>
      <c r="I86" s="27"/>
      <c r="J86" s="27"/>
      <c r="K86" s="27"/>
      <c r="L86" s="27"/>
      <c r="M86" s="27"/>
      <c r="N86" s="26"/>
      <c r="O86" s="27"/>
      <c r="P86" s="27">
        <v>5</v>
      </c>
      <c r="Q86" s="28"/>
      <c r="R86" s="28"/>
      <c r="S86" s="28"/>
      <c r="T86" s="29"/>
      <c r="U86" s="28"/>
      <c r="V86" s="30" t="s">
        <v>113</v>
      </c>
      <c r="W86" s="30" t="s">
        <v>113</v>
      </c>
      <c r="X86" s="30">
        <v>3</v>
      </c>
      <c r="Y86" s="30" t="s">
        <v>113</v>
      </c>
      <c r="Z86" s="30">
        <v>5</v>
      </c>
      <c r="AA86" s="30" t="s">
        <v>113</v>
      </c>
      <c r="AB86" s="30">
        <v>7</v>
      </c>
      <c r="AC86" s="30" t="s">
        <v>113</v>
      </c>
      <c r="AD86" s="30" t="s">
        <v>113</v>
      </c>
      <c r="AE86" s="30" t="s">
        <v>113</v>
      </c>
      <c r="AF86" s="30" t="s">
        <v>113</v>
      </c>
      <c r="AG86" s="30" t="s">
        <v>113</v>
      </c>
      <c r="AH86" s="30" t="s">
        <v>113</v>
      </c>
      <c r="AI86" s="30" t="s">
        <v>113</v>
      </c>
      <c r="AJ86" s="30" t="s">
        <v>113</v>
      </c>
      <c r="AK86" s="30" t="s">
        <v>113</v>
      </c>
      <c r="AL86" s="30" t="s">
        <v>113</v>
      </c>
      <c r="AM86" s="30">
        <v>0</v>
      </c>
      <c r="AN86" s="30">
        <v>2</v>
      </c>
      <c r="AO86" s="30">
        <v>0</v>
      </c>
      <c r="AP86" s="30">
        <v>7</v>
      </c>
      <c r="AQ86" s="31">
        <v>5</v>
      </c>
      <c r="AR86" s="31">
        <v>5</v>
      </c>
      <c r="AS86" s="31">
        <v>5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3">
        <v>7.2</v>
      </c>
      <c r="BE86" s="33">
        <v>7.2</v>
      </c>
      <c r="BF86" s="33">
        <v>7.2</v>
      </c>
      <c r="BG86" s="33">
        <v>7.2</v>
      </c>
      <c r="BH86" s="33">
        <v>7.2</v>
      </c>
      <c r="BI86" s="33">
        <v>7.2</v>
      </c>
      <c r="BJ86" s="34" t="s">
        <v>113</v>
      </c>
      <c r="BK86" s="35" t="s">
        <v>113</v>
      </c>
      <c r="BL86" t="str">
        <f>IF(BY86&gt;LARGE(BZ86:$CK86,1),1,"")</f>
        <v/>
      </c>
      <c r="BM86" t="str">
        <f>IF(BZ86&gt;LARGE(CA86:$CK86,1),2,"")</f>
        <v/>
      </c>
      <c r="BN86" t="str">
        <f>IF(CA86&gt;LARGE(CB86:$CK86,1),2.2,"")</f>
        <v/>
      </c>
      <c r="BO86" t="str">
        <f>IF(CB86&gt;LARGE(CC86:$CK86,1),3,"")</f>
        <v/>
      </c>
      <c r="BP86" t="str">
        <f>IF(CC86&gt;LARGE(CD86:$CK86,1),3.2,"")</f>
        <v/>
      </c>
      <c r="BQ86" t="str">
        <f>IF(CD86&gt;LARGE(CE86:$CK86,1),4,"")</f>
        <v/>
      </c>
      <c r="BR86" t="str">
        <f>IF(CE86&gt;LARGE(CF86:$CK86,1),4.2,"")</f>
        <v/>
      </c>
      <c r="BS86" t="str">
        <f>IF(CF86&gt;LARGE(CG86:$CK86,1),5,"")</f>
        <v/>
      </c>
      <c r="BT86" t="str">
        <f>IF(CG86&gt;LARGE(CH86:$CK86,1),5.2,"")</f>
        <v/>
      </c>
      <c r="BU86" t="str">
        <f>IF(CH86&gt;LARGE(CI86:$CK86,1),6,"")</f>
        <v/>
      </c>
      <c r="BV86" t="str">
        <f>IF(CI86&gt;LARGE(CJ86:$CK86,1),6.2,"")</f>
        <v/>
      </c>
      <c r="BW86" t="str">
        <f>IF(CJ86&gt;LARGE(CK86:$CK86,1),7,"")</f>
        <v/>
      </c>
      <c r="BX86" t="str">
        <f t="shared" si="18"/>
        <v/>
      </c>
      <c r="BY86" s="36">
        <f t="shared" si="19"/>
        <v>0</v>
      </c>
      <c r="BZ86" s="36">
        <f t="shared" si="20"/>
        <v>0</v>
      </c>
      <c r="CA86">
        <f t="shared" si="21"/>
        <v>0</v>
      </c>
      <c r="CB86" s="36">
        <f t="shared" si="22"/>
        <v>0</v>
      </c>
      <c r="CC86">
        <f t="shared" si="23"/>
        <v>0</v>
      </c>
      <c r="CD86" s="36">
        <f t="shared" si="24"/>
        <v>0</v>
      </c>
      <c r="CE86">
        <f t="shared" si="25"/>
        <v>0</v>
      </c>
      <c r="CF86" s="36">
        <f t="shared" si="26"/>
        <v>0</v>
      </c>
      <c r="CG86">
        <f t="shared" si="27"/>
        <v>0</v>
      </c>
      <c r="CH86" s="36">
        <f t="shared" si="28"/>
        <v>0</v>
      </c>
      <c r="CI86">
        <f t="shared" si="29"/>
        <v>0</v>
      </c>
      <c r="CJ86" s="36">
        <f t="shared" si="30"/>
        <v>0</v>
      </c>
      <c r="CK86">
        <f t="shared" si="31"/>
        <v>0</v>
      </c>
      <c r="CP86">
        <v>155</v>
      </c>
      <c r="DD86" t="str">
        <f>IF(COUNTIF('[3]Zone Players'!A$3:A$1847,A86)&lt;1,"D","")</f>
        <v/>
      </c>
      <c r="DF86">
        <f t="shared" si="34"/>
        <v>5</v>
      </c>
      <c r="DG86" s="70">
        <f t="shared" si="32"/>
        <v>0</v>
      </c>
      <c r="DH86" t="str">
        <f t="shared" si="33"/>
        <v/>
      </c>
    </row>
    <row r="87" spans="1:112" ht="15" customHeight="1" x14ac:dyDescent="0.25">
      <c r="A87" s="23">
        <v>112347</v>
      </c>
      <c r="B87" s="24" t="s">
        <v>286</v>
      </c>
      <c r="C87" s="24" t="s">
        <v>287</v>
      </c>
      <c r="D87" s="25" t="s">
        <v>239</v>
      </c>
      <c r="E87" s="26"/>
      <c r="F87" s="27"/>
      <c r="G87" s="27"/>
      <c r="H87" s="27"/>
      <c r="I87" s="27"/>
      <c r="J87" s="27"/>
      <c r="K87" s="27"/>
      <c r="L87" s="27"/>
      <c r="M87" s="27"/>
      <c r="N87" s="26"/>
      <c r="O87" s="27"/>
      <c r="P87" s="27" t="s">
        <v>113</v>
      </c>
      <c r="Q87" s="28"/>
      <c r="R87" s="28"/>
      <c r="S87" s="28"/>
      <c r="T87" s="29"/>
      <c r="U87" s="28"/>
      <c r="V87" s="30" t="s">
        <v>113</v>
      </c>
      <c r="W87" s="30" t="s">
        <v>113</v>
      </c>
      <c r="X87" s="30">
        <v>3</v>
      </c>
      <c r="Y87" s="30" t="s">
        <v>113</v>
      </c>
      <c r="Z87" s="30">
        <v>5</v>
      </c>
      <c r="AA87" s="30" t="s">
        <v>113</v>
      </c>
      <c r="AB87" s="30">
        <v>7</v>
      </c>
      <c r="AC87" s="30" t="s">
        <v>113</v>
      </c>
      <c r="AD87" s="30" t="s">
        <v>113</v>
      </c>
      <c r="AE87" s="30" t="s">
        <v>113</v>
      </c>
      <c r="AF87" s="30" t="s">
        <v>113</v>
      </c>
      <c r="AG87" s="30" t="s">
        <v>113</v>
      </c>
      <c r="AH87" s="30" t="s">
        <v>113</v>
      </c>
      <c r="AI87" s="30" t="s">
        <v>113</v>
      </c>
      <c r="AJ87" s="30" t="s">
        <v>113</v>
      </c>
      <c r="AK87" s="30" t="s">
        <v>113</v>
      </c>
      <c r="AL87" s="30" t="s">
        <v>113</v>
      </c>
      <c r="AM87" s="30">
        <v>0</v>
      </c>
      <c r="AN87" s="30">
        <v>2</v>
      </c>
      <c r="AO87" s="30">
        <v>0</v>
      </c>
      <c r="AP87" s="30">
        <v>7</v>
      </c>
      <c r="AQ87" s="31" t="s">
        <v>113</v>
      </c>
      <c r="AR87" s="31" t="s">
        <v>113</v>
      </c>
      <c r="AS87" s="31" t="s">
        <v>113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3">
        <v>7.2</v>
      </c>
      <c r="BE87" s="33">
        <v>7.2</v>
      </c>
      <c r="BF87" s="33">
        <v>7.2</v>
      </c>
      <c r="BG87" s="33">
        <v>7.2</v>
      </c>
      <c r="BH87" s="33">
        <v>7.2</v>
      </c>
      <c r="BI87" s="33">
        <v>7.2</v>
      </c>
      <c r="BJ87" s="34" t="s">
        <v>113</v>
      </c>
      <c r="BK87" s="35" t="s">
        <v>113</v>
      </c>
      <c r="BL87" t="str">
        <f>IF(BY87&gt;LARGE(BZ87:$CK87,1),1,"")</f>
        <v/>
      </c>
      <c r="BM87" t="str">
        <f>IF(BZ87&gt;LARGE(CA87:$CK87,1),2,"")</f>
        <v/>
      </c>
      <c r="BN87" t="str">
        <f>IF(CA87&gt;LARGE(CB87:$CK87,1),2.2,"")</f>
        <v/>
      </c>
      <c r="BO87" t="str">
        <f>IF(CB87&gt;LARGE(CC87:$CK87,1),3,"")</f>
        <v/>
      </c>
      <c r="BP87" t="str">
        <f>IF(CC87&gt;LARGE(CD87:$CK87,1),3.2,"")</f>
        <v/>
      </c>
      <c r="BQ87" t="str">
        <f>IF(CD87&gt;LARGE(CE87:$CK87,1),4,"")</f>
        <v/>
      </c>
      <c r="BR87" t="str">
        <f>IF(CE87&gt;LARGE(CF87:$CK87,1),4.2,"")</f>
        <v/>
      </c>
      <c r="BS87" t="str">
        <f>IF(CF87&gt;LARGE(CG87:$CK87,1),5,"")</f>
        <v/>
      </c>
      <c r="BT87" t="str">
        <f>IF(CG87&gt;LARGE(CH87:$CK87,1),5.2,"")</f>
        <v/>
      </c>
      <c r="BU87" t="str">
        <f>IF(CH87&gt;LARGE(CI87:$CK87,1),6,"")</f>
        <v/>
      </c>
      <c r="BV87" t="str">
        <f>IF(CI87&gt;LARGE(CJ87:$CK87,1),6.2,"")</f>
        <v/>
      </c>
      <c r="BW87" t="str">
        <f>IF(CJ87&gt;LARGE(CK87:$CK87,1),7,"")</f>
        <v/>
      </c>
      <c r="BX87" t="str">
        <f t="shared" si="18"/>
        <v/>
      </c>
      <c r="BY87" s="36">
        <f t="shared" si="19"/>
        <v>0</v>
      </c>
      <c r="BZ87" s="36">
        <f t="shared" si="20"/>
        <v>0</v>
      </c>
      <c r="CA87">
        <f t="shared" si="21"/>
        <v>0</v>
      </c>
      <c r="CB87" s="36">
        <f t="shared" si="22"/>
        <v>0</v>
      </c>
      <c r="CC87">
        <f t="shared" si="23"/>
        <v>0</v>
      </c>
      <c r="CD87" s="36">
        <f t="shared" si="24"/>
        <v>0</v>
      </c>
      <c r="CE87">
        <f t="shared" si="25"/>
        <v>0</v>
      </c>
      <c r="CF87" s="36">
        <f t="shared" si="26"/>
        <v>0</v>
      </c>
      <c r="CG87">
        <f t="shared" si="27"/>
        <v>0</v>
      </c>
      <c r="CH87" s="36">
        <f t="shared" si="28"/>
        <v>0</v>
      </c>
      <c r="CI87">
        <f t="shared" si="29"/>
        <v>0</v>
      </c>
      <c r="CJ87" s="36">
        <f t="shared" si="30"/>
        <v>0</v>
      </c>
      <c r="CK87">
        <f t="shared" si="31"/>
        <v>0</v>
      </c>
      <c r="CP87">
        <v>159</v>
      </c>
      <c r="DD87" t="str">
        <f>IF(COUNTIF('[3]Zone Players'!A$3:A$1847,A87)&lt;1,"D","")</f>
        <v/>
      </c>
      <c r="DF87" t="str">
        <f t="shared" si="34"/>
        <v/>
      </c>
      <c r="DG87" s="70">
        <f t="shared" si="32"/>
        <v>0</v>
      </c>
      <c r="DH87" t="str">
        <f t="shared" si="33"/>
        <v/>
      </c>
    </row>
    <row r="88" spans="1:112" ht="15" customHeight="1" x14ac:dyDescent="0.25">
      <c r="A88" s="23">
        <v>125261</v>
      </c>
      <c r="B88" s="24" t="s">
        <v>288</v>
      </c>
      <c r="C88" s="24" t="s">
        <v>289</v>
      </c>
      <c r="D88" s="25" t="s">
        <v>239</v>
      </c>
      <c r="E88" s="26"/>
      <c r="F88" s="27"/>
      <c r="G88" s="27"/>
      <c r="H88" s="27"/>
      <c r="I88" s="27"/>
      <c r="J88" s="27">
        <v>5</v>
      </c>
      <c r="K88" s="27">
        <v>6</v>
      </c>
      <c r="L88" s="27">
        <v>6</v>
      </c>
      <c r="M88" s="27">
        <v>6</v>
      </c>
      <c r="N88" s="26">
        <v>7</v>
      </c>
      <c r="O88" s="27">
        <v>7</v>
      </c>
      <c r="P88" s="27">
        <v>7</v>
      </c>
      <c r="Q88" s="28"/>
      <c r="R88" s="28"/>
      <c r="S88" s="28"/>
      <c r="T88" s="29"/>
      <c r="U88" s="28"/>
      <c r="V88" s="30" t="s">
        <v>113</v>
      </c>
      <c r="W88" s="30" t="s">
        <v>113</v>
      </c>
      <c r="X88" s="30">
        <v>3</v>
      </c>
      <c r="Y88" s="30" t="s">
        <v>113</v>
      </c>
      <c r="Z88" s="30">
        <v>5</v>
      </c>
      <c r="AA88" s="30" t="s">
        <v>113</v>
      </c>
      <c r="AB88" s="30">
        <v>7</v>
      </c>
      <c r="AC88" s="30" t="s">
        <v>113</v>
      </c>
      <c r="AD88" s="30" t="s">
        <v>113</v>
      </c>
      <c r="AE88" s="30" t="s">
        <v>113</v>
      </c>
      <c r="AF88" s="30" t="s">
        <v>113</v>
      </c>
      <c r="AG88" s="30" t="s">
        <v>113</v>
      </c>
      <c r="AH88" s="30" t="s">
        <v>113</v>
      </c>
      <c r="AI88" s="30" t="s">
        <v>113</v>
      </c>
      <c r="AJ88" s="30" t="s">
        <v>113</v>
      </c>
      <c r="AK88" s="30" t="s">
        <v>113</v>
      </c>
      <c r="AL88" s="30" t="s">
        <v>113</v>
      </c>
      <c r="AM88" s="30">
        <v>0</v>
      </c>
      <c r="AN88" s="30">
        <v>2</v>
      </c>
      <c r="AO88" s="30">
        <v>0</v>
      </c>
      <c r="AP88" s="30">
        <v>7</v>
      </c>
      <c r="AQ88" s="31">
        <v>7</v>
      </c>
      <c r="AR88" s="31">
        <v>7</v>
      </c>
      <c r="AS88" s="31">
        <v>7</v>
      </c>
      <c r="AT88" s="32">
        <v>0</v>
      </c>
      <c r="AU88" s="32">
        <v>7</v>
      </c>
      <c r="AV88" s="32">
        <v>0</v>
      </c>
      <c r="AW88" s="32">
        <v>0</v>
      </c>
      <c r="AX88" s="32">
        <v>7</v>
      </c>
      <c r="AY88" s="32">
        <v>7</v>
      </c>
      <c r="AZ88" s="32">
        <v>7</v>
      </c>
      <c r="BA88" s="32">
        <v>0</v>
      </c>
      <c r="BB88" s="32">
        <v>0</v>
      </c>
      <c r="BC88" s="32">
        <v>0</v>
      </c>
      <c r="BD88" s="33">
        <v>7.2</v>
      </c>
      <c r="BE88" s="33">
        <v>7.2</v>
      </c>
      <c r="BF88" s="33">
        <v>7.2</v>
      </c>
      <c r="BG88" s="33">
        <v>7</v>
      </c>
      <c r="BH88" s="33">
        <v>7</v>
      </c>
      <c r="BI88" s="33">
        <v>7</v>
      </c>
      <c r="BJ88" s="34">
        <v>7</v>
      </c>
      <c r="BK88" s="35">
        <v>7</v>
      </c>
      <c r="BL88" t="str">
        <f>IF(BY88&gt;LARGE(BZ88:$CK88,1),1,"")</f>
        <v/>
      </c>
      <c r="BM88" t="str">
        <f>IF(BZ88&gt;LARGE(CA88:$CK88,1),2,"")</f>
        <v/>
      </c>
      <c r="BN88" t="str">
        <f>IF(CA88&gt;LARGE(CB88:$CK88,1),2.2,"")</f>
        <v/>
      </c>
      <c r="BO88" t="str">
        <f>IF(CB88&gt;LARGE(CC88:$CK88,1),3,"")</f>
        <v/>
      </c>
      <c r="BP88" t="str">
        <f>IF(CC88&gt;LARGE(CD88:$CK88,1),3.2,"")</f>
        <v/>
      </c>
      <c r="BQ88" t="str">
        <f>IF(CD88&gt;LARGE(CE88:$CK88,1),4,"")</f>
        <v/>
      </c>
      <c r="BR88" t="str">
        <f>IF(CE88&gt;LARGE(CF88:$CK88,1),4.2,"")</f>
        <v/>
      </c>
      <c r="BS88" t="str">
        <f>IF(CF88&gt;LARGE(CG88:$CK88,1),5,"")</f>
        <v/>
      </c>
      <c r="BT88" t="str">
        <f>IF(CG88&gt;LARGE(CH88:$CK88,1),5.2,"")</f>
        <v/>
      </c>
      <c r="BU88" t="str">
        <f>IF(CH88&gt;LARGE(CI88:$CK88,1),6,"")</f>
        <v/>
      </c>
      <c r="BV88" t="str">
        <f>IF(CI88&gt;LARGE(CJ88:$CK88,1),6.2,"")</f>
        <v/>
      </c>
      <c r="BW88">
        <f>IF(CJ88&gt;LARGE(CK88:$CK88,1),7,"")</f>
        <v>7</v>
      </c>
      <c r="BX88" t="str">
        <f t="shared" si="18"/>
        <v/>
      </c>
      <c r="BY88" s="36">
        <f t="shared" si="19"/>
        <v>0</v>
      </c>
      <c r="BZ88" s="36">
        <f t="shared" si="20"/>
        <v>0</v>
      </c>
      <c r="CA88">
        <f t="shared" si="21"/>
        <v>0</v>
      </c>
      <c r="CB88" s="36">
        <f t="shared" si="22"/>
        <v>0</v>
      </c>
      <c r="CC88">
        <f t="shared" si="23"/>
        <v>0</v>
      </c>
      <c r="CD88" s="36">
        <f t="shared" si="24"/>
        <v>0</v>
      </c>
      <c r="CE88">
        <f t="shared" si="25"/>
        <v>0</v>
      </c>
      <c r="CF88" s="36">
        <f t="shared" si="26"/>
        <v>0</v>
      </c>
      <c r="CG88">
        <f t="shared" si="27"/>
        <v>0</v>
      </c>
      <c r="CH88" s="36">
        <f t="shared" si="28"/>
        <v>0</v>
      </c>
      <c r="CI88">
        <f t="shared" si="29"/>
        <v>0</v>
      </c>
      <c r="CJ88" s="36">
        <f t="shared" si="30"/>
        <v>4</v>
      </c>
      <c r="CK88">
        <f t="shared" si="31"/>
        <v>0</v>
      </c>
      <c r="CP88">
        <v>160</v>
      </c>
      <c r="DD88" t="str">
        <f>IF(COUNTIF('[3]Zone Players'!A$3:A$1847,A88)&lt;1,"D","")</f>
        <v/>
      </c>
      <c r="DF88">
        <f t="shared" si="34"/>
        <v>7</v>
      </c>
      <c r="DG88" s="70">
        <f t="shared" si="32"/>
        <v>4</v>
      </c>
      <c r="DH88" t="str">
        <f t="shared" si="33"/>
        <v/>
      </c>
    </row>
    <row r="89" spans="1:112" ht="15" customHeight="1" x14ac:dyDescent="0.25">
      <c r="A89" s="23">
        <v>92960</v>
      </c>
      <c r="B89" s="24" t="s">
        <v>290</v>
      </c>
      <c r="C89" s="24" t="s">
        <v>291</v>
      </c>
      <c r="D89" s="25" t="s">
        <v>239</v>
      </c>
      <c r="E89" s="26"/>
      <c r="F89" s="27"/>
      <c r="G89" s="27"/>
      <c r="H89" s="27"/>
      <c r="I89" s="27"/>
      <c r="J89" s="27"/>
      <c r="K89" s="27"/>
      <c r="L89" s="27"/>
      <c r="M89" s="27"/>
      <c r="N89" s="26"/>
      <c r="O89" s="27"/>
      <c r="P89" s="27">
        <v>6</v>
      </c>
      <c r="Q89" s="28"/>
      <c r="R89" s="28"/>
      <c r="S89" s="28"/>
      <c r="T89" s="29"/>
      <c r="U89" s="28"/>
      <c r="V89" s="30" t="s">
        <v>113</v>
      </c>
      <c r="W89" s="30" t="s">
        <v>113</v>
      </c>
      <c r="X89" s="30">
        <v>3</v>
      </c>
      <c r="Y89" s="30" t="s">
        <v>113</v>
      </c>
      <c r="Z89" s="30">
        <v>5</v>
      </c>
      <c r="AA89" s="30" t="s">
        <v>113</v>
      </c>
      <c r="AB89" s="30">
        <v>7</v>
      </c>
      <c r="AC89" s="30" t="s">
        <v>113</v>
      </c>
      <c r="AD89" s="30" t="s">
        <v>113</v>
      </c>
      <c r="AE89" s="30" t="s">
        <v>113</v>
      </c>
      <c r="AF89" s="30" t="s">
        <v>113</v>
      </c>
      <c r="AG89" s="30" t="s">
        <v>113</v>
      </c>
      <c r="AH89" s="30" t="s">
        <v>113</v>
      </c>
      <c r="AI89" s="30" t="s">
        <v>113</v>
      </c>
      <c r="AJ89" s="30" t="s">
        <v>113</v>
      </c>
      <c r="AK89" s="30" t="s">
        <v>113</v>
      </c>
      <c r="AL89" s="30" t="s">
        <v>113</v>
      </c>
      <c r="AM89" s="30">
        <v>0</v>
      </c>
      <c r="AN89" s="30">
        <v>2</v>
      </c>
      <c r="AO89" s="30">
        <v>0</v>
      </c>
      <c r="AP89" s="30">
        <v>7</v>
      </c>
      <c r="AQ89" s="31">
        <v>6</v>
      </c>
      <c r="AR89" s="31">
        <v>6</v>
      </c>
      <c r="AS89" s="31">
        <v>6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3">
        <v>7.2</v>
      </c>
      <c r="BE89" s="33">
        <v>7.2</v>
      </c>
      <c r="BF89" s="33">
        <v>7.2</v>
      </c>
      <c r="BG89" s="33">
        <v>7.2</v>
      </c>
      <c r="BH89" s="33">
        <v>7.2</v>
      </c>
      <c r="BI89" s="33">
        <v>7.2</v>
      </c>
      <c r="BJ89" s="34" t="s">
        <v>113</v>
      </c>
      <c r="BK89" s="35" t="s">
        <v>113</v>
      </c>
      <c r="BL89" t="str">
        <f>IF(BY89&gt;LARGE(BZ89:$CK89,1),1,"")</f>
        <v/>
      </c>
      <c r="BM89" t="str">
        <f>IF(BZ89&gt;LARGE(CA89:$CK89,1),2,"")</f>
        <v/>
      </c>
      <c r="BN89" t="str">
        <f>IF(CA89&gt;LARGE(CB89:$CK89,1),2.2,"")</f>
        <v/>
      </c>
      <c r="BO89" t="str">
        <f>IF(CB89&gt;LARGE(CC89:$CK89,1),3,"")</f>
        <v/>
      </c>
      <c r="BP89" t="str">
        <f>IF(CC89&gt;LARGE(CD89:$CK89,1),3.2,"")</f>
        <v/>
      </c>
      <c r="BQ89" t="str">
        <f>IF(CD89&gt;LARGE(CE89:$CK89,1),4,"")</f>
        <v/>
      </c>
      <c r="BR89" t="str">
        <f>IF(CE89&gt;LARGE(CF89:$CK89,1),4.2,"")</f>
        <v/>
      </c>
      <c r="BS89" t="str">
        <f>IF(CF89&gt;LARGE(CG89:$CK89,1),5,"")</f>
        <v/>
      </c>
      <c r="BT89" t="str">
        <f>IF(CG89&gt;LARGE(CH89:$CK89,1),5.2,"")</f>
        <v/>
      </c>
      <c r="BU89" t="str">
        <f>IF(CH89&gt;LARGE(CI89:$CK89,1),6,"")</f>
        <v/>
      </c>
      <c r="BV89" t="str">
        <f>IF(CI89&gt;LARGE(CJ89:$CK89,1),6.2,"")</f>
        <v/>
      </c>
      <c r="BW89" t="str">
        <f>IF(CJ89&gt;LARGE(CK89:$CK89,1),7,"")</f>
        <v/>
      </c>
      <c r="BX89" t="str">
        <f t="shared" si="18"/>
        <v/>
      </c>
      <c r="BY89" s="36">
        <f t="shared" si="19"/>
        <v>0</v>
      </c>
      <c r="BZ89" s="36">
        <f t="shared" si="20"/>
        <v>0</v>
      </c>
      <c r="CA89">
        <f t="shared" si="21"/>
        <v>0</v>
      </c>
      <c r="CB89" s="36">
        <f t="shared" si="22"/>
        <v>0</v>
      </c>
      <c r="CC89">
        <f t="shared" si="23"/>
        <v>0</v>
      </c>
      <c r="CD89" s="36">
        <f t="shared" si="24"/>
        <v>0</v>
      </c>
      <c r="CE89">
        <f t="shared" si="25"/>
        <v>0</v>
      </c>
      <c r="CF89" s="36">
        <f t="shared" si="26"/>
        <v>0</v>
      </c>
      <c r="CG89">
        <f t="shared" si="27"/>
        <v>0</v>
      </c>
      <c r="CH89" s="36">
        <f t="shared" si="28"/>
        <v>0</v>
      </c>
      <c r="CI89">
        <f t="shared" si="29"/>
        <v>0</v>
      </c>
      <c r="CJ89" s="36">
        <f t="shared" si="30"/>
        <v>0</v>
      </c>
      <c r="CK89">
        <f t="shared" si="31"/>
        <v>0</v>
      </c>
      <c r="CP89">
        <v>161</v>
      </c>
      <c r="DD89" t="str">
        <f>IF(COUNTIF('[3]Zone Players'!A$3:A$1847,A89)&lt;1,"D","")</f>
        <v/>
      </c>
      <c r="DF89">
        <f t="shared" si="34"/>
        <v>6</v>
      </c>
      <c r="DG89" s="70">
        <f t="shared" si="32"/>
        <v>0</v>
      </c>
      <c r="DH89" t="str">
        <f t="shared" si="33"/>
        <v/>
      </c>
    </row>
    <row r="90" spans="1:112" ht="15" customHeight="1" x14ac:dyDescent="0.25">
      <c r="A90" s="23">
        <v>22924</v>
      </c>
      <c r="B90" s="24" t="s">
        <v>292</v>
      </c>
      <c r="C90" s="24" t="s">
        <v>293</v>
      </c>
      <c r="D90" s="25" t="s">
        <v>239</v>
      </c>
      <c r="E90" s="26"/>
      <c r="F90" s="27"/>
      <c r="G90" s="27"/>
      <c r="H90" s="27"/>
      <c r="I90" s="27"/>
      <c r="J90" s="27"/>
      <c r="K90" s="27"/>
      <c r="L90" s="27"/>
      <c r="M90" s="27"/>
      <c r="N90" s="26"/>
      <c r="O90" s="27"/>
      <c r="P90" s="27">
        <v>7</v>
      </c>
      <c r="Q90" s="28"/>
      <c r="R90" s="28"/>
      <c r="S90" s="28"/>
      <c r="T90" s="29"/>
      <c r="U90" s="28"/>
      <c r="V90" s="30" t="s">
        <v>113</v>
      </c>
      <c r="W90" s="30" t="s">
        <v>113</v>
      </c>
      <c r="X90" s="30">
        <v>3</v>
      </c>
      <c r="Y90" s="30" t="s">
        <v>113</v>
      </c>
      <c r="Z90" s="30">
        <v>5</v>
      </c>
      <c r="AA90" s="30" t="s">
        <v>113</v>
      </c>
      <c r="AB90" s="30">
        <v>7</v>
      </c>
      <c r="AC90" s="30" t="s">
        <v>113</v>
      </c>
      <c r="AD90" s="30" t="s">
        <v>113</v>
      </c>
      <c r="AE90" s="30" t="s">
        <v>113</v>
      </c>
      <c r="AF90" s="30" t="s">
        <v>113</v>
      </c>
      <c r="AG90" s="30" t="s">
        <v>113</v>
      </c>
      <c r="AH90" s="30" t="s">
        <v>113</v>
      </c>
      <c r="AI90" s="30" t="s">
        <v>113</v>
      </c>
      <c r="AJ90" s="30" t="s">
        <v>113</v>
      </c>
      <c r="AK90" s="30" t="s">
        <v>113</v>
      </c>
      <c r="AL90" s="30" t="s">
        <v>113</v>
      </c>
      <c r="AM90" s="30">
        <v>0</v>
      </c>
      <c r="AN90" s="30">
        <v>2</v>
      </c>
      <c r="AO90" s="30">
        <v>0</v>
      </c>
      <c r="AP90" s="30">
        <v>7</v>
      </c>
      <c r="AQ90" s="31">
        <v>7</v>
      </c>
      <c r="AR90" s="31">
        <v>7</v>
      </c>
      <c r="AS90" s="31">
        <v>7</v>
      </c>
      <c r="AT90" s="32">
        <v>0</v>
      </c>
      <c r="AU90" s="32">
        <v>0</v>
      </c>
      <c r="AV90" s="32">
        <v>7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3">
        <v>7.2</v>
      </c>
      <c r="BE90" s="33">
        <v>7.2</v>
      </c>
      <c r="BF90" s="33">
        <v>7.2</v>
      </c>
      <c r="BG90" s="33">
        <v>7.2</v>
      </c>
      <c r="BH90" s="33">
        <v>7.2</v>
      </c>
      <c r="BI90" s="33">
        <v>7.2</v>
      </c>
      <c r="BJ90" s="34" t="s">
        <v>113</v>
      </c>
      <c r="BK90" s="35">
        <v>7</v>
      </c>
      <c r="BL90" t="str">
        <f>IF(BY90&gt;LARGE(BZ90:$CK90,1),1,"")</f>
        <v/>
      </c>
      <c r="BM90" t="str">
        <f>IF(BZ90&gt;LARGE(CA90:$CK90,1),2,"")</f>
        <v/>
      </c>
      <c r="BN90" t="str">
        <f>IF(CA90&gt;LARGE(CB90:$CK90,1),2.2,"")</f>
        <v/>
      </c>
      <c r="BO90" t="str">
        <f>IF(CB90&gt;LARGE(CC90:$CK90,1),3,"")</f>
        <v/>
      </c>
      <c r="BP90" t="str">
        <f>IF(CC90&gt;LARGE(CD90:$CK90,1),3.2,"")</f>
        <v/>
      </c>
      <c r="BQ90" t="str">
        <f>IF(CD90&gt;LARGE(CE90:$CK90,1),4,"")</f>
        <v/>
      </c>
      <c r="BR90" t="str">
        <f>IF(CE90&gt;LARGE(CF90:$CK90,1),4.2,"")</f>
        <v/>
      </c>
      <c r="BS90" t="str">
        <f>IF(CF90&gt;LARGE(CG90:$CK90,1),5,"")</f>
        <v/>
      </c>
      <c r="BT90" t="str">
        <f>IF(CG90&gt;LARGE(CH90:$CK90,1),5.2,"")</f>
        <v/>
      </c>
      <c r="BU90" t="str">
        <f>IF(CH90&gt;LARGE(CI90:$CK90,1),6,"")</f>
        <v/>
      </c>
      <c r="BV90" t="str">
        <f>IF(CI90&gt;LARGE(CJ90:$CK90,1),6.2,"")</f>
        <v/>
      </c>
      <c r="BW90">
        <f>IF(CJ90&gt;LARGE(CK90:$CK90,1),7,"")</f>
        <v>7</v>
      </c>
      <c r="BX90" t="str">
        <f t="shared" si="18"/>
        <v/>
      </c>
      <c r="BY90" s="36">
        <f t="shared" si="19"/>
        <v>0</v>
      </c>
      <c r="BZ90" s="36">
        <f t="shared" si="20"/>
        <v>0</v>
      </c>
      <c r="CA90">
        <f t="shared" si="21"/>
        <v>0</v>
      </c>
      <c r="CB90" s="36">
        <f t="shared" si="22"/>
        <v>0</v>
      </c>
      <c r="CC90">
        <f t="shared" si="23"/>
        <v>0</v>
      </c>
      <c r="CD90" s="36">
        <f t="shared" si="24"/>
        <v>0</v>
      </c>
      <c r="CE90">
        <f t="shared" si="25"/>
        <v>0</v>
      </c>
      <c r="CF90" s="36">
        <f t="shared" si="26"/>
        <v>0</v>
      </c>
      <c r="CG90">
        <f t="shared" si="27"/>
        <v>0</v>
      </c>
      <c r="CH90" s="36">
        <f t="shared" si="28"/>
        <v>0</v>
      </c>
      <c r="CI90">
        <f t="shared" si="29"/>
        <v>0</v>
      </c>
      <c r="CJ90" s="36">
        <f t="shared" si="30"/>
        <v>1</v>
      </c>
      <c r="CK90">
        <f t="shared" si="31"/>
        <v>0</v>
      </c>
      <c r="CP90">
        <v>163</v>
      </c>
      <c r="DD90" t="str">
        <f>IF(COUNTIF('[3]Zone Players'!A$3:A$1847,A90)&lt;1,"D","")</f>
        <v/>
      </c>
      <c r="DF90">
        <f t="shared" si="34"/>
        <v>7</v>
      </c>
      <c r="DG90" s="70">
        <f t="shared" si="32"/>
        <v>1</v>
      </c>
      <c r="DH90" t="str">
        <f t="shared" si="33"/>
        <v/>
      </c>
    </row>
    <row r="91" spans="1:112" ht="15" customHeight="1" x14ac:dyDescent="0.25">
      <c r="A91" s="23">
        <v>133982</v>
      </c>
      <c r="B91" s="24" t="s">
        <v>294</v>
      </c>
      <c r="C91" s="24" t="s">
        <v>161</v>
      </c>
      <c r="D91" s="25" t="s">
        <v>239</v>
      </c>
      <c r="E91" s="26"/>
      <c r="F91" s="27"/>
      <c r="G91" s="27"/>
      <c r="H91" s="27"/>
      <c r="I91" s="27"/>
      <c r="J91" s="27">
        <v>7</v>
      </c>
      <c r="K91" s="27">
        <v>7</v>
      </c>
      <c r="L91" s="27">
        <v>6</v>
      </c>
      <c r="M91" s="27">
        <v>6</v>
      </c>
      <c r="N91" s="26">
        <v>6</v>
      </c>
      <c r="O91" s="27">
        <v>5</v>
      </c>
      <c r="P91" s="27">
        <v>6</v>
      </c>
      <c r="Q91" s="28"/>
      <c r="R91" s="28"/>
      <c r="S91" s="28"/>
      <c r="T91" s="29"/>
      <c r="U91" s="28"/>
      <c r="V91" s="30" t="s">
        <v>113</v>
      </c>
      <c r="W91" s="30" t="s">
        <v>113</v>
      </c>
      <c r="X91" s="30">
        <v>3</v>
      </c>
      <c r="Y91" s="30" t="s">
        <v>113</v>
      </c>
      <c r="Z91" s="30">
        <v>5</v>
      </c>
      <c r="AA91" s="30" t="s">
        <v>113</v>
      </c>
      <c r="AB91" s="30">
        <v>7</v>
      </c>
      <c r="AC91" s="30" t="s">
        <v>113</v>
      </c>
      <c r="AD91" s="30" t="s">
        <v>113</v>
      </c>
      <c r="AE91" s="30" t="s">
        <v>113</v>
      </c>
      <c r="AF91" s="30" t="s">
        <v>113</v>
      </c>
      <c r="AG91" s="30" t="s">
        <v>113</v>
      </c>
      <c r="AH91" s="30" t="s">
        <v>113</v>
      </c>
      <c r="AI91" s="30" t="s">
        <v>113</v>
      </c>
      <c r="AJ91" s="30" t="s">
        <v>113</v>
      </c>
      <c r="AK91" s="30" t="s">
        <v>113</v>
      </c>
      <c r="AL91" s="30" t="s">
        <v>113</v>
      </c>
      <c r="AM91" s="30">
        <v>0</v>
      </c>
      <c r="AN91" s="30">
        <v>2</v>
      </c>
      <c r="AO91" s="30">
        <v>0</v>
      </c>
      <c r="AP91" s="30">
        <v>7</v>
      </c>
      <c r="AQ91" s="31">
        <v>6</v>
      </c>
      <c r="AR91" s="31">
        <v>6</v>
      </c>
      <c r="AS91" s="31">
        <v>6</v>
      </c>
      <c r="AT91" s="32">
        <v>0</v>
      </c>
      <c r="AU91" s="32">
        <v>7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5</v>
      </c>
      <c r="BD91" s="33">
        <v>7.2</v>
      </c>
      <c r="BE91" s="33">
        <v>7.2</v>
      </c>
      <c r="BF91" s="33">
        <v>7.2</v>
      </c>
      <c r="BG91" s="33">
        <v>7.2</v>
      </c>
      <c r="BH91" s="33">
        <v>7.2</v>
      </c>
      <c r="BI91" s="33">
        <v>7.2</v>
      </c>
      <c r="BJ91" s="34" t="s">
        <v>113</v>
      </c>
      <c r="BK91" s="35">
        <v>6</v>
      </c>
      <c r="BL91" t="str">
        <f>IF(BY91&gt;LARGE(BZ91:$CK91,1),1,"")</f>
        <v/>
      </c>
      <c r="BM91" t="str">
        <f>IF(BZ91&gt;LARGE(CA91:$CK91,1),2,"")</f>
        <v/>
      </c>
      <c r="BN91" t="str">
        <f>IF(CA91&gt;LARGE(CB91:$CK91,1),2.2,"")</f>
        <v/>
      </c>
      <c r="BO91" t="str">
        <f>IF(CB91&gt;LARGE(CC91:$CK91,1),3,"")</f>
        <v/>
      </c>
      <c r="BP91" t="str">
        <f>IF(CC91&gt;LARGE(CD91:$CK91,1),3.2,"")</f>
        <v/>
      </c>
      <c r="BQ91" t="str">
        <f>IF(CD91&gt;LARGE(CE91:$CK91,1),4,"")</f>
        <v/>
      </c>
      <c r="BR91" t="str">
        <f>IF(CE91&gt;LARGE(CF91:$CK91,1),4.2,"")</f>
        <v/>
      </c>
      <c r="BS91" t="str">
        <f>IF(CF91&gt;LARGE(CG91:$CK91,1),5,"")</f>
        <v/>
      </c>
      <c r="BT91" t="str">
        <f>IF(CG91&gt;LARGE(CH91:$CK91,1),5.2,"")</f>
        <v/>
      </c>
      <c r="BU91" t="str">
        <f>IF(CH91&gt;LARGE(CI91:$CK91,1),6,"")</f>
        <v/>
      </c>
      <c r="BV91" t="str">
        <f>IF(CI91&gt;LARGE(CJ91:$CK91,1),6.2,"")</f>
        <v/>
      </c>
      <c r="BW91">
        <f>IF(CJ91&gt;LARGE(CK91:$CK91,1),7,"")</f>
        <v>7</v>
      </c>
      <c r="BX91" t="str">
        <f t="shared" si="18"/>
        <v/>
      </c>
      <c r="BY91" s="36">
        <f t="shared" si="19"/>
        <v>0</v>
      </c>
      <c r="BZ91" s="36">
        <f t="shared" si="20"/>
        <v>0</v>
      </c>
      <c r="CA91">
        <f t="shared" si="21"/>
        <v>0</v>
      </c>
      <c r="CB91" s="36">
        <f t="shared" si="22"/>
        <v>0</v>
      </c>
      <c r="CC91">
        <f t="shared" si="23"/>
        <v>0</v>
      </c>
      <c r="CD91" s="36">
        <f t="shared" si="24"/>
        <v>0</v>
      </c>
      <c r="CE91">
        <f t="shared" si="25"/>
        <v>0</v>
      </c>
      <c r="CF91" s="36">
        <f t="shared" si="26"/>
        <v>1</v>
      </c>
      <c r="CG91">
        <f t="shared" si="27"/>
        <v>0</v>
      </c>
      <c r="CH91" s="36">
        <f t="shared" si="28"/>
        <v>0</v>
      </c>
      <c r="CI91">
        <f t="shared" si="29"/>
        <v>0</v>
      </c>
      <c r="CJ91" s="36">
        <f t="shared" si="30"/>
        <v>1</v>
      </c>
      <c r="CK91">
        <f t="shared" si="31"/>
        <v>0</v>
      </c>
      <c r="CP91">
        <v>167</v>
      </c>
      <c r="DD91" t="str">
        <f>IF(COUNTIF('[3]Zone Players'!A$3:A$1847,A91)&lt;1,"D","")</f>
        <v/>
      </c>
      <c r="DF91">
        <f t="shared" si="34"/>
        <v>6</v>
      </c>
      <c r="DG91" s="70">
        <f t="shared" si="32"/>
        <v>2</v>
      </c>
      <c r="DH91" t="str">
        <f t="shared" si="33"/>
        <v/>
      </c>
    </row>
    <row r="92" spans="1:112" ht="15" customHeight="1" x14ac:dyDescent="0.25">
      <c r="A92" s="23">
        <v>150507</v>
      </c>
      <c r="B92" s="24" t="s">
        <v>295</v>
      </c>
      <c r="C92" s="24" t="s">
        <v>296</v>
      </c>
      <c r="D92" s="25" t="s">
        <v>239</v>
      </c>
      <c r="E92" s="26"/>
      <c r="F92" s="27"/>
      <c r="G92" s="27"/>
      <c r="H92" s="27"/>
      <c r="I92" s="27"/>
      <c r="J92" s="27"/>
      <c r="K92" s="27"/>
      <c r="L92" s="27"/>
      <c r="M92" s="27"/>
      <c r="N92" s="26"/>
      <c r="O92" s="27"/>
      <c r="P92" s="27"/>
      <c r="Q92" s="28"/>
      <c r="R92" s="28"/>
      <c r="S92" s="28"/>
      <c r="T92" s="29"/>
      <c r="U92" s="28"/>
      <c r="V92" s="30" t="s">
        <v>113</v>
      </c>
      <c r="W92" s="30" t="s">
        <v>113</v>
      </c>
      <c r="X92" s="30">
        <v>3</v>
      </c>
      <c r="Y92" s="30" t="s">
        <v>113</v>
      </c>
      <c r="Z92" s="30">
        <v>5</v>
      </c>
      <c r="AA92" s="30" t="s">
        <v>113</v>
      </c>
      <c r="AB92" s="30">
        <v>7</v>
      </c>
      <c r="AC92" s="30" t="s">
        <v>113</v>
      </c>
      <c r="AD92" s="30" t="s">
        <v>113</v>
      </c>
      <c r="AE92" s="30" t="s">
        <v>113</v>
      </c>
      <c r="AF92" s="30" t="s">
        <v>113</v>
      </c>
      <c r="AG92" s="30" t="s">
        <v>113</v>
      </c>
      <c r="AH92" s="30" t="s">
        <v>113</v>
      </c>
      <c r="AI92" s="30" t="s">
        <v>113</v>
      </c>
      <c r="AJ92" s="30" t="s">
        <v>113</v>
      </c>
      <c r="AK92" s="30" t="s">
        <v>113</v>
      </c>
      <c r="AL92" s="30" t="s">
        <v>113</v>
      </c>
      <c r="AM92" s="30">
        <v>0</v>
      </c>
      <c r="AN92" s="30">
        <v>2</v>
      </c>
      <c r="AO92" s="30">
        <v>0</v>
      </c>
      <c r="AP92" s="30">
        <v>7</v>
      </c>
      <c r="AQ92" s="31" t="s">
        <v>113</v>
      </c>
      <c r="AR92" s="31" t="s">
        <v>113</v>
      </c>
      <c r="AS92" s="31" t="s">
        <v>113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3">
        <v>7.2</v>
      </c>
      <c r="BE92" s="33">
        <v>7.2</v>
      </c>
      <c r="BF92" s="33">
        <v>7.2</v>
      </c>
      <c r="BG92" s="33">
        <v>7.2</v>
      </c>
      <c r="BH92" s="33">
        <v>7.2</v>
      </c>
      <c r="BI92" s="33">
        <v>7.2</v>
      </c>
      <c r="BJ92" s="34" t="s">
        <v>113</v>
      </c>
      <c r="BK92" s="35" t="s">
        <v>113</v>
      </c>
      <c r="BL92" t="str">
        <f>IF(BY92&gt;LARGE(BZ92:$CK92,1),1,"")</f>
        <v/>
      </c>
      <c r="BM92" t="str">
        <f>IF(BZ92&gt;LARGE(CA92:$CK92,1),2,"")</f>
        <v/>
      </c>
      <c r="BN92" t="str">
        <f>IF(CA92&gt;LARGE(CB92:$CK92,1),2.2,"")</f>
        <v/>
      </c>
      <c r="BO92" t="str">
        <f>IF(CB92&gt;LARGE(CC92:$CK92,1),3,"")</f>
        <v/>
      </c>
      <c r="BP92" t="str">
        <f>IF(CC92&gt;LARGE(CD92:$CK92,1),3.2,"")</f>
        <v/>
      </c>
      <c r="BQ92" t="str">
        <f>IF(CD92&gt;LARGE(CE92:$CK92,1),4,"")</f>
        <v/>
      </c>
      <c r="BR92" t="str">
        <f>IF(CE92&gt;LARGE(CF92:$CK92,1),4.2,"")</f>
        <v/>
      </c>
      <c r="BS92" t="str">
        <f>IF(CF92&gt;LARGE(CG92:$CK92,1),5,"")</f>
        <v/>
      </c>
      <c r="BT92" t="str">
        <f>IF(CG92&gt;LARGE(CH92:$CK92,1),5.2,"")</f>
        <v/>
      </c>
      <c r="BU92" t="str">
        <f>IF(CH92&gt;LARGE(CI92:$CK92,1),6,"")</f>
        <v/>
      </c>
      <c r="BV92" t="str">
        <f>IF(CI92&gt;LARGE(CJ92:$CK92,1),6.2,"")</f>
        <v/>
      </c>
      <c r="BW92" t="str">
        <f>IF(CJ92&gt;LARGE(CK92:$CK92,1),7,"")</f>
        <v/>
      </c>
      <c r="BX92" t="str">
        <f t="shared" si="18"/>
        <v/>
      </c>
      <c r="BY92" s="36">
        <f t="shared" si="19"/>
        <v>0</v>
      </c>
      <c r="BZ92" s="36">
        <f t="shared" si="20"/>
        <v>0</v>
      </c>
      <c r="CA92">
        <f t="shared" si="21"/>
        <v>0</v>
      </c>
      <c r="CB92" s="36">
        <f t="shared" si="22"/>
        <v>0</v>
      </c>
      <c r="CC92">
        <f t="shared" si="23"/>
        <v>0</v>
      </c>
      <c r="CD92" s="36">
        <f t="shared" si="24"/>
        <v>0</v>
      </c>
      <c r="CE92">
        <f t="shared" si="25"/>
        <v>0</v>
      </c>
      <c r="CF92" s="36">
        <f t="shared" si="26"/>
        <v>0</v>
      </c>
      <c r="CG92">
        <f t="shared" si="27"/>
        <v>0</v>
      </c>
      <c r="CH92" s="36">
        <f t="shared" si="28"/>
        <v>0</v>
      </c>
      <c r="CI92">
        <f t="shared" si="29"/>
        <v>0</v>
      </c>
      <c r="CJ92" s="36">
        <f t="shared" si="30"/>
        <v>0</v>
      </c>
      <c r="CK92">
        <f t="shared" si="31"/>
        <v>0</v>
      </c>
      <c r="CP92">
        <v>168</v>
      </c>
      <c r="DD92" t="str">
        <f>IF(COUNTIF('[3]Zone Players'!A$3:A$1847,A92)&lt;1,"D","")</f>
        <v/>
      </c>
      <c r="DF92" t="str">
        <f t="shared" si="34"/>
        <v/>
      </c>
      <c r="DG92" s="70">
        <f t="shared" si="32"/>
        <v>0</v>
      </c>
      <c r="DH92" t="str">
        <f t="shared" si="33"/>
        <v/>
      </c>
    </row>
    <row r="93" spans="1:112" ht="15" customHeight="1" x14ac:dyDescent="0.25">
      <c r="A93" s="23">
        <v>119963</v>
      </c>
      <c r="B93" s="24" t="s">
        <v>297</v>
      </c>
      <c r="C93" s="24" t="s">
        <v>298</v>
      </c>
      <c r="D93" s="25" t="s">
        <v>239</v>
      </c>
      <c r="E93" s="26"/>
      <c r="F93" s="27"/>
      <c r="G93" s="27">
        <v>6</v>
      </c>
      <c r="H93" s="27">
        <v>6</v>
      </c>
      <c r="I93" s="27">
        <v>6</v>
      </c>
      <c r="J93" s="27">
        <v>6</v>
      </c>
      <c r="K93" s="27">
        <v>6</v>
      </c>
      <c r="L93" s="27">
        <v>4</v>
      </c>
      <c r="M93" s="27">
        <v>4</v>
      </c>
      <c r="N93" s="26">
        <v>5</v>
      </c>
      <c r="O93" s="27">
        <v>5</v>
      </c>
      <c r="P93" s="27">
        <v>6</v>
      </c>
      <c r="Q93" s="28"/>
      <c r="R93" s="28"/>
      <c r="S93" s="28"/>
      <c r="T93" s="29"/>
      <c r="U93" s="28"/>
      <c r="V93" s="30" t="s">
        <v>113</v>
      </c>
      <c r="W93" s="30" t="s">
        <v>113</v>
      </c>
      <c r="X93" s="30">
        <v>3</v>
      </c>
      <c r="Y93" s="30" t="s">
        <v>113</v>
      </c>
      <c r="Z93" s="30">
        <v>5</v>
      </c>
      <c r="AA93" s="30" t="s">
        <v>113</v>
      </c>
      <c r="AB93" s="30">
        <v>7</v>
      </c>
      <c r="AC93" s="30" t="s">
        <v>113</v>
      </c>
      <c r="AD93" s="30" t="s">
        <v>113</v>
      </c>
      <c r="AE93" s="30" t="s">
        <v>113</v>
      </c>
      <c r="AF93" s="30" t="s">
        <v>113</v>
      </c>
      <c r="AG93" s="30" t="s">
        <v>113</v>
      </c>
      <c r="AH93" s="30" t="s">
        <v>113</v>
      </c>
      <c r="AI93" s="30" t="s">
        <v>113</v>
      </c>
      <c r="AJ93" s="30" t="s">
        <v>113</v>
      </c>
      <c r="AK93" s="30" t="s">
        <v>113</v>
      </c>
      <c r="AL93" s="30" t="s">
        <v>113</v>
      </c>
      <c r="AM93" s="30">
        <v>0</v>
      </c>
      <c r="AN93" s="30">
        <v>2</v>
      </c>
      <c r="AO93" s="30">
        <v>0</v>
      </c>
      <c r="AP93" s="30">
        <v>7</v>
      </c>
      <c r="AQ93" s="31">
        <v>6</v>
      </c>
      <c r="AR93" s="31">
        <v>6</v>
      </c>
      <c r="AS93" s="31">
        <v>6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3">
        <v>7.2</v>
      </c>
      <c r="BE93" s="33">
        <v>7.2</v>
      </c>
      <c r="BF93" s="33">
        <v>7.2</v>
      </c>
      <c r="BG93" s="33">
        <v>7.2</v>
      </c>
      <c r="BH93" s="33">
        <v>7.2</v>
      </c>
      <c r="BI93" s="33">
        <v>7.2</v>
      </c>
      <c r="BJ93" s="34" t="s">
        <v>113</v>
      </c>
      <c r="BK93" s="35" t="s">
        <v>113</v>
      </c>
      <c r="BL93" t="str">
        <f>IF(BY93&gt;LARGE(BZ93:$CK93,1),1,"")</f>
        <v/>
      </c>
      <c r="BM93" t="str">
        <f>IF(BZ93&gt;LARGE(CA93:$CK93,1),2,"")</f>
        <v/>
      </c>
      <c r="BN93" t="str">
        <f>IF(CA93&gt;LARGE(CB93:$CK93,1),2.2,"")</f>
        <v/>
      </c>
      <c r="BO93" t="str">
        <f>IF(CB93&gt;LARGE(CC93:$CK93,1),3,"")</f>
        <v/>
      </c>
      <c r="BP93" t="str">
        <f>IF(CC93&gt;LARGE(CD93:$CK93,1),3.2,"")</f>
        <v/>
      </c>
      <c r="BQ93" t="str">
        <f>IF(CD93&gt;LARGE(CE93:$CK93,1),4,"")</f>
        <v/>
      </c>
      <c r="BR93" t="str">
        <f>IF(CE93&gt;LARGE(CF93:$CK93,1),4.2,"")</f>
        <v/>
      </c>
      <c r="BS93" t="str">
        <f>IF(CF93&gt;LARGE(CG93:$CK93,1),5,"")</f>
        <v/>
      </c>
      <c r="BT93" t="str">
        <f>IF(CG93&gt;LARGE(CH93:$CK93,1),5.2,"")</f>
        <v/>
      </c>
      <c r="BU93" t="str">
        <f>IF(CH93&gt;LARGE(CI93:$CK93,1),6,"")</f>
        <v/>
      </c>
      <c r="BV93" t="str">
        <f>IF(CI93&gt;LARGE(CJ93:$CK93,1),6.2,"")</f>
        <v/>
      </c>
      <c r="BW93" t="str">
        <f>IF(CJ93&gt;LARGE(CK93:$CK93,1),7,"")</f>
        <v/>
      </c>
      <c r="BX93" t="str">
        <f t="shared" si="18"/>
        <v/>
      </c>
      <c r="BY93" s="36">
        <f t="shared" si="19"/>
        <v>0</v>
      </c>
      <c r="BZ93" s="36">
        <f t="shared" si="20"/>
        <v>0</v>
      </c>
      <c r="CA93">
        <f t="shared" si="21"/>
        <v>0</v>
      </c>
      <c r="CB93" s="36">
        <f t="shared" si="22"/>
        <v>0</v>
      </c>
      <c r="CC93">
        <f t="shared" si="23"/>
        <v>0</v>
      </c>
      <c r="CD93" s="36">
        <f t="shared" si="24"/>
        <v>0</v>
      </c>
      <c r="CE93">
        <f t="shared" si="25"/>
        <v>0</v>
      </c>
      <c r="CF93" s="36">
        <f t="shared" si="26"/>
        <v>0</v>
      </c>
      <c r="CG93">
        <f t="shared" si="27"/>
        <v>0</v>
      </c>
      <c r="CH93" s="36">
        <f t="shared" si="28"/>
        <v>0</v>
      </c>
      <c r="CI93">
        <f t="shared" si="29"/>
        <v>0</v>
      </c>
      <c r="CJ93" s="36">
        <f t="shared" si="30"/>
        <v>0</v>
      </c>
      <c r="CK93">
        <f t="shared" si="31"/>
        <v>0</v>
      </c>
      <c r="CP93">
        <v>169</v>
      </c>
      <c r="DD93" t="str">
        <f>IF(COUNTIF('[3]Zone Players'!A$3:A$1847,A93)&lt;1,"D","")</f>
        <v/>
      </c>
      <c r="DF93">
        <f t="shared" si="34"/>
        <v>6</v>
      </c>
      <c r="DG93" s="70">
        <f t="shared" si="32"/>
        <v>0</v>
      </c>
      <c r="DH93" t="str">
        <f t="shared" si="33"/>
        <v/>
      </c>
    </row>
    <row r="94" spans="1:112" ht="15" customHeight="1" x14ac:dyDescent="0.25">
      <c r="A94" s="41">
        <v>115543</v>
      </c>
      <c r="B94" s="24" t="s">
        <v>299</v>
      </c>
      <c r="C94" s="24" t="s">
        <v>300</v>
      </c>
      <c r="D94" s="25" t="s">
        <v>239</v>
      </c>
      <c r="E94" s="26"/>
      <c r="F94" s="27">
        <v>5</v>
      </c>
      <c r="G94" s="27">
        <v>5</v>
      </c>
      <c r="H94" s="27">
        <v>5</v>
      </c>
      <c r="I94" s="27">
        <v>5</v>
      </c>
      <c r="J94" s="27">
        <v>2</v>
      </c>
      <c r="K94" s="27">
        <v>2</v>
      </c>
      <c r="L94" s="27">
        <v>3</v>
      </c>
      <c r="M94" s="27">
        <v>4</v>
      </c>
      <c r="N94" s="26">
        <v>4</v>
      </c>
      <c r="O94" s="27">
        <v>4</v>
      </c>
      <c r="P94" s="27">
        <v>4</v>
      </c>
      <c r="Q94" s="28"/>
      <c r="R94" s="28"/>
      <c r="S94" s="28"/>
      <c r="T94" s="29"/>
      <c r="U94" s="28"/>
      <c r="V94" s="30" t="s">
        <v>113</v>
      </c>
      <c r="W94" s="30" t="s">
        <v>113</v>
      </c>
      <c r="X94" s="30">
        <v>3</v>
      </c>
      <c r="Y94" s="30" t="s">
        <v>113</v>
      </c>
      <c r="Z94" s="30">
        <v>5</v>
      </c>
      <c r="AA94" s="30" t="s">
        <v>113</v>
      </c>
      <c r="AB94" s="30">
        <v>7</v>
      </c>
      <c r="AC94" s="30" t="s">
        <v>113</v>
      </c>
      <c r="AD94" s="30" t="s">
        <v>113</v>
      </c>
      <c r="AE94" s="30" t="s">
        <v>113</v>
      </c>
      <c r="AF94" s="30" t="s">
        <v>113</v>
      </c>
      <c r="AG94" s="30" t="s">
        <v>113</v>
      </c>
      <c r="AH94" s="30" t="s">
        <v>113</v>
      </c>
      <c r="AI94" s="30" t="s">
        <v>113</v>
      </c>
      <c r="AJ94" s="30" t="s">
        <v>113</v>
      </c>
      <c r="AK94" s="30" t="s">
        <v>113</v>
      </c>
      <c r="AL94" s="30" t="s">
        <v>113</v>
      </c>
      <c r="AM94" s="30">
        <v>0</v>
      </c>
      <c r="AN94" s="30">
        <v>2</v>
      </c>
      <c r="AO94" s="30">
        <v>2</v>
      </c>
      <c r="AP94" s="30">
        <v>5</v>
      </c>
      <c r="AQ94" s="31">
        <v>4</v>
      </c>
      <c r="AR94" s="31">
        <v>5</v>
      </c>
      <c r="AS94" s="31">
        <v>5</v>
      </c>
      <c r="AT94" s="32">
        <v>5</v>
      </c>
      <c r="AU94" s="32">
        <v>5</v>
      </c>
      <c r="AV94" s="32">
        <v>5</v>
      </c>
      <c r="AW94" s="32">
        <v>5</v>
      </c>
      <c r="AX94" s="32">
        <v>5</v>
      </c>
      <c r="AY94" s="32">
        <v>5</v>
      </c>
      <c r="AZ94" s="32">
        <v>5</v>
      </c>
      <c r="BA94" s="32">
        <v>5</v>
      </c>
      <c r="BB94" s="32">
        <v>5</v>
      </c>
      <c r="BC94" s="32">
        <v>0</v>
      </c>
      <c r="BD94" s="33">
        <v>7.2</v>
      </c>
      <c r="BE94" s="33">
        <v>5</v>
      </c>
      <c r="BF94" s="33">
        <v>5</v>
      </c>
      <c r="BG94" s="33">
        <v>5</v>
      </c>
      <c r="BH94" s="33">
        <v>5</v>
      </c>
      <c r="BI94" s="33">
        <v>5</v>
      </c>
      <c r="BJ94" s="34">
        <v>5</v>
      </c>
      <c r="BK94" s="35">
        <v>5</v>
      </c>
      <c r="BL94" t="str">
        <f>IF(BY94&gt;LARGE(BZ94:$CK94,1),1,"")</f>
        <v/>
      </c>
      <c r="BM94" t="str">
        <f>IF(BZ94&gt;LARGE(CA94:$CK94,1),2,"")</f>
        <v/>
      </c>
      <c r="BN94" t="str">
        <f>IF(CA94&gt;LARGE(CB94:$CK94,1),2.2,"")</f>
        <v/>
      </c>
      <c r="BO94" t="str">
        <f>IF(CB94&gt;LARGE(CC94:$CK94,1),3,"")</f>
        <v/>
      </c>
      <c r="BP94" t="str">
        <f>IF(CC94&gt;LARGE(CD94:$CK94,1),3.2,"")</f>
        <v/>
      </c>
      <c r="BQ94" t="str">
        <f>IF(CD94&gt;LARGE(CE94:$CK94,1),4,"")</f>
        <v/>
      </c>
      <c r="BR94" t="str">
        <f>IF(CE94&gt;LARGE(CF94:$CK94,1),4.2,"")</f>
        <v/>
      </c>
      <c r="BS94">
        <f>IF(CF94&gt;LARGE(CG94:$CK94,1),5,"")</f>
        <v>5</v>
      </c>
      <c r="BT94" t="str">
        <f>IF(CG94&gt;LARGE(CH94:$CK94,1),5.2,"")</f>
        <v/>
      </c>
      <c r="BU94" t="str">
        <f>IF(CH94&gt;LARGE(CI94:$CK94,1),6,"")</f>
        <v/>
      </c>
      <c r="BV94" t="str">
        <f>IF(CI94&gt;LARGE(CJ94:$CK94,1),6.2,"")</f>
        <v/>
      </c>
      <c r="BW94" t="str">
        <f>IF(CJ94&gt;LARGE(CK94:$CK94,1),7,"")</f>
        <v/>
      </c>
      <c r="BX94" t="str">
        <f t="shared" si="18"/>
        <v/>
      </c>
      <c r="BY94" s="36">
        <f t="shared" si="19"/>
        <v>0</v>
      </c>
      <c r="BZ94" s="36">
        <f t="shared" si="20"/>
        <v>0</v>
      </c>
      <c r="CA94">
        <f t="shared" si="21"/>
        <v>0</v>
      </c>
      <c r="CB94" s="36">
        <f t="shared" si="22"/>
        <v>0</v>
      </c>
      <c r="CC94">
        <f t="shared" si="23"/>
        <v>0</v>
      </c>
      <c r="CD94" s="36">
        <f t="shared" si="24"/>
        <v>0</v>
      </c>
      <c r="CE94">
        <f t="shared" si="25"/>
        <v>0</v>
      </c>
      <c r="CF94" s="36">
        <f t="shared" si="26"/>
        <v>9</v>
      </c>
      <c r="CG94">
        <f t="shared" si="27"/>
        <v>0</v>
      </c>
      <c r="CH94" s="36">
        <f t="shared" si="28"/>
        <v>0</v>
      </c>
      <c r="CI94">
        <f t="shared" si="29"/>
        <v>0</v>
      </c>
      <c r="CJ94" s="36">
        <f t="shared" si="30"/>
        <v>0</v>
      </c>
      <c r="CK94">
        <f t="shared" si="31"/>
        <v>0</v>
      </c>
      <c r="CP94">
        <v>170</v>
      </c>
      <c r="DD94" t="str">
        <f>IF(COUNTIF('[3]Zone Players'!A$3:A$1847,A94)&lt;1,"D","")</f>
        <v/>
      </c>
      <c r="DF94">
        <f t="shared" si="34"/>
        <v>5</v>
      </c>
      <c r="DG94" s="70">
        <f t="shared" si="32"/>
        <v>9</v>
      </c>
      <c r="DH94" t="str">
        <f t="shared" si="33"/>
        <v/>
      </c>
    </row>
    <row r="95" spans="1:112" ht="15" customHeight="1" x14ac:dyDescent="0.25">
      <c r="A95" s="23">
        <v>26081</v>
      </c>
      <c r="B95" s="24" t="s">
        <v>301</v>
      </c>
      <c r="C95" s="24" t="s">
        <v>302</v>
      </c>
      <c r="D95" s="25" t="s">
        <v>239</v>
      </c>
      <c r="E95" s="26"/>
      <c r="F95" s="27"/>
      <c r="G95" s="27"/>
      <c r="H95" s="27"/>
      <c r="I95" s="27"/>
      <c r="J95" s="27"/>
      <c r="K95" s="27"/>
      <c r="L95" s="27"/>
      <c r="M95" s="27">
        <v>6</v>
      </c>
      <c r="N95" s="26">
        <v>7</v>
      </c>
      <c r="O95" s="27">
        <v>6</v>
      </c>
      <c r="P95" s="27">
        <v>7</v>
      </c>
      <c r="Q95" s="28"/>
      <c r="R95" s="28"/>
      <c r="S95" s="28"/>
      <c r="T95" s="29"/>
      <c r="U95" s="28"/>
      <c r="V95" s="30" t="s">
        <v>113</v>
      </c>
      <c r="W95" s="30" t="s">
        <v>113</v>
      </c>
      <c r="X95" s="30">
        <v>3</v>
      </c>
      <c r="Y95" s="30" t="s">
        <v>113</v>
      </c>
      <c r="Z95" s="30">
        <v>5</v>
      </c>
      <c r="AA95" s="30" t="s">
        <v>113</v>
      </c>
      <c r="AB95" s="30">
        <v>7</v>
      </c>
      <c r="AC95" s="30" t="s">
        <v>113</v>
      </c>
      <c r="AD95" s="30" t="s">
        <v>113</v>
      </c>
      <c r="AE95" s="30" t="s">
        <v>113</v>
      </c>
      <c r="AF95" s="30" t="s">
        <v>113</v>
      </c>
      <c r="AG95" s="30" t="s">
        <v>113</v>
      </c>
      <c r="AH95" s="30" t="s">
        <v>113</v>
      </c>
      <c r="AI95" s="30" t="s">
        <v>113</v>
      </c>
      <c r="AJ95" s="30" t="s">
        <v>113</v>
      </c>
      <c r="AK95" s="30" t="s">
        <v>113</v>
      </c>
      <c r="AL95" s="30" t="s">
        <v>113</v>
      </c>
      <c r="AM95" s="30">
        <v>0</v>
      </c>
      <c r="AN95" s="30">
        <v>2</v>
      </c>
      <c r="AO95" s="30">
        <v>0</v>
      </c>
      <c r="AP95" s="30">
        <v>7</v>
      </c>
      <c r="AQ95" s="31">
        <v>7</v>
      </c>
      <c r="AR95" s="31">
        <v>7</v>
      </c>
      <c r="AS95" s="31">
        <v>7</v>
      </c>
      <c r="AT95" s="32">
        <v>0</v>
      </c>
      <c r="AU95" s="32">
        <v>0</v>
      </c>
      <c r="AV95" s="32">
        <v>7</v>
      </c>
      <c r="AW95" s="32">
        <v>0</v>
      </c>
      <c r="AX95" s="32">
        <v>7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3">
        <v>7.2</v>
      </c>
      <c r="BE95" s="33">
        <v>7.2</v>
      </c>
      <c r="BF95" s="33">
        <v>7.2</v>
      </c>
      <c r="BG95" s="33">
        <v>7.2</v>
      </c>
      <c r="BH95" s="33">
        <v>7.2</v>
      </c>
      <c r="BI95" s="33">
        <v>7.2</v>
      </c>
      <c r="BJ95" s="34" t="s">
        <v>113</v>
      </c>
      <c r="BK95" s="35">
        <v>7</v>
      </c>
      <c r="BL95" t="str">
        <f>IF(BY95&gt;LARGE(BZ95:$CK95,1),1,"")</f>
        <v/>
      </c>
      <c r="BM95" t="str">
        <f>IF(BZ95&gt;LARGE(CA95:$CK95,1),2,"")</f>
        <v/>
      </c>
      <c r="BN95" t="str">
        <f>IF(CA95&gt;LARGE(CB95:$CK95,1),2.2,"")</f>
        <v/>
      </c>
      <c r="BO95" t="str">
        <f>IF(CB95&gt;LARGE(CC95:$CK95,1),3,"")</f>
        <v/>
      </c>
      <c r="BP95" t="str">
        <f>IF(CC95&gt;LARGE(CD95:$CK95,1),3.2,"")</f>
        <v/>
      </c>
      <c r="BQ95" t="str">
        <f>IF(CD95&gt;LARGE(CE95:$CK95,1),4,"")</f>
        <v/>
      </c>
      <c r="BR95" t="str">
        <f>IF(CE95&gt;LARGE(CF95:$CK95,1),4.2,"")</f>
        <v/>
      </c>
      <c r="BS95" t="str">
        <f>IF(CF95&gt;LARGE(CG95:$CK95,1),5,"")</f>
        <v/>
      </c>
      <c r="BT95" t="str">
        <f>IF(CG95&gt;LARGE(CH95:$CK95,1),5.2,"")</f>
        <v/>
      </c>
      <c r="BU95" t="str">
        <f>IF(CH95&gt;LARGE(CI95:$CK95,1),6,"")</f>
        <v/>
      </c>
      <c r="BV95" t="str">
        <f>IF(CI95&gt;LARGE(CJ95:$CK95,1),6.2,"")</f>
        <v/>
      </c>
      <c r="BW95">
        <f>IF(CJ95&gt;LARGE(CK95:$CK95,1),7,"")</f>
        <v>7</v>
      </c>
      <c r="BX95" t="str">
        <f t="shared" si="18"/>
        <v/>
      </c>
      <c r="BY95" s="36">
        <f t="shared" si="19"/>
        <v>0</v>
      </c>
      <c r="BZ95" s="36">
        <f t="shared" si="20"/>
        <v>0</v>
      </c>
      <c r="CA95">
        <f t="shared" si="21"/>
        <v>0</v>
      </c>
      <c r="CB95" s="36">
        <f t="shared" si="22"/>
        <v>0</v>
      </c>
      <c r="CC95">
        <f t="shared" si="23"/>
        <v>0</v>
      </c>
      <c r="CD95" s="36">
        <f t="shared" si="24"/>
        <v>0</v>
      </c>
      <c r="CE95">
        <f t="shared" si="25"/>
        <v>0</v>
      </c>
      <c r="CF95" s="36">
        <f t="shared" si="26"/>
        <v>0</v>
      </c>
      <c r="CG95">
        <f t="shared" si="27"/>
        <v>0</v>
      </c>
      <c r="CH95" s="36">
        <f t="shared" si="28"/>
        <v>0</v>
      </c>
      <c r="CI95">
        <f t="shared" si="29"/>
        <v>0</v>
      </c>
      <c r="CJ95" s="36">
        <f t="shared" si="30"/>
        <v>2</v>
      </c>
      <c r="CK95">
        <f t="shared" si="31"/>
        <v>0</v>
      </c>
      <c r="CP95">
        <v>171</v>
      </c>
      <c r="DD95" t="str">
        <f>IF(COUNTIF('[3]Zone Players'!A$3:A$1847,A95)&lt;1,"D","")</f>
        <v/>
      </c>
      <c r="DF95">
        <f t="shared" si="34"/>
        <v>7</v>
      </c>
      <c r="DG95" s="70">
        <f t="shared" si="32"/>
        <v>2</v>
      </c>
      <c r="DH95" t="str">
        <f t="shared" si="33"/>
        <v/>
      </c>
    </row>
    <row r="96" spans="1:112" ht="15" customHeight="1" x14ac:dyDescent="0.25">
      <c r="A96" s="40">
        <v>122228</v>
      </c>
      <c r="B96" s="24" t="s">
        <v>303</v>
      </c>
      <c r="C96" s="24" t="s">
        <v>304</v>
      </c>
      <c r="D96" s="25" t="s">
        <v>239</v>
      </c>
      <c r="E96" s="26"/>
      <c r="F96" s="27"/>
      <c r="G96" s="27"/>
      <c r="H96" s="27">
        <v>7</v>
      </c>
      <c r="I96" s="27">
        <v>5</v>
      </c>
      <c r="J96" s="27">
        <v>4</v>
      </c>
      <c r="K96" s="27">
        <v>4</v>
      </c>
      <c r="L96" s="27">
        <v>5</v>
      </c>
      <c r="M96" s="27">
        <v>5</v>
      </c>
      <c r="N96" s="26">
        <v>6</v>
      </c>
      <c r="O96" s="27">
        <v>4</v>
      </c>
      <c r="P96" s="27">
        <v>4</v>
      </c>
      <c r="Q96" s="28"/>
      <c r="R96" s="28"/>
      <c r="S96" s="28"/>
      <c r="T96" s="29"/>
      <c r="U96" s="28"/>
      <c r="V96" s="30" t="s">
        <v>113</v>
      </c>
      <c r="W96" s="30" t="s">
        <v>113</v>
      </c>
      <c r="X96" s="30">
        <v>3</v>
      </c>
      <c r="Y96" s="30" t="s">
        <v>113</v>
      </c>
      <c r="Z96" s="30">
        <v>5</v>
      </c>
      <c r="AA96" s="30" t="s">
        <v>113</v>
      </c>
      <c r="AB96" s="30">
        <v>7</v>
      </c>
      <c r="AC96" s="30" t="s">
        <v>113</v>
      </c>
      <c r="AD96" s="30" t="s">
        <v>113</v>
      </c>
      <c r="AE96" s="30" t="s">
        <v>113</v>
      </c>
      <c r="AF96" s="30" t="s">
        <v>113</v>
      </c>
      <c r="AG96" s="30" t="s">
        <v>113</v>
      </c>
      <c r="AH96" s="30" t="s">
        <v>113</v>
      </c>
      <c r="AI96" s="30" t="s">
        <v>113</v>
      </c>
      <c r="AJ96" s="30" t="s">
        <v>113</v>
      </c>
      <c r="AK96" s="30" t="s">
        <v>113</v>
      </c>
      <c r="AL96" s="30" t="s">
        <v>113</v>
      </c>
      <c r="AM96" s="30">
        <v>0</v>
      </c>
      <c r="AN96" s="30">
        <v>2</v>
      </c>
      <c r="AO96" s="30">
        <v>2</v>
      </c>
      <c r="AP96" s="30">
        <v>5</v>
      </c>
      <c r="AQ96" s="31">
        <v>4</v>
      </c>
      <c r="AR96" s="31">
        <v>4</v>
      </c>
      <c r="AS96" s="31">
        <v>4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3</v>
      </c>
      <c r="BA96" s="32">
        <v>0</v>
      </c>
      <c r="BB96" s="32">
        <v>0</v>
      </c>
      <c r="BC96" s="32">
        <v>0</v>
      </c>
      <c r="BD96" s="33">
        <v>7.2</v>
      </c>
      <c r="BE96" s="33">
        <v>7.2</v>
      </c>
      <c r="BF96" s="33">
        <v>7.2</v>
      </c>
      <c r="BG96" s="33">
        <v>7.2</v>
      </c>
      <c r="BH96" s="33">
        <v>7.2</v>
      </c>
      <c r="BI96" s="33">
        <v>7.2</v>
      </c>
      <c r="BJ96" s="34" t="s">
        <v>113</v>
      </c>
      <c r="BK96" s="35">
        <v>4</v>
      </c>
      <c r="BL96" t="str">
        <f>IF(BY96&gt;LARGE(BZ96:$CK96,1),1,"")</f>
        <v/>
      </c>
      <c r="BM96" t="str">
        <f>IF(BZ96&gt;LARGE(CA96:$CK96,1),2,"")</f>
        <v/>
      </c>
      <c r="BN96" t="str">
        <f>IF(CA96&gt;LARGE(CB96:$CK96,1),2.2,"")</f>
        <v/>
      </c>
      <c r="BO96">
        <f>IF(CB96&gt;LARGE(CC96:$CK96,1),3,"")</f>
        <v>3</v>
      </c>
      <c r="BP96" t="str">
        <f>IF(CC96&gt;LARGE(CD96:$CK96,1),3.2,"")</f>
        <v/>
      </c>
      <c r="BQ96" t="str">
        <f>IF(CD96&gt;LARGE(CE96:$CK96,1),4,"")</f>
        <v/>
      </c>
      <c r="BR96" t="str">
        <f>IF(CE96&gt;LARGE(CF96:$CK96,1),4.2,"")</f>
        <v/>
      </c>
      <c r="BS96" t="str">
        <f>IF(CF96&gt;LARGE(CG96:$CK96,1),5,"")</f>
        <v/>
      </c>
      <c r="BT96" t="str">
        <f>IF(CG96&gt;LARGE(CH96:$CK96,1),5.2,"")</f>
        <v/>
      </c>
      <c r="BU96" t="str">
        <f>IF(CH96&gt;LARGE(CI96:$CK96,1),6,"")</f>
        <v/>
      </c>
      <c r="BV96" t="str">
        <f>IF(CI96&gt;LARGE(CJ96:$CK96,1),6.2,"")</f>
        <v/>
      </c>
      <c r="BW96" t="str">
        <f>IF(CJ96&gt;LARGE(CK96:$CK96,1),7,"")</f>
        <v/>
      </c>
      <c r="BX96" t="str">
        <f t="shared" si="18"/>
        <v/>
      </c>
      <c r="BY96" s="36">
        <f t="shared" si="19"/>
        <v>0</v>
      </c>
      <c r="BZ96" s="36">
        <f t="shared" si="20"/>
        <v>0</v>
      </c>
      <c r="CA96">
        <f t="shared" si="21"/>
        <v>0</v>
      </c>
      <c r="CB96" s="36">
        <f t="shared" si="22"/>
        <v>1</v>
      </c>
      <c r="CC96">
        <f t="shared" si="23"/>
        <v>0</v>
      </c>
      <c r="CD96" s="36">
        <f t="shared" si="24"/>
        <v>0</v>
      </c>
      <c r="CE96">
        <f t="shared" si="25"/>
        <v>0</v>
      </c>
      <c r="CF96" s="36">
        <f t="shared" si="26"/>
        <v>0</v>
      </c>
      <c r="CG96">
        <f t="shared" si="27"/>
        <v>0</v>
      </c>
      <c r="CH96" s="36">
        <f t="shared" si="28"/>
        <v>0</v>
      </c>
      <c r="CI96">
        <f t="shared" si="29"/>
        <v>0</v>
      </c>
      <c r="CJ96" s="36">
        <f t="shared" si="30"/>
        <v>0</v>
      </c>
      <c r="CK96">
        <f t="shared" si="31"/>
        <v>0</v>
      </c>
      <c r="CP96">
        <v>172</v>
      </c>
      <c r="DD96" t="str">
        <f>IF(COUNTIF('[3]Zone Players'!A$3:A$1847,A96)&lt;1,"D","")</f>
        <v/>
      </c>
      <c r="DF96">
        <f t="shared" si="34"/>
        <v>4</v>
      </c>
      <c r="DG96" s="70">
        <f t="shared" si="32"/>
        <v>1</v>
      </c>
      <c r="DH96" t="str">
        <f t="shared" si="33"/>
        <v/>
      </c>
    </row>
    <row r="97" spans="1:112" ht="15" customHeight="1" x14ac:dyDescent="0.25">
      <c r="A97" s="23">
        <v>12768</v>
      </c>
      <c r="B97" s="24" t="s">
        <v>305</v>
      </c>
      <c r="C97" s="24" t="s">
        <v>306</v>
      </c>
      <c r="D97" s="25" t="s">
        <v>239</v>
      </c>
      <c r="E97" s="26"/>
      <c r="F97" s="27"/>
      <c r="G97" s="27"/>
      <c r="H97" s="27"/>
      <c r="I97" s="27"/>
      <c r="J97" s="27"/>
      <c r="K97" s="27"/>
      <c r="L97" s="27"/>
      <c r="M97" s="27"/>
      <c r="N97" s="26"/>
      <c r="O97" s="27"/>
      <c r="P97" s="27"/>
      <c r="Q97" s="28"/>
      <c r="R97" s="28"/>
      <c r="S97" s="28"/>
      <c r="T97" s="29"/>
      <c r="U97" s="28"/>
      <c r="V97" s="30" t="s">
        <v>113</v>
      </c>
      <c r="W97" s="30" t="s">
        <v>113</v>
      </c>
      <c r="X97" s="30">
        <v>3</v>
      </c>
      <c r="Y97" s="30" t="s">
        <v>113</v>
      </c>
      <c r="Z97" s="30">
        <v>5</v>
      </c>
      <c r="AA97" s="30" t="s">
        <v>113</v>
      </c>
      <c r="AB97" s="30">
        <v>7</v>
      </c>
      <c r="AC97" s="30" t="s">
        <v>113</v>
      </c>
      <c r="AD97" s="30" t="s">
        <v>113</v>
      </c>
      <c r="AE97" s="30" t="s">
        <v>113</v>
      </c>
      <c r="AF97" s="30" t="s">
        <v>113</v>
      </c>
      <c r="AG97" s="30" t="s">
        <v>113</v>
      </c>
      <c r="AH97" s="30" t="s">
        <v>113</v>
      </c>
      <c r="AI97" s="30" t="s">
        <v>113</v>
      </c>
      <c r="AJ97" s="30" t="s">
        <v>113</v>
      </c>
      <c r="AK97" s="30" t="s">
        <v>113</v>
      </c>
      <c r="AL97" s="30" t="s">
        <v>113</v>
      </c>
      <c r="AM97" s="30">
        <v>0</v>
      </c>
      <c r="AN97" s="30">
        <v>2</v>
      </c>
      <c r="AO97" s="30">
        <v>0</v>
      </c>
      <c r="AP97" s="30">
        <v>7</v>
      </c>
      <c r="AQ97" s="31" t="s">
        <v>113</v>
      </c>
      <c r="AR97" s="31" t="s">
        <v>113</v>
      </c>
      <c r="AS97" s="31" t="s">
        <v>113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3">
        <v>7.2</v>
      </c>
      <c r="BE97" s="33">
        <v>7.2</v>
      </c>
      <c r="BF97" s="33">
        <v>7.2</v>
      </c>
      <c r="BG97" s="33">
        <v>7.2</v>
      </c>
      <c r="BH97" s="33">
        <v>7.2</v>
      </c>
      <c r="BI97" s="33">
        <v>7.2</v>
      </c>
      <c r="BJ97" s="34" t="s">
        <v>113</v>
      </c>
      <c r="BK97" s="35" t="s">
        <v>113</v>
      </c>
      <c r="BL97" t="str">
        <f>IF(BY97&gt;LARGE(BZ97:$CK97,1),1,"")</f>
        <v/>
      </c>
      <c r="BM97" t="str">
        <f>IF(BZ97&gt;LARGE(CA97:$CK97,1),2,"")</f>
        <v/>
      </c>
      <c r="BN97" t="str">
        <f>IF(CA97&gt;LARGE(CB97:$CK97,1),2.2,"")</f>
        <v/>
      </c>
      <c r="BO97" t="str">
        <f>IF(CB97&gt;LARGE(CC97:$CK97,1),3,"")</f>
        <v/>
      </c>
      <c r="BP97" t="str">
        <f>IF(CC97&gt;LARGE(CD97:$CK97,1),3.2,"")</f>
        <v/>
      </c>
      <c r="BQ97" t="str">
        <f>IF(CD97&gt;LARGE(CE97:$CK97,1),4,"")</f>
        <v/>
      </c>
      <c r="BR97" t="str">
        <f>IF(CE97&gt;LARGE(CF97:$CK97,1),4.2,"")</f>
        <v/>
      </c>
      <c r="BS97" t="str">
        <f>IF(CF97&gt;LARGE(CG97:$CK97,1),5,"")</f>
        <v/>
      </c>
      <c r="BT97" t="str">
        <f>IF(CG97&gt;LARGE(CH97:$CK97,1),5.2,"")</f>
        <v/>
      </c>
      <c r="BU97" t="str">
        <f>IF(CH97&gt;LARGE(CI97:$CK97,1),6,"")</f>
        <v/>
      </c>
      <c r="BV97" t="str">
        <f>IF(CI97&gt;LARGE(CJ97:$CK97,1),6.2,"")</f>
        <v/>
      </c>
      <c r="BW97" t="str">
        <f>IF(CJ97&gt;LARGE(CK97:$CK97,1),7,"")</f>
        <v/>
      </c>
      <c r="BX97" t="str">
        <f t="shared" si="18"/>
        <v/>
      </c>
      <c r="BY97" s="36">
        <f t="shared" si="19"/>
        <v>0</v>
      </c>
      <c r="BZ97" s="36">
        <f t="shared" si="20"/>
        <v>0</v>
      </c>
      <c r="CA97">
        <f t="shared" si="21"/>
        <v>0</v>
      </c>
      <c r="CB97" s="36">
        <f t="shared" si="22"/>
        <v>0</v>
      </c>
      <c r="CC97">
        <f t="shared" si="23"/>
        <v>0</v>
      </c>
      <c r="CD97" s="36">
        <f t="shared" si="24"/>
        <v>0</v>
      </c>
      <c r="CE97">
        <f t="shared" si="25"/>
        <v>0</v>
      </c>
      <c r="CF97" s="36">
        <f t="shared" si="26"/>
        <v>0</v>
      </c>
      <c r="CG97">
        <f t="shared" si="27"/>
        <v>0</v>
      </c>
      <c r="CH97" s="36">
        <f t="shared" si="28"/>
        <v>0</v>
      </c>
      <c r="CI97">
        <f t="shared" si="29"/>
        <v>0</v>
      </c>
      <c r="CJ97" s="36">
        <f t="shared" si="30"/>
        <v>0</v>
      </c>
      <c r="CK97">
        <f t="shared" si="31"/>
        <v>0</v>
      </c>
      <c r="CP97">
        <v>175</v>
      </c>
      <c r="DD97" t="str">
        <f>IF(COUNTIF('[3]Zone Players'!A$3:A$1847,A97)&lt;1,"D","")</f>
        <v/>
      </c>
      <c r="DF97" t="str">
        <f t="shared" si="34"/>
        <v/>
      </c>
      <c r="DG97" s="70">
        <f t="shared" si="32"/>
        <v>0</v>
      </c>
      <c r="DH97" t="str">
        <f t="shared" si="33"/>
        <v/>
      </c>
    </row>
    <row r="98" spans="1:112" ht="15" customHeight="1" x14ac:dyDescent="0.25">
      <c r="A98" s="23">
        <v>63659</v>
      </c>
      <c r="B98" s="24" t="s">
        <v>307</v>
      </c>
      <c r="C98" s="24" t="s">
        <v>308</v>
      </c>
      <c r="D98" s="25" t="s">
        <v>239</v>
      </c>
      <c r="E98" s="26"/>
      <c r="F98" s="27"/>
      <c r="G98" s="27"/>
      <c r="H98" s="27"/>
      <c r="I98" s="27"/>
      <c r="J98" s="27"/>
      <c r="K98" s="27"/>
      <c r="L98" s="27"/>
      <c r="M98" s="27">
        <v>5</v>
      </c>
      <c r="N98" s="26">
        <v>5</v>
      </c>
      <c r="O98" s="27">
        <v>5</v>
      </c>
      <c r="P98" s="27">
        <v>7</v>
      </c>
      <c r="Q98" s="28"/>
      <c r="R98" s="28"/>
      <c r="S98" s="28"/>
      <c r="T98" s="29"/>
      <c r="U98" s="28"/>
      <c r="V98" s="30" t="s">
        <v>113</v>
      </c>
      <c r="W98" s="30" t="s">
        <v>113</v>
      </c>
      <c r="X98" s="30">
        <v>3</v>
      </c>
      <c r="Y98" s="30" t="s">
        <v>113</v>
      </c>
      <c r="Z98" s="30">
        <v>5</v>
      </c>
      <c r="AA98" s="30" t="s">
        <v>113</v>
      </c>
      <c r="AB98" s="30">
        <v>7</v>
      </c>
      <c r="AC98" s="30" t="s">
        <v>113</v>
      </c>
      <c r="AD98" s="30" t="s">
        <v>113</v>
      </c>
      <c r="AE98" s="30" t="s">
        <v>113</v>
      </c>
      <c r="AF98" s="30" t="s">
        <v>113</v>
      </c>
      <c r="AG98" s="30" t="s">
        <v>113</v>
      </c>
      <c r="AH98" s="30" t="s">
        <v>113</v>
      </c>
      <c r="AI98" s="30" t="s">
        <v>113</v>
      </c>
      <c r="AJ98" s="30" t="s">
        <v>113</v>
      </c>
      <c r="AK98" s="30" t="s">
        <v>113</v>
      </c>
      <c r="AL98" s="30" t="s">
        <v>113</v>
      </c>
      <c r="AM98" s="30">
        <v>0</v>
      </c>
      <c r="AN98" s="30">
        <v>2</v>
      </c>
      <c r="AO98" s="30">
        <v>0</v>
      </c>
      <c r="AP98" s="30">
        <v>7</v>
      </c>
      <c r="AQ98" s="31">
        <v>7</v>
      </c>
      <c r="AR98" s="31">
        <v>7</v>
      </c>
      <c r="AS98" s="31">
        <v>7</v>
      </c>
      <c r="AT98" s="32">
        <v>0</v>
      </c>
      <c r="AU98" s="32">
        <v>0</v>
      </c>
      <c r="AV98" s="32">
        <v>0</v>
      </c>
      <c r="AW98" s="32">
        <v>0</v>
      </c>
      <c r="AX98" s="32">
        <v>5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3">
        <v>7.2</v>
      </c>
      <c r="BE98" s="33">
        <v>7.2</v>
      </c>
      <c r="BF98" s="33">
        <v>7.2</v>
      </c>
      <c r="BG98" s="33">
        <v>7.2</v>
      </c>
      <c r="BH98" s="33">
        <v>7.2</v>
      </c>
      <c r="BI98" s="33">
        <v>7.2</v>
      </c>
      <c r="BJ98" s="34" t="s">
        <v>113</v>
      </c>
      <c r="BK98" s="35">
        <v>7</v>
      </c>
      <c r="BL98" t="str">
        <f>IF(BY98&gt;LARGE(BZ98:$CK98,1),1,"")</f>
        <v/>
      </c>
      <c r="BM98" t="str">
        <f>IF(BZ98&gt;LARGE(CA98:$CK98,1),2,"")</f>
        <v/>
      </c>
      <c r="BN98" t="str">
        <f>IF(CA98&gt;LARGE(CB98:$CK98,1),2.2,"")</f>
        <v/>
      </c>
      <c r="BO98" t="str">
        <f>IF(CB98&gt;LARGE(CC98:$CK98,1),3,"")</f>
        <v/>
      </c>
      <c r="BP98" t="str">
        <f>IF(CC98&gt;LARGE(CD98:$CK98,1),3.2,"")</f>
        <v/>
      </c>
      <c r="BQ98" t="str">
        <f>IF(CD98&gt;LARGE(CE98:$CK98,1),4,"")</f>
        <v/>
      </c>
      <c r="BR98" t="str">
        <f>IF(CE98&gt;LARGE(CF98:$CK98,1),4.2,"")</f>
        <v/>
      </c>
      <c r="BS98">
        <f>IF(CF98&gt;LARGE(CG98:$CK98,1),5,"")</f>
        <v>5</v>
      </c>
      <c r="BT98" t="str">
        <f>IF(CG98&gt;LARGE(CH98:$CK98,1),5.2,"")</f>
        <v/>
      </c>
      <c r="BU98" t="str">
        <f>IF(CH98&gt;LARGE(CI98:$CK98,1),6,"")</f>
        <v/>
      </c>
      <c r="BV98" t="str">
        <f>IF(CI98&gt;LARGE(CJ98:$CK98,1),6.2,"")</f>
        <v/>
      </c>
      <c r="BW98" t="str">
        <f>IF(CJ98&gt;LARGE(CK98:$CK98,1),7,"")</f>
        <v/>
      </c>
      <c r="BX98" t="str">
        <f t="shared" si="18"/>
        <v/>
      </c>
      <c r="BY98" s="36">
        <f t="shared" si="19"/>
        <v>0</v>
      </c>
      <c r="BZ98" s="36">
        <f t="shared" si="20"/>
        <v>0</v>
      </c>
      <c r="CA98">
        <f t="shared" si="21"/>
        <v>0</v>
      </c>
      <c r="CB98" s="36">
        <f t="shared" si="22"/>
        <v>0</v>
      </c>
      <c r="CC98">
        <f t="shared" si="23"/>
        <v>0</v>
      </c>
      <c r="CD98" s="36">
        <f t="shared" si="24"/>
        <v>0</v>
      </c>
      <c r="CE98">
        <f t="shared" si="25"/>
        <v>0</v>
      </c>
      <c r="CF98" s="36">
        <f t="shared" si="26"/>
        <v>1</v>
      </c>
      <c r="CG98">
        <f t="shared" si="27"/>
        <v>0</v>
      </c>
      <c r="CH98" s="36">
        <f t="shared" si="28"/>
        <v>0</v>
      </c>
      <c r="CI98">
        <f t="shared" si="29"/>
        <v>0</v>
      </c>
      <c r="CJ98" s="36">
        <f t="shared" si="30"/>
        <v>0</v>
      </c>
      <c r="CK98">
        <f t="shared" si="31"/>
        <v>0</v>
      </c>
      <c r="CP98">
        <v>176</v>
      </c>
      <c r="DD98" t="str">
        <f>IF(COUNTIF('[3]Zone Players'!A$3:A$1847,A98)&lt;1,"D","")</f>
        <v/>
      </c>
      <c r="DF98">
        <f t="shared" si="34"/>
        <v>7</v>
      </c>
      <c r="DG98" s="70">
        <f t="shared" si="32"/>
        <v>1</v>
      </c>
      <c r="DH98" t="str">
        <f t="shared" si="33"/>
        <v/>
      </c>
    </row>
    <row r="99" spans="1:112" ht="15" customHeight="1" x14ac:dyDescent="0.25">
      <c r="A99" s="23">
        <v>88603</v>
      </c>
      <c r="B99" s="24" t="s">
        <v>171</v>
      </c>
      <c r="C99" s="24" t="s">
        <v>129</v>
      </c>
      <c r="D99" s="25" t="s">
        <v>239</v>
      </c>
      <c r="E99" s="26">
        <v>4</v>
      </c>
      <c r="F99" s="27">
        <v>2</v>
      </c>
      <c r="G99" s="27">
        <v>3</v>
      </c>
      <c r="H99" s="27">
        <v>3</v>
      </c>
      <c r="I99" s="27">
        <v>3</v>
      </c>
      <c r="J99" s="27">
        <v>3</v>
      </c>
      <c r="K99" s="27">
        <v>4</v>
      </c>
      <c r="L99" s="27">
        <v>3</v>
      </c>
      <c r="M99" s="27">
        <v>4</v>
      </c>
      <c r="N99" s="26">
        <v>4</v>
      </c>
      <c r="O99" s="27">
        <v>5</v>
      </c>
      <c r="P99" s="27">
        <v>6</v>
      </c>
      <c r="Q99" s="28"/>
      <c r="R99" s="28"/>
      <c r="S99" s="28"/>
      <c r="T99" s="29"/>
      <c r="U99" s="28"/>
      <c r="V99" s="30" t="s">
        <v>113</v>
      </c>
      <c r="W99" s="30" t="s">
        <v>113</v>
      </c>
      <c r="X99" s="30">
        <v>3</v>
      </c>
      <c r="Y99" s="30" t="s">
        <v>113</v>
      </c>
      <c r="Z99" s="30">
        <v>5</v>
      </c>
      <c r="AA99" s="30" t="s">
        <v>113</v>
      </c>
      <c r="AB99" s="30">
        <v>7</v>
      </c>
      <c r="AC99" s="30" t="s">
        <v>113</v>
      </c>
      <c r="AD99" s="30" t="s">
        <v>113</v>
      </c>
      <c r="AE99" s="30" t="s">
        <v>113</v>
      </c>
      <c r="AF99" s="30" t="s">
        <v>113</v>
      </c>
      <c r="AG99" s="30" t="s">
        <v>113</v>
      </c>
      <c r="AH99" s="30" t="s">
        <v>113</v>
      </c>
      <c r="AI99" s="30" t="s">
        <v>113</v>
      </c>
      <c r="AJ99" s="30" t="s">
        <v>113</v>
      </c>
      <c r="AK99" s="30" t="s">
        <v>113</v>
      </c>
      <c r="AL99" s="30" t="s">
        <v>113</v>
      </c>
      <c r="AM99" s="30">
        <v>0</v>
      </c>
      <c r="AN99" s="30">
        <v>2</v>
      </c>
      <c r="AO99" s="30">
        <v>0</v>
      </c>
      <c r="AP99" s="30">
        <v>7</v>
      </c>
      <c r="AQ99" s="31">
        <v>6</v>
      </c>
      <c r="AR99" s="31">
        <v>6</v>
      </c>
      <c r="AS99" s="31">
        <v>6</v>
      </c>
      <c r="AT99" s="32">
        <v>0</v>
      </c>
      <c r="AU99" s="32">
        <v>0</v>
      </c>
      <c r="AV99" s="32">
        <v>5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3">
        <v>7.2</v>
      </c>
      <c r="BE99" s="33">
        <v>7.2</v>
      </c>
      <c r="BF99" s="33">
        <v>7.2</v>
      </c>
      <c r="BG99" s="33">
        <v>7.2</v>
      </c>
      <c r="BH99" s="33">
        <v>7.2</v>
      </c>
      <c r="BI99" s="33">
        <v>7.2</v>
      </c>
      <c r="BJ99" s="34" t="s">
        <v>113</v>
      </c>
      <c r="BK99" s="35">
        <v>6</v>
      </c>
      <c r="BL99" t="str">
        <f>IF(BY99&gt;LARGE(BZ99:$CK99,1),1,"")</f>
        <v/>
      </c>
      <c r="BM99" t="str">
        <f>IF(BZ99&gt;LARGE(CA99:$CK99,1),2,"")</f>
        <v/>
      </c>
      <c r="BN99" t="str">
        <f>IF(CA99&gt;LARGE(CB99:$CK99,1),2.2,"")</f>
        <v/>
      </c>
      <c r="BO99" t="str">
        <f>IF(CB99&gt;LARGE(CC99:$CK99,1),3,"")</f>
        <v/>
      </c>
      <c r="BP99" t="str">
        <f>IF(CC99&gt;LARGE(CD99:$CK99,1),3.2,"")</f>
        <v/>
      </c>
      <c r="BQ99" t="str">
        <f>IF(CD99&gt;LARGE(CE99:$CK99,1),4,"")</f>
        <v/>
      </c>
      <c r="BR99" t="str">
        <f>IF(CE99&gt;LARGE(CF99:$CK99,1),4.2,"")</f>
        <v/>
      </c>
      <c r="BS99">
        <f>IF(CF99&gt;LARGE(CG99:$CK99,1),5,"")</f>
        <v>5</v>
      </c>
      <c r="BT99" t="str">
        <f>IF(CG99&gt;LARGE(CH99:$CK99,1),5.2,"")</f>
        <v/>
      </c>
      <c r="BU99" t="str">
        <f>IF(CH99&gt;LARGE(CI99:$CK99,1),6,"")</f>
        <v/>
      </c>
      <c r="BV99" t="str">
        <f>IF(CI99&gt;LARGE(CJ99:$CK99,1),6.2,"")</f>
        <v/>
      </c>
      <c r="BW99" t="str">
        <f>IF(CJ99&gt;LARGE(CK99:$CK99,1),7,"")</f>
        <v/>
      </c>
      <c r="BX99" t="str">
        <f t="shared" si="18"/>
        <v/>
      </c>
      <c r="BY99" s="36">
        <f t="shared" si="19"/>
        <v>0</v>
      </c>
      <c r="BZ99" s="36">
        <f t="shared" si="20"/>
        <v>0</v>
      </c>
      <c r="CA99">
        <f t="shared" si="21"/>
        <v>0</v>
      </c>
      <c r="CB99" s="36">
        <f t="shared" si="22"/>
        <v>0</v>
      </c>
      <c r="CC99">
        <f t="shared" si="23"/>
        <v>0</v>
      </c>
      <c r="CD99" s="36">
        <f t="shared" si="24"/>
        <v>0</v>
      </c>
      <c r="CE99">
        <f t="shared" si="25"/>
        <v>0</v>
      </c>
      <c r="CF99" s="36">
        <f t="shared" si="26"/>
        <v>1</v>
      </c>
      <c r="CG99">
        <f t="shared" si="27"/>
        <v>0</v>
      </c>
      <c r="CH99" s="36">
        <f t="shared" si="28"/>
        <v>0</v>
      </c>
      <c r="CI99">
        <f t="shared" si="29"/>
        <v>0</v>
      </c>
      <c r="CJ99" s="36">
        <f t="shared" si="30"/>
        <v>0</v>
      </c>
      <c r="CK99">
        <f t="shared" si="31"/>
        <v>0</v>
      </c>
      <c r="CP99">
        <v>177</v>
      </c>
      <c r="DD99" t="str">
        <f>IF(COUNTIF('[3]Zone Players'!A$3:A$1847,A99)&lt;1,"D","")</f>
        <v/>
      </c>
      <c r="DF99">
        <f t="shared" si="34"/>
        <v>6</v>
      </c>
      <c r="DG99" s="70">
        <f t="shared" si="32"/>
        <v>1</v>
      </c>
      <c r="DH99" t="str">
        <f t="shared" si="33"/>
        <v/>
      </c>
    </row>
    <row r="100" spans="1:112" ht="15" customHeight="1" x14ac:dyDescent="0.25">
      <c r="A100" s="23">
        <v>136268</v>
      </c>
      <c r="B100" s="24" t="s">
        <v>309</v>
      </c>
      <c r="C100" s="24" t="s">
        <v>310</v>
      </c>
      <c r="D100" s="25" t="s">
        <v>239</v>
      </c>
      <c r="E100" s="26"/>
      <c r="F100" s="27"/>
      <c r="G100" s="27"/>
      <c r="H100" s="27"/>
      <c r="I100" s="27"/>
      <c r="J100" s="27"/>
      <c r="K100" s="27"/>
      <c r="L100" s="27"/>
      <c r="M100" s="27"/>
      <c r="N100" s="26"/>
      <c r="O100" s="27"/>
      <c r="P100" s="27"/>
      <c r="Q100" s="28"/>
      <c r="R100" s="28"/>
      <c r="S100" s="28"/>
      <c r="T100" s="29"/>
      <c r="U100" s="28"/>
      <c r="V100" s="30" t="s">
        <v>113</v>
      </c>
      <c r="W100" s="30" t="s">
        <v>113</v>
      </c>
      <c r="X100" s="30">
        <v>3</v>
      </c>
      <c r="Y100" s="30" t="s">
        <v>113</v>
      </c>
      <c r="Z100" s="30">
        <v>5</v>
      </c>
      <c r="AA100" s="30" t="s">
        <v>113</v>
      </c>
      <c r="AB100" s="30">
        <v>7</v>
      </c>
      <c r="AC100" s="30" t="s">
        <v>113</v>
      </c>
      <c r="AD100" s="30" t="s">
        <v>113</v>
      </c>
      <c r="AE100" s="30" t="s">
        <v>113</v>
      </c>
      <c r="AF100" s="30" t="s">
        <v>113</v>
      </c>
      <c r="AG100" s="30" t="s">
        <v>113</v>
      </c>
      <c r="AH100" s="30" t="s">
        <v>113</v>
      </c>
      <c r="AI100" s="30" t="s">
        <v>113</v>
      </c>
      <c r="AJ100" s="30" t="s">
        <v>113</v>
      </c>
      <c r="AK100" s="30" t="s">
        <v>113</v>
      </c>
      <c r="AL100" s="30" t="s">
        <v>113</v>
      </c>
      <c r="AM100" s="30">
        <v>0</v>
      </c>
      <c r="AN100" s="30">
        <v>2</v>
      </c>
      <c r="AO100" s="30">
        <v>0</v>
      </c>
      <c r="AP100" s="30">
        <v>7</v>
      </c>
      <c r="AQ100" s="31" t="s">
        <v>113</v>
      </c>
      <c r="AR100" s="31" t="s">
        <v>113</v>
      </c>
      <c r="AS100" s="31" t="s">
        <v>113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3">
        <v>7.2</v>
      </c>
      <c r="BE100" s="33">
        <v>7.2</v>
      </c>
      <c r="BF100" s="33">
        <v>7.2</v>
      </c>
      <c r="BG100" s="33">
        <v>7.2</v>
      </c>
      <c r="BH100" s="33">
        <v>7.2</v>
      </c>
      <c r="BI100" s="33">
        <v>7.2</v>
      </c>
      <c r="BJ100" s="34" t="s">
        <v>113</v>
      </c>
      <c r="BK100" s="35" t="s">
        <v>113</v>
      </c>
      <c r="BL100" t="str">
        <f>IF(BY100&gt;LARGE(BZ100:$CK100,1),1,"")</f>
        <v/>
      </c>
      <c r="BM100" t="str">
        <f>IF(BZ100&gt;LARGE(CA100:$CK100,1),2,"")</f>
        <v/>
      </c>
      <c r="BN100" t="str">
        <f>IF(CA100&gt;LARGE(CB100:$CK100,1),2.2,"")</f>
        <v/>
      </c>
      <c r="BO100" t="str">
        <f>IF(CB100&gt;LARGE(CC100:$CK100,1),3,"")</f>
        <v/>
      </c>
      <c r="BP100" t="str">
        <f>IF(CC100&gt;LARGE(CD100:$CK100,1),3.2,"")</f>
        <v/>
      </c>
      <c r="BQ100" t="str">
        <f>IF(CD100&gt;LARGE(CE100:$CK100,1),4,"")</f>
        <v/>
      </c>
      <c r="BR100" t="str">
        <f>IF(CE100&gt;LARGE(CF100:$CK100,1),4.2,"")</f>
        <v/>
      </c>
      <c r="BS100" t="str">
        <f>IF(CF100&gt;LARGE(CG100:$CK100,1),5,"")</f>
        <v/>
      </c>
      <c r="BT100" t="str">
        <f>IF(CG100&gt;LARGE(CH100:$CK100,1),5.2,"")</f>
        <v/>
      </c>
      <c r="BU100" t="str">
        <f>IF(CH100&gt;LARGE(CI100:$CK100,1),6,"")</f>
        <v/>
      </c>
      <c r="BV100" t="str">
        <f>IF(CI100&gt;LARGE(CJ100:$CK100,1),6.2,"")</f>
        <v/>
      </c>
      <c r="BW100" t="str">
        <f>IF(CJ100&gt;LARGE(CK100:$CK100,1),7,"")</f>
        <v/>
      </c>
      <c r="BX100" t="str">
        <f t="shared" si="18"/>
        <v/>
      </c>
      <c r="BY100" s="36">
        <f t="shared" si="19"/>
        <v>0</v>
      </c>
      <c r="BZ100" s="36">
        <f t="shared" si="20"/>
        <v>0</v>
      </c>
      <c r="CA100">
        <f t="shared" si="21"/>
        <v>0</v>
      </c>
      <c r="CB100" s="36">
        <f t="shared" si="22"/>
        <v>0</v>
      </c>
      <c r="CC100">
        <f t="shared" si="23"/>
        <v>0</v>
      </c>
      <c r="CD100" s="36">
        <f t="shared" si="24"/>
        <v>0</v>
      </c>
      <c r="CE100">
        <f t="shared" si="25"/>
        <v>0</v>
      </c>
      <c r="CF100" s="36">
        <f t="shared" si="26"/>
        <v>0</v>
      </c>
      <c r="CG100">
        <f t="shared" si="27"/>
        <v>0</v>
      </c>
      <c r="CH100" s="36">
        <f t="shared" si="28"/>
        <v>0</v>
      </c>
      <c r="CI100">
        <f t="shared" si="29"/>
        <v>0</v>
      </c>
      <c r="CJ100" s="36">
        <f t="shared" si="30"/>
        <v>0</v>
      </c>
      <c r="CK100">
        <f t="shared" si="31"/>
        <v>0</v>
      </c>
      <c r="CP100">
        <v>184</v>
      </c>
      <c r="DD100" t="str">
        <f>IF(COUNTIF('[3]Zone Players'!A$3:A$1847,A100)&lt;1,"D","")</f>
        <v/>
      </c>
      <c r="DF100" t="str">
        <f t="shared" si="34"/>
        <v/>
      </c>
      <c r="DG100" s="70">
        <f t="shared" si="32"/>
        <v>0</v>
      </c>
      <c r="DH100" t="str">
        <f t="shared" si="33"/>
        <v/>
      </c>
    </row>
    <row r="101" spans="1:112" ht="15" customHeight="1" x14ac:dyDescent="0.25">
      <c r="A101" s="40">
        <v>144840</v>
      </c>
      <c r="B101" s="24" t="s">
        <v>311</v>
      </c>
      <c r="C101" s="24" t="s">
        <v>312</v>
      </c>
      <c r="D101" s="25" t="s">
        <v>239</v>
      </c>
      <c r="E101" s="26"/>
      <c r="F101" s="27"/>
      <c r="G101" s="27"/>
      <c r="H101" s="27"/>
      <c r="I101" s="27"/>
      <c r="J101" s="27"/>
      <c r="K101" s="27"/>
      <c r="L101" s="27"/>
      <c r="M101" s="27"/>
      <c r="N101" s="26">
        <v>7</v>
      </c>
      <c r="O101" s="27">
        <v>6</v>
      </c>
      <c r="P101" s="27">
        <v>6</v>
      </c>
      <c r="Q101" s="28"/>
      <c r="R101" s="28"/>
      <c r="S101" s="28"/>
      <c r="T101" s="29"/>
      <c r="U101" s="28"/>
      <c r="V101" s="30" t="s">
        <v>113</v>
      </c>
      <c r="W101" s="30" t="s">
        <v>113</v>
      </c>
      <c r="X101" s="30">
        <v>3</v>
      </c>
      <c r="Y101" s="30" t="s">
        <v>113</v>
      </c>
      <c r="Z101" s="30">
        <v>5</v>
      </c>
      <c r="AA101" s="30" t="s">
        <v>113</v>
      </c>
      <c r="AB101" s="30">
        <v>7</v>
      </c>
      <c r="AC101" s="30" t="s">
        <v>113</v>
      </c>
      <c r="AD101" s="30" t="s">
        <v>113</v>
      </c>
      <c r="AE101" s="30" t="s">
        <v>113</v>
      </c>
      <c r="AF101" s="30" t="s">
        <v>113</v>
      </c>
      <c r="AG101" s="30" t="s">
        <v>113</v>
      </c>
      <c r="AH101" s="30" t="s">
        <v>113</v>
      </c>
      <c r="AI101" s="30" t="s">
        <v>113</v>
      </c>
      <c r="AJ101" s="30" t="s">
        <v>113</v>
      </c>
      <c r="AK101" s="30" t="s">
        <v>113</v>
      </c>
      <c r="AL101" s="30" t="s">
        <v>113</v>
      </c>
      <c r="AM101" s="30">
        <v>0</v>
      </c>
      <c r="AN101" s="30">
        <v>2</v>
      </c>
      <c r="AO101" s="30">
        <v>0</v>
      </c>
      <c r="AP101" s="30">
        <v>7</v>
      </c>
      <c r="AQ101" s="31">
        <v>6</v>
      </c>
      <c r="AR101" s="31">
        <v>7</v>
      </c>
      <c r="AS101" s="31">
        <v>7</v>
      </c>
      <c r="AT101" s="32">
        <v>0</v>
      </c>
      <c r="AU101" s="32">
        <v>0</v>
      </c>
      <c r="AV101" s="32">
        <v>7</v>
      </c>
      <c r="AW101" s="32">
        <v>0</v>
      </c>
      <c r="AX101" s="32">
        <v>0</v>
      </c>
      <c r="AY101" s="32">
        <v>7</v>
      </c>
      <c r="AZ101" s="32">
        <v>7</v>
      </c>
      <c r="BA101" s="32">
        <v>7</v>
      </c>
      <c r="BB101" s="32">
        <v>0</v>
      </c>
      <c r="BC101" s="32">
        <v>7</v>
      </c>
      <c r="BD101" s="33">
        <v>7.2</v>
      </c>
      <c r="BE101" s="33">
        <v>7.2</v>
      </c>
      <c r="BF101" s="33">
        <v>7.2</v>
      </c>
      <c r="BG101" s="33">
        <v>7.2</v>
      </c>
      <c r="BH101" s="33">
        <v>7</v>
      </c>
      <c r="BI101" s="33">
        <v>7</v>
      </c>
      <c r="BJ101" s="34">
        <v>7</v>
      </c>
      <c r="BK101" s="35">
        <v>7</v>
      </c>
      <c r="BL101" t="str">
        <f>IF(BY101&gt;LARGE(BZ101:$CK101,1),1,"")</f>
        <v/>
      </c>
      <c r="BM101" t="str">
        <f>IF(BZ101&gt;LARGE(CA101:$CK101,1),2,"")</f>
        <v/>
      </c>
      <c r="BN101" t="str">
        <f>IF(CA101&gt;LARGE(CB101:$CK101,1),2.2,"")</f>
        <v/>
      </c>
      <c r="BO101" t="str">
        <f>IF(CB101&gt;LARGE(CC101:$CK101,1),3,"")</f>
        <v/>
      </c>
      <c r="BP101" t="str">
        <f>IF(CC101&gt;LARGE(CD101:$CK101,1),3.2,"")</f>
        <v/>
      </c>
      <c r="BQ101" t="str">
        <f>IF(CD101&gt;LARGE(CE101:$CK101,1),4,"")</f>
        <v/>
      </c>
      <c r="BR101" t="str">
        <f>IF(CE101&gt;LARGE(CF101:$CK101,1),4.2,"")</f>
        <v/>
      </c>
      <c r="BS101" t="str">
        <f>IF(CF101&gt;LARGE(CG101:$CK101,1),5,"")</f>
        <v/>
      </c>
      <c r="BT101" t="str">
        <f>IF(CG101&gt;LARGE(CH101:$CK101,1),5.2,"")</f>
        <v/>
      </c>
      <c r="BU101" t="str">
        <f>IF(CH101&gt;LARGE(CI101:$CK101,1),6,"")</f>
        <v/>
      </c>
      <c r="BV101" t="str">
        <f>IF(CI101&gt;LARGE(CJ101:$CK101,1),6.2,"")</f>
        <v/>
      </c>
      <c r="BW101">
        <f>IF(CJ101&gt;LARGE(CK101:$CK101,1),7,"")</f>
        <v>7</v>
      </c>
      <c r="BX101" t="str">
        <f t="shared" si="18"/>
        <v/>
      </c>
      <c r="BY101" s="36">
        <f t="shared" si="19"/>
        <v>0</v>
      </c>
      <c r="BZ101" s="36">
        <f t="shared" si="20"/>
        <v>0</v>
      </c>
      <c r="CA101">
        <f t="shared" si="21"/>
        <v>0</v>
      </c>
      <c r="CB101" s="36">
        <f t="shared" si="22"/>
        <v>0</v>
      </c>
      <c r="CC101">
        <f t="shared" si="23"/>
        <v>0</v>
      </c>
      <c r="CD101" s="36">
        <f t="shared" si="24"/>
        <v>0</v>
      </c>
      <c r="CE101">
        <f t="shared" si="25"/>
        <v>0</v>
      </c>
      <c r="CF101" s="36">
        <f t="shared" si="26"/>
        <v>0</v>
      </c>
      <c r="CG101">
        <f t="shared" si="27"/>
        <v>0</v>
      </c>
      <c r="CH101" s="36">
        <f t="shared" si="28"/>
        <v>0</v>
      </c>
      <c r="CI101">
        <f t="shared" si="29"/>
        <v>0</v>
      </c>
      <c r="CJ101" s="36">
        <f t="shared" si="30"/>
        <v>5</v>
      </c>
      <c r="CK101">
        <f t="shared" si="31"/>
        <v>0</v>
      </c>
      <c r="CP101" t="s">
        <v>118</v>
      </c>
      <c r="DD101" t="str">
        <f>IF(COUNTIF('[3]Zone Players'!A$3:A$1847,A101)&lt;1,"D","")</f>
        <v/>
      </c>
      <c r="DF101">
        <f t="shared" si="34"/>
        <v>7</v>
      </c>
      <c r="DG101" s="70">
        <f t="shared" si="32"/>
        <v>5</v>
      </c>
      <c r="DH101" t="str">
        <f t="shared" si="33"/>
        <v/>
      </c>
    </row>
    <row r="102" spans="1:112" ht="15" customHeight="1" x14ac:dyDescent="0.25">
      <c r="A102" s="23">
        <v>27986</v>
      </c>
      <c r="B102" s="24" t="s">
        <v>313</v>
      </c>
      <c r="C102" s="24" t="s">
        <v>314</v>
      </c>
      <c r="D102" s="25" t="s">
        <v>239</v>
      </c>
      <c r="E102" s="26">
        <v>5</v>
      </c>
      <c r="F102" s="27">
        <v>6</v>
      </c>
      <c r="G102" s="27">
        <v>7</v>
      </c>
      <c r="H102" s="27"/>
      <c r="I102" s="27">
        <v>7</v>
      </c>
      <c r="J102" s="27">
        <v>6</v>
      </c>
      <c r="K102" s="27">
        <v>6</v>
      </c>
      <c r="L102" s="27">
        <v>6</v>
      </c>
      <c r="M102" s="27">
        <v>5</v>
      </c>
      <c r="N102" s="26">
        <v>5</v>
      </c>
      <c r="O102" s="27">
        <v>6</v>
      </c>
      <c r="P102" s="27">
        <v>7</v>
      </c>
      <c r="Q102" s="28"/>
      <c r="R102" s="28"/>
      <c r="S102" s="28"/>
      <c r="T102" s="29"/>
      <c r="U102" s="28"/>
      <c r="V102" s="30" t="s">
        <v>113</v>
      </c>
      <c r="W102" s="30" t="s">
        <v>113</v>
      </c>
      <c r="X102" s="30">
        <v>3</v>
      </c>
      <c r="Y102" s="30" t="s">
        <v>113</v>
      </c>
      <c r="Z102" s="30">
        <v>5</v>
      </c>
      <c r="AA102" s="30" t="s">
        <v>113</v>
      </c>
      <c r="AB102" s="30">
        <v>7</v>
      </c>
      <c r="AC102" s="30" t="s">
        <v>113</v>
      </c>
      <c r="AD102" s="30" t="s">
        <v>113</v>
      </c>
      <c r="AE102" s="30" t="s">
        <v>113</v>
      </c>
      <c r="AF102" s="30" t="s">
        <v>113</v>
      </c>
      <c r="AG102" s="30" t="s">
        <v>113</v>
      </c>
      <c r="AH102" s="30" t="s">
        <v>113</v>
      </c>
      <c r="AI102" s="30" t="s">
        <v>113</v>
      </c>
      <c r="AJ102" s="30" t="s">
        <v>113</v>
      </c>
      <c r="AK102" s="30" t="s">
        <v>113</v>
      </c>
      <c r="AL102" s="30" t="s">
        <v>113</v>
      </c>
      <c r="AM102" s="30">
        <v>0</v>
      </c>
      <c r="AN102" s="30">
        <v>2</v>
      </c>
      <c r="AO102" s="30">
        <v>0</v>
      </c>
      <c r="AP102" s="30">
        <v>7</v>
      </c>
      <c r="AQ102" s="31">
        <v>7</v>
      </c>
      <c r="AR102" s="31">
        <v>7</v>
      </c>
      <c r="AS102" s="31">
        <v>7</v>
      </c>
      <c r="AT102" s="32">
        <v>0</v>
      </c>
      <c r="AU102" s="32">
        <v>0</v>
      </c>
      <c r="AV102" s="32">
        <v>7</v>
      </c>
      <c r="AW102" s="32">
        <v>0</v>
      </c>
      <c r="AX102" s="32">
        <v>0</v>
      </c>
      <c r="AY102" s="32">
        <v>7</v>
      </c>
      <c r="AZ102" s="32">
        <v>7</v>
      </c>
      <c r="BA102" s="32">
        <v>7</v>
      </c>
      <c r="BB102" s="32">
        <v>0</v>
      </c>
      <c r="BC102" s="32">
        <v>7</v>
      </c>
      <c r="BD102" s="33">
        <v>7.2</v>
      </c>
      <c r="BE102" s="33">
        <v>7.2</v>
      </c>
      <c r="BF102" s="33">
        <v>7.2</v>
      </c>
      <c r="BG102" s="33">
        <v>7.2</v>
      </c>
      <c r="BH102" s="33">
        <v>7</v>
      </c>
      <c r="BI102" s="33">
        <v>7</v>
      </c>
      <c r="BJ102" s="34">
        <v>7</v>
      </c>
      <c r="BK102" s="35">
        <v>7</v>
      </c>
      <c r="BL102" t="str">
        <f>IF(BY102&gt;LARGE(BZ102:$CK102,1),1,"")</f>
        <v/>
      </c>
      <c r="BM102" t="str">
        <f>IF(BZ102&gt;LARGE(CA102:$CK102,1),2,"")</f>
        <v/>
      </c>
      <c r="BN102" t="str">
        <f>IF(CA102&gt;LARGE(CB102:$CK102,1),2.2,"")</f>
        <v/>
      </c>
      <c r="BO102" t="str">
        <f>IF(CB102&gt;LARGE(CC102:$CK102,1),3,"")</f>
        <v/>
      </c>
      <c r="BP102" t="str">
        <f>IF(CC102&gt;LARGE(CD102:$CK102,1),3.2,"")</f>
        <v/>
      </c>
      <c r="BQ102" t="str">
        <f>IF(CD102&gt;LARGE(CE102:$CK102,1),4,"")</f>
        <v/>
      </c>
      <c r="BR102" t="str">
        <f>IF(CE102&gt;LARGE(CF102:$CK102,1),4.2,"")</f>
        <v/>
      </c>
      <c r="BS102" t="str">
        <f>IF(CF102&gt;LARGE(CG102:$CK102,1),5,"")</f>
        <v/>
      </c>
      <c r="BT102" t="str">
        <f>IF(CG102&gt;LARGE(CH102:$CK102,1),5.2,"")</f>
        <v/>
      </c>
      <c r="BU102" t="str">
        <f>IF(CH102&gt;LARGE(CI102:$CK102,1),6,"")</f>
        <v/>
      </c>
      <c r="BV102" t="str">
        <f>IF(CI102&gt;LARGE(CJ102:$CK102,1),6.2,"")</f>
        <v/>
      </c>
      <c r="BW102">
        <f>IF(CJ102&gt;LARGE(CK102:$CK102,1),7,"")</f>
        <v>7</v>
      </c>
      <c r="BX102" t="str">
        <f t="shared" si="18"/>
        <v/>
      </c>
      <c r="BY102" s="36">
        <f t="shared" si="19"/>
        <v>0</v>
      </c>
      <c r="BZ102" s="36">
        <f t="shared" si="20"/>
        <v>0</v>
      </c>
      <c r="CA102">
        <f t="shared" si="21"/>
        <v>0</v>
      </c>
      <c r="CB102" s="36">
        <f t="shared" si="22"/>
        <v>0</v>
      </c>
      <c r="CC102">
        <f t="shared" si="23"/>
        <v>0</v>
      </c>
      <c r="CD102" s="36">
        <f t="shared" si="24"/>
        <v>0</v>
      </c>
      <c r="CE102">
        <f t="shared" si="25"/>
        <v>0</v>
      </c>
      <c r="CF102" s="36">
        <f t="shared" si="26"/>
        <v>0</v>
      </c>
      <c r="CG102">
        <f t="shared" si="27"/>
        <v>0</v>
      </c>
      <c r="CH102" s="36">
        <f t="shared" si="28"/>
        <v>0</v>
      </c>
      <c r="CI102">
        <f t="shared" si="29"/>
        <v>0</v>
      </c>
      <c r="CJ102" s="36">
        <f t="shared" si="30"/>
        <v>5</v>
      </c>
      <c r="CK102">
        <f t="shared" si="31"/>
        <v>0</v>
      </c>
      <c r="CP102">
        <v>188</v>
      </c>
      <c r="DD102" t="str">
        <f>IF(COUNTIF('[3]Zone Players'!A$3:A$1847,A102)&lt;1,"D","")</f>
        <v/>
      </c>
      <c r="DF102">
        <f t="shared" si="34"/>
        <v>7</v>
      </c>
      <c r="DG102" s="70">
        <f t="shared" si="32"/>
        <v>5</v>
      </c>
      <c r="DH102" t="str">
        <f t="shared" si="33"/>
        <v/>
      </c>
    </row>
    <row r="103" spans="1:112" ht="15" customHeight="1" x14ac:dyDescent="0.25">
      <c r="A103" s="23">
        <v>2177</v>
      </c>
      <c r="B103" s="24" t="s">
        <v>313</v>
      </c>
      <c r="C103" s="24" t="s">
        <v>315</v>
      </c>
      <c r="D103" s="25" t="s">
        <v>239</v>
      </c>
      <c r="E103" s="26">
        <v>7</v>
      </c>
      <c r="F103" s="27">
        <v>7</v>
      </c>
      <c r="G103" s="27">
        <v>7</v>
      </c>
      <c r="H103" s="27">
        <v>7</v>
      </c>
      <c r="I103" s="27">
        <v>6</v>
      </c>
      <c r="J103" s="27">
        <v>6</v>
      </c>
      <c r="K103" s="27">
        <v>4</v>
      </c>
      <c r="L103" s="27">
        <v>4</v>
      </c>
      <c r="M103" s="27">
        <v>5</v>
      </c>
      <c r="N103" s="26">
        <v>4</v>
      </c>
      <c r="O103" s="27">
        <v>4</v>
      </c>
      <c r="P103" s="27">
        <v>4</v>
      </c>
      <c r="Q103" s="28"/>
      <c r="R103" s="28"/>
      <c r="S103" s="28"/>
      <c r="T103" s="29"/>
      <c r="U103" s="28"/>
      <c r="V103" s="30" t="s">
        <v>113</v>
      </c>
      <c r="W103" s="30" t="s">
        <v>113</v>
      </c>
      <c r="X103" s="30">
        <v>3</v>
      </c>
      <c r="Y103" s="30" t="s">
        <v>113</v>
      </c>
      <c r="Z103" s="30">
        <v>5</v>
      </c>
      <c r="AA103" s="30" t="s">
        <v>113</v>
      </c>
      <c r="AB103" s="30">
        <v>7</v>
      </c>
      <c r="AC103" s="30" t="s">
        <v>113</v>
      </c>
      <c r="AD103" s="30" t="s">
        <v>113</v>
      </c>
      <c r="AE103" s="30" t="s">
        <v>113</v>
      </c>
      <c r="AF103" s="30" t="s">
        <v>113</v>
      </c>
      <c r="AG103" s="30" t="s">
        <v>113</v>
      </c>
      <c r="AH103" s="30" t="s">
        <v>113</v>
      </c>
      <c r="AI103" s="30" t="s">
        <v>113</v>
      </c>
      <c r="AJ103" s="30" t="s">
        <v>113</v>
      </c>
      <c r="AK103" s="30" t="s">
        <v>113</v>
      </c>
      <c r="AL103" s="30" t="s">
        <v>113</v>
      </c>
      <c r="AM103" s="30">
        <v>0</v>
      </c>
      <c r="AN103" s="30">
        <v>2</v>
      </c>
      <c r="AO103" s="30">
        <v>2</v>
      </c>
      <c r="AP103" s="30">
        <v>5</v>
      </c>
      <c r="AQ103" s="31">
        <v>4</v>
      </c>
      <c r="AR103" s="31">
        <v>5</v>
      </c>
      <c r="AS103" s="31">
        <v>5</v>
      </c>
      <c r="AT103" s="32">
        <v>5</v>
      </c>
      <c r="AU103" s="32">
        <v>5</v>
      </c>
      <c r="AV103" s="32">
        <v>0</v>
      </c>
      <c r="AW103" s="32">
        <v>5</v>
      </c>
      <c r="AX103" s="32">
        <v>0</v>
      </c>
      <c r="AY103" s="32">
        <v>0</v>
      </c>
      <c r="AZ103" s="32">
        <v>0</v>
      </c>
      <c r="BA103" s="32">
        <v>5</v>
      </c>
      <c r="BB103" s="32">
        <v>0</v>
      </c>
      <c r="BC103" s="32">
        <v>5</v>
      </c>
      <c r="BD103" s="33">
        <v>7.2</v>
      </c>
      <c r="BE103" s="33">
        <v>7.2</v>
      </c>
      <c r="BF103" s="33">
        <v>7.2</v>
      </c>
      <c r="BG103" s="33">
        <v>7.2</v>
      </c>
      <c r="BH103" s="33">
        <v>7.2</v>
      </c>
      <c r="BI103" s="33">
        <v>7.2</v>
      </c>
      <c r="BJ103" s="34">
        <v>5</v>
      </c>
      <c r="BK103" s="35">
        <v>5</v>
      </c>
      <c r="BL103" t="str">
        <f>IF(BY103&gt;LARGE(BZ103:$CK103,1),1,"")</f>
        <v/>
      </c>
      <c r="BM103" t="str">
        <f>IF(BZ103&gt;LARGE(CA103:$CK103,1),2,"")</f>
        <v/>
      </c>
      <c r="BN103" t="str">
        <f>IF(CA103&gt;LARGE(CB103:$CK103,1),2.2,"")</f>
        <v/>
      </c>
      <c r="BO103" t="str">
        <f>IF(CB103&gt;LARGE(CC103:$CK103,1),3,"")</f>
        <v/>
      </c>
      <c r="BP103" t="str">
        <f>IF(CC103&gt;LARGE(CD103:$CK103,1),3.2,"")</f>
        <v/>
      </c>
      <c r="BQ103" t="str">
        <f>IF(CD103&gt;LARGE(CE103:$CK103,1),4,"")</f>
        <v/>
      </c>
      <c r="BR103" t="str">
        <f>IF(CE103&gt;LARGE(CF103:$CK103,1),4.2,"")</f>
        <v/>
      </c>
      <c r="BS103">
        <f>IF(CF103&gt;LARGE(CG103:$CK103,1),5,"")</f>
        <v>5</v>
      </c>
      <c r="BT103" t="str">
        <f>IF(CG103&gt;LARGE(CH103:$CK103,1),5.2,"")</f>
        <v/>
      </c>
      <c r="BU103" t="str">
        <f>IF(CH103&gt;LARGE(CI103:$CK103,1),6,"")</f>
        <v/>
      </c>
      <c r="BV103" t="str">
        <f>IF(CI103&gt;LARGE(CJ103:$CK103,1),6.2,"")</f>
        <v/>
      </c>
      <c r="BW103" t="str">
        <f>IF(CJ103&gt;LARGE(CK103:$CK103,1),7,"")</f>
        <v/>
      </c>
      <c r="BX103" t="str">
        <f t="shared" si="18"/>
        <v/>
      </c>
      <c r="BY103" s="36">
        <f t="shared" si="19"/>
        <v>0</v>
      </c>
      <c r="BZ103" s="36">
        <f t="shared" si="20"/>
        <v>0</v>
      </c>
      <c r="CA103">
        <f t="shared" si="21"/>
        <v>0</v>
      </c>
      <c r="CB103" s="36">
        <f t="shared" si="22"/>
        <v>0</v>
      </c>
      <c r="CC103">
        <f t="shared" si="23"/>
        <v>0</v>
      </c>
      <c r="CD103" s="36">
        <f t="shared" si="24"/>
        <v>0</v>
      </c>
      <c r="CE103">
        <f t="shared" si="25"/>
        <v>0</v>
      </c>
      <c r="CF103" s="36">
        <f t="shared" si="26"/>
        <v>5</v>
      </c>
      <c r="CG103">
        <f t="shared" si="27"/>
        <v>0</v>
      </c>
      <c r="CH103" s="36">
        <f t="shared" si="28"/>
        <v>0</v>
      </c>
      <c r="CI103">
        <f t="shared" si="29"/>
        <v>0</v>
      </c>
      <c r="CJ103" s="36">
        <f t="shared" si="30"/>
        <v>0</v>
      </c>
      <c r="CK103">
        <f t="shared" si="31"/>
        <v>0</v>
      </c>
      <c r="CP103">
        <v>189</v>
      </c>
      <c r="DD103" t="str">
        <f>IF(COUNTIF('[3]Zone Players'!A$3:A$1847,A103)&lt;1,"D","")</f>
        <v/>
      </c>
      <c r="DF103">
        <f t="shared" si="34"/>
        <v>5</v>
      </c>
      <c r="DG103" s="70">
        <f t="shared" si="32"/>
        <v>5</v>
      </c>
      <c r="DH103" t="str">
        <f t="shared" si="33"/>
        <v/>
      </c>
    </row>
    <row r="104" spans="1:112" ht="15" customHeight="1" x14ac:dyDescent="0.25">
      <c r="A104" s="41">
        <v>14240</v>
      </c>
      <c r="B104" s="24" t="s">
        <v>316</v>
      </c>
      <c r="C104" s="24" t="s">
        <v>317</v>
      </c>
      <c r="D104" s="25" t="s">
        <v>239</v>
      </c>
      <c r="E104" s="26"/>
      <c r="F104" s="27"/>
      <c r="G104" s="27"/>
      <c r="H104" s="27"/>
      <c r="I104" s="27"/>
      <c r="J104" s="27"/>
      <c r="K104" s="27"/>
      <c r="L104" s="27"/>
      <c r="M104" s="27"/>
      <c r="N104" s="26">
        <v>7</v>
      </c>
      <c r="O104" s="27"/>
      <c r="P104" s="27">
        <v>7</v>
      </c>
      <c r="Q104" s="28"/>
      <c r="R104" s="28"/>
      <c r="S104" s="28"/>
      <c r="T104" s="29"/>
      <c r="U104" s="28"/>
      <c r="V104" s="30" t="s">
        <v>113</v>
      </c>
      <c r="W104" s="30" t="s">
        <v>113</v>
      </c>
      <c r="X104" s="30">
        <v>3</v>
      </c>
      <c r="Y104" s="30" t="s">
        <v>113</v>
      </c>
      <c r="Z104" s="30">
        <v>5</v>
      </c>
      <c r="AA104" s="30" t="s">
        <v>113</v>
      </c>
      <c r="AB104" s="30">
        <v>7</v>
      </c>
      <c r="AC104" s="30" t="s">
        <v>113</v>
      </c>
      <c r="AD104" s="30" t="s">
        <v>113</v>
      </c>
      <c r="AE104" s="30" t="s">
        <v>113</v>
      </c>
      <c r="AF104" s="30" t="s">
        <v>113</v>
      </c>
      <c r="AG104" s="30" t="s">
        <v>113</v>
      </c>
      <c r="AH104" s="30" t="s">
        <v>113</v>
      </c>
      <c r="AI104" s="30" t="s">
        <v>113</v>
      </c>
      <c r="AJ104" s="30" t="s">
        <v>113</v>
      </c>
      <c r="AK104" s="30" t="s">
        <v>113</v>
      </c>
      <c r="AL104" s="30" t="s">
        <v>113</v>
      </c>
      <c r="AM104" s="30">
        <v>0</v>
      </c>
      <c r="AN104" s="30">
        <v>2</v>
      </c>
      <c r="AO104" s="30">
        <v>0</v>
      </c>
      <c r="AP104" s="30">
        <v>7</v>
      </c>
      <c r="AQ104" s="31">
        <v>7</v>
      </c>
      <c r="AR104" s="31">
        <v>7</v>
      </c>
      <c r="AS104" s="31">
        <v>7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3">
        <v>7.2</v>
      </c>
      <c r="BE104" s="33">
        <v>7.2</v>
      </c>
      <c r="BF104" s="33">
        <v>7.2</v>
      </c>
      <c r="BG104" s="33">
        <v>7.2</v>
      </c>
      <c r="BH104" s="33">
        <v>7.2</v>
      </c>
      <c r="BI104" s="33">
        <v>7.2</v>
      </c>
      <c r="BJ104" s="34" t="s">
        <v>113</v>
      </c>
      <c r="BK104" s="35" t="s">
        <v>113</v>
      </c>
      <c r="BL104" t="str">
        <f>IF(BY104&gt;LARGE(BZ104:$CK104,1),1,"")</f>
        <v/>
      </c>
      <c r="BM104" t="str">
        <f>IF(BZ104&gt;LARGE(CA104:$CK104,1),2,"")</f>
        <v/>
      </c>
      <c r="BN104" t="str">
        <f>IF(CA104&gt;LARGE(CB104:$CK104,1),2.2,"")</f>
        <v/>
      </c>
      <c r="BO104" t="str">
        <f>IF(CB104&gt;LARGE(CC104:$CK104,1),3,"")</f>
        <v/>
      </c>
      <c r="BP104" t="str">
        <f>IF(CC104&gt;LARGE(CD104:$CK104,1),3.2,"")</f>
        <v/>
      </c>
      <c r="BQ104" t="str">
        <f>IF(CD104&gt;LARGE(CE104:$CK104,1),4,"")</f>
        <v/>
      </c>
      <c r="BR104" t="str">
        <f>IF(CE104&gt;LARGE(CF104:$CK104,1),4.2,"")</f>
        <v/>
      </c>
      <c r="BS104" t="str">
        <f>IF(CF104&gt;LARGE(CG104:$CK104,1),5,"")</f>
        <v/>
      </c>
      <c r="BT104" t="str">
        <f>IF(CG104&gt;LARGE(CH104:$CK104,1),5.2,"")</f>
        <v/>
      </c>
      <c r="BU104" t="str">
        <f>IF(CH104&gt;LARGE(CI104:$CK104,1),6,"")</f>
        <v/>
      </c>
      <c r="BV104" t="str">
        <f>IF(CI104&gt;LARGE(CJ104:$CK104,1),6.2,"")</f>
        <v/>
      </c>
      <c r="BW104" t="str">
        <f>IF(CJ104&gt;LARGE(CK104:$CK104,1),7,"")</f>
        <v/>
      </c>
      <c r="BX104" t="str">
        <f t="shared" si="18"/>
        <v/>
      </c>
      <c r="BY104" s="36">
        <f t="shared" si="19"/>
        <v>0</v>
      </c>
      <c r="BZ104" s="36">
        <f t="shared" si="20"/>
        <v>0</v>
      </c>
      <c r="CA104">
        <f t="shared" si="21"/>
        <v>0</v>
      </c>
      <c r="CB104" s="36">
        <f t="shared" si="22"/>
        <v>0</v>
      </c>
      <c r="CC104">
        <f t="shared" si="23"/>
        <v>0</v>
      </c>
      <c r="CD104" s="36">
        <f t="shared" si="24"/>
        <v>0</v>
      </c>
      <c r="CE104">
        <f t="shared" si="25"/>
        <v>0</v>
      </c>
      <c r="CF104" s="36">
        <f t="shared" si="26"/>
        <v>0</v>
      </c>
      <c r="CG104">
        <f t="shared" si="27"/>
        <v>0</v>
      </c>
      <c r="CH104" s="36">
        <f t="shared" si="28"/>
        <v>0</v>
      </c>
      <c r="CI104">
        <f t="shared" si="29"/>
        <v>0</v>
      </c>
      <c r="CJ104" s="36">
        <f t="shared" si="30"/>
        <v>0</v>
      </c>
      <c r="CK104">
        <f t="shared" si="31"/>
        <v>0</v>
      </c>
      <c r="CP104">
        <v>191</v>
      </c>
      <c r="DD104" t="str">
        <f>IF(COUNTIF('[3]Zone Players'!A$3:A$1847,A104)&lt;1,"D","")</f>
        <v/>
      </c>
      <c r="DF104">
        <f t="shared" si="34"/>
        <v>7</v>
      </c>
      <c r="DG104" s="70">
        <f t="shared" si="32"/>
        <v>0</v>
      </c>
      <c r="DH104" t="str">
        <f t="shared" si="33"/>
        <v/>
      </c>
    </row>
    <row r="105" spans="1:112" ht="15" customHeight="1" x14ac:dyDescent="0.25">
      <c r="A105" s="23">
        <v>24563</v>
      </c>
      <c r="B105" s="24" t="s">
        <v>318</v>
      </c>
      <c r="C105" s="24" t="s">
        <v>319</v>
      </c>
      <c r="D105" s="25" t="s">
        <v>239</v>
      </c>
      <c r="E105" s="26">
        <v>1</v>
      </c>
      <c r="F105" s="27">
        <v>2</v>
      </c>
      <c r="G105" s="27">
        <v>1</v>
      </c>
      <c r="H105" s="27">
        <v>1</v>
      </c>
      <c r="I105" s="27">
        <v>1</v>
      </c>
      <c r="J105" s="27">
        <v>1</v>
      </c>
      <c r="K105" s="27">
        <v>1</v>
      </c>
      <c r="L105" s="27">
        <v>1</v>
      </c>
      <c r="M105" s="27">
        <v>2</v>
      </c>
      <c r="N105" s="26">
        <v>3</v>
      </c>
      <c r="O105" s="27">
        <v>3</v>
      </c>
      <c r="P105" s="27">
        <v>4</v>
      </c>
      <c r="Q105" s="28"/>
      <c r="R105" s="28"/>
      <c r="S105" s="28"/>
      <c r="T105" s="29"/>
      <c r="U105" s="28"/>
      <c r="V105" s="30" t="s">
        <v>113</v>
      </c>
      <c r="W105" s="30" t="s">
        <v>113</v>
      </c>
      <c r="X105" s="30">
        <v>3</v>
      </c>
      <c r="Y105" s="30" t="s">
        <v>113</v>
      </c>
      <c r="Z105" s="30">
        <v>5</v>
      </c>
      <c r="AA105" s="30" t="s">
        <v>113</v>
      </c>
      <c r="AB105" s="30">
        <v>7</v>
      </c>
      <c r="AC105" s="30" t="s">
        <v>113</v>
      </c>
      <c r="AD105" s="30" t="s">
        <v>113</v>
      </c>
      <c r="AE105" s="30" t="s">
        <v>113</v>
      </c>
      <c r="AF105" s="30" t="s">
        <v>113</v>
      </c>
      <c r="AG105" s="30" t="s">
        <v>113</v>
      </c>
      <c r="AH105" s="30" t="s">
        <v>113</v>
      </c>
      <c r="AI105" s="30" t="s">
        <v>113</v>
      </c>
      <c r="AJ105" s="30" t="s">
        <v>113</v>
      </c>
      <c r="AK105" s="30" t="s">
        <v>113</v>
      </c>
      <c r="AL105" s="30" t="s">
        <v>113</v>
      </c>
      <c r="AM105" s="30">
        <v>0</v>
      </c>
      <c r="AN105" s="30">
        <v>2</v>
      </c>
      <c r="AO105" s="30">
        <v>2</v>
      </c>
      <c r="AP105" s="30">
        <v>5</v>
      </c>
      <c r="AQ105" s="31">
        <v>4</v>
      </c>
      <c r="AR105" s="31">
        <v>3</v>
      </c>
      <c r="AS105" s="31">
        <v>3</v>
      </c>
      <c r="AT105" s="32">
        <v>3</v>
      </c>
      <c r="AU105" s="32">
        <v>3</v>
      </c>
      <c r="AV105" s="32">
        <v>3</v>
      </c>
      <c r="AW105" s="32">
        <v>3</v>
      </c>
      <c r="AX105" s="32">
        <v>3</v>
      </c>
      <c r="AY105" s="32">
        <v>3</v>
      </c>
      <c r="AZ105" s="32">
        <v>3</v>
      </c>
      <c r="BA105" s="32">
        <v>3</v>
      </c>
      <c r="BB105" s="32">
        <v>3</v>
      </c>
      <c r="BC105" s="32">
        <v>3</v>
      </c>
      <c r="BD105" s="33">
        <v>7.2</v>
      </c>
      <c r="BE105" s="33">
        <v>3</v>
      </c>
      <c r="BF105" s="33">
        <v>3</v>
      </c>
      <c r="BG105" s="33">
        <v>3</v>
      </c>
      <c r="BH105" s="33">
        <v>3</v>
      </c>
      <c r="BI105" s="33">
        <v>3</v>
      </c>
      <c r="BJ105" s="34">
        <v>3</v>
      </c>
      <c r="BK105" s="35">
        <v>3</v>
      </c>
      <c r="BL105" t="str">
        <f>IF(BY105&gt;LARGE(BZ105:$CK105,1),1,"")</f>
        <v/>
      </c>
      <c r="BM105" t="str">
        <f>IF(BZ105&gt;LARGE(CA105:$CK105,1),2,"")</f>
        <v/>
      </c>
      <c r="BN105" t="str">
        <f>IF(CA105&gt;LARGE(CB105:$CK105,1),2.2,"")</f>
        <v/>
      </c>
      <c r="BO105">
        <f>IF(CB105&gt;LARGE(CC105:$CK105,1),3,"")</f>
        <v>3</v>
      </c>
      <c r="BP105" t="str">
        <f>IF(CC105&gt;LARGE(CD105:$CK105,1),3.2,"")</f>
        <v/>
      </c>
      <c r="BQ105" t="str">
        <f>IF(CD105&gt;LARGE(CE105:$CK105,1),4,"")</f>
        <v/>
      </c>
      <c r="BR105" t="str">
        <f>IF(CE105&gt;LARGE(CF105:$CK105,1),4.2,"")</f>
        <v/>
      </c>
      <c r="BS105" t="str">
        <f>IF(CF105&gt;LARGE(CG105:$CK105,1),5,"")</f>
        <v/>
      </c>
      <c r="BT105" t="str">
        <f>IF(CG105&gt;LARGE(CH105:$CK105,1),5.2,"")</f>
        <v/>
      </c>
      <c r="BU105" t="str">
        <f>IF(CH105&gt;LARGE(CI105:$CK105,1),6,"")</f>
        <v/>
      </c>
      <c r="BV105" t="str">
        <f>IF(CI105&gt;LARGE(CJ105:$CK105,1),6.2,"")</f>
        <v/>
      </c>
      <c r="BW105" t="str">
        <f>IF(CJ105&gt;LARGE(CK105:$CK105,1),7,"")</f>
        <v/>
      </c>
      <c r="BX105" t="str">
        <f t="shared" si="18"/>
        <v/>
      </c>
      <c r="BY105" s="36">
        <f t="shared" si="19"/>
        <v>0</v>
      </c>
      <c r="BZ105" s="36">
        <f t="shared" si="20"/>
        <v>0</v>
      </c>
      <c r="CA105">
        <f t="shared" si="21"/>
        <v>0</v>
      </c>
      <c r="CB105" s="36">
        <f t="shared" si="22"/>
        <v>10</v>
      </c>
      <c r="CC105">
        <f t="shared" si="23"/>
        <v>0</v>
      </c>
      <c r="CD105" s="36">
        <f t="shared" si="24"/>
        <v>0</v>
      </c>
      <c r="CE105">
        <f t="shared" si="25"/>
        <v>0</v>
      </c>
      <c r="CF105" s="36">
        <f t="shared" si="26"/>
        <v>0</v>
      </c>
      <c r="CG105">
        <f t="shared" si="27"/>
        <v>0</v>
      </c>
      <c r="CH105" s="36">
        <f t="shared" si="28"/>
        <v>0</v>
      </c>
      <c r="CI105">
        <f t="shared" si="29"/>
        <v>0</v>
      </c>
      <c r="CJ105" s="36">
        <f t="shared" si="30"/>
        <v>0</v>
      </c>
      <c r="CK105">
        <f t="shared" si="31"/>
        <v>0</v>
      </c>
      <c r="CP105">
        <v>192</v>
      </c>
      <c r="DD105" t="str">
        <f>IF(COUNTIF('[3]Zone Players'!A$3:A$1847,A105)&lt;1,"D","")</f>
        <v/>
      </c>
      <c r="DF105">
        <f t="shared" si="34"/>
        <v>3</v>
      </c>
      <c r="DG105" s="70">
        <f t="shared" si="32"/>
        <v>10</v>
      </c>
      <c r="DH105" t="str">
        <f t="shared" si="33"/>
        <v/>
      </c>
    </row>
    <row r="106" spans="1:112" ht="15" customHeight="1" x14ac:dyDescent="0.25">
      <c r="A106" s="23">
        <v>130214</v>
      </c>
      <c r="B106" s="24" t="s">
        <v>320</v>
      </c>
      <c r="C106" s="24" t="s">
        <v>321</v>
      </c>
      <c r="D106" s="25" t="s">
        <v>239</v>
      </c>
      <c r="E106" s="26"/>
      <c r="F106" s="27"/>
      <c r="G106" s="27"/>
      <c r="H106" s="27"/>
      <c r="I106" s="27"/>
      <c r="J106" s="27"/>
      <c r="K106" s="27"/>
      <c r="L106" s="27"/>
      <c r="M106" s="27"/>
      <c r="N106" s="26"/>
      <c r="O106" s="27"/>
      <c r="P106" s="27"/>
      <c r="Q106" s="28"/>
      <c r="R106" s="28"/>
      <c r="S106" s="28"/>
      <c r="T106" s="29"/>
      <c r="U106" s="28"/>
      <c r="V106" s="30" t="s">
        <v>113</v>
      </c>
      <c r="W106" s="30" t="s">
        <v>113</v>
      </c>
      <c r="X106" s="30">
        <v>3</v>
      </c>
      <c r="Y106" s="30" t="s">
        <v>113</v>
      </c>
      <c r="Z106" s="30">
        <v>5</v>
      </c>
      <c r="AA106" s="30" t="s">
        <v>113</v>
      </c>
      <c r="AB106" s="30">
        <v>7</v>
      </c>
      <c r="AC106" s="30" t="s">
        <v>113</v>
      </c>
      <c r="AD106" s="30" t="s">
        <v>113</v>
      </c>
      <c r="AE106" s="30" t="s">
        <v>113</v>
      </c>
      <c r="AF106" s="30" t="s">
        <v>113</v>
      </c>
      <c r="AG106" s="30" t="s">
        <v>113</v>
      </c>
      <c r="AH106" s="30" t="s">
        <v>113</v>
      </c>
      <c r="AI106" s="30" t="s">
        <v>113</v>
      </c>
      <c r="AJ106" s="30" t="s">
        <v>113</v>
      </c>
      <c r="AK106" s="30" t="s">
        <v>113</v>
      </c>
      <c r="AL106" s="30" t="s">
        <v>113</v>
      </c>
      <c r="AM106" s="30">
        <v>0</v>
      </c>
      <c r="AN106" s="30">
        <v>2</v>
      </c>
      <c r="AO106" s="30">
        <v>0</v>
      </c>
      <c r="AP106" s="30">
        <v>7</v>
      </c>
      <c r="AQ106" s="31" t="s">
        <v>113</v>
      </c>
      <c r="AR106" s="31" t="s">
        <v>113</v>
      </c>
      <c r="AS106" s="31" t="s">
        <v>113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3">
        <v>7.2</v>
      </c>
      <c r="BE106" s="33">
        <v>7.2</v>
      </c>
      <c r="BF106" s="33">
        <v>7.2</v>
      </c>
      <c r="BG106" s="33">
        <v>7.2</v>
      </c>
      <c r="BH106" s="33">
        <v>7.2</v>
      </c>
      <c r="BI106" s="33">
        <v>7.2</v>
      </c>
      <c r="BJ106" s="34" t="s">
        <v>113</v>
      </c>
      <c r="BK106" s="35" t="s">
        <v>113</v>
      </c>
      <c r="BL106" t="str">
        <f>IF(BY106&gt;LARGE(BZ106:$CK106,1),1,"")</f>
        <v/>
      </c>
      <c r="BM106" t="str">
        <f>IF(BZ106&gt;LARGE(CA106:$CK106,1),2,"")</f>
        <v/>
      </c>
      <c r="BN106" t="str">
        <f>IF(CA106&gt;LARGE(CB106:$CK106,1),2.2,"")</f>
        <v/>
      </c>
      <c r="BO106" t="str">
        <f>IF(CB106&gt;LARGE(CC106:$CK106,1),3,"")</f>
        <v/>
      </c>
      <c r="BP106" t="str">
        <f>IF(CC106&gt;LARGE(CD106:$CK106,1),3.2,"")</f>
        <v/>
      </c>
      <c r="BQ106" t="str">
        <f>IF(CD106&gt;LARGE(CE106:$CK106,1),4,"")</f>
        <v/>
      </c>
      <c r="BR106" t="str">
        <f>IF(CE106&gt;LARGE(CF106:$CK106,1),4.2,"")</f>
        <v/>
      </c>
      <c r="BS106" t="str">
        <f>IF(CF106&gt;LARGE(CG106:$CK106,1),5,"")</f>
        <v/>
      </c>
      <c r="BT106" t="str">
        <f>IF(CG106&gt;LARGE(CH106:$CK106,1),5.2,"")</f>
        <v/>
      </c>
      <c r="BU106" t="str">
        <f>IF(CH106&gt;LARGE(CI106:$CK106,1),6,"")</f>
        <v/>
      </c>
      <c r="BV106" t="str">
        <f>IF(CI106&gt;LARGE(CJ106:$CK106,1),6.2,"")</f>
        <v/>
      </c>
      <c r="BW106" t="str">
        <f>IF(CJ106&gt;LARGE(CK106:$CK106,1),7,"")</f>
        <v/>
      </c>
      <c r="BX106" t="str">
        <f t="shared" si="18"/>
        <v/>
      </c>
      <c r="BY106" s="36">
        <f t="shared" si="19"/>
        <v>0</v>
      </c>
      <c r="BZ106" s="36">
        <f t="shared" si="20"/>
        <v>0</v>
      </c>
      <c r="CA106">
        <f t="shared" si="21"/>
        <v>0</v>
      </c>
      <c r="CB106" s="36">
        <f t="shared" si="22"/>
        <v>0</v>
      </c>
      <c r="CC106">
        <f t="shared" si="23"/>
        <v>0</v>
      </c>
      <c r="CD106" s="36">
        <f t="shared" si="24"/>
        <v>0</v>
      </c>
      <c r="CE106">
        <f t="shared" si="25"/>
        <v>0</v>
      </c>
      <c r="CF106" s="36">
        <f t="shared" si="26"/>
        <v>0</v>
      </c>
      <c r="CG106">
        <f t="shared" si="27"/>
        <v>0</v>
      </c>
      <c r="CH106" s="36">
        <f t="shared" si="28"/>
        <v>0</v>
      </c>
      <c r="CI106">
        <f t="shared" si="29"/>
        <v>0</v>
      </c>
      <c r="CJ106" s="36">
        <f t="shared" si="30"/>
        <v>0</v>
      </c>
      <c r="CK106">
        <f t="shared" si="31"/>
        <v>0</v>
      </c>
      <c r="CP106">
        <v>194</v>
      </c>
      <c r="DD106" t="str">
        <f>IF(COUNTIF('[3]Zone Players'!A$3:A$1847,A106)&lt;1,"D","")</f>
        <v/>
      </c>
      <c r="DF106" t="str">
        <f t="shared" si="34"/>
        <v/>
      </c>
      <c r="DG106" s="70">
        <f t="shared" si="32"/>
        <v>0</v>
      </c>
      <c r="DH106" t="str">
        <f t="shared" si="33"/>
        <v/>
      </c>
    </row>
    <row r="107" spans="1:112" ht="15" customHeight="1" x14ac:dyDescent="0.25">
      <c r="A107" s="23">
        <v>48109</v>
      </c>
      <c r="B107" s="24" t="s">
        <v>322</v>
      </c>
      <c r="C107" s="24" t="s">
        <v>323</v>
      </c>
      <c r="D107" s="25" t="s">
        <v>239</v>
      </c>
      <c r="E107" s="26"/>
      <c r="F107" s="27"/>
      <c r="G107" s="27"/>
      <c r="H107" s="27"/>
      <c r="I107" s="27"/>
      <c r="J107" s="27"/>
      <c r="K107" s="27"/>
      <c r="L107" s="27"/>
      <c r="M107" s="27"/>
      <c r="N107" s="26"/>
      <c r="O107" s="27"/>
      <c r="P107" s="27" t="s">
        <v>113</v>
      </c>
      <c r="Q107" s="28"/>
      <c r="R107" s="28"/>
      <c r="S107" s="28"/>
      <c r="T107" s="29"/>
      <c r="U107" s="28"/>
      <c r="V107" s="30" t="s">
        <v>113</v>
      </c>
      <c r="W107" s="30" t="s">
        <v>113</v>
      </c>
      <c r="X107" s="30">
        <v>3</v>
      </c>
      <c r="Y107" s="30" t="s">
        <v>113</v>
      </c>
      <c r="Z107" s="30">
        <v>5</v>
      </c>
      <c r="AA107" s="30" t="s">
        <v>113</v>
      </c>
      <c r="AB107" s="30">
        <v>7</v>
      </c>
      <c r="AC107" s="30" t="s">
        <v>113</v>
      </c>
      <c r="AD107" s="30" t="s">
        <v>113</v>
      </c>
      <c r="AE107" s="30" t="s">
        <v>113</v>
      </c>
      <c r="AF107" s="30" t="s">
        <v>113</v>
      </c>
      <c r="AG107" s="30" t="s">
        <v>113</v>
      </c>
      <c r="AH107" s="30" t="s">
        <v>113</v>
      </c>
      <c r="AI107" s="30" t="s">
        <v>113</v>
      </c>
      <c r="AJ107" s="30" t="s">
        <v>113</v>
      </c>
      <c r="AK107" s="30" t="s">
        <v>113</v>
      </c>
      <c r="AL107" s="30" t="s">
        <v>113</v>
      </c>
      <c r="AM107" s="30">
        <v>0</v>
      </c>
      <c r="AN107" s="30">
        <v>2</v>
      </c>
      <c r="AO107" s="30">
        <v>0</v>
      </c>
      <c r="AP107" s="30">
        <v>7</v>
      </c>
      <c r="AQ107" s="31" t="s">
        <v>113</v>
      </c>
      <c r="AR107" s="31" t="s">
        <v>113</v>
      </c>
      <c r="AS107" s="31" t="s">
        <v>113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3">
        <v>7.2</v>
      </c>
      <c r="BE107" s="33">
        <v>7.2</v>
      </c>
      <c r="BF107" s="33">
        <v>7.2</v>
      </c>
      <c r="BG107" s="33">
        <v>7.2</v>
      </c>
      <c r="BH107" s="33">
        <v>7.2</v>
      </c>
      <c r="BI107" s="33">
        <v>7.2</v>
      </c>
      <c r="BJ107" s="34" t="s">
        <v>113</v>
      </c>
      <c r="BK107" s="35" t="s">
        <v>113</v>
      </c>
      <c r="BL107" t="str">
        <f>IF(BY107&gt;LARGE(BZ107:$CK107,1),1,"")</f>
        <v/>
      </c>
      <c r="BM107" t="str">
        <f>IF(BZ107&gt;LARGE(CA107:$CK107,1),2,"")</f>
        <v/>
      </c>
      <c r="BN107" t="str">
        <f>IF(CA107&gt;LARGE(CB107:$CK107,1),2.2,"")</f>
        <v/>
      </c>
      <c r="BO107" t="str">
        <f>IF(CB107&gt;LARGE(CC107:$CK107,1),3,"")</f>
        <v/>
      </c>
      <c r="BP107" t="str">
        <f>IF(CC107&gt;LARGE(CD107:$CK107,1),3.2,"")</f>
        <v/>
      </c>
      <c r="BQ107" t="str">
        <f>IF(CD107&gt;LARGE(CE107:$CK107,1),4,"")</f>
        <v/>
      </c>
      <c r="BR107" t="str">
        <f>IF(CE107&gt;LARGE(CF107:$CK107,1),4.2,"")</f>
        <v/>
      </c>
      <c r="BS107" t="str">
        <f>IF(CF107&gt;LARGE(CG107:$CK107,1),5,"")</f>
        <v/>
      </c>
      <c r="BT107" t="str">
        <f>IF(CG107&gt;LARGE(CH107:$CK107,1),5.2,"")</f>
        <v/>
      </c>
      <c r="BU107" t="str">
        <f>IF(CH107&gt;LARGE(CI107:$CK107,1),6,"")</f>
        <v/>
      </c>
      <c r="BV107" t="str">
        <f>IF(CI107&gt;LARGE(CJ107:$CK107,1),6.2,"")</f>
        <v/>
      </c>
      <c r="BW107" t="str">
        <f>IF(CJ107&gt;LARGE(CK107:$CK107,1),7,"")</f>
        <v/>
      </c>
      <c r="BX107" t="str">
        <f t="shared" si="18"/>
        <v/>
      </c>
      <c r="BY107" s="36">
        <f t="shared" si="19"/>
        <v>0</v>
      </c>
      <c r="BZ107" s="36">
        <f t="shared" si="20"/>
        <v>0</v>
      </c>
      <c r="CA107">
        <f t="shared" si="21"/>
        <v>0</v>
      </c>
      <c r="CB107" s="36">
        <f t="shared" si="22"/>
        <v>0</v>
      </c>
      <c r="CC107">
        <f t="shared" si="23"/>
        <v>0</v>
      </c>
      <c r="CD107" s="36">
        <f t="shared" si="24"/>
        <v>0</v>
      </c>
      <c r="CE107">
        <f t="shared" si="25"/>
        <v>0</v>
      </c>
      <c r="CF107" s="36">
        <f t="shared" si="26"/>
        <v>0</v>
      </c>
      <c r="CG107">
        <f t="shared" si="27"/>
        <v>0</v>
      </c>
      <c r="CH107" s="36">
        <f t="shared" si="28"/>
        <v>0</v>
      </c>
      <c r="CI107">
        <f t="shared" si="29"/>
        <v>0</v>
      </c>
      <c r="CJ107" s="36">
        <f t="shared" si="30"/>
        <v>0</v>
      </c>
      <c r="CK107">
        <f t="shared" si="31"/>
        <v>0</v>
      </c>
      <c r="CP107">
        <v>308</v>
      </c>
      <c r="DD107" t="str">
        <f>IF(COUNTIF('[3]Zone Players'!A$3:A$1847,A107)&lt;1,"D","")</f>
        <v/>
      </c>
      <c r="DF107" t="str">
        <f t="shared" si="34"/>
        <v/>
      </c>
      <c r="DG107" s="70">
        <f t="shared" si="32"/>
        <v>0</v>
      </c>
      <c r="DH107" t="str">
        <f t="shared" si="33"/>
        <v/>
      </c>
    </row>
    <row r="108" spans="1:112" ht="15" customHeight="1" x14ac:dyDescent="0.25">
      <c r="A108" s="23">
        <v>15282</v>
      </c>
      <c r="B108" s="24" t="s">
        <v>324</v>
      </c>
      <c r="C108" s="24" t="s">
        <v>325</v>
      </c>
      <c r="D108" s="25" t="s">
        <v>239</v>
      </c>
      <c r="E108" s="26">
        <v>2</v>
      </c>
      <c r="F108" s="27">
        <v>2</v>
      </c>
      <c r="G108" s="27">
        <v>2</v>
      </c>
      <c r="H108" s="27">
        <v>2</v>
      </c>
      <c r="I108" s="27">
        <v>2</v>
      </c>
      <c r="J108" s="27">
        <v>2</v>
      </c>
      <c r="K108" s="27">
        <v>2</v>
      </c>
      <c r="L108" s="27">
        <v>1</v>
      </c>
      <c r="M108" s="27">
        <v>3</v>
      </c>
      <c r="N108" s="26">
        <v>2</v>
      </c>
      <c r="O108" s="27">
        <v>3</v>
      </c>
      <c r="P108" s="27">
        <v>3</v>
      </c>
      <c r="Q108" s="28"/>
      <c r="R108" s="28"/>
      <c r="S108" s="28"/>
      <c r="T108" s="29"/>
      <c r="U108" s="28"/>
      <c r="V108" s="30" t="s">
        <v>113</v>
      </c>
      <c r="W108" s="30" t="s">
        <v>113</v>
      </c>
      <c r="X108" s="30">
        <v>3</v>
      </c>
      <c r="Y108" s="30" t="s">
        <v>113</v>
      </c>
      <c r="Z108" s="30">
        <v>5</v>
      </c>
      <c r="AA108" s="30" t="s">
        <v>113</v>
      </c>
      <c r="AB108" s="30">
        <v>7</v>
      </c>
      <c r="AC108" s="30" t="s">
        <v>113</v>
      </c>
      <c r="AD108" s="30" t="s">
        <v>113</v>
      </c>
      <c r="AE108" s="30" t="s">
        <v>113</v>
      </c>
      <c r="AF108" s="30" t="s">
        <v>113</v>
      </c>
      <c r="AG108" s="30" t="s">
        <v>113</v>
      </c>
      <c r="AH108" s="30" t="s">
        <v>113</v>
      </c>
      <c r="AI108" s="30" t="s">
        <v>113</v>
      </c>
      <c r="AJ108" s="30" t="s">
        <v>113</v>
      </c>
      <c r="AK108" s="30" t="s">
        <v>113</v>
      </c>
      <c r="AL108" s="30" t="s">
        <v>113</v>
      </c>
      <c r="AM108" s="30">
        <v>0</v>
      </c>
      <c r="AN108" s="30">
        <v>2</v>
      </c>
      <c r="AO108" s="30">
        <v>2</v>
      </c>
      <c r="AP108" s="30">
        <v>5</v>
      </c>
      <c r="AQ108" s="31">
        <v>3</v>
      </c>
      <c r="AR108" s="31">
        <v>3</v>
      </c>
      <c r="AS108" s="31">
        <v>3</v>
      </c>
      <c r="AT108" s="32">
        <v>3</v>
      </c>
      <c r="AU108" s="32">
        <v>3</v>
      </c>
      <c r="AV108" s="32">
        <v>3</v>
      </c>
      <c r="AW108" s="32">
        <v>3</v>
      </c>
      <c r="AX108" s="32">
        <v>3</v>
      </c>
      <c r="AY108" s="32">
        <v>3</v>
      </c>
      <c r="AZ108" s="32">
        <v>3</v>
      </c>
      <c r="BA108" s="32">
        <v>3</v>
      </c>
      <c r="BB108" s="32">
        <v>3</v>
      </c>
      <c r="BC108" s="32">
        <v>3</v>
      </c>
      <c r="BD108" s="33">
        <v>7.2</v>
      </c>
      <c r="BE108" s="33">
        <v>3</v>
      </c>
      <c r="BF108" s="33">
        <v>3</v>
      </c>
      <c r="BG108" s="33">
        <v>3</v>
      </c>
      <c r="BH108" s="33">
        <v>3</v>
      </c>
      <c r="BI108" s="33">
        <v>3</v>
      </c>
      <c r="BJ108" s="34">
        <v>3</v>
      </c>
      <c r="BK108" s="35">
        <v>3</v>
      </c>
      <c r="BL108" t="str">
        <f>IF(BY108&gt;LARGE(BZ108:$CK108,1),1,"")</f>
        <v/>
      </c>
      <c r="BM108" t="str">
        <f>IF(BZ108&gt;LARGE(CA108:$CK108,1),2,"")</f>
        <v/>
      </c>
      <c r="BN108" t="str">
        <f>IF(CA108&gt;LARGE(CB108:$CK108,1),2.2,"")</f>
        <v/>
      </c>
      <c r="BO108">
        <f>IF(CB108&gt;LARGE(CC108:$CK108,1),3,"")</f>
        <v>3</v>
      </c>
      <c r="BP108" t="str">
        <f>IF(CC108&gt;LARGE(CD108:$CK108,1),3.2,"")</f>
        <v/>
      </c>
      <c r="BQ108" t="str">
        <f>IF(CD108&gt;LARGE(CE108:$CK108,1),4,"")</f>
        <v/>
      </c>
      <c r="BR108" t="str">
        <f>IF(CE108&gt;LARGE(CF108:$CK108,1),4.2,"")</f>
        <v/>
      </c>
      <c r="BS108" t="str">
        <f>IF(CF108&gt;LARGE(CG108:$CK108,1),5,"")</f>
        <v/>
      </c>
      <c r="BT108" t="str">
        <f>IF(CG108&gt;LARGE(CH108:$CK108,1),5.2,"")</f>
        <v/>
      </c>
      <c r="BU108" t="str">
        <f>IF(CH108&gt;LARGE(CI108:$CK108,1),6,"")</f>
        <v/>
      </c>
      <c r="BV108" t="str">
        <f>IF(CI108&gt;LARGE(CJ108:$CK108,1),6.2,"")</f>
        <v/>
      </c>
      <c r="BW108" t="str">
        <f>IF(CJ108&gt;LARGE(CK108:$CK108,1),7,"")</f>
        <v/>
      </c>
      <c r="BX108" t="str">
        <f t="shared" si="18"/>
        <v/>
      </c>
      <c r="BY108" s="36">
        <f t="shared" si="19"/>
        <v>0</v>
      </c>
      <c r="BZ108" s="36">
        <f t="shared" si="20"/>
        <v>0</v>
      </c>
      <c r="CA108">
        <f t="shared" si="21"/>
        <v>0</v>
      </c>
      <c r="CB108" s="36">
        <f t="shared" si="22"/>
        <v>10</v>
      </c>
      <c r="CC108">
        <f t="shared" si="23"/>
        <v>0</v>
      </c>
      <c r="CD108" s="36">
        <f t="shared" si="24"/>
        <v>0</v>
      </c>
      <c r="CE108">
        <f t="shared" si="25"/>
        <v>0</v>
      </c>
      <c r="CF108" s="36">
        <f t="shared" si="26"/>
        <v>0</v>
      </c>
      <c r="CG108">
        <f t="shared" si="27"/>
        <v>0</v>
      </c>
      <c r="CH108" s="36">
        <f t="shared" si="28"/>
        <v>0</v>
      </c>
      <c r="CI108">
        <f t="shared" si="29"/>
        <v>0</v>
      </c>
      <c r="CJ108" s="36">
        <f t="shared" si="30"/>
        <v>0</v>
      </c>
      <c r="CK108">
        <f t="shared" si="31"/>
        <v>0</v>
      </c>
      <c r="CP108">
        <v>196</v>
      </c>
      <c r="DD108" t="str">
        <f>IF(COUNTIF('[3]Zone Players'!A$3:A$1847,A108)&lt;1,"D","")</f>
        <v/>
      </c>
      <c r="DF108">
        <f t="shared" si="34"/>
        <v>3</v>
      </c>
      <c r="DG108" s="70">
        <f t="shared" si="32"/>
        <v>10</v>
      </c>
      <c r="DH108" t="str">
        <f t="shared" si="33"/>
        <v/>
      </c>
    </row>
    <row r="109" spans="1:112" ht="15" customHeight="1" x14ac:dyDescent="0.25">
      <c r="A109" s="23">
        <v>29465</v>
      </c>
      <c r="B109" s="24" t="s">
        <v>326</v>
      </c>
      <c r="C109" s="24" t="s">
        <v>327</v>
      </c>
      <c r="D109" s="25" t="s">
        <v>239</v>
      </c>
      <c r="E109" s="26">
        <v>5</v>
      </c>
      <c r="F109" s="27">
        <v>5</v>
      </c>
      <c r="G109" s="27">
        <v>5</v>
      </c>
      <c r="H109" s="27"/>
      <c r="I109" s="27">
        <v>3</v>
      </c>
      <c r="J109" s="27">
        <v>3</v>
      </c>
      <c r="K109" s="27">
        <v>4</v>
      </c>
      <c r="L109" s="27">
        <v>4</v>
      </c>
      <c r="M109" s="27">
        <v>4</v>
      </c>
      <c r="N109" s="26">
        <v>4</v>
      </c>
      <c r="O109" s="27"/>
      <c r="P109" s="27">
        <v>4</v>
      </c>
      <c r="Q109" s="28"/>
      <c r="R109" s="28"/>
      <c r="S109" s="28"/>
      <c r="T109" s="29"/>
      <c r="U109" s="28"/>
      <c r="V109" s="30" t="s">
        <v>113</v>
      </c>
      <c r="W109" s="30" t="s">
        <v>113</v>
      </c>
      <c r="X109" s="30">
        <v>3</v>
      </c>
      <c r="Y109" s="30" t="s">
        <v>113</v>
      </c>
      <c r="Z109" s="30">
        <v>5</v>
      </c>
      <c r="AA109" s="30" t="s">
        <v>113</v>
      </c>
      <c r="AB109" s="30">
        <v>7</v>
      </c>
      <c r="AC109" s="30" t="s">
        <v>113</v>
      </c>
      <c r="AD109" s="30" t="s">
        <v>113</v>
      </c>
      <c r="AE109" s="30" t="s">
        <v>113</v>
      </c>
      <c r="AF109" s="30" t="s">
        <v>113</v>
      </c>
      <c r="AG109" s="30" t="s">
        <v>113</v>
      </c>
      <c r="AH109" s="30" t="s">
        <v>113</v>
      </c>
      <c r="AI109" s="30" t="s">
        <v>113</v>
      </c>
      <c r="AJ109" s="30" t="s">
        <v>113</v>
      </c>
      <c r="AK109" s="30" t="s">
        <v>113</v>
      </c>
      <c r="AL109" s="30" t="s">
        <v>113</v>
      </c>
      <c r="AM109" s="30">
        <v>0</v>
      </c>
      <c r="AN109" s="30">
        <v>2</v>
      </c>
      <c r="AO109" s="30">
        <v>2</v>
      </c>
      <c r="AP109" s="30">
        <v>5</v>
      </c>
      <c r="AQ109" s="31">
        <v>4</v>
      </c>
      <c r="AR109" s="31">
        <v>4</v>
      </c>
      <c r="AS109" s="31">
        <v>4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3">
        <v>7.2</v>
      </c>
      <c r="BE109" s="33">
        <v>7.2</v>
      </c>
      <c r="BF109" s="33">
        <v>7.2</v>
      </c>
      <c r="BG109" s="33">
        <v>7.2</v>
      </c>
      <c r="BH109" s="33">
        <v>7.2</v>
      </c>
      <c r="BI109" s="33">
        <v>7.2</v>
      </c>
      <c r="BJ109" s="34" t="s">
        <v>113</v>
      </c>
      <c r="BK109" s="35" t="s">
        <v>113</v>
      </c>
      <c r="BL109" t="str">
        <f>IF(BY109&gt;LARGE(BZ109:$CK109,1),1,"")</f>
        <v/>
      </c>
      <c r="BM109" t="str">
        <f>IF(BZ109&gt;LARGE(CA109:$CK109,1),2,"")</f>
        <v/>
      </c>
      <c r="BN109" t="str">
        <f>IF(CA109&gt;LARGE(CB109:$CK109,1),2.2,"")</f>
        <v/>
      </c>
      <c r="BO109" t="str">
        <f>IF(CB109&gt;LARGE(CC109:$CK109,1),3,"")</f>
        <v/>
      </c>
      <c r="BP109" t="str">
        <f>IF(CC109&gt;LARGE(CD109:$CK109,1),3.2,"")</f>
        <v/>
      </c>
      <c r="BQ109" t="str">
        <f>IF(CD109&gt;LARGE(CE109:$CK109,1),4,"")</f>
        <v/>
      </c>
      <c r="BR109" t="str">
        <f>IF(CE109&gt;LARGE(CF109:$CK109,1),4.2,"")</f>
        <v/>
      </c>
      <c r="BS109" t="str">
        <f>IF(CF109&gt;LARGE(CG109:$CK109,1),5,"")</f>
        <v/>
      </c>
      <c r="BT109" t="str">
        <f>IF(CG109&gt;LARGE(CH109:$CK109,1),5.2,"")</f>
        <v/>
      </c>
      <c r="BU109" t="str">
        <f>IF(CH109&gt;LARGE(CI109:$CK109,1),6,"")</f>
        <v/>
      </c>
      <c r="BV109" t="str">
        <f>IF(CI109&gt;LARGE(CJ109:$CK109,1),6.2,"")</f>
        <v/>
      </c>
      <c r="BW109" t="str">
        <f>IF(CJ109&gt;LARGE(CK109:$CK109,1),7,"")</f>
        <v/>
      </c>
      <c r="BX109" t="str">
        <f t="shared" si="18"/>
        <v/>
      </c>
      <c r="BY109" s="36">
        <f t="shared" si="19"/>
        <v>0</v>
      </c>
      <c r="BZ109" s="36">
        <f t="shared" si="20"/>
        <v>0</v>
      </c>
      <c r="CA109">
        <f t="shared" si="21"/>
        <v>0</v>
      </c>
      <c r="CB109" s="36">
        <f t="shared" si="22"/>
        <v>0</v>
      </c>
      <c r="CC109">
        <f t="shared" si="23"/>
        <v>0</v>
      </c>
      <c r="CD109" s="36">
        <f t="shared" si="24"/>
        <v>0</v>
      </c>
      <c r="CE109">
        <f t="shared" si="25"/>
        <v>0</v>
      </c>
      <c r="CF109" s="36">
        <f t="shared" si="26"/>
        <v>0</v>
      </c>
      <c r="CG109">
        <f t="shared" si="27"/>
        <v>0</v>
      </c>
      <c r="CH109" s="36">
        <f t="shared" si="28"/>
        <v>0</v>
      </c>
      <c r="CI109">
        <f t="shared" si="29"/>
        <v>0</v>
      </c>
      <c r="CJ109" s="36">
        <f t="shared" si="30"/>
        <v>0</v>
      </c>
      <c r="CK109">
        <f t="shared" si="31"/>
        <v>0</v>
      </c>
      <c r="CP109">
        <v>197</v>
      </c>
      <c r="DD109" t="str">
        <f>IF(COUNTIF('[3]Zone Players'!A$3:A$1847,A109)&lt;1,"D","")</f>
        <v/>
      </c>
      <c r="DF109">
        <f t="shared" si="34"/>
        <v>4</v>
      </c>
      <c r="DG109" s="70">
        <f t="shared" si="32"/>
        <v>0</v>
      </c>
      <c r="DH109" t="str">
        <f t="shared" si="33"/>
        <v/>
      </c>
    </row>
    <row r="110" spans="1:112" ht="15" customHeight="1" x14ac:dyDescent="0.25">
      <c r="A110" s="23">
        <v>46351</v>
      </c>
      <c r="B110" s="24" t="s">
        <v>328</v>
      </c>
      <c r="C110" s="24" t="s">
        <v>329</v>
      </c>
      <c r="D110" s="25" t="s">
        <v>239</v>
      </c>
      <c r="E110" s="26"/>
      <c r="F110" s="27"/>
      <c r="G110" s="27"/>
      <c r="H110" s="27"/>
      <c r="I110" s="27"/>
      <c r="J110" s="27"/>
      <c r="K110" s="27"/>
      <c r="L110" s="27"/>
      <c r="M110" s="27"/>
      <c r="N110" s="26"/>
      <c r="O110" s="27"/>
      <c r="P110" s="27">
        <v>6</v>
      </c>
      <c r="Q110" s="28"/>
      <c r="R110" s="28"/>
      <c r="S110" s="28"/>
      <c r="T110" s="29"/>
      <c r="U110" s="28"/>
      <c r="V110" s="30" t="s">
        <v>113</v>
      </c>
      <c r="W110" s="30" t="s">
        <v>113</v>
      </c>
      <c r="X110" s="30">
        <v>3</v>
      </c>
      <c r="Y110" s="30" t="s">
        <v>113</v>
      </c>
      <c r="Z110" s="30">
        <v>5</v>
      </c>
      <c r="AA110" s="30" t="s">
        <v>113</v>
      </c>
      <c r="AB110" s="30">
        <v>7</v>
      </c>
      <c r="AC110" s="30" t="s">
        <v>113</v>
      </c>
      <c r="AD110" s="30" t="s">
        <v>113</v>
      </c>
      <c r="AE110" s="30" t="s">
        <v>113</v>
      </c>
      <c r="AF110" s="30" t="s">
        <v>113</v>
      </c>
      <c r="AG110" s="30" t="s">
        <v>113</v>
      </c>
      <c r="AH110" s="30" t="s">
        <v>113</v>
      </c>
      <c r="AI110" s="30" t="s">
        <v>113</v>
      </c>
      <c r="AJ110" s="30" t="s">
        <v>113</v>
      </c>
      <c r="AK110" s="30" t="s">
        <v>113</v>
      </c>
      <c r="AL110" s="30" t="s">
        <v>113</v>
      </c>
      <c r="AM110" s="30">
        <v>0</v>
      </c>
      <c r="AN110" s="30">
        <v>2</v>
      </c>
      <c r="AO110" s="30">
        <v>0</v>
      </c>
      <c r="AP110" s="30">
        <v>7</v>
      </c>
      <c r="AQ110" s="31">
        <v>6</v>
      </c>
      <c r="AR110" s="31">
        <v>6</v>
      </c>
      <c r="AS110" s="31">
        <v>6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3">
        <v>7.2</v>
      </c>
      <c r="BE110" s="33">
        <v>7.2</v>
      </c>
      <c r="BF110" s="33">
        <v>7.2</v>
      </c>
      <c r="BG110" s="33">
        <v>7.2</v>
      </c>
      <c r="BH110" s="33">
        <v>7.2</v>
      </c>
      <c r="BI110" s="33">
        <v>7.2</v>
      </c>
      <c r="BJ110" s="34" t="s">
        <v>113</v>
      </c>
      <c r="BK110" s="35" t="s">
        <v>113</v>
      </c>
      <c r="BL110" t="str">
        <f>IF(BY110&gt;LARGE(BZ110:$CK110,1),1,"")</f>
        <v/>
      </c>
      <c r="BM110" t="str">
        <f>IF(BZ110&gt;LARGE(CA110:$CK110,1),2,"")</f>
        <v/>
      </c>
      <c r="BN110" t="str">
        <f>IF(CA110&gt;LARGE(CB110:$CK110,1),2.2,"")</f>
        <v/>
      </c>
      <c r="BO110" t="str">
        <f>IF(CB110&gt;LARGE(CC110:$CK110,1),3,"")</f>
        <v/>
      </c>
      <c r="BP110" t="str">
        <f>IF(CC110&gt;LARGE(CD110:$CK110,1),3.2,"")</f>
        <v/>
      </c>
      <c r="BQ110" t="str">
        <f>IF(CD110&gt;LARGE(CE110:$CK110,1),4,"")</f>
        <v/>
      </c>
      <c r="BR110" t="str">
        <f>IF(CE110&gt;LARGE(CF110:$CK110,1),4.2,"")</f>
        <v/>
      </c>
      <c r="BS110" t="str">
        <f>IF(CF110&gt;LARGE(CG110:$CK110,1),5,"")</f>
        <v/>
      </c>
      <c r="BT110" t="str">
        <f>IF(CG110&gt;LARGE(CH110:$CK110,1),5.2,"")</f>
        <v/>
      </c>
      <c r="BU110" t="str">
        <f>IF(CH110&gt;LARGE(CI110:$CK110,1),6,"")</f>
        <v/>
      </c>
      <c r="BV110" t="str">
        <f>IF(CI110&gt;LARGE(CJ110:$CK110,1),6.2,"")</f>
        <v/>
      </c>
      <c r="BW110" t="str">
        <f>IF(CJ110&gt;LARGE(CK110:$CK110,1),7,"")</f>
        <v/>
      </c>
      <c r="BX110" t="str">
        <f t="shared" si="18"/>
        <v/>
      </c>
      <c r="BY110" s="36">
        <f t="shared" si="19"/>
        <v>0</v>
      </c>
      <c r="BZ110" s="36">
        <f t="shared" si="20"/>
        <v>0</v>
      </c>
      <c r="CA110">
        <f t="shared" si="21"/>
        <v>0</v>
      </c>
      <c r="CB110" s="36">
        <f t="shared" si="22"/>
        <v>0</v>
      </c>
      <c r="CC110">
        <f t="shared" si="23"/>
        <v>0</v>
      </c>
      <c r="CD110" s="36">
        <f t="shared" si="24"/>
        <v>0</v>
      </c>
      <c r="CE110">
        <f t="shared" si="25"/>
        <v>0</v>
      </c>
      <c r="CF110" s="36">
        <f t="shared" si="26"/>
        <v>0</v>
      </c>
      <c r="CG110">
        <f t="shared" si="27"/>
        <v>0</v>
      </c>
      <c r="CH110" s="36">
        <f t="shared" si="28"/>
        <v>0</v>
      </c>
      <c r="CI110">
        <f t="shared" si="29"/>
        <v>0</v>
      </c>
      <c r="CJ110" s="36">
        <f t="shared" si="30"/>
        <v>0</v>
      </c>
      <c r="CK110">
        <f t="shared" si="31"/>
        <v>0</v>
      </c>
      <c r="CP110">
        <v>198</v>
      </c>
      <c r="DD110" t="str">
        <f>IF(COUNTIF('[3]Zone Players'!A$3:A$1847,A110)&lt;1,"D","")</f>
        <v/>
      </c>
      <c r="DF110">
        <f t="shared" si="34"/>
        <v>6</v>
      </c>
      <c r="DG110" s="70">
        <f t="shared" si="32"/>
        <v>0</v>
      </c>
      <c r="DH110" t="str">
        <f t="shared" si="33"/>
        <v/>
      </c>
    </row>
    <row r="111" spans="1:112" ht="15" customHeight="1" x14ac:dyDescent="0.25">
      <c r="A111" s="23">
        <v>134940</v>
      </c>
      <c r="B111" s="24" t="s">
        <v>330</v>
      </c>
      <c r="C111" s="24" t="s">
        <v>331</v>
      </c>
      <c r="D111" s="25" t="s">
        <v>239</v>
      </c>
      <c r="E111" s="26"/>
      <c r="F111" s="27"/>
      <c r="G111" s="27"/>
      <c r="H111" s="27"/>
      <c r="I111" s="27"/>
      <c r="J111" s="27"/>
      <c r="K111" s="27"/>
      <c r="L111" s="27"/>
      <c r="M111" s="27"/>
      <c r="N111" s="26">
        <v>6</v>
      </c>
      <c r="O111" s="27">
        <v>6</v>
      </c>
      <c r="P111" s="27">
        <v>6</v>
      </c>
      <c r="Q111" s="28"/>
      <c r="R111" s="28"/>
      <c r="S111" s="28"/>
      <c r="T111" s="29"/>
      <c r="U111" s="28"/>
      <c r="V111" s="30" t="s">
        <v>113</v>
      </c>
      <c r="W111" s="30" t="s">
        <v>113</v>
      </c>
      <c r="X111" s="30">
        <v>3</v>
      </c>
      <c r="Y111" s="30" t="s">
        <v>113</v>
      </c>
      <c r="Z111" s="30">
        <v>5</v>
      </c>
      <c r="AA111" s="30" t="s">
        <v>113</v>
      </c>
      <c r="AB111" s="30">
        <v>7</v>
      </c>
      <c r="AC111" s="30" t="s">
        <v>113</v>
      </c>
      <c r="AD111" s="30" t="s">
        <v>113</v>
      </c>
      <c r="AE111" s="30" t="s">
        <v>113</v>
      </c>
      <c r="AF111" s="30" t="s">
        <v>113</v>
      </c>
      <c r="AG111" s="30" t="s">
        <v>113</v>
      </c>
      <c r="AH111" s="30" t="s">
        <v>113</v>
      </c>
      <c r="AI111" s="30" t="s">
        <v>113</v>
      </c>
      <c r="AJ111" s="30" t="s">
        <v>113</v>
      </c>
      <c r="AK111" s="30" t="s">
        <v>113</v>
      </c>
      <c r="AL111" s="30" t="s">
        <v>113</v>
      </c>
      <c r="AM111" s="30">
        <v>0</v>
      </c>
      <c r="AN111" s="30">
        <v>2</v>
      </c>
      <c r="AO111" s="30">
        <v>0</v>
      </c>
      <c r="AP111" s="30">
        <v>7</v>
      </c>
      <c r="AQ111" s="31">
        <v>6</v>
      </c>
      <c r="AR111" s="31">
        <v>7</v>
      </c>
      <c r="AS111" s="31">
        <v>7</v>
      </c>
      <c r="AT111" s="32">
        <v>7</v>
      </c>
      <c r="AU111" s="32">
        <v>7</v>
      </c>
      <c r="AV111" s="32">
        <v>0</v>
      </c>
      <c r="AW111" s="32">
        <v>0</v>
      </c>
      <c r="AX111" s="32">
        <v>7</v>
      </c>
      <c r="AY111" s="32">
        <v>7</v>
      </c>
      <c r="AZ111" s="32">
        <v>7</v>
      </c>
      <c r="BA111" s="32">
        <v>7</v>
      </c>
      <c r="BB111" s="32">
        <v>0</v>
      </c>
      <c r="BC111" s="32">
        <v>7</v>
      </c>
      <c r="BD111" s="33">
        <v>7.2</v>
      </c>
      <c r="BE111" s="33">
        <v>7.2</v>
      </c>
      <c r="BF111" s="33">
        <v>7</v>
      </c>
      <c r="BG111" s="33">
        <v>7</v>
      </c>
      <c r="BH111" s="33">
        <v>7</v>
      </c>
      <c r="BI111" s="33">
        <v>7</v>
      </c>
      <c r="BJ111" s="34">
        <v>7</v>
      </c>
      <c r="BK111" s="35">
        <v>7</v>
      </c>
      <c r="BL111" t="str">
        <f>IF(BY111&gt;LARGE(BZ111:$CK111,1),1,"")</f>
        <v/>
      </c>
      <c r="BM111" t="str">
        <f>IF(BZ111&gt;LARGE(CA111:$CK111,1),2,"")</f>
        <v/>
      </c>
      <c r="BN111" t="str">
        <f>IF(CA111&gt;LARGE(CB111:$CK111,1),2.2,"")</f>
        <v/>
      </c>
      <c r="BO111" t="str">
        <f>IF(CB111&gt;LARGE(CC111:$CK111,1),3,"")</f>
        <v/>
      </c>
      <c r="BP111" t="str">
        <f>IF(CC111&gt;LARGE(CD111:$CK111,1),3.2,"")</f>
        <v/>
      </c>
      <c r="BQ111" t="str">
        <f>IF(CD111&gt;LARGE(CE111:$CK111,1),4,"")</f>
        <v/>
      </c>
      <c r="BR111" t="str">
        <f>IF(CE111&gt;LARGE(CF111:$CK111,1),4.2,"")</f>
        <v/>
      </c>
      <c r="BS111" t="str">
        <f>IF(CF111&gt;LARGE(CG111:$CK111,1),5,"")</f>
        <v/>
      </c>
      <c r="BT111" t="str">
        <f>IF(CG111&gt;LARGE(CH111:$CK111,1),5.2,"")</f>
        <v/>
      </c>
      <c r="BU111" t="str">
        <f>IF(CH111&gt;LARGE(CI111:$CK111,1),6,"")</f>
        <v/>
      </c>
      <c r="BV111" t="str">
        <f>IF(CI111&gt;LARGE(CJ111:$CK111,1),6.2,"")</f>
        <v/>
      </c>
      <c r="BW111">
        <f>IF(CJ111&gt;LARGE(CK111:$CK111,1),7,"")</f>
        <v>7</v>
      </c>
      <c r="BX111" t="str">
        <f t="shared" si="18"/>
        <v/>
      </c>
      <c r="BY111" s="36">
        <f t="shared" si="19"/>
        <v>0</v>
      </c>
      <c r="BZ111" s="36">
        <f t="shared" si="20"/>
        <v>0</v>
      </c>
      <c r="CA111">
        <f t="shared" si="21"/>
        <v>0</v>
      </c>
      <c r="CB111" s="36">
        <f t="shared" si="22"/>
        <v>0</v>
      </c>
      <c r="CC111">
        <f t="shared" si="23"/>
        <v>0</v>
      </c>
      <c r="CD111" s="36">
        <f t="shared" si="24"/>
        <v>0</v>
      </c>
      <c r="CE111">
        <f t="shared" si="25"/>
        <v>0</v>
      </c>
      <c r="CF111" s="36">
        <f t="shared" si="26"/>
        <v>0</v>
      </c>
      <c r="CG111">
        <f t="shared" si="27"/>
        <v>0</v>
      </c>
      <c r="CH111" s="36">
        <f t="shared" si="28"/>
        <v>0</v>
      </c>
      <c r="CI111">
        <f t="shared" si="29"/>
        <v>0</v>
      </c>
      <c r="CJ111" s="36">
        <f t="shared" si="30"/>
        <v>7</v>
      </c>
      <c r="CK111">
        <f t="shared" si="31"/>
        <v>0</v>
      </c>
      <c r="CP111">
        <v>200</v>
      </c>
      <c r="DD111" t="str">
        <f>IF(COUNTIF('[3]Zone Players'!A$3:A$1847,A111)&lt;1,"D","")</f>
        <v/>
      </c>
      <c r="DF111">
        <f t="shared" si="34"/>
        <v>7</v>
      </c>
      <c r="DG111" s="70">
        <f t="shared" si="32"/>
        <v>7</v>
      </c>
      <c r="DH111" t="str">
        <f t="shared" si="33"/>
        <v/>
      </c>
    </row>
    <row r="112" spans="1:112" ht="15" customHeight="1" x14ac:dyDescent="0.25">
      <c r="A112" s="23">
        <v>47922</v>
      </c>
      <c r="B112" s="24" t="s">
        <v>332</v>
      </c>
      <c r="C112" s="24" t="s">
        <v>333</v>
      </c>
      <c r="D112" s="25" t="s">
        <v>239</v>
      </c>
      <c r="E112" s="26"/>
      <c r="F112" s="27"/>
      <c r="G112" s="27"/>
      <c r="H112" s="27"/>
      <c r="I112" s="27"/>
      <c r="J112" s="27"/>
      <c r="K112" s="27"/>
      <c r="L112" s="27"/>
      <c r="M112" s="27"/>
      <c r="N112" s="26"/>
      <c r="O112" s="27"/>
      <c r="P112" s="27">
        <v>7</v>
      </c>
      <c r="Q112" s="28"/>
      <c r="R112" s="28"/>
      <c r="S112" s="28"/>
      <c r="T112" s="29"/>
      <c r="U112" s="28"/>
      <c r="V112" s="30" t="s">
        <v>113</v>
      </c>
      <c r="W112" s="30" t="s">
        <v>113</v>
      </c>
      <c r="X112" s="30">
        <v>3</v>
      </c>
      <c r="Y112" s="30" t="s">
        <v>113</v>
      </c>
      <c r="Z112" s="30">
        <v>5</v>
      </c>
      <c r="AA112" s="30" t="s">
        <v>113</v>
      </c>
      <c r="AB112" s="30">
        <v>7</v>
      </c>
      <c r="AC112" s="30" t="s">
        <v>113</v>
      </c>
      <c r="AD112" s="30" t="s">
        <v>113</v>
      </c>
      <c r="AE112" s="30" t="s">
        <v>113</v>
      </c>
      <c r="AF112" s="30" t="s">
        <v>113</v>
      </c>
      <c r="AG112" s="30" t="s">
        <v>113</v>
      </c>
      <c r="AH112" s="30" t="s">
        <v>113</v>
      </c>
      <c r="AI112" s="30" t="s">
        <v>113</v>
      </c>
      <c r="AJ112" s="30" t="s">
        <v>113</v>
      </c>
      <c r="AK112" s="30" t="s">
        <v>113</v>
      </c>
      <c r="AL112" s="30" t="s">
        <v>113</v>
      </c>
      <c r="AM112" s="30">
        <v>0</v>
      </c>
      <c r="AN112" s="30">
        <v>2</v>
      </c>
      <c r="AO112" s="30">
        <v>0</v>
      </c>
      <c r="AP112" s="30">
        <v>7</v>
      </c>
      <c r="AQ112" s="31">
        <v>7</v>
      </c>
      <c r="AR112" s="31">
        <v>7</v>
      </c>
      <c r="AS112" s="31">
        <v>7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3">
        <v>7.2</v>
      </c>
      <c r="BE112" s="33">
        <v>7.2</v>
      </c>
      <c r="BF112" s="33">
        <v>7.2</v>
      </c>
      <c r="BG112" s="33">
        <v>7.2</v>
      </c>
      <c r="BH112" s="33">
        <v>7.2</v>
      </c>
      <c r="BI112" s="33">
        <v>7.2</v>
      </c>
      <c r="BJ112" s="34" t="s">
        <v>113</v>
      </c>
      <c r="BK112" s="35" t="s">
        <v>113</v>
      </c>
      <c r="BL112" t="str">
        <f>IF(BY112&gt;LARGE(BZ112:$CK112,1),1,"")</f>
        <v/>
      </c>
      <c r="BM112" t="str">
        <f>IF(BZ112&gt;LARGE(CA112:$CK112,1),2,"")</f>
        <v/>
      </c>
      <c r="BN112" t="str">
        <f>IF(CA112&gt;LARGE(CB112:$CK112,1),2.2,"")</f>
        <v/>
      </c>
      <c r="BO112" t="str">
        <f>IF(CB112&gt;LARGE(CC112:$CK112,1),3,"")</f>
        <v/>
      </c>
      <c r="BP112" t="str">
        <f>IF(CC112&gt;LARGE(CD112:$CK112,1),3.2,"")</f>
        <v/>
      </c>
      <c r="BQ112" t="str">
        <f>IF(CD112&gt;LARGE(CE112:$CK112,1),4,"")</f>
        <v/>
      </c>
      <c r="BR112" t="str">
        <f>IF(CE112&gt;LARGE(CF112:$CK112,1),4.2,"")</f>
        <v/>
      </c>
      <c r="BS112" t="str">
        <f>IF(CF112&gt;LARGE(CG112:$CK112,1),5,"")</f>
        <v/>
      </c>
      <c r="BT112" t="str">
        <f>IF(CG112&gt;LARGE(CH112:$CK112,1),5.2,"")</f>
        <v/>
      </c>
      <c r="BU112" t="str">
        <f>IF(CH112&gt;LARGE(CI112:$CK112,1),6,"")</f>
        <v/>
      </c>
      <c r="BV112" t="str">
        <f>IF(CI112&gt;LARGE(CJ112:$CK112,1),6.2,"")</f>
        <v/>
      </c>
      <c r="BW112" t="str">
        <f>IF(CJ112&gt;LARGE(CK112:$CK112,1),7,"")</f>
        <v/>
      </c>
      <c r="BX112" t="str">
        <f t="shared" si="18"/>
        <v/>
      </c>
      <c r="BY112" s="36">
        <f t="shared" si="19"/>
        <v>0</v>
      </c>
      <c r="BZ112" s="36">
        <f t="shared" si="20"/>
        <v>0</v>
      </c>
      <c r="CA112">
        <f t="shared" si="21"/>
        <v>0</v>
      </c>
      <c r="CB112" s="36">
        <f t="shared" si="22"/>
        <v>0</v>
      </c>
      <c r="CC112">
        <f t="shared" si="23"/>
        <v>0</v>
      </c>
      <c r="CD112" s="36">
        <f t="shared" si="24"/>
        <v>0</v>
      </c>
      <c r="CE112">
        <f t="shared" si="25"/>
        <v>0</v>
      </c>
      <c r="CF112" s="36">
        <f t="shared" si="26"/>
        <v>0</v>
      </c>
      <c r="CG112">
        <f t="shared" si="27"/>
        <v>0</v>
      </c>
      <c r="CH112" s="36">
        <f t="shared" si="28"/>
        <v>0</v>
      </c>
      <c r="CI112">
        <f t="shared" si="29"/>
        <v>0</v>
      </c>
      <c r="CJ112" s="36">
        <f t="shared" si="30"/>
        <v>0</v>
      </c>
      <c r="CK112">
        <f t="shared" si="31"/>
        <v>0</v>
      </c>
      <c r="CP112">
        <v>202</v>
      </c>
      <c r="DD112" t="str">
        <f>IF(COUNTIF('[3]Zone Players'!A$3:A$1847,A112)&lt;1,"D","")</f>
        <v/>
      </c>
      <c r="DF112">
        <f t="shared" si="34"/>
        <v>7</v>
      </c>
      <c r="DG112" s="70">
        <f t="shared" si="32"/>
        <v>0</v>
      </c>
      <c r="DH112" t="str">
        <f t="shared" si="33"/>
        <v/>
      </c>
    </row>
    <row r="113" spans="1:112" ht="15" customHeight="1" x14ac:dyDescent="0.25">
      <c r="A113" s="23">
        <v>113929</v>
      </c>
      <c r="B113" s="24" t="s">
        <v>334</v>
      </c>
      <c r="C113" s="24" t="s">
        <v>335</v>
      </c>
      <c r="D113" s="25" t="s">
        <v>239</v>
      </c>
      <c r="E113" s="26"/>
      <c r="F113" s="27"/>
      <c r="G113" s="27"/>
      <c r="H113" s="27"/>
      <c r="I113" s="27"/>
      <c r="J113" s="27"/>
      <c r="K113" s="27"/>
      <c r="L113" s="27"/>
      <c r="M113" s="27"/>
      <c r="N113" s="26">
        <v>6</v>
      </c>
      <c r="O113" s="27"/>
      <c r="P113" s="27">
        <v>6</v>
      </c>
      <c r="Q113" s="28"/>
      <c r="R113" s="28"/>
      <c r="S113" s="28"/>
      <c r="T113" s="29"/>
      <c r="U113" s="28"/>
      <c r="V113" s="30" t="s">
        <v>113</v>
      </c>
      <c r="W113" s="30" t="s">
        <v>113</v>
      </c>
      <c r="X113" s="30">
        <v>3</v>
      </c>
      <c r="Y113" s="30" t="s">
        <v>113</v>
      </c>
      <c r="Z113" s="30">
        <v>5</v>
      </c>
      <c r="AA113" s="30" t="s">
        <v>113</v>
      </c>
      <c r="AB113" s="30">
        <v>7</v>
      </c>
      <c r="AC113" s="30" t="s">
        <v>113</v>
      </c>
      <c r="AD113" s="30" t="s">
        <v>113</v>
      </c>
      <c r="AE113" s="30" t="s">
        <v>113</v>
      </c>
      <c r="AF113" s="30" t="s">
        <v>113</v>
      </c>
      <c r="AG113" s="30" t="s">
        <v>113</v>
      </c>
      <c r="AH113" s="30" t="s">
        <v>113</v>
      </c>
      <c r="AI113" s="30" t="s">
        <v>113</v>
      </c>
      <c r="AJ113" s="30" t="s">
        <v>113</v>
      </c>
      <c r="AK113" s="30" t="s">
        <v>113</v>
      </c>
      <c r="AL113" s="30" t="s">
        <v>113</v>
      </c>
      <c r="AM113" s="30">
        <v>0</v>
      </c>
      <c r="AN113" s="30">
        <v>2</v>
      </c>
      <c r="AO113" s="30">
        <v>0</v>
      </c>
      <c r="AP113" s="30">
        <v>7</v>
      </c>
      <c r="AQ113" s="31">
        <v>6</v>
      </c>
      <c r="AR113" s="31">
        <v>6</v>
      </c>
      <c r="AS113" s="31">
        <v>6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3">
        <v>7.2</v>
      </c>
      <c r="BE113" s="33">
        <v>7.2</v>
      </c>
      <c r="BF113" s="33">
        <v>7.2</v>
      </c>
      <c r="BG113" s="33">
        <v>7.2</v>
      </c>
      <c r="BH113" s="33">
        <v>7.2</v>
      </c>
      <c r="BI113" s="33">
        <v>7.2</v>
      </c>
      <c r="BJ113" s="34" t="s">
        <v>113</v>
      </c>
      <c r="BK113" s="35" t="s">
        <v>113</v>
      </c>
      <c r="BL113" t="str">
        <f>IF(BY113&gt;LARGE(BZ113:$CK113,1),1,"")</f>
        <v/>
      </c>
      <c r="BM113" t="str">
        <f>IF(BZ113&gt;LARGE(CA113:$CK113,1),2,"")</f>
        <v/>
      </c>
      <c r="BN113" t="str">
        <f>IF(CA113&gt;LARGE(CB113:$CK113,1),2.2,"")</f>
        <v/>
      </c>
      <c r="BO113" t="str">
        <f>IF(CB113&gt;LARGE(CC113:$CK113,1),3,"")</f>
        <v/>
      </c>
      <c r="BP113" t="str">
        <f>IF(CC113&gt;LARGE(CD113:$CK113,1),3.2,"")</f>
        <v/>
      </c>
      <c r="BQ113" t="str">
        <f>IF(CD113&gt;LARGE(CE113:$CK113,1),4,"")</f>
        <v/>
      </c>
      <c r="BR113" t="str">
        <f>IF(CE113&gt;LARGE(CF113:$CK113,1),4.2,"")</f>
        <v/>
      </c>
      <c r="BS113" t="str">
        <f>IF(CF113&gt;LARGE(CG113:$CK113,1),5,"")</f>
        <v/>
      </c>
      <c r="BT113" t="str">
        <f>IF(CG113&gt;LARGE(CH113:$CK113,1),5.2,"")</f>
        <v/>
      </c>
      <c r="BU113" t="str">
        <f>IF(CH113&gt;LARGE(CI113:$CK113,1),6,"")</f>
        <v/>
      </c>
      <c r="BV113" t="str">
        <f>IF(CI113&gt;LARGE(CJ113:$CK113,1),6.2,"")</f>
        <v/>
      </c>
      <c r="BW113" t="str">
        <f>IF(CJ113&gt;LARGE(CK113:$CK113,1),7,"")</f>
        <v/>
      </c>
      <c r="BX113" t="str">
        <f t="shared" si="18"/>
        <v/>
      </c>
      <c r="BY113" s="36">
        <f t="shared" si="19"/>
        <v>0</v>
      </c>
      <c r="BZ113" s="36">
        <f t="shared" si="20"/>
        <v>0</v>
      </c>
      <c r="CA113">
        <f t="shared" si="21"/>
        <v>0</v>
      </c>
      <c r="CB113" s="36">
        <f t="shared" si="22"/>
        <v>0</v>
      </c>
      <c r="CC113">
        <f t="shared" si="23"/>
        <v>0</v>
      </c>
      <c r="CD113" s="36">
        <f t="shared" si="24"/>
        <v>0</v>
      </c>
      <c r="CE113">
        <f t="shared" si="25"/>
        <v>0</v>
      </c>
      <c r="CF113" s="36">
        <f t="shared" si="26"/>
        <v>0</v>
      </c>
      <c r="CG113">
        <f t="shared" si="27"/>
        <v>0</v>
      </c>
      <c r="CH113" s="36">
        <f t="shared" si="28"/>
        <v>0</v>
      </c>
      <c r="CI113">
        <f t="shared" si="29"/>
        <v>0</v>
      </c>
      <c r="CJ113" s="36">
        <f t="shared" si="30"/>
        <v>0</v>
      </c>
      <c r="CK113">
        <f t="shared" si="31"/>
        <v>0</v>
      </c>
      <c r="CP113">
        <v>201</v>
      </c>
      <c r="DD113" t="str">
        <f>IF(COUNTIF('[3]Zone Players'!A$3:A$1847,A113)&lt;1,"D","")</f>
        <v/>
      </c>
      <c r="DF113">
        <f t="shared" si="34"/>
        <v>6</v>
      </c>
      <c r="DG113" s="70">
        <f t="shared" si="32"/>
        <v>0</v>
      </c>
      <c r="DH113" t="str">
        <f t="shared" si="33"/>
        <v/>
      </c>
    </row>
    <row r="114" spans="1:112" ht="15" customHeight="1" x14ac:dyDescent="0.25">
      <c r="A114" s="23">
        <v>10824</v>
      </c>
      <c r="B114" s="24" t="s">
        <v>336</v>
      </c>
      <c r="C114" s="24" t="s">
        <v>177</v>
      </c>
      <c r="D114" s="25" t="s">
        <v>239</v>
      </c>
      <c r="E114" s="26">
        <v>2</v>
      </c>
      <c r="F114" s="27">
        <v>2</v>
      </c>
      <c r="G114" s="27">
        <v>1</v>
      </c>
      <c r="H114" s="27">
        <v>1</v>
      </c>
      <c r="I114" s="27">
        <v>1</v>
      </c>
      <c r="J114" s="27">
        <v>1</v>
      </c>
      <c r="K114" s="27">
        <v>1</v>
      </c>
      <c r="L114" s="27">
        <v>2</v>
      </c>
      <c r="M114" s="27">
        <v>3</v>
      </c>
      <c r="N114" s="26">
        <v>3</v>
      </c>
      <c r="O114" s="27">
        <v>4</v>
      </c>
      <c r="P114" s="27">
        <v>4</v>
      </c>
      <c r="Q114" s="28"/>
      <c r="R114" s="28"/>
      <c r="S114" s="28"/>
      <c r="T114" s="29"/>
      <c r="U114" s="28"/>
      <c r="V114" s="30" t="s">
        <v>113</v>
      </c>
      <c r="W114" s="30" t="s">
        <v>113</v>
      </c>
      <c r="X114" s="30">
        <v>3</v>
      </c>
      <c r="Y114" s="30" t="s">
        <v>113</v>
      </c>
      <c r="Z114" s="30">
        <v>5</v>
      </c>
      <c r="AA114" s="30" t="s">
        <v>113</v>
      </c>
      <c r="AB114" s="30">
        <v>7</v>
      </c>
      <c r="AC114" s="30" t="s">
        <v>113</v>
      </c>
      <c r="AD114" s="30" t="s">
        <v>113</v>
      </c>
      <c r="AE114" s="30" t="s">
        <v>113</v>
      </c>
      <c r="AF114" s="30" t="s">
        <v>113</v>
      </c>
      <c r="AG114" s="30" t="s">
        <v>113</v>
      </c>
      <c r="AH114" s="30" t="s">
        <v>113</v>
      </c>
      <c r="AI114" s="30" t="s">
        <v>113</v>
      </c>
      <c r="AJ114" s="30" t="s">
        <v>113</v>
      </c>
      <c r="AK114" s="30" t="s">
        <v>113</v>
      </c>
      <c r="AL114" s="30" t="s">
        <v>113</v>
      </c>
      <c r="AM114" s="30">
        <v>0</v>
      </c>
      <c r="AN114" s="30">
        <v>2</v>
      </c>
      <c r="AO114" s="30">
        <v>2</v>
      </c>
      <c r="AP114" s="30">
        <v>5</v>
      </c>
      <c r="AQ114" s="31">
        <v>4</v>
      </c>
      <c r="AR114" s="31">
        <v>3</v>
      </c>
      <c r="AS114" s="31">
        <v>3</v>
      </c>
      <c r="AT114" s="32">
        <v>3</v>
      </c>
      <c r="AU114" s="32">
        <v>3</v>
      </c>
      <c r="AV114" s="32">
        <v>3</v>
      </c>
      <c r="AW114" s="32">
        <v>3</v>
      </c>
      <c r="AX114" s="32">
        <v>3</v>
      </c>
      <c r="AY114" s="32">
        <v>3</v>
      </c>
      <c r="AZ114" s="32">
        <v>3</v>
      </c>
      <c r="BA114" s="32">
        <v>3</v>
      </c>
      <c r="BB114" s="32">
        <v>3</v>
      </c>
      <c r="BC114" s="32">
        <v>3</v>
      </c>
      <c r="BD114" s="33">
        <v>7.2</v>
      </c>
      <c r="BE114" s="33">
        <v>3</v>
      </c>
      <c r="BF114" s="33">
        <v>3</v>
      </c>
      <c r="BG114" s="33">
        <v>3</v>
      </c>
      <c r="BH114" s="33">
        <v>3</v>
      </c>
      <c r="BI114" s="33">
        <v>3</v>
      </c>
      <c r="BJ114" s="34">
        <v>3</v>
      </c>
      <c r="BK114" s="35">
        <v>3</v>
      </c>
      <c r="BL114" t="str">
        <f>IF(BY114&gt;LARGE(BZ114:$CK114,1),1,"")</f>
        <v/>
      </c>
      <c r="BM114" t="str">
        <f>IF(BZ114&gt;LARGE(CA114:$CK114,1),2,"")</f>
        <v/>
      </c>
      <c r="BN114" t="str">
        <f>IF(CA114&gt;LARGE(CB114:$CK114,1),2.2,"")</f>
        <v/>
      </c>
      <c r="BO114">
        <f>IF(CB114&gt;LARGE(CC114:$CK114,1),3,"")</f>
        <v>3</v>
      </c>
      <c r="BP114" t="str">
        <f>IF(CC114&gt;LARGE(CD114:$CK114,1),3.2,"")</f>
        <v/>
      </c>
      <c r="BQ114" t="str">
        <f>IF(CD114&gt;LARGE(CE114:$CK114,1),4,"")</f>
        <v/>
      </c>
      <c r="BR114" t="str">
        <f>IF(CE114&gt;LARGE(CF114:$CK114,1),4.2,"")</f>
        <v/>
      </c>
      <c r="BS114" t="str">
        <f>IF(CF114&gt;LARGE(CG114:$CK114,1),5,"")</f>
        <v/>
      </c>
      <c r="BT114" t="str">
        <f>IF(CG114&gt;LARGE(CH114:$CK114,1),5.2,"")</f>
        <v/>
      </c>
      <c r="BU114" t="str">
        <f>IF(CH114&gt;LARGE(CI114:$CK114,1),6,"")</f>
        <v/>
      </c>
      <c r="BV114" t="str">
        <f>IF(CI114&gt;LARGE(CJ114:$CK114,1),6.2,"")</f>
        <v/>
      </c>
      <c r="BW114" t="str">
        <f>IF(CJ114&gt;LARGE(CK114:$CK114,1),7,"")</f>
        <v/>
      </c>
      <c r="BX114" t="str">
        <f t="shared" si="18"/>
        <v/>
      </c>
      <c r="BY114" s="36">
        <f t="shared" si="19"/>
        <v>0</v>
      </c>
      <c r="BZ114" s="36">
        <f t="shared" si="20"/>
        <v>0</v>
      </c>
      <c r="CA114">
        <f t="shared" si="21"/>
        <v>0</v>
      </c>
      <c r="CB114" s="36">
        <f t="shared" si="22"/>
        <v>10</v>
      </c>
      <c r="CC114">
        <f t="shared" si="23"/>
        <v>0</v>
      </c>
      <c r="CD114" s="36">
        <f t="shared" si="24"/>
        <v>0</v>
      </c>
      <c r="CE114">
        <f t="shared" si="25"/>
        <v>0</v>
      </c>
      <c r="CF114" s="36">
        <f t="shared" si="26"/>
        <v>0</v>
      </c>
      <c r="CG114">
        <f t="shared" si="27"/>
        <v>0</v>
      </c>
      <c r="CH114" s="36">
        <f t="shared" si="28"/>
        <v>0</v>
      </c>
      <c r="CI114">
        <f t="shared" si="29"/>
        <v>0</v>
      </c>
      <c r="CJ114" s="36">
        <f t="shared" si="30"/>
        <v>0</v>
      </c>
      <c r="CK114">
        <f t="shared" si="31"/>
        <v>0</v>
      </c>
      <c r="CP114">
        <v>204</v>
      </c>
      <c r="DD114" t="str">
        <f>IF(COUNTIF('[3]Zone Players'!A$3:A$1847,A114)&lt;1,"D","")</f>
        <v/>
      </c>
      <c r="DF114">
        <f t="shared" si="34"/>
        <v>3</v>
      </c>
      <c r="DG114" s="70">
        <f t="shared" si="32"/>
        <v>10</v>
      </c>
      <c r="DH114" t="str">
        <f t="shared" si="33"/>
        <v/>
      </c>
    </row>
    <row r="115" spans="1:112" ht="15" customHeight="1" x14ac:dyDescent="0.25">
      <c r="A115" s="23">
        <v>132374</v>
      </c>
      <c r="B115" s="24" t="s">
        <v>182</v>
      </c>
      <c r="C115" s="24" t="s">
        <v>337</v>
      </c>
      <c r="D115" s="25" t="s">
        <v>239</v>
      </c>
      <c r="E115" s="26"/>
      <c r="F115" s="27"/>
      <c r="G115" s="27"/>
      <c r="H115" s="27"/>
      <c r="I115" s="27">
        <v>7</v>
      </c>
      <c r="J115" s="27">
        <v>7</v>
      </c>
      <c r="K115" s="27">
        <v>6</v>
      </c>
      <c r="L115" s="27">
        <v>6</v>
      </c>
      <c r="M115" s="27">
        <v>6</v>
      </c>
      <c r="N115" s="26">
        <v>6</v>
      </c>
      <c r="O115" s="27">
        <v>6</v>
      </c>
      <c r="P115" s="27">
        <v>6</v>
      </c>
      <c r="Q115" s="28"/>
      <c r="R115" s="28"/>
      <c r="S115" s="28"/>
      <c r="T115" s="29"/>
      <c r="U115" s="28"/>
      <c r="V115" s="30" t="s">
        <v>113</v>
      </c>
      <c r="W115" s="30" t="s">
        <v>113</v>
      </c>
      <c r="X115" s="30">
        <v>3</v>
      </c>
      <c r="Y115" s="30" t="s">
        <v>113</v>
      </c>
      <c r="Z115" s="30">
        <v>5</v>
      </c>
      <c r="AA115" s="30" t="s">
        <v>113</v>
      </c>
      <c r="AB115" s="30">
        <v>7</v>
      </c>
      <c r="AC115" s="30" t="s">
        <v>113</v>
      </c>
      <c r="AD115" s="30" t="s">
        <v>113</v>
      </c>
      <c r="AE115" s="30" t="s">
        <v>113</v>
      </c>
      <c r="AF115" s="30" t="s">
        <v>113</v>
      </c>
      <c r="AG115" s="30" t="s">
        <v>113</v>
      </c>
      <c r="AH115" s="30" t="s">
        <v>113</v>
      </c>
      <c r="AI115" s="30" t="s">
        <v>113</v>
      </c>
      <c r="AJ115" s="30" t="s">
        <v>113</v>
      </c>
      <c r="AK115" s="30" t="s">
        <v>113</v>
      </c>
      <c r="AL115" s="30" t="s">
        <v>113</v>
      </c>
      <c r="AM115" s="30">
        <v>0</v>
      </c>
      <c r="AN115" s="30">
        <v>2</v>
      </c>
      <c r="AO115" s="30">
        <v>0</v>
      </c>
      <c r="AP115" s="30">
        <v>7</v>
      </c>
      <c r="AQ115" s="31">
        <v>6</v>
      </c>
      <c r="AR115" s="31">
        <v>5</v>
      </c>
      <c r="AS115" s="31">
        <v>5</v>
      </c>
      <c r="AT115" s="32">
        <v>5</v>
      </c>
      <c r="AU115" s="32">
        <v>5</v>
      </c>
      <c r="AV115" s="32">
        <v>5</v>
      </c>
      <c r="AW115" s="32">
        <v>5</v>
      </c>
      <c r="AX115" s="32">
        <v>5</v>
      </c>
      <c r="AY115" s="32">
        <v>0</v>
      </c>
      <c r="AZ115" s="32">
        <v>0</v>
      </c>
      <c r="BA115" s="32">
        <v>5</v>
      </c>
      <c r="BB115" s="32">
        <v>5</v>
      </c>
      <c r="BC115" s="32">
        <v>5</v>
      </c>
      <c r="BD115" s="33">
        <v>7.2</v>
      </c>
      <c r="BE115" s="33">
        <v>5</v>
      </c>
      <c r="BF115" s="33">
        <v>5</v>
      </c>
      <c r="BG115" s="33">
        <v>5</v>
      </c>
      <c r="BH115" s="33">
        <v>5</v>
      </c>
      <c r="BI115" s="33">
        <v>5</v>
      </c>
      <c r="BJ115" s="34">
        <v>5</v>
      </c>
      <c r="BK115" s="35">
        <v>5</v>
      </c>
      <c r="BL115" t="str">
        <f>IF(BY115&gt;LARGE(BZ115:$CK115,1),1,"")</f>
        <v/>
      </c>
      <c r="BM115" t="str">
        <f>IF(BZ115&gt;LARGE(CA115:$CK115,1),2,"")</f>
        <v/>
      </c>
      <c r="BN115" t="str">
        <f>IF(CA115&gt;LARGE(CB115:$CK115,1),2.2,"")</f>
        <v/>
      </c>
      <c r="BO115" t="str">
        <f>IF(CB115&gt;LARGE(CC115:$CK115,1),3,"")</f>
        <v/>
      </c>
      <c r="BP115" t="str">
        <f>IF(CC115&gt;LARGE(CD115:$CK115,1),3.2,"")</f>
        <v/>
      </c>
      <c r="BQ115" t="str">
        <f>IF(CD115&gt;LARGE(CE115:$CK115,1),4,"")</f>
        <v/>
      </c>
      <c r="BR115" t="str">
        <f>IF(CE115&gt;LARGE(CF115:$CK115,1),4.2,"")</f>
        <v/>
      </c>
      <c r="BS115">
        <f>IF(CF115&gt;LARGE(CG115:$CK115,1),5,"")</f>
        <v>5</v>
      </c>
      <c r="BT115" t="str">
        <f>IF(CG115&gt;LARGE(CH115:$CK115,1),5.2,"")</f>
        <v/>
      </c>
      <c r="BU115" t="str">
        <f>IF(CH115&gt;LARGE(CI115:$CK115,1),6,"")</f>
        <v/>
      </c>
      <c r="BV115" t="str">
        <f>IF(CI115&gt;LARGE(CJ115:$CK115,1),6.2,"")</f>
        <v/>
      </c>
      <c r="BW115" t="str">
        <f>IF(CJ115&gt;LARGE(CK115:$CK115,1),7,"")</f>
        <v/>
      </c>
      <c r="BX115" t="str">
        <f t="shared" si="18"/>
        <v/>
      </c>
      <c r="BY115" s="36">
        <f t="shared" si="19"/>
        <v>0</v>
      </c>
      <c r="BZ115" s="36">
        <f t="shared" si="20"/>
        <v>0</v>
      </c>
      <c r="CA115">
        <f t="shared" si="21"/>
        <v>0</v>
      </c>
      <c r="CB115" s="36">
        <f t="shared" si="22"/>
        <v>0</v>
      </c>
      <c r="CC115">
        <f t="shared" si="23"/>
        <v>0</v>
      </c>
      <c r="CD115" s="36">
        <f t="shared" si="24"/>
        <v>0</v>
      </c>
      <c r="CE115">
        <f t="shared" si="25"/>
        <v>0</v>
      </c>
      <c r="CF115" s="36">
        <f t="shared" si="26"/>
        <v>8</v>
      </c>
      <c r="CG115">
        <f t="shared" si="27"/>
        <v>0</v>
      </c>
      <c r="CH115" s="36">
        <f t="shared" si="28"/>
        <v>0</v>
      </c>
      <c r="CI115">
        <f t="shared" si="29"/>
        <v>0</v>
      </c>
      <c r="CJ115" s="36">
        <f t="shared" si="30"/>
        <v>0</v>
      </c>
      <c r="CK115">
        <f t="shared" si="31"/>
        <v>0</v>
      </c>
      <c r="CP115">
        <v>208</v>
      </c>
      <c r="DD115" t="str">
        <f>IF(COUNTIF('[3]Zone Players'!A$3:A$1847,A115)&lt;1,"D","")</f>
        <v/>
      </c>
      <c r="DF115">
        <f t="shared" si="34"/>
        <v>5</v>
      </c>
      <c r="DG115" s="70">
        <f t="shared" si="32"/>
        <v>8</v>
      </c>
      <c r="DH115" t="str">
        <f t="shared" si="33"/>
        <v/>
      </c>
    </row>
    <row r="116" spans="1:112" ht="15" customHeight="1" x14ac:dyDescent="0.25">
      <c r="A116" s="40">
        <v>105413</v>
      </c>
      <c r="B116" s="24" t="s">
        <v>338</v>
      </c>
      <c r="C116" s="24" t="s">
        <v>339</v>
      </c>
      <c r="D116" s="25" t="s">
        <v>239</v>
      </c>
      <c r="E116" s="26"/>
      <c r="F116" s="27"/>
      <c r="G116" s="27"/>
      <c r="H116" s="27"/>
      <c r="I116" s="27"/>
      <c r="J116" s="27"/>
      <c r="K116" s="27"/>
      <c r="L116" s="27"/>
      <c r="M116" s="27"/>
      <c r="N116" s="26"/>
      <c r="O116" s="27"/>
      <c r="P116" s="27" t="s">
        <v>113</v>
      </c>
      <c r="Q116" s="28"/>
      <c r="R116" s="28"/>
      <c r="S116" s="28"/>
      <c r="T116" s="29"/>
      <c r="U116" s="28"/>
      <c r="V116" s="30" t="s">
        <v>113</v>
      </c>
      <c r="W116" s="30" t="s">
        <v>113</v>
      </c>
      <c r="X116" s="30">
        <v>3</v>
      </c>
      <c r="Y116" s="30" t="s">
        <v>113</v>
      </c>
      <c r="Z116" s="30">
        <v>5</v>
      </c>
      <c r="AA116" s="30" t="s">
        <v>113</v>
      </c>
      <c r="AB116" s="30">
        <v>7</v>
      </c>
      <c r="AC116" s="30" t="s">
        <v>113</v>
      </c>
      <c r="AD116" s="30" t="s">
        <v>113</v>
      </c>
      <c r="AE116" s="30" t="s">
        <v>113</v>
      </c>
      <c r="AF116" s="30" t="s">
        <v>113</v>
      </c>
      <c r="AG116" s="30" t="s">
        <v>113</v>
      </c>
      <c r="AH116" s="30" t="s">
        <v>113</v>
      </c>
      <c r="AI116" s="30" t="s">
        <v>113</v>
      </c>
      <c r="AJ116" s="30" t="s">
        <v>113</v>
      </c>
      <c r="AK116" s="30" t="s">
        <v>113</v>
      </c>
      <c r="AL116" s="30" t="s">
        <v>113</v>
      </c>
      <c r="AM116" s="30">
        <v>0</v>
      </c>
      <c r="AN116" s="30">
        <v>2</v>
      </c>
      <c r="AO116" s="30">
        <v>0</v>
      </c>
      <c r="AP116" s="30">
        <v>7</v>
      </c>
      <c r="AQ116" s="31" t="s">
        <v>113</v>
      </c>
      <c r="AR116" s="31" t="s">
        <v>113</v>
      </c>
      <c r="AS116" s="31" t="s">
        <v>113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3">
        <v>7.2</v>
      </c>
      <c r="BE116" s="33">
        <v>7.2</v>
      </c>
      <c r="BF116" s="33">
        <v>7.2</v>
      </c>
      <c r="BG116" s="33">
        <v>7.2</v>
      </c>
      <c r="BH116" s="33">
        <v>7.2</v>
      </c>
      <c r="BI116" s="33">
        <v>7.2</v>
      </c>
      <c r="BJ116" s="34" t="s">
        <v>113</v>
      </c>
      <c r="BK116" s="35" t="s">
        <v>113</v>
      </c>
      <c r="BL116" t="str">
        <f>IF(BY116&gt;LARGE(BZ116:$CK116,1),1,"")</f>
        <v/>
      </c>
      <c r="BM116" t="str">
        <f>IF(BZ116&gt;LARGE(CA116:$CK116,1),2,"")</f>
        <v/>
      </c>
      <c r="BN116" t="str">
        <f>IF(CA116&gt;LARGE(CB116:$CK116,1),2.2,"")</f>
        <v/>
      </c>
      <c r="BO116" t="str">
        <f>IF(CB116&gt;LARGE(CC116:$CK116,1),3,"")</f>
        <v/>
      </c>
      <c r="BP116" t="str">
        <f>IF(CC116&gt;LARGE(CD116:$CK116,1),3.2,"")</f>
        <v/>
      </c>
      <c r="BQ116" t="str">
        <f>IF(CD116&gt;LARGE(CE116:$CK116,1),4,"")</f>
        <v/>
      </c>
      <c r="BR116" t="str">
        <f>IF(CE116&gt;LARGE(CF116:$CK116,1),4.2,"")</f>
        <v/>
      </c>
      <c r="BS116" t="str">
        <f>IF(CF116&gt;LARGE(CG116:$CK116,1),5,"")</f>
        <v/>
      </c>
      <c r="BT116" t="str">
        <f>IF(CG116&gt;LARGE(CH116:$CK116,1),5.2,"")</f>
        <v/>
      </c>
      <c r="BU116" t="str">
        <f>IF(CH116&gt;LARGE(CI116:$CK116,1),6,"")</f>
        <v/>
      </c>
      <c r="BV116" t="str">
        <f>IF(CI116&gt;LARGE(CJ116:$CK116,1),6.2,"")</f>
        <v/>
      </c>
      <c r="BW116" t="str">
        <f>IF(CJ116&gt;LARGE(CK116:$CK116,1),7,"")</f>
        <v/>
      </c>
      <c r="BX116" t="str">
        <f t="shared" si="18"/>
        <v/>
      </c>
      <c r="BY116" s="36">
        <f t="shared" si="19"/>
        <v>0</v>
      </c>
      <c r="BZ116" s="36">
        <f t="shared" si="20"/>
        <v>0</v>
      </c>
      <c r="CA116">
        <f t="shared" si="21"/>
        <v>0</v>
      </c>
      <c r="CB116" s="36">
        <f t="shared" si="22"/>
        <v>0</v>
      </c>
      <c r="CC116">
        <f t="shared" si="23"/>
        <v>0</v>
      </c>
      <c r="CD116" s="36">
        <f t="shared" si="24"/>
        <v>0</v>
      </c>
      <c r="CE116">
        <f t="shared" si="25"/>
        <v>0</v>
      </c>
      <c r="CF116" s="36">
        <f t="shared" si="26"/>
        <v>0</v>
      </c>
      <c r="CG116">
        <f t="shared" si="27"/>
        <v>0</v>
      </c>
      <c r="CH116" s="36">
        <f t="shared" si="28"/>
        <v>0</v>
      </c>
      <c r="CI116">
        <f t="shared" si="29"/>
        <v>0</v>
      </c>
      <c r="CJ116" s="36">
        <f t="shared" si="30"/>
        <v>0</v>
      </c>
      <c r="CK116">
        <f t="shared" si="31"/>
        <v>0</v>
      </c>
      <c r="CP116">
        <v>209</v>
      </c>
      <c r="DD116" t="str">
        <f>IF(COUNTIF('[3]Zone Players'!A$3:A$1847,A116)&lt;1,"D","")</f>
        <v/>
      </c>
      <c r="DF116" t="str">
        <f t="shared" si="34"/>
        <v/>
      </c>
      <c r="DG116" s="70">
        <f t="shared" si="32"/>
        <v>0</v>
      </c>
      <c r="DH116" t="str">
        <f t="shared" si="33"/>
        <v/>
      </c>
    </row>
    <row r="117" spans="1:112" ht="15" customHeight="1" x14ac:dyDescent="0.25">
      <c r="A117" s="23">
        <v>101431</v>
      </c>
      <c r="B117" s="24" t="s">
        <v>340</v>
      </c>
      <c r="C117" s="24" t="s">
        <v>174</v>
      </c>
      <c r="D117" s="25" t="s">
        <v>239</v>
      </c>
      <c r="E117" s="26"/>
      <c r="F117" s="27">
        <v>6</v>
      </c>
      <c r="G117" s="27">
        <v>6</v>
      </c>
      <c r="H117" s="27">
        <v>5</v>
      </c>
      <c r="I117" s="27">
        <v>2</v>
      </c>
      <c r="J117" s="27">
        <v>2</v>
      </c>
      <c r="K117" s="27">
        <v>2</v>
      </c>
      <c r="L117" s="27">
        <v>2</v>
      </c>
      <c r="M117" s="27">
        <v>2</v>
      </c>
      <c r="N117" s="26">
        <v>2</v>
      </c>
      <c r="O117" s="27"/>
      <c r="P117" s="27">
        <v>2</v>
      </c>
      <c r="Q117" s="28"/>
      <c r="R117" s="28"/>
      <c r="S117" s="28"/>
      <c r="T117" s="29"/>
      <c r="U117" s="28"/>
      <c r="V117" s="30" t="s">
        <v>113</v>
      </c>
      <c r="W117" s="30" t="s">
        <v>113</v>
      </c>
      <c r="X117" s="30">
        <v>3</v>
      </c>
      <c r="Y117" s="30" t="s">
        <v>113</v>
      </c>
      <c r="Z117" s="30">
        <v>5</v>
      </c>
      <c r="AA117" s="30" t="s">
        <v>113</v>
      </c>
      <c r="AB117" s="30">
        <v>7</v>
      </c>
      <c r="AC117" s="30" t="s">
        <v>113</v>
      </c>
      <c r="AD117" s="30" t="s">
        <v>113</v>
      </c>
      <c r="AE117" s="30" t="s">
        <v>113</v>
      </c>
      <c r="AF117" s="30" t="s">
        <v>113</v>
      </c>
      <c r="AG117" s="30" t="s">
        <v>113</v>
      </c>
      <c r="AH117" s="30" t="s">
        <v>113</v>
      </c>
      <c r="AI117" s="30" t="s">
        <v>113</v>
      </c>
      <c r="AJ117" s="30" t="s">
        <v>113</v>
      </c>
      <c r="AK117" s="30" t="s">
        <v>113</v>
      </c>
      <c r="AL117" s="30" t="s">
        <v>113</v>
      </c>
      <c r="AM117" s="30">
        <v>0</v>
      </c>
      <c r="AN117" s="30">
        <v>2</v>
      </c>
      <c r="AO117" s="30">
        <v>4</v>
      </c>
      <c r="AP117" s="30">
        <v>3</v>
      </c>
      <c r="AQ117" s="31">
        <v>2</v>
      </c>
      <c r="AR117" s="31">
        <v>2</v>
      </c>
      <c r="AS117" s="31">
        <v>2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3">
        <v>7.2</v>
      </c>
      <c r="BE117" s="33">
        <v>7.2</v>
      </c>
      <c r="BF117" s="33">
        <v>7.2</v>
      </c>
      <c r="BG117" s="33">
        <v>7.2</v>
      </c>
      <c r="BH117" s="33">
        <v>7.2</v>
      </c>
      <c r="BI117" s="33">
        <v>7.2</v>
      </c>
      <c r="BJ117" s="34" t="s">
        <v>113</v>
      </c>
      <c r="BK117" s="35" t="s">
        <v>113</v>
      </c>
      <c r="BL117" t="str">
        <f>IF(BY117&gt;LARGE(BZ117:$CK117,1),1,"")</f>
        <v/>
      </c>
      <c r="BM117" t="str">
        <f>IF(BZ117&gt;LARGE(CA117:$CK117,1),2,"")</f>
        <v/>
      </c>
      <c r="BN117" t="str">
        <f>IF(CA117&gt;LARGE(CB117:$CK117,1),2.2,"")</f>
        <v/>
      </c>
      <c r="BO117" t="str">
        <f>IF(CB117&gt;LARGE(CC117:$CK117,1),3,"")</f>
        <v/>
      </c>
      <c r="BP117" t="str">
        <f>IF(CC117&gt;LARGE(CD117:$CK117,1),3.2,"")</f>
        <v/>
      </c>
      <c r="BQ117" t="str">
        <f>IF(CD117&gt;LARGE(CE117:$CK117,1),4,"")</f>
        <v/>
      </c>
      <c r="BR117" t="str">
        <f>IF(CE117&gt;LARGE(CF117:$CK117,1),4.2,"")</f>
        <v/>
      </c>
      <c r="BS117" t="str">
        <f>IF(CF117&gt;LARGE(CG117:$CK117,1),5,"")</f>
        <v/>
      </c>
      <c r="BT117" t="str">
        <f>IF(CG117&gt;LARGE(CH117:$CK117,1),5.2,"")</f>
        <v/>
      </c>
      <c r="BU117" t="str">
        <f>IF(CH117&gt;LARGE(CI117:$CK117,1),6,"")</f>
        <v/>
      </c>
      <c r="BV117" t="str">
        <f>IF(CI117&gt;LARGE(CJ117:$CK117,1),6.2,"")</f>
        <v/>
      </c>
      <c r="BW117" t="str">
        <f>IF(CJ117&gt;LARGE(CK117:$CK117,1),7,"")</f>
        <v/>
      </c>
      <c r="BX117" t="str">
        <f t="shared" si="18"/>
        <v/>
      </c>
      <c r="BY117" s="36">
        <f t="shared" si="19"/>
        <v>0</v>
      </c>
      <c r="BZ117" s="36">
        <f t="shared" si="20"/>
        <v>0</v>
      </c>
      <c r="CA117">
        <f t="shared" si="21"/>
        <v>0</v>
      </c>
      <c r="CB117" s="36">
        <f t="shared" si="22"/>
        <v>0</v>
      </c>
      <c r="CC117">
        <f t="shared" si="23"/>
        <v>0</v>
      </c>
      <c r="CD117" s="36">
        <f t="shared" si="24"/>
        <v>0</v>
      </c>
      <c r="CE117">
        <f t="shared" si="25"/>
        <v>0</v>
      </c>
      <c r="CF117" s="36">
        <f t="shared" si="26"/>
        <v>0</v>
      </c>
      <c r="CG117">
        <f t="shared" si="27"/>
        <v>0</v>
      </c>
      <c r="CH117" s="36">
        <f t="shared" si="28"/>
        <v>0</v>
      </c>
      <c r="CI117">
        <f t="shared" si="29"/>
        <v>0</v>
      </c>
      <c r="CJ117" s="36">
        <f t="shared" si="30"/>
        <v>0</v>
      </c>
      <c r="CK117">
        <f t="shared" si="31"/>
        <v>0</v>
      </c>
      <c r="CP117">
        <v>210</v>
      </c>
      <c r="DD117" t="str">
        <f>IF(COUNTIF('[3]Zone Players'!A$3:A$1847,A117)&lt;1,"D","")</f>
        <v/>
      </c>
      <c r="DF117">
        <f t="shared" si="34"/>
        <v>2</v>
      </c>
      <c r="DG117" s="70">
        <f t="shared" si="32"/>
        <v>0</v>
      </c>
      <c r="DH117" t="str">
        <f t="shared" si="33"/>
        <v/>
      </c>
    </row>
    <row r="118" spans="1:112" ht="15" customHeight="1" x14ac:dyDescent="0.25">
      <c r="A118" s="23">
        <v>67624</v>
      </c>
      <c r="B118" s="24" t="s">
        <v>341</v>
      </c>
      <c r="C118" s="24" t="s">
        <v>342</v>
      </c>
      <c r="D118" s="25" t="s">
        <v>239</v>
      </c>
      <c r="E118" s="26"/>
      <c r="F118" s="27"/>
      <c r="G118" s="27"/>
      <c r="H118" s="27"/>
      <c r="I118" s="27"/>
      <c r="J118" s="27"/>
      <c r="K118" s="27"/>
      <c r="L118" s="27"/>
      <c r="M118" s="27"/>
      <c r="N118" s="26"/>
      <c r="O118" s="27"/>
      <c r="P118" s="27">
        <v>7</v>
      </c>
      <c r="Q118" s="28"/>
      <c r="R118" s="28"/>
      <c r="S118" s="28"/>
      <c r="T118" s="29"/>
      <c r="U118" s="28"/>
      <c r="V118" s="30" t="s">
        <v>113</v>
      </c>
      <c r="W118" s="30" t="s">
        <v>113</v>
      </c>
      <c r="X118" s="30">
        <v>3</v>
      </c>
      <c r="Y118" s="30" t="s">
        <v>113</v>
      </c>
      <c r="Z118" s="30">
        <v>5</v>
      </c>
      <c r="AA118" s="30" t="s">
        <v>113</v>
      </c>
      <c r="AB118" s="30">
        <v>7</v>
      </c>
      <c r="AC118" s="30" t="s">
        <v>113</v>
      </c>
      <c r="AD118" s="30" t="s">
        <v>113</v>
      </c>
      <c r="AE118" s="30" t="s">
        <v>113</v>
      </c>
      <c r="AF118" s="30" t="s">
        <v>113</v>
      </c>
      <c r="AG118" s="30" t="s">
        <v>113</v>
      </c>
      <c r="AH118" s="30" t="s">
        <v>113</v>
      </c>
      <c r="AI118" s="30" t="s">
        <v>113</v>
      </c>
      <c r="AJ118" s="30" t="s">
        <v>113</v>
      </c>
      <c r="AK118" s="30" t="s">
        <v>113</v>
      </c>
      <c r="AL118" s="30" t="s">
        <v>113</v>
      </c>
      <c r="AM118" s="30">
        <v>0</v>
      </c>
      <c r="AN118" s="30">
        <v>2</v>
      </c>
      <c r="AO118" s="30">
        <v>0</v>
      </c>
      <c r="AP118" s="30">
        <v>7</v>
      </c>
      <c r="AQ118" s="31">
        <v>7</v>
      </c>
      <c r="AR118" s="31">
        <v>7</v>
      </c>
      <c r="AS118" s="31">
        <v>7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3">
        <v>7.2</v>
      </c>
      <c r="BE118" s="33">
        <v>7.2</v>
      </c>
      <c r="BF118" s="33">
        <v>7.2</v>
      </c>
      <c r="BG118" s="33">
        <v>7.2</v>
      </c>
      <c r="BH118" s="33">
        <v>7.2</v>
      </c>
      <c r="BI118" s="33">
        <v>7.2</v>
      </c>
      <c r="BJ118" s="34" t="s">
        <v>113</v>
      </c>
      <c r="BK118" s="35" t="s">
        <v>113</v>
      </c>
      <c r="BL118" t="str">
        <f>IF(BY118&gt;LARGE(BZ118:$CK118,1),1,"")</f>
        <v/>
      </c>
      <c r="BM118" t="str">
        <f>IF(BZ118&gt;LARGE(CA118:$CK118,1),2,"")</f>
        <v/>
      </c>
      <c r="BN118" t="str">
        <f>IF(CA118&gt;LARGE(CB118:$CK118,1),2.2,"")</f>
        <v/>
      </c>
      <c r="BO118" t="str">
        <f>IF(CB118&gt;LARGE(CC118:$CK118,1),3,"")</f>
        <v/>
      </c>
      <c r="BP118" t="str">
        <f>IF(CC118&gt;LARGE(CD118:$CK118,1),3.2,"")</f>
        <v/>
      </c>
      <c r="BQ118" t="str">
        <f>IF(CD118&gt;LARGE(CE118:$CK118,1),4,"")</f>
        <v/>
      </c>
      <c r="BR118" t="str">
        <f>IF(CE118&gt;LARGE(CF118:$CK118,1),4.2,"")</f>
        <v/>
      </c>
      <c r="BS118" t="str">
        <f>IF(CF118&gt;LARGE(CG118:$CK118,1),5,"")</f>
        <v/>
      </c>
      <c r="BT118" t="str">
        <f>IF(CG118&gt;LARGE(CH118:$CK118,1),5.2,"")</f>
        <v/>
      </c>
      <c r="BU118" t="str">
        <f>IF(CH118&gt;LARGE(CI118:$CK118,1),6,"")</f>
        <v/>
      </c>
      <c r="BV118" t="str">
        <f>IF(CI118&gt;LARGE(CJ118:$CK118,1),6.2,"")</f>
        <v/>
      </c>
      <c r="BW118" t="str">
        <f>IF(CJ118&gt;LARGE(CK118:$CK118,1),7,"")</f>
        <v/>
      </c>
      <c r="BX118" t="str">
        <f t="shared" si="18"/>
        <v/>
      </c>
      <c r="BY118" s="36">
        <f t="shared" si="19"/>
        <v>0</v>
      </c>
      <c r="BZ118" s="36">
        <f t="shared" si="20"/>
        <v>0</v>
      </c>
      <c r="CA118">
        <f t="shared" si="21"/>
        <v>0</v>
      </c>
      <c r="CB118" s="36">
        <f t="shared" si="22"/>
        <v>0</v>
      </c>
      <c r="CC118">
        <f t="shared" si="23"/>
        <v>0</v>
      </c>
      <c r="CD118" s="36">
        <f t="shared" si="24"/>
        <v>0</v>
      </c>
      <c r="CE118">
        <f t="shared" si="25"/>
        <v>0</v>
      </c>
      <c r="CF118" s="36">
        <f t="shared" si="26"/>
        <v>0</v>
      </c>
      <c r="CG118">
        <f t="shared" si="27"/>
        <v>0</v>
      </c>
      <c r="CH118" s="36">
        <f t="shared" si="28"/>
        <v>0</v>
      </c>
      <c r="CI118">
        <f t="shared" si="29"/>
        <v>0</v>
      </c>
      <c r="CJ118" s="36">
        <f t="shared" si="30"/>
        <v>0</v>
      </c>
      <c r="CK118">
        <f t="shared" si="31"/>
        <v>0</v>
      </c>
      <c r="CP118">
        <v>211</v>
      </c>
      <c r="DD118" t="str">
        <f>IF(COUNTIF('[3]Zone Players'!A$3:A$1847,A118)&lt;1,"D","")</f>
        <v/>
      </c>
      <c r="DF118">
        <f t="shared" si="34"/>
        <v>7</v>
      </c>
      <c r="DG118" s="70">
        <f t="shared" si="32"/>
        <v>0</v>
      </c>
      <c r="DH118" t="str">
        <f t="shared" si="33"/>
        <v/>
      </c>
    </row>
    <row r="119" spans="1:112" ht="15" customHeight="1" x14ac:dyDescent="0.25">
      <c r="A119" s="23">
        <v>114626</v>
      </c>
      <c r="B119" s="24" t="s">
        <v>343</v>
      </c>
      <c r="C119" s="24" t="s">
        <v>344</v>
      </c>
      <c r="D119" s="25" t="s">
        <v>239</v>
      </c>
      <c r="E119" s="26"/>
      <c r="F119" s="27"/>
      <c r="G119" s="27"/>
      <c r="H119" s="27"/>
      <c r="I119" s="27"/>
      <c r="J119" s="27"/>
      <c r="K119" s="27"/>
      <c r="L119" s="27"/>
      <c r="M119" s="27"/>
      <c r="N119" s="26">
        <v>7</v>
      </c>
      <c r="O119" s="27">
        <v>6</v>
      </c>
      <c r="P119" s="27">
        <v>7</v>
      </c>
      <c r="Q119" s="28"/>
      <c r="R119" s="28"/>
      <c r="S119" s="28"/>
      <c r="T119" s="29"/>
      <c r="U119" s="28"/>
      <c r="V119" s="30" t="s">
        <v>113</v>
      </c>
      <c r="W119" s="30" t="s">
        <v>113</v>
      </c>
      <c r="X119" s="30">
        <v>3</v>
      </c>
      <c r="Y119" s="30" t="s">
        <v>113</v>
      </c>
      <c r="Z119" s="30">
        <v>5</v>
      </c>
      <c r="AA119" s="30" t="s">
        <v>113</v>
      </c>
      <c r="AB119" s="30">
        <v>7</v>
      </c>
      <c r="AC119" s="30" t="s">
        <v>113</v>
      </c>
      <c r="AD119" s="30" t="s">
        <v>113</v>
      </c>
      <c r="AE119" s="30" t="s">
        <v>113</v>
      </c>
      <c r="AF119" s="30" t="s">
        <v>113</v>
      </c>
      <c r="AG119" s="30" t="s">
        <v>113</v>
      </c>
      <c r="AH119" s="30" t="s">
        <v>113</v>
      </c>
      <c r="AI119" s="30" t="s">
        <v>113</v>
      </c>
      <c r="AJ119" s="30" t="s">
        <v>113</v>
      </c>
      <c r="AK119" s="30" t="s">
        <v>113</v>
      </c>
      <c r="AL119" s="30" t="s">
        <v>113</v>
      </c>
      <c r="AM119" s="30">
        <v>0</v>
      </c>
      <c r="AN119" s="30">
        <v>2</v>
      </c>
      <c r="AO119" s="30">
        <v>0</v>
      </c>
      <c r="AP119" s="30">
        <v>7</v>
      </c>
      <c r="AQ119" s="31">
        <v>7</v>
      </c>
      <c r="AR119" s="31">
        <v>7</v>
      </c>
      <c r="AS119" s="31">
        <v>7</v>
      </c>
      <c r="AT119" s="32">
        <v>7</v>
      </c>
      <c r="AU119" s="32">
        <v>7</v>
      </c>
      <c r="AV119" s="32">
        <v>7</v>
      </c>
      <c r="AW119" s="32">
        <v>0</v>
      </c>
      <c r="AX119" s="32">
        <v>7</v>
      </c>
      <c r="AY119" s="32">
        <v>7</v>
      </c>
      <c r="AZ119" s="32">
        <v>7</v>
      </c>
      <c r="BA119" s="32">
        <v>7</v>
      </c>
      <c r="BB119" s="32">
        <v>0</v>
      </c>
      <c r="BC119" s="32">
        <v>7</v>
      </c>
      <c r="BD119" s="33">
        <v>7.2</v>
      </c>
      <c r="BE119" s="33">
        <v>7</v>
      </c>
      <c r="BF119" s="33">
        <v>7</v>
      </c>
      <c r="BG119" s="33">
        <v>7</v>
      </c>
      <c r="BH119" s="33">
        <v>7</v>
      </c>
      <c r="BI119" s="33">
        <v>7</v>
      </c>
      <c r="BJ119" s="34">
        <v>7</v>
      </c>
      <c r="BK119" s="35">
        <v>7</v>
      </c>
      <c r="BL119" t="str">
        <f>IF(BY119&gt;LARGE(BZ119:$CK119,1),1,"")</f>
        <v/>
      </c>
      <c r="BM119" t="str">
        <f>IF(BZ119&gt;LARGE(CA119:$CK119,1),2,"")</f>
        <v/>
      </c>
      <c r="BN119" t="str">
        <f>IF(CA119&gt;LARGE(CB119:$CK119,1),2.2,"")</f>
        <v/>
      </c>
      <c r="BO119" t="str">
        <f>IF(CB119&gt;LARGE(CC119:$CK119,1),3,"")</f>
        <v/>
      </c>
      <c r="BP119" t="str">
        <f>IF(CC119&gt;LARGE(CD119:$CK119,1),3.2,"")</f>
        <v/>
      </c>
      <c r="BQ119" t="str">
        <f>IF(CD119&gt;LARGE(CE119:$CK119,1),4,"")</f>
        <v/>
      </c>
      <c r="BR119" t="str">
        <f>IF(CE119&gt;LARGE(CF119:$CK119,1),4.2,"")</f>
        <v/>
      </c>
      <c r="BS119" t="str">
        <f>IF(CF119&gt;LARGE(CG119:$CK119,1),5,"")</f>
        <v/>
      </c>
      <c r="BT119" t="str">
        <f>IF(CG119&gt;LARGE(CH119:$CK119,1),5.2,"")</f>
        <v/>
      </c>
      <c r="BU119" t="str">
        <f>IF(CH119&gt;LARGE(CI119:$CK119,1),6,"")</f>
        <v/>
      </c>
      <c r="BV119" t="str">
        <f>IF(CI119&gt;LARGE(CJ119:$CK119,1),6.2,"")</f>
        <v/>
      </c>
      <c r="BW119">
        <f>IF(CJ119&gt;LARGE(CK119:$CK119,1),7,"")</f>
        <v>7</v>
      </c>
      <c r="BX119" t="str">
        <f t="shared" si="18"/>
        <v/>
      </c>
      <c r="BY119" s="36">
        <f t="shared" si="19"/>
        <v>0</v>
      </c>
      <c r="BZ119" s="36">
        <f t="shared" si="20"/>
        <v>0</v>
      </c>
      <c r="CA119">
        <f t="shared" si="21"/>
        <v>0</v>
      </c>
      <c r="CB119" s="36">
        <f t="shared" si="22"/>
        <v>0</v>
      </c>
      <c r="CC119">
        <f t="shared" si="23"/>
        <v>0</v>
      </c>
      <c r="CD119" s="36">
        <f t="shared" si="24"/>
        <v>0</v>
      </c>
      <c r="CE119">
        <f t="shared" si="25"/>
        <v>0</v>
      </c>
      <c r="CF119" s="36">
        <f t="shared" si="26"/>
        <v>0</v>
      </c>
      <c r="CG119">
        <f t="shared" si="27"/>
        <v>0</v>
      </c>
      <c r="CH119" s="36">
        <f t="shared" si="28"/>
        <v>0</v>
      </c>
      <c r="CI119">
        <f t="shared" si="29"/>
        <v>0</v>
      </c>
      <c r="CJ119" s="36">
        <f t="shared" si="30"/>
        <v>8</v>
      </c>
      <c r="CK119">
        <f t="shared" si="31"/>
        <v>0</v>
      </c>
      <c r="CP119">
        <v>213</v>
      </c>
      <c r="DD119" t="str">
        <f>IF(COUNTIF('[3]Zone Players'!A$3:A$1847,A119)&lt;1,"D","")</f>
        <v/>
      </c>
      <c r="DF119">
        <f t="shared" si="34"/>
        <v>7</v>
      </c>
      <c r="DG119" s="70">
        <f t="shared" si="32"/>
        <v>8</v>
      </c>
      <c r="DH119" t="str">
        <f t="shared" si="33"/>
        <v/>
      </c>
    </row>
    <row r="120" spans="1:112" ht="15" customHeight="1" x14ac:dyDescent="0.25">
      <c r="A120" s="40">
        <v>149701</v>
      </c>
      <c r="B120" s="24" t="s">
        <v>345</v>
      </c>
      <c r="C120" s="24" t="s">
        <v>177</v>
      </c>
      <c r="D120" s="25" t="s">
        <v>239</v>
      </c>
      <c r="E120" s="26"/>
      <c r="F120" s="27"/>
      <c r="G120" s="27"/>
      <c r="H120" s="27"/>
      <c r="I120" s="27"/>
      <c r="J120" s="27"/>
      <c r="K120" s="27"/>
      <c r="L120" s="27"/>
      <c r="M120" s="27"/>
      <c r="N120" s="26"/>
      <c r="O120" s="27"/>
      <c r="P120" s="27">
        <v>7</v>
      </c>
      <c r="Q120" s="28"/>
      <c r="R120" s="28"/>
      <c r="S120" s="28"/>
      <c r="T120" s="29"/>
      <c r="U120" s="28"/>
      <c r="V120" s="30" t="s">
        <v>113</v>
      </c>
      <c r="W120" s="30" t="s">
        <v>113</v>
      </c>
      <c r="X120" s="30">
        <v>3</v>
      </c>
      <c r="Y120" s="30" t="s">
        <v>113</v>
      </c>
      <c r="Z120" s="30">
        <v>5</v>
      </c>
      <c r="AA120" s="30" t="s">
        <v>113</v>
      </c>
      <c r="AB120" s="30">
        <v>7</v>
      </c>
      <c r="AC120" s="30" t="s">
        <v>113</v>
      </c>
      <c r="AD120" s="30" t="s">
        <v>113</v>
      </c>
      <c r="AE120" s="30" t="s">
        <v>113</v>
      </c>
      <c r="AF120" s="30" t="s">
        <v>113</v>
      </c>
      <c r="AG120" s="30" t="s">
        <v>113</v>
      </c>
      <c r="AH120" s="30" t="s">
        <v>113</v>
      </c>
      <c r="AI120" s="30" t="s">
        <v>113</v>
      </c>
      <c r="AJ120" s="30" t="s">
        <v>113</v>
      </c>
      <c r="AK120" s="30" t="s">
        <v>113</v>
      </c>
      <c r="AL120" s="30" t="s">
        <v>113</v>
      </c>
      <c r="AM120" s="30">
        <v>0</v>
      </c>
      <c r="AN120" s="30">
        <v>2</v>
      </c>
      <c r="AO120" s="30">
        <v>0</v>
      </c>
      <c r="AP120" s="30">
        <v>7</v>
      </c>
      <c r="AQ120" s="31">
        <v>7</v>
      </c>
      <c r="AR120" s="31">
        <v>7</v>
      </c>
      <c r="AS120" s="31">
        <v>7</v>
      </c>
      <c r="AT120" s="32">
        <v>7</v>
      </c>
      <c r="AU120" s="32">
        <v>7</v>
      </c>
      <c r="AV120" s="32">
        <v>7</v>
      </c>
      <c r="AW120" s="32">
        <v>0</v>
      </c>
      <c r="AX120" s="32">
        <v>7</v>
      </c>
      <c r="AY120" s="32">
        <v>0</v>
      </c>
      <c r="AZ120" s="32">
        <v>7</v>
      </c>
      <c r="BA120" s="32">
        <v>7</v>
      </c>
      <c r="BB120" s="32">
        <v>0</v>
      </c>
      <c r="BC120" s="32">
        <v>7</v>
      </c>
      <c r="BD120" s="33">
        <v>7.2</v>
      </c>
      <c r="BE120" s="33">
        <v>7</v>
      </c>
      <c r="BF120" s="33">
        <v>7</v>
      </c>
      <c r="BG120" s="33">
        <v>7</v>
      </c>
      <c r="BH120" s="33">
        <v>7</v>
      </c>
      <c r="BI120" s="33">
        <v>7</v>
      </c>
      <c r="BJ120" s="34">
        <v>7</v>
      </c>
      <c r="BK120" s="35">
        <v>7</v>
      </c>
      <c r="BL120" t="str">
        <f>IF(BY120&gt;LARGE(BZ120:$CK120,1),1,"")</f>
        <v/>
      </c>
      <c r="BM120" t="str">
        <f>IF(BZ120&gt;LARGE(CA120:$CK120,1),2,"")</f>
        <v/>
      </c>
      <c r="BN120" t="str">
        <f>IF(CA120&gt;LARGE(CB120:$CK120,1),2.2,"")</f>
        <v/>
      </c>
      <c r="BO120" t="str">
        <f>IF(CB120&gt;LARGE(CC120:$CK120,1),3,"")</f>
        <v/>
      </c>
      <c r="BP120" t="str">
        <f>IF(CC120&gt;LARGE(CD120:$CK120,1),3.2,"")</f>
        <v/>
      </c>
      <c r="BQ120" t="str">
        <f>IF(CD120&gt;LARGE(CE120:$CK120,1),4,"")</f>
        <v/>
      </c>
      <c r="BR120" t="str">
        <f>IF(CE120&gt;LARGE(CF120:$CK120,1),4.2,"")</f>
        <v/>
      </c>
      <c r="BS120" t="str">
        <f>IF(CF120&gt;LARGE(CG120:$CK120,1),5,"")</f>
        <v/>
      </c>
      <c r="BT120" t="str">
        <f>IF(CG120&gt;LARGE(CH120:$CK120,1),5.2,"")</f>
        <v/>
      </c>
      <c r="BU120" t="str">
        <f>IF(CH120&gt;LARGE(CI120:$CK120,1),6,"")</f>
        <v/>
      </c>
      <c r="BV120" t="str">
        <f>IF(CI120&gt;LARGE(CJ120:$CK120,1),6.2,"")</f>
        <v/>
      </c>
      <c r="BW120">
        <f>IF(CJ120&gt;LARGE(CK120:$CK120,1),7,"")</f>
        <v>7</v>
      </c>
      <c r="BX120" t="str">
        <f t="shared" si="18"/>
        <v/>
      </c>
      <c r="BY120" s="36">
        <f t="shared" si="19"/>
        <v>0</v>
      </c>
      <c r="BZ120" s="36">
        <f t="shared" si="20"/>
        <v>0</v>
      </c>
      <c r="CA120">
        <f t="shared" si="21"/>
        <v>0</v>
      </c>
      <c r="CB120" s="36">
        <f t="shared" si="22"/>
        <v>0</v>
      </c>
      <c r="CC120">
        <f t="shared" si="23"/>
        <v>0</v>
      </c>
      <c r="CD120" s="36">
        <f t="shared" si="24"/>
        <v>0</v>
      </c>
      <c r="CE120">
        <f t="shared" si="25"/>
        <v>0</v>
      </c>
      <c r="CF120" s="36">
        <f t="shared" si="26"/>
        <v>0</v>
      </c>
      <c r="CG120">
        <f t="shared" si="27"/>
        <v>0</v>
      </c>
      <c r="CH120" s="36">
        <f t="shared" si="28"/>
        <v>0</v>
      </c>
      <c r="CI120">
        <f t="shared" si="29"/>
        <v>0</v>
      </c>
      <c r="CJ120" s="36">
        <f t="shared" si="30"/>
        <v>7</v>
      </c>
      <c r="CK120">
        <f t="shared" si="31"/>
        <v>0</v>
      </c>
      <c r="CP120">
        <v>215</v>
      </c>
      <c r="DD120" t="str">
        <f>IF(COUNTIF('[3]Zone Players'!A$3:A$1847,A120)&lt;1,"D","")</f>
        <v/>
      </c>
      <c r="DF120">
        <f t="shared" si="34"/>
        <v>7</v>
      </c>
      <c r="DG120" s="70">
        <f t="shared" si="32"/>
        <v>7</v>
      </c>
      <c r="DH120" t="str">
        <f t="shared" si="33"/>
        <v/>
      </c>
    </row>
    <row r="121" spans="1:112" ht="15" customHeight="1" x14ac:dyDescent="0.25">
      <c r="A121" s="23">
        <v>51454</v>
      </c>
      <c r="B121" s="24" t="s">
        <v>346</v>
      </c>
      <c r="C121" s="24" t="s">
        <v>235</v>
      </c>
      <c r="D121" s="25" t="s">
        <v>239</v>
      </c>
      <c r="E121" s="26">
        <v>3</v>
      </c>
      <c r="F121" s="27">
        <v>4</v>
      </c>
      <c r="G121" s="27">
        <v>3</v>
      </c>
      <c r="H121" s="27">
        <v>5</v>
      </c>
      <c r="I121" s="27">
        <v>3</v>
      </c>
      <c r="J121" s="27">
        <v>4</v>
      </c>
      <c r="K121" s="27">
        <v>4</v>
      </c>
      <c r="L121" s="27">
        <v>4</v>
      </c>
      <c r="M121" s="27">
        <v>4</v>
      </c>
      <c r="N121" s="26">
        <v>4</v>
      </c>
      <c r="O121" s="27">
        <v>5</v>
      </c>
      <c r="P121" s="27">
        <v>6</v>
      </c>
      <c r="Q121" s="28"/>
      <c r="R121" s="28"/>
      <c r="S121" s="28"/>
      <c r="T121" s="29"/>
      <c r="U121" s="28"/>
      <c r="V121" s="30" t="s">
        <v>113</v>
      </c>
      <c r="W121" s="30" t="s">
        <v>113</v>
      </c>
      <c r="X121" s="30">
        <v>3</v>
      </c>
      <c r="Y121" s="30" t="s">
        <v>113</v>
      </c>
      <c r="Z121" s="30">
        <v>5</v>
      </c>
      <c r="AA121" s="30" t="s">
        <v>113</v>
      </c>
      <c r="AB121" s="30">
        <v>7</v>
      </c>
      <c r="AC121" s="30" t="s">
        <v>113</v>
      </c>
      <c r="AD121" s="30" t="s">
        <v>113</v>
      </c>
      <c r="AE121" s="30" t="s">
        <v>113</v>
      </c>
      <c r="AF121" s="30" t="s">
        <v>113</v>
      </c>
      <c r="AG121" s="30" t="s">
        <v>113</v>
      </c>
      <c r="AH121" s="30" t="s">
        <v>113</v>
      </c>
      <c r="AI121" s="30" t="s">
        <v>113</v>
      </c>
      <c r="AJ121" s="30" t="s">
        <v>113</v>
      </c>
      <c r="AK121" s="30" t="s">
        <v>113</v>
      </c>
      <c r="AL121" s="30" t="s">
        <v>113</v>
      </c>
      <c r="AM121" s="30">
        <v>0</v>
      </c>
      <c r="AN121" s="30">
        <v>2</v>
      </c>
      <c r="AO121" s="30">
        <v>0</v>
      </c>
      <c r="AP121" s="30">
        <v>7</v>
      </c>
      <c r="AQ121" s="31">
        <v>6</v>
      </c>
      <c r="AR121" s="31">
        <v>5</v>
      </c>
      <c r="AS121" s="31">
        <v>5</v>
      </c>
      <c r="AT121" s="32">
        <v>5</v>
      </c>
      <c r="AU121" s="32">
        <v>5</v>
      </c>
      <c r="AV121" s="32">
        <v>5</v>
      </c>
      <c r="AW121" s="32">
        <v>5</v>
      </c>
      <c r="AX121" s="32">
        <v>5</v>
      </c>
      <c r="AY121" s="32">
        <v>5</v>
      </c>
      <c r="AZ121" s="32">
        <v>5</v>
      </c>
      <c r="BA121" s="32">
        <v>5</v>
      </c>
      <c r="BB121" s="32">
        <v>5</v>
      </c>
      <c r="BC121" s="32">
        <v>5</v>
      </c>
      <c r="BD121" s="33">
        <v>7.2</v>
      </c>
      <c r="BE121" s="33">
        <v>5</v>
      </c>
      <c r="BF121" s="33">
        <v>5</v>
      </c>
      <c r="BG121" s="33">
        <v>5</v>
      </c>
      <c r="BH121" s="33">
        <v>5</v>
      </c>
      <c r="BI121" s="33">
        <v>5</v>
      </c>
      <c r="BJ121" s="34">
        <v>5</v>
      </c>
      <c r="BK121" s="35">
        <v>5</v>
      </c>
      <c r="BL121" t="str">
        <f>IF(BY121&gt;LARGE(BZ121:$CK121,1),1,"")</f>
        <v/>
      </c>
      <c r="BM121" t="str">
        <f>IF(BZ121&gt;LARGE(CA121:$CK121,1),2,"")</f>
        <v/>
      </c>
      <c r="BN121" t="str">
        <f>IF(CA121&gt;LARGE(CB121:$CK121,1),2.2,"")</f>
        <v/>
      </c>
      <c r="BO121" t="str">
        <f>IF(CB121&gt;LARGE(CC121:$CK121,1),3,"")</f>
        <v/>
      </c>
      <c r="BP121" t="str">
        <f>IF(CC121&gt;LARGE(CD121:$CK121,1),3.2,"")</f>
        <v/>
      </c>
      <c r="BQ121" t="str">
        <f>IF(CD121&gt;LARGE(CE121:$CK121,1),4,"")</f>
        <v/>
      </c>
      <c r="BR121" t="str">
        <f>IF(CE121&gt;LARGE(CF121:$CK121,1),4.2,"")</f>
        <v/>
      </c>
      <c r="BS121">
        <f>IF(CF121&gt;LARGE(CG121:$CK121,1),5,"")</f>
        <v>5</v>
      </c>
      <c r="BT121" t="str">
        <f>IF(CG121&gt;LARGE(CH121:$CK121,1),5.2,"")</f>
        <v/>
      </c>
      <c r="BU121" t="str">
        <f>IF(CH121&gt;LARGE(CI121:$CK121,1),6,"")</f>
        <v/>
      </c>
      <c r="BV121" t="str">
        <f>IF(CI121&gt;LARGE(CJ121:$CK121,1),6.2,"")</f>
        <v/>
      </c>
      <c r="BW121" t="str">
        <f>IF(CJ121&gt;LARGE(CK121:$CK121,1),7,"")</f>
        <v/>
      </c>
      <c r="BX121" t="str">
        <f t="shared" si="18"/>
        <v/>
      </c>
      <c r="BY121" s="36">
        <f t="shared" si="19"/>
        <v>0</v>
      </c>
      <c r="BZ121" s="36">
        <f t="shared" si="20"/>
        <v>0</v>
      </c>
      <c r="CA121">
        <f t="shared" si="21"/>
        <v>0</v>
      </c>
      <c r="CB121" s="36">
        <f t="shared" si="22"/>
        <v>0</v>
      </c>
      <c r="CC121">
        <f t="shared" si="23"/>
        <v>0</v>
      </c>
      <c r="CD121" s="36">
        <f t="shared" si="24"/>
        <v>0</v>
      </c>
      <c r="CE121">
        <f t="shared" si="25"/>
        <v>0</v>
      </c>
      <c r="CF121" s="36">
        <f t="shared" si="26"/>
        <v>10</v>
      </c>
      <c r="CG121">
        <f t="shared" si="27"/>
        <v>0</v>
      </c>
      <c r="CH121" s="36">
        <f t="shared" si="28"/>
        <v>0</v>
      </c>
      <c r="CI121">
        <f t="shared" si="29"/>
        <v>0</v>
      </c>
      <c r="CJ121" s="36">
        <f t="shared" si="30"/>
        <v>0</v>
      </c>
      <c r="CK121">
        <f t="shared" si="31"/>
        <v>0</v>
      </c>
      <c r="CP121">
        <v>216</v>
      </c>
      <c r="DD121" t="str">
        <f>IF(COUNTIF('[3]Zone Players'!A$3:A$1847,A121)&lt;1,"D","")</f>
        <v/>
      </c>
      <c r="DF121">
        <f t="shared" si="34"/>
        <v>5</v>
      </c>
      <c r="DG121" s="70">
        <f t="shared" si="32"/>
        <v>10</v>
      </c>
      <c r="DH121" t="str">
        <f t="shared" si="33"/>
        <v/>
      </c>
    </row>
    <row r="122" spans="1:112" ht="15" customHeight="1" x14ac:dyDescent="0.25">
      <c r="A122" s="23">
        <v>67998</v>
      </c>
      <c r="B122" s="24" t="s">
        <v>347</v>
      </c>
      <c r="C122" s="24" t="s">
        <v>348</v>
      </c>
      <c r="D122" s="25" t="s">
        <v>239</v>
      </c>
      <c r="E122" s="26"/>
      <c r="F122" s="27"/>
      <c r="G122" s="27"/>
      <c r="H122" s="27"/>
      <c r="I122" s="27"/>
      <c r="J122" s="27"/>
      <c r="K122" s="27"/>
      <c r="L122" s="27"/>
      <c r="M122" s="27"/>
      <c r="N122" s="26"/>
      <c r="O122" s="27"/>
      <c r="P122" s="27">
        <v>6</v>
      </c>
      <c r="Q122" s="28"/>
      <c r="R122" s="28"/>
      <c r="S122" s="28"/>
      <c r="T122" s="29"/>
      <c r="U122" s="28"/>
      <c r="V122" s="30" t="s">
        <v>113</v>
      </c>
      <c r="W122" s="30" t="s">
        <v>113</v>
      </c>
      <c r="X122" s="30">
        <v>3</v>
      </c>
      <c r="Y122" s="30" t="s">
        <v>113</v>
      </c>
      <c r="Z122" s="30">
        <v>5</v>
      </c>
      <c r="AA122" s="30" t="s">
        <v>113</v>
      </c>
      <c r="AB122" s="30">
        <v>7</v>
      </c>
      <c r="AC122" s="30" t="s">
        <v>113</v>
      </c>
      <c r="AD122" s="30" t="s">
        <v>113</v>
      </c>
      <c r="AE122" s="30" t="s">
        <v>113</v>
      </c>
      <c r="AF122" s="30" t="s">
        <v>113</v>
      </c>
      <c r="AG122" s="30" t="s">
        <v>113</v>
      </c>
      <c r="AH122" s="30" t="s">
        <v>113</v>
      </c>
      <c r="AI122" s="30" t="s">
        <v>113</v>
      </c>
      <c r="AJ122" s="30" t="s">
        <v>113</v>
      </c>
      <c r="AK122" s="30" t="s">
        <v>113</v>
      </c>
      <c r="AL122" s="30" t="s">
        <v>113</v>
      </c>
      <c r="AM122" s="30">
        <v>0</v>
      </c>
      <c r="AN122" s="30">
        <v>2</v>
      </c>
      <c r="AO122" s="30">
        <v>0</v>
      </c>
      <c r="AP122" s="30">
        <v>7</v>
      </c>
      <c r="AQ122" s="31">
        <v>6</v>
      </c>
      <c r="AR122" s="31">
        <v>6</v>
      </c>
      <c r="AS122" s="31">
        <v>6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3">
        <v>7.2</v>
      </c>
      <c r="BE122" s="33">
        <v>7.2</v>
      </c>
      <c r="BF122" s="33">
        <v>7.2</v>
      </c>
      <c r="BG122" s="33">
        <v>7.2</v>
      </c>
      <c r="BH122" s="33">
        <v>7.2</v>
      </c>
      <c r="BI122" s="33">
        <v>7.2</v>
      </c>
      <c r="BJ122" s="34" t="s">
        <v>113</v>
      </c>
      <c r="BK122" s="35" t="s">
        <v>113</v>
      </c>
      <c r="BL122" t="str">
        <f>IF(BY122&gt;LARGE(BZ122:$CK122,1),1,"")</f>
        <v/>
      </c>
      <c r="BM122" t="str">
        <f>IF(BZ122&gt;LARGE(CA122:$CK122,1),2,"")</f>
        <v/>
      </c>
      <c r="BN122" t="str">
        <f>IF(CA122&gt;LARGE(CB122:$CK122,1),2.2,"")</f>
        <v/>
      </c>
      <c r="BO122" t="str">
        <f>IF(CB122&gt;LARGE(CC122:$CK122,1),3,"")</f>
        <v/>
      </c>
      <c r="BP122" t="str">
        <f>IF(CC122&gt;LARGE(CD122:$CK122,1),3.2,"")</f>
        <v/>
      </c>
      <c r="BQ122" t="str">
        <f>IF(CD122&gt;LARGE(CE122:$CK122,1),4,"")</f>
        <v/>
      </c>
      <c r="BR122" t="str">
        <f>IF(CE122&gt;LARGE(CF122:$CK122,1),4.2,"")</f>
        <v/>
      </c>
      <c r="BS122" t="str">
        <f>IF(CF122&gt;LARGE(CG122:$CK122,1),5,"")</f>
        <v/>
      </c>
      <c r="BT122" t="str">
        <f>IF(CG122&gt;LARGE(CH122:$CK122,1),5.2,"")</f>
        <v/>
      </c>
      <c r="BU122" t="str">
        <f>IF(CH122&gt;LARGE(CI122:$CK122,1),6,"")</f>
        <v/>
      </c>
      <c r="BV122" t="str">
        <f>IF(CI122&gt;LARGE(CJ122:$CK122,1),6.2,"")</f>
        <v/>
      </c>
      <c r="BW122" t="str">
        <f>IF(CJ122&gt;LARGE(CK122:$CK122,1),7,"")</f>
        <v/>
      </c>
      <c r="BX122" t="str">
        <f t="shared" si="18"/>
        <v/>
      </c>
      <c r="BY122" s="36">
        <f t="shared" si="19"/>
        <v>0</v>
      </c>
      <c r="BZ122" s="36">
        <f t="shared" si="20"/>
        <v>0</v>
      </c>
      <c r="CA122">
        <f t="shared" si="21"/>
        <v>0</v>
      </c>
      <c r="CB122" s="36">
        <f t="shared" si="22"/>
        <v>0</v>
      </c>
      <c r="CC122">
        <f t="shared" si="23"/>
        <v>0</v>
      </c>
      <c r="CD122" s="36">
        <f t="shared" si="24"/>
        <v>0</v>
      </c>
      <c r="CE122">
        <f t="shared" si="25"/>
        <v>0</v>
      </c>
      <c r="CF122" s="36">
        <f t="shared" si="26"/>
        <v>0</v>
      </c>
      <c r="CG122">
        <f t="shared" si="27"/>
        <v>0</v>
      </c>
      <c r="CH122" s="36">
        <f t="shared" si="28"/>
        <v>0</v>
      </c>
      <c r="CI122">
        <f t="shared" si="29"/>
        <v>0</v>
      </c>
      <c r="CJ122" s="36">
        <f t="shared" si="30"/>
        <v>0</v>
      </c>
      <c r="CK122">
        <f t="shared" si="31"/>
        <v>0</v>
      </c>
      <c r="CP122">
        <v>220</v>
      </c>
      <c r="DD122" t="str">
        <f>IF(COUNTIF('[3]Zone Players'!A$3:A$1847,A122)&lt;1,"D","")</f>
        <v/>
      </c>
      <c r="DF122">
        <f t="shared" si="34"/>
        <v>6</v>
      </c>
      <c r="DG122" s="70">
        <f t="shared" si="32"/>
        <v>0</v>
      </c>
      <c r="DH122" t="str">
        <f t="shared" si="33"/>
        <v/>
      </c>
    </row>
    <row r="123" spans="1:112" ht="15" customHeight="1" x14ac:dyDescent="0.25">
      <c r="A123" s="23">
        <v>119642</v>
      </c>
      <c r="B123" s="24" t="s">
        <v>349</v>
      </c>
      <c r="C123" s="24" t="s">
        <v>350</v>
      </c>
      <c r="D123" s="25" t="s">
        <v>239</v>
      </c>
      <c r="E123" s="26"/>
      <c r="F123" s="27"/>
      <c r="G123" s="27"/>
      <c r="H123" s="27"/>
      <c r="I123" s="27"/>
      <c r="J123" s="27"/>
      <c r="K123" s="27"/>
      <c r="L123" s="27"/>
      <c r="M123" s="27"/>
      <c r="N123" s="26"/>
      <c r="O123" s="27"/>
      <c r="P123" s="27">
        <v>5</v>
      </c>
      <c r="Q123" s="28"/>
      <c r="R123" s="28"/>
      <c r="S123" s="28"/>
      <c r="T123" s="29"/>
      <c r="U123" s="28"/>
      <c r="V123" s="30" t="s">
        <v>113</v>
      </c>
      <c r="W123" s="30" t="s">
        <v>113</v>
      </c>
      <c r="X123" s="30">
        <v>3</v>
      </c>
      <c r="Y123" s="30" t="s">
        <v>113</v>
      </c>
      <c r="Z123" s="30">
        <v>5</v>
      </c>
      <c r="AA123" s="30" t="s">
        <v>113</v>
      </c>
      <c r="AB123" s="30">
        <v>7</v>
      </c>
      <c r="AC123" s="30" t="s">
        <v>113</v>
      </c>
      <c r="AD123" s="30" t="s">
        <v>113</v>
      </c>
      <c r="AE123" s="30" t="s">
        <v>113</v>
      </c>
      <c r="AF123" s="30" t="s">
        <v>113</v>
      </c>
      <c r="AG123" s="30" t="s">
        <v>113</v>
      </c>
      <c r="AH123" s="30" t="s">
        <v>113</v>
      </c>
      <c r="AI123" s="30" t="s">
        <v>113</v>
      </c>
      <c r="AJ123" s="30" t="s">
        <v>113</v>
      </c>
      <c r="AK123" s="30" t="s">
        <v>113</v>
      </c>
      <c r="AL123" s="30" t="s">
        <v>113</v>
      </c>
      <c r="AM123" s="30">
        <v>0</v>
      </c>
      <c r="AN123" s="30">
        <v>2</v>
      </c>
      <c r="AO123" s="30">
        <v>0</v>
      </c>
      <c r="AP123" s="30">
        <v>7</v>
      </c>
      <c r="AQ123" s="31">
        <v>5</v>
      </c>
      <c r="AR123" s="31">
        <v>5</v>
      </c>
      <c r="AS123" s="31">
        <v>5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3">
        <v>7.2</v>
      </c>
      <c r="BE123" s="33">
        <v>7.2</v>
      </c>
      <c r="BF123" s="33">
        <v>7.2</v>
      </c>
      <c r="BG123" s="33">
        <v>7.2</v>
      </c>
      <c r="BH123" s="33">
        <v>7.2</v>
      </c>
      <c r="BI123" s="33">
        <v>7.2</v>
      </c>
      <c r="BJ123" s="34" t="s">
        <v>113</v>
      </c>
      <c r="BK123" s="35" t="s">
        <v>113</v>
      </c>
      <c r="BL123" t="str">
        <f>IF(BY123&gt;LARGE(BZ123:$CK123,1),1,"")</f>
        <v/>
      </c>
      <c r="BM123" t="str">
        <f>IF(BZ123&gt;LARGE(CA123:$CK123,1),2,"")</f>
        <v/>
      </c>
      <c r="BN123" t="str">
        <f>IF(CA123&gt;LARGE(CB123:$CK123,1),2.2,"")</f>
        <v/>
      </c>
      <c r="BO123" t="str">
        <f>IF(CB123&gt;LARGE(CC123:$CK123,1),3,"")</f>
        <v/>
      </c>
      <c r="BP123" t="str">
        <f>IF(CC123&gt;LARGE(CD123:$CK123,1),3.2,"")</f>
        <v/>
      </c>
      <c r="BQ123" t="str">
        <f>IF(CD123&gt;LARGE(CE123:$CK123,1),4,"")</f>
        <v/>
      </c>
      <c r="BR123" t="str">
        <f>IF(CE123&gt;LARGE(CF123:$CK123,1),4.2,"")</f>
        <v/>
      </c>
      <c r="BS123" t="str">
        <f>IF(CF123&gt;LARGE(CG123:$CK123,1),5,"")</f>
        <v/>
      </c>
      <c r="BT123" t="str">
        <f>IF(CG123&gt;LARGE(CH123:$CK123,1),5.2,"")</f>
        <v/>
      </c>
      <c r="BU123" t="str">
        <f>IF(CH123&gt;LARGE(CI123:$CK123,1),6,"")</f>
        <v/>
      </c>
      <c r="BV123" t="str">
        <f>IF(CI123&gt;LARGE(CJ123:$CK123,1),6.2,"")</f>
        <v/>
      </c>
      <c r="BW123" t="str">
        <f>IF(CJ123&gt;LARGE(CK123:$CK123,1),7,"")</f>
        <v/>
      </c>
      <c r="BX123" t="str">
        <f t="shared" si="18"/>
        <v/>
      </c>
      <c r="BY123" s="36">
        <f t="shared" si="19"/>
        <v>0</v>
      </c>
      <c r="BZ123" s="36">
        <f t="shared" si="20"/>
        <v>0</v>
      </c>
      <c r="CA123">
        <f t="shared" si="21"/>
        <v>0</v>
      </c>
      <c r="CB123" s="36">
        <f t="shared" si="22"/>
        <v>0</v>
      </c>
      <c r="CC123">
        <f t="shared" si="23"/>
        <v>0</v>
      </c>
      <c r="CD123" s="36">
        <f t="shared" si="24"/>
        <v>0</v>
      </c>
      <c r="CE123">
        <f t="shared" si="25"/>
        <v>0</v>
      </c>
      <c r="CF123" s="36">
        <f t="shared" si="26"/>
        <v>0</v>
      </c>
      <c r="CG123">
        <f t="shared" si="27"/>
        <v>0</v>
      </c>
      <c r="CH123" s="36">
        <f t="shared" si="28"/>
        <v>0</v>
      </c>
      <c r="CI123">
        <f t="shared" si="29"/>
        <v>0</v>
      </c>
      <c r="CJ123" s="36">
        <f t="shared" si="30"/>
        <v>0</v>
      </c>
      <c r="CK123">
        <f t="shared" si="31"/>
        <v>0</v>
      </c>
      <c r="CP123">
        <v>221</v>
      </c>
      <c r="DD123" t="str">
        <f>IF(COUNTIF('[3]Zone Players'!A$3:A$1847,A123)&lt;1,"D","")</f>
        <v/>
      </c>
      <c r="DF123">
        <f t="shared" si="34"/>
        <v>5</v>
      </c>
      <c r="DG123" s="70">
        <f t="shared" si="32"/>
        <v>0</v>
      </c>
      <c r="DH123" t="str">
        <f t="shared" si="33"/>
        <v/>
      </c>
    </row>
    <row r="124" spans="1:112" ht="15" customHeight="1" x14ac:dyDescent="0.25">
      <c r="A124" s="23">
        <v>50770</v>
      </c>
      <c r="B124" s="24" t="s">
        <v>351</v>
      </c>
      <c r="C124" s="24" t="s">
        <v>352</v>
      </c>
      <c r="D124" s="25" t="s">
        <v>239</v>
      </c>
      <c r="E124" s="26"/>
      <c r="F124" s="27"/>
      <c r="G124" s="27"/>
      <c r="H124" s="27"/>
      <c r="I124" s="27"/>
      <c r="J124" s="27"/>
      <c r="K124" s="27"/>
      <c r="L124" s="27"/>
      <c r="M124" s="27"/>
      <c r="N124" s="26"/>
      <c r="O124" s="27"/>
      <c r="P124" s="27">
        <v>6</v>
      </c>
      <c r="Q124" s="28"/>
      <c r="R124" s="28"/>
      <c r="S124" s="28"/>
      <c r="T124" s="29"/>
      <c r="U124" s="28"/>
      <c r="V124" s="30" t="s">
        <v>113</v>
      </c>
      <c r="W124" s="30" t="s">
        <v>113</v>
      </c>
      <c r="X124" s="30">
        <v>3</v>
      </c>
      <c r="Y124" s="30" t="s">
        <v>113</v>
      </c>
      <c r="Z124" s="30">
        <v>5</v>
      </c>
      <c r="AA124" s="30" t="s">
        <v>113</v>
      </c>
      <c r="AB124" s="30">
        <v>7</v>
      </c>
      <c r="AC124" s="30" t="s">
        <v>113</v>
      </c>
      <c r="AD124" s="30" t="s">
        <v>113</v>
      </c>
      <c r="AE124" s="30" t="s">
        <v>113</v>
      </c>
      <c r="AF124" s="30" t="s">
        <v>113</v>
      </c>
      <c r="AG124" s="30" t="s">
        <v>113</v>
      </c>
      <c r="AH124" s="30" t="s">
        <v>113</v>
      </c>
      <c r="AI124" s="30" t="s">
        <v>113</v>
      </c>
      <c r="AJ124" s="30" t="s">
        <v>113</v>
      </c>
      <c r="AK124" s="30" t="s">
        <v>113</v>
      </c>
      <c r="AL124" s="30" t="s">
        <v>113</v>
      </c>
      <c r="AM124" s="30">
        <v>0</v>
      </c>
      <c r="AN124" s="30">
        <v>2</v>
      </c>
      <c r="AO124" s="30">
        <v>0</v>
      </c>
      <c r="AP124" s="30">
        <v>7</v>
      </c>
      <c r="AQ124" s="31">
        <v>6</v>
      </c>
      <c r="AR124" s="31">
        <v>6</v>
      </c>
      <c r="AS124" s="31">
        <v>6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3">
        <v>7.2</v>
      </c>
      <c r="BE124" s="33">
        <v>7.2</v>
      </c>
      <c r="BF124" s="33">
        <v>7.2</v>
      </c>
      <c r="BG124" s="33">
        <v>7.2</v>
      </c>
      <c r="BH124" s="33">
        <v>7.2</v>
      </c>
      <c r="BI124" s="33">
        <v>7.2</v>
      </c>
      <c r="BJ124" s="34" t="s">
        <v>113</v>
      </c>
      <c r="BK124" s="35" t="s">
        <v>113</v>
      </c>
      <c r="BL124" t="str">
        <f>IF(BY124&gt;LARGE(BZ124:$CK124,1),1,"")</f>
        <v/>
      </c>
      <c r="BM124" t="str">
        <f>IF(BZ124&gt;LARGE(CA124:$CK124,1),2,"")</f>
        <v/>
      </c>
      <c r="BN124" t="str">
        <f>IF(CA124&gt;LARGE(CB124:$CK124,1),2.2,"")</f>
        <v/>
      </c>
      <c r="BO124" t="str">
        <f>IF(CB124&gt;LARGE(CC124:$CK124,1),3,"")</f>
        <v/>
      </c>
      <c r="BP124" t="str">
        <f>IF(CC124&gt;LARGE(CD124:$CK124,1),3.2,"")</f>
        <v/>
      </c>
      <c r="BQ124" t="str">
        <f>IF(CD124&gt;LARGE(CE124:$CK124,1),4,"")</f>
        <v/>
      </c>
      <c r="BR124" t="str">
        <f>IF(CE124&gt;LARGE(CF124:$CK124,1),4.2,"")</f>
        <v/>
      </c>
      <c r="BS124" t="str">
        <f>IF(CF124&gt;LARGE(CG124:$CK124,1),5,"")</f>
        <v/>
      </c>
      <c r="BT124" t="str">
        <f>IF(CG124&gt;LARGE(CH124:$CK124,1),5.2,"")</f>
        <v/>
      </c>
      <c r="BU124" t="str">
        <f>IF(CH124&gt;LARGE(CI124:$CK124,1),6,"")</f>
        <v/>
      </c>
      <c r="BV124" t="str">
        <f>IF(CI124&gt;LARGE(CJ124:$CK124,1),6.2,"")</f>
        <v/>
      </c>
      <c r="BW124" t="str">
        <f>IF(CJ124&gt;LARGE(CK124:$CK124,1),7,"")</f>
        <v/>
      </c>
      <c r="BX124" t="str">
        <f t="shared" si="18"/>
        <v/>
      </c>
      <c r="BY124" s="36">
        <f t="shared" si="19"/>
        <v>0</v>
      </c>
      <c r="BZ124" s="36">
        <f t="shared" si="20"/>
        <v>0</v>
      </c>
      <c r="CA124">
        <f t="shared" si="21"/>
        <v>0</v>
      </c>
      <c r="CB124" s="36">
        <f t="shared" si="22"/>
        <v>0</v>
      </c>
      <c r="CC124">
        <f t="shared" si="23"/>
        <v>0</v>
      </c>
      <c r="CD124" s="36">
        <f t="shared" si="24"/>
        <v>0</v>
      </c>
      <c r="CE124">
        <f t="shared" si="25"/>
        <v>0</v>
      </c>
      <c r="CF124" s="36">
        <f t="shared" si="26"/>
        <v>0</v>
      </c>
      <c r="CG124">
        <f t="shared" si="27"/>
        <v>0</v>
      </c>
      <c r="CH124" s="36">
        <f t="shared" si="28"/>
        <v>0</v>
      </c>
      <c r="CI124">
        <f t="shared" si="29"/>
        <v>0</v>
      </c>
      <c r="CJ124" s="36">
        <f t="shared" si="30"/>
        <v>0</v>
      </c>
      <c r="CK124">
        <f t="shared" si="31"/>
        <v>0</v>
      </c>
      <c r="CP124">
        <v>222</v>
      </c>
      <c r="DD124" t="str">
        <f>IF(COUNTIF('[3]Zone Players'!A$3:A$1847,A124)&lt;1,"D","")</f>
        <v/>
      </c>
      <c r="DF124">
        <f t="shared" si="34"/>
        <v>6</v>
      </c>
      <c r="DG124" s="70">
        <f t="shared" si="32"/>
        <v>0</v>
      </c>
      <c r="DH124" t="str">
        <f t="shared" si="33"/>
        <v/>
      </c>
    </row>
    <row r="125" spans="1:112" ht="15" customHeight="1" x14ac:dyDescent="0.25">
      <c r="A125" s="23">
        <v>151586</v>
      </c>
      <c r="B125" s="24" t="s">
        <v>353</v>
      </c>
      <c r="C125" s="24" t="s">
        <v>354</v>
      </c>
      <c r="D125" s="25" t="s">
        <v>239</v>
      </c>
      <c r="E125" s="26"/>
      <c r="F125" s="27"/>
      <c r="G125" s="27"/>
      <c r="H125" s="27"/>
      <c r="I125" s="27"/>
      <c r="J125" s="27"/>
      <c r="K125" s="27"/>
      <c r="L125" s="27"/>
      <c r="M125" s="27"/>
      <c r="N125" s="26"/>
      <c r="O125" s="27"/>
      <c r="P125" s="27"/>
      <c r="Q125" s="28"/>
      <c r="R125" s="28"/>
      <c r="S125" s="28"/>
      <c r="T125" s="29"/>
      <c r="U125" s="28"/>
      <c r="V125" s="30" t="s">
        <v>113</v>
      </c>
      <c r="W125" s="30" t="s">
        <v>113</v>
      </c>
      <c r="X125" s="30">
        <v>3</v>
      </c>
      <c r="Y125" s="30" t="s">
        <v>113</v>
      </c>
      <c r="Z125" s="30">
        <v>5</v>
      </c>
      <c r="AA125" s="30" t="s">
        <v>113</v>
      </c>
      <c r="AB125" s="30">
        <v>7</v>
      </c>
      <c r="AC125" s="30" t="s">
        <v>113</v>
      </c>
      <c r="AD125" s="30" t="s">
        <v>113</v>
      </c>
      <c r="AE125" s="30" t="s">
        <v>113</v>
      </c>
      <c r="AF125" s="30" t="s">
        <v>113</v>
      </c>
      <c r="AG125" s="30" t="s">
        <v>113</v>
      </c>
      <c r="AH125" s="30" t="s">
        <v>113</v>
      </c>
      <c r="AI125" s="30" t="s">
        <v>113</v>
      </c>
      <c r="AJ125" s="30" t="s">
        <v>113</v>
      </c>
      <c r="AK125" s="30" t="s">
        <v>113</v>
      </c>
      <c r="AL125" s="30" t="s">
        <v>113</v>
      </c>
      <c r="AM125" s="30">
        <v>0</v>
      </c>
      <c r="AN125" s="30">
        <v>2</v>
      </c>
      <c r="AO125" s="30">
        <v>0</v>
      </c>
      <c r="AP125" s="30">
        <v>7</v>
      </c>
      <c r="AQ125" s="31" t="s">
        <v>113</v>
      </c>
      <c r="AR125" s="31" t="s">
        <v>113</v>
      </c>
      <c r="AS125" s="31" t="s">
        <v>113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3">
        <v>7.2</v>
      </c>
      <c r="BE125" s="33">
        <v>7.2</v>
      </c>
      <c r="BF125" s="33">
        <v>7.2</v>
      </c>
      <c r="BG125" s="33">
        <v>7.2</v>
      </c>
      <c r="BH125" s="33">
        <v>7.2</v>
      </c>
      <c r="BI125" s="33">
        <v>7.2</v>
      </c>
      <c r="BJ125" s="34" t="s">
        <v>113</v>
      </c>
      <c r="BK125" s="35" t="s">
        <v>113</v>
      </c>
      <c r="BL125" t="str">
        <f>IF(BY125&gt;LARGE(BZ125:$CK125,1),1,"")</f>
        <v/>
      </c>
      <c r="BM125" t="str">
        <f>IF(BZ125&gt;LARGE(CA125:$CK125,1),2,"")</f>
        <v/>
      </c>
      <c r="BN125" t="str">
        <f>IF(CA125&gt;LARGE(CB125:$CK125,1),2.2,"")</f>
        <v/>
      </c>
      <c r="BO125" t="str">
        <f>IF(CB125&gt;LARGE(CC125:$CK125,1),3,"")</f>
        <v/>
      </c>
      <c r="BP125" t="str">
        <f>IF(CC125&gt;LARGE(CD125:$CK125,1),3.2,"")</f>
        <v/>
      </c>
      <c r="BQ125" t="str">
        <f>IF(CD125&gt;LARGE(CE125:$CK125,1),4,"")</f>
        <v/>
      </c>
      <c r="BR125" t="str">
        <f>IF(CE125&gt;LARGE(CF125:$CK125,1),4.2,"")</f>
        <v/>
      </c>
      <c r="BS125" t="str">
        <f>IF(CF125&gt;LARGE(CG125:$CK125,1),5,"")</f>
        <v/>
      </c>
      <c r="BT125" t="str">
        <f>IF(CG125&gt;LARGE(CH125:$CK125,1),5.2,"")</f>
        <v/>
      </c>
      <c r="BU125" t="str">
        <f>IF(CH125&gt;LARGE(CI125:$CK125,1),6,"")</f>
        <v/>
      </c>
      <c r="BV125" t="str">
        <f>IF(CI125&gt;LARGE(CJ125:$CK125,1),6.2,"")</f>
        <v/>
      </c>
      <c r="BW125" t="str">
        <f>IF(CJ125&gt;LARGE(CK125:$CK125,1),7,"")</f>
        <v/>
      </c>
      <c r="BX125" t="str">
        <f t="shared" si="18"/>
        <v/>
      </c>
      <c r="BY125" s="36">
        <f t="shared" si="19"/>
        <v>0</v>
      </c>
      <c r="BZ125" s="36">
        <f t="shared" si="20"/>
        <v>0</v>
      </c>
      <c r="CA125">
        <f t="shared" si="21"/>
        <v>0</v>
      </c>
      <c r="CB125" s="36">
        <f t="shared" si="22"/>
        <v>0</v>
      </c>
      <c r="CC125">
        <f t="shared" si="23"/>
        <v>0</v>
      </c>
      <c r="CD125" s="36">
        <f t="shared" si="24"/>
        <v>0</v>
      </c>
      <c r="CE125">
        <f t="shared" si="25"/>
        <v>0</v>
      </c>
      <c r="CF125" s="36">
        <f t="shared" si="26"/>
        <v>0</v>
      </c>
      <c r="CG125">
        <f t="shared" si="27"/>
        <v>0</v>
      </c>
      <c r="CH125" s="36">
        <f t="shared" si="28"/>
        <v>0</v>
      </c>
      <c r="CI125">
        <f t="shared" si="29"/>
        <v>0</v>
      </c>
      <c r="CJ125" s="36">
        <f t="shared" si="30"/>
        <v>0</v>
      </c>
      <c r="CK125">
        <f t="shared" si="31"/>
        <v>0</v>
      </c>
      <c r="CP125">
        <v>223</v>
      </c>
      <c r="DD125" t="str">
        <f>IF(COUNTIF('[3]Zone Players'!A$3:A$1847,A125)&lt;1,"D","")</f>
        <v/>
      </c>
      <c r="DF125" t="str">
        <f t="shared" si="34"/>
        <v/>
      </c>
      <c r="DG125" s="70">
        <f t="shared" si="32"/>
        <v>0</v>
      </c>
      <c r="DH125" t="str">
        <f t="shared" si="33"/>
        <v/>
      </c>
    </row>
    <row r="126" spans="1:112" ht="15" customHeight="1" x14ac:dyDescent="0.25">
      <c r="A126" s="23">
        <v>37948</v>
      </c>
      <c r="B126" s="24" t="s">
        <v>355</v>
      </c>
      <c r="C126" s="24" t="s">
        <v>356</v>
      </c>
      <c r="D126" s="25" t="s">
        <v>239</v>
      </c>
      <c r="E126" s="26"/>
      <c r="F126" s="27"/>
      <c r="G126" s="27"/>
      <c r="H126" s="27"/>
      <c r="I126" s="27"/>
      <c r="J126" s="27"/>
      <c r="K126" s="27"/>
      <c r="L126" s="27"/>
      <c r="M126" s="27"/>
      <c r="N126" s="26"/>
      <c r="O126" s="27"/>
      <c r="P126" s="27">
        <v>6</v>
      </c>
      <c r="Q126" s="28"/>
      <c r="R126" s="28"/>
      <c r="S126" s="28"/>
      <c r="T126" s="29"/>
      <c r="U126" s="28"/>
      <c r="V126" s="30" t="s">
        <v>113</v>
      </c>
      <c r="W126" s="30" t="s">
        <v>113</v>
      </c>
      <c r="X126" s="30">
        <v>3</v>
      </c>
      <c r="Y126" s="30" t="s">
        <v>113</v>
      </c>
      <c r="Z126" s="30">
        <v>5</v>
      </c>
      <c r="AA126" s="30" t="s">
        <v>113</v>
      </c>
      <c r="AB126" s="30">
        <v>7</v>
      </c>
      <c r="AC126" s="30" t="s">
        <v>113</v>
      </c>
      <c r="AD126" s="30" t="s">
        <v>113</v>
      </c>
      <c r="AE126" s="30" t="s">
        <v>113</v>
      </c>
      <c r="AF126" s="30" t="s">
        <v>113</v>
      </c>
      <c r="AG126" s="30" t="s">
        <v>113</v>
      </c>
      <c r="AH126" s="30" t="s">
        <v>113</v>
      </c>
      <c r="AI126" s="30" t="s">
        <v>113</v>
      </c>
      <c r="AJ126" s="30" t="s">
        <v>113</v>
      </c>
      <c r="AK126" s="30" t="s">
        <v>113</v>
      </c>
      <c r="AL126" s="30" t="s">
        <v>113</v>
      </c>
      <c r="AM126" s="30">
        <v>0</v>
      </c>
      <c r="AN126" s="30">
        <v>2</v>
      </c>
      <c r="AO126" s="30">
        <v>0</v>
      </c>
      <c r="AP126" s="30">
        <v>7</v>
      </c>
      <c r="AQ126" s="31">
        <v>6</v>
      </c>
      <c r="AR126" s="31">
        <v>6</v>
      </c>
      <c r="AS126" s="31">
        <v>6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3">
        <v>7.2</v>
      </c>
      <c r="BE126" s="33">
        <v>7.2</v>
      </c>
      <c r="BF126" s="33">
        <v>7.2</v>
      </c>
      <c r="BG126" s="33">
        <v>7.2</v>
      </c>
      <c r="BH126" s="33">
        <v>7.2</v>
      </c>
      <c r="BI126" s="33">
        <v>7.2</v>
      </c>
      <c r="BJ126" s="34" t="s">
        <v>113</v>
      </c>
      <c r="BK126" s="35" t="s">
        <v>113</v>
      </c>
      <c r="BL126" t="str">
        <f>IF(BY126&gt;LARGE(BZ126:$CK126,1),1,"")</f>
        <v/>
      </c>
      <c r="BM126" t="str">
        <f>IF(BZ126&gt;LARGE(CA126:$CK126,1),2,"")</f>
        <v/>
      </c>
      <c r="BN126" t="str">
        <f>IF(CA126&gt;LARGE(CB126:$CK126,1),2.2,"")</f>
        <v/>
      </c>
      <c r="BO126" t="str">
        <f>IF(CB126&gt;LARGE(CC126:$CK126,1),3,"")</f>
        <v/>
      </c>
      <c r="BP126" t="str">
        <f>IF(CC126&gt;LARGE(CD126:$CK126,1),3.2,"")</f>
        <v/>
      </c>
      <c r="BQ126" t="str">
        <f>IF(CD126&gt;LARGE(CE126:$CK126,1),4,"")</f>
        <v/>
      </c>
      <c r="BR126" t="str">
        <f>IF(CE126&gt;LARGE(CF126:$CK126,1),4.2,"")</f>
        <v/>
      </c>
      <c r="BS126" t="str">
        <f>IF(CF126&gt;LARGE(CG126:$CK126,1),5,"")</f>
        <v/>
      </c>
      <c r="BT126" t="str">
        <f>IF(CG126&gt;LARGE(CH126:$CK126,1),5.2,"")</f>
        <v/>
      </c>
      <c r="BU126" t="str">
        <f>IF(CH126&gt;LARGE(CI126:$CK126,1),6,"")</f>
        <v/>
      </c>
      <c r="BV126" t="str">
        <f>IF(CI126&gt;LARGE(CJ126:$CK126,1),6.2,"")</f>
        <v/>
      </c>
      <c r="BW126" t="str">
        <f>IF(CJ126&gt;LARGE(CK126:$CK126,1),7,"")</f>
        <v/>
      </c>
      <c r="BX126" t="str">
        <f t="shared" si="18"/>
        <v/>
      </c>
      <c r="BY126" s="36">
        <f t="shared" si="19"/>
        <v>0</v>
      </c>
      <c r="BZ126" s="36">
        <f t="shared" si="20"/>
        <v>0</v>
      </c>
      <c r="CA126">
        <f t="shared" si="21"/>
        <v>0</v>
      </c>
      <c r="CB126" s="36">
        <f t="shared" si="22"/>
        <v>0</v>
      </c>
      <c r="CC126">
        <f t="shared" si="23"/>
        <v>0</v>
      </c>
      <c r="CD126" s="36">
        <f t="shared" si="24"/>
        <v>0</v>
      </c>
      <c r="CE126">
        <f t="shared" si="25"/>
        <v>0</v>
      </c>
      <c r="CF126" s="36">
        <f t="shared" si="26"/>
        <v>0</v>
      </c>
      <c r="CG126">
        <f t="shared" si="27"/>
        <v>0</v>
      </c>
      <c r="CH126" s="36">
        <f t="shared" si="28"/>
        <v>0</v>
      </c>
      <c r="CI126">
        <f t="shared" si="29"/>
        <v>0</v>
      </c>
      <c r="CJ126" s="36">
        <f t="shared" si="30"/>
        <v>0</v>
      </c>
      <c r="CK126">
        <f t="shared" si="31"/>
        <v>0</v>
      </c>
      <c r="CP126">
        <v>224</v>
      </c>
      <c r="DD126" t="str">
        <f>IF(COUNTIF('[3]Zone Players'!A$3:A$1847,A126)&lt;1,"D","")</f>
        <v/>
      </c>
      <c r="DF126">
        <f t="shared" si="34"/>
        <v>6</v>
      </c>
      <c r="DG126" s="70">
        <f t="shared" si="32"/>
        <v>0</v>
      </c>
      <c r="DH126" t="str">
        <f t="shared" si="33"/>
        <v/>
      </c>
    </row>
    <row r="127" spans="1:112" ht="15" customHeight="1" x14ac:dyDescent="0.25">
      <c r="A127" s="23">
        <v>71636</v>
      </c>
      <c r="B127" s="24" t="s">
        <v>357</v>
      </c>
      <c r="C127" s="24" t="s">
        <v>358</v>
      </c>
      <c r="D127" s="25" t="s">
        <v>239</v>
      </c>
      <c r="E127" s="26"/>
      <c r="F127" s="27"/>
      <c r="G127" s="27"/>
      <c r="H127" s="27"/>
      <c r="I127" s="27"/>
      <c r="J127" s="27"/>
      <c r="K127" s="27"/>
      <c r="L127" s="27"/>
      <c r="M127" s="27"/>
      <c r="N127" s="26">
        <v>6</v>
      </c>
      <c r="O127" s="27">
        <v>6</v>
      </c>
      <c r="P127" s="27">
        <v>7</v>
      </c>
      <c r="Q127" s="28"/>
      <c r="R127" s="28"/>
      <c r="S127" s="28"/>
      <c r="T127" s="29"/>
      <c r="U127" s="28"/>
      <c r="V127" s="30" t="s">
        <v>113</v>
      </c>
      <c r="W127" s="30" t="s">
        <v>113</v>
      </c>
      <c r="X127" s="30">
        <v>3</v>
      </c>
      <c r="Y127" s="30" t="s">
        <v>113</v>
      </c>
      <c r="Z127" s="30">
        <v>5</v>
      </c>
      <c r="AA127" s="30" t="s">
        <v>113</v>
      </c>
      <c r="AB127" s="30">
        <v>7</v>
      </c>
      <c r="AC127" s="30" t="s">
        <v>113</v>
      </c>
      <c r="AD127" s="30" t="s">
        <v>113</v>
      </c>
      <c r="AE127" s="30" t="s">
        <v>113</v>
      </c>
      <c r="AF127" s="30" t="s">
        <v>113</v>
      </c>
      <c r="AG127" s="30" t="s">
        <v>113</v>
      </c>
      <c r="AH127" s="30" t="s">
        <v>113</v>
      </c>
      <c r="AI127" s="30" t="s">
        <v>113</v>
      </c>
      <c r="AJ127" s="30" t="s">
        <v>113</v>
      </c>
      <c r="AK127" s="30" t="s">
        <v>113</v>
      </c>
      <c r="AL127" s="30" t="s">
        <v>113</v>
      </c>
      <c r="AM127" s="30">
        <v>0</v>
      </c>
      <c r="AN127" s="30">
        <v>2</v>
      </c>
      <c r="AO127" s="30">
        <v>0</v>
      </c>
      <c r="AP127" s="30">
        <v>7</v>
      </c>
      <c r="AQ127" s="31">
        <v>7</v>
      </c>
      <c r="AR127" s="31">
        <v>7</v>
      </c>
      <c r="AS127" s="31">
        <v>7</v>
      </c>
      <c r="AT127" s="32">
        <v>7</v>
      </c>
      <c r="AU127" s="32">
        <v>7</v>
      </c>
      <c r="AV127" s="32">
        <v>7</v>
      </c>
      <c r="AW127" s="32">
        <v>0</v>
      </c>
      <c r="AX127" s="32">
        <v>7</v>
      </c>
      <c r="AY127" s="32">
        <v>7</v>
      </c>
      <c r="AZ127" s="32">
        <v>0</v>
      </c>
      <c r="BA127" s="32">
        <v>7</v>
      </c>
      <c r="BB127" s="32">
        <v>0</v>
      </c>
      <c r="BC127" s="32">
        <v>7</v>
      </c>
      <c r="BD127" s="33">
        <v>7.2</v>
      </c>
      <c r="BE127" s="33">
        <v>7</v>
      </c>
      <c r="BF127" s="33">
        <v>7</v>
      </c>
      <c r="BG127" s="33">
        <v>7</v>
      </c>
      <c r="BH127" s="33">
        <v>7</v>
      </c>
      <c r="BI127" s="33">
        <v>7</v>
      </c>
      <c r="BJ127" s="34">
        <v>7</v>
      </c>
      <c r="BK127" s="35">
        <v>7</v>
      </c>
      <c r="BL127" t="str">
        <f>IF(BY127&gt;LARGE(BZ127:$CK127,1),1,"")</f>
        <v/>
      </c>
      <c r="BM127" t="str">
        <f>IF(BZ127&gt;LARGE(CA127:$CK127,1),2,"")</f>
        <v/>
      </c>
      <c r="BN127" t="str">
        <f>IF(CA127&gt;LARGE(CB127:$CK127,1),2.2,"")</f>
        <v/>
      </c>
      <c r="BO127" t="str">
        <f>IF(CB127&gt;LARGE(CC127:$CK127,1),3,"")</f>
        <v/>
      </c>
      <c r="BP127" t="str">
        <f>IF(CC127&gt;LARGE(CD127:$CK127,1),3.2,"")</f>
        <v/>
      </c>
      <c r="BQ127" t="str">
        <f>IF(CD127&gt;LARGE(CE127:$CK127,1),4,"")</f>
        <v/>
      </c>
      <c r="BR127" t="str">
        <f>IF(CE127&gt;LARGE(CF127:$CK127,1),4.2,"")</f>
        <v/>
      </c>
      <c r="BS127" t="str">
        <f>IF(CF127&gt;LARGE(CG127:$CK127,1),5,"")</f>
        <v/>
      </c>
      <c r="BT127" t="str">
        <f>IF(CG127&gt;LARGE(CH127:$CK127,1),5.2,"")</f>
        <v/>
      </c>
      <c r="BU127" t="str">
        <f>IF(CH127&gt;LARGE(CI127:$CK127,1),6,"")</f>
        <v/>
      </c>
      <c r="BV127" t="str">
        <f>IF(CI127&gt;LARGE(CJ127:$CK127,1),6.2,"")</f>
        <v/>
      </c>
      <c r="BW127">
        <f>IF(CJ127&gt;LARGE(CK127:$CK127,1),7,"")</f>
        <v>7</v>
      </c>
      <c r="BX127" t="str">
        <f t="shared" si="18"/>
        <v/>
      </c>
      <c r="BY127" s="36">
        <f t="shared" si="19"/>
        <v>0</v>
      </c>
      <c r="BZ127" s="36">
        <f t="shared" si="20"/>
        <v>0</v>
      </c>
      <c r="CA127">
        <f t="shared" si="21"/>
        <v>0</v>
      </c>
      <c r="CB127" s="36">
        <f t="shared" si="22"/>
        <v>0</v>
      </c>
      <c r="CC127">
        <f t="shared" si="23"/>
        <v>0</v>
      </c>
      <c r="CD127" s="36">
        <f t="shared" si="24"/>
        <v>0</v>
      </c>
      <c r="CE127">
        <f t="shared" si="25"/>
        <v>0</v>
      </c>
      <c r="CF127" s="36">
        <f t="shared" si="26"/>
        <v>0</v>
      </c>
      <c r="CG127">
        <f t="shared" si="27"/>
        <v>0</v>
      </c>
      <c r="CH127" s="36">
        <f t="shared" si="28"/>
        <v>0</v>
      </c>
      <c r="CI127">
        <f t="shared" si="29"/>
        <v>0</v>
      </c>
      <c r="CJ127" s="36">
        <f t="shared" si="30"/>
        <v>7</v>
      </c>
      <c r="CK127">
        <f t="shared" si="31"/>
        <v>0</v>
      </c>
      <c r="CP127">
        <v>227</v>
      </c>
      <c r="DD127" t="str">
        <f>IF(COUNTIF('[3]Zone Players'!A$3:A$1847,A127)&lt;1,"D","")</f>
        <v/>
      </c>
      <c r="DF127">
        <f t="shared" si="34"/>
        <v>7</v>
      </c>
      <c r="DG127" s="70">
        <f t="shared" si="32"/>
        <v>7</v>
      </c>
      <c r="DH127" t="str">
        <f t="shared" si="33"/>
        <v/>
      </c>
    </row>
    <row r="128" spans="1:112" ht="15" customHeight="1" x14ac:dyDescent="0.25">
      <c r="A128" s="40">
        <v>150768</v>
      </c>
      <c r="B128" s="24" t="s">
        <v>359</v>
      </c>
      <c r="C128" s="24" t="s">
        <v>360</v>
      </c>
      <c r="D128" s="25" t="s">
        <v>239</v>
      </c>
      <c r="E128" s="26"/>
      <c r="F128" s="27"/>
      <c r="G128" s="27"/>
      <c r="H128" s="27"/>
      <c r="I128" s="27"/>
      <c r="J128" s="27"/>
      <c r="K128" s="27"/>
      <c r="L128" s="27"/>
      <c r="M128" s="27"/>
      <c r="N128" s="26"/>
      <c r="O128" s="27"/>
      <c r="P128" s="27" t="s">
        <v>113</v>
      </c>
      <c r="Q128" s="28"/>
      <c r="R128" s="28"/>
      <c r="S128" s="28"/>
      <c r="T128" s="29"/>
      <c r="U128" s="28"/>
      <c r="V128" s="30" t="s">
        <v>113</v>
      </c>
      <c r="W128" s="30" t="s">
        <v>113</v>
      </c>
      <c r="X128" s="30">
        <v>3</v>
      </c>
      <c r="Y128" s="30" t="s">
        <v>113</v>
      </c>
      <c r="Z128" s="30">
        <v>5</v>
      </c>
      <c r="AA128" s="30" t="s">
        <v>113</v>
      </c>
      <c r="AB128" s="30">
        <v>7</v>
      </c>
      <c r="AC128" s="30" t="s">
        <v>113</v>
      </c>
      <c r="AD128" s="30" t="s">
        <v>113</v>
      </c>
      <c r="AE128" s="30" t="s">
        <v>113</v>
      </c>
      <c r="AF128" s="30" t="s">
        <v>113</v>
      </c>
      <c r="AG128" s="30" t="s">
        <v>113</v>
      </c>
      <c r="AH128" s="30" t="s">
        <v>113</v>
      </c>
      <c r="AI128" s="30" t="s">
        <v>113</v>
      </c>
      <c r="AJ128" s="30" t="s">
        <v>113</v>
      </c>
      <c r="AK128" s="30" t="s">
        <v>113</v>
      </c>
      <c r="AL128" s="30" t="s">
        <v>113</v>
      </c>
      <c r="AM128" s="30">
        <v>0</v>
      </c>
      <c r="AN128" s="30">
        <v>2</v>
      </c>
      <c r="AO128" s="30">
        <v>0</v>
      </c>
      <c r="AP128" s="30">
        <v>7</v>
      </c>
      <c r="AQ128" s="31" t="s">
        <v>113</v>
      </c>
      <c r="AR128" s="31" t="s">
        <v>113</v>
      </c>
      <c r="AS128" s="31" t="s">
        <v>113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3">
        <v>7.2</v>
      </c>
      <c r="BE128" s="33">
        <v>7.2</v>
      </c>
      <c r="BF128" s="33">
        <v>7.2</v>
      </c>
      <c r="BG128" s="33">
        <v>7.2</v>
      </c>
      <c r="BH128" s="33">
        <v>7.2</v>
      </c>
      <c r="BI128" s="33">
        <v>7.2</v>
      </c>
      <c r="BJ128" s="34" t="s">
        <v>113</v>
      </c>
      <c r="BK128" s="35" t="s">
        <v>113</v>
      </c>
      <c r="BL128" t="str">
        <f>IF(BY128&gt;LARGE(BZ128:$CK128,1),1,"")</f>
        <v/>
      </c>
      <c r="BM128" t="str">
        <f>IF(BZ128&gt;LARGE(CA128:$CK128,1),2,"")</f>
        <v/>
      </c>
      <c r="BN128" t="str">
        <f>IF(CA128&gt;LARGE(CB128:$CK128,1),2.2,"")</f>
        <v/>
      </c>
      <c r="BO128" t="str">
        <f>IF(CB128&gt;LARGE(CC128:$CK128,1),3,"")</f>
        <v/>
      </c>
      <c r="BP128" t="str">
        <f>IF(CC128&gt;LARGE(CD128:$CK128,1),3.2,"")</f>
        <v/>
      </c>
      <c r="BQ128" t="str">
        <f>IF(CD128&gt;LARGE(CE128:$CK128,1),4,"")</f>
        <v/>
      </c>
      <c r="BR128" t="str">
        <f>IF(CE128&gt;LARGE(CF128:$CK128,1),4.2,"")</f>
        <v/>
      </c>
      <c r="BS128" t="str">
        <f>IF(CF128&gt;LARGE(CG128:$CK128,1),5,"")</f>
        <v/>
      </c>
      <c r="BT128" t="str">
        <f>IF(CG128&gt;LARGE(CH128:$CK128,1),5.2,"")</f>
        <v/>
      </c>
      <c r="BU128" t="str">
        <f>IF(CH128&gt;LARGE(CI128:$CK128,1),6,"")</f>
        <v/>
      </c>
      <c r="BV128" t="str">
        <f>IF(CI128&gt;LARGE(CJ128:$CK128,1),6.2,"")</f>
        <v/>
      </c>
      <c r="BW128" t="str">
        <f>IF(CJ128&gt;LARGE(CK128:$CK128,1),7,"")</f>
        <v/>
      </c>
      <c r="BX128" t="str">
        <f t="shared" si="18"/>
        <v/>
      </c>
      <c r="BY128" s="36">
        <f t="shared" si="19"/>
        <v>0</v>
      </c>
      <c r="BZ128" s="36">
        <f t="shared" si="20"/>
        <v>0</v>
      </c>
      <c r="CA128">
        <f t="shared" si="21"/>
        <v>0</v>
      </c>
      <c r="CB128" s="36">
        <f t="shared" si="22"/>
        <v>0</v>
      </c>
      <c r="CC128">
        <f t="shared" si="23"/>
        <v>0</v>
      </c>
      <c r="CD128" s="36">
        <f t="shared" si="24"/>
        <v>0</v>
      </c>
      <c r="CE128">
        <f t="shared" si="25"/>
        <v>0</v>
      </c>
      <c r="CF128" s="36">
        <f t="shared" si="26"/>
        <v>0</v>
      </c>
      <c r="CG128">
        <f t="shared" si="27"/>
        <v>0</v>
      </c>
      <c r="CH128" s="36">
        <f t="shared" si="28"/>
        <v>0</v>
      </c>
      <c r="CI128">
        <f t="shared" si="29"/>
        <v>0</v>
      </c>
      <c r="CJ128" s="36">
        <f t="shared" si="30"/>
        <v>0</v>
      </c>
      <c r="CK128">
        <f t="shared" si="31"/>
        <v>0</v>
      </c>
      <c r="CP128">
        <v>228</v>
      </c>
      <c r="DD128" t="str">
        <f>IF(COUNTIF('[3]Zone Players'!A$3:A$1847,A128)&lt;1,"D","")</f>
        <v/>
      </c>
      <c r="DF128" t="str">
        <f t="shared" si="34"/>
        <v/>
      </c>
      <c r="DG128" s="70">
        <f t="shared" si="32"/>
        <v>0</v>
      </c>
      <c r="DH128" t="str">
        <f t="shared" si="33"/>
        <v/>
      </c>
    </row>
    <row r="129" spans="1:112" ht="15" customHeight="1" x14ac:dyDescent="0.25">
      <c r="A129" s="23">
        <v>152196</v>
      </c>
      <c r="B129" s="24" t="s">
        <v>361</v>
      </c>
      <c r="C129" s="24" t="s">
        <v>135</v>
      </c>
      <c r="D129" s="25" t="s">
        <v>239</v>
      </c>
      <c r="E129" s="26"/>
      <c r="F129" s="27"/>
      <c r="G129" s="27"/>
      <c r="H129" s="27"/>
      <c r="I129" s="27"/>
      <c r="J129" s="27"/>
      <c r="K129" s="27"/>
      <c r="L129" s="27"/>
      <c r="M129" s="27"/>
      <c r="N129" s="26"/>
      <c r="O129" s="27"/>
      <c r="P129" s="27"/>
      <c r="Q129" s="28"/>
      <c r="R129" s="28"/>
      <c r="S129" s="28"/>
      <c r="T129" s="29"/>
      <c r="U129" s="28"/>
      <c r="V129" s="30" t="s">
        <v>113</v>
      </c>
      <c r="W129" s="30" t="s">
        <v>113</v>
      </c>
      <c r="X129" s="30">
        <v>3</v>
      </c>
      <c r="Y129" s="30" t="s">
        <v>113</v>
      </c>
      <c r="Z129" s="30">
        <v>5</v>
      </c>
      <c r="AA129" s="30" t="s">
        <v>113</v>
      </c>
      <c r="AB129" s="30">
        <v>7</v>
      </c>
      <c r="AC129" s="30" t="s">
        <v>113</v>
      </c>
      <c r="AD129" s="30" t="s">
        <v>113</v>
      </c>
      <c r="AE129" s="30" t="s">
        <v>113</v>
      </c>
      <c r="AF129" s="30" t="s">
        <v>113</v>
      </c>
      <c r="AG129" s="30" t="s">
        <v>113</v>
      </c>
      <c r="AH129" s="30" t="s">
        <v>113</v>
      </c>
      <c r="AI129" s="30" t="s">
        <v>113</v>
      </c>
      <c r="AJ129" s="30" t="s">
        <v>113</v>
      </c>
      <c r="AK129" s="30" t="s">
        <v>113</v>
      </c>
      <c r="AL129" s="30" t="s">
        <v>113</v>
      </c>
      <c r="AM129" s="30">
        <v>0</v>
      </c>
      <c r="AN129" s="30">
        <v>2</v>
      </c>
      <c r="AO129" s="30">
        <v>0</v>
      </c>
      <c r="AP129" s="30">
        <v>7</v>
      </c>
      <c r="AQ129" s="31" t="s">
        <v>113</v>
      </c>
      <c r="AR129" s="31">
        <v>5</v>
      </c>
      <c r="AS129" s="31">
        <v>5</v>
      </c>
      <c r="AT129" s="32">
        <v>7</v>
      </c>
      <c r="AU129" s="32">
        <v>7</v>
      </c>
      <c r="AV129" s="32">
        <v>5</v>
      </c>
      <c r="AW129" s="32">
        <v>5</v>
      </c>
      <c r="AX129" s="32">
        <v>7</v>
      </c>
      <c r="AY129" s="32">
        <v>5</v>
      </c>
      <c r="AZ129" s="32">
        <v>5</v>
      </c>
      <c r="BA129" s="32">
        <v>5</v>
      </c>
      <c r="BB129" s="32">
        <v>5</v>
      </c>
      <c r="BC129" s="32">
        <v>5</v>
      </c>
      <c r="BD129" s="33">
        <v>7.2</v>
      </c>
      <c r="BE129" s="33">
        <v>7.2</v>
      </c>
      <c r="BF129" s="33">
        <v>7.2</v>
      </c>
      <c r="BG129" s="33">
        <v>7.2</v>
      </c>
      <c r="BH129" s="33">
        <v>5</v>
      </c>
      <c r="BI129" s="33">
        <v>5</v>
      </c>
      <c r="BJ129" s="34">
        <v>5</v>
      </c>
      <c r="BK129" s="35">
        <v>5</v>
      </c>
      <c r="BL129" t="str">
        <f>IF(BY129&gt;LARGE(BZ129:$CK129,1),1,"")</f>
        <v/>
      </c>
      <c r="BM129" t="str">
        <f>IF(BZ129&gt;LARGE(CA129:$CK129,1),2,"")</f>
        <v/>
      </c>
      <c r="BN129" t="str">
        <f>IF(CA129&gt;LARGE(CB129:$CK129,1),2.2,"")</f>
        <v/>
      </c>
      <c r="BO129" t="str">
        <f>IF(CB129&gt;LARGE(CC129:$CK129,1),3,"")</f>
        <v/>
      </c>
      <c r="BP129" t="str">
        <f>IF(CC129&gt;LARGE(CD129:$CK129,1),3.2,"")</f>
        <v/>
      </c>
      <c r="BQ129" t="str">
        <f>IF(CD129&gt;LARGE(CE129:$CK129,1),4,"")</f>
        <v/>
      </c>
      <c r="BR129" t="str">
        <f>IF(CE129&gt;LARGE(CF129:$CK129,1),4.2,"")</f>
        <v/>
      </c>
      <c r="BS129">
        <f>IF(CF129&gt;LARGE(CG129:$CK129,1),5,"")</f>
        <v>5</v>
      </c>
      <c r="BT129" t="str">
        <f>IF(CG129&gt;LARGE(CH129:$CK129,1),5.2,"")</f>
        <v/>
      </c>
      <c r="BU129" t="str">
        <f>IF(CH129&gt;LARGE(CI129:$CK129,1),6,"")</f>
        <v/>
      </c>
      <c r="BV129" t="str">
        <f>IF(CI129&gt;LARGE(CJ129:$CK129,1),6.2,"")</f>
        <v/>
      </c>
      <c r="BW129">
        <f>IF(CJ129&gt;LARGE(CK129:$CK129,1),7,"")</f>
        <v>7</v>
      </c>
      <c r="BX129" t="str">
        <f t="shared" si="18"/>
        <v/>
      </c>
      <c r="BY129" s="36">
        <f t="shared" si="19"/>
        <v>0</v>
      </c>
      <c r="BZ129" s="36">
        <f t="shared" si="20"/>
        <v>0</v>
      </c>
      <c r="CA129">
        <f t="shared" si="21"/>
        <v>0</v>
      </c>
      <c r="CB129" s="36">
        <f t="shared" si="22"/>
        <v>0</v>
      </c>
      <c r="CC129">
        <f t="shared" si="23"/>
        <v>0</v>
      </c>
      <c r="CD129" s="36">
        <f t="shared" si="24"/>
        <v>0</v>
      </c>
      <c r="CE129">
        <f t="shared" si="25"/>
        <v>0</v>
      </c>
      <c r="CF129" s="36">
        <f t="shared" si="26"/>
        <v>7</v>
      </c>
      <c r="CG129">
        <f t="shared" si="27"/>
        <v>0</v>
      </c>
      <c r="CH129" s="36">
        <f t="shared" si="28"/>
        <v>0</v>
      </c>
      <c r="CI129">
        <f t="shared" si="29"/>
        <v>0</v>
      </c>
      <c r="CJ129" s="36">
        <f t="shared" si="30"/>
        <v>3</v>
      </c>
      <c r="CK129">
        <f t="shared" si="31"/>
        <v>0</v>
      </c>
      <c r="CP129" t="s">
        <v>118</v>
      </c>
      <c r="DD129" t="str">
        <f>IF(COUNTIF('[3]Zone Players'!A$3:A$1847,A129)&lt;1,"D","")</f>
        <v/>
      </c>
      <c r="DF129">
        <f t="shared" si="34"/>
        <v>5</v>
      </c>
      <c r="DG129" s="70">
        <f t="shared" si="32"/>
        <v>10</v>
      </c>
      <c r="DH129" t="str">
        <f t="shared" si="33"/>
        <v/>
      </c>
    </row>
    <row r="130" spans="1:112" ht="15" customHeight="1" x14ac:dyDescent="0.25">
      <c r="A130" s="23">
        <v>108840</v>
      </c>
      <c r="B130" s="24" t="s">
        <v>362</v>
      </c>
      <c r="C130" s="24" t="s">
        <v>363</v>
      </c>
      <c r="D130" s="25" t="s">
        <v>239</v>
      </c>
      <c r="E130" s="26">
        <v>7</v>
      </c>
      <c r="F130" s="27">
        <v>5</v>
      </c>
      <c r="G130" s="27">
        <v>5</v>
      </c>
      <c r="H130" s="27">
        <v>5</v>
      </c>
      <c r="I130" s="27">
        <v>5</v>
      </c>
      <c r="J130" s="27">
        <v>4</v>
      </c>
      <c r="K130" s="27">
        <v>6</v>
      </c>
      <c r="L130" s="27">
        <v>6</v>
      </c>
      <c r="M130" s="27">
        <v>6</v>
      </c>
      <c r="N130" s="26">
        <v>6</v>
      </c>
      <c r="O130" s="27">
        <v>5</v>
      </c>
      <c r="P130" s="27">
        <v>6</v>
      </c>
      <c r="Q130" s="28"/>
      <c r="R130" s="28"/>
      <c r="S130" s="28"/>
      <c r="T130" s="29"/>
      <c r="U130" s="28"/>
      <c r="V130" s="30" t="s">
        <v>113</v>
      </c>
      <c r="W130" s="30" t="s">
        <v>113</v>
      </c>
      <c r="X130" s="30">
        <v>3</v>
      </c>
      <c r="Y130" s="30" t="s">
        <v>113</v>
      </c>
      <c r="Z130" s="30">
        <v>5</v>
      </c>
      <c r="AA130" s="30" t="s">
        <v>113</v>
      </c>
      <c r="AB130" s="30">
        <v>7</v>
      </c>
      <c r="AC130" s="30" t="s">
        <v>113</v>
      </c>
      <c r="AD130" s="30" t="s">
        <v>113</v>
      </c>
      <c r="AE130" s="30" t="s">
        <v>113</v>
      </c>
      <c r="AF130" s="30" t="s">
        <v>113</v>
      </c>
      <c r="AG130" s="30" t="s">
        <v>113</v>
      </c>
      <c r="AH130" s="30" t="s">
        <v>113</v>
      </c>
      <c r="AI130" s="30" t="s">
        <v>113</v>
      </c>
      <c r="AJ130" s="30" t="s">
        <v>113</v>
      </c>
      <c r="AK130" s="30" t="s">
        <v>113</v>
      </c>
      <c r="AL130" s="30" t="s">
        <v>113</v>
      </c>
      <c r="AM130" s="30">
        <v>0</v>
      </c>
      <c r="AN130" s="30">
        <v>2</v>
      </c>
      <c r="AO130" s="30">
        <v>0</v>
      </c>
      <c r="AP130" s="30">
        <v>7</v>
      </c>
      <c r="AQ130" s="31">
        <v>6</v>
      </c>
      <c r="AR130" s="31">
        <v>5</v>
      </c>
      <c r="AS130" s="31">
        <v>5</v>
      </c>
      <c r="AT130" s="32">
        <v>5</v>
      </c>
      <c r="AU130" s="32">
        <v>5</v>
      </c>
      <c r="AV130" s="32">
        <v>5</v>
      </c>
      <c r="AW130" s="32">
        <v>5</v>
      </c>
      <c r="AX130" s="32">
        <v>5</v>
      </c>
      <c r="AY130" s="32">
        <v>5</v>
      </c>
      <c r="AZ130" s="32">
        <v>5</v>
      </c>
      <c r="BA130" s="32">
        <v>5</v>
      </c>
      <c r="BB130" s="32">
        <v>5</v>
      </c>
      <c r="BC130" s="32">
        <v>5</v>
      </c>
      <c r="BD130" s="33">
        <v>7.2</v>
      </c>
      <c r="BE130" s="33">
        <v>5</v>
      </c>
      <c r="BF130" s="33">
        <v>5</v>
      </c>
      <c r="BG130" s="33">
        <v>5</v>
      </c>
      <c r="BH130" s="33">
        <v>5</v>
      </c>
      <c r="BI130" s="33">
        <v>5</v>
      </c>
      <c r="BJ130" s="34">
        <v>5</v>
      </c>
      <c r="BK130" s="35">
        <v>5</v>
      </c>
      <c r="BL130" t="str">
        <f>IF(BY130&gt;LARGE(BZ130:$CK130,1),1,"")</f>
        <v/>
      </c>
      <c r="BM130" t="str">
        <f>IF(BZ130&gt;LARGE(CA130:$CK130,1),2,"")</f>
        <v/>
      </c>
      <c r="BN130" t="str">
        <f>IF(CA130&gt;LARGE(CB130:$CK130,1),2.2,"")</f>
        <v/>
      </c>
      <c r="BO130" t="str">
        <f>IF(CB130&gt;LARGE(CC130:$CK130,1),3,"")</f>
        <v/>
      </c>
      <c r="BP130" t="str">
        <f>IF(CC130&gt;LARGE(CD130:$CK130,1),3.2,"")</f>
        <v/>
      </c>
      <c r="BQ130" t="str">
        <f>IF(CD130&gt;LARGE(CE130:$CK130,1),4,"")</f>
        <v/>
      </c>
      <c r="BR130" t="str">
        <f>IF(CE130&gt;LARGE(CF130:$CK130,1),4.2,"")</f>
        <v/>
      </c>
      <c r="BS130">
        <f>IF(CF130&gt;LARGE(CG130:$CK130,1),5,"")</f>
        <v>5</v>
      </c>
      <c r="BT130" t="str">
        <f>IF(CG130&gt;LARGE(CH130:$CK130,1),5.2,"")</f>
        <v/>
      </c>
      <c r="BU130" t="str">
        <f>IF(CH130&gt;LARGE(CI130:$CK130,1),6,"")</f>
        <v/>
      </c>
      <c r="BV130" t="str">
        <f>IF(CI130&gt;LARGE(CJ130:$CK130,1),6.2,"")</f>
        <v/>
      </c>
      <c r="BW130" t="str">
        <f>IF(CJ130&gt;LARGE(CK130:$CK130,1),7,"")</f>
        <v/>
      </c>
      <c r="BX130" t="str">
        <f t="shared" si="18"/>
        <v/>
      </c>
      <c r="BY130" s="36">
        <f t="shared" si="19"/>
        <v>0</v>
      </c>
      <c r="BZ130" s="36">
        <f t="shared" si="20"/>
        <v>0</v>
      </c>
      <c r="CA130">
        <f t="shared" si="21"/>
        <v>0</v>
      </c>
      <c r="CB130" s="36">
        <f t="shared" si="22"/>
        <v>0</v>
      </c>
      <c r="CC130">
        <f t="shared" si="23"/>
        <v>0</v>
      </c>
      <c r="CD130" s="36">
        <f t="shared" si="24"/>
        <v>0</v>
      </c>
      <c r="CE130">
        <f t="shared" si="25"/>
        <v>0</v>
      </c>
      <c r="CF130" s="36">
        <f t="shared" si="26"/>
        <v>10</v>
      </c>
      <c r="CG130">
        <f t="shared" si="27"/>
        <v>0</v>
      </c>
      <c r="CH130" s="36">
        <f t="shared" si="28"/>
        <v>0</v>
      </c>
      <c r="CI130">
        <f t="shared" si="29"/>
        <v>0</v>
      </c>
      <c r="CJ130" s="36">
        <f t="shared" si="30"/>
        <v>0</v>
      </c>
      <c r="CK130">
        <f t="shared" si="31"/>
        <v>0</v>
      </c>
      <c r="CP130">
        <v>229</v>
      </c>
      <c r="DD130" t="str">
        <f>IF(COUNTIF('[3]Zone Players'!A$3:A$1847,A130)&lt;1,"D","")</f>
        <v/>
      </c>
      <c r="DF130">
        <f t="shared" si="34"/>
        <v>5</v>
      </c>
      <c r="DG130" s="70">
        <f t="shared" si="32"/>
        <v>10</v>
      </c>
      <c r="DH130" t="str">
        <f t="shared" si="33"/>
        <v/>
      </c>
    </row>
    <row r="131" spans="1:112" ht="15" customHeight="1" x14ac:dyDescent="0.25">
      <c r="A131" s="23">
        <v>79892</v>
      </c>
      <c r="B131" s="24" t="s">
        <v>364</v>
      </c>
      <c r="C131" s="24" t="s">
        <v>365</v>
      </c>
      <c r="D131" s="25" t="s">
        <v>239</v>
      </c>
      <c r="E131" s="26"/>
      <c r="F131" s="27"/>
      <c r="G131" s="27"/>
      <c r="H131" s="27"/>
      <c r="I131" s="27"/>
      <c r="J131" s="27"/>
      <c r="K131" s="27"/>
      <c r="L131" s="27"/>
      <c r="M131" s="27">
        <v>6</v>
      </c>
      <c r="N131" s="26">
        <v>6</v>
      </c>
      <c r="O131" s="27"/>
      <c r="P131" s="27">
        <v>6</v>
      </c>
      <c r="Q131" s="28"/>
      <c r="R131" s="28"/>
      <c r="S131" s="28"/>
      <c r="T131" s="29"/>
      <c r="U131" s="28"/>
      <c r="V131" s="30" t="s">
        <v>113</v>
      </c>
      <c r="W131" s="30" t="s">
        <v>113</v>
      </c>
      <c r="X131" s="30">
        <v>3</v>
      </c>
      <c r="Y131" s="30" t="s">
        <v>113</v>
      </c>
      <c r="Z131" s="30">
        <v>5</v>
      </c>
      <c r="AA131" s="30" t="s">
        <v>113</v>
      </c>
      <c r="AB131" s="30">
        <v>7</v>
      </c>
      <c r="AC131" s="30" t="s">
        <v>113</v>
      </c>
      <c r="AD131" s="30" t="s">
        <v>113</v>
      </c>
      <c r="AE131" s="30" t="s">
        <v>113</v>
      </c>
      <c r="AF131" s="30" t="s">
        <v>113</v>
      </c>
      <c r="AG131" s="30" t="s">
        <v>113</v>
      </c>
      <c r="AH131" s="30" t="s">
        <v>113</v>
      </c>
      <c r="AI131" s="30" t="s">
        <v>113</v>
      </c>
      <c r="AJ131" s="30" t="s">
        <v>113</v>
      </c>
      <c r="AK131" s="30" t="s">
        <v>113</v>
      </c>
      <c r="AL131" s="30" t="s">
        <v>113</v>
      </c>
      <c r="AM131" s="30">
        <v>0</v>
      </c>
      <c r="AN131" s="30">
        <v>2</v>
      </c>
      <c r="AO131" s="30">
        <v>0</v>
      </c>
      <c r="AP131" s="30">
        <v>7</v>
      </c>
      <c r="AQ131" s="31">
        <v>6</v>
      </c>
      <c r="AR131" s="31">
        <v>6</v>
      </c>
      <c r="AS131" s="31">
        <v>6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3">
        <v>7.2</v>
      </c>
      <c r="BE131" s="33">
        <v>7.2</v>
      </c>
      <c r="BF131" s="33">
        <v>7.2</v>
      </c>
      <c r="BG131" s="33">
        <v>7.2</v>
      </c>
      <c r="BH131" s="33">
        <v>7.2</v>
      </c>
      <c r="BI131" s="33">
        <v>7.2</v>
      </c>
      <c r="BJ131" s="34" t="s">
        <v>113</v>
      </c>
      <c r="BK131" s="35" t="s">
        <v>113</v>
      </c>
      <c r="BL131" t="str">
        <f>IF(BY131&gt;LARGE(BZ131:$CK131,1),1,"")</f>
        <v/>
      </c>
      <c r="BM131" t="str">
        <f>IF(BZ131&gt;LARGE(CA131:$CK131,1),2,"")</f>
        <v/>
      </c>
      <c r="BN131" t="str">
        <f>IF(CA131&gt;LARGE(CB131:$CK131,1),2.2,"")</f>
        <v/>
      </c>
      <c r="BO131" t="str">
        <f>IF(CB131&gt;LARGE(CC131:$CK131,1),3,"")</f>
        <v/>
      </c>
      <c r="BP131" t="str">
        <f>IF(CC131&gt;LARGE(CD131:$CK131,1),3.2,"")</f>
        <v/>
      </c>
      <c r="BQ131" t="str">
        <f>IF(CD131&gt;LARGE(CE131:$CK131,1),4,"")</f>
        <v/>
      </c>
      <c r="BR131" t="str">
        <f>IF(CE131&gt;LARGE(CF131:$CK131,1),4.2,"")</f>
        <v/>
      </c>
      <c r="BS131" t="str">
        <f>IF(CF131&gt;LARGE(CG131:$CK131,1),5,"")</f>
        <v/>
      </c>
      <c r="BT131" t="str">
        <f>IF(CG131&gt;LARGE(CH131:$CK131,1),5.2,"")</f>
        <v/>
      </c>
      <c r="BU131" t="str">
        <f>IF(CH131&gt;LARGE(CI131:$CK131,1),6,"")</f>
        <v/>
      </c>
      <c r="BV131" t="str">
        <f>IF(CI131&gt;LARGE(CJ131:$CK131,1),6.2,"")</f>
        <v/>
      </c>
      <c r="BW131" t="str">
        <f>IF(CJ131&gt;LARGE(CK131:$CK131,1),7,"")</f>
        <v/>
      </c>
      <c r="BX131" t="str">
        <f t="shared" si="18"/>
        <v/>
      </c>
      <c r="BY131" s="36">
        <f t="shared" si="19"/>
        <v>0</v>
      </c>
      <c r="BZ131" s="36">
        <f t="shared" si="20"/>
        <v>0</v>
      </c>
      <c r="CA131">
        <f t="shared" si="21"/>
        <v>0</v>
      </c>
      <c r="CB131" s="36">
        <f t="shared" si="22"/>
        <v>0</v>
      </c>
      <c r="CC131">
        <f t="shared" si="23"/>
        <v>0</v>
      </c>
      <c r="CD131" s="36">
        <f t="shared" si="24"/>
        <v>0</v>
      </c>
      <c r="CE131">
        <f t="shared" si="25"/>
        <v>0</v>
      </c>
      <c r="CF131" s="36">
        <f t="shared" si="26"/>
        <v>0</v>
      </c>
      <c r="CG131">
        <f t="shared" si="27"/>
        <v>0</v>
      </c>
      <c r="CH131" s="36">
        <f t="shared" si="28"/>
        <v>0</v>
      </c>
      <c r="CI131">
        <f t="shared" si="29"/>
        <v>0</v>
      </c>
      <c r="CJ131" s="36">
        <f t="shared" si="30"/>
        <v>0</v>
      </c>
      <c r="CK131">
        <f t="shared" si="31"/>
        <v>0</v>
      </c>
      <c r="CP131">
        <v>231</v>
      </c>
      <c r="DD131" t="str">
        <f>IF(COUNTIF('[3]Zone Players'!A$3:A$1847,A131)&lt;1,"D","")</f>
        <v/>
      </c>
      <c r="DF131">
        <f t="shared" si="34"/>
        <v>6</v>
      </c>
      <c r="DG131" s="70">
        <f t="shared" si="32"/>
        <v>0</v>
      </c>
      <c r="DH131" t="str">
        <f t="shared" si="33"/>
        <v/>
      </c>
    </row>
    <row r="132" spans="1:112" ht="15" customHeight="1" x14ac:dyDescent="0.25">
      <c r="A132" s="23">
        <v>135644</v>
      </c>
      <c r="B132" s="24" t="s">
        <v>366</v>
      </c>
      <c r="C132" s="24" t="s">
        <v>367</v>
      </c>
      <c r="D132" s="25" t="s">
        <v>239</v>
      </c>
      <c r="E132" s="26"/>
      <c r="F132" s="27"/>
      <c r="G132" s="27"/>
      <c r="H132" s="27"/>
      <c r="I132" s="27"/>
      <c r="J132" s="27"/>
      <c r="K132" s="27"/>
      <c r="L132" s="27"/>
      <c r="M132" s="27"/>
      <c r="N132" s="26"/>
      <c r="O132" s="27"/>
      <c r="P132" s="27"/>
      <c r="Q132" s="28"/>
      <c r="R132" s="28"/>
      <c r="S132" s="28"/>
      <c r="T132" s="29"/>
      <c r="U132" s="28"/>
      <c r="V132" s="30" t="s">
        <v>113</v>
      </c>
      <c r="W132" s="30" t="s">
        <v>113</v>
      </c>
      <c r="X132" s="30">
        <v>3</v>
      </c>
      <c r="Y132" s="30" t="s">
        <v>113</v>
      </c>
      <c r="Z132" s="30">
        <v>5</v>
      </c>
      <c r="AA132" s="30" t="s">
        <v>113</v>
      </c>
      <c r="AB132" s="30">
        <v>7</v>
      </c>
      <c r="AC132" s="30" t="s">
        <v>113</v>
      </c>
      <c r="AD132" s="30" t="s">
        <v>113</v>
      </c>
      <c r="AE132" s="30" t="s">
        <v>113</v>
      </c>
      <c r="AF132" s="30" t="s">
        <v>113</v>
      </c>
      <c r="AG132" s="30" t="s">
        <v>113</v>
      </c>
      <c r="AH132" s="30" t="s">
        <v>113</v>
      </c>
      <c r="AI132" s="30" t="s">
        <v>113</v>
      </c>
      <c r="AJ132" s="30" t="s">
        <v>113</v>
      </c>
      <c r="AK132" s="30" t="s">
        <v>113</v>
      </c>
      <c r="AL132" s="30" t="s">
        <v>113</v>
      </c>
      <c r="AM132" s="30">
        <v>0</v>
      </c>
      <c r="AN132" s="30">
        <v>2</v>
      </c>
      <c r="AO132" s="30">
        <v>0</v>
      </c>
      <c r="AP132" s="30">
        <v>7</v>
      </c>
      <c r="AQ132" s="31" t="s">
        <v>113</v>
      </c>
      <c r="AR132" s="31" t="s">
        <v>113</v>
      </c>
      <c r="AS132" s="31" t="s">
        <v>113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3">
        <v>7.2</v>
      </c>
      <c r="BE132" s="33">
        <v>7.2</v>
      </c>
      <c r="BF132" s="33">
        <v>7.2</v>
      </c>
      <c r="BG132" s="33">
        <v>7.2</v>
      </c>
      <c r="BH132" s="33">
        <v>7.2</v>
      </c>
      <c r="BI132" s="33">
        <v>7.2</v>
      </c>
      <c r="BJ132" s="34" t="s">
        <v>113</v>
      </c>
      <c r="BK132" s="35" t="s">
        <v>113</v>
      </c>
      <c r="BL132" t="str">
        <f>IF(BY132&gt;LARGE(BZ132:$CK132,1),1,"")</f>
        <v/>
      </c>
      <c r="BM132" t="str">
        <f>IF(BZ132&gt;LARGE(CA132:$CK132,1),2,"")</f>
        <v/>
      </c>
      <c r="BN132" t="str">
        <f>IF(CA132&gt;LARGE(CB132:$CK132,1),2.2,"")</f>
        <v/>
      </c>
      <c r="BO132" t="str">
        <f>IF(CB132&gt;LARGE(CC132:$CK132,1),3,"")</f>
        <v/>
      </c>
      <c r="BP132" t="str">
        <f>IF(CC132&gt;LARGE(CD132:$CK132,1),3.2,"")</f>
        <v/>
      </c>
      <c r="BQ132" t="str">
        <f>IF(CD132&gt;LARGE(CE132:$CK132,1),4,"")</f>
        <v/>
      </c>
      <c r="BR132" t="str">
        <f>IF(CE132&gt;LARGE(CF132:$CK132,1),4.2,"")</f>
        <v/>
      </c>
      <c r="BS132" t="str">
        <f>IF(CF132&gt;LARGE(CG132:$CK132,1),5,"")</f>
        <v/>
      </c>
      <c r="BT132" t="str">
        <f>IF(CG132&gt;LARGE(CH132:$CK132,1),5.2,"")</f>
        <v/>
      </c>
      <c r="BU132" t="str">
        <f>IF(CH132&gt;LARGE(CI132:$CK132,1),6,"")</f>
        <v/>
      </c>
      <c r="BV132" t="str">
        <f>IF(CI132&gt;LARGE(CJ132:$CK132,1),6.2,"")</f>
        <v/>
      </c>
      <c r="BW132" t="str">
        <f>IF(CJ132&gt;LARGE(CK132:$CK132,1),7,"")</f>
        <v/>
      </c>
      <c r="BX132" t="str">
        <f t="shared" si="18"/>
        <v/>
      </c>
      <c r="BY132" s="36">
        <f t="shared" si="19"/>
        <v>0</v>
      </c>
      <c r="BZ132" s="36">
        <f t="shared" si="20"/>
        <v>0</v>
      </c>
      <c r="CA132">
        <f t="shared" si="21"/>
        <v>0</v>
      </c>
      <c r="CB132" s="36">
        <f t="shared" si="22"/>
        <v>0</v>
      </c>
      <c r="CC132">
        <f t="shared" si="23"/>
        <v>0</v>
      </c>
      <c r="CD132" s="36">
        <f t="shared" si="24"/>
        <v>0</v>
      </c>
      <c r="CE132">
        <f t="shared" si="25"/>
        <v>0</v>
      </c>
      <c r="CF132" s="36">
        <f t="shared" si="26"/>
        <v>0</v>
      </c>
      <c r="CG132">
        <f t="shared" si="27"/>
        <v>0</v>
      </c>
      <c r="CH132" s="36">
        <f t="shared" si="28"/>
        <v>0</v>
      </c>
      <c r="CI132">
        <f t="shared" si="29"/>
        <v>0</v>
      </c>
      <c r="CJ132" s="36">
        <f t="shared" si="30"/>
        <v>0</v>
      </c>
      <c r="CK132">
        <f t="shared" si="31"/>
        <v>0</v>
      </c>
      <c r="CP132">
        <v>232</v>
      </c>
      <c r="DD132" t="str">
        <f>IF(COUNTIF('[3]Zone Players'!A$3:A$1847,A132)&lt;1,"D","")</f>
        <v/>
      </c>
      <c r="DF132" t="str">
        <f t="shared" si="34"/>
        <v/>
      </c>
      <c r="DG132" s="70">
        <f t="shared" si="32"/>
        <v>0</v>
      </c>
      <c r="DH132" t="str">
        <f t="shared" si="33"/>
        <v/>
      </c>
    </row>
    <row r="133" spans="1:112" ht="15" customHeight="1" x14ac:dyDescent="0.25">
      <c r="A133" s="23">
        <v>134941</v>
      </c>
      <c r="B133" s="24" t="s">
        <v>368</v>
      </c>
      <c r="C133" s="24" t="s">
        <v>369</v>
      </c>
      <c r="D133" s="25" t="s">
        <v>239</v>
      </c>
      <c r="E133" s="26"/>
      <c r="F133" s="27"/>
      <c r="G133" s="27"/>
      <c r="H133" s="27"/>
      <c r="I133" s="27"/>
      <c r="J133" s="27"/>
      <c r="K133" s="27"/>
      <c r="L133" s="27"/>
      <c r="M133" s="27"/>
      <c r="N133" s="26"/>
      <c r="O133" s="27"/>
      <c r="P133" s="27"/>
      <c r="Q133" s="28"/>
      <c r="R133" s="28"/>
      <c r="S133" s="28"/>
      <c r="T133" s="29"/>
      <c r="U133" s="28"/>
      <c r="V133" s="30" t="s">
        <v>113</v>
      </c>
      <c r="W133" s="30" t="s">
        <v>113</v>
      </c>
      <c r="X133" s="30">
        <v>3</v>
      </c>
      <c r="Y133" s="30" t="s">
        <v>113</v>
      </c>
      <c r="Z133" s="30">
        <v>5</v>
      </c>
      <c r="AA133" s="30" t="s">
        <v>113</v>
      </c>
      <c r="AB133" s="30">
        <v>7</v>
      </c>
      <c r="AC133" s="30" t="s">
        <v>113</v>
      </c>
      <c r="AD133" s="30" t="s">
        <v>113</v>
      </c>
      <c r="AE133" s="30" t="s">
        <v>113</v>
      </c>
      <c r="AF133" s="30" t="s">
        <v>113</v>
      </c>
      <c r="AG133" s="30" t="s">
        <v>113</v>
      </c>
      <c r="AH133" s="30" t="s">
        <v>113</v>
      </c>
      <c r="AI133" s="30" t="s">
        <v>113</v>
      </c>
      <c r="AJ133" s="30" t="s">
        <v>113</v>
      </c>
      <c r="AK133" s="30" t="s">
        <v>113</v>
      </c>
      <c r="AL133" s="30" t="s">
        <v>113</v>
      </c>
      <c r="AM133" s="30">
        <v>0</v>
      </c>
      <c r="AN133" s="30">
        <v>2</v>
      </c>
      <c r="AO133" s="30">
        <v>0</v>
      </c>
      <c r="AP133" s="30">
        <v>7</v>
      </c>
      <c r="AQ133" s="31" t="s">
        <v>113</v>
      </c>
      <c r="AR133" s="31" t="s">
        <v>113</v>
      </c>
      <c r="AS133" s="31" t="s">
        <v>113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3">
        <v>7.2</v>
      </c>
      <c r="BE133" s="33">
        <v>7.2</v>
      </c>
      <c r="BF133" s="33">
        <v>7.2</v>
      </c>
      <c r="BG133" s="33">
        <v>7.2</v>
      </c>
      <c r="BH133" s="33">
        <v>7.2</v>
      </c>
      <c r="BI133" s="33">
        <v>7.2</v>
      </c>
      <c r="BJ133" s="34" t="s">
        <v>113</v>
      </c>
      <c r="BK133" s="35" t="s">
        <v>113</v>
      </c>
      <c r="BL133" t="str">
        <f>IF(BY133&gt;LARGE(BZ133:$CK133,1),1,"")</f>
        <v/>
      </c>
      <c r="BM133" t="str">
        <f>IF(BZ133&gt;LARGE(CA133:$CK133,1),2,"")</f>
        <v/>
      </c>
      <c r="BN133" t="str">
        <f>IF(CA133&gt;LARGE(CB133:$CK133,1),2.2,"")</f>
        <v/>
      </c>
      <c r="BO133" t="str">
        <f>IF(CB133&gt;LARGE(CC133:$CK133,1),3,"")</f>
        <v/>
      </c>
      <c r="BP133" t="str">
        <f>IF(CC133&gt;LARGE(CD133:$CK133,1),3.2,"")</f>
        <v/>
      </c>
      <c r="BQ133" t="str">
        <f>IF(CD133&gt;LARGE(CE133:$CK133,1),4,"")</f>
        <v/>
      </c>
      <c r="BR133" t="str">
        <f>IF(CE133&gt;LARGE(CF133:$CK133,1),4.2,"")</f>
        <v/>
      </c>
      <c r="BS133" t="str">
        <f>IF(CF133&gt;LARGE(CG133:$CK133,1),5,"")</f>
        <v/>
      </c>
      <c r="BT133" t="str">
        <f>IF(CG133&gt;LARGE(CH133:$CK133,1),5.2,"")</f>
        <v/>
      </c>
      <c r="BU133" t="str">
        <f>IF(CH133&gt;LARGE(CI133:$CK133,1),6,"")</f>
        <v/>
      </c>
      <c r="BV133" t="str">
        <f>IF(CI133&gt;LARGE(CJ133:$CK133,1),6.2,"")</f>
        <v/>
      </c>
      <c r="BW133" t="str">
        <f>IF(CJ133&gt;LARGE(CK133:$CK133,1),7,"")</f>
        <v/>
      </c>
      <c r="BX133" t="str">
        <f t="shared" si="18"/>
        <v/>
      </c>
      <c r="BY133" s="36">
        <f t="shared" si="19"/>
        <v>0</v>
      </c>
      <c r="BZ133" s="36">
        <f t="shared" si="20"/>
        <v>0</v>
      </c>
      <c r="CA133">
        <f t="shared" si="21"/>
        <v>0</v>
      </c>
      <c r="CB133" s="36">
        <f t="shared" si="22"/>
        <v>0</v>
      </c>
      <c r="CC133">
        <f t="shared" si="23"/>
        <v>0</v>
      </c>
      <c r="CD133" s="36">
        <f t="shared" si="24"/>
        <v>0</v>
      </c>
      <c r="CE133">
        <f t="shared" si="25"/>
        <v>0</v>
      </c>
      <c r="CF133" s="36">
        <f t="shared" si="26"/>
        <v>0</v>
      </c>
      <c r="CG133">
        <f t="shared" si="27"/>
        <v>0</v>
      </c>
      <c r="CH133" s="36">
        <f t="shared" si="28"/>
        <v>0</v>
      </c>
      <c r="CI133">
        <f t="shared" si="29"/>
        <v>0</v>
      </c>
      <c r="CJ133" s="36">
        <f t="shared" si="30"/>
        <v>0</v>
      </c>
      <c r="CK133">
        <f t="shared" si="31"/>
        <v>0</v>
      </c>
      <c r="CP133">
        <v>235</v>
      </c>
      <c r="DD133" t="str">
        <f>IF(COUNTIF('[3]Zone Players'!A$3:A$1847,A133)&lt;1,"D","")</f>
        <v/>
      </c>
      <c r="DF133" t="str">
        <f t="shared" si="34"/>
        <v/>
      </c>
      <c r="DG133" s="70">
        <f t="shared" si="32"/>
        <v>0</v>
      </c>
      <c r="DH133" t="str">
        <f t="shared" si="33"/>
        <v/>
      </c>
    </row>
    <row r="134" spans="1:112" ht="15" customHeight="1" x14ac:dyDescent="0.25">
      <c r="A134" s="23">
        <v>2880</v>
      </c>
      <c r="B134" s="24" t="s">
        <v>370</v>
      </c>
      <c r="C134" s="24" t="s">
        <v>253</v>
      </c>
      <c r="D134" s="25" t="s">
        <v>239</v>
      </c>
      <c r="E134" s="26">
        <v>2</v>
      </c>
      <c r="F134" s="27">
        <v>2</v>
      </c>
      <c r="G134" s="27">
        <v>2</v>
      </c>
      <c r="H134" s="27">
        <v>2</v>
      </c>
      <c r="I134" s="27">
        <v>3</v>
      </c>
      <c r="J134" s="27">
        <v>4</v>
      </c>
      <c r="K134" s="27">
        <v>3</v>
      </c>
      <c r="L134" s="27">
        <v>2</v>
      </c>
      <c r="M134" s="27">
        <v>3</v>
      </c>
      <c r="N134" s="26">
        <v>3</v>
      </c>
      <c r="O134" s="27">
        <v>4</v>
      </c>
      <c r="P134" s="27">
        <v>4</v>
      </c>
      <c r="Q134" s="28"/>
      <c r="R134" s="28"/>
      <c r="S134" s="28"/>
      <c r="T134" s="29"/>
      <c r="U134" s="28"/>
      <c r="V134" s="30" t="s">
        <v>113</v>
      </c>
      <c r="W134" s="30" t="s">
        <v>113</v>
      </c>
      <c r="X134" s="30">
        <v>3</v>
      </c>
      <c r="Y134" s="30" t="s">
        <v>113</v>
      </c>
      <c r="Z134" s="30">
        <v>5</v>
      </c>
      <c r="AA134" s="30" t="s">
        <v>113</v>
      </c>
      <c r="AB134" s="30">
        <v>7</v>
      </c>
      <c r="AC134" s="30" t="s">
        <v>113</v>
      </c>
      <c r="AD134" s="30" t="s">
        <v>113</v>
      </c>
      <c r="AE134" s="30" t="s">
        <v>113</v>
      </c>
      <c r="AF134" s="30" t="s">
        <v>113</v>
      </c>
      <c r="AG134" s="30" t="s">
        <v>113</v>
      </c>
      <c r="AH134" s="30" t="s">
        <v>113</v>
      </c>
      <c r="AI134" s="30" t="s">
        <v>113</v>
      </c>
      <c r="AJ134" s="30" t="s">
        <v>113</v>
      </c>
      <c r="AK134" s="30" t="s">
        <v>113</v>
      </c>
      <c r="AL134" s="30" t="s">
        <v>113</v>
      </c>
      <c r="AM134" s="30">
        <v>0</v>
      </c>
      <c r="AN134" s="30">
        <v>2</v>
      </c>
      <c r="AO134" s="30">
        <v>2</v>
      </c>
      <c r="AP134" s="30">
        <v>5</v>
      </c>
      <c r="AQ134" s="31">
        <v>4</v>
      </c>
      <c r="AR134" s="31">
        <v>4</v>
      </c>
      <c r="AS134" s="31">
        <v>4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3</v>
      </c>
      <c r="BD134" s="33">
        <v>7.2</v>
      </c>
      <c r="BE134" s="33">
        <v>7.2</v>
      </c>
      <c r="BF134" s="33">
        <v>7.2</v>
      </c>
      <c r="BG134" s="33">
        <v>7.2</v>
      </c>
      <c r="BH134" s="33">
        <v>7.2</v>
      </c>
      <c r="BI134" s="33">
        <v>7.2</v>
      </c>
      <c r="BJ134" s="34" t="s">
        <v>113</v>
      </c>
      <c r="BK134" s="35">
        <v>4</v>
      </c>
      <c r="BL134" t="str">
        <f>IF(BY134&gt;LARGE(BZ134:$CK134,1),1,"")</f>
        <v/>
      </c>
      <c r="BM134" t="str">
        <f>IF(BZ134&gt;LARGE(CA134:$CK134,1),2,"")</f>
        <v/>
      </c>
      <c r="BN134" t="str">
        <f>IF(CA134&gt;LARGE(CB134:$CK134,1),2.2,"")</f>
        <v/>
      </c>
      <c r="BO134">
        <f>IF(CB134&gt;LARGE(CC134:$CK134,1),3,"")</f>
        <v>3</v>
      </c>
      <c r="BP134" t="str">
        <f>IF(CC134&gt;LARGE(CD134:$CK134,1),3.2,"")</f>
        <v/>
      </c>
      <c r="BQ134" t="str">
        <f>IF(CD134&gt;LARGE(CE134:$CK134,1),4,"")</f>
        <v/>
      </c>
      <c r="BR134" t="str">
        <f>IF(CE134&gt;LARGE(CF134:$CK134,1),4.2,"")</f>
        <v/>
      </c>
      <c r="BS134" t="str">
        <f>IF(CF134&gt;LARGE(CG134:$CK134,1),5,"")</f>
        <v/>
      </c>
      <c r="BT134" t="str">
        <f>IF(CG134&gt;LARGE(CH134:$CK134,1),5.2,"")</f>
        <v/>
      </c>
      <c r="BU134" t="str">
        <f>IF(CH134&gt;LARGE(CI134:$CK134,1),6,"")</f>
        <v/>
      </c>
      <c r="BV134" t="str">
        <f>IF(CI134&gt;LARGE(CJ134:$CK134,1),6.2,"")</f>
        <v/>
      </c>
      <c r="BW134" t="str">
        <f>IF(CJ134&gt;LARGE(CK134:$CK134,1),7,"")</f>
        <v/>
      </c>
      <c r="BX134" t="str">
        <f t="shared" si="18"/>
        <v/>
      </c>
      <c r="BY134" s="36">
        <f t="shared" si="19"/>
        <v>0</v>
      </c>
      <c r="BZ134" s="36">
        <f t="shared" si="20"/>
        <v>0</v>
      </c>
      <c r="CA134">
        <f t="shared" si="21"/>
        <v>0</v>
      </c>
      <c r="CB134" s="36">
        <f t="shared" si="22"/>
        <v>1</v>
      </c>
      <c r="CC134">
        <f t="shared" si="23"/>
        <v>0</v>
      </c>
      <c r="CD134" s="36">
        <f t="shared" si="24"/>
        <v>0</v>
      </c>
      <c r="CE134">
        <f t="shared" si="25"/>
        <v>0</v>
      </c>
      <c r="CF134" s="36">
        <f t="shared" si="26"/>
        <v>0</v>
      </c>
      <c r="CG134">
        <f t="shared" si="27"/>
        <v>0</v>
      </c>
      <c r="CH134" s="36">
        <f t="shared" si="28"/>
        <v>0</v>
      </c>
      <c r="CI134">
        <f t="shared" si="29"/>
        <v>0</v>
      </c>
      <c r="CJ134" s="36">
        <f t="shared" si="30"/>
        <v>0</v>
      </c>
      <c r="CK134">
        <f t="shared" si="31"/>
        <v>0</v>
      </c>
      <c r="CP134">
        <v>237</v>
      </c>
      <c r="DD134" t="str">
        <f>IF(COUNTIF('[3]Zone Players'!A$3:A$1847,A134)&lt;1,"D","")</f>
        <v/>
      </c>
      <c r="DF134">
        <f t="shared" si="34"/>
        <v>4</v>
      </c>
      <c r="DG134" s="70">
        <f t="shared" si="32"/>
        <v>1</v>
      </c>
      <c r="DH134" t="str">
        <f t="shared" si="33"/>
        <v/>
      </c>
    </row>
    <row r="135" spans="1:112" ht="15" customHeight="1" x14ac:dyDescent="0.25">
      <c r="A135" s="23">
        <v>141793</v>
      </c>
      <c r="B135" s="24" t="s">
        <v>371</v>
      </c>
      <c r="C135" s="24" t="s">
        <v>372</v>
      </c>
      <c r="D135" s="25" t="s">
        <v>239</v>
      </c>
      <c r="E135" s="26"/>
      <c r="F135" s="27"/>
      <c r="G135" s="27"/>
      <c r="H135" s="27"/>
      <c r="I135" s="27"/>
      <c r="J135" s="27"/>
      <c r="K135" s="27"/>
      <c r="L135" s="27"/>
      <c r="M135" s="27"/>
      <c r="N135" s="26">
        <v>5</v>
      </c>
      <c r="O135" s="27">
        <v>5</v>
      </c>
      <c r="P135" s="27">
        <v>5</v>
      </c>
      <c r="Q135" s="28"/>
      <c r="R135" s="28"/>
      <c r="S135" s="28"/>
      <c r="T135" s="29"/>
      <c r="U135" s="28"/>
      <c r="V135" s="30" t="s">
        <v>113</v>
      </c>
      <c r="W135" s="30" t="s">
        <v>113</v>
      </c>
      <c r="X135" s="30">
        <v>3</v>
      </c>
      <c r="Y135" s="30" t="s">
        <v>113</v>
      </c>
      <c r="Z135" s="30">
        <v>5</v>
      </c>
      <c r="AA135" s="30" t="s">
        <v>113</v>
      </c>
      <c r="AB135" s="30">
        <v>7</v>
      </c>
      <c r="AC135" s="30" t="s">
        <v>113</v>
      </c>
      <c r="AD135" s="30" t="s">
        <v>113</v>
      </c>
      <c r="AE135" s="30" t="s">
        <v>113</v>
      </c>
      <c r="AF135" s="30" t="s">
        <v>113</v>
      </c>
      <c r="AG135" s="30" t="s">
        <v>113</v>
      </c>
      <c r="AH135" s="30" t="s">
        <v>2378</v>
      </c>
      <c r="AI135" s="30" t="s">
        <v>113</v>
      </c>
      <c r="AJ135" s="30" t="s">
        <v>113</v>
      </c>
      <c r="AK135" s="30" t="s">
        <v>113</v>
      </c>
      <c r="AL135" s="30" t="s">
        <v>113</v>
      </c>
      <c r="AM135" s="30">
        <v>1</v>
      </c>
      <c r="AN135" s="30">
        <v>2</v>
      </c>
      <c r="AO135" s="30">
        <v>0</v>
      </c>
      <c r="AP135" s="30">
        <v>7</v>
      </c>
      <c r="AQ135" s="31">
        <v>5</v>
      </c>
      <c r="AR135" s="31">
        <v>5</v>
      </c>
      <c r="AS135" s="31">
        <v>5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7</v>
      </c>
      <c r="AZ135" s="32">
        <v>7</v>
      </c>
      <c r="BA135" s="32">
        <v>0</v>
      </c>
      <c r="BB135" s="32">
        <v>0</v>
      </c>
      <c r="BC135" s="32">
        <v>0</v>
      </c>
      <c r="BD135" s="33">
        <v>7.2</v>
      </c>
      <c r="BE135" s="33">
        <v>7.2</v>
      </c>
      <c r="BF135" s="33">
        <v>7.2</v>
      </c>
      <c r="BG135" s="33">
        <v>7.2</v>
      </c>
      <c r="BH135" s="33">
        <v>7.2</v>
      </c>
      <c r="BI135" s="33">
        <v>7.2</v>
      </c>
      <c r="BJ135" s="34" t="s">
        <v>113</v>
      </c>
      <c r="BK135" s="35">
        <v>5</v>
      </c>
      <c r="BL135" t="str">
        <f>IF(BY135&gt;LARGE(BZ135:$CK135,1),1,"")</f>
        <v/>
      </c>
      <c r="BM135" t="str">
        <f>IF(BZ135&gt;LARGE(CA135:$CK135,1),2,"")</f>
        <v/>
      </c>
      <c r="BN135" t="str">
        <f>IF(CA135&gt;LARGE(CB135:$CK135,1),2.2,"")</f>
        <v/>
      </c>
      <c r="BO135" t="str">
        <f>IF(CB135&gt;LARGE(CC135:$CK135,1),3,"")</f>
        <v/>
      </c>
      <c r="BP135" t="str">
        <f>IF(CC135&gt;LARGE(CD135:$CK135,1),3.2,"")</f>
        <v/>
      </c>
      <c r="BQ135" t="str">
        <f>IF(CD135&gt;LARGE(CE135:$CK135,1),4,"")</f>
        <v/>
      </c>
      <c r="BR135" t="str">
        <f>IF(CE135&gt;LARGE(CF135:$CK135,1),4.2,"")</f>
        <v/>
      </c>
      <c r="BS135" t="str">
        <f>IF(CF135&gt;LARGE(CG135:$CK135,1),5,"")</f>
        <v/>
      </c>
      <c r="BT135" t="str">
        <f>IF(CG135&gt;LARGE(CH135:$CK135,1),5.2,"")</f>
        <v/>
      </c>
      <c r="BU135" t="str">
        <f>IF(CH135&gt;LARGE(CI135:$CK135,1),6,"")</f>
        <v/>
      </c>
      <c r="BV135" t="str">
        <f>IF(CI135&gt;LARGE(CJ135:$CK135,1),6.2,"")</f>
        <v/>
      </c>
      <c r="BW135">
        <f>IF(CJ135&gt;LARGE(CK135:$CK135,1),7,"")</f>
        <v>7</v>
      </c>
      <c r="BX135" t="str">
        <f t="shared" si="18"/>
        <v/>
      </c>
      <c r="BY135" s="36">
        <f t="shared" si="19"/>
        <v>0</v>
      </c>
      <c r="BZ135" s="36">
        <f t="shared" si="20"/>
        <v>0</v>
      </c>
      <c r="CA135">
        <f t="shared" si="21"/>
        <v>0</v>
      </c>
      <c r="CB135" s="36">
        <f t="shared" si="22"/>
        <v>0</v>
      </c>
      <c r="CC135">
        <f t="shared" si="23"/>
        <v>0</v>
      </c>
      <c r="CD135" s="36">
        <f t="shared" si="24"/>
        <v>0</v>
      </c>
      <c r="CE135">
        <f t="shared" si="25"/>
        <v>0</v>
      </c>
      <c r="CF135" s="36">
        <f t="shared" si="26"/>
        <v>0</v>
      </c>
      <c r="CG135">
        <f t="shared" si="27"/>
        <v>0</v>
      </c>
      <c r="CH135" s="36">
        <f t="shared" si="28"/>
        <v>0</v>
      </c>
      <c r="CI135">
        <f t="shared" si="29"/>
        <v>0</v>
      </c>
      <c r="CJ135" s="36">
        <f t="shared" si="30"/>
        <v>2</v>
      </c>
      <c r="CK135">
        <f t="shared" si="31"/>
        <v>0</v>
      </c>
      <c r="CP135">
        <v>238</v>
      </c>
      <c r="DD135" t="str">
        <f>IF(COUNTIF('[3]Zone Players'!A$3:A$1847,A135)&lt;1,"D","")</f>
        <v/>
      </c>
      <c r="DF135">
        <f t="shared" si="34"/>
        <v>5</v>
      </c>
      <c r="DG135" s="70">
        <f t="shared" si="32"/>
        <v>2</v>
      </c>
      <c r="DH135" t="str">
        <f t="shared" si="33"/>
        <v/>
      </c>
    </row>
    <row r="136" spans="1:112" ht="15" customHeight="1" x14ac:dyDescent="0.25">
      <c r="A136" s="23">
        <v>115542</v>
      </c>
      <c r="B136" s="24" t="s">
        <v>373</v>
      </c>
      <c r="C136" s="24" t="s">
        <v>374</v>
      </c>
      <c r="D136" s="25" t="s">
        <v>239</v>
      </c>
      <c r="E136" s="26"/>
      <c r="F136" s="27"/>
      <c r="G136" s="27"/>
      <c r="H136" s="27"/>
      <c r="I136" s="27"/>
      <c r="J136" s="27"/>
      <c r="K136" s="27"/>
      <c r="L136" s="27"/>
      <c r="M136" s="27"/>
      <c r="N136" s="26"/>
      <c r="O136" s="27"/>
      <c r="P136" s="27"/>
      <c r="Q136" s="28"/>
      <c r="R136" s="28"/>
      <c r="S136" s="28"/>
      <c r="T136" s="29"/>
      <c r="U136" s="28"/>
      <c r="V136" s="30" t="s">
        <v>113</v>
      </c>
      <c r="W136" s="30" t="s">
        <v>113</v>
      </c>
      <c r="X136" s="30">
        <v>3</v>
      </c>
      <c r="Y136" s="30" t="s">
        <v>113</v>
      </c>
      <c r="Z136" s="30">
        <v>5</v>
      </c>
      <c r="AA136" s="30" t="s">
        <v>113</v>
      </c>
      <c r="AB136" s="30">
        <v>7</v>
      </c>
      <c r="AC136" s="30" t="s">
        <v>113</v>
      </c>
      <c r="AD136" s="30" t="s">
        <v>113</v>
      </c>
      <c r="AE136" s="30" t="s">
        <v>113</v>
      </c>
      <c r="AF136" s="30" t="s">
        <v>113</v>
      </c>
      <c r="AG136" s="30" t="s">
        <v>113</v>
      </c>
      <c r="AH136" s="30" t="s">
        <v>113</v>
      </c>
      <c r="AI136" s="30" t="s">
        <v>113</v>
      </c>
      <c r="AJ136" s="30" t="s">
        <v>113</v>
      </c>
      <c r="AK136" s="30" t="s">
        <v>113</v>
      </c>
      <c r="AL136" s="30" t="s">
        <v>113</v>
      </c>
      <c r="AM136" s="30">
        <v>0</v>
      </c>
      <c r="AN136" s="30">
        <v>2</v>
      </c>
      <c r="AO136" s="30">
        <v>0</v>
      </c>
      <c r="AP136" s="30">
        <v>7</v>
      </c>
      <c r="AQ136" s="31" t="s">
        <v>113</v>
      </c>
      <c r="AR136" s="31" t="s">
        <v>113</v>
      </c>
      <c r="AS136" s="31" t="s">
        <v>113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3">
        <v>7.2</v>
      </c>
      <c r="BE136" s="33">
        <v>7.2</v>
      </c>
      <c r="BF136" s="33">
        <v>7.2</v>
      </c>
      <c r="BG136" s="33">
        <v>7.2</v>
      </c>
      <c r="BH136" s="33">
        <v>7.2</v>
      </c>
      <c r="BI136" s="33">
        <v>7.2</v>
      </c>
      <c r="BJ136" s="34" t="s">
        <v>113</v>
      </c>
      <c r="BK136" s="35" t="s">
        <v>113</v>
      </c>
      <c r="BL136" t="str">
        <f>IF(BY136&gt;LARGE(BZ136:$CK136,1),1,"")</f>
        <v/>
      </c>
      <c r="BM136" t="str">
        <f>IF(BZ136&gt;LARGE(CA136:$CK136,1),2,"")</f>
        <v/>
      </c>
      <c r="BN136" t="str">
        <f>IF(CA136&gt;LARGE(CB136:$CK136,1),2.2,"")</f>
        <v/>
      </c>
      <c r="BO136" t="str">
        <f>IF(CB136&gt;LARGE(CC136:$CK136,1),3,"")</f>
        <v/>
      </c>
      <c r="BP136" t="str">
        <f>IF(CC136&gt;LARGE(CD136:$CK136,1),3.2,"")</f>
        <v/>
      </c>
      <c r="BQ136" t="str">
        <f>IF(CD136&gt;LARGE(CE136:$CK136,1),4,"")</f>
        <v/>
      </c>
      <c r="BR136" t="str">
        <f>IF(CE136&gt;LARGE(CF136:$CK136,1),4.2,"")</f>
        <v/>
      </c>
      <c r="BS136" t="str">
        <f>IF(CF136&gt;LARGE(CG136:$CK136,1),5,"")</f>
        <v/>
      </c>
      <c r="BT136" t="str">
        <f>IF(CG136&gt;LARGE(CH136:$CK136,1),5.2,"")</f>
        <v/>
      </c>
      <c r="BU136" t="str">
        <f>IF(CH136&gt;LARGE(CI136:$CK136,1),6,"")</f>
        <v/>
      </c>
      <c r="BV136" t="str">
        <f>IF(CI136&gt;LARGE(CJ136:$CK136,1),6.2,"")</f>
        <v/>
      </c>
      <c r="BW136" t="str">
        <f>IF(CJ136&gt;LARGE(CK136:$CK136,1),7,"")</f>
        <v/>
      </c>
      <c r="BX136" t="str">
        <f t="shared" ref="BX136:BX199" si="35">IF(CK136&gt;0,7.2,"")</f>
        <v/>
      </c>
      <c r="BY136" s="36">
        <f t="shared" ref="BY136:BY199" si="36">COUNTIF($AT136:$BC136,1)+COUNTIF($AT136:$BC136,1.1)</f>
        <v>0</v>
      </c>
      <c r="BZ136" s="36">
        <f t="shared" ref="BZ136:BZ199" si="37">COUNTIF($AT136:$BC136,2)+COUNTIF($AT136:$BC136,2.1)</f>
        <v>0</v>
      </c>
      <c r="CA136">
        <f t="shared" ref="CA136:CA199" si="38">COUNTIF($AT136:$BC136,2.2)</f>
        <v>0</v>
      </c>
      <c r="CB136" s="36">
        <f t="shared" ref="CB136:CB199" si="39">COUNTIF($AT136:$BC136,3)+COUNTIF($AT136:$BC136,3.1)</f>
        <v>0</v>
      </c>
      <c r="CC136">
        <f t="shared" ref="CC136:CC199" si="40">COUNTIF($AT136:$BC136,3.2)</f>
        <v>0</v>
      </c>
      <c r="CD136" s="36">
        <f t="shared" ref="CD136:CD199" si="41">COUNTIF($AT136:$BC136,4)+COUNTIF($AT136:$BC136,4.1)</f>
        <v>0</v>
      </c>
      <c r="CE136">
        <f t="shared" ref="CE136:CE199" si="42">COUNTIF($AT136:$BC136,4.2)</f>
        <v>0</v>
      </c>
      <c r="CF136" s="36">
        <f t="shared" ref="CF136:CF199" si="43">COUNTIF($AT136:$BC136,5)+COUNTIF($AT136:$BC136,5.1)</f>
        <v>0</v>
      </c>
      <c r="CG136">
        <f t="shared" ref="CG136:CG199" si="44">COUNTIF($AT136:$BC136,5.2)</f>
        <v>0</v>
      </c>
      <c r="CH136" s="36">
        <f t="shared" ref="CH136:CH199" si="45">COUNTIF($AT136:$BC136,6)+COUNTIF($AT136:$BC136,6.1)</f>
        <v>0</v>
      </c>
      <c r="CI136">
        <f t="shared" ref="CI136:CI199" si="46">COUNTIF($AT136:$BC136,6.2)</f>
        <v>0</v>
      </c>
      <c r="CJ136" s="36">
        <f t="shared" ref="CJ136:CJ199" si="47">COUNTIF($AT136:$BC136,7)+COUNTIF($AT136:$BC136,7.1)</f>
        <v>0</v>
      </c>
      <c r="CK136">
        <f t="shared" ref="CK136:CK199" si="48">COUNTIF($AT136:$BC136,7.2)</f>
        <v>0</v>
      </c>
      <c r="CP136">
        <v>247</v>
      </c>
      <c r="DD136" t="str">
        <f>IF(COUNTIF('[3]Zone Players'!A$3:A$1847,A136)&lt;1,"D","")</f>
        <v/>
      </c>
      <c r="DF136" t="str">
        <f t="shared" si="34"/>
        <v/>
      </c>
      <c r="DG136" s="70">
        <f t="shared" si="32"/>
        <v>0</v>
      </c>
      <c r="DH136" t="str">
        <f t="shared" si="33"/>
        <v/>
      </c>
    </row>
    <row r="137" spans="1:112" ht="15" customHeight="1" x14ac:dyDescent="0.25">
      <c r="A137" s="23">
        <v>47461</v>
      </c>
      <c r="B137" s="24" t="s">
        <v>375</v>
      </c>
      <c r="C137" s="24" t="s">
        <v>376</v>
      </c>
      <c r="D137" s="25" t="s">
        <v>239</v>
      </c>
      <c r="E137" s="26">
        <v>7</v>
      </c>
      <c r="F137" s="27">
        <v>7</v>
      </c>
      <c r="G137" s="27">
        <v>6</v>
      </c>
      <c r="H137" s="27">
        <v>5</v>
      </c>
      <c r="I137" s="27">
        <v>6</v>
      </c>
      <c r="J137" s="27">
        <v>7</v>
      </c>
      <c r="K137" s="27">
        <v>7</v>
      </c>
      <c r="L137" s="27">
        <v>7</v>
      </c>
      <c r="M137" s="27">
        <v>7</v>
      </c>
      <c r="N137" s="26">
        <v>7</v>
      </c>
      <c r="O137" s="27"/>
      <c r="P137" s="27">
        <v>7</v>
      </c>
      <c r="Q137" s="28"/>
      <c r="R137" s="28"/>
      <c r="S137" s="28"/>
      <c r="T137" s="29"/>
      <c r="U137" s="28"/>
      <c r="V137" s="30" t="s">
        <v>113</v>
      </c>
      <c r="W137" s="30" t="s">
        <v>113</v>
      </c>
      <c r="X137" s="30">
        <v>3</v>
      </c>
      <c r="Y137" s="30" t="s">
        <v>113</v>
      </c>
      <c r="Z137" s="30">
        <v>5</v>
      </c>
      <c r="AA137" s="30" t="s">
        <v>113</v>
      </c>
      <c r="AB137" s="30">
        <v>7</v>
      </c>
      <c r="AC137" s="30" t="s">
        <v>113</v>
      </c>
      <c r="AD137" s="30" t="s">
        <v>113</v>
      </c>
      <c r="AE137" s="30" t="s">
        <v>113</v>
      </c>
      <c r="AF137" s="30" t="s">
        <v>113</v>
      </c>
      <c r="AG137" s="30" t="s">
        <v>113</v>
      </c>
      <c r="AH137" s="30" t="s">
        <v>113</v>
      </c>
      <c r="AI137" s="30" t="s">
        <v>113</v>
      </c>
      <c r="AJ137" s="30" t="s">
        <v>113</v>
      </c>
      <c r="AK137" s="30" t="s">
        <v>113</v>
      </c>
      <c r="AL137" s="30" t="s">
        <v>113</v>
      </c>
      <c r="AM137" s="30">
        <v>0</v>
      </c>
      <c r="AN137" s="30">
        <v>2</v>
      </c>
      <c r="AO137" s="30">
        <v>0</v>
      </c>
      <c r="AP137" s="30">
        <v>7</v>
      </c>
      <c r="AQ137" s="31">
        <v>7</v>
      </c>
      <c r="AR137" s="31">
        <v>7</v>
      </c>
      <c r="AS137" s="31">
        <v>7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3">
        <v>7.2</v>
      </c>
      <c r="BE137" s="33">
        <v>7.2</v>
      </c>
      <c r="BF137" s="33">
        <v>7.2</v>
      </c>
      <c r="BG137" s="33">
        <v>7.2</v>
      </c>
      <c r="BH137" s="33">
        <v>7.2</v>
      </c>
      <c r="BI137" s="33">
        <v>7.2</v>
      </c>
      <c r="BJ137" s="34" t="s">
        <v>113</v>
      </c>
      <c r="BK137" s="35" t="s">
        <v>113</v>
      </c>
      <c r="BL137" t="str">
        <f>IF(BY137&gt;LARGE(BZ137:$CK137,1),1,"")</f>
        <v/>
      </c>
      <c r="BM137" t="str">
        <f>IF(BZ137&gt;LARGE(CA137:$CK137,1),2,"")</f>
        <v/>
      </c>
      <c r="BN137" t="str">
        <f>IF(CA137&gt;LARGE(CB137:$CK137,1),2.2,"")</f>
        <v/>
      </c>
      <c r="BO137" t="str">
        <f>IF(CB137&gt;LARGE(CC137:$CK137,1),3,"")</f>
        <v/>
      </c>
      <c r="BP137" t="str">
        <f>IF(CC137&gt;LARGE(CD137:$CK137,1),3.2,"")</f>
        <v/>
      </c>
      <c r="BQ137" t="str">
        <f>IF(CD137&gt;LARGE(CE137:$CK137,1),4,"")</f>
        <v/>
      </c>
      <c r="BR137" t="str">
        <f>IF(CE137&gt;LARGE(CF137:$CK137,1),4.2,"")</f>
        <v/>
      </c>
      <c r="BS137" t="str">
        <f>IF(CF137&gt;LARGE(CG137:$CK137,1),5,"")</f>
        <v/>
      </c>
      <c r="BT137" t="str">
        <f>IF(CG137&gt;LARGE(CH137:$CK137,1),5.2,"")</f>
        <v/>
      </c>
      <c r="BU137" t="str">
        <f>IF(CH137&gt;LARGE(CI137:$CK137,1),6,"")</f>
        <v/>
      </c>
      <c r="BV137" t="str">
        <f>IF(CI137&gt;LARGE(CJ137:$CK137,1),6.2,"")</f>
        <v/>
      </c>
      <c r="BW137" t="str">
        <f>IF(CJ137&gt;LARGE(CK137:$CK137,1),7,"")</f>
        <v/>
      </c>
      <c r="BX137" t="str">
        <f t="shared" si="35"/>
        <v/>
      </c>
      <c r="BY137" s="36">
        <f t="shared" si="36"/>
        <v>0</v>
      </c>
      <c r="BZ137" s="36">
        <f t="shared" si="37"/>
        <v>0</v>
      </c>
      <c r="CA137">
        <f t="shared" si="38"/>
        <v>0</v>
      </c>
      <c r="CB137" s="36">
        <f t="shared" si="39"/>
        <v>0</v>
      </c>
      <c r="CC137">
        <f t="shared" si="40"/>
        <v>0</v>
      </c>
      <c r="CD137" s="36">
        <f t="shared" si="41"/>
        <v>0</v>
      </c>
      <c r="CE137">
        <f t="shared" si="42"/>
        <v>0</v>
      </c>
      <c r="CF137" s="36">
        <f t="shared" si="43"/>
        <v>0</v>
      </c>
      <c r="CG137">
        <f t="shared" si="44"/>
        <v>0</v>
      </c>
      <c r="CH137" s="36">
        <f t="shared" si="45"/>
        <v>0</v>
      </c>
      <c r="CI137">
        <f t="shared" si="46"/>
        <v>0</v>
      </c>
      <c r="CJ137" s="36">
        <f t="shared" si="47"/>
        <v>0</v>
      </c>
      <c r="CK137">
        <f t="shared" si="48"/>
        <v>0</v>
      </c>
      <c r="CP137" t="s">
        <v>118</v>
      </c>
      <c r="DD137" t="str">
        <f>IF(COUNTIF('[3]Zone Players'!A$3:A$1847,A137)&lt;1,"D","")</f>
        <v/>
      </c>
      <c r="DF137">
        <f t="shared" si="34"/>
        <v>7</v>
      </c>
      <c r="DG137" s="70">
        <f t="shared" ref="DG137:DG200" si="49">COUNT(AT137:BC137)-COUNTIF(AT137:BC137,0)</f>
        <v>0</v>
      </c>
      <c r="DH137" t="str">
        <f t="shared" ref="DH137:DH200" si="50">IF(BJ137&lt;&gt;BK137,IF(DG137&gt;4,BK137,""),"")</f>
        <v/>
      </c>
    </row>
    <row r="138" spans="1:112" ht="15" customHeight="1" x14ac:dyDescent="0.25">
      <c r="A138" s="23">
        <v>11081</v>
      </c>
      <c r="B138" s="24" t="s">
        <v>377</v>
      </c>
      <c r="C138" s="24" t="s">
        <v>378</v>
      </c>
      <c r="D138" s="25" t="s">
        <v>239</v>
      </c>
      <c r="E138" s="26"/>
      <c r="F138" s="27"/>
      <c r="G138" s="27">
        <v>7</v>
      </c>
      <c r="H138" s="27">
        <v>7</v>
      </c>
      <c r="I138" s="27">
        <v>6</v>
      </c>
      <c r="J138" s="27">
        <v>7</v>
      </c>
      <c r="K138" s="27">
        <v>5</v>
      </c>
      <c r="L138" s="27">
        <v>6</v>
      </c>
      <c r="M138" s="27">
        <v>5</v>
      </c>
      <c r="N138" s="26">
        <v>5</v>
      </c>
      <c r="O138" s="27">
        <v>5</v>
      </c>
      <c r="P138" s="27">
        <v>6</v>
      </c>
      <c r="Q138" s="28"/>
      <c r="R138" s="28"/>
      <c r="S138" s="28"/>
      <c r="T138" s="29"/>
      <c r="U138" s="28"/>
      <c r="V138" s="30" t="s">
        <v>113</v>
      </c>
      <c r="W138" s="30" t="s">
        <v>113</v>
      </c>
      <c r="X138" s="30">
        <v>3</v>
      </c>
      <c r="Y138" s="30" t="s">
        <v>113</v>
      </c>
      <c r="Z138" s="30">
        <v>5</v>
      </c>
      <c r="AA138" s="30" t="s">
        <v>113</v>
      </c>
      <c r="AB138" s="30">
        <v>7</v>
      </c>
      <c r="AC138" s="30" t="s">
        <v>113</v>
      </c>
      <c r="AD138" s="30" t="s">
        <v>113</v>
      </c>
      <c r="AE138" s="30" t="s">
        <v>113</v>
      </c>
      <c r="AF138" s="30" t="s">
        <v>113</v>
      </c>
      <c r="AG138" s="30" t="s">
        <v>113</v>
      </c>
      <c r="AH138" s="30" t="s">
        <v>113</v>
      </c>
      <c r="AI138" s="30" t="s">
        <v>113</v>
      </c>
      <c r="AJ138" s="30" t="s">
        <v>113</v>
      </c>
      <c r="AK138" s="30" t="s">
        <v>113</v>
      </c>
      <c r="AL138" s="30" t="s">
        <v>113</v>
      </c>
      <c r="AM138" s="30">
        <v>0</v>
      </c>
      <c r="AN138" s="30">
        <v>2</v>
      </c>
      <c r="AO138" s="30">
        <v>0</v>
      </c>
      <c r="AP138" s="30">
        <v>7</v>
      </c>
      <c r="AQ138" s="31">
        <v>6</v>
      </c>
      <c r="AR138" s="31">
        <v>5</v>
      </c>
      <c r="AS138" s="31">
        <v>5</v>
      </c>
      <c r="AT138" s="32">
        <v>0</v>
      </c>
      <c r="AU138" s="32">
        <v>5</v>
      </c>
      <c r="AV138" s="32">
        <v>5</v>
      </c>
      <c r="AW138" s="32">
        <v>5</v>
      </c>
      <c r="AX138" s="32">
        <v>5</v>
      </c>
      <c r="AY138" s="32">
        <v>5</v>
      </c>
      <c r="AZ138" s="32">
        <v>5</v>
      </c>
      <c r="BA138" s="32">
        <v>5</v>
      </c>
      <c r="BB138" s="32">
        <v>5</v>
      </c>
      <c r="BC138" s="32">
        <v>5</v>
      </c>
      <c r="BD138" s="33">
        <v>7.2</v>
      </c>
      <c r="BE138" s="33">
        <v>7.2</v>
      </c>
      <c r="BF138" s="33">
        <v>5</v>
      </c>
      <c r="BG138" s="33">
        <v>5</v>
      </c>
      <c r="BH138" s="33">
        <v>5</v>
      </c>
      <c r="BI138" s="33">
        <v>5</v>
      </c>
      <c r="BJ138" s="34">
        <v>5</v>
      </c>
      <c r="BK138" s="35">
        <v>5</v>
      </c>
      <c r="BL138" t="str">
        <f>IF(BY138&gt;LARGE(BZ138:$CK138,1),1,"")</f>
        <v/>
      </c>
      <c r="BM138" t="str">
        <f>IF(BZ138&gt;LARGE(CA138:$CK138,1),2,"")</f>
        <v/>
      </c>
      <c r="BN138" t="str">
        <f>IF(CA138&gt;LARGE(CB138:$CK138,1),2.2,"")</f>
        <v/>
      </c>
      <c r="BO138" t="str">
        <f>IF(CB138&gt;LARGE(CC138:$CK138,1),3,"")</f>
        <v/>
      </c>
      <c r="BP138" t="str">
        <f>IF(CC138&gt;LARGE(CD138:$CK138,1),3.2,"")</f>
        <v/>
      </c>
      <c r="BQ138" t="str">
        <f>IF(CD138&gt;LARGE(CE138:$CK138,1),4,"")</f>
        <v/>
      </c>
      <c r="BR138" t="str">
        <f>IF(CE138&gt;LARGE(CF138:$CK138,1),4.2,"")</f>
        <v/>
      </c>
      <c r="BS138">
        <f>IF(CF138&gt;LARGE(CG138:$CK138,1),5,"")</f>
        <v>5</v>
      </c>
      <c r="BT138" t="str">
        <f>IF(CG138&gt;LARGE(CH138:$CK138,1),5.2,"")</f>
        <v/>
      </c>
      <c r="BU138" t="str">
        <f>IF(CH138&gt;LARGE(CI138:$CK138,1),6,"")</f>
        <v/>
      </c>
      <c r="BV138" t="str">
        <f>IF(CI138&gt;LARGE(CJ138:$CK138,1),6.2,"")</f>
        <v/>
      </c>
      <c r="BW138" t="str">
        <f>IF(CJ138&gt;LARGE(CK138:$CK138,1),7,"")</f>
        <v/>
      </c>
      <c r="BX138" t="str">
        <f t="shared" si="35"/>
        <v/>
      </c>
      <c r="BY138" s="36">
        <f t="shared" si="36"/>
        <v>0</v>
      </c>
      <c r="BZ138" s="36">
        <f t="shared" si="37"/>
        <v>0</v>
      </c>
      <c r="CA138">
        <f t="shared" si="38"/>
        <v>0</v>
      </c>
      <c r="CB138" s="36">
        <f t="shared" si="39"/>
        <v>0</v>
      </c>
      <c r="CC138">
        <f t="shared" si="40"/>
        <v>0</v>
      </c>
      <c r="CD138" s="36">
        <f t="shared" si="41"/>
        <v>0</v>
      </c>
      <c r="CE138">
        <f t="shared" si="42"/>
        <v>0</v>
      </c>
      <c r="CF138" s="36">
        <f t="shared" si="43"/>
        <v>9</v>
      </c>
      <c r="CG138">
        <f t="shared" si="44"/>
        <v>0</v>
      </c>
      <c r="CH138" s="36">
        <f t="shared" si="45"/>
        <v>0</v>
      </c>
      <c r="CI138">
        <f t="shared" si="46"/>
        <v>0</v>
      </c>
      <c r="CJ138" s="36">
        <f t="shared" si="47"/>
        <v>0</v>
      </c>
      <c r="CK138">
        <f t="shared" si="48"/>
        <v>0</v>
      </c>
      <c r="CP138" t="s">
        <v>118</v>
      </c>
      <c r="DD138" t="str">
        <f>IF(COUNTIF('[3]Zone Players'!A$3:A$1847,A138)&lt;1,"D","")</f>
        <v/>
      </c>
      <c r="DF138">
        <f t="shared" ref="DF138:DF201" si="51">IF(T138="",AS138,"N"&amp;T138)</f>
        <v>5</v>
      </c>
      <c r="DG138" s="70">
        <f t="shared" si="49"/>
        <v>9</v>
      </c>
      <c r="DH138" t="str">
        <f t="shared" si="50"/>
        <v/>
      </c>
    </row>
    <row r="139" spans="1:112" ht="15" customHeight="1" x14ac:dyDescent="0.25">
      <c r="A139" s="23">
        <v>108844</v>
      </c>
      <c r="B139" s="24" t="s">
        <v>201</v>
      </c>
      <c r="C139" s="24" t="s">
        <v>379</v>
      </c>
      <c r="D139" s="25" t="s">
        <v>239</v>
      </c>
      <c r="E139" s="26"/>
      <c r="F139" s="27"/>
      <c r="G139" s="27"/>
      <c r="H139" s="27"/>
      <c r="I139" s="27"/>
      <c r="J139" s="27"/>
      <c r="K139" s="27"/>
      <c r="L139" s="27"/>
      <c r="M139" s="27"/>
      <c r="N139" s="26">
        <v>7</v>
      </c>
      <c r="O139" s="27"/>
      <c r="P139" s="27">
        <v>7</v>
      </c>
      <c r="Q139" s="28"/>
      <c r="R139" s="28"/>
      <c r="S139" s="28"/>
      <c r="T139" s="29"/>
      <c r="U139" s="28"/>
      <c r="V139" s="30" t="s">
        <v>113</v>
      </c>
      <c r="W139" s="30" t="s">
        <v>113</v>
      </c>
      <c r="X139" s="30">
        <v>3</v>
      </c>
      <c r="Y139" s="30" t="s">
        <v>113</v>
      </c>
      <c r="Z139" s="30">
        <v>5</v>
      </c>
      <c r="AA139" s="30" t="s">
        <v>113</v>
      </c>
      <c r="AB139" s="30">
        <v>7</v>
      </c>
      <c r="AC139" s="30" t="s">
        <v>113</v>
      </c>
      <c r="AD139" s="30" t="s">
        <v>113</v>
      </c>
      <c r="AE139" s="30" t="s">
        <v>113</v>
      </c>
      <c r="AF139" s="30" t="s">
        <v>113</v>
      </c>
      <c r="AG139" s="30" t="s">
        <v>113</v>
      </c>
      <c r="AH139" s="30" t="s">
        <v>113</v>
      </c>
      <c r="AI139" s="30" t="s">
        <v>113</v>
      </c>
      <c r="AJ139" s="30" t="s">
        <v>113</v>
      </c>
      <c r="AK139" s="30" t="s">
        <v>113</v>
      </c>
      <c r="AL139" s="30" t="s">
        <v>113</v>
      </c>
      <c r="AM139" s="30">
        <v>0</v>
      </c>
      <c r="AN139" s="30">
        <v>2</v>
      </c>
      <c r="AO139" s="30">
        <v>0</v>
      </c>
      <c r="AP139" s="30">
        <v>7</v>
      </c>
      <c r="AQ139" s="31">
        <v>7</v>
      </c>
      <c r="AR139" s="31">
        <v>7</v>
      </c>
      <c r="AS139" s="31">
        <v>7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3">
        <v>7.2</v>
      </c>
      <c r="BE139" s="33">
        <v>7.2</v>
      </c>
      <c r="BF139" s="33">
        <v>7.2</v>
      </c>
      <c r="BG139" s="33">
        <v>7.2</v>
      </c>
      <c r="BH139" s="33">
        <v>7.2</v>
      </c>
      <c r="BI139" s="33">
        <v>7.2</v>
      </c>
      <c r="BJ139" s="34" t="s">
        <v>113</v>
      </c>
      <c r="BK139" s="35" t="s">
        <v>113</v>
      </c>
      <c r="BL139" t="str">
        <f>IF(BY139&gt;LARGE(BZ139:$CK139,1),1,"")</f>
        <v/>
      </c>
      <c r="BM139" t="str">
        <f>IF(BZ139&gt;LARGE(CA139:$CK139,1),2,"")</f>
        <v/>
      </c>
      <c r="BN139" t="str">
        <f>IF(CA139&gt;LARGE(CB139:$CK139,1),2.2,"")</f>
        <v/>
      </c>
      <c r="BO139" t="str">
        <f>IF(CB139&gt;LARGE(CC139:$CK139,1),3,"")</f>
        <v/>
      </c>
      <c r="BP139" t="str">
        <f>IF(CC139&gt;LARGE(CD139:$CK139,1),3.2,"")</f>
        <v/>
      </c>
      <c r="BQ139" t="str">
        <f>IF(CD139&gt;LARGE(CE139:$CK139,1),4,"")</f>
        <v/>
      </c>
      <c r="BR139" t="str">
        <f>IF(CE139&gt;LARGE(CF139:$CK139,1),4.2,"")</f>
        <v/>
      </c>
      <c r="BS139" t="str">
        <f>IF(CF139&gt;LARGE(CG139:$CK139,1),5,"")</f>
        <v/>
      </c>
      <c r="BT139" t="str">
        <f>IF(CG139&gt;LARGE(CH139:$CK139,1),5.2,"")</f>
        <v/>
      </c>
      <c r="BU139" t="str">
        <f>IF(CH139&gt;LARGE(CI139:$CK139,1),6,"")</f>
        <v/>
      </c>
      <c r="BV139" t="str">
        <f>IF(CI139&gt;LARGE(CJ139:$CK139,1),6.2,"")</f>
        <v/>
      </c>
      <c r="BW139" t="str">
        <f>IF(CJ139&gt;LARGE(CK139:$CK139,1),7,"")</f>
        <v/>
      </c>
      <c r="BX139" t="str">
        <f t="shared" si="35"/>
        <v/>
      </c>
      <c r="BY139" s="36">
        <f t="shared" si="36"/>
        <v>0</v>
      </c>
      <c r="BZ139" s="36">
        <f t="shared" si="37"/>
        <v>0</v>
      </c>
      <c r="CA139">
        <f t="shared" si="38"/>
        <v>0</v>
      </c>
      <c r="CB139" s="36">
        <f t="shared" si="39"/>
        <v>0</v>
      </c>
      <c r="CC139">
        <f t="shared" si="40"/>
        <v>0</v>
      </c>
      <c r="CD139" s="36">
        <f t="shared" si="41"/>
        <v>0</v>
      </c>
      <c r="CE139">
        <f t="shared" si="42"/>
        <v>0</v>
      </c>
      <c r="CF139" s="36">
        <f t="shared" si="43"/>
        <v>0</v>
      </c>
      <c r="CG139">
        <f t="shared" si="44"/>
        <v>0</v>
      </c>
      <c r="CH139" s="36">
        <f t="shared" si="45"/>
        <v>0</v>
      </c>
      <c r="CI139">
        <f t="shared" si="46"/>
        <v>0</v>
      </c>
      <c r="CJ139" s="36">
        <f t="shared" si="47"/>
        <v>0</v>
      </c>
      <c r="CK139">
        <f t="shared" si="48"/>
        <v>0</v>
      </c>
      <c r="CP139" t="s">
        <v>118</v>
      </c>
      <c r="DD139" t="str">
        <f>IF(COUNTIF('[3]Zone Players'!A$3:A$1847,A139)&lt;1,"D","")</f>
        <v/>
      </c>
      <c r="DF139">
        <f t="shared" si="51"/>
        <v>7</v>
      </c>
      <c r="DG139" s="70">
        <f t="shared" si="49"/>
        <v>0</v>
      </c>
      <c r="DH139" t="str">
        <f t="shared" si="50"/>
        <v/>
      </c>
    </row>
    <row r="140" spans="1:112" ht="15" customHeight="1" x14ac:dyDescent="0.25">
      <c r="A140" s="23">
        <v>25657</v>
      </c>
      <c r="B140" s="24" t="s">
        <v>380</v>
      </c>
      <c r="C140" s="24" t="s">
        <v>136</v>
      </c>
      <c r="D140" s="25" t="s">
        <v>239</v>
      </c>
      <c r="E140" s="26">
        <v>1</v>
      </c>
      <c r="F140" s="27">
        <v>2</v>
      </c>
      <c r="G140" s="27">
        <v>1</v>
      </c>
      <c r="H140" s="27">
        <v>1</v>
      </c>
      <c r="I140" s="27">
        <v>1</v>
      </c>
      <c r="J140" s="27">
        <v>1</v>
      </c>
      <c r="K140" s="27">
        <v>1</v>
      </c>
      <c r="L140" s="27">
        <v>1</v>
      </c>
      <c r="M140" s="27">
        <v>2</v>
      </c>
      <c r="N140" s="26">
        <v>2</v>
      </c>
      <c r="O140" s="27">
        <v>3</v>
      </c>
      <c r="P140" s="27">
        <v>3</v>
      </c>
      <c r="Q140" s="28"/>
      <c r="R140" s="28"/>
      <c r="S140" s="28"/>
      <c r="T140" s="29"/>
      <c r="U140" s="28"/>
      <c r="V140" s="30" t="s">
        <v>113</v>
      </c>
      <c r="W140" s="30" t="s">
        <v>113</v>
      </c>
      <c r="X140" s="30">
        <v>3</v>
      </c>
      <c r="Y140" s="30" t="s">
        <v>113</v>
      </c>
      <c r="Z140" s="30">
        <v>5</v>
      </c>
      <c r="AA140" s="30" t="s">
        <v>113</v>
      </c>
      <c r="AB140" s="30">
        <v>7</v>
      </c>
      <c r="AC140" s="30" t="s">
        <v>113</v>
      </c>
      <c r="AD140" s="30" t="s">
        <v>113</v>
      </c>
      <c r="AE140" s="30" t="s">
        <v>113</v>
      </c>
      <c r="AF140" s="30" t="s">
        <v>113</v>
      </c>
      <c r="AG140" s="30" t="s">
        <v>113</v>
      </c>
      <c r="AH140" s="30" t="s">
        <v>113</v>
      </c>
      <c r="AI140" s="30" t="s">
        <v>113</v>
      </c>
      <c r="AJ140" s="30" t="s">
        <v>113</v>
      </c>
      <c r="AK140" s="30" t="s">
        <v>113</v>
      </c>
      <c r="AL140" s="30" t="s">
        <v>113</v>
      </c>
      <c r="AM140" s="30">
        <v>0</v>
      </c>
      <c r="AN140" s="30">
        <v>2</v>
      </c>
      <c r="AO140" s="30">
        <v>2</v>
      </c>
      <c r="AP140" s="30">
        <v>5</v>
      </c>
      <c r="AQ140" s="31">
        <v>3</v>
      </c>
      <c r="AR140" s="31">
        <v>3</v>
      </c>
      <c r="AS140" s="31">
        <v>3</v>
      </c>
      <c r="AT140" s="32">
        <v>3</v>
      </c>
      <c r="AU140" s="32">
        <v>3</v>
      </c>
      <c r="AV140" s="32">
        <v>3</v>
      </c>
      <c r="AW140" s="32">
        <v>3</v>
      </c>
      <c r="AX140" s="32">
        <v>3</v>
      </c>
      <c r="AY140" s="32">
        <v>3</v>
      </c>
      <c r="AZ140" s="32">
        <v>3</v>
      </c>
      <c r="BA140" s="32">
        <v>3</v>
      </c>
      <c r="BB140" s="32">
        <v>3</v>
      </c>
      <c r="BC140" s="32">
        <v>3</v>
      </c>
      <c r="BD140" s="33">
        <v>7.2</v>
      </c>
      <c r="BE140" s="33">
        <v>3</v>
      </c>
      <c r="BF140" s="33">
        <v>3</v>
      </c>
      <c r="BG140" s="33">
        <v>3</v>
      </c>
      <c r="BH140" s="33">
        <v>3</v>
      </c>
      <c r="BI140" s="33">
        <v>3</v>
      </c>
      <c r="BJ140" s="34">
        <v>3</v>
      </c>
      <c r="BK140" s="35">
        <v>3</v>
      </c>
      <c r="BL140" t="str">
        <f>IF(BY140&gt;LARGE(BZ140:$CK140,1),1,"")</f>
        <v/>
      </c>
      <c r="BM140" t="str">
        <f>IF(BZ140&gt;LARGE(CA140:$CK140,1),2,"")</f>
        <v/>
      </c>
      <c r="BN140" t="str">
        <f>IF(CA140&gt;LARGE(CB140:$CK140,1),2.2,"")</f>
        <v/>
      </c>
      <c r="BO140">
        <f>IF(CB140&gt;LARGE(CC140:$CK140,1),3,"")</f>
        <v>3</v>
      </c>
      <c r="BP140" t="str">
        <f>IF(CC140&gt;LARGE(CD140:$CK140,1),3.2,"")</f>
        <v/>
      </c>
      <c r="BQ140" t="str">
        <f>IF(CD140&gt;LARGE(CE140:$CK140,1),4,"")</f>
        <v/>
      </c>
      <c r="BR140" t="str">
        <f>IF(CE140&gt;LARGE(CF140:$CK140,1),4.2,"")</f>
        <v/>
      </c>
      <c r="BS140" t="str">
        <f>IF(CF140&gt;LARGE(CG140:$CK140,1),5,"")</f>
        <v/>
      </c>
      <c r="BT140" t="str">
        <f>IF(CG140&gt;LARGE(CH140:$CK140,1),5.2,"")</f>
        <v/>
      </c>
      <c r="BU140" t="str">
        <f>IF(CH140&gt;LARGE(CI140:$CK140,1),6,"")</f>
        <v/>
      </c>
      <c r="BV140" t="str">
        <f>IF(CI140&gt;LARGE(CJ140:$CK140,1),6.2,"")</f>
        <v/>
      </c>
      <c r="BW140" t="str">
        <f>IF(CJ140&gt;LARGE(CK140:$CK140,1),7,"")</f>
        <v/>
      </c>
      <c r="BX140" t="str">
        <f t="shared" si="35"/>
        <v/>
      </c>
      <c r="BY140" s="36">
        <f t="shared" si="36"/>
        <v>0</v>
      </c>
      <c r="BZ140" s="36">
        <f t="shared" si="37"/>
        <v>0</v>
      </c>
      <c r="CA140">
        <f t="shared" si="38"/>
        <v>0</v>
      </c>
      <c r="CB140" s="36">
        <f t="shared" si="39"/>
        <v>10</v>
      </c>
      <c r="CC140">
        <f t="shared" si="40"/>
        <v>0</v>
      </c>
      <c r="CD140" s="36">
        <f t="shared" si="41"/>
        <v>0</v>
      </c>
      <c r="CE140">
        <f t="shared" si="42"/>
        <v>0</v>
      </c>
      <c r="CF140" s="36">
        <f t="shared" si="43"/>
        <v>0</v>
      </c>
      <c r="CG140">
        <f t="shared" si="44"/>
        <v>0</v>
      </c>
      <c r="CH140" s="36">
        <f t="shared" si="45"/>
        <v>0</v>
      </c>
      <c r="CI140">
        <f t="shared" si="46"/>
        <v>0</v>
      </c>
      <c r="CJ140" s="36">
        <f t="shared" si="47"/>
        <v>0</v>
      </c>
      <c r="CK140">
        <f t="shared" si="48"/>
        <v>0</v>
      </c>
      <c r="CP140" t="s">
        <v>118</v>
      </c>
      <c r="DD140" t="str">
        <f>IF(COUNTIF('[3]Zone Players'!A$3:A$1847,A140)&lt;1,"D","")</f>
        <v/>
      </c>
      <c r="DF140">
        <f t="shared" si="51"/>
        <v>3</v>
      </c>
      <c r="DG140" s="70">
        <f t="shared" si="49"/>
        <v>10</v>
      </c>
      <c r="DH140" t="str">
        <f t="shared" si="50"/>
        <v/>
      </c>
    </row>
    <row r="141" spans="1:112" ht="15" customHeight="1" x14ac:dyDescent="0.25">
      <c r="A141" s="23">
        <v>105404</v>
      </c>
      <c r="B141" s="24" t="s">
        <v>381</v>
      </c>
      <c r="C141" s="24" t="s">
        <v>382</v>
      </c>
      <c r="D141" s="25" t="s">
        <v>239</v>
      </c>
      <c r="E141" s="26"/>
      <c r="F141" s="27"/>
      <c r="G141" s="27"/>
      <c r="H141" s="27"/>
      <c r="I141" s="27"/>
      <c r="J141" s="27"/>
      <c r="K141" s="27"/>
      <c r="L141" s="27"/>
      <c r="M141" s="27"/>
      <c r="N141" s="26"/>
      <c r="O141" s="27"/>
      <c r="P141" s="27" t="s">
        <v>113</v>
      </c>
      <c r="Q141" s="28"/>
      <c r="R141" s="28"/>
      <c r="S141" s="28"/>
      <c r="T141" s="29"/>
      <c r="U141" s="28"/>
      <c r="V141" s="30" t="s">
        <v>113</v>
      </c>
      <c r="W141" s="30" t="s">
        <v>113</v>
      </c>
      <c r="X141" s="30">
        <v>3</v>
      </c>
      <c r="Y141" s="30" t="s">
        <v>113</v>
      </c>
      <c r="Z141" s="30">
        <v>5</v>
      </c>
      <c r="AA141" s="30" t="s">
        <v>113</v>
      </c>
      <c r="AB141" s="30">
        <v>7</v>
      </c>
      <c r="AC141" s="30" t="s">
        <v>113</v>
      </c>
      <c r="AD141" s="30" t="s">
        <v>113</v>
      </c>
      <c r="AE141" s="30" t="s">
        <v>113</v>
      </c>
      <c r="AF141" s="30" t="s">
        <v>113</v>
      </c>
      <c r="AG141" s="30" t="s">
        <v>113</v>
      </c>
      <c r="AH141" s="30" t="s">
        <v>113</v>
      </c>
      <c r="AI141" s="30" t="s">
        <v>113</v>
      </c>
      <c r="AJ141" s="30" t="s">
        <v>113</v>
      </c>
      <c r="AK141" s="30" t="s">
        <v>113</v>
      </c>
      <c r="AL141" s="30" t="s">
        <v>113</v>
      </c>
      <c r="AM141" s="30">
        <v>0</v>
      </c>
      <c r="AN141" s="30">
        <v>2</v>
      </c>
      <c r="AO141" s="30">
        <v>0</v>
      </c>
      <c r="AP141" s="30">
        <v>7</v>
      </c>
      <c r="AQ141" s="31" t="s">
        <v>113</v>
      </c>
      <c r="AR141" s="31" t="s">
        <v>113</v>
      </c>
      <c r="AS141" s="31" t="s">
        <v>113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3">
        <v>7.2</v>
      </c>
      <c r="BE141" s="33">
        <v>7.2</v>
      </c>
      <c r="BF141" s="33">
        <v>7.2</v>
      </c>
      <c r="BG141" s="33">
        <v>7.2</v>
      </c>
      <c r="BH141" s="33">
        <v>7.2</v>
      </c>
      <c r="BI141" s="33">
        <v>7.2</v>
      </c>
      <c r="BJ141" s="34" t="s">
        <v>113</v>
      </c>
      <c r="BK141" s="35" t="s">
        <v>113</v>
      </c>
      <c r="BL141" t="str">
        <f>IF(BY141&gt;LARGE(BZ141:$CK141,1),1,"")</f>
        <v/>
      </c>
      <c r="BM141" t="str">
        <f>IF(BZ141&gt;LARGE(CA141:$CK141,1),2,"")</f>
        <v/>
      </c>
      <c r="BN141" t="str">
        <f>IF(CA141&gt;LARGE(CB141:$CK141,1),2.2,"")</f>
        <v/>
      </c>
      <c r="BO141" t="str">
        <f>IF(CB141&gt;LARGE(CC141:$CK141,1),3,"")</f>
        <v/>
      </c>
      <c r="BP141" t="str">
        <f>IF(CC141&gt;LARGE(CD141:$CK141,1),3.2,"")</f>
        <v/>
      </c>
      <c r="BQ141" t="str">
        <f>IF(CD141&gt;LARGE(CE141:$CK141,1),4,"")</f>
        <v/>
      </c>
      <c r="BR141" t="str">
        <f>IF(CE141&gt;LARGE(CF141:$CK141,1),4.2,"")</f>
        <v/>
      </c>
      <c r="BS141" t="str">
        <f>IF(CF141&gt;LARGE(CG141:$CK141,1),5,"")</f>
        <v/>
      </c>
      <c r="BT141" t="str">
        <f>IF(CG141&gt;LARGE(CH141:$CK141,1),5.2,"")</f>
        <v/>
      </c>
      <c r="BU141" t="str">
        <f>IF(CH141&gt;LARGE(CI141:$CK141,1),6,"")</f>
        <v/>
      </c>
      <c r="BV141" t="str">
        <f>IF(CI141&gt;LARGE(CJ141:$CK141,1),6.2,"")</f>
        <v/>
      </c>
      <c r="BW141" t="str">
        <f>IF(CJ141&gt;LARGE(CK141:$CK141,1),7,"")</f>
        <v/>
      </c>
      <c r="BX141" t="str">
        <f t="shared" si="35"/>
        <v/>
      </c>
      <c r="BY141" s="36">
        <f t="shared" si="36"/>
        <v>0</v>
      </c>
      <c r="BZ141" s="36">
        <f t="shared" si="37"/>
        <v>0</v>
      </c>
      <c r="CA141">
        <f t="shared" si="38"/>
        <v>0</v>
      </c>
      <c r="CB141" s="36">
        <f t="shared" si="39"/>
        <v>0</v>
      </c>
      <c r="CC141">
        <f t="shared" si="40"/>
        <v>0</v>
      </c>
      <c r="CD141" s="36">
        <f t="shared" si="41"/>
        <v>0</v>
      </c>
      <c r="CE141">
        <f t="shared" si="42"/>
        <v>0</v>
      </c>
      <c r="CF141" s="36">
        <f t="shared" si="43"/>
        <v>0</v>
      </c>
      <c r="CG141">
        <f t="shared" si="44"/>
        <v>0</v>
      </c>
      <c r="CH141" s="36">
        <f t="shared" si="45"/>
        <v>0</v>
      </c>
      <c r="CI141">
        <f t="shared" si="46"/>
        <v>0</v>
      </c>
      <c r="CJ141" s="36">
        <f t="shared" si="47"/>
        <v>0</v>
      </c>
      <c r="CK141">
        <f t="shared" si="48"/>
        <v>0</v>
      </c>
      <c r="CP141" t="s">
        <v>118</v>
      </c>
      <c r="DD141" t="str">
        <f>IF(COUNTIF('[3]Zone Players'!A$3:A$1847,A141)&lt;1,"D","")</f>
        <v/>
      </c>
      <c r="DF141" t="str">
        <f t="shared" si="51"/>
        <v/>
      </c>
      <c r="DG141" s="70">
        <f t="shared" si="49"/>
        <v>0</v>
      </c>
      <c r="DH141" t="str">
        <f t="shared" si="50"/>
        <v/>
      </c>
    </row>
    <row r="142" spans="1:112" ht="15" customHeight="1" x14ac:dyDescent="0.25">
      <c r="A142" s="23">
        <v>148381</v>
      </c>
      <c r="B142" s="24" t="s">
        <v>383</v>
      </c>
      <c r="C142" s="24" t="s">
        <v>384</v>
      </c>
      <c r="D142" s="25" t="s">
        <v>239</v>
      </c>
      <c r="E142" s="26"/>
      <c r="F142" s="27"/>
      <c r="G142" s="27"/>
      <c r="H142" s="27"/>
      <c r="I142" s="27"/>
      <c r="J142" s="27"/>
      <c r="K142" s="27"/>
      <c r="L142" s="27"/>
      <c r="M142" s="27"/>
      <c r="N142" s="26"/>
      <c r="O142" s="27">
        <v>3</v>
      </c>
      <c r="P142" s="27">
        <v>3</v>
      </c>
      <c r="Q142" s="28"/>
      <c r="R142" s="28"/>
      <c r="S142" s="28"/>
      <c r="T142" s="29"/>
      <c r="U142" s="28"/>
      <c r="V142" s="30" t="s">
        <v>113</v>
      </c>
      <c r="W142" s="30" t="s">
        <v>113</v>
      </c>
      <c r="X142" s="30">
        <v>3</v>
      </c>
      <c r="Y142" s="30" t="s">
        <v>113</v>
      </c>
      <c r="Z142" s="30">
        <v>5</v>
      </c>
      <c r="AA142" s="30" t="s">
        <v>113</v>
      </c>
      <c r="AB142" s="30">
        <v>7</v>
      </c>
      <c r="AC142" s="30" t="s">
        <v>113</v>
      </c>
      <c r="AD142" s="30" t="s">
        <v>113</v>
      </c>
      <c r="AE142" s="30" t="s">
        <v>113</v>
      </c>
      <c r="AF142" s="30" t="s">
        <v>113</v>
      </c>
      <c r="AG142" s="30" t="s">
        <v>113</v>
      </c>
      <c r="AH142" s="30" t="s">
        <v>113</v>
      </c>
      <c r="AI142" s="30" t="s">
        <v>113</v>
      </c>
      <c r="AJ142" s="30" t="s">
        <v>113</v>
      </c>
      <c r="AK142" s="30" t="s">
        <v>113</v>
      </c>
      <c r="AL142" s="30" t="s">
        <v>113</v>
      </c>
      <c r="AM142" s="30">
        <v>0</v>
      </c>
      <c r="AN142" s="30">
        <v>2</v>
      </c>
      <c r="AO142" s="30">
        <v>2</v>
      </c>
      <c r="AP142" s="30">
        <v>5</v>
      </c>
      <c r="AQ142" s="31">
        <v>3</v>
      </c>
      <c r="AR142" s="31">
        <v>3</v>
      </c>
      <c r="AS142" s="31">
        <v>3</v>
      </c>
      <c r="AT142" s="32">
        <v>3</v>
      </c>
      <c r="AU142" s="32">
        <v>3</v>
      </c>
      <c r="AV142" s="32">
        <v>3</v>
      </c>
      <c r="AW142" s="32">
        <v>3</v>
      </c>
      <c r="AX142" s="32">
        <v>3</v>
      </c>
      <c r="AY142" s="32">
        <v>3</v>
      </c>
      <c r="AZ142" s="32">
        <v>3</v>
      </c>
      <c r="BA142" s="32">
        <v>3</v>
      </c>
      <c r="BB142" s="32">
        <v>3</v>
      </c>
      <c r="BC142" s="32">
        <v>3</v>
      </c>
      <c r="BD142" s="33">
        <v>7.2</v>
      </c>
      <c r="BE142" s="33">
        <v>3</v>
      </c>
      <c r="BF142" s="33">
        <v>3</v>
      </c>
      <c r="BG142" s="33">
        <v>3</v>
      </c>
      <c r="BH142" s="33">
        <v>3</v>
      </c>
      <c r="BI142" s="33">
        <v>3</v>
      </c>
      <c r="BJ142" s="34">
        <v>3</v>
      </c>
      <c r="BK142" s="35">
        <v>3</v>
      </c>
      <c r="BL142" t="str">
        <f>IF(BY142&gt;LARGE(BZ142:$CK142,1),1,"")</f>
        <v/>
      </c>
      <c r="BM142" t="str">
        <f>IF(BZ142&gt;LARGE(CA142:$CK142,1),2,"")</f>
        <v/>
      </c>
      <c r="BN142" t="str">
        <f>IF(CA142&gt;LARGE(CB142:$CK142,1),2.2,"")</f>
        <v/>
      </c>
      <c r="BO142">
        <f>IF(CB142&gt;LARGE(CC142:$CK142,1),3,"")</f>
        <v>3</v>
      </c>
      <c r="BP142" t="str">
        <f>IF(CC142&gt;LARGE(CD142:$CK142,1),3.2,"")</f>
        <v/>
      </c>
      <c r="BQ142" t="str">
        <f>IF(CD142&gt;LARGE(CE142:$CK142,1),4,"")</f>
        <v/>
      </c>
      <c r="BR142" t="str">
        <f>IF(CE142&gt;LARGE(CF142:$CK142,1),4.2,"")</f>
        <v/>
      </c>
      <c r="BS142" t="str">
        <f>IF(CF142&gt;LARGE(CG142:$CK142,1),5,"")</f>
        <v/>
      </c>
      <c r="BT142" t="str">
        <f>IF(CG142&gt;LARGE(CH142:$CK142,1),5.2,"")</f>
        <v/>
      </c>
      <c r="BU142" t="str">
        <f>IF(CH142&gt;LARGE(CI142:$CK142,1),6,"")</f>
        <v/>
      </c>
      <c r="BV142" t="str">
        <f>IF(CI142&gt;LARGE(CJ142:$CK142,1),6.2,"")</f>
        <v/>
      </c>
      <c r="BW142" t="str">
        <f>IF(CJ142&gt;LARGE(CK142:$CK142,1),7,"")</f>
        <v/>
      </c>
      <c r="BX142" t="str">
        <f t="shared" si="35"/>
        <v/>
      </c>
      <c r="BY142" s="36">
        <f t="shared" si="36"/>
        <v>0</v>
      </c>
      <c r="BZ142" s="36">
        <f t="shared" si="37"/>
        <v>0</v>
      </c>
      <c r="CA142">
        <f t="shared" si="38"/>
        <v>0</v>
      </c>
      <c r="CB142" s="36">
        <f t="shared" si="39"/>
        <v>10</v>
      </c>
      <c r="CC142">
        <f t="shared" si="40"/>
        <v>0</v>
      </c>
      <c r="CD142" s="36">
        <f t="shared" si="41"/>
        <v>0</v>
      </c>
      <c r="CE142">
        <f t="shared" si="42"/>
        <v>0</v>
      </c>
      <c r="CF142" s="36">
        <f t="shared" si="43"/>
        <v>0</v>
      </c>
      <c r="CG142">
        <f t="shared" si="44"/>
        <v>0</v>
      </c>
      <c r="CH142" s="36">
        <f t="shared" si="45"/>
        <v>0</v>
      </c>
      <c r="CI142">
        <f t="shared" si="46"/>
        <v>0</v>
      </c>
      <c r="CJ142" s="36">
        <f t="shared" si="47"/>
        <v>0</v>
      </c>
      <c r="CK142">
        <f t="shared" si="48"/>
        <v>0</v>
      </c>
      <c r="CP142" t="s">
        <v>118</v>
      </c>
      <c r="DD142" t="str">
        <f>IF(COUNTIF('[3]Zone Players'!A$3:A$1847,A142)&lt;1,"D","")</f>
        <v/>
      </c>
      <c r="DF142">
        <f t="shared" si="51"/>
        <v>3</v>
      </c>
      <c r="DG142" s="70">
        <f t="shared" si="49"/>
        <v>10</v>
      </c>
      <c r="DH142" t="str">
        <f t="shared" si="50"/>
        <v/>
      </c>
    </row>
    <row r="143" spans="1:112" ht="15" customHeight="1" x14ac:dyDescent="0.25">
      <c r="A143" s="23">
        <v>40928</v>
      </c>
      <c r="B143" s="24" t="s">
        <v>383</v>
      </c>
      <c r="C143" s="24" t="s">
        <v>385</v>
      </c>
      <c r="D143" s="25" t="s">
        <v>239</v>
      </c>
      <c r="E143" s="26"/>
      <c r="F143" s="27"/>
      <c r="G143" s="27"/>
      <c r="H143" s="27"/>
      <c r="I143" s="27"/>
      <c r="J143" s="27"/>
      <c r="K143" s="27"/>
      <c r="L143" s="27"/>
      <c r="M143" s="27"/>
      <c r="N143" s="26">
        <v>4</v>
      </c>
      <c r="O143" s="27"/>
      <c r="P143" s="27">
        <v>4</v>
      </c>
      <c r="Q143" s="28"/>
      <c r="R143" s="28"/>
      <c r="S143" s="28"/>
      <c r="T143" s="29"/>
      <c r="U143" s="28"/>
      <c r="V143" s="30" t="s">
        <v>113</v>
      </c>
      <c r="W143" s="30" t="s">
        <v>113</v>
      </c>
      <c r="X143" s="30">
        <v>3</v>
      </c>
      <c r="Y143" s="30" t="s">
        <v>113</v>
      </c>
      <c r="Z143" s="30">
        <v>5</v>
      </c>
      <c r="AA143" s="30" t="s">
        <v>113</v>
      </c>
      <c r="AB143" s="30">
        <v>7</v>
      </c>
      <c r="AC143" s="30" t="s">
        <v>113</v>
      </c>
      <c r="AD143" s="30" t="s">
        <v>113</v>
      </c>
      <c r="AE143" s="30" t="s">
        <v>113</v>
      </c>
      <c r="AF143" s="30" t="s">
        <v>113</v>
      </c>
      <c r="AG143" s="30" t="s">
        <v>113</v>
      </c>
      <c r="AH143" s="30" t="s">
        <v>113</v>
      </c>
      <c r="AI143" s="30" t="s">
        <v>113</v>
      </c>
      <c r="AJ143" s="30" t="s">
        <v>113</v>
      </c>
      <c r="AK143" s="30" t="s">
        <v>113</v>
      </c>
      <c r="AL143" s="30" t="s">
        <v>113</v>
      </c>
      <c r="AM143" s="30">
        <v>0</v>
      </c>
      <c r="AN143" s="30">
        <v>2</v>
      </c>
      <c r="AO143" s="30">
        <v>2</v>
      </c>
      <c r="AP143" s="30">
        <v>5</v>
      </c>
      <c r="AQ143" s="31">
        <v>4</v>
      </c>
      <c r="AR143" s="31">
        <v>4</v>
      </c>
      <c r="AS143" s="31">
        <v>4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3">
        <v>7.2</v>
      </c>
      <c r="BE143" s="33">
        <v>7.2</v>
      </c>
      <c r="BF143" s="33">
        <v>7.2</v>
      </c>
      <c r="BG143" s="33">
        <v>7.2</v>
      </c>
      <c r="BH143" s="33">
        <v>7.2</v>
      </c>
      <c r="BI143" s="33">
        <v>7.2</v>
      </c>
      <c r="BJ143" s="34" t="s">
        <v>113</v>
      </c>
      <c r="BK143" s="35" t="s">
        <v>113</v>
      </c>
      <c r="BL143" t="str">
        <f>IF(BY143&gt;LARGE(BZ143:$CK143,1),1,"")</f>
        <v/>
      </c>
      <c r="BM143" t="str">
        <f>IF(BZ143&gt;LARGE(CA143:$CK143,1),2,"")</f>
        <v/>
      </c>
      <c r="BN143" t="str">
        <f>IF(CA143&gt;LARGE(CB143:$CK143,1),2.2,"")</f>
        <v/>
      </c>
      <c r="BO143" t="str">
        <f>IF(CB143&gt;LARGE(CC143:$CK143,1),3,"")</f>
        <v/>
      </c>
      <c r="BP143" t="str">
        <f>IF(CC143&gt;LARGE(CD143:$CK143,1),3.2,"")</f>
        <v/>
      </c>
      <c r="BQ143" t="str">
        <f>IF(CD143&gt;LARGE(CE143:$CK143,1),4,"")</f>
        <v/>
      </c>
      <c r="BR143" t="str">
        <f>IF(CE143&gt;LARGE(CF143:$CK143,1),4.2,"")</f>
        <v/>
      </c>
      <c r="BS143" t="str">
        <f>IF(CF143&gt;LARGE(CG143:$CK143,1),5,"")</f>
        <v/>
      </c>
      <c r="BT143" t="str">
        <f>IF(CG143&gt;LARGE(CH143:$CK143,1),5.2,"")</f>
        <v/>
      </c>
      <c r="BU143" t="str">
        <f>IF(CH143&gt;LARGE(CI143:$CK143,1),6,"")</f>
        <v/>
      </c>
      <c r="BV143" t="str">
        <f>IF(CI143&gt;LARGE(CJ143:$CK143,1),6.2,"")</f>
        <v/>
      </c>
      <c r="BW143" t="str">
        <f>IF(CJ143&gt;LARGE(CK143:$CK143,1),7,"")</f>
        <v/>
      </c>
      <c r="BX143" t="str">
        <f t="shared" si="35"/>
        <v/>
      </c>
      <c r="BY143" s="36">
        <f t="shared" si="36"/>
        <v>0</v>
      </c>
      <c r="BZ143" s="36">
        <f t="shared" si="37"/>
        <v>0</v>
      </c>
      <c r="CA143">
        <f t="shared" si="38"/>
        <v>0</v>
      </c>
      <c r="CB143" s="36">
        <f t="shared" si="39"/>
        <v>0</v>
      </c>
      <c r="CC143">
        <f t="shared" si="40"/>
        <v>0</v>
      </c>
      <c r="CD143" s="36">
        <f t="shared" si="41"/>
        <v>0</v>
      </c>
      <c r="CE143">
        <f t="shared" si="42"/>
        <v>0</v>
      </c>
      <c r="CF143" s="36">
        <f t="shared" si="43"/>
        <v>0</v>
      </c>
      <c r="CG143">
        <f t="shared" si="44"/>
        <v>0</v>
      </c>
      <c r="CH143" s="36">
        <f t="shared" si="45"/>
        <v>0</v>
      </c>
      <c r="CI143">
        <f t="shared" si="46"/>
        <v>0</v>
      </c>
      <c r="CJ143" s="36">
        <f t="shared" si="47"/>
        <v>0</v>
      </c>
      <c r="CK143">
        <f t="shared" si="48"/>
        <v>0</v>
      </c>
      <c r="CP143" t="s">
        <v>118</v>
      </c>
      <c r="DD143" t="str">
        <f>IF(COUNTIF('[3]Zone Players'!A$3:A$1847,A143)&lt;1,"D","")</f>
        <v/>
      </c>
      <c r="DF143">
        <f t="shared" si="51"/>
        <v>4</v>
      </c>
      <c r="DG143" s="70">
        <f t="shared" si="49"/>
        <v>0</v>
      </c>
      <c r="DH143" t="str">
        <f t="shared" si="50"/>
        <v/>
      </c>
    </row>
    <row r="144" spans="1:112" ht="15" customHeight="1" x14ac:dyDescent="0.25">
      <c r="A144" s="23">
        <v>38248</v>
      </c>
      <c r="B144" s="24" t="s">
        <v>386</v>
      </c>
      <c r="C144" s="24" t="s">
        <v>237</v>
      </c>
      <c r="D144" s="25" t="s">
        <v>239</v>
      </c>
      <c r="E144" s="26">
        <v>2</v>
      </c>
      <c r="F144" s="27">
        <v>2</v>
      </c>
      <c r="G144" s="27">
        <v>3</v>
      </c>
      <c r="H144" s="27">
        <v>3</v>
      </c>
      <c r="I144" s="27">
        <v>3</v>
      </c>
      <c r="J144" s="27">
        <v>3</v>
      </c>
      <c r="K144" s="27">
        <v>2</v>
      </c>
      <c r="L144" s="27">
        <v>1</v>
      </c>
      <c r="M144" s="27">
        <v>2</v>
      </c>
      <c r="N144" s="26">
        <v>2</v>
      </c>
      <c r="O144" s="27">
        <v>3</v>
      </c>
      <c r="P144" s="27">
        <v>3</v>
      </c>
      <c r="Q144" s="28"/>
      <c r="R144" s="28"/>
      <c r="S144" s="28"/>
      <c r="T144" s="29"/>
      <c r="U144" s="28"/>
      <c r="V144" s="30" t="s">
        <v>113</v>
      </c>
      <c r="W144" s="30" t="s">
        <v>113</v>
      </c>
      <c r="X144" s="30">
        <v>3</v>
      </c>
      <c r="Y144" s="30" t="s">
        <v>113</v>
      </c>
      <c r="Z144" s="30">
        <v>5</v>
      </c>
      <c r="AA144" s="30" t="s">
        <v>113</v>
      </c>
      <c r="AB144" s="30">
        <v>7</v>
      </c>
      <c r="AC144" s="30" t="s">
        <v>113</v>
      </c>
      <c r="AD144" s="30" t="s">
        <v>113</v>
      </c>
      <c r="AE144" s="30" t="s">
        <v>113</v>
      </c>
      <c r="AF144" s="30" t="s">
        <v>113</v>
      </c>
      <c r="AG144" s="30" t="s">
        <v>113</v>
      </c>
      <c r="AH144" s="30" t="s">
        <v>113</v>
      </c>
      <c r="AI144" s="30" t="s">
        <v>113</v>
      </c>
      <c r="AJ144" s="30" t="s">
        <v>113</v>
      </c>
      <c r="AK144" s="30" t="s">
        <v>113</v>
      </c>
      <c r="AL144" s="30" t="s">
        <v>113</v>
      </c>
      <c r="AM144" s="30">
        <v>0</v>
      </c>
      <c r="AN144" s="30">
        <v>2</v>
      </c>
      <c r="AO144" s="30">
        <v>2</v>
      </c>
      <c r="AP144" s="30">
        <v>5</v>
      </c>
      <c r="AQ144" s="31">
        <v>3</v>
      </c>
      <c r="AR144" s="31">
        <v>3</v>
      </c>
      <c r="AS144" s="31">
        <v>3</v>
      </c>
      <c r="AT144" s="32">
        <v>3</v>
      </c>
      <c r="AU144" s="32">
        <v>3</v>
      </c>
      <c r="AV144" s="32">
        <v>3</v>
      </c>
      <c r="AW144" s="32">
        <v>3</v>
      </c>
      <c r="AX144" s="32">
        <v>3</v>
      </c>
      <c r="AY144" s="32">
        <v>3</v>
      </c>
      <c r="AZ144" s="32">
        <v>3</v>
      </c>
      <c r="BA144" s="32">
        <v>3</v>
      </c>
      <c r="BB144" s="32">
        <v>0</v>
      </c>
      <c r="BC144" s="32">
        <v>3</v>
      </c>
      <c r="BD144" s="33">
        <v>7.2</v>
      </c>
      <c r="BE144" s="33">
        <v>3</v>
      </c>
      <c r="BF144" s="33">
        <v>3</v>
      </c>
      <c r="BG144" s="33">
        <v>3</v>
      </c>
      <c r="BH144" s="33">
        <v>3</v>
      </c>
      <c r="BI144" s="33">
        <v>3</v>
      </c>
      <c r="BJ144" s="34">
        <v>3</v>
      </c>
      <c r="BK144" s="35">
        <v>3</v>
      </c>
      <c r="BL144" t="str">
        <f>IF(BY144&gt;LARGE(BZ144:$CK144,1),1,"")</f>
        <v/>
      </c>
      <c r="BM144" t="str">
        <f>IF(BZ144&gt;LARGE(CA144:$CK144,1),2,"")</f>
        <v/>
      </c>
      <c r="BN144" t="str">
        <f>IF(CA144&gt;LARGE(CB144:$CK144,1),2.2,"")</f>
        <v/>
      </c>
      <c r="BO144">
        <f>IF(CB144&gt;LARGE(CC144:$CK144,1),3,"")</f>
        <v>3</v>
      </c>
      <c r="BP144" t="str">
        <f>IF(CC144&gt;LARGE(CD144:$CK144,1),3.2,"")</f>
        <v/>
      </c>
      <c r="BQ144" t="str">
        <f>IF(CD144&gt;LARGE(CE144:$CK144,1),4,"")</f>
        <v/>
      </c>
      <c r="BR144" t="str">
        <f>IF(CE144&gt;LARGE(CF144:$CK144,1),4.2,"")</f>
        <v/>
      </c>
      <c r="BS144" t="str">
        <f>IF(CF144&gt;LARGE(CG144:$CK144,1),5,"")</f>
        <v/>
      </c>
      <c r="BT144" t="str">
        <f>IF(CG144&gt;LARGE(CH144:$CK144,1),5.2,"")</f>
        <v/>
      </c>
      <c r="BU144" t="str">
        <f>IF(CH144&gt;LARGE(CI144:$CK144,1),6,"")</f>
        <v/>
      </c>
      <c r="BV144" t="str">
        <f>IF(CI144&gt;LARGE(CJ144:$CK144,1),6.2,"")</f>
        <v/>
      </c>
      <c r="BW144" t="str">
        <f>IF(CJ144&gt;LARGE(CK144:$CK144,1),7,"")</f>
        <v/>
      </c>
      <c r="BX144" t="str">
        <f t="shared" si="35"/>
        <v/>
      </c>
      <c r="BY144" s="36">
        <f t="shared" si="36"/>
        <v>0</v>
      </c>
      <c r="BZ144" s="36">
        <f t="shared" si="37"/>
        <v>0</v>
      </c>
      <c r="CA144">
        <f t="shared" si="38"/>
        <v>0</v>
      </c>
      <c r="CB144" s="36">
        <f t="shared" si="39"/>
        <v>9</v>
      </c>
      <c r="CC144">
        <f t="shared" si="40"/>
        <v>0</v>
      </c>
      <c r="CD144" s="36">
        <f t="shared" si="41"/>
        <v>0</v>
      </c>
      <c r="CE144">
        <f t="shared" si="42"/>
        <v>0</v>
      </c>
      <c r="CF144" s="36">
        <f t="shared" si="43"/>
        <v>0</v>
      </c>
      <c r="CG144">
        <f t="shared" si="44"/>
        <v>0</v>
      </c>
      <c r="CH144" s="36">
        <f t="shared" si="45"/>
        <v>0</v>
      </c>
      <c r="CI144">
        <f t="shared" si="46"/>
        <v>0</v>
      </c>
      <c r="CJ144" s="36">
        <f t="shared" si="47"/>
        <v>0</v>
      </c>
      <c r="CK144">
        <f t="shared" si="48"/>
        <v>0</v>
      </c>
      <c r="CP144" t="s">
        <v>118</v>
      </c>
      <c r="DD144" t="str">
        <f>IF(COUNTIF('[3]Zone Players'!A$3:A$1847,A144)&lt;1,"D","")</f>
        <v/>
      </c>
      <c r="DF144">
        <f t="shared" si="51"/>
        <v>3</v>
      </c>
      <c r="DG144" s="70">
        <f t="shared" si="49"/>
        <v>9</v>
      </c>
      <c r="DH144" t="str">
        <f t="shared" si="50"/>
        <v/>
      </c>
    </row>
    <row r="145" spans="1:112" ht="15" customHeight="1" x14ac:dyDescent="0.25">
      <c r="A145" s="23">
        <v>73232</v>
      </c>
      <c r="B145" s="24" t="s">
        <v>387</v>
      </c>
      <c r="C145" s="24" t="s">
        <v>388</v>
      </c>
      <c r="D145" s="25" t="s">
        <v>239</v>
      </c>
      <c r="E145" s="26"/>
      <c r="F145" s="27"/>
      <c r="G145" s="27"/>
      <c r="H145" s="27"/>
      <c r="I145" s="27"/>
      <c r="J145" s="27"/>
      <c r="K145" s="27"/>
      <c r="L145" s="27"/>
      <c r="M145" s="27"/>
      <c r="N145" s="26"/>
      <c r="O145" s="27"/>
      <c r="P145" s="27">
        <v>5</v>
      </c>
      <c r="Q145" s="28"/>
      <c r="R145" s="28"/>
      <c r="S145" s="28"/>
      <c r="T145" s="29"/>
      <c r="U145" s="28"/>
      <c r="V145" s="30" t="s">
        <v>113</v>
      </c>
      <c r="W145" s="30" t="s">
        <v>113</v>
      </c>
      <c r="X145" s="30">
        <v>3</v>
      </c>
      <c r="Y145" s="30" t="s">
        <v>113</v>
      </c>
      <c r="Z145" s="30">
        <v>5</v>
      </c>
      <c r="AA145" s="30" t="s">
        <v>113</v>
      </c>
      <c r="AB145" s="30">
        <v>7</v>
      </c>
      <c r="AC145" s="30" t="s">
        <v>113</v>
      </c>
      <c r="AD145" s="30" t="s">
        <v>113</v>
      </c>
      <c r="AE145" s="30" t="s">
        <v>113</v>
      </c>
      <c r="AF145" s="30" t="s">
        <v>113</v>
      </c>
      <c r="AG145" s="30" t="s">
        <v>113</v>
      </c>
      <c r="AH145" s="30" t="s">
        <v>113</v>
      </c>
      <c r="AI145" s="30" t="s">
        <v>113</v>
      </c>
      <c r="AJ145" s="30" t="s">
        <v>113</v>
      </c>
      <c r="AK145" s="30" t="s">
        <v>113</v>
      </c>
      <c r="AL145" s="30" t="s">
        <v>113</v>
      </c>
      <c r="AM145" s="30">
        <v>0</v>
      </c>
      <c r="AN145" s="30">
        <v>2</v>
      </c>
      <c r="AO145" s="30">
        <v>0</v>
      </c>
      <c r="AP145" s="30">
        <v>7</v>
      </c>
      <c r="AQ145" s="31">
        <v>5</v>
      </c>
      <c r="AR145" s="31">
        <v>5</v>
      </c>
      <c r="AS145" s="31">
        <v>5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3">
        <v>7.2</v>
      </c>
      <c r="BE145" s="33">
        <v>7.2</v>
      </c>
      <c r="BF145" s="33">
        <v>7.2</v>
      </c>
      <c r="BG145" s="33">
        <v>7.2</v>
      </c>
      <c r="BH145" s="33">
        <v>7.2</v>
      </c>
      <c r="BI145" s="33">
        <v>7.2</v>
      </c>
      <c r="BJ145" s="34" t="s">
        <v>113</v>
      </c>
      <c r="BK145" s="35" t="s">
        <v>113</v>
      </c>
      <c r="BL145" t="str">
        <f>IF(BY145&gt;LARGE(BZ145:$CK145,1),1,"")</f>
        <v/>
      </c>
      <c r="BM145" t="str">
        <f>IF(BZ145&gt;LARGE(CA145:$CK145,1),2,"")</f>
        <v/>
      </c>
      <c r="BN145" t="str">
        <f>IF(CA145&gt;LARGE(CB145:$CK145,1),2.2,"")</f>
        <v/>
      </c>
      <c r="BO145" t="str">
        <f>IF(CB145&gt;LARGE(CC145:$CK145,1),3,"")</f>
        <v/>
      </c>
      <c r="BP145" t="str">
        <f>IF(CC145&gt;LARGE(CD145:$CK145,1),3.2,"")</f>
        <v/>
      </c>
      <c r="BQ145" t="str">
        <f>IF(CD145&gt;LARGE(CE145:$CK145,1),4,"")</f>
        <v/>
      </c>
      <c r="BR145" t="str">
        <f>IF(CE145&gt;LARGE(CF145:$CK145,1),4.2,"")</f>
        <v/>
      </c>
      <c r="BS145" t="str">
        <f>IF(CF145&gt;LARGE(CG145:$CK145,1),5,"")</f>
        <v/>
      </c>
      <c r="BT145" t="str">
        <f>IF(CG145&gt;LARGE(CH145:$CK145,1),5.2,"")</f>
        <v/>
      </c>
      <c r="BU145" t="str">
        <f>IF(CH145&gt;LARGE(CI145:$CK145,1),6,"")</f>
        <v/>
      </c>
      <c r="BV145" t="str">
        <f>IF(CI145&gt;LARGE(CJ145:$CK145,1),6.2,"")</f>
        <v/>
      </c>
      <c r="BW145" t="str">
        <f>IF(CJ145&gt;LARGE(CK145:$CK145,1),7,"")</f>
        <v/>
      </c>
      <c r="BX145" t="str">
        <f t="shared" si="35"/>
        <v/>
      </c>
      <c r="BY145" s="36">
        <f t="shared" si="36"/>
        <v>0</v>
      </c>
      <c r="BZ145" s="36">
        <f t="shared" si="37"/>
        <v>0</v>
      </c>
      <c r="CA145">
        <f t="shared" si="38"/>
        <v>0</v>
      </c>
      <c r="CB145" s="36">
        <f t="shared" si="39"/>
        <v>0</v>
      </c>
      <c r="CC145">
        <f t="shared" si="40"/>
        <v>0</v>
      </c>
      <c r="CD145" s="36">
        <f t="shared" si="41"/>
        <v>0</v>
      </c>
      <c r="CE145">
        <f t="shared" si="42"/>
        <v>0</v>
      </c>
      <c r="CF145" s="36">
        <f t="shared" si="43"/>
        <v>0</v>
      </c>
      <c r="CG145">
        <f t="shared" si="44"/>
        <v>0</v>
      </c>
      <c r="CH145" s="36">
        <f t="shared" si="45"/>
        <v>0</v>
      </c>
      <c r="CI145">
        <f t="shared" si="46"/>
        <v>0</v>
      </c>
      <c r="CJ145" s="36">
        <f t="shared" si="47"/>
        <v>0</v>
      </c>
      <c r="CK145">
        <f t="shared" si="48"/>
        <v>0</v>
      </c>
      <c r="CP145" t="s">
        <v>118</v>
      </c>
      <c r="DD145" t="str">
        <f>IF(COUNTIF('[3]Zone Players'!A$3:A$1847,A145)&lt;1,"D","")</f>
        <v/>
      </c>
      <c r="DF145">
        <f t="shared" si="51"/>
        <v>5</v>
      </c>
      <c r="DG145" s="70">
        <f t="shared" si="49"/>
        <v>0</v>
      </c>
      <c r="DH145" t="str">
        <f t="shared" si="50"/>
        <v/>
      </c>
    </row>
    <row r="146" spans="1:112" ht="15" customHeight="1" x14ac:dyDescent="0.25">
      <c r="A146" s="23">
        <v>41945</v>
      </c>
      <c r="B146" s="24" t="s">
        <v>389</v>
      </c>
      <c r="C146" s="24" t="s">
        <v>158</v>
      </c>
      <c r="D146" s="25" t="s">
        <v>239</v>
      </c>
      <c r="E146" s="26">
        <v>2</v>
      </c>
      <c r="F146" s="27">
        <v>6</v>
      </c>
      <c r="G146" s="27">
        <v>6</v>
      </c>
      <c r="H146" s="27"/>
      <c r="I146" s="27">
        <v>5</v>
      </c>
      <c r="J146" s="27">
        <v>2</v>
      </c>
      <c r="K146" s="27">
        <v>4</v>
      </c>
      <c r="L146" s="27">
        <v>2</v>
      </c>
      <c r="M146" s="27">
        <v>3</v>
      </c>
      <c r="N146" s="26">
        <v>3</v>
      </c>
      <c r="O146" s="27">
        <v>4</v>
      </c>
      <c r="P146" s="27">
        <v>4</v>
      </c>
      <c r="Q146" s="28"/>
      <c r="R146" s="28"/>
      <c r="S146" s="28"/>
      <c r="T146" s="29"/>
      <c r="U146" s="28"/>
      <c r="V146" s="30" t="s">
        <v>113</v>
      </c>
      <c r="W146" s="30" t="s">
        <v>113</v>
      </c>
      <c r="X146" s="30">
        <v>3</v>
      </c>
      <c r="Y146" s="30" t="s">
        <v>113</v>
      </c>
      <c r="Z146" s="30">
        <v>5</v>
      </c>
      <c r="AA146" s="30" t="s">
        <v>113</v>
      </c>
      <c r="AB146" s="30">
        <v>7</v>
      </c>
      <c r="AC146" s="30" t="s">
        <v>113</v>
      </c>
      <c r="AD146" s="30" t="s">
        <v>113</v>
      </c>
      <c r="AE146" s="30" t="s">
        <v>113</v>
      </c>
      <c r="AF146" s="30" t="s">
        <v>113</v>
      </c>
      <c r="AG146" s="30" t="s">
        <v>113</v>
      </c>
      <c r="AH146" s="30" t="s">
        <v>113</v>
      </c>
      <c r="AI146" s="30" t="s">
        <v>113</v>
      </c>
      <c r="AJ146" s="30" t="s">
        <v>113</v>
      </c>
      <c r="AK146" s="30" t="s">
        <v>113</v>
      </c>
      <c r="AL146" s="30" t="s">
        <v>113</v>
      </c>
      <c r="AM146" s="30">
        <v>0</v>
      </c>
      <c r="AN146" s="30">
        <v>2</v>
      </c>
      <c r="AO146" s="30">
        <v>2</v>
      </c>
      <c r="AP146" s="30">
        <v>5</v>
      </c>
      <c r="AQ146" s="31">
        <v>4</v>
      </c>
      <c r="AR146" s="31">
        <v>4</v>
      </c>
      <c r="AS146" s="31">
        <v>4</v>
      </c>
      <c r="AT146" s="32">
        <v>3</v>
      </c>
      <c r="AU146" s="32">
        <v>3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3">
        <v>7.2</v>
      </c>
      <c r="BE146" s="33">
        <v>7.2</v>
      </c>
      <c r="BF146" s="33">
        <v>7.2</v>
      </c>
      <c r="BG146" s="33">
        <v>7.2</v>
      </c>
      <c r="BH146" s="33">
        <v>7.2</v>
      </c>
      <c r="BI146" s="33">
        <v>7.2</v>
      </c>
      <c r="BJ146" s="34" t="s">
        <v>113</v>
      </c>
      <c r="BK146" s="35">
        <v>4</v>
      </c>
      <c r="BL146" t="str">
        <f>IF(BY146&gt;LARGE(BZ146:$CK146,1),1,"")</f>
        <v/>
      </c>
      <c r="BM146" t="str">
        <f>IF(BZ146&gt;LARGE(CA146:$CK146,1),2,"")</f>
        <v/>
      </c>
      <c r="BN146" t="str">
        <f>IF(CA146&gt;LARGE(CB146:$CK146,1),2.2,"")</f>
        <v/>
      </c>
      <c r="BO146">
        <f>IF(CB146&gt;LARGE(CC146:$CK146,1),3,"")</f>
        <v>3</v>
      </c>
      <c r="BP146" t="str">
        <f>IF(CC146&gt;LARGE(CD146:$CK146,1),3.2,"")</f>
        <v/>
      </c>
      <c r="BQ146" t="str">
        <f>IF(CD146&gt;LARGE(CE146:$CK146,1),4,"")</f>
        <v/>
      </c>
      <c r="BR146" t="str">
        <f>IF(CE146&gt;LARGE(CF146:$CK146,1),4.2,"")</f>
        <v/>
      </c>
      <c r="BS146" t="str">
        <f>IF(CF146&gt;LARGE(CG146:$CK146,1),5,"")</f>
        <v/>
      </c>
      <c r="BT146" t="str">
        <f>IF(CG146&gt;LARGE(CH146:$CK146,1),5.2,"")</f>
        <v/>
      </c>
      <c r="BU146" t="str">
        <f>IF(CH146&gt;LARGE(CI146:$CK146,1),6,"")</f>
        <v/>
      </c>
      <c r="BV146" t="str">
        <f>IF(CI146&gt;LARGE(CJ146:$CK146,1),6.2,"")</f>
        <v/>
      </c>
      <c r="BW146" t="str">
        <f>IF(CJ146&gt;LARGE(CK146:$CK146,1),7,"")</f>
        <v/>
      </c>
      <c r="BX146" t="str">
        <f t="shared" si="35"/>
        <v/>
      </c>
      <c r="BY146" s="36">
        <f t="shared" si="36"/>
        <v>0</v>
      </c>
      <c r="BZ146" s="36">
        <f t="shared" si="37"/>
        <v>0</v>
      </c>
      <c r="CA146">
        <f t="shared" si="38"/>
        <v>0</v>
      </c>
      <c r="CB146" s="36">
        <f t="shared" si="39"/>
        <v>2</v>
      </c>
      <c r="CC146">
        <f t="shared" si="40"/>
        <v>0</v>
      </c>
      <c r="CD146" s="36">
        <f t="shared" si="41"/>
        <v>0</v>
      </c>
      <c r="CE146">
        <f t="shared" si="42"/>
        <v>0</v>
      </c>
      <c r="CF146" s="36">
        <f t="shared" si="43"/>
        <v>0</v>
      </c>
      <c r="CG146">
        <f t="shared" si="44"/>
        <v>0</v>
      </c>
      <c r="CH146" s="36">
        <f t="shared" si="45"/>
        <v>0</v>
      </c>
      <c r="CI146">
        <f t="shared" si="46"/>
        <v>0</v>
      </c>
      <c r="CJ146" s="36">
        <f t="shared" si="47"/>
        <v>0</v>
      </c>
      <c r="CK146">
        <f t="shared" si="48"/>
        <v>0</v>
      </c>
      <c r="CP146" t="s">
        <v>118</v>
      </c>
      <c r="DD146" t="str">
        <f>IF(COUNTIF('[3]Zone Players'!A$3:A$1847,A146)&lt;1,"D","")</f>
        <v/>
      </c>
      <c r="DF146">
        <f t="shared" si="51"/>
        <v>4</v>
      </c>
      <c r="DG146" s="70">
        <f t="shared" si="49"/>
        <v>2</v>
      </c>
      <c r="DH146" t="str">
        <f t="shared" si="50"/>
        <v/>
      </c>
    </row>
    <row r="147" spans="1:112" ht="15" customHeight="1" x14ac:dyDescent="0.25">
      <c r="A147" s="23">
        <v>121058</v>
      </c>
      <c r="B147" s="24" t="s">
        <v>389</v>
      </c>
      <c r="C147" s="24" t="s">
        <v>235</v>
      </c>
      <c r="D147" s="25" t="s">
        <v>239</v>
      </c>
      <c r="E147" s="26"/>
      <c r="F147" s="27"/>
      <c r="G147" s="27">
        <v>7</v>
      </c>
      <c r="H147" s="27">
        <v>7</v>
      </c>
      <c r="I147" s="27">
        <v>3</v>
      </c>
      <c r="J147" s="27">
        <v>4</v>
      </c>
      <c r="K147" s="27">
        <v>4</v>
      </c>
      <c r="L147" s="27" t="s">
        <v>390</v>
      </c>
      <c r="M147" s="27">
        <v>4</v>
      </c>
      <c r="N147" s="26">
        <v>5</v>
      </c>
      <c r="O147" s="27">
        <v>5</v>
      </c>
      <c r="P147" s="27">
        <v>4</v>
      </c>
      <c r="Q147" s="28"/>
      <c r="R147" s="28"/>
      <c r="S147" s="28"/>
      <c r="T147" s="29"/>
      <c r="U147" s="28"/>
      <c r="V147" s="30" t="s">
        <v>113</v>
      </c>
      <c r="W147" s="30" t="s">
        <v>113</v>
      </c>
      <c r="X147" s="30">
        <v>3</v>
      </c>
      <c r="Y147" s="30" t="s">
        <v>113</v>
      </c>
      <c r="Z147" s="30">
        <v>5</v>
      </c>
      <c r="AA147" s="30" t="s">
        <v>113</v>
      </c>
      <c r="AB147" s="30">
        <v>7</v>
      </c>
      <c r="AC147" s="30" t="s">
        <v>113</v>
      </c>
      <c r="AD147" s="30" t="s">
        <v>113</v>
      </c>
      <c r="AE147" s="30" t="s">
        <v>113</v>
      </c>
      <c r="AF147" s="30" t="s">
        <v>113</v>
      </c>
      <c r="AG147" s="30" t="s">
        <v>113</v>
      </c>
      <c r="AH147" s="30" t="s">
        <v>113</v>
      </c>
      <c r="AI147" s="30" t="s">
        <v>113</v>
      </c>
      <c r="AJ147" s="30" t="s">
        <v>113</v>
      </c>
      <c r="AK147" s="30" t="s">
        <v>113</v>
      </c>
      <c r="AL147" s="30" t="s">
        <v>113</v>
      </c>
      <c r="AM147" s="30">
        <v>0</v>
      </c>
      <c r="AN147" s="30">
        <v>2</v>
      </c>
      <c r="AO147" s="30">
        <v>2</v>
      </c>
      <c r="AP147" s="30">
        <v>5</v>
      </c>
      <c r="AQ147" s="31">
        <v>4</v>
      </c>
      <c r="AR147" s="31">
        <v>4</v>
      </c>
      <c r="AS147" s="31">
        <v>4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3</v>
      </c>
      <c r="BC147" s="32">
        <v>0</v>
      </c>
      <c r="BD147" s="33">
        <v>7.2</v>
      </c>
      <c r="BE147" s="33">
        <v>7.2</v>
      </c>
      <c r="BF147" s="33">
        <v>7.2</v>
      </c>
      <c r="BG147" s="33">
        <v>7.2</v>
      </c>
      <c r="BH147" s="33">
        <v>7.2</v>
      </c>
      <c r="BI147" s="33">
        <v>7.2</v>
      </c>
      <c r="BJ147" s="34" t="s">
        <v>113</v>
      </c>
      <c r="BK147" s="35">
        <v>4</v>
      </c>
      <c r="BL147" t="str">
        <f>IF(BY147&gt;LARGE(BZ147:$CK147,1),1,"")</f>
        <v/>
      </c>
      <c r="BM147" t="str">
        <f>IF(BZ147&gt;LARGE(CA147:$CK147,1),2,"")</f>
        <v/>
      </c>
      <c r="BN147" t="str">
        <f>IF(CA147&gt;LARGE(CB147:$CK147,1),2.2,"")</f>
        <v/>
      </c>
      <c r="BO147">
        <f>IF(CB147&gt;LARGE(CC147:$CK147,1),3,"")</f>
        <v>3</v>
      </c>
      <c r="BP147" t="str">
        <f>IF(CC147&gt;LARGE(CD147:$CK147,1),3.2,"")</f>
        <v/>
      </c>
      <c r="BQ147" t="str">
        <f>IF(CD147&gt;LARGE(CE147:$CK147,1),4,"")</f>
        <v/>
      </c>
      <c r="BR147" t="str">
        <f>IF(CE147&gt;LARGE(CF147:$CK147,1),4.2,"")</f>
        <v/>
      </c>
      <c r="BS147" t="str">
        <f>IF(CF147&gt;LARGE(CG147:$CK147,1),5,"")</f>
        <v/>
      </c>
      <c r="BT147" t="str">
        <f>IF(CG147&gt;LARGE(CH147:$CK147,1),5.2,"")</f>
        <v/>
      </c>
      <c r="BU147" t="str">
        <f>IF(CH147&gt;LARGE(CI147:$CK147,1),6,"")</f>
        <v/>
      </c>
      <c r="BV147" t="str">
        <f>IF(CI147&gt;LARGE(CJ147:$CK147,1),6.2,"")</f>
        <v/>
      </c>
      <c r="BW147" t="str">
        <f>IF(CJ147&gt;LARGE(CK147:$CK147,1),7,"")</f>
        <v/>
      </c>
      <c r="BX147" t="str">
        <f t="shared" si="35"/>
        <v/>
      </c>
      <c r="BY147" s="36">
        <f t="shared" si="36"/>
        <v>0</v>
      </c>
      <c r="BZ147" s="36">
        <f t="shared" si="37"/>
        <v>0</v>
      </c>
      <c r="CA147">
        <f t="shared" si="38"/>
        <v>0</v>
      </c>
      <c r="CB147" s="36">
        <f t="shared" si="39"/>
        <v>1</v>
      </c>
      <c r="CC147">
        <f t="shared" si="40"/>
        <v>0</v>
      </c>
      <c r="CD147" s="36">
        <f t="shared" si="41"/>
        <v>0</v>
      </c>
      <c r="CE147">
        <f t="shared" si="42"/>
        <v>0</v>
      </c>
      <c r="CF147" s="36">
        <f t="shared" si="43"/>
        <v>0</v>
      </c>
      <c r="CG147">
        <f t="shared" si="44"/>
        <v>0</v>
      </c>
      <c r="CH147" s="36">
        <f t="shared" si="45"/>
        <v>0</v>
      </c>
      <c r="CI147">
        <f t="shared" si="46"/>
        <v>0</v>
      </c>
      <c r="CJ147" s="36">
        <f t="shared" si="47"/>
        <v>0</v>
      </c>
      <c r="CK147">
        <f t="shared" si="48"/>
        <v>0</v>
      </c>
      <c r="CP147" t="s">
        <v>118</v>
      </c>
      <c r="DD147" t="str">
        <f>IF(COUNTIF('[3]Zone Players'!A$3:A$1847,A147)&lt;1,"D","")</f>
        <v/>
      </c>
      <c r="DF147">
        <f t="shared" si="51"/>
        <v>4</v>
      </c>
      <c r="DG147" s="70">
        <f t="shared" si="49"/>
        <v>1</v>
      </c>
      <c r="DH147" t="str">
        <f t="shared" si="50"/>
        <v/>
      </c>
    </row>
    <row r="148" spans="1:112" ht="15" customHeight="1" x14ac:dyDescent="0.25">
      <c r="A148" s="40">
        <v>128331</v>
      </c>
      <c r="B148" s="24" t="s">
        <v>391</v>
      </c>
      <c r="C148" s="24" t="s">
        <v>360</v>
      </c>
      <c r="D148" s="25" t="s">
        <v>239</v>
      </c>
      <c r="E148" s="26"/>
      <c r="F148" s="27"/>
      <c r="G148" s="27"/>
      <c r="H148" s="27">
        <v>7</v>
      </c>
      <c r="I148" s="27">
        <v>7</v>
      </c>
      <c r="J148" s="27">
        <v>6</v>
      </c>
      <c r="K148" s="27">
        <v>6</v>
      </c>
      <c r="L148" s="27">
        <v>6</v>
      </c>
      <c r="M148" s="27">
        <v>6</v>
      </c>
      <c r="N148" s="26">
        <v>6</v>
      </c>
      <c r="O148" s="27">
        <v>4</v>
      </c>
      <c r="P148" s="27">
        <v>4</v>
      </c>
      <c r="Q148" s="28"/>
      <c r="R148" s="28"/>
      <c r="S148" s="28"/>
      <c r="T148" s="29"/>
      <c r="U148" s="28"/>
      <c r="V148" s="30" t="s">
        <v>113</v>
      </c>
      <c r="W148" s="30" t="s">
        <v>113</v>
      </c>
      <c r="X148" s="30">
        <v>3</v>
      </c>
      <c r="Y148" s="30" t="s">
        <v>113</v>
      </c>
      <c r="Z148" s="30">
        <v>5</v>
      </c>
      <c r="AA148" s="30" t="s">
        <v>113</v>
      </c>
      <c r="AB148" s="30">
        <v>7</v>
      </c>
      <c r="AC148" s="30" t="s">
        <v>113</v>
      </c>
      <c r="AD148" s="30" t="s">
        <v>113</v>
      </c>
      <c r="AE148" s="30" t="s">
        <v>113</v>
      </c>
      <c r="AF148" s="30" t="s">
        <v>113</v>
      </c>
      <c r="AG148" s="30" t="s">
        <v>113</v>
      </c>
      <c r="AH148" s="30" t="s">
        <v>113</v>
      </c>
      <c r="AI148" s="30" t="s">
        <v>113</v>
      </c>
      <c r="AJ148" s="30" t="s">
        <v>113</v>
      </c>
      <c r="AK148" s="30" t="s">
        <v>113</v>
      </c>
      <c r="AL148" s="30" t="s">
        <v>113</v>
      </c>
      <c r="AM148" s="30">
        <v>0</v>
      </c>
      <c r="AN148" s="30">
        <v>2</v>
      </c>
      <c r="AO148" s="30">
        <v>2</v>
      </c>
      <c r="AP148" s="30">
        <v>5</v>
      </c>
      <c r="AQ148" s="31">
        <v>4</v>
      </c>
      <c r="AR148" s="31">
        <v>4</v>
      </c>
      <c r="AS148" s="31">
        <v>4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3">
        <v>7.2</v>
      </c>
      <c r="BE148" s="33">
        <v>7.2</v>
      </c>
      <c r="BF148" s="33">
        <v>7.2</v>
      </c>
      <c r="BG148" s="33">
        <v>7.2</v>
      </c>
      <c r="BH148" s="33">
        <v>7.2</v>
      </c>
      <c r="BI148" s="33">
        <v>7.2</v>
      </c>
      <c r="BJ148" s="34" t="s">
        <v>113</v>
      </c>
      <c r="BK148" s="35" t="s">
        <v>113</v>
      </c>
      <c r="BL148" t="str">
        <f>IF(BY148&gt;LARGE(BZ148:$CK148,1),1,"")</f>
        <v/>
      </c>
      <c r="BM148" t="str">
        <f>IF(BZ148&gt;LARGE(CA148:$CK148,1),2,"")</f>
        <v/>
      </c>
      <c r="BN148" t="str">
        <f>IF(CA148&gt;LARGE(CB148:$CK148,1),2.2,"")</f>
        <v/>
      </c>
      <c r="BO148" t="str">
        <f>IF(CB148&gt;LARGE(CC148:$CK148,1),3,"")</f>
        <v/>
      </c>
      <c r="BP148" t="str">
        <f>IF(CC148&gt;LARGE(CD148:$CK148,1),3.2,"")</f>
        <v/>
      </c>
      <c r="BQ148" t="str">
        <f>IF(CD148&gt;LARGE(CE148:$CK148,1),4,"")</f>
        <v/>
      </c>
      <c r="BR148" t="str">
        <f>IF(CE148&gt;LARGE(CF148:$CK148,1),4.2,"")</f>
        <v/>
      </c>
      <c r="BS148" t="str">
        <f>IF(CF148&gt;LARGE(CG148:$CK148,1),5,"")</f>
        <v/>
      </c>
      <c r="BT148" t="str">
        <f>IF(CG148&gt;LARGE(CH148:$CK148,1),5.2,"")</f>
        <v/>
      </c>
      <c r="BU148" t="str">
        <f>IF(CH148&gt;LARGE(CI148:$CK148,1),6,"")</f>
        <v/>
      </c>
      <c r="BV148" t="str">
        <f>IF(CI148&gt;LARGE(CJ148:$CK148,1),6.2,"")</f>
        <v/>
      </c>
      <c r="BW148" t="str">
        <f>IF(CJ148&gt;LARGE(CK148:$CK148,1),7,"")</f>
        <v/>
      </c>
      <c r="BX148" t="str">
        <f t="shared" si="35"/>
        <v/>
      </c>
      <c r="BY148" s="36">
        <f t="shared" si="36"/>
        <v>0</v>
      </c>
      <c r="BZ148" s="36">
        <f t="shared" si="37"/>
        <v>0</v>
      </c>
      <c r="CA148">
        <f t="shared" si="38"/>
        <v>0</v>
      </c>
      <c r="CB148" s="36">
        <f t="shared" si="39"/>
        <v>0</v>
      </c>
      <c r="CC148">
        <f t="shared" si="40"/>
        <v>0</v>
      </c>
      <c r="CD148" s="36">
        <f t="shared" si="41"/>
        <v>0</v>
      </c>
      <c r="CE148">
        <f t="shared" si="42"/>
        <v>0</v>
      </c>
      <c r="CF148" s="36">
        <f t="shared" si="43"/>
        <v>0</v>
      </c>
      <c r="CG148">
        <f t="shared" si="44"/>
        <v>0</v>
      </c>
      <c r="CH148" s="36">
        <f t="shared" si="45"/>
        <v>0</v>
      </c>
      <c r="CI148">
        <f t="shared" si="46"/>
        <v>0</v>
      </c>
      <c r="CJ148" s="36">
        <f t="shared" si="47"/>
        <v>0</v>
      </c>
      <c r="CK148">
        <f t="shared" si="48"/>
        <v>0</v>
      </c>
      <c r="CP148" t="s">
        <v>118</v>
      </c>
      <c r="DD148" t="str">
        <f>IF(COUNTIF('[3]Zone Players'!A$3:A$1847,A148)&lt;1,"D","")</f>
        <v/>
      </c>
      <c r="DF148">
        <f t="shared" si="51"/>
        <v>4</v>
      </c>
      <c r="DG148" s="70">
        <f t="shared" si="49"/>
        <v>0</v>
      </c>
      <c r="DH148" t="str">
        <f t="shared" si="50"/>
        <v/>
      </c>
    </row>
    <row r="149" spans="1:112" ht="15" customHeight="1" x14ac:dyDescent="0.25">
      <c r="A149" s="23">
        <v>16702</v>
      </c>
      <c r="B149" s="24" t="s">
        <v>392</v>
      </c>
      <c r="C149" s="24" t="s">
        <v>393</v>
      </c>
      <c r="D149" s="25" t="s">
        <v>239</v>
      </c>
      <c r="E149" s="26">
        <v>3</v>
      </c>
      <c r="F149" s="27">
        <v>2</v>
      </c>
      <c r="G149" s="27">
        <v>3</v>
      </c>
      <c r="H149" s="27">
        <v>3</v>
      </c>
      <c r="I149" s="27">
        <v>3</v>
      </c>
      <c r="J149" s="27">
        <v>4</v>
      </c>
      <c r="K149" s="27">
        <v>4</v>
      </c>
      <c r="L149" s="27">
        <v>5</v>
      </c>
      <c r="M149" s="27">
        <v>5</v>
      </c>
      <c r="N149" s="26">
        <v>5</v>
      </c>
      <c r="O149" s="27"/>
      <c r="P149" s="27">
        <v>5</v>
      </c>
      <c r="Q149" s="28"/>
      <c r="R149" s="28"/>
      <c r="S149" s="28"/>
      <c r="T149" s="29"/>
      <c r="U149" s="28"/>
      <c r="V149" s="30" t="s">
        <v>113</v>
      </c>
      <c r="W149" s="30" t="s">
        <v>113</v>
      </c>
      <c r="X149" s="30">
        <v>3</v>
      </c>
      <c r="Y149" s="30" t="s">
        <v>113</v>
      </c>
      <c r="Z149" s="30">
        <v>5</v>
      </c>
      <c r="AA149" s="30" t="s">
        <v>113</v>
      </c>
      <c r="AB149" s="30">
        <v>7</v>
      </c>
      <c r="AC149" s="30" t="s">
        <v>113</v>
      </c>
      <c r="AD149" s="30" t="s">
        <v>113</v>
      </c>
      <c r="AE149" s="30" t="s">
        <v>113</v>
      </c>
      <c r="AF149" s="30" t="s">
        <v>113</v>
      </c>
      <c r="AG149" s="30" t="s">
        <v>113</v>
      </c>
      <c r="AH149" s="30" t="s">
        <v>113</v>
      </c>
      <c r="AI149" s="30" t="s">
        <v>113</v>
      </c>
      <c r="AJ149" s="30" t="s">
        <v>113</v>
      </c>
      <c r="AK149" s="30" t="s">
        <v>113</v>
      </c>
      <c r="AL149" s="30" t="s">
        <v>113</v>
      </c>
      <c r="AM149" s="30">
        <v>0</v>
      </c>
      <c r="AN149" s="30">
        <v>2</v>
      </c>
      <c r="AO149" s="30">
        <v>0</v>
      </c>
      <c r="AP149" s="30">
        <v>7</v>
      </c>
      <c r="AQ149" s="31">
        <v>5</v>
      </c>
      <c r="AR149" s="31">
        <v>5</v>
      </c>
      <c r="AS149" s="31">
        <v>5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3">
        <v>7.2</v>
      </c>
      <c r="BE149" s="33">
        <v>7.2</v>
      </c>
      <c r="BF149" s="33">
        <v>7.2</v>
      </c>
      <c r="BG149" s="33">
        <v>7.2</v>
      </c>
      <c r="BH149" s="33">
        <v>7.2</v>
      </c>
      <c r="BI149" s="33">
        <v>7.2</v>
      </c>
      <c r="BJ149" s="34" t="s">
        <v>113</v>
      </c>
      <c r="BK149" s="35" t="s">
        <v>113</v>
      </c>
      <c r="BL149" t="str">
        <f>IF(BY149&gt;LARGE(BZ149:$CK149,1),1,"")</f>
        <v/>
      </c>
      <c r="BM149" t="str">
        <f>IF(BZ149&gt;LARGE(CA149:$CK149,1),2,"")</f>
        <v/>
      </c>
      <c r="BN149" t="str">
        <f>IF(CA149&gt;LARGE(CB149:$CK149,1),2.2,"")</f>
        <v/>
      </c>
      <c r="BO149" t="str">
        <f>IF(CB149&gt;LARGE(CC149:$CK149,1),3,"")</f>
        <v/>
      </c>
      <c r="BP149" t="str">
        <f>IF(CC149&gt;LARGE(CD149:$CK149,1),3.2,"")</f>
        <v/>
      </c>
      <c r="BQ149" t="str">
        <f>IF(CD149&gt;LARGE(CE149:$CK149,1),4,"")</f>
        <v/>
      </c>
      <c r="BR149" t="str">
        <f>IF(CE149&gt;LARGE(CF149:$CK149,1),4.2,"")</f>
        <v/>
      </c>
      <c r="BS149" t="str">
        <f>IF(CF149&gt;LARGE(CG149:$CK149,1),5,"")</f>
        <v/>
      </c>
      <c r="BT149" t="str">
        <f>IF(CG149&gt;LARGE(CH149:$CK149,1),5.2,"")</f>
        <v/>
      </c>
      <c r="BU149" t="str">
        <f>IF(CH149&gt;LARGE(CI149:$CK149,1),6,"")</f>
        <v/>
      </c>
      <c r="BV149" t="str">
        <f>IF(CI149&gt;LARGE(CJ149:$CK149,1),6.2,"")</f>
        <v/>
      </c>
      <c r="BW149" t="str">
        <f>IF(CJ149&gt;LARGE(CK149:$CK149,1),7,"")</f>
        <v/>
      </c>
      <c r="BX149" t="str">
        <f t="shared" si="35"/>
        <v/>
      </c>
      <c r="BY149" s="36">
        <f t="shared" si="36"/>
        <v>0</v>
      </c>
      <c r="BZ149" s="36">
        <f t="shared" si="37"/>
        <v>0</v>
      </c>
      <c r="CA149">
        <f t="shared" si="38"/>
        <v>0</v>
      </c>
      <c r="CB149" s="36">
        <f t="shared" si="39"/>
        <v>0</v>
      </c>
      <c r="CC149">
        <f t="shared" si="40"/>
        <v>0</v>
      </c>
      <c r="CD149" s="36">
        <f t="shared" si="41"/>
        <v>0</v>
      </c>
      <c r="CE149">
        <f t="shared" si="42"/>
        <v>0</v>
      </c>
      <c r="CF149" s="36">
        <f t="shared" si="43"/>
        <v>0</v>
      </c>
      <c r="CG149">
        <f t="shared" si="44"/>
        <v>0</v>
      </c>
      <c r="CH149" s="36">
        <f t="shared" si="45"/>
        <v>0</v>
      </c>
      <c r="CI149">
        <f t="shared" si="46"/>
        <v>0</v>
      </c>
      <c r="CJ149" s="36">
        <f t="shared" si="47"/>
        <v>0</v>
      </c>
      <c r="CK149">
        <f t="shared" si="48"/>
        <v>0</v>
      </c>
      <c r="CP149" t="s">
        <v>118</v>
      </c>
      <c r="DD149" t="str">
        <f>IF(COUNTIF('[3]Zone Players'!A$3:A$1847,A149)&lt;1,"D","")</f>
        <v/>
      </c>
      <c r="DF149">
        <f t="shared" si="51"/>
        <v>5</v>
      </c>
      <c r="DG149" s="70">
        <f t="shared" si="49"/>
        <v>0</v>
      </c>
      <c r="DH149" t="str">
        <f t="shared" si="50"/>
        <v/>
      </c>
    </row>
    <row r="150" spans="1:112" ht="15" customHeight="1" x14ac:dyDescent="0.25">
      <c r="A150" s="23">
        <v>18193</v>
      </c>
      <c r="B150" s="24" t="s">
        <v>394</v>
      </c>
      <c r="C150" s="24" t="s">
        <v>158</v>
      </c>
      <c r="D150" s="25" t="s">
        <v>239</v>
      </c>
      <c r="E150" s="26">
        <v>2</v>
      </c>
      <c r="F150" s="27">
        <v>2</v>
      </c>
      <c r="G150" s="27">
        <v>5</v>
      </c>
      <c r="H150" s="27">
        <v>3</v>
      </c>
      <c r="I150" s="27">
        <v>3</v>
      </c>
      <c r="J150" s="27">
        <v>3</v>
      </c>
      <c r="K150" s="27">
        <v>4</v>
      </c>
      <c r="L150" s="27">
        <v>3</v>
      </c>
      <c r="M150" s="27">
        <v>4</v>
      </c>
      <c r="N150" s="26">
        <v>4</v>
      </c>
      <c r="O150" s="27">
        <v>5</v>
      </c>
      <c r="P150" s="27">
        <v>4</v>
      </c>
      <c r="Q150" s="28"/>
      <c r="R150" s="28"/>
      <c r="S150" s="28"/>
      <c r="T150" s="29"/>
      <c r="U150" s="28"/>
      <c r="V150" s="30" t="s">
        <v>113</v>
      </c>
      <c r="W150" s="30" t="s">
        <v>113</v>
      </c>
      <c r="X150" s="30">
        <v>3</v>
      </c>
      <c r="Y150" s="30" t="s">
        <v>113</v>
      </c>
      <c r="Z150" s="30">
        <v>5</v>
      </c>
      <c r="AA150" s="30" t="s">
        <v>113</v>
      </c>
      <c r="AB150" s="30">
        <v>7</v>
      </c>
      <c r="AC150" s="30" t="s">
        <v>113</v>
      </c>
      <c r="AD150" s="30" t="s">
        <v>113</v>
      </c>
      <c r="AE150" s="30" t="s">
        <v>113</v>
      </c>
      <c r="AF150" s="30" t="s">
        <v>113</v>
      </c>
      <c r="AG150" s="30" t="s">
        <v>113</v>
      </c>
      <c r="AH150" s="30" t="s">
        <v>113</v>
      </c>
      <c r="AI150" s="30" t="s">
        <v>113</v>
      </c>
      <c r="AJ150" s="30" t="s">
        <v>113</v>
      </c>
      <c r="AK150" s="30" t="s">
        <v>113</v>
      </c>
      <c r="AL150" s="30" t="s">
        <v>113</v>
      </c>
      <c r="AM150" s="30">
        <v>0</v>
      </c>
      <c r="AN150" s="30">
        <v>2</v>
      </c>
      <c r="AO150" s="30">
        <v>2</v>
      </c>
      <c r="AP150" s="30">
        <v>5</v>
      </c>
      <c r="AQ150" s="31">
        <v>4</v>
      </c>
      <c r="AR150" s="31">
        <v>5</v>
      </c>
      <c r="AS150" s="31">
        <v>5</v>
      </c>
      <c r="AT150" s="32">
        <v>5</v>
      </c>
      <c r="AU150" s="32">
        <v>5</v>
      </c>
      <c r="AV150" s="32">
        <v>0</v>
      </c>
      <c r="AW150" s="32">
        <v>5</v>
      </c>
      <c r="AX150" s="32">
        <v>5</v>
      </c>
      <c r="AY150" s="32">
        <v>5</v>
      </c>
      <c r="AZ150" s="32">
        <v>5</v>
      </c>
      <c r="BA150" s="32">
        <v>5</v>
      </c>
      <c r="BB150" s="32">
        <v>0</v>
      </c>
      <c r="BC150" s="32">
        <v>0</v>
      </c>
      <c r="BD150" s="33">
        <v>7.2</v>
      </c>
      <c r="BE150" s="33">
        <v>7.2</v>
      </c>
      <c r="BF150" s="33">
        <v>5</v>
      </c>
      <c r="BG150" s="33">
        <v>5</v>
      </c>
      <c r="BH150" s="33">
        <v>5</v>
      </c>
      <c r="BI150" s="33">
        <v>5</v>
      </c>
      <c r="BJ150" s="34">
        <v>5</v>
      </c>
      <c r="BK150" s="35">
        <v>5</v>
      </c>
      <c r="BL150" t="str">
        <f>IF(BY150&gt;LARGE(BZ150:$CK150,1),1,"")</f>
        <v/>
      </c>
      <c r="BM150" t="str">
        <f>IF(BZ150&gt;LARGE(CA150:$CK150,1),2,"")</f>
        <v/>
      </c>
      <c r="BN150" t="str">
        <f>IF(CA150&gt;LARGE(CB150:$CK150,1),2.2,"")</f>
        <v/>
      </c>
      <c r="BO150" t="str">
        <f>IF(CB150&gt;LARGE(CC150:$CK150,1),3,"")</f>
        <v/>
      </c>
      <c r="BP150" t="str">
        <f>IF(CC150&gt;LARGE(CD150:$CK150,1),3.2,"")</f>
        <v/>
      </c>
      <c r="BQ150" t="str">
        <f>IF(CD150&gt;LARGE(CE150:$CK150,1),4,"")</f>
        <v/>
      </c>
      <c r="BR150" t="str">
        <f>IF(CE150&gt;LARGE(CF150:$CK150,1),4.2,"")</f>
        <v/>
      </c>
      <c r="BS150">
        <f>IF(CF150&gt;LARGE(CG150:$CK150,1),5,"")</f>
        <v>5</v>
      </c>
      <c r="BT150" t="str">
        <f>IF(CG150&gt;LARGE(CH150:$CK150,1),5.2,"")</f>
        <v/>
      </c>
      <c r="BU150" t="str">
        <f>IF(CH150&gt;LARGE(CI150:$CK150,1),6,"")</f>
        <v/>
      </c>
      <c r="BV150" t="str">
        <f>IF(CI150&gt;LARGE(CJ150:$CK150,1),6.2,"")</f>
        <v/>
      </c>
      <c r="BW150" t="str">
        <f>IF(CJ150&gt;LARGE(CK150:$CK150,1),7,"")</f>
        <v/>
      </c>
      <c r="BX150" t="str">
        <f t="shared" si="35"/>
        <v/>
      </c>
      <c r="BY150" s="36">
        <f t="shared" si="36"/>
        <v>0</v>
      </c>
      <c r="BZ150" s="36">
        <f t="shared" si="37"/>
        <v>0</v>
      </c>
      <c r="CA150">
        <f t="shared" si="38"/>
        <v>0</v>
      </c>
      <c r="CB150" s="36">
        <f t="shared" si="39"/>
        <v>0</v>
      </c>
      <c r="CC150">
        <f t="shared" si="40"/>
        <v>0</v>
      </c>
      <c r="CD150" s="36">
        <f t="shared" si="41"/>
        <v>0</v>
      </c>
      <c r="CE150">
        <f t="shared" si="42"/>
        <v>0</v>
      </c>
      <c r="CF150" s="36">
        <f t="shared" si="43"/>
        <v>7</v>
      </c>
      <c r="CG150">
        <f t="shared" si="44"/>
        <v>0</v>
      </c>
      <c r="CH150" s="36">
        <f t="shared" si="45"/>
        <v>0</v>
      </c>
      <c r="CI150">
        <f t="shared" si="46"/>
        <v>0</v>
      </c>
      <c r="CJ150" s="36">
        <f t="shared" si="47"/>
        <v>0</v>
      </c>
      <c r="CK150">
        <f t="shared" si="48"/>
        <v>0</v>
      </c>
      <c r="CP150" t="s">
        <v>118</v>
      </c>
      <c r="DD150" t="str">
        <f>IF(COUNTIF('[3]Zone Players'!A$3:A$1847,A150)&lt;1,"D","")</f>
        <v/>
      </c>
      <c r="DF150">
        <f t="shared" si="51"/>
        <v>5</v>
      </c>
      <c r="DG150" s="70">
        <f t="shared" si="49"/>
        <v>7</v>
      </c>
      <c r="DH150" t="str">
        <f t="shared" si="50"/>
        <v/>
      </c>
    </row>
    <row r="151" spans="1:112" ht="15" customHeight="1" x14ac:dyDescent="0.25">
      <c r="A151" s="23">
        <v>133890</v>
      </c>
      <c r="B151" s="24" t="s">
        <v>395</v>
      </c>
      <c r="C151" s="24" t="s">
        <v>396</v>
      </c>
      <c r="D151" s="25" t="s">
        <v>239</v>
      </c>
      <c r="E151" s="26"/>
      <c r="F151" s="27"/>
      <c r="G151" s="27"/>
      <c r="H151" s="27"/>
      <c r="I151" s="27"/>
      <c r="J151" s="27"/>
      <c r="K151" s="27"/>
      <c r="L151" s="27"/>
      <c r="M151" s="27"/>
      <c r="N151" s="26"/>
      <c r="O151" s="27"/>
      <c r="P151" s="27">
        <v>7</v>
      </c>
      <c r="Q151" s="28"/>
      <c r="R151" s="28"/>
      <c r="S151" s="28"/>
      <c r="T151" s="29"/>
      <c r="U151" s="28"/>
      <c r="V151" s="30" t="s">
        <v>113</v>
      </c>
      <c r="W151" s="30" t="s">
        <v>113</v>
      </c>
      <c r="X151" s="30">
        <v>3</v>
      </c>
      <c r="Y151" s="30" t="s">
        <v>113</v>
      </c>
      <c r="Z151" s="30">
        <v>5</v>
      </c>
      <c r="AA151" s="30" t="s">
        <v>113</v>
      </c>
      <c r="AB151" s="30">
        <v>7</v>
      </c>
      <c r="AC151" s="30" t="s">
        <v>113</v>
      </c>
      <c r="AD151" s="30" t="s">
        <v>113</v>
      </c>
      <c r="AE151" s="30" t="s">
        <v>113</v>
      </c>
      <c r="AF151" s="30" t="s">
        <v>113</v>
      </c>
      <c r="AG151" s="30" t="s">
        <v>113</v>
      </c>
      <c r="AH151" s="30" t="s">
        <v>113</v>
      </c>
      <c r="AI151" s="30" t="s">
        <v>113</v>
      </c>
      <c r="AJ151" s="30" t="s">
        <v>113</v>
      </c>
      <c r="AK151" s="30" t="s">
        <v>113</v>
      </c>
      <c r="AL151" s="30" t="s">
        <v>113</v>
      </c>
      <c r="AM151" s="30">
        <v>0</v>
      </c>
      <c r="AN151" s="30">
        <v>2</v>
      </c>
      <c r="AO151" s="30">
        <v>0</v>
      </c>
      <c r="AP151" s="30">
        <v>7</v>
      </c>
      <c r="AQ151" s="31">
        <v>7</v>
      </c>
      <c r="AR151" s="31">
        <v>7</v>
      </c>
      <c r="AS151" s="31">
        <v>7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3">
        <v>7.2</v>
      </c>
      <c r="BE151" s="33">
        <v>7.2</v>
      </c>
      <c r="BF151" s="33">
        <v>7.2</v>
      </c>
      <c r="BG151" s="33">
        <v>7.2</v>
      </c>
      <c r="BH151" s="33">
        <v>7.2</v>
      </c>
      <c r="BI151" s="33">
        <v>7.2</v>
      </c>
      <c r="BJ151" s="34" t="s">
        <v>113</v>
      </c>
      <c r="BK151" s="35" t="s">
        <v>113</v>
      </c>
      <c r="BL151" t="str">
        <f>IF(BY151&gt;LARGE(BZ151:$CK151,1),1,"")</f>
        <v/>
      </c>
      <c r="BM151" t="str">
        <f>IF(BZ151&gt;LARGE(CA151:$CK151,1),2,"")</f>
        <v/>
      </c>
      <c r="BN151" t="str">
        <f>IF(CA151&gt;LARGE(CB151:$CK151,1),2.2,"")</f>
        <v/>
      </c>
      <c r="BO151" t="str">
        <f>IF(CB151&gt;LARGE(CC151:$CK151,1),3,"")</f>
        <v/>
      </c>
      <c r="BP151" t="str">
        <f>IF(CC151&gt;LARGE(CD151:$CK151,1),3.2,"")</f>
        <v/>
      </c>
      <c r="BQ151" t="str">
        <f>IF(CD151&gt;LARGE(CE151:$CK151,1),4,"")</f>
        <v/>
      </c>
      <c r="BR151" t="str">
        <f>IF(CE151&gt;LARGE(CF151:$CK151,1),4.2,"")</f>
        <v/>
      </c>
      <c r="BS151" t="str">
        <f>IF(CF151&gt;LARGE(CG151:$CK151,1),5,"")</f>
        <v/>
      </c>
      <c r="BT151" t="str">
        <f>IF(CG151&gt;LARGE(CH151:$CK151,1),5.2,"")</f>
        <v/>
      </c>
      <c r="BU151" t="str">
        <f>IF(CH151&gt;LARGE(CI151:$CK151,1),6,"")</f>
        <v/>
      </c>
      <c r="BV151" t="str">
        <f>IF(CI151&gt;LARGE(CJ151:$CK151,1),6.2,"")</f>
        <v/>
      </c>
      <c r="BW151" t="str">
        <f>IF(CJ151&gt;LARGE(CK151:$CK151,1),7,"")</f>
        <v/>
      </c>
      <c r="BX151" t="str">
        <f t="shared" si="35"/>
        <v/>
      </c>
      <c r="BY151" s="36">
        <f t="shared" si="36"/>
        <v>0</v>
      </c>
      <c r="BZ151" s="36">
        <f t="shared" si="37"/>
        <v>0</v>
      </c>
      <c r="CA151">
        <f t="shared" si="38"/>
        <v>0</v>
      </c>
      <c r="CB151" s="36">
        <f t="shared" si="39"/>
        <v>0</v>
      </c>
      <c r="CC151">
        <f t="shared" si="40"/>
        <v>0</v>
      </c>
      <c r="CD151" s="36">
        <f t="shared" si="41"/>
        <v>0</v>
      </c>
      <c r="CE151">
        <f t="shared" si="42"/>
        <v>0</v>
      </c>
      <c r="CF151" s="36">
        <f t="shared" si="43"/>
        <v>0</v>
      </c>
      <c r="CG151">
        <f t="shared" si="44"/>
        <v>0</v>
      </c>
      <c r="CH151" s="36">
        <f t="shared" si="45"/>
        <v>0</v>
      </c>
      <c r="CI151">
        <f t="shared" si="46"/>
        <v>0</v>
      </c>
      <c r="CJ151" s="36">
        <f t="shared" si="47"/>
        <v>0</v>
      </c>
      <c r="CK151">
        <f t="shared" si="48"/>
        <v>0</v>
      </c>
      <c r="CP151" t="s">
        <v>118</v>
      </c>
      <c r="DD151" t="str">
        <f>IF(COUNTIF('[3]Zone Players'!A$3:A$1847,A151)&lt;1,"D","")</f>
        <v/>
      </c>
      <c r="DF151">
        <f t="shared" si="51"/>
        <v>7</v>
      </c>
      <c r="DG151" s="70">
        <f t="shared" si="49"/>
        <v>0</v>
      </c>
      <c r="DH151" t="str">
        <f t="shared" si="50"/>
        <v/>
      </c>
    </row>
    <row r="152" spans="1:112" ht="15" customHeight="1" x14ac:dyDescent="0.25">
      <c r="A152" s="23">
        <v>136275</v>
      </c>
      <c r="B152" s="24" t="s">
        <v>397</v>
      </c>
      <c r="C152" s="24" t="s">
        <v>360</v>
      </c>
      <c r="D152" s="25" t="s">
        <v>239</v>
      </c>
      <c r="E152" s="26"/>
      <c r="F152" s="27"/>
      <c r="G152" s="27"/>
      <c r="H152" s="27"/>
      <c r="I152" s="27"/>
      <c r="J152" s="27">
        <v>7</v>
      </c>
      <c r="K152" s="27">
        <v>6</v>
      </c>
      <c r="L152" s="27">
        <v>7</v>
      </c>
      <c r="M152" s="27">
        <v>7</v>
      </c>
      <c r="N152" s="26">
        <v>7</v>
      </c>
      <c r="O152" s="27">
        <v>6</v>
      </c>
      <c r="P152" s="27">
        <v>7</v>
      </c>
      <c r="Q152" s="28"/>
      <c r="R152" s="28"/>
      <c r="S152" s="28"/>
      <c r="T152" s="29"/>
      <c r="U152" s="28"/>
      <c r="V152" s="30" t="s">
        <v>113</v>
      </c>
      <c r="W152" s="30" t="s">
        <v>113</v>
      </c>
      <c r="X152" s="30">
        <v>3</v>
      </c>
      <c r="Y152" s="30" t="s">
        <v>113</v>
      </c>
      <c r="Z152" s="30">
        <v>5</v>
      </c>
      <c r="AA152" s="30" t="s">
        <v>113</v>
      </c>
      <c r="AB152" s="30">
        <v>7</v>
      </c>
      <c r="AC152" s="30" t="s">
        <v>113</v>
      </c>
      <c r="AD152" s="30" t="s">
        <v>113</v>
      </c>
      <c r="AE152" s="30" t="s">
        <v>113</v>
      </c>
      <c r="AF152" s="30" t="s">
        <v>113</v>
      </c>
      <c r="AG152" s="30" t="s">
        <v>113</v>
      </c>
      <c r="AH152" s="30" t="s">
        <v>113</v>
      </c>
      <c r="AI152" s="30" t="s">
        <v>113</v>
      </c>
      <c r="AJ152" s="30" t="s">
        <v>113</v>
      </c>
      <c r="AK152" s="30" t="s">
        <v>113</v>
      </c>
      <c r="AL152" s="30" t="s">
        <v>113</v>
      </c>
      <c r="AM152" s="30">
        <v>0</v>
      </c>
      <c r="AN152" s="30">
        <v>2</v>
      </c>
      <c r="AO152" s="30">
        <v>0</v>
      </c>
      <c r="AP152" s="30">
        <v>7</v>
      </c>
      <c r="AQ152" s="31">
        <v>7</v>
      </c>
      <c r="AR152" s="31">
        <v>7</v>
      </c>
      <c r="AS152" s="31">
        <v>7</v>
      </c>
      <c r="AT152" s="32">
        <v>7</v>
      </c>
      <c r="AU152" s="32">
        <v>7</v>
      </c>
      <c r="AV152" s="32">
        <v>7</v>
      </c>
      <c r="AW152" s="32">
        <v>0</v>
      </c>
      <c r="AX152" s="32">
        <v>0</v>
      </c>
      <c r="AY152" s="32">
        <v>0</v>
      </c>
      <c r="AZ152" s="32">
        <v>7</v>
      </c>
      <c r="BA152" s="32">
        <v>7</v>
      </c>
      <c r="BB152" s="32">
        <v>0</v>
      </c>
      <c r="BC152" s="32">
        <v>7</v>
      </c>
      <c r="BD152" s="33">
        <v>7.2</v>
      </c>
      <c r="BE152" s="33">
        <v>7.2</v>
      </c>
      <c r="BF152" s="33">
        <v>7.2</v>
      </c>
      <c r="BG152" s="33">
        <v>7</v>
      </c>
      <c r="BH152" s="33">
        <v>7</v>
      </c>
      <c r="BI152" s="33">
        <v>7</v>
      </c>
      <c r="BJ152" s="34">
        <v>7</v>
      </c>
      <c r="BK152" s="35">
        <v>7</v>
      </c>
      <c r="BL152" t="str">
        <f>IF(BY152&gt;LARGE(BZ152:$CK152,1),1,"")</f>
        <v/>
      </c>
      <c r="BM152" t="str">
        <f>IF(BZ152&gt;LARGE(CA152:$CK152,1),2,"")</f>
        <v/>
      </c>
      <c r="BN152" t="str">
        <f>IF(CA152&gt;LARGE(CB152:$CK152,1),2.2,"")</f>
        <v/>
      </c>
      <c r="BO152" t="str">
        <f>IF(CB152&gt;LARGE(CC152:$CK152,1),3,"")</f>
        <v/>
      </c>
      <c r="BP152" t="str">
        <f>IF(CC152&gt;LARGE(CD152:$CK152,1),3.2,"")</f>
        <v/>
      </c>
      <c r="BQ152" t="str">
        <f>IF(CD152&gt;LARGE(CE152:$CK152,1),4,"")</f>
        <v/>
      </c>
      <c r="BR152" t="str">
        <f>IF(CE152&gt;LARGE(CF152:$CK152,1),4.2,"")</f>
        <v/>
      </c>
      <c r="BS152" t="str">
        <f>IF(CF152&gt;LARGE(CG152:$CK152,1),5,"")</f>
        <v/>
      </c>
      <c r="BT152" t="str">
        <f>IF(CG152&gt;LARGE(CH152:$CK152,1),5.2,"")</f>
        <v/>
      </c>
      <c r="BU152" t="str">
        <f>IF(CH152&gt;LARGE(CI152:$CK152,1),6,"")</f>
        <v/>
      </c>
      <c r="BV152" t="str">
        <f>IF(CI152&gt;LARGE(CJ152:$CK152,1),6.2,"")</f>
        <v/>
      </c>
      <c r="BW152">
        <f>IF(CJ152&gt;LARGE(CK152:$CK152,1),7,"")</f>
        <v>7</v>
      </c>
      <c r="BX152" t="str">
        <f t="shared" si="35"/>
        <v/>
      </c>
      <c r="BY152" s="36">
        <f t="shared" si="36"/>
        <v>0</v>
      </c>
      <c r="BZ152" s="36">
        <f t="shared" si="37"/>
        <v>0</v>
      </c>
      <c r="CA152">
        <f t="shared" si="38"/>
        <v>0</v>
      </c>
      <c r="CB152" s="36">
        <f t="shared" si="39"/>
        <v>0</v>
      </c>
      <c r="CC152">
        <f t="shared" si="40"/>
        <v>0</v>
      </c>
      <c r="CD152" s="36">
        <f t="shared" si="41"/>
        <v>0</v>
      </c>
      <c r="CE152">
        <f t="shared" si="42"/>
        <v>0</v>
      </c>
      <c r="CF152" s="36">
        <f t="shared" si="43"/>
        <v>0</v>
      </c>
      <c r="CG152">
        <f t="shared" si="44"/>
        <v>0</v>
      </c>
      <c r="CH152" s="36">
        <f t="shared" si="45"/>
        <v>0</v>
      </c>
      <c r="CI152">
        <f t="shared" si="46"/>
        <v>0</v>
      </c>
      <c r="CJ152" s="36">
        <f t="shared" si="47"/>
        <v>6</v>
      </c>
      <c r="CK152">
        <f t="shared" si="48"/>
        <v>0</v>
      </c>
      <c r="CP152" t="s">
        <v>118</v>
      </c>
      <c r="DD152" t="str">
        <f>IF(COUNTIF('[3]Zone Players'!A$3:A$1847,A152)&lt;1,"D","")</f>
        <v/>
      </c>
      <c r="DF152">
        <f t="shared" si="51"/>
        <v>7</v>
      </c>
      <c r="DG152" s="70">
        <f t="shared" si="49"/>
        <v>6</v>
      </c>
      <c r="DH152" t="str">
        <f t="shared" si="50"/>
        <v/>
      </c>
    </row>
    <row r="153" spans="1:112" ht="15" customHeight="1" x14ac:dyDescent="0.25">
      <c r="A153" s="23">
        <v>14771</v>
      </c>
      <c r="B153" s="24" t="s">
        <v>398</v>
      </c>
      <c r="C153" s="24" t="s">
        <v>136</v>
      </c>
      <c r="D153" s="25" t="s">
        <v>239</v>
      </c>
      <c r="E153" s="26">
        <v>6</v>
      </c>
      <c r="F153" s="27">
        <v>6</v>
      </c>
      <c r="G153" s="27">
        <v>7</v>
      </c>
      <c r="H153" s="27">
        <v>6</v>
      </c>
      <c r="I153" s="27">
        <v>5</v>
      </c>
      <c r="J153" s="27"/>
      <c r="K153" s="27">
        <v>6</v>
      </c>
      <c r="L153" s="27">
        <v>6</v>
      </c>
      <c r="M153" s="27">
        <v>7</v>
      </c>
      <c r="N153" s="26">
        <v>7</v>
      </c>
      <c r="O153" s="27"/>
      <c r="P153" s="27">
        <v>7</v>
      </c>
      <c r="Q153" s="28"/>
      <c r="R153" s="28"/>
      <c r="S153" s="28"/>
      <c r="T153" s="29"/>
      <c r="U153" s="28"/>
      <c r="V153" s="30" t="s">
        <v>113</v>
      </c>
      <c r="W153" s="30" t="s">
        <v>113</v>
      </c>
      <c r="X153" s="30">
        <v>3</v>
      </c>
      <c r="Y153" s="30" t="s">
        <v>113</v>
      </c>
      <c r="Z153" s="30">
        <v>5</v>
      </c>
      <c r="AA153" s="30" t="s">
        <v>113</v>
      </c>
      <c r="AB153" s="30">
        <v>7</v>
      </c>
      <c r="AC153" s="30" t="s">
        <v>113</v>
      </c>
      <c r="AD153" s="30" t="s">
        <v>113</v>
      </c>
      <c r="AE153" s="30" t="s">
        <v>113</v>
      </c>
      <c r="AF153" s="30" t="s">
        <v>113</v>
      </c>
      <c r="AG153" s="30" t="s">
        <v>113</v>
      </c>
      <c r="AH153" s="30" t="s">
        <v>113</v>
      </c>
      <c r="AI153" s="30" t="s">
        <v>113</v>
      </c>
      <c r="AJ153" s="30" t="s">
        <v>113</v>
      </c>
      <c r="AK153" s="30" t="s">
        <v>113</v>
      </c>
      <c r="AL153" s="30" t="s">
        <v>113</v>
      </c>
      <c r="AM153" s="30">
        <v>0</v>
      </c>
      <c r="AN153" s="30">
        <v>2</v>
      </c>
      <c r="AO153" s="30">
        <v>0</v>
      </c>
      <c r="AP153" s="30">
        <v>7</v>
      </c>
      <c r="AQ153" s="31">
        <v>7</v>
      </c>
      <c r="AR153" s="31">
        <v>7</v>
      </c>
      <c r="AS153" s="31">
        <v>7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3">
        <v>7.2</v>
      </c>
      <c r="BE153" s="33">
        <v>7.2</v>
      </c>
      <c r="BF153" s="33">
        <v>7.2</v>
      </c>
      <c r="BG153" s="33">
        <v>7.2</v>
      </c>
      <c r="BH153" s="33">
        <v>7.2</v>
      </c>
      <c r="BI153" s="33">
        <v>7.2</v>
      </c>
      <c r="BJ153" s="34" t="s">
        <v>113</v>
      </c>
      <c r="BK153" s="35" t="s">
        <v>113</v>
      </c>
      <c r="BL153" t="str">
        <f>IF(BY153&gt;LARGE(BZ153:$CK153,1),1,"")</f>
        <v/>
      </c>
      <c r="BM153" t="str">
        <f>IF(BZ153&gt;LARGE(CA153:$CK153,1),2,"")</f>
        <v/>
      </c>
      <c r="BN153" t="str">
        <f>IF(CA153&gt;LARGE(CB153:$CK153,1),2.2,"")</f>
        <v/>
      </c>
      <c r="BO153" t="str">
        <f>IF(CB153&gt;LARGE(CC153:$CK153,1),3,"")</f>
        <v/>
      </c>
      <c r="BP153" t="str">
        <f>IF(CC153&gt;LARGE(CD153:$CK153,1),3.2,"")</f>
        <v/>
      </c>
      <c r="BQ153" t="str">
        <f>IF(CD153&gt;LARGE(CE153:$CK153,1),4,"")</f>
        <v/>
      </c>
      <c r="BR153" t="str">
        <f>IF(CE153&gt;LARGE(CF153:$CK153,1),4.2,"")</f>
        <v/>
      </c>
      <c r="BS153" t="str">
        <f>IF(CF153&gt;LARGE(CG153:$CK153,1),5,"")</f>
        <v/>
      </c>
      <c r="BT153" t="str">
        <f>IF(CG153&gt;LARGE(CH153:$CK153,1),5.2,"")</f>
        <v/>
      </c>
      <c r="BU153" t="str">
        <f>IF(CH153&gt;LARGE(CI153:$CK153,1),6,"")</f>
        <v/>
      </c>
      <c r="BV153" t="str">
        <f>IF(CI153&gt;LARGE(CJ153:$CK153,1),6.2,"")</f>
        <v/>
      </c>
      <c r="BW153" t="str">
        <f>IF(CJ153&gt;LARGE(CK153:$CK153,1),7,"")</f>
        <v/>
      </c>
      <c r="BX153" t="str">
        <f t="shared" si="35"/>
        <v/>
      </c>
      <c r="BY153" s="36">
        <f t="shared" si="36"/>
        <v>0</v>
      </c>
      <c r="BZ153" s="36">
        <f t="shared" si="37"/>
        <v>0</v>
      </c>
      <c r="CA153">
        <f t="shared" si="38"/>
        <v>0</v>
      </c>
      <c r="CB153" s="36">
        <f t="shared" si="39"/>
        <v>0</v>
      </c>
      <c r="CC153">
        <f t="shared" si="40"/>
        <v>0</v>
      </c>
      <c r="CD153" s="36">
        <f t="shared" si="41"/>
        <v>0</v>
      </c>
      <c r="CE153">
        <f t="shared" si="42"/>
        <v>0</v>
      </c>
      <c r="CF153" s="36">
        <f t="shared" si="43"/>
        <v>0</v>
      </c>
      <c r="CG153">
        <f t="shared" si="44"/>
        <v>0</v>
      </c>
      <c r="CH153" s="36">
        <f t="shared" si="45"/>
        <v>0</v>
      </c>
      <c r="CI153">
        <f t="shared" si="46"/>
        <v>0</v>
      </c>
      <c r="CJ153" s="36">
        <f t="shared" si="47"/>
        <v>0</v>
      </c>
      <c r="CK153">
        <f t="shared" si="48"/>
        <v>0</v>
      </c>
      <c r="CP153" t="s">
        <v>118</v>
      </c>
      <c r="DD153" t="str">
        <f>IF(COUNTIF('[3]Zone Players'!A$3:A$1847,A153)&lt;1,"D","")</f>
        <v/>
      </c>
      <c r="DF153">
        <f t="shared" si="51"/>
        <v>7</v>
      </c>
      <c r="DG153" s="70">
        <f t="shared" si="49"/>
        <v>0</v>
      </c>
      <c r="DH153" t="str">
        <f t="shared" si="50"/>
        <v/>
      </c>
    </row>
    <row r="154" spans="1:112" ht="15" customHeight="1" x14ac:dyDescent="0.25">
      <c r="A154" s="23">
        <v>22426</v>
      </c>
      <c r="B154" s="24" t="s">
        <v>399</v>
      </c>
      <c r="C154" s="24" t="s">
        <v>400</v>
      </c>
      <c r="D154" s="25" t="s">
        <v>239</v>
      </c>
      <c r="E154" s="26"/>
      <c r="F154" s="27"/>
      <c r="G154" s="27"/>
      <c r="H154" s="27"/>
      <c r="I154" s="27"/>
      <c r="J154" s="27"/>
      <c r="K154" s="27"/>
      <c r="L154" s="27"/>
      <c r="M154" s="27"/>
      <c r="N154" s="26"/>
      <c r="O154" s="27"/>
      <c r="P154" s="27">
        <v>5</v>
      </c>
      <c r="Q154" s="28"/>
      <c r="R154" s="28"/>
      <c r="S154" s="28"/>
      <c r="T154" s="29"/>
      <c r="U154" s="28"/>
      <c r="V154" s="30" t="s">
        <v>113</v>
      </c>
      <c r="W154" s="30" t="s">
        <v>113</v>
      </c>
      <c r="X154" s="30">
        <v>3</v>
      </c>
      <c r="Y154" s="30" t="s">
        <v>113</v>
      </c>
      <c r="Z154" s="30">
        <v>5</v>
      </c>
      <c r="AA154" s="30" t="s">
        <v>113</v>
      </c>
      <c r="AB154" s="30">
        <v>7</v>
      </c>
      <c r="AC154" s="30" t="s">
        <v>113</v>
      </c>
      <c r="AD154" s="30" t="s">
        <v>113</v>
      </c>
      <c r="AE154" s="30" t="s">
        <v>113</v>
      </c>
      <c r="AF154" s="30" t="s">
        <v>113</v>
      </c>
      <c r="AG154" s="30" t="s">
        <v>113</v>
      </c>
      <c r="AH154" s="30" t="s">
        <v>113</v>
      </c>
      <c r="AI154" s="30" t="s">
        <v>113</v>
      </c>
      <c r="AJ154" s="30" t="s">
        <v>113</v>
      </c>
      <c r="AK154" s="30" t="s">
        <v>113</v>
      </c>
      <c r="AL154" s="30" t="s">
        <v>113</v>
      </c>
      <c r="AM154" s="30">
        <v>0</v>
      </c>
      <c r="AN154" s="30">
        <v>2</v>
      </c>
      <c r="AO154" s="30">
        <v>0</v>
      </c>
      <c r="AP154" s="30">
        <v>7</v>
      </c>
      <c r="AQ154" s="31">
        <v>5</v>
      </c>
      <c r="AR154" s="31">
        <v>5</v>
      </c>
      <c r="AS154" s="31">
        <v>5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3">
        <v>7.2</v>
      </c>
      <c r="BE154" s="33">
        <v>7.2</v>
      </c>
      <c r="BF154" s="33">
        <v>7.2</v>
      </c>
      <c r="BG154" s="33">
        <v>7.2</v>
      </c>
      <c r="BH154" s="33">
        <v>7.2</v>
      </c>
      <c r="BI154" s="33">
        <v>7.2</v>
      </c>
      <c r="BJ154" s="34" t="s">
        <v>113</v>
      </c>
      <c r="BK154" s="35" t="s">
        <v>113</v>
      </c>
      <c r="BL154" t="str">
        <f>IF(BY154&gt;LARGE(BZ154:$CK154,1),1,"")</f>
        <v/>
      </c>
      <c r="BM154" t="str">
        <f>IF(BZ154&gt;LARGE(CA154:$CK154,1),2,"")</f>
        <v/>
      </c>
      <c r="BN154" t="str">
        <f>IF(CA154&gt;LARGE(CB154:$CK154,1),2.2,"")</f>
        <v/>
      </c>
      <c r="BO154" t="str">
        <f>IF(CB154&gt;LARGE(CC154:$CK154,1),3,"")</f>
        <v/>
      </c>
      <c r="BP154" t="str">
        <f>IF(CC154&gt;LARGE(CD154:$CK154,1),3.2,"")</f>
        <v/>
      </c>
      <c r="BQ154" t="str">
        <f>IF(CD154&gt;LARGE(CE154:$CK154,1),4,"")</f>
        <v/>
      </c>
      <c r="BR154" t="str">
        <f>IF(CE154&gt;LARGE(CF154:$CK154,1),4.2,"")</f>
        <v/>
      </c>
      <c r="BS154" t="str">
        <f>IF(CF154&gt;LARGE(CG154:$CK154,1),5,"")</f>
        <v/>
      </c>
      <c r="BT154" t="str">
        <f>IF(CG154&gt;LARGE(CH154:$CK154,1),5.2,"")</f>
        <v/>
      </c>
      <c r="BU154" t="str">
        <f>IF(CH154&gt;LARGE(CI154:$CK154,1),6,"")</f>
        <v/>
      </c>
      <c r="BV154" t="str">
        <f>IF(CI154&gt;LARGE(CJ154:$CK154,1),6.2,"")</f>
        <v/>
      </c>
      <c r="BW154" t="str">
        <f>IF(CJ154&gt;LARGE(CK154:$CK154,1),7,"")</f>
        <v/>
      </c>
      <c r="BX154" t="str">
        <f t="shared" si="35"/>
        <v/>
      </c>
      <c r="BY154" s="36">
        <f t="shared" si="36"/>
        <v>0</v>
      </c>
      <c r="BZ154" s="36">
        <f t="shared" si="37"/>
        <v>0</v>
      </c>
      <c r="CA154">
        <f t="shared" si="38"/>
        <v>0</v>
      </c>
      <c r="CB154" s="36">
        <f t="shared" si="39"/>
        <v>0</v>
      </c>
      <c r="CC154">
        <f t="shared" si="40"/>
        <v>0</v>
      </c>
      <c r="CD154" s="36">
        <f t="shared" si="41"/>
        <v>0</v>
      </c>
      <c r="CE154">
        <f t="shared" si="42"/>
        <v>0</v>
      </c>
      <c r="CF154" s="36">
        <f t="shared" si="43"/>
        <v>0</v>
      </c>
      <c r="CG154">
        <f t="shared" si="44"/>
        <v>0</v>
      </c>
      <c r="CH154" s="36">
        <f t="shared" si="45"/>
        <v>0</v>
      </c>
      <c r="CI154">
        <f t="shared" si="46"/>
        <v>0</v>
      </c>
      <c r="CJ154" s="36">
        <f t="shared" si="47"/>
        <v>0</v>
      </c>
      <c r="CK154">
        <f t="shared" si="48"/>
        <v>0</v>
      </c>
      <c r="CP154" t="s">
        <v>118</v>
      </c>
      <c r="DD154" t="str">
        <f>IF(COUNTIF('[3]Zone Players'!A$3:A$1847,A154)&lt;1,"D","")</f>
        <v/>
      </c>
      <c r="DF154">
        <f t="shared" si="51"/>
        <v>5</v>
      </c>
      <c r="DG154" s="70">
        <f t="shared" si="49"/>
        <v>0</v>
      </c>
      <c r="DH154" t="str">
        <f t="shared" si="50"/>
        <v/>
      </c>
    </row>
    <row r="155" spans="1:112" ht="15" customHeight="1" x14ac:dyDescent="0.25">
      <c r="A155" s="23">
        <v>78887</v>
      </c>
      <c r="B155" s="24" t="s">
        <v>401</v>
      </c>
      <c r="C155" s="24" t="s">
        <v>402</v>
      </c>
      <c r="D155" s="25" t="s">
        <v>239</v>
      </c>
      <c r="E155" s="26"/>
      <c r="F155" s="27"/>
      <c r="G155" s="27"/>
      <c r="H155" s="27"/>
      <c r="I155" s="27"/>
      <c r="J155" s="27"/>
      <c r="K155" s="27"/>
      <c r="L155" s="27"/>
      <c r="M155" s="27"/>
      <c r="N155" s="26"/>
      <c r="O155" s="27"/>
      <c r="P155" s="27">
        <v>5</v>
      </c>
      <c r="Q155" s="28"/>
      <c r="R155" s="28"/>
      <c r="S155" s="28"/>
      <c r="T155" s="29"/>
      <c r="U155" s="28"/>
      <c r="V155" s="30" t="s">
        <v>113</v>
      </c>
      <c r="W155" s="30" t="s">
        <v>113</v>
      </c>
      <c r="X155" s="30">
        <v>3</v>
      </c>
      <c r="Y155" s="30" t="s">
        <v>113</v>
      </c>
      <c r="Z155" s="30">
        <v>5</v>
      </c>
      <c r="AA155" s="30" t="s">
        <v>113</v>
      </c>
      <c r="AB155" s="30">
        <v>7</v>
      </c>
      <c r="AC155" s="30" t="s">
        <v>113</v>
      </c>
      <c r="AD155" s="30" t="s">
        <v>113</v>
      </c>
      <c r="AE155" s="30" t="s">
        <v>113</v>
      </c>
      <c r="AF155" s="30" t="s">
        <v>113</v>
      </c>
      <c r="AG155" s="30" t="s">
        <v>113</v>
      </c>
      <c r="AH155" s="30" t="s">
        <v>113</v>
      </c>
      <c r="AI155" s="30" t="s">
        <v>113</v>
      </c>
      <c r="AJ155" s="30" t="s">
        <v>113</v>
      </c>
      <c r="AK155" s="30" t="s">
        <v>113</v>
      </c>
      <c r="AL155" s="30" t="s">
        <v>113</v>
      </c>
      <c r="AM155" s="30">
        <v>0</v>
      </c>
      <c r="AN155" s="30">
        <v>2</v>
      </c>
      <c r="AO155" s="30">
        <v>0</v>
      </c>
      <c r="AP155" s="30">
        <v>7</v>
      </c>
      <c r="AQ155" s="31">
        <v>5</v>
      </c>
      <c r="AR155" s="31">
        <v>5</v>
      </c>
      <c r="AS155" s="31">
        <v>5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3">
        <v>7.2</v>
      </c>
      <c r="BE155" s="33">
        <v>7.2</v>
      </c>
      <c r="BF155" s="33">
        <v>7.2</v>
      </c>
      <c r="BG155" s="33">
        <v>7.2</v>
      </c>
      <c r="BH155" s="33">
        <v>7.2</v>
      </c>
      <c r="BI155" s="33">
        <v>7.2</v>
      </c>
      <c r="BJ155" s="34" t="s">
        <v>113</v>
      </c>
      <c r="BK155" s="35" t="s">
        <v>113</v>
      </c>
      <c r="BL155" t="str">
        <f>IF(BY155&gt;LARGE(BZ155:$CK155,1),1,"")</f>
        <v/>
      </c>
      <c r="BM155" t="str">
        <f>IF(BZ155&gt;LARGE(CA155:$CK155,1),2,"")</f>
        <v/>
      </c>
      <c r="BN155" t="str">
        <f>IF(CA155&gt;LARGE(CB155:$CK155,1),2.2,"")</f>
        <v/>
      </c>
      <c r="BO155" t="str">
        <f>IF(CB155&gt;LARGE(CC155:$CK155,1),3,"")</f>
        <v/>
      </c>
      <c r="BP155" t="str">
        <f>IF(CC155&gt;LARGE(CD155:$CK155,1),3.2,"")</f>
        <v/>
      </c>
      <c r="BQ155" t="str">
        <f>IF(CD155&gt;LARGE(CE155:$CK155,1),4,"")</f>
        <v/>
      </c>
      <c r="BR155" t="str">
        <f>IF(CE155&gt;LARGE(CF155:$CK155,1),4.2,"")</f>
        <v/>
      </c>
      <c r="BS155" t="str">
        <f>IF(CF155&gt;LARGE(CG155:$CK155,1),5,"")</f>
        <v/>
      </c>
      <c r="BT155" t="str">
        <f>IF(CG155&gt;LARGE(CH155:$CK155,1),5.2,"")</f>
        <v/>
      </c>
      <c r="BU155" t="str">
        <f>IF(CH155&gt;LARGE(CI155:$CK155,1),6,"")</f>
        <v/>
      </c>
      <c r="BV155" t="str">
        <f>IF(CI155&gt;LARGE(CJ155:$CK155,1),6.2,"")</f>
        <v/>
      </c>
      <c r="BW155" t="str">
        <f>IF(CJ155&gt;LARGE(CK155:$CK155,1),7,"")</f>
        <v/>
      </c>
      <c r="BX155" t="str">
        <f t="shared" si="35"/>
        <v/>
      </c>
      <c r="BY155" s="36">
        <f t="shared" si="36"/>
        <v>0</v>
      </c>
      <c r="BZ155" s="36">
        <f t="shared" si="37"/>
        <v>0</v>
      </c>
      <c r="CA155">
        <f t="shared" si="38"/>
        <v>0</v>
      </c>
      <c r="CB155" s="36">
        <f t="shared" si="39"/>
        <v>0</v>
      </c>
      <c r="CC155">
        <f t="shared" si="40"/>
        <v>0</v>
      </c>
      <c r="CD155" s="36">
        <f t="shared" si="41"/>
        <v>0</v>
      </c>
      <c r="CE155">
        <f t="shared" si="42"/>
        <v>0</v>
      </c>
      <c r="CF155" s="36">
        <f t="shared" si="43"/>
        <v>0</v>
      </c>
      <c r="CG155">
        <f t="shared" si="44"/>
        <v>0</v>
      </c>
      <c r="CH155" s="36">
        <f t="shared" si="45"/>
        <v>0</v>
      </c>
      <c r="CI155">
        <f t="shared" si="46"/>
        <v>0</v>
      </c>
      <c r="CJ155" s="36">
        <f t="shared" si="47"/>
        <v>0</v>
      </c>
      <c r="CK155">
        <f t="shared" si="48"/>
        <v>0</v>
      </c>
      <c r="CP155" t="s">
        <v>118</v>
      </c>
      <c r="DD155" t="str">
        <f>IF(COUNTIF('[3]Zone Players'!A$3:A$1847,A155)&lt;1,"D","")</f>
        <v/>
      </c>
      <c r="DF155">
        <f t="shared" si="51"/>
        <v>5</v>
      </c>
      <c r="DG155" s="70">
        <f t="shared" si="49"/>
        <v>0</v>
      </c>
      <c r="DH155" t="str">
        <f t="shared" si="50"/>
        <v/>
      </c>
    </row>
    <row r="156" spans="1:112" ht="15" customHeight="1" x14ac:dyDescent="0.25">
      <c r="A156" s="23">
        <v>67659</v>
      </c>
      <c r="B156" s="24" t="s">
        <v>403</v>
      </c>
      <c r="C156" s="24" t="s">
        <v>404</v>
      </c>
      <c r="D156" s="25" t="s">
        <v>239</v>
      </c>
      <c r="E156" s="26"/>
      <c r="F156" s="27"/>
      <c r="G156" s="27"/>
      <c r="H156" s="27"/>
      <c r="I156" s="27"/>
      <c r="J156" s="27"/>
      <c r="K156" s="27"/>
      <c r="L156" s="27"/>
      <c r="M156" s="27"/>
      <c r="N156" s="26"/>
      <c r="O156" s="27"/>
      <c r="P156" s="27">
        <v>7</v>
      </c>
      <c r="Q156" s="28"/>
      <c r="R156" s="28"/>
      <c r="S156" s="28"/>
      <c r="T156" s="29"/>
      <c r="U156" s="28"/>
      <c r="V156" s="30" t="s">
        <v>113</v>
      </c>
      <c r="W156" s="30" t="s">
        <v>113</v>
      </c>
      <c r="X156" s="30">
        <v>3</v>
      </c>
      <c r="Y156" s="30" t="s">
        <v>113</v>
      </c>
      <c r="Z156" s="30">
        <v>5</v>
      </c>
      <c r="AA156" s="30" t="s">
        <v>113</v>
      </c>
      <c r="AB156" s="30">
        <v>7</v>
      </c>
      <c r="AC156" s="30" t="s">
        <v>113</v>
      </c>
      <c r="AD156" s="30" t="s">
        <v>113</v>
      </c>
      <c r="AE156" s="30" t="s">
        <v>113</v>
      </c>
      <c r="AF156" s="30" t="s">
        <v>113</v>
      </c>
      <c r="AG156" s="30" t="s">
        <v>113</v>
      </c>
      <c r="AH156" s="30" t="s">
        <v>113</v>
      </c>
      <c r="AI156" s="30" t="s">
        <v>113</v>
      </c>
      <c r="AJ156" s="30" t="s">
        <v>113</v>
      </c>
      <c r="AK156" s="30" t="s">
        <v>113</v>
      </c>
      <c r="AL156" s="30" t="s">
        <v>113</v>
      </c>
      <c r="AM156" s="30">
        <v>0</v>
      </c>
      <c r="AN156" s="30">
        <v>2</v>
      </c>
      <c r="AO156" s="30">
        <v>0</v>
      </c>
      <c r="AP156" s="30">
        <v>7</v>
      </c>
      <c r="AQ156" s="31">
        <v>7</v>
      </c>
      <c r="AR156" s="31">
        <v>7</v>
      </c>
      <c r="AS156" s="31">
        <v>7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3">
        <v>7.2</v>
      </c>
      <c r="BE156" s="33">
        <v>7.2</v>
      </c>
      <c r="BF156" s="33">
        <v>7.2</v>
      </c>
      <c r="BG156" s="33">
        <v>7.2</v>
      </c>
      <c r="BH156" s="33">
        <v>7.2</v>
      </c>
      <c r="BI156" s="33">
        <v>7.2</v>
      </c>
      <c r="BJ156" s="34" t="s">
        <v>113</v>
      </c>
      <c r="BK156" s="35" t="s">
        <v>113</v>
      </c>
      <c r="BL156" t="str">
        <f>IF(BY156&gt;LARGE(BZ156:$CK156,1),1,"")</f>
        <v/>
      </c>
      <c r="BM156" t="str">
        <f>IF(BZ156&gt;LARGE(CA156:$CK156,1),2,"")</f>
        <v/>
      </c>
      <c r="BN156" t="str">
        <f>IF(CA156&gt;LARGE(CB156:$CK156,1),2.2,"")</f>
        <v/>
      </c>
      <c r="BO156" t="str">
        <f>IF(CB156&gt;LARGE(CC156:$CK156,1),3,"")</f>
        <v/>
      </c>
      <c r="BP156" t="str">
        <f>IF(CC156&gt;LARGE(CD156:$CK156,1),3.2,"")</f>
        <v/>
      </c>
      <c r="BQ156" t="str">
        <f>IF(CD156&gt;LARGE(CE156:$CK156,1),4,"")</f>
        <v/>
      </c>
      <c r="BR156" t="str">
        <f>IF(CE156&gt;LARGE(CF156:$CK156,1),4.2,"")</f>
        <v/>
      </c>
      <c r="BS156" t="str">
        <f>IF(CF156&gt;LARGE(CG156:$CK156,1),5,"")</f>
        <v/>
      </c>
      <c r="BT156" t="str">
        <f>IF(CG156&gt;LARGE(CH156:$CK156,1),5.2,"")</f>
        <v/>
      </c>
      <c r="BU156" t="str">
        <f>IF(CH156&gt;LARGE(CI156:$CK156,1),6,"")</f>
        <v/>
      </c>
      <c r="BV156" t="str">
        <f>IF(CI156&gt;LARGE(CJ156:$CK156,1),6.2,"")</f>
        <v/>
      </c>
      <c r="BW156" t="str">
        <f>IF(CJ156&gt;LARGE(CK156:$CK156,1),7,"")</f>
        <v/>
      </c>
      <c r="BX156" t="str">
        <f t="shared" si="35"/>
        <v/>
      </c>
      <c r="BY156" s="36">
        <f t="shared" si="36"/>
        <v>0</v>
      </c>
      <c r="BZ156" s="36">
        <f t="shared" si="37"/>
        <v>0</v>
      </c>
      <c r="CA156">
        <f t="shared" si="38"/>
        <v>0</v>
      </c>
      <c r="CB156" s="36">
        <f t="shared" si="39"/>
        <v>0</v>
      </c>
      <c r="CC156">
        <f t="shared" si="40"/>
        <v>0</v>
      </c>
      <c r="CD156" s="36">
        <f t="shared" si="41"/>
        <v>0</v>
      </c>
      <c r="CE156">
        <f t="shared" si="42"/>
        <v>0</v>
      </c>
      <c r="CF156" s="36">
        <f t="shared" si="43"/>
        <v>0</v>
      </c>
      <c r="CG156">
        <f t="shared" si="44"/>
        <v>0</v>
      </c>
      <c r="CH156" s="36">
        <f t="shared" si="45"/>
        <v>0</v>
      </c>
      <c r="CI156">
        <f t="shared" si="46"/>
        <v>0</v>
      </c>
      <c r="CJ156" s="36">
        <f t="shared" si="47"/>
        <v>0</v>
      </c>
      <c r="CK156">
        <f t="shared" si="48"/>
        <v>0</v>
      </c>
      <c r="CP156" t="s">
        <v>118</v>
      </c>
      <c r="DD156" t="str">
        <f>IF(COUNTIF('[3]Zone Players'!A$3:A$1847,A156)&lt;1,"D","")</f>
        <v/>
      </c>
      <c r="DF156">
        <f t="shared" si="51"/>
        <v>7</v>
      </c>
      <c r="DG156" s="70">
        <f t="shared" si="49"/>
        <v>0</v>
      </c>
      <c r="DH156" t="str">
        <f t="shared" si="50"/>
        <v/>
      </c>
    </row>
    <row r="157" spans="1:112" ht="15" customHeight="1" x14ac:dyDescent="0.25">
      <c r="A157" s="23">
        <v>141941</v>
      </c>
      <c r="B157" s="24" t="s">
        <v>405</v>
      </c>
      <c r="C157" s="24" t="s">
        <v>298</v>
      </c>
      <c r="D157" s="25" t="s">
        <v>239</v>
      </c>
      <c r="E157" s="26"/>
      <c r="F157" s="27"/>
      <c r="G157" s="27"/>
      <c r="H157" s="27"/>
      <c r="I157" s="27"/>
      <c r="J157" s="27"/>
      <c r="K157" s="27"/>
      <c r="L157" s="27"/>
      <c r="M157" s="27">
        <v>7</v>
      </c>
      <c r="N157" s="26">
        <v>7</v>
      </c>
      <c r="O157" s="27">
        <v>5</v>
      </c>
      <c r="P157" s="27">
        <v>4</v>
      </c>
      <c r="Q157" s="28"/>
      <c r="R157" s="28"/>
      <c r="S157" s="28"/>
      <c r="T157" s="29"/>
      <c r="U157" s="28"/>
      <c r="V157" s="30" t="s">
        <v>113</v>
      </c>
      <c r="W157" s="30" t="s">
        <v>113</v>
      </c>
      <c r="X157" s="30">
        <v>3</v>
      </c>
      <c r="Y157" s="30" t="s">
        <v>113</v>
      </c>
      <c r="Z157" s="30">
        <v>5</v>
      </c>
      <c r="AA157" s="30" t="s">
        <v>113</v>
      </c>
      <c r="AB157" s="30">
        <v>7</v>
      </c>
      <c r="AC157" s="30" t="s">
        <v>113</v>
      </c>
      <c r="AD157" s="30" t="s">
        <v>113</v>
      </c>
      <c r="AE157" s="30" t="s">
        <v>113</v>
      </c>
      <c r="AF157" s="30" t="s">
        <v>113</v>
      </c>
      <c r="AG157" s="30" t="s">
        <v>113</v>
      </c>
      <c r="AH157" s="30" t="s">
        <v>113</v>
      </c>
      <c r="AI157" s="30" t="s">
        <v>113</v>
      </c>
      <c r="AJ157" s="30" t="s">
        <v>113</v>
      </c>
      <c r="AK157" s="30" t="s">
        <v>113</v>
      </c>
      <c r="AL157" s="30" t="s">
        <v>113</v>
      </c>
      <c r="AM157" s="30">
        <v>0</v>
      </c>
      <c r="AN157" s="30">
        <v>2</v>
      </c>
      <c r="AO157" s="30">
        <v>2</v>
      </c>
      <c r="AP157" s="30">
        <v>5</v>
      </c>
      <c r="AQ157" s="31">
        <v>4</v>
      </c>
      <c r="AR157" s="31">
        <v>3</v>
      </c>
      <c r="AS157" s="31">
        <v>3</v>
      </c>
      <c r="AT157" s="32">
        <v>3</v>
      </c>
      <c r="AU157" s="32">
        <v>3</v>
      </c>
      <c r="AV157" s="32">
        <v>3</v>
      </c>
      <c r="AW157" s="32">
        <v>3</v>
      </c>
      <c r="AX157" s="32">
        <v>3</v>
      </c>
      <c r="AY157" s="32">
        <v>3</v>
      </c>
      <c r="AZ157" s="32">
        <v>3</v>
      </c>
      <c r="BA157" s="32">
        <v>3</v>
      </c>
      <c r="BB157" s="32">
        <v>3</v>
      </c>
      <c r="BC157" s="32">
        <v>3</v>
      </c>
      <c r="BD157" s="33">
        <v>7.2</v>
      </c>
      <c r="BE157" s="33">
        <v>3</v>
      </c>
      <c r="BF157" s="33">
        <v>3</v>
      </c>
      <c r="BG157" s="33">
        <v>3</v>
      </c>
      <c r="BH157" s="33">
        <v>3</v>
      </c>
      <c r="BI157" s="33">
        <v>3</v>
      </c>
      <c r="BJ157" s="34">
        <v>3</v>
      </c>
      <c r="BK157" s="35">
        <v>3</v>
      </c>
      <c r="BL157" t="str">
        <f>IF(BY157&gt;LARGE(BZ157:$CK157,1),1,"")</f>
        <v/>
      </c>
      <c r="BM157" t="str">
        <f>IF(BZ157&gt;LARGE(CA157:$CK157,1),2,"")</f>
        <v/>
      </c>
      <c r="BN157" t="str">
        <f>IF(CA157&gt;LARGE(CB157:$CK157,1),2.2,"")</f>
        <v/>
      </c>
      <c r="BO157">
        <f>IF(CB157&gt;LARGE(CC157:$CK157,1),3,"")</f>
        <v>3</v>
      </c>
      <c r="BP157" t="str">
        <f>IF(CC157&gt;LARGE(CD157:$CK157,1),3.2,"")</f>
        <v/>
      </c>
      <c r="BQ157" t="str">
        <f>IF(CD157&gt;LARGE(CE157:$CK157,1),4,"")</f>
        <v/>
      </c>
      <c r="BR157" t="str">
        <f>IF(CE157&gt;LARGE(CF157:$CK157,1),4.2,"")</f>
        <v/>
      </c>
      <c r="BS157" t="str">
        <f>IF(CF157&gt;LARGE(CG157:$CK157,1),5,"")</f>
        <v/>
      </c>
      <c r="BT157" t="str">
        <f>IF(CG157&gt;LARGE(CH157:$CK157,1),5.2,"")</f>
        <v/>
      </c>
      <c r="BU157" t="str">
        <f>IF(CH157&gt;LARGE(CI157:$CK157,1),6,"")</f>
        <v/>
      </c>
      <c r="BV157" t="str">
        <f>IF(CI157&gt;LARGE(CJ157:$CK157,1),6.2,"")</f>
        <v/>
      </c>
      <c r="BW157" t="str">
        <f>IF(CJ157&gt;LARGE(CK157:$CK157,1),7,"")</f>
        <v/>
      </c>
      <c r="BX157" t="str">
        <f t="shared" si="35"/>
        <v/>
      </c>
      <c r="BY157" s="36">
        <f t="shared" si="36"/>
        <v>0</v>
      </c>
      <c r="BZ157" s="36">
        <f t="shared" si="37"/>
        <v>0</v>
      </c>
      <c r="CA157">
        <f t="shared" si="38"/>
        <v>0</v>
      </c>
      <c r="CB157" s="36">
        <f t="shared" si="39"/>
        <v>10</v>
      </c>
      <c r="CC157">
        <f t="shared" si="40"/>
        <v>0</v>
      </c>
      <c r="CD157" s="36">
        <f t="shared" si="41"/>
        <v>0</v>
      </c>
      <c r="CE157">
        <f t="shared" si="42"/>
        <v>0</v>
      </c>
      <c r="CF157" s="36">
        <f t="shared" si="43"/>
        <v>0</v>
      </c>
      <c r="CG157">
        <f t="shared" si="44"/>
        <v>0</v>
      </c>
      <c r="CH157" s="36">
        <f t="shared" si="45"/>
        <v>0</v>
      </c>
      <c r="CI157">
        <f t="shared" si="46"/>
        <v>0</v>
      </c>
      <c r="CJ157" s="36">
        <f t="shared" si="47"/>
        <v>0</v>
      </c>
      <c r="CK157">
        <f t="shared" si="48"/>
        <v>0</v>
      </c>
      <c r="CP157" t="s">
        <v>118</v>
      </c>
      <c r="DD157" t="str">
        <f>IF(COUNTIF('[3]Zone Players'!A$3:A$1847,A157)&lt;1,"D","")</f>
        <v/>
      </c>
      <c r="DF157">
        <f t="shared" si="51"/>
        <v>3</v>
      </c>
      <c r="DG157" s="70">
        <f t="shared" si="49"/>
        <v>10</v>
      </c>
      <c r="DH157" t="str">
        <f t="shared" si="50"/>
        <v/>
      </c>
    </row>
    <row r="158" spans="1:112" ht="15" customHeight="1" x14ac:dyDescent="0.25">
      <c r="A158" s="23">
        <v>45851</v>
      </c>
      <c r="B158" s="24" t="s">
        <v>406</v>
      </c>
      <c r="C158" s="24" t="s">
        <v>407</v>
      </c>
      <c r="D158" s="25" t="s">
        <v>239</v>
      </c>
      <c r="E158" s="26">
        <v>2</v>
      </c>
      <c r="F158" s="27">
        <v>2</v>
      </c>
      <c r="G158" s="27">
        <v>3</v>
      </c>
      <c r="H158" s="27">
        <v>3</v>
      </c>
      <c r="I158" s="27">
        <v>3</v>
      </c>
      <c r="J158" s="27">
        <v>3</v>
      </c>
      <c r="K158" s="27"/>
      <c r="L158" s="27" t="s">
        <v>408</v>
      </c>
      <c r="M158" s="27">
        <v>6</v>
      </c>
      <c r="N158" s="26">
        <v>6</v>
      </c>
      <c r="O158" s="27"/>
      <c r="P158" s="27">
        <v>7</v>
      </c>
      <c r="Q158" s="28"/>
      <c r="R158" s="28"/>
      <c r="S158" s="28"/>
      <c r="T158" s="29"/>
      <c r="U158" s="28"/>
      <c r="V158" s="30" t="s">
        <v>113</v>
      </c>
      <c r="W158" s="30" t="s">
        <v>113</v>
      </c>
      <c r="X158" s="30">
        <v>3</v>
      </c>
      <c r="Y158" s="30" t="s">
        <v>113</v>
      </c>
      <c r="Z158" s="30">
        <v>5</v>
      </c>
      <c r="AA158" s="30" t="s">
        <v>113</v>
      </c>
      <c r="AB158" s="30">
        <v>7</v>
      </c>
      <c r="AC158" s="30" t="s">
        <v>113</v>
      </c>
      <c r="AD158" s="30" t="s">
        <v>113</v>
      </c>
      <c r="AE158" s="30" t="s">
        <v>113</v>
      </c>
      <c r="AF158" s="30" t="s">
        <v>113</v>
      </c>
      <c r="AG158" s="30" t="s">
        <v>113</v>
      </c>
      <c r="AH158" s="30" t="s">
        <v>113</v>
      </c>
      <c r="AI158" s="30" t="s">
        <v>113</v>
      </c>
      <c r="AJ158" s="30" t="s">
        <v>113</v>
      </c>
      <c r="AK158" s="30" t="s">
        <v>113</v>
      </c>
      <c r="AL158" s="30" t="s">
        <v>113</v>
      </c>
      <c r="AM158" s="30">
        <v>0</v>
      </c>
      <c r="AN158" s="30">
        <v>2</v>
      </c>
      <c r="AO158" s="30">
        <v>0</v>
      </c>
      <c r="AP158" s="30">
        <v>7</v>
      </c>
      <c r="AQ158" s="31">
        <v>7</v>
      </c>
      <c r="AR158" s="31">
        <v>7</v>
      </c>
      <c r="AS158" s="31">
        <v>7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3">
        <v>7.2</v>
      </c>
      <c r="BE158" s="33">
        <v>7.2</v>
      </c>
      <c r="BF158" s="33">
        <v>7.2</v>
      </c>
      <c r="BG158" s="33">
        <v>7.2</v>
      </c>
      <c r="BH158" s="33">
        <v>7.2</v>
      </c>
      <c r="BI158" s="33">
        <v>7.2</v>
      </c>
      <c r="BJ158" s="34" t="s">
        <v>113</v>
      </c>
      <c r="BK158" s="35" t="s">
        <v>113</v>
      </c>
      <c r="BL158" t="str">
        <f>IF(BY158&gt;LARGE(BZ158:$CK158,1),1,"")</f>
        <v/>
      </c>
      <c r="BM158" t="str">
        <f>IF(BZ158&gt;LARGE(CA158:$CK158,1),2,"")</f>
        <v/>
      </c>
      <c r="BN158" t="str">
        <f>IF(CA158&gt;LARGE(CB158:$CK158,1),2.2,"")</f>
        <v/>
      </c>
      <c r="BO158" t="str">
        <f>IF(CB158&gt;LARGE(CC158:$CK158,1),3,"")</f>
        <v/>
      </c>
      <c r="BP158" t="str">
        <f>IF(CC158&gt;LARGE(CD158:$CK158,1),3.2,"")</f>
        <v/>
      </c>
      <c r="BQ158" t="str">
        <f>IF(CD158&gt;LARGE(CE158:$CK158,1),4,"")</f>
        <v/>
      </c>
      <c r="BR158" t="str">
        <f>IF(CE158&gt;LARGE(CF158:$CK158,1),4.2,"")</f>
        <v/>
      </c>
      <c r="BS158" t="str">
        <f>IF(CF158&gt;LARGE(CG158:$CK158,1),5,"")</f>
        <v/>
      </c>
      <c r="BT158" t="str">
        <f>IF(CG158&gt;LARGE(CH158:$CK158,1),5.2,"")</f>
        <v/>
      </c>
      <c r="BU158" t="str">
        <f>IF(CH158&gt;LARGE(CI158:$CK158,1),6,"")</f>
        <v/>
      </c>
      <c r="BV158" t="str">
        <f>IF(CI158&gt;LARGE(CJ158:$CK158,1),6.2,"")</f>
        <v/>
      </c>
      <c r="BW158" t="str">
        <f>IF(CJ158&gt;LARGE(CK158:$CK158,1),7,"")</f>
        <v/>
      </c>
      <c r="BX158" t="str">
        <f t="shared" si="35"/>
        <v/>
      </c>
      <c r="BY158" s="36">
        <f t="shared" si="36"/>
        <v>0</v>
      </c>
      <c r="BZ158" s="36">
        <f t="shared" si="37"/>
        <v>0</v>
      </c>
      <c r="CA158">
        <f t="shared" si="38"/>
        <v>0</v>
      </c>
      <c r="CB158" s="36">
        <f t="shared" si="39"/>
        <v>0</v>
      </c>
      <c r="CC158">
        <f t="shared" si="40"/>
        <v>0</v>
      </c>
      <c r="CD158" s="36">
        <f t="shared" si="41"/>
        <v>0</v>
      </c>
      <c r="CE158">
        <f t="shared" si="42"/>
        <v>0</v>
      </c>
      <c r="CF158" s="36">
        <f t="shared" si="43"/>
        <v>0</v>
      </c>
      <c r="CG158">
        <f t="shared" si="44"/>
        <v>0</v>
      </c>
      <c r="CH158" s="36">
        <f t="shared" si="45"/>
        <v>0</v>
      </c>
      <c r="CI158">
        <f t="shared" si="46"/>
        <v>0</v>
      </c>
      <c r="CJ158" s="36">
        <f t="shared" si="47"/>
        <v>0</v>
      </c>
      <c r="CK158">
        <f t="shared" si="48"/>
        <v>0</v>
      </c>
      <c r="CP158" t="s">
        <v>118</v>
      </c>
      <c r="DD158" t="str">
        <f>IF(COUNTIF('[3]Zone Players'!A$3:A$1847,A158)&lt;1,"D","")</f>
        <v/>
      </c>
      <c r="DF158">
        <f t="shared" si="51"/>
        <v>7</v>
      </c>
      <c r="DG158" s="70">
        <f t="shared" si="49"/>
        <v>0</v>
      </c>
      <c r="DH158" t="str">
        <f t="shared" si="50"/>
        <v/>
      </c>
    </row>
    <row r="159" spans="1:112" ht="15" customHeight="1" x14ac:dyDescent="0.25">
      <c r="A159" s="23">
        <v>128285</v>
      </c>
      <c r="B159" s="24" t="s">
        <v>409</v>
      </c>
      <c r="C159" s="24" t="s">
        <v>410</v>
      </c>
      <c r="D159" s="25" t="s">
        <v>239</v>
      </c>
      <c r="E159" s="26"/>
      <c r="F159" s="27"/>
      <c r="G159" s="27"/>
      <c r="H159" s="27">
        <v>7</v>
      </c>
      <c r="I159" s="27">
        <v>7</v>
      </c>
      <c r="J159" s="27"/>
      <c r="K159" s="27">
        <v>7</v>
      </c>
      <c r="L159" s="27">
        <v>7</v>
      </c>
      <c r="M159" s="27">
        <v>7</v>
      </c>
      <c r="N159" s="26">
        <v>7</v>
      </c>
      <c r="O159" s="27"/>
      <c r="P159" s="27">
        <v>7</v>
      </c>
      <c r="Q159" s="28"/>
      <c r="R159" s="28"/>
      <c r="S159" s="28"/>
      <c r="T159" s="29"/>
      <c r="U159" s="28"/>
      <c r="V159" s="30" t="s">
        <v>113</v>
      </c>
      <c r="W159" s="30" t="s">
        <v>113</v>
      </c>
      <c r="X159" s="30">
        <v>3</v>
      </c>
      <c r="Y159" s="30" t="s">
        <v>113</v>
      </c>
      <c r="Z159" s="30">
        <v>5</v>
      </c>
      <c r="AA159" s="30" t="s">
        <v>113</v>
      </c>
      <c r="AB159" s="30">
        <v>7</v>
      </c>
      <c r="AC159" s="30" t="s">
        <v>113</v>
      </c>
      <c r="AD159" s="30" t="s">
        <v>113</v>
      </c>
      <c r="AE159" s="30" t="s">
        <v>113</v>
      </c>
      <c r="AF159" s="30" t="s">
        <v>113</v>
      </c>
      <c r="AG159" s="30" t="s">
        <v>113</v>
      </c>
      <c r="AH159" s="30" t="s">
        <v>113</v>
      </c>
      <c r="AI159" s="30" t="s">
        <v>113</v>
      </c>
      <c r="AJ159" s="30" t="s">
        <v>113</v>
      </c>
      <c r="AK159" s="30" t="s">
        <v>113</v>
      </c>
      <c r="AL159" s="30" t="s">
        <v>113</v>
      </c>
      <c r="AM159" s="30">
        <v>0</v>
      </c>
      <c r="AN159" s="30">
        <v>2</v>
      </c>
      <c r="AO159" s="30">
        <v>0</v>
      </c>
      <c r="AP159" s="30">
        <v>7</v>
      </c>
      <c r="AQ159" s="31">
        <v>7</v>
      </c>
      <c r="AR159" s="31">
        <v>7</v>
      </c>
      <c r="AS159" s="31">
        <v>7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3">
        <v>7.2</v>
      </c>
      <c r="BE159" s="33">
        <v>7.2</v>
      </c>
      <c r="BF159" s="33">
        <v>7.2</v>
      </c>
      <c r="BG159" s="33">
        <v>7.2</v>
      </c>
      <c r="BH159" s="33">
        <v>7.2</v>
      </c>
      <c r="BI159" s="33">
        <v>7.2</v>
      </c>
      <c r="BJ159" s="34" t="s">
        <v>113</v>
      </c>
      <c r="BK159" s="35" t="s">
        <v>113</v>
      </c>
      <c r="BL159" t="str">
        <f>IF(BY159&gt;LARGE(BZ159:$CK159,1),1,"")</f>
        <v/>
      </c>
      <c r="BM159" t="str">
        <f>IF(BZ159&gt;LARGE(CA159:$CK159,1),2,"")</f>
        <v/>
      </c>
      <c r="BN159" t="str">
        <f>IF(CA159&gt;LARGE(CB159:$CK159,1),2.2,"")</f>
        <v/>
      </c>
      <c r="BO159" t="str">
        <f>IF(CB159&gt;LARGE(CC159:$CK159,1),3,"")</f>
        <v/>
      </c>
      <c r="BP159" t="str">
        <f>IF(CC159&gt;LARGE(CD159:$CK159,1),3.2,"")</f>
        <v/>
      </c>
      <c r="BQ159" t="str">
        <f>IF(CD159&gt;LARGE(CE159:$CK159,1),4,"")</f>
        <v/>
      </c>
      <c r="BR159" t="str">
        <f>IF(CE159&gt;LARGE(CF159:$CK159,1),4.2,"")</f>
        <v/>
      </c>
      <c r="BS159" t="str">
        <f>IF(CF159&gt;LARGE(CG159:$CK159,1),5,"")</f>
        <v/>
      </c>
      <c r="BT159" t="str">
        <f>IF(CG159&gt;LARGE(CH159:$CK159,1),5.2,"")</f>
        <v/>
      </c>
      <c r="BU159" t="str">
        <f>IF(CH159&gt;LARGE(CI159:$CK159,1),6,"")</f>
        <v/>
      </c>
      <c r="BV159" t="str">
        <f>IF(CI159&gt;LARGE(CJ159:$CK159,1),6.2,"")</f>
        <v/>
      </c>
      <c r="BW159" t="str">
        <f>IF(CJ159&gt;LARGE(CK159:$CK159,1),7,"")</f>
        <v/>
      </c>
      <c r="BX159" t="str">
        <f t="shared" si="35"/>
        <v/>
      </c>
      <c r="BY159" s="36">
        <f t="shared" si="36"/>
        <v>0</v>
      </c>
      <c r="BZ159" s="36">
        <f t="shared" si="37"/>
        <v>0</v>
      </c>
      <c r="CA159">
        <f t="shared" si="38"/>
        <v>0</v>
      </c>
      <c r="CB159" s="36">
        <f t="shared" si="39"/>
        <v>0</v>
      </c>
      <c r="CC159">
        <f t="shared" si="40"/>
        <v>0</v>
      </c>
      <c r="CD159" s="36">
        <f t="shared" si="41"/>
        <v>0</v>
      </c>
      <c r="CE159">
        <f t="shared" si="42"/>
        <v>0</v>
      </c>
      <c r="CF159" s="36">
        <f t="shared" si="43"/>
        <v>0</v>
      </c>
      <c r="CG159">
        <f t="shared" si="44"/>
        <v>0</v>
      </c>
      <c r="CH159" s="36">
        <f t="shared" si="45"/>
        <v>0</v>
      </c>
      <c r="CI159">
        <f t="shared" si="46"/>
        <v>0</v>
      </c>
      <c r="CJ159" s="36">
        <f t="shared" si="47"/>
        <v>0</v>
      </c>
      <c r="CK159">
        <f t="shared" si="48"/>
        <v>0</v>
      </c>
      <c r="CP159" t="s">
        <v>118</v>
      </c>
      <c r="DD159" t="str">
        <f>IF(COUNTIF('[3]Zone Players'!A$3:A$1847,A159)&lt;1,"D","")</f>
        <v/>
      </c>
      <c r="DF159">
        <f t="shared" si="51"/>
        <v>7</v>
      </c>
      <c r="DG159" s="70">
        <f t="shared" si="49"/>
        <v>0</v>
      </c>
      <c r="DH159" t="str">
        <f t="shared" si="50"/>
        <v/>
      </c>
    </row>
    <row r="160" spans="1:112" ht="15" customHeight="1" x14ac:dyDescent="0.25">
      <c r="A160" s="23">
        <v>14963</v>
      </c>
      <c r="B160" s="24" t="s">
        <v>411</v>
      </c>
      <c r="C160" s="24" t="s">
        <v>412</v>
      </c>
      <c r="D160" s="25" t="s">
        <v>239</v>
      </c>
      <c r="E160" s="26"/>
      <c r="F160" s="27"/>
      <c r="G160" s="27"/>
      <c r="H160" s="27"/>
      <c r="I160" s="27"/>
      <c r="J160" s="27"/>
      <c r="K160" s="27"/>
      <c r="L160" s="27"/>
      <c r="M160" s="27"/>
      <c r="N160" s="26"/>
      <c r="O160" s="27"/>
      <c r="P160" s="27">
        <v>6</v>
      </c>
      <c r="Q160" s="28"/>
      <c r="R160" s="28"/>
      <c r="S160" s="28"/>
      <c r="T160" s="29"/>
      <c r="U160" s="28"/>
      <c r="V160" s="30" t="s">
        <v>113</v>
      </c>
      <c r="W160" s="30" t="s">
        <v>113</v>
      </c>
      <c r="X160" s="30">
        <v>3</v>
      </c>
      <c r="Y160" s="30" t="s">
        <v>113</v>
      </c>
      <c r="Z160" s="30">
        <v>5</v>
      </c>
      <c r="AA160" s="30" t="s">
        <v>113</v>
      </c>
      <c r="AB160" s="30">
        <v>7</v>
      </c>
      <c r="AC160" s="30" t="s">
        <v>113</v>
      </c>
      <c r="AD160" s="30" t="s">
        <v>113</v>
      </c>
      <c r="AE160" s="30" t="s">
        <v>113</v>
      </c>
      <c r="AF160" s="30" t="s">
        <v>113</v>
      </c>
      <c r="AG160" s="30" t="s">
        <v>113</v>
      </c>
      <c r="AH160" s="30" t="s">
        <v>113</v>
      </c>
      <c r="AI160" s="30" t="s">
        <v>113</v>
      </c>
      <c r="AJ160" s="30" t="s">
        <v>113</v>
      </c>
      <c r="AK160" s="30" t="s">
        <v>113</v>
      </c>
      <c r="AL160" s="30" t="s">
        <v>113</v>
      </c>
      <c r="AM160" s="30">
        <v>0</v>
      </c>
      <c r="AN160" s="30">
        <v>2</v>
      </c>
      <c r="AO160" s="30">
        <v>0</v>
      </c>
      <c r="AP160" s="30">
        <v>7</v>
      </c>
      <c r="AQ160" s="31">
        <v>6</v>
      </c>
      <c r="AR160" s="31">
        <v>6</v>
      </c>
      <c r="AS160" s="31">
        <v>6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3">
        <v>7.2</v>
      </c>
      <c r="BE160" s="33">
        <v>7.2</v>
      </c>
      <c r="BF160" s="33">
        <v>7.2</v>
      </c>
      <c r="BG160" s="33">
        <v>7.2</v>
      </c>
      <c r="BH160" s="33">
        <v>7.2</v>
      </c>
      <c r="BI160" s="33">
        <v>7.2</v>
      </c>
      <c r="BJ160" s="34" t="s">
        <v>113</v>
      </c>
      <c r="BK160" s="35" t="s">
        <v>113</v>
      </c>
      <c r="BL160" t="str">
        <f>IF(BY160&gt;LARGE(BZ160:$CK160,1),1,"")</f>
        <v/>
      </c>
      <c r="BM160" t="str">
        <f>IF(BZ160&gt;LARGE(CA160:$CK160,1),2,"")</f>
        <v/>
      </c>
      <c r="BN160" t="str">
        <f>IF(CA160&gt;LARGE(CB160:$CK160,1),2.2,"")</f>
        <v/>
      </c>
      <c r="BO160" t="str">
        <f>IF(CB160&gt;LARGE(CC160:$CK160,1),3,"")</f>
        <v/>
      </c>
      <c r="BP160" t="str">
        <f>IF(CC160&gt;LARGE(CD160:$CK160,1),3.2,"")</f>
        <v/>
      </c>
      <c r="BQ160" t="str">
        <f>IF(CD160&gt;LARGE(CE160:$CK160,1),4,"")</f>
        <v/>
      </c>
      <c r="BR160" t="str">
        <f>IF(CE160&gt;LARGE(CF160:$CK160,1),4.2,"")</f>
        <v/>
      </c>
      <c r="BS160" t="str">
        <f>IF(CF160&gt;LARGE(CG160:$CK160,1),5,"")</f>
        <v/>
      </c>
      <c r="BT160" t="str">
        <f>IF(CG160&gt;LARGE(CH160:$CK160,1),5.2,"")</f>
        <v/>
      </c>
      <c r="BU160" t="str">
        <f>IF(CH160&gt;LARGE(CI160:$CK160,1),6,"")</f>
        <v/>
      </c>
      <c r="BV160" t="str">
        <f>IF(CI160&gt;LARGE(CJ160:$CK160,1),6.2,"")</f>
        <v/>
      </c>
      <c r="BW160" t="str">
        <f>IF(CJ160&gt;LARGE(CK160:$CK160,1),7,"")</f>
        <v/>
      </c>
      <c r="BX160" t="str">
        <f t="shared" si="35"/>
        <v/>
      </c>
      <c r="BY160" s="36">
        <f t="shared" si="36"/>
        <v>0</v>
      </c>
      <c r="BZ160" s="36">
        <f t="shared" si="37"/>
        <v>0</v>
      </c>
      <c r="CA160">
        <f t="shared" si="38"/>
        <v>0</v>
      </c>
      <c r="CB160" s="36">
        <f t="shared" si="39"/>
        <v>0</v>
      </c>
      <c r="CC160">
        <f t="shared" si="40"/>
        <v>0</v>
      </c>
      <c r="CD160" s="36">
        <f t="shared" si="41"/>
        <v>0</v>
      </c>
      <c r="CE160">
        <f t="shared" si="42"/>
        <v>0</v>
      </c>
      <c r="CF160" s="36">
        <f t="shared" si="43"/>
        <v>0</v>
      </c>
      <c r="CG160">
        <f t="shared" si="44"/>
        <v>0</v>
      </c>
      <c r="CH160" s="36">
        <f t="shared" si="45"/>
        <v>0</v>
      </c>
      <c r="CI160">
        <f t="shared" si="46"/>
        <v>0</v>
      </c>
      <c r="CJ160" s="36">
        <f t="shared" si="47"/>
        <v>0</v>
      </c>
      <c r="CK160">
        <f t="shared" si="48"/>
        <v>0</v>
      </c>
      <c r="CP160" t="s">
        <v>118</v>
      </c>
      <c r="DD160" t="str">
        <f>IF(COUNTIF('[3]Zone Players'!A$3:A$1847,A160)&lt;1,"D","")</f>
        <v/>
      </c>
      <c r="DF160">
        <f t="shared" si="51"/>
        <v>6</v>
      </c>
      <c r="DG160" s="70">
        <f t="shared" si="49"/>
        <v>0</v>
      </c>
      <c r="DH160" t="str">
        <f t="shared" si="50"/>
        <v/>
      </c>
    </row>
    <row r="161" spans="1:112" ht="15" customHeight="1" x14ac:dyDescent="0.25">
      <c r="A161" s="23">
        <v>92029</v>
      </c>
      <c r="B161" s="24" t="s">
        <v>413</v>
      </c>
      <c r="C161" s="24" t="s">
        <v>136</v>
      </c>
      <c r="D161" s="25" t="s">
        <v>239</v>
      </c>
      <c r="E161" s="26">
        <v>7</v>
      </c>
      <c r="F161" s="27">
        <v>6</v>
      </c>
      <c r="G161" s="27">
        <v>6</v>
      </c>
      <c r="H161" s="27">
        <v>7</v>
      </c>
      <c r="I161" s="27">
        <v>7</v>
      </c>
      <c r="J161" s="27">
        <v>7</v>
      </c>
      <c r="K161" s="27">
        <v>6</v>
      </c>
      <c r="L161" s="27">
        <v>7</v>
      </c>
      <c r="M161" s="27">
        <v>7</v>
      </c>
      <c r="N161" s="26">
        <v>6</v>
      </c>
      <c r="O161" s="27">
        <v>6</v>
      </c>
      <c r="P161" s="27">
        <v>7</v>
      </c>
      <c r="Q161" s="28"/>
      <c r="R161" s="28"/>
      <c r="S161" s="28"/>
      <c r="T161" s="29"/>
      <c r="U161" s="28"/>
      <c r="V161" s="30" t="s">
        <v>113</v>
      </c>
      <c r="W161" s="30" t="s">
        <v>113</v>
      </c>
      <c r="X161" s="30">
        <v>3</v>
      </c>
      <c r="Y161" s="30" t="s">
        <v>113</v>
      </c>
      <c r="Z161" s="30">
        <v>5</v>
      </c>
      <c r="AA161" s="30" t="s">
        <v>113</v>
      </c>
      <c r="AB161" s="30">
        <v>7</v>
      </c>
      <c r="AC161" s="30" t="s">
        <v>113</v>
      </c>
      <c r="AD161" s="30" t="s">
        <v>113</v>
      </c>
      <c r="AE161" s="30" t="s">
        <v>113</v>
      </c>
      <c r="AF161" s="30" t="s">
        <v>113</v>
      </c>
      <c r="AG161" s="30" t="s">
        <v>113</v>
      </c>
      <c r="AH161" s="30" t="s">
        <v>113</v>
      </c>
      <c r="AI161" s="30" t="s">
        <v>113</v>
      </c>
      <c r="AJ161" s="30" t="s">
        <v>113</v>
      </c>
      <c r="AK161" s="30" t="s">
        <v>113</v>
      </c>
      <c r="AL161" s="30" t="s">
        <v>113</v>
      </c>
      <c r="AM161" s="30">
        <v>0</v>
      </c>
      <c r="AN161" s="30">
        <v>2</v>
      </c>
      <c r="AO161" s="30">
        <v>0</v>
      </c>
      <c r="AP161" s="30">
        <v>7</v>
      </c>
      <c r="AQ161" s="31">
        <v>7</v>
      </c>
      <c r="AR161" s="31">
        <v>5</v>
      </c>
      <c r="AS161" s="31">
        <v>5</v>
      </c>
      <c r="AT161" s="32">
        <v>5</v>
      </c>
      <c r="AU161" s="32">
        <v>5</v>
      </c>
      <c r="AV161" s="32">
        <v>5</v>
      </c>
      <c r="AW161" s="32">
        <v>5</v>
      </c>
      <c r="AX161" s="32">
        <v>5</v>
      </c>
      <c r="AY161" s="32">
        <v>5</v>
      </c>
      <c r="AZ161" s="32">
        <v>5</v>
      </c>
      <c r="BA161" s="32">
        <v>0</v>
      </c>
      <c r="BB161" s="32">
        <v>0</v>
      </c>
      <c r="BC161" s="32">
        <v>0</v>
      </c>
      <c r="BD161" s="33">
        <v>7.2</v>
      </c>
      <c r="BE161" s="33">
        <v>5</v>
      </c>
      <c r="BF161" s="33">
        <v>5</v>
      </c>
      <c r="BG161" s="33">
        <v>5</v>
      </c>
      <c r="BH161" s="33">
        <v>5</v>
      </c>
      <c r="BI161" s="33">
        <v>5</v>
      </c>
      <c r="BJ161" s="34">
        <v>5</v>
      </c>
      <c r="BK161" s="35">
        <v>5</v>
      </c>
      <c r="BL161" t="str">
        <f>IF(BY161&gt;LARGE(BZ161:$CK161,1),1,"")</f>
        <v/>
      </c>
      <c r="BM161" t="str">
        <f>IF(BZ161&gt;LARGE(CA161:$CK161,1),2,"")</f>
        <v/>
      </c>
      <c r="BN161" t="str">
        <f>IF(CA161&gt;LARGE(CB161:$CK161,1),2.2,"")</f>
        <v/>
      </c>
      <c r="BO161" t="str">
        <f>IF(CB161&gt;LARGE(CC161:$CK161,1),3,"")</f>
        <v/>
      </c>
      <c r="BP161" t="str">
        <f>IF(CC161&gt;LARGE(CD161:$CK161,1),3.2,"")</f>
        <v/>
      </c>
      <c r="BQ161" t="str">
        <f>IF(CD161&gt;LARGE(CE161:$CK161,1),4,"")</f>
        <v/>
      </c>
      <c r="BR161" t="str">
        <f>IF(CE161&gt;LARGE(CF161:$CK161,1),4.2,"")</f>
        <v/>
      </c>
      <c r="BS161">
        <f>IF(CF161&gt;LARGE(CG161:$CK161,1),5,"")</f>
        <v>5</v>
      </c>
      <c r="BT161" t="str">
        <f>IF(CG161&gt;LARGE(CH161:$CK161,1),5.2,"")</f>
        <v/>
      </c>
      <c r="BU161" t="str">
        <f>IF(CH161&gt;LARGE(CI161:$CK161,1),6,"")</f>
        <v/>
      </c>
      <c r="BV161" t="str">
        <f>IF(CI161&gt;LARGE(CJ161:$CK161,1),6.2,"")</f>
        <v/>
      </c>
      <c r="BW161" t="str">
        <f>IF(CJ161&gt;LARGE(CK161:$CK161,1),7,"")</f>
        <v/>
      </c>
      <c r="BX161" t="str">
        <f t="shared" si="35"/>
        <v/>
      </c>
      <c r="BY161" s="36">
        <f t="shared" si="36"/>
        <v>0</v>
      </c>
      <c r="BZ161" s="36">
        <f t="shared" si="37"/>
        <v>0</v>
      </c>
      <c r="CA161">
        <f t="shared" si="38"/>
        <v>0</v>
      </c>
      <c r="CB161" s="36">
        <f t="shared" si="39"/>
        <v>0</v>
      </c>
      <c r="CC161">
        <f t="shared" si="40"/>
        <v>0</v>
      </c>
      <c r="CD161" s="36">
        <f t="shared" si="41"/>
        <v>0</v>
      </c>
      <c r="CE161">
        <f t="shared" si="42"/>
        <v>0</v>
      </c>
      <c r="CF161" s="36">
        <f t="shared" si="43"/>
        <v>7</v>
      </c>
      <c r="CG161">
        <f t="shared" si="44"/>
        <v>0</v>
      </c>
      <c r="CH161" s="36">
        <f t="shared" si="45"/>
        <v>0</v>
      </c>
      <c r="CI161">
        <f t="shared" si="46"/>
        <v>0</v>
      </c>
      <c r="CJ161" s="36">
        <f t="shared" si="47"/>
        <v>0</v>
      </c>
      <c r="CK161">
        <f t="shared" si="48"/>
        <v>0</v>
      </c>
      <c r="CP161" t="s">
        <v>118</v>
      </c>
      <c r="DD161" t="str">
        <f>IF(COUNTIF('[3]Zone Players'!A$3:A$1847,A161)&lt;1,"D","")</f>
        <v/>
      </c>
      <c r="DF161">
        <f t="shared" si="51"/>
        <v>5</v>
      </c>
      <c r="DG161" s="70">
        <f t="shared" si="49"/>
        <v>7</v>
      </c>
      <c r="DH161" t="str">
        <f t="shared" si="50"/>
        <v/>
      </c>
    </row>
    <row r="162" spans="1:112" ht="15" customHeight="1" x14ac:dyDescent="0.25">
      <c r="A162" s="40">
        <v>133889</v>
      </c>
      <c r="B162" s="24" t="s">
        <v>414</v>
      </c>
      <c r="C162" s="24" t="s">
        <v>218</v>
      </c>
      <c r="D162" s="25" t="s">
        <v>239</v>
      </c>
      <c r="E162" s="26"/>
      <c r="F162" s="27"/>
      <c r="G162" s="27"/>
      <c r="H162" s="27"/>
      <c r="I162" s="27"/>
      <c r="J162" s="27"/>
      <c r="K162" s="27">
        <v>6</v>
      </c>
      <c r="L162" s="27">
        <v>6</v>
      </c>
      <c r="M162" s="27">
        <v>7</v>
      </c>
      <c r="N162" s="26">
        <v>7</v>
      </c>
      <c r="O162" s="27">
        <v>7</v>
      </c>
      <c r="P162" s="27">
        <v>7</v>
      </c>
      <c r="Q162" s="28"/>
      <c r="R162" s="28"/>
      <c r="S162" s="28"/>
      <c r="T162" s="29"/>
      <c r="U162" s="28"/>
      <c r="V162" s="30" t="s">
        <v>113</v>
      </c>
      <c r="W162" s="30" t="s">
        <v>113</v>
      </c>
      <c r="X162" s="30">
        <v>3</v>
      </c>
      <c r="Y162" s="30" t="s">
        <v>113</v>
      </c>
      <c r="Z162" s="30">
        <v>5</v>
      </c>
      <c r="AA162" s="30" t="s">
        <v>113</v>
      </c>
      <c r="AB162" s="30">
        <v>7</v>
      </c>
      <c r="AC162" s="30" t="s">
        <v>113</v>
      </c>
      <c r="AD162" s="30" t="s">
        <v>113</v>
      </c>
      <c r="AE162" s="30" t="s">
        <v>113</v>
      </c>
      <c r="AF162" s="30" t="s">
        <v>113</v>
      </c>
      <c r="AG162" s="30" t="s">
        <v>113</v>
      </c>
      <c r="AH162" s="30" t="s">
        <v>113</v>
      </c>
      <c r="AI162" s="30" t="s">
        <v>113</v>
      </c>
      <c r="AJ162" s="30" t="s">
        <v>113</v>
      </c>
      <c r="AK162" s="30" t="s">
        <v>113</v>
      </c>
      <c r="AL162" s="30" t="s">
        <v>113</v>
      </c>
      <c r="AM162" s="30">
        <v>0</v>
      </c>
      <c r="AN162" s="30">
        <v>2</v>
      </c>
      <c r="AO162" s="30">
        <v>0</v>
      </c>
      <c r="AP162" s="30">
        <v>7</v>
      </c>
      <c r="AQ162" s="31">
        <v>7</v>
      </c>
      <c r="AR162" s="31">
        <v>7</v>
      </c>
      <c r="AS162" s="31">
        <v>7</v>
      </c>
      <c r="AT162" s="32">
        <v>7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3">
        <v>7.2</v>
      </c>
      <c r="BE162" s="33">
        <v>7.2</v>
      </c>
      <c r="BF162" s="33">
        <v>7.2</v>
      </c>
      <c r="BG162" s="33">
        <v>7.2</v>
      </c>
      <c r="BH162" s="33">
        <v>7.2</v>
      </c>
      <c r="BI162" s="33">
        <v>7.2</v>
      </c>
      <c r="BJ162" s="34" t="s">
        <v>113</v>
      </c>
      <c r="BK162" s="35">
        <v>7</v>
      </c>
      <c r="BL162" t="str">
        <f>IF(BY162&gt;LARGE(BZ162:$CK162,1),1,"")</f>
        <v/>
      </c>
      <c r="BM162" t="str">
        <f>IF(BZ162&gt;LARGE(CA162:$CK162,1),2,"")</f>
        <v/>
      </c>
      <c r="BN162" t="str">
        <f>IF(CA162&gt;LARGE(CB162:$CK162,1),2.2,"")</f>
        <v/>
      </c>
      <c r="BO162" t="str">
        <f>IF(CB162&gt;LARGE(CC162:$CK162,1),3,"")</f>
        <v/>
      </c>
      <c r="BP162" t="str">
        <f>IF(CC162&gt;LARGE(CD162:$CK162,1),3.2,"")</f>
        <v/>
      </c>
      <c r="BQ162" t="str">
        <f>IF(CD162&gt;LARGE(CE162:$CK162,1),4,"")</f>
        <v/>
      </c>
      <c r="BR162" t="str">
        <f>IF(CE162&gt;LARGE(CF162:$CK162,1),4.2,"")</f>
        <v/>
      </c>
      <c r="BS162" t="str">
        <f>IF(CF162&gt;LARGE(CG162:$CK162,1),5,"")</f>
        <v/>
      </c>
      <c r="BT162" t="str">
        <f>IF(CG162&gt;LARGE(CH162:$CK162,1),5.2,"")</f>
        <v/>
      </c>
      <c r="BU162" t="str">
        <f>IF(CH162&gt;LARGE(CI162:$CK162,1),6,"")</f>
        <v/>
      </c>
      <c r="BV162" t="str">
        <f>IF(CI162&gt;LARGE(CJ162:$CK162,1),6.2,"")</f>
        <v/>
      </c>
      <c r="BW162">
        <f>IF(CJ162&gt;LARGE(CK162:$CK162,1),7,"")</f>
        <v>7</v>
      </c>
      <c r="BX162" t="str">
        <f t="shared" si="35"/>
        <v/>
      </c>
      <c r="BY162" s="36">
        <f t="shared" si="36"/>
        <v>0</v>
      </c>
      <c r="BZ162" s="36">
        <f t="shared" si="37"/>
        <v>0</v>
      </c>
      <c r="CA162">
        <f t="shared" si="38"/>
        <v>0</v>
      </c>
      <c r="CB162" s="36">
        <f t="shared" si="39"/>
        <v>0</v>
      </c>
      <c r="CC162">
        <f t="shared" si="40"/>
        <v>0</v>
      </c>
      <c r="CD162" s="36">
        <f t="shared" si="41"/>
        <v>0</v>
      </c>
      <c r="CE162">
        <f t="shared" si="42"/>
        <v>0</v>
      </c>
      <c r="CF162" s="36">
        <f t="shared" si="43"/>
        <v>0</v>
      </c>
      <c r="CG162">
        <f t="shared" si="44"/>
        <v>0</v>
      </c>
      <c r="CH162" s="36">
        <f t="shared" si="45"/>
        <v>0</v>
      </c>
      <c r="CI162">
        <f t="shared" si="46"/>
        <v>0</v>
      </c>
      <c r="CJ162" s="36">
        <f t="shared" si="47"/>
        <v>1</v>
      </c>
      <c r="CK162">
        <f t="shared" si="48"/>
        <v>0</v>
      </c>
      <c r="CP162" t="s">
        <v>118</v>
      </c>
      <c r="DD162" t="str">
        <f>IF(COUNTIF('[3]Zone Players'!A$3:A$1847,A162)&lt;1,"D","")</f>
        <v/>
      </c>
      <c r="DF162">
        <f t="shared" si="51"/>
        <v>7</v>
      </c>
      <c r="DG162" s="70">
        <f t="shared" si="49"/>
        <v>1</v>
      </c>
      <c r="DH162" t="str">
        <f t="shared" si="50"/>
        <v/>
      </c>
    </row>
    <row r="163" spans="1:112" ht="15" customHeight="1" x14ac:dyDescent="0.25">
      <c r="A163" s="23">
        <v>19949</v>
      </c>
      <c r="B163" s="24" t="s">
        <v>415</v>
      </c>
      <c r="C163" s="24" t="s">
        <v>416</v>
      </c>
      <c r="D163" s="25" t="s">
        <v>239</v>
      </c>
      <c r="E163" s="26"/>
      <c r="F163" s="27"/>
      <c r="G163" s="27"/>
      <c r="H163" s="27"/>
      <c r="I163" s="27"/>
      <c r="J163" s="27"/>
      <c r="K163" s="27"/>
      <c r="L163" s="27"/>
      <c r="M163" s="27"/>
      <c r="N163" s="26"/>
      <c r="O163" s="27"/>
      <c r="P163" s="27"/>
      <c r="Q163" s="28"/>
      <c r="R163" s="28"/>
      <c r="S163" s="28"/>
      <c r="T163" s="29"/>
      <c r="U163" s="28"/>
      <c r="V163" s="30" t="s">
        <v>113</v>
      </c>
      <c r="W163" s="30" t="s">
        <v>113</v>
      </c>
      <c r="X163" s="30">
        <v>3</v>
      </c>
      <c r="Y163" s="30" t="s">
        <v>113</v>
      </c>
      <c r="Z163" s="30">
        <v>5</v>
      </c>
      <c r="AA163" s="30" t="s">
        <v>113</v>
      </c>
      <c r="AB163" s="30">
        <v>7</v>
      </c>
      <c r="AC163" s="30" t="s">
        <v>113</v>
      </c>
      <c r="AD163" s="30" t="s">
        <v>113</v>
      </c>
      <c r="AE163" s="30" t="s">
        <v>113</v>
      </c>
      <c r="AF163" s="30" t="s">
        <v>113</v>
      </c>
      <c r="AG163" s="30" t="s">
        <v>113</v>
      </c>
      <c r="AH163" s="30" t="s">
        <v>113</v>
      </c>
      <c r="AI163" s="30" t="s">
        <v>113</v>
      </c>
      <c r="AJ163" s="30" t="s">
        <v>113</v>
      </c>
      <c r="AK163" s="30" t="s">
        <v>113</v>
      </c>
      <c r="AL163" s="30" t="s">
        <v>113</v>
      </c>
      <c r="AM163" s="30">
        <v>0</v>
      </c>
      <c r="AN163" s="30">
        <v>2</v>
      </c>
      <c r="AO163" s="30">
        <v>0</v>
      </c>
      <c r="AP163" s="30">
        <v>7</v>
      </c>
      <c r="AQ163" s="31" t="s">
        <v>113</v>
      </c>
      <c r="AR163" s="31" t="s">
        <v>113</v>
      </c>
      <c r="AS163" s="31" t="s">
        <v>113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3">
        <v>7.2</v>
      </c>
      <c r="BE163" s="33">
        <v>7.2</v>
      </c>
      <c r="BF163" s="33">
        <v>7.2</v>
      </c>
      <c r="BG163" s="33">
        <v>7.2</v>
      </c>
      <c r="BH163" s="33">
        <v>7.2</v>
      </c>
      <c r="BI163" s="33">
        <v>7.2</v>
      </c>
      <c r="BJ163" s="34" t="s">
        <v>113</v>
      </c>
      <c r="BK163" s="35" t="s">
        <v>113</v>
      </c>
      <c r="BL163" t="str">
        <f>IF(BY163&gt;LARGE(BZ163:$CK163,1),1,"")</f>
        <v/>
      </c>
      <c r="BM163" t="str">
        <f>IF(BZ163&gt;LARGE(CA163:$CK163,1),2,"")</f>
        <v/>
      </c>
      <c r="BN163" t="str">
        <f>IF(CA163&gt;LARGE(CB163:$CK163,1),2.2,"")</f>
        <v/>
      </c>
      <c r="BO163" t="str">
        <f>IF(CB163&gt;LARGE(CC163:$CK163,1),3,"")</f>
        <v/>
      </c>
      <c r="BP163" t="str">
        <f>IF(CC163&gt;LARGE(CD163:$CK163,1),3.2,"")</f>
        <v/>
      </c>
      <c r="BQ163" t="str">
        <f>IF(CD163&gt;LARGE(CE163:$CK163,1),4,"")</f>
        <v/>
      </c>
      <c r="BR163" t="str">
        <f>IF(CE163&gt;LARGE(CF163:$CK163,1),4.2,"")</f>
        <v/>
      </c>
      <c r="BS163" t="str">
        <f>IF(CF163&gt;LARGE(CG163:$CK163,1),5,"")</f>
        <v/>
      </c>
      <c r="BT163" t="str">
        <f>IF(CG163&gt;LARGE(CH163:$CK163,1),5.2,"")</f>
        <v/>
      </c>
      <c r="BU163" t="str">
        <f>IF(CH163&gt;LARGE(CI163:$CK163,1),6,"")</f>
        <v/>
      </c>
      <c r="BV163" t="str">
        <f>IF(CI163&gt;LARGE(CJ163:$CK163,1),6.2,"")</f>
        <v/>
      </c>
      <c r="BW163" t="str">
        <f>IF(CJ163&gt;LARGE(CK163:$CK163,1),7,"")</f>
        <v/>
      </c>
      <c r="BX163" t="str">
        <f t="shared" si="35"/>
        <v/>
      </c>
      <c r="BY163" s="36">
        <f t="shared" si="36"/>
        <v>0</v>
      </c>
      <c r="BZ163" s="36">
        <f t="shared" si="37"/>
        <v>0</v>
      </c>
      <c r="CA163">
        <f t="shared" si="38"/>
        <v>0</v>
      </c>
      <c r="CB163" s="36">
        <f t="shared" si="39"/>
        <v>0</v>
      </c>
      <c r="CC163">
        <f t="shared" si="40"/>
        <v>0</v>
      </c>
      <c r="CD163" s="36">
        <f t="shared" si="41"/>
        <v>0</v>
      </c>
      <c r="CE163">
        <f t="shared" si="42"/>
        <v>0</v>
      </c>
      <c r="CF163" s="36">
        <f t="shared" si="43"/>
        <v>0</v>
      </c>
      <c r="CG163">
        <f t="shared" si="44"/>
        <v>0</v>
      </c>
      <c r="CH163" s="36">
        <f t="shared" si="45"/>
        <v>0</v>
      </c>
      <c r="CI163">
        <f t="shared" si="46"/>
        <v>0</v>
      </c>
      <c r="CJ163" s="36">
        <f t="shared" si="47"/>
        <v>0</v>
      </c>
      <c r="CK163">
        <f t="shared" si="48"/>
        <v>0</v>
      </c>
      <c r="CP163" t="s">
        <v>118</v>
      </c>
      <c r="DD163" t="str">
        <f>IF(COUNTIF('[3]Zone Players'!A$3:A$1847,A163)&lt;1,"D","")</f>
        <v/>
      </c>
      <c r="DF163" t="str">
        <f t="shared" si="51"/>
        <v/>
      </c>
      <c r="DG163" s="70">
        <f t="shared" si="49"/>
        <v>0</v>
      </c>
      <c r="DH163" t="str">
        <f t="shared" si="50"/>
        <v/>
      </c>
    </row>
    <row r="164" spans="1:112" ht="15" customHeight="1" x14ac:dyDescent="0.25">
      <c r="A164" s="23">
        <v>113235</v>
      </c>
      <c r="B164" s="24" t="s">
        <v>417</v>
      </c>
      <c r="C164" s="24" t="s">
        <v>418</v>
      </c>
      <c r="D164" s="25" t="s">
        <v>239</v>
      </c>
      <c r="E164" s="26"/>
      <c r="F164" s="27"/>
      <c r="G164" s="27"/>
      <c r="H164" s="27"/>
      <c r="I164" s="27"/>
      <c r="J164" s="27"/>
      <c r="K164" s="27"/>
      <c r="L164" s="27"/>
      <c r="M164" s="27"/>
      <c r="N164" s="26"/>
      <c r="O164" s="27"/>
      <c r="P164" s="27"/>
      <c r="Q164" s="28"/>
      <c r="R164" s="28"/>
      <c r="S164" s="28"/>
      <c r="T164" s="29"/>
      <c r="U164" s="28"/>
      <c r="V164" s="30" t="s">
        <v>113</v>
      </c>
      <c r="W164" s="30" t="s">
        <v>113</v>
      </c>
      <c r="X164" s="30">
        <v>3</v>
      </c>
      <c r="Y164" s="30" t="s">
        <v>113</v>
      </c>
      <c r="Z164" s="30">
        <v>5</v>
      </c>
      <c r="AA164" s="30" t="s">
        <v>113</v>
      </c>
      <c r="AB164" s="30">
        <v>7</v>
      </c>
      <c r="AC164" s="30" t="s">
        <v>113</v>
      </c>
      <c r="AD164" s="30" t="s">
        <v>113</v>
      </c>
      <c r="AE164" s="30" t="s">
        <v>113</v>
      </c>
      <c r="AF164" s="30" t="s">
        <v>113</v>
      </c>
      <c r="AG164" s="30" t="s">
        <v>113</v>
      </c>
      <c r="AH164" s="30" t="s">
        <v>113</v>
      </c>
      <c r="AI164" s="30" t="s">
        <v>113</v>
      </c>
      <c r="AJ164" s="30" t="s">
        <v>113</v>
      </c>
      <c r="AK164" s="30" t="s">
        <v>113</v>
      </c>
      <c r="AL164" s="30" t="s">
        <v>113</v>
      </c>
      <c r="AM164" s="30">
        <v>0</v>
      </c>
      <c r="AN164" s="30">
        <v>2</v>
      </c>
      <c r="AO164" s="30">
        <v>0</v>
      </c>
      <c r="AP164" s="30">
        <v>7</v>
      </c>
      <c r="AQ164" s="31" t="s">
        <v>113</v>
      </c>
      <c r="AR164" s="31" t="s">
        <v>113</v>
      </c>
      <c r="AS164" s="31" t="s">
        <v>113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3">
        <v>7.2</v>
      </c>
      <c r="BE164" s="33">
        <v>7.2</v>
      </c>
      <c r="BF164" s="33">
        <v>7.2</v>
      </c>
      <c r="BG164" s="33">
        <v>7.2</v>
      </c>
      <c r="BH164" s="33">
        <v>7.2</v>
      </c>
      <c r="BI164" s="33">
        <v>7.2</v>
      </c>
      <c r="BJ164" s="34" t="s">
        <v>113</v>
      </c>
      <c r="BK164" s="35" t="s">
        <v>113</v>
      </c>
      <c r="BL164" t="str">
        <f>IF(BY164&gt;LARGE(BZ164:$CK164,1),1,"")</f>
        <v/>
      </c>
      <c r="BM164" t="str">
        <f>IF(BZ164&gt;LARGE(CA164:$CK164,1),2,"")</f>
        <v/>
      </c>
      <c r="BN164" t="str">
        <f>IF(CA164&gt;LARGE(CB164:$CK164,1),2.2,"")</f>
        <v/>
      </c>
      <c r="BO164" t="str">
        <f>IF(CB164&gt;LARGE(CC164:$CK164,1),3,"")</f>
        <v/>
      </c>
      <c r="BP164" t="str">
        <f>IF(CC164&gt;LARGE(CD164:$CK164,1),3.2,"")</f>
        <v/>
      </c>
      <c r="BQ164" t="str">
        <f>IF(CD164&gt;LARGE(CE164:$CK164,1),4,"")</f>
        <v/>
      </c>
      <c r="BR164" t="str">
        <f>IF(CE164&gt;LARGE(CF164:$CK164,1),4.2,"")</f>
        <v/>
      </c>
      <c r="BS164" t="str">
        <f>IF(CF164&gt;LARGE(CG164:$CK164,1),5,"")</f>
        <v/>
      </c>
      <c r="BT164" t="str">
        <f>IF(CG164&gt;LARGE(CH164:$CK164,1),5.2,"")</f>
        <v/>
      </c>
      <c r="BU164" t="str">
        <f>IF(CH164&gt;LARGE(CI164:$CK164,1),6,"")</f>
        <v/>
      </c>
      <c r="BV164" t="str">
        <f>IF(CI164&gt;LARGE(CJ164:$CK164,1),6.2,"")</f>
        <v/>
      </c>
      <c r="BW164" t="str">
        <f>IF(CJ164&gt;LARGE(CK164:$CK164,1),7,"")</f>
        <v/>
      </c>
      <c r="BX164" t="str">
        <f t="shared" si="35"/>
        <v/>
      </c>
      <c r="BY164" s="36">
        <f t="shared" si="36"/>
        <v>0</v>
      </c>
      <c r="BZ164" s="36">
        <f t="shared" si="37"/>
        <v>0</v>
      </c>
      <c r="CA164">
        <f t="shared" si="38"/>
        <v>0</v>
      </c>
      <c r="CB164" s="36">
        <f t="shared" si="39"/>
        <v>0</v>
      </c>
      <c r="CC164">
        <f t="shared" si="40"/>
        <v>0</v>
      </c>
      <c r="CD164" s="36">
        <f t="shared" si="41"/>
        <v>0</v>
      </c>
      <c r="CE164">
        <f t="shared" si="42"/>
        <v>0</v>
      </c>
      <c r="CF164" s="36">
        <f t="shared" si="43"/>
        <v>0</v>
      </c>
      <c r="CG164">
        <f t="shared" si="44"/>
        <v>0</v>
      </c>
      <c r="CH164" s="36">
        <f t="shared" si="45"/>
        <v>0</v>
      </c>
      <c r="CI164">
        <f t="shared" si="46"/>
        <v>0</v>
      </c>
      <c r="CJ164" s="36">
        <f t="shared" si="47"/>
        <v>0</v>
      </c>
      <c r="CK164">
        <f t="shared" si="48"/>
        <v>0</v>
      </c>
      <c r="CP164" t="s">
        <v>118</v>
      </c>
      <c r="DD164" t="str">
        <f>IF(COUNTIF('[3]Zone Players'!A$3:A$1847,A164)&lt;1,"D","")</f>
        <v/>
      </c>
      <c r="DF164" t="str">
        <f t="shared" si="51"/>
        <v/>
      </c>
      <c r="DG164" s="70">
        <f t="shared" si="49"/>
        <v>0</v>
      </c>
      <c r="DH164" t="str">
        <f t="shared" si="50"/>
        <v/>
      </c>
    </row>
    <row r="165" spans="1:112" ht="15" customHeight="1" x14ac:dyDescent="0.25">
      <c r="A165" s="23">
        <v>54962</v>
      </c>
      <c r="B165" s="24" t="s">
        <v>419</v>
      </c>
      <c r="C165" s="24" t="s">
        <v>420</v>
      </c>
      <c r="D165" s="25" t="s">
        <v>239</v>
      </c>
      <c r="E165" s="26">
        <v>1</v>
      </c>
      <c r="F165" s="27">
        <v>2</v>
      </c>
      <c r="G165" s="27">
        <v>1</v>
      </c>
      <c r="H165" s="27">
        <v>1</v>
      </c>
      <c r="I165" s="27">
        <v>1</v>
      </c>
      <c r="J165" s="27">
        <v>1</v>
      </c>
      <c r="K165" s="27">
        <v>1</v>
      </c>
      <c r="L165" s="27">
        <v>1</v>
      </c>
      <c r="M165" s="27">
        <v>3</v>
      </c>
      <c r="N165" s="26">
        <v>3</v>
      </c>
      <c r="O165" s="27">
        <v>3</v>
      </c>
      <c r="P165" s="27">
        <v>3</v>
      </c>
      <c r="Q165" s="28"/>
      <c r="R165" s="28"/>
      <c r="S165" s="28"/>
      <c r="T165" s="29"/>
      <c r="U165" s="28"/>
      <c r="V165" s="30" t="s">
        <v>113</v>
      </c>
      <c r="W165" s="30" t="s">
        <v>113</v>
      </c>
      <c r="X165" s="30">
        <v>3</v>
      </c>
      <c r="Y165" s="30" t="s">
        <v>113</v>
      </c>
      <c r="Z165" s="30">
        <v>5</v>
      </c>
      <c r="AA165" s="30" t="s">
        <v>113</v>
      </c>
      <c r="AB165" s="30">
        <v>7</v>
      </c>
      <c r="AC165" s="30" t="s">
        <v>113</v>
      </c>
      <c r="AD165" s="30" t="s">
        <v>113</v>
      </c>
      <c r="AE165" s="30" t="s">
        <v>113</v>
      </c>
      <c r="AF165" s="30" t="s">
        <v>113</v>
      </c>
      <c r="AG165" s="30" t="s">
        <v>113</v>
      </c>
      <c r="AH165" s="30" t="s">
        <v>113</v>
      </c>
      <c r="AI165" s="30" t="s">
        <v>113</v>
      </c>
      <c r="AJ165" s="30" t="s">
        <v>113</v>
      </c>
      <c r="AK165" s="30" t="s">
        <v>113</v>
      </c>
      <c r="AL165" s="30" t="s">
        <v>113</v>
      </c>
      <c r="AM165" s="30">
        <v>0</v>
      </c>
      <c r="AN165" s="30">
        <v>2</v>
      </c>
      <c r="AO165" s="30">
        <v>2</v>
      </c>
      <c r="AP165" s="30">
        <v>5</v>
      </c>
      <c r="AQ165" s="31">
        <v>3</v>
      </c>
      <c r="AR165" s="31">
        <v>3</v>
      </c>
      <c r="AS165" s="31">
        <v>3</v>
      </c>
      <c r="AT165" s="32">
        <v>0</v>
      </c>
      <c r="AU165" s="32">
        <v>0</v>
      </c>
      <c r="AV165" s="32">
        <v>3</v>
      </c>
      <c r="AW165" s="32">
        <v>3</v>
      </c>
      <c r="AX165" s="32">
        <v>0</v>
      </c>
      <c r="AY165" s="32">
        <v>3</v>
      </c>
      <c r="AZ165" s="32">
        <v>3</v>
      </c>
      <c r="BA165" s="32">
        <v>3</v>
      </c>
      <c r="BB165" s="32">
        <v>3</v>
      </c>
      <c r="BC165" s="32">
        <v>3</v>
      </c>
      <c r="BD165" s="33">
        <v>7.2</v>
      </c>
      <c r="BE165" s="33">
        <v>7.2</v>
      </c>
      <c r="BF165" s="33">
        <v>7.2</v>
      </c>
      <c r="BG165" s="33">
        <v>7.2</v>
      </c>
      <c r="BH165" s="33">
        <v>3</v>
      </c>
      <c r="BI165" s="33">
        <v>3</v>
      </c>
      <c r="BJ165" s="34">
        <v>3</v>
      </c>
      <c r="BK165" s="35">
        <v>3</v>
      </c>
      <c r="BL165" t="str">
        <f>IF(BY165&gt;LARGE(BZ165:$CK165,1),1,"")</f>
        <v/>
      </c>
      <c r="BM165" t="str">
        <f>IF(BZ165&gt;LARGE(CA165:$CK165,1),2,"")</f>
        <v/>
      </c>
      <c r="BN165" t="str">
        <f>IF(CA165&gt;LARGE(CB165:$CK165,1),2.2,"")</f>
        <v/>
      </c>
      <c r="BO165">
        <f>IF(CB165&gt;LARGE(CC165:$CK165,1),3,"")</f>
        <v>3</v>
      </c>
      <c r="BP165" t="str">
        <f>IF(CC165&gt;LARGE(CD165:$CK165,1),3.2,"")</f>
        <v/>
      </c>
      <c r="BQ165" t="str">
        <f>IF(CD165&gt;LARGE(CE165:$CK165,1),4,"")</f>
        <v/>
      </c>
      <c r="BR165" t="str">
        <f>IF(CE165&gt;LARGE(CF165:$CK165,1),4.2,"")</f>
        <v/>
      </c>
      <c r="BS165" t="str">
        <f>IF(CF165&gt;LARGE(CG165:$CK165,1),5,"")</f>
        <v/>
      </c>
      <c r="BT165" t="str">
        <f>IF(CG165&gt;LARGE(CH165:$CK165,1),5.2,"")</f>
        <v/>
      </c>
      <c r="BU165" t="str">
        <f>IF(CH165&gt;LARGE(CI165:$CK165,1),6,"")</f>
        <v/>
      </c>
      <c r="BV165" t="str">
        <f>IF(CI165&gt;LARGE(CJ165:$CK165,1),6.2,"")</f>
        <v/>
      </c>
      <c r="BW165" t="str">
        <f>IF(CJ165&gt;LARGE(CK165:$CK165,1),7,"")</f>
        <v/>
      </c>
      <c r="BX165" t="str">
        <f t="shared" si="35"/>
        <v/>
      </c>
      <c r="BY165" s="36">
        <f t="shared" si="36"/>
        <v>0</v>
      </c>
      <c r="BZ165" s="36">
        <f t="shared" si="37"/>
        <v>0</v>
      </c>
      <c r="CA165">
        <f t="shared" si="38"/>
        <v>0</v>
      </c>
      <c r="CB165" s="36">
        <f t="shared" si="39"/>
        <v>7</v>
      </c>
      <c r="CC165">
        <f t="shared" si="40"/>
        <v>0</v>
      </c>
      <c r="CD165" s="36">
        <f t="shared" si="41"/>
        <v>0</v>
      </c>
      <c r="CE165">
        <f t="shared" si="42"/>
        <v>0</v>
      </c>
      <c r="CF165" s="36">
        <f t="shared" si="43"/>
        <v>0</v>
      </c>
      <c r="CG165">
        <f t="shared" si="44"/>
        <v>0</v>
      </c>
      <c r="CH165" s="36">
        <f t="shared" si="45"/>
        <v>0</v>
      </c>
      <c r="CI165">
        <f t="shared" si="46"/>
        <v>0</v>
      </c>
      <c r="CJ165" s="36">
        <f t="shared" si="47"/>
        <v>0</v>
      </c>
      <c r="CK165">
        <f t="shared" si="48"/>
        <v>0</v>
      </c>
      <c r="CP165" t="s">
        <v>118</v>
      </c>
      <c r="DD165" t="str">
        <f>IF(COUNTIF('[3]Zone Players'!A$3:A$1847,A165)&lt;1,"D","")</f>
        <v/>
      </c>
      <c r="DF165">
        <f t="shared" si="51"/>
        <v>3</v>
      </c>
      <c r="DG165" s="70">
        <f t="shared" si="49"/>
        <v>7</v>
      </c>
      <c r="DH165" t="str">
        <f t="shared" si="50"/>
        <v/>
      </c>
    </row>
    <row r="166" spans="1:112" ht="15" customHeight="1" x14ac:dyDescent="0.25">
      <c r="A166" s="23">
        <v>13681</v>
      </c>
      <c r="B166" s="24" t="s">
        <v>421</v>
      </c>
      <c r="C166" s="24" t="s">
        <v>161</v>
      </c>
      <c r="D166" s="25" t="s">
        <v>239</v>
      </c>
      <c r="E166" s="26">
        <v>1</v>
      </c>
      <c r="F166" s="27">
        <v>2</v>
      </c>
      <c r="G166" s="27">
        <v>1</v>
      </c>
      <c r="H166" s="27">
        <v>1</v>
      </c>
      <c r="I166" s="27">
        <v>1</v>
      </c>
      <c r="J166" s="27">
        <v>1</v>
      </c>
      <c r="K166" s="27">
        <v>1</v>
      </c>
      <c r="L166" s="27">
        <v>2</v>
      </c>
      <c r="M166" s="27">
        <v>3</v>
      </c>
      <c r="N166" s="26">
        <v>3</v>
      </c>
      <c r="O166" s="27">
        <v>4</v>
      </c>
      <c r="P166" s="27">
        <v>4</v>
      </c>
      <c r="Q166" s="28"/>
      <c r="R166" s="28"/>
      <c r="S166" s="28"/>
      <c r="T166" s="29"/>
      <c r="U166" s="28"/>
      <c r="V166" s="30" t="s">
        <v>113</v>
      </c>
      <c r="W166" s="30" t="s">
        <v>113</v>
      </c>
      <c r="X166" s="30">
        <v>3</v>
      </c>
      <c r="Y166" s="30" t="s">
        <v>113</v>
      </c>
      <c r="Z166" s="30">
        <v>5</v>
      </c>
      <c r="AA166" s="30" t="s">
        <v>113</v>
      </c>
      <c r="AB166" s="30">
        <v>7</v>
      </c>
      <c r="AC166" s="30" t="s">
        <v>113</v>
      </c>
      <c r="AD166" s="30" t="s">
        <v>113</v>
      </c>
      <c r="AE166" s="30" t="s">
        <v>113</v>
      </c>
      <c r="AF166" s="30" t="s">
        <v>113</v>
      </c>
      <c r="AG166" s="30" t="s">
        <v>113</v>
      </c>
      <c r="AH166" s="30" t="s">
        <v>113</v>
      </c>
      <c r="AI166" s="30" t="s">
        <v>113</v>
      </c>
      <c r="AJ166" s="30" t="s">
        <v>113</v>
      </c>
      <c r="AK166" s="30" t="s">
        <v>113</v>
      </c>
      <c r="AL166" s="30" t="s">
        <v>113</v>
      </c>
      <c r="AM166" s="30">
        <v>0</v>
      </c>
      <c r="AN166" s="30">
        <v>2</v>
      </c>
      <c r="AO166" s="30">
        <v>2</v>
      </c>
      <c r="AP166" s="30">
        <v>5</v>
      </c>
      <c r="AQ166" s="31">
        <v>4</v>
      </c>
      <c r="AR166" s="31">
        <v>3</v>
      </c>
      <c r="AS166" s="31">
        <v>3</v>
      </c>
      <c r="AT166" s="32">
        <v>3</v>
      </c>
      <c r="AU166" s="32">
        <v>3</v>
      </c>
      <c r="AV166" s="32">
        <v>3</v>
      </c>
      <c r="AW166" s="32">
        <v>3</v>
      </c>
      <c r="AX166" s="32">
        <v>3</v>
      </c>
      <c r="AY166" s="32">
        <v>3</v>
      </c>
      <c r="AZ166" s="32">
        <v>3</v>
      </c>
      <c r="BA166" s="32">
        <v>3</v>
      </c>
      <c r="BB166" s="32">
        <v>3</v>
      </c>
      <c r="BC166" s="32">
        <v>3</v>
      </c>
      <c r="BD166" s="33">
        <v>7.2</v>
      </c>
      <c r="BE166" s="33">
        <v>3</v>
      </c>
      <c r="BF166" s="33">
        <v>3</v>
      </c>
      <c r="BG166" s="33">
        <v>3</v>
      </c>
      <c r="BH166" s="33">
        <v>3</v>
      </c>
      <c r="BI166" s="33">
        <v>3</v>
      </c>
      <c r="BJ166" s="34">
        <v>3</v>
      </c>
      <c r="BK166" s="35">
        <v>3</v>
      </c>
      <c r="BL166" t="str">
        <f>IF(BY166&gt;LARGE(BZ166:$CK166,1),1,"")</f>
        <v/>
      </c>
      <c r="BM166" t="str">
        <f>IF(BZ166&gt;LARGE(CA166:$CK166,1),2,"")</f>
        <v/>
      </c>
      <c r="BN166" t="str">
        <f>IF(CA166&gt;LARGE(CB166:$CK166,1),2.2,"")</f>
        <v/>
      </c>
      <c r="BO166">
        <f>IF(CB166&gt;LARGE(CC166:$CK166,1),3,"")</f>
        <v>3</v>
      </c>
      <c r="BP166" t="str">
        <f>IF(CC166&gt;LARGE(CD166:$CK166,1),3.2,"")</f>
        <v/>
      </c>
      <c r="BQ166" t="str">
        <f>IF(CD166&gt;LARGE(CE166:$CK166,1),4,"")</f>
        <v/>
      </c>
      <c r="BR166" t="str">
        <f>IF(CE166&gt;LARGE(CF166:$CK166,1),4.2,"")</f>
        <v/>
      </c>
      <c r="BS166" t="str">
        <f>IF(CF166&gt;LARGE(CG166:$CK166,1),5,"")</f>
        <v/>
      </c>
      <c r="BT166" t="str">
        <f>IF(CG166&gt;LARGE(CH166:$CK166,1),5.2,"")</f>
        <v/>
      </c>
      <c r="BU166" t="str">
        <f>IF(CH166&gt;LARGE(CI166:$CK166,1),6,"")</f>
        <v/>
      </c>
      <c r="BV166" t="str">
        <f>IF(CI166&gt;LARGE(CJ166:$CK166,1),6.2,"")</f>
        <v/>
      </c>
      <c r="BW166" t="str">
        <f>IF(CJ166&gt;LARGE(CK166:$CK166,1),7,"")</f>
        <v/>
      </c>
      <c r="BX166" t="str">
        <f t="shared" si="35"/>
        <v/>
      </c>
      <c r="BY166" s="36">
        <f t="shared" si="36"/>
        <v>0</v>
      </c>
      <c r="BZ166" s="36">
        <f t="shared" si="37"/>
        <v>0</v>
      </c>
      <c r="CA166">
        <f t="shared" si="38"/>
        <v>0</v>
      </c>
      <c r="CB166" s="36">
        <f t="shared" si="39"/>
        <v>10</v>
      </c>
      <c r="CC166">
        <f t="shared" si="40"/>
        <v>0</v>
      </c>
      <c r="CD166" s="36">
        <f t="shared" si="41"/>
        <v>0</v>
      </c>
      <c r="CE166">
        <f t="shared" si="42"/>
        <v>0</v>
      </c>
      <c r="CF166" s="36">
        <f t="shared" si="43"/>
        <v>0</v>
      </c>
      <c r="CG166">
        <f t="shared" si="44"/>
        <v>0</v>
      </c>
      <c r="CH166" s="36">
        <f t="shared" si="45"/>
        <v>0</v>
      </c>
      <c r="CI166">
        <f t="shared" si="46"/>
        <v>0</v>
      </c>
      <c r="CJ166" s="36">
        <f t="shared" si="47"/>
        <v>0</v>
      </c>
      <c r="CK166">
        <f t="shared" si="48"/>
        <v>0</v>
      </c>
      <c r="CP166">
        <v>250</v>
      </c>
      <c r="DD166" t="str">
        <f>IF(COUNTIF('[3]Zone Players'!A$3:A$1847,A166)&lt;1,"D","")</f>
        <v/>
      </c>
      <c r="DF166">
        <f t="shared" si="51"/>
        <v>3</v>
      </c>
      <c r="DG166" s="70">
        <f t="shared" si="49"/>
        <v>10</v>
      </c>
      <c r="DH166" t="str">
        <f t="shared" si="50"/>
        <v/>
      </c>
    </row>
    <row r="167" spans="1:112" ht="15" customHeight="1" x14ac:dyDescent="0.25">
      <c r="A167" s="40">
        <v>95541</v>
      </c>
      <c r="B167" s="24" t="s">
        <v>422</v>
      </c>
      <c r="C167" s="24" t="s">
        <v>423</v>
      </c>
      <c r="D167" s="25" t="s">
        <v>239</v>
      </c>
      <c r="E167" s="26"/>
      <c r="F167" s="27"/>
      <c r="G167" s="27"/>
      <c r="H167" s="27"/>
      <c r="I167" s="27"/>
      <c r="J167" s="27"/>
      <c r="K167" s="27"/>
      <c r="L167" s="27"/>
      <c r="M167" s="27"/>
      <c r="N167" s="26"/>
      <c r="O167" s="27">
        <v>6</v>
      </c>
      <c r="P167" s="27">
        <v>6</v>
      </c>
      <c r="Q167" s="28"/>
      <c r="R167" s="28"/>
      <c r="S167" s="28"/>
      <c r="T167" s="29"/>
      <c r="U167" s="28"/>
      <c r="V167" s="30" t="s">
        <v>113</v>
      </c>
      <c r="W167" s="30" t="s">
        <v>113</v>
      </c>
      <c r="X167" s="30">
        <v>3</v>
      </c>
      <c r="Y167" s="30" t="s">
        <v>113</v>
      </c>
      <c r="Z167" s="30">
        <v>5</v>
      </c>
      <c r="AA167" s="30" t="s">
        <v>113</v>
      </c>
      <c r="AB167" s="30">
        <v>7</v>
      </c>
      <c r="AC167" s="30" t="s">
        <v>113</v>
      </c>
      <c r="AD167" s="30" t="s">
        <v>113</v>
      </c>
      <c r="AE167" s="30" t="s">
        <v>113</v>
      </c>
      <c r="AF167" s="30" t="s">
        <v>113</v>
      </c>
      <c r="AG167" s="30" t="s">
        <v>113</v>
      </c>
      <c r="AH167" s="30" t="s">
        <v>113</v>
      </c>
      <c r="AI167" s="30" t="s">
        <v>113</v>
      </c>
      <c r="AJ167" s="30" t="s">
        <v>113</v>
      </c>
      <c r="AK167" s="30" t="s">
        <v>113</v>
      </c>
      <c r="AL167" s="30" t="s">
        <v>113</v>
      </c>
      <c r="AM167" s="30">
        <v>0</v>
      </c>
      <c r="AN167" s="30">
        <v>2</v>
      </c>
      <c r="AO167" s="30">
        <v>0</v>
      </c>
      <c r="AP167" s="30">
        <v>7</v>
      </c>
      <c r="AQ167" s="31">
        <v>6</v>
      </c>
      <c r="AR167" s="31">
        <v>6</v>
      </c>
      <c r="AS167" s="31">
        <v>6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3">
        <v>7.2</v>
      </c>
      <c r="BE167" s="33">
        <v>7.2</v>
      </c>
      <c r="BF167" s="33">
        <v>7.2</v>
      </c>
      <c r="BG167" s="33">
        <v>7.2</v>
      </c>
      <c r="BH167" s="33">
        <v>7.2</v>
      </c>
      <c r="BI167" s="33">
        <v>7.2</v>
      </c>
      <c r="BJ167" s="34" t="s">
        <v>113</v>
      </c>
      <c r="BK167" s="35" t="s">
        <v>113</v>
      </c>
      <c r="BL167" t="str">
        <f>IF(BY167&gt;LARGE(BZ167:$CK167,1),1,"")</f>
        <v/>
      </c>
      <c r="BM167" t="str">
        <f>IF(BZ167&gt;LARGE(CA167:$CK167,1),2,"")</f>
        <v/>
      </c>
      <c r="BN167" t="str">
        <f>IF(CA167&gt;LARGE(CB167:$CK167,1),2.2,"")</f>
        <v/>
      </c>
      <c r="BO167" t="str">
        <f>IF(CB167&gt;LARGE(CC167:$CK167,1),3,"")</f>
        <v/>
      </c>
      <c r="BP167" t="str">
        <f>IF(CC167&gt;LARGE(CD167:$CK167,1),3.2,"")</f>
        <v/>
      </c>
      <c r="BQ167" t="str">
        <f>IF(CD167&gt;LARGE(CE167:$CK167,1),4,"")</f>
        <v/>
      </c>
      <c r="BR167" t="str">
        <f>IF(CE167&gt;LARGE(CF167:$CK167,1),4.2,"")</f>
        <v/>
      </c>
      <c r="BS167" t="str">
        <f>IF(CF167&gt;LARGE(CG167:$CK167,1),5,"")</f>
        <v/>
      </c>
      <c r="BT167" t="str">
        <f>IF(CG167&gt;LARGE(CH167:$CK167,1),5.2,"")</f>
        <v/>
      </c>
      <c r="BU167" t="str">
        <f>IF(CH167&gt;LARGE(CI167:$CK167,1),6,"")</f>
        <v/>
      </c>
      <c r="BV167" t="str">
        <f>IF(CI167&gt;LARGE(CJ167:$CK167,1),6.2,"")</f>
        <v/>
      </c>
      <c r="BW167" t="str">
        <f>IF(CJ167&gt;LARGE(CK167:$CK167,1),7,"")</f>
        <v/>
      </c>
      <c r="BX167" t="str">
        <f t="shared" si="35"/>
        <v/>
      </c>
      <c r="BY167" s="36">
        <f t="shared" si="36"/>
        <v>0</v>
      </c>
      <c r="BZ167" s="36">
        <f t="shared" si="37"/>
        <v>0</v>
      </c>
      <c r="CA167">
        <f t="shared" si="38"/>
        <v>0</v>
      </c>
      <c r="CB167" s="36">
        <f t="shared" si="39"/>
        <v>0</v>
      </c>
      <c r="CC167">
        <f t="shared" si="40"/>
        <v>0</v>
      </c>
      <c r="CD167" s="36">
        <f t="shared" si="41"/>
        <v>0</v>
      </c>
      <c r="CE167">
        <f t="shared" si="42"/>
        <v>0</v>
      </c>
      <c r="CF167" s="36">
        <f t="shared" si="43"/>
        <v>0</v>
      </c>
      <c r="CG167">
        <f t="shared" si="44"/>
        <v>0</v>
      </c>
      <c r="CH167" s="36">
        <f t="shared" si="45"/>
        <v>0</v>
      </c>
      <c r="CI167">
        <f t="shared" si="46"/>
        <v>0</v>
      </c>
      <c r="CJ167" s="36">
        <f t="shared" si="47"/>
        <v>0</v>
      </c>
      <c r="CK167">
        <f t="shared" si="48"/>
        <v>0</v>
      </c>
      <c r="CP167">
        <v>251</v>
      </c>
      <c r="DD167" t="str">
        <f>IF(COUNTIF('[3]Zone Players'!A$3:A$1847,A167)&lt;1,"D","")</f>
        <v/>
      </c>
      <c r="DF167">
        <f t="shared" si="51"/>
        <v>6</v>
      </c>
      <c r="DG167" s="70">
        <f t="shared" si="49"/>
        <v>0</v>
      </c>
      <c r="DH167" t="str">
        <f t="shared" si="50"/>
        <v/>
      </c>
    </row>
    <row r="168" spans="1:112" ht="15" customHeight="1" x14ac:dyDescent="0.25">
      <c r="A168" s="40">
        <v>49557</v>
      </c>
      <c r="B168" s="24" t="s">
        <v>424</v>
      </c>
      <c r="C168" s="24" t="s">
        <v>158</v>
      </c>
      <c r="D168" s="25" t="s">
        <v>239</v>
      </c>
      <c r="E168" s="26"/>
      <c r="F168" s="27"/>
      <c r="G168" s="27"/>
      <c r="H168" s="27"/>
      <c r="I168" s="27"/>
      <c r="J168" s="27"/>
      <c r="K168" s="27">
        <v>7</v>
      </c>
      <c r="L168" s="27">
        <v>7</v>
      </c>
      <c r="M168" s="27">
        <v>7</v>
      </c>
      <c r="N168" s="26">
        <v>7</v>
      </c>
      <c r="O168" s="27"/>
      <c r="P168" s="27">
        <v>7</v>
      </c>
      <c r="Q168" s="28"/>
      <c r="R168" s="28"/>
      <c r="S168" s="28"/>
      <c r="T168" s="29"/>
      <c r="U168" s="28"/>
      <c r="V168" s="30" t="s">
        <v>113</v>
      </c>
      <c r="W168" s="30" t="s">
        <v>113</v>
      </c>
      <c r="X168" s="30">
        <v>3</v>
      </c>
      <c r="Y168" s="30" t="s">
        <v>113</v>
      </c>
      <c r="Z168" s="30">
        <v>5</v>
      </c>
      <c r="AA168" s="30" t="s">
        <v>113</v>
      </c>
      <c r="AB168" s="30">
        <v>7</v>
      </c>
      <c r="AC168" s="30" t="s">
        <v>113</v>
      </c>
      <c r="AD168" s="30" t="s">
        <v>113</v>
      </c>
      <c r="AE168" s="30" t="s">
        <v>113</v>
      </c>
      <c r="AF168" s="30" t="s">
        <v>113</v>
      </c>
      <c r="AG168" s="30" t="s">
        <v>113</v>
      </c>
      <c r="AH168" s="30" t="s">
        <v>113</v>
      </c>
      <c r="AI168" s="30" t="s">
        <v>113</v>
      </c>
      <c r="AJ168" s="30" t="s">
        <v>113</v>
      </c>
      <c r="AK168" s="30" t="s">
        <v>113</v>
      </c>
      <c r="AL168" s="30" t="s">
        <v>113</v>
      </c>
      <c r="AM168" s="30">
        <v>0</v>
      </c>
      <c r="AN168" s="30">
        <v>2</v>
      </c>
      <c r="AO168" s="30">
        <v>0</v>
      </c>
      <c r="AP168" s="30">
        <v>7</v>
      </c>
      <c r="AQ168" s="31">
        <v>7</v>
      </c>
      <c r="AR168" s="31">
        <v>7</v>
      </c>
      <c r="AS168" s="31">
        <v>7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3">
        <v>7.2</v>
      </c>
      <c r="BE168" s="33">
        <v>7.2</v>
      </c>
      <c r="BF168" s="33">
        <v>7.2</v>
      </c>
      <c r="BG168" s="33">
        <v>7.2</v>
      </c>
      <c r="BH168" s="33">
        <v>7.2</v>
      </c>
      <c r="BI168" s="33">
        <v>7.2</v>
      </c>
      <c r="BJ168" s="34" t="s">
        <v>113</v>
      </c>
      <c r="BK168" s="35" t="s">
        <v>113</v>
      </c>
      <c r="BL168" t="str">
        <f>IF(BY168&gt;LARGE(BZ168:$CK168,1),1,"")</f>
        <v/>
      </c>
      <c r="BM168" t="str">
        <f>IF(BZ168&gt;LARGE(CA168:$CK168,1),2,"")</f>
        <v/>
      </c>
      <c r="BN168" t="str">
        <f>IF(CA168&gt;LARGE(CB168:$CK168,1),2.2,"")</f>
        <v/>
      </c>
      <c r="BO168" t="str">
        <f>IF(CB168&gt;LARGE(CC168:$CK168,1),3,"")</f>
        <v/>
      </c>
      <c r="BP168" t="str">
        <f>IF(CC168&gt;LARGE(CD168:$CK168,1),3.2,"")</f>
        <v/>
      </c>
      <c r="BQ168" t="str">
        <f>IF(CD168&gt;LARGE(CE168:$CK168,1),4,"")</f>
        <v/>
      </c>
      <c r="BR168" t="str">
        <f>IF(CE168&gt;LARGE(CF168:$CK168,1),4.2,"")</f>
        <v/>
      </c>
      <c r="BS168" t="str">
        <f>IF(CF168&gt;LARGE(CG168:$CK168,1),5,"")</f>
        <v/>
      </c>
      <c r="BT168" t="str">
        <f>IF(CG168&gt;LARGE(CH168:$CK168,1),5.2,"")</f>
        <v/>
      </c>
      <c r="BU168" t="str">
        <f>IF(CH168&gt;LARGE(CI168:$CK168,1),6,"")</f>
        <v/>
      </c>
      <c r="BV168" t="str">
        <f>IF(CI168&gt;LARGE(CJ168:$CK168,1),6.2,"")</f>
        <v/>
      </c>
      <c r="BW168" t="str">
        <f>IF(CJ168&gt;LARGE(CK168:$CK168,1),7,"")</f>
        <v/>
      </c>
      <c r="BX168" t="str">
        <f t="shared" si="35"/>
        <v/>
      </c>
      <c r="BY168" s="36">
        <f t="shared" si="36"/>
        <v>0</v>
      </c>
      <c r="BZ168" s="36">
        <f t="shared" si="37"/>
        <v>0</v>
      </c>
      <c r="CA168">
        <f t="shared" si="38"/>
        <v>0</v>
      </c>
      <c r="CB168" s="36">
        <f t="shared" si="39"/>
        <v>0</v>
      </c>
      <c r="CC168">
        <f t="shared" si="40"/>
        <v>0</v>
      </c>
      <c r="CD168" s="36">
        <f t="shared" si="41"/>
        <v>0</v>
      </c>
      <c r="CE168">
        <f t="shared" si="42"/>
        <v>0</v>
      </c>
      <c r="CF168" s="36">
        <f t="shared" si="43"/>
        <v>0</v>
      </c>
      <c r="CG168">
        <f t="shared" si="44"/>
        <v>0</v>
      </c>
      <c r="CH168" s="36">
        <f t="shared" si="45"/>
        <v>0</v>
      </c>
      <c r="CI168">
        <f t="shared" si="46"/>
        <v>0</v>
      </c>
      <c r="CJ168" s="36">
        <f t="shared" si="47"/>
        <v>0</v>
      </c>
      <c r="CK168">
        <f t="shared" si="48"/>
        <v>0</v>
      </c>
      <c r="CP168">
        <v>252</v>
      </c>
      <c r="DD168" t="str">
        <f>IF(COUNTIF('[3]Zone Players'!A$3:A$1847,A168)&lt;1,"D","")</f>
        <v/>
      </c>
      <c r="DF168">
        <f t="shared" si="51"/>
        <v>7</v>
      </c>
      <c r="DG168" s="70">
        <f t="shared" si="49"/>
        <v>0</v>
      </c>
      <c r="DH168" t="str">
        <f t="shared" si="50"/>
        <v/>
      </c>
    </row>
    <row r="169" spans="1:112" ht="15" customHeight="1" x14ac:dyDescent="0.25">
      <c r="A169" s="23">
        <v>83651</v>
      </c>
      <c r="B169" s="24" t="s">
        <v>425</v>
      </c>
      <c r="C169" s="24" t="s">
        <v>135</v>
      </c>
      <c r="D169" s="25" t="s">
        <v>239</v>
      </c>
      <c r="E169" s="26"/>
      <c r="F169" s="27"/>
      <c r="G169" s="27"/>
      <c r="H169" s="27">
        <v>7</v>
      </c>
      <c r="I169" s="27"/>
      <c r="J169" s="27">
        <v>6</v>
      </c>
      <c r="K169" s="27"/>
      <c r="L169" s="27">
        <v>7</v>
      </c>
      <c r="M169" s="27">
        <v>7</v>
      </c>
      <c r="N169" s="26"/>
      <c r="O169" s="27">
        <v>7</v>
      </c>
      <c r="P169" s="27">
        <v>7</v>
      </c>
      <c r="Q169" s="28"/>
      <c r="R169" s="28"/>
      <c r="S169" s="28"/>
      <c r="T169" s="29"/>
      <c r="U169" s="28"/>
      <c r="V169" s="30" t="s">
        <v>113</v>
      </c>
      <c r="W169" s="30" t="s">
        <v>113</v>
      </c>
      <c r="X169" s="30">
        <v>3</v>
      </c>
      <c r="Y169" s="30" t="s">
        <v>113</v>
      </c>
      <c r="Z169" s="30">
        <v>5</v>
      </c>
      <c r="AA169" s="30" t="s">
        <v>113</v>
      </c>
      <c r="AB169" s="30">
        <v>7</v>
      </c>
      <c r="AC169" s="30" t="s">
        <v>113</v>
      </c>
      <c r="AD169" s="30" t="s">
        <v>113</v>
      </c>
      <c r="AE169" s="30" t="s">
        <v>113</v>
      </c>
      <c r="AF169" s="30" t="s">
        <v>113</v>
      </c>
      <c r="AG169" s="30" t="s">
        <v>113</v>
      </c>
      <c r="AH169" s="30" t="s">
        <v>113</v>
      </c>
      <c r="AI169" s="30" t="s">
        <v>113</v>
      </c>
      <c r="AJ169" s="30" t="s">
        <v>113</v>
      </c>
      <c r="AK169" s="30" t="s">
        <v>113</v>
      </c>
      <c r="AL169" s="30" t="s">
        <v>113</v>
      </c>
      <c r="AM169" s="30">
        <v>0</v>
      </c>
      <c r="AN169" s="30">
        <v>2</v>
      </c>
      <c r="AO169" s="30">
        <v>0</v>
      </c>
      <c r="AP169" s="30">
        <v>7</v>
      </c>
      <c r="AQ169" s="31">
        <v>7</v>
      </c>
      <c r="AR169" s="31">
        <v>7</v>
      </c>
      <c r="AS169" s="31">
        <v>7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3">
        <v>7.2</v>
      </c>
      <c r="BE169" s="33">
        <v>7.2</v>
      </c>
      <c r="BF169" s="33">
        <v>7.2</v>
      </c>
      <c r="BG169" s="33">
        <v>7.2</v>
      </c>
      <c r="BH169" s="33">
        <v>7.2</v>
      </c>
      <c r="BI169" s="33">
        <v>7.2</v>
      </c>
      <c r="BJ169" s="34" t="s">
        <v>113</v>
      </c>
      <c r="BK169" s="35" t="s">
        <v>113</v>
      </c>
      <c r="BL169" t="str">
        <f>IF(BY169&gt;LARGE(BZ169:$CK169,1),1,"")</f>
        <v/>
      </c>
      <c r="BM169" t="str">
        <f>IF(BZ169&gt;LARGE(CA169:$CK169,1),2,"")</f>
        <v/>
      </c>
      <c r="BN169" t="str">
        <f>IF(CA169&gt;LARGE(CB169:$CK169,1),2.2,"")</f>
        <v/>
      </c>
      <c r="BO169" t="str">
        <f>IF(CB169&gt;LARGE(CC169:$CK169,1),3,"")</f>
        <v/>
      </c>
      <c r="BP169" t="str">
        <f>IF(CC169&gt;LARGE(CD169:$CK169,1),3.2,"")</f>
        <v/>
      </c>
      <c r="BQ169" t="str">
        <f>IF(CD169&gt;LARGE(CE169:$CK169,1),4,"")</f>
        <v/>
      </c>
      <c r="BR169" t="str">
        <f>IF(CE169&gt;LARGE(CF169:$CK169,1),4.2,"")</f>
        <v/>
      </c>
      <c r="BS169" t="str">
        <f>IF(CF169&gt;LARGE(CG169:$CK169,1),5,"")</f>
        <v/>
      </c>
      <c r="BT169" t="str">
        <f>IF(CG169&gt;LARGE(CH169:$CK169,1),5.2,"")</f>
        <v/>
      </c>
      <c r="BU169" t="str">
        <f>IF(CH169&gt;LARGE(CI169:$CK169,1),6,"")</f>
        <v/>
      </c>
      <c r="BV169" t="str">
        <f>IF(CI169&gt;LARGE(CJ169:$CK169,1),6.2,"")</f>
        <v/>
      </c>
      <c r="BW169" t="str">
        <f>IF(CJ169&gt;LARGE(CK169:$CK169,1),7,"")</f>
        <v/>
      </c>
      <c r="BX169" t="str">
        <f t="shared" si="35"/>
        <v/>
      </c>
      <c r="BY169" s="36">
        <f t="shared" si="36"/>
        <v>0</v>
      </c>
      <c r="BZ169" s="36">
        <f t="shared" si="37"/>
        <v>0</v>
      </c>
      <c r="CA169">
        <f t="shared" si="38"/>
        <v>0</v>
      </c>
      <c r="CB169" s="36">
        <f t="shared" si="39"/>
        <v>0</v>
      </c>
      <c r="CC169">
        <f t="shared" si="40"/>
        <v>0</v>
      </c>
      <c r="CD169" s="36">
        <f t="shared" si="41"/>
        <v>0</v>
      </c>
      <c r="CE169">
        <f t="shared" si="42"/>
        <v>0</v>
      </c>
      <c r="CF169" s="36">
        <f t="shared" si="43"/>
        <v>0</v>
      </c>
      <c r="CG169">
        <f t="shared" si="44"/>
        <v>0</v>
      </c>
      <c r="CH169" s="36">
        <f t="shared" si="45"/>
        <v>0</v>
      </c>
      <c r="CI169">
        <f t="shared" si="46"/>
        <v>0</v>
      </c>
      <c r="CJ169" s="36">
        <f t="shared" si="47"/>
        <v>0</v>
      </c>
      <c r="CK169">
        <f t="shared" si="48"/>
        <v>0</v>
      </c>
      <c r="CP169">
        <v>256</v>
      </c>
      <c r="DD169" t="str">
        <f>IF(COUNTIF('[3]Zone Players'!A$3:A$1847,A169)&lt;1,"D","")</f>
        <v/>
      </c>
      <c r="DF169">
        <f t="shared" si="51"/>
        <v>7</v>
      </c>
      <c r="DG169" s="70">
        <f t="shared" si="49"/>
        <v>0</v>
      </c>
      <c r="DH169" t="str">
        <f t="shared" si="50"/>
        <v/>
      </c>
    </row>
    <row r="170" spans="1:112" ht="15" customHeight="1" x14ac:dyDescent="0.25">
      <c r="A170" s="40">
        <v>148475</v>
      </c>
      <c r="B170" s="24" t="s">
        <v>426</v>
      </c>
      <c r="C170" s="24" t="s">
        <v>427</v>
      </c>
      <c r="D170" s="25" t="s">
        <v>239</v>
      </c>
      <c r="E170" s="26"/>
      <c r="F170" s="27"/>
      <c r="G170" s="27"/>
      <c r="H170" s="27"/>
      <c r="I170" s="27"/>
      <c r="J170" s="27"/>
      <c r="K170" s="27"/>
      <c r="L170" s="27"/>
      <c r="M170" s="27"/>
      <c r="N170" s="26"/>
      <c r="O170" s="27">
        <v>5</v>
      </c>
      <c r="P170" s="27">
        <v>6</v>
      </c>
      <c r="Q170" s="28"/>
      <c r="R170" s="28"/>
      <c r="S170" s="28"/>
      <c r="T170" s="29"/>
      <c r="U170" s="28"/>
      <c r="V170" s="30" t="s">
        <v>113</v>
      </c>
      <c r="W170" s="30" t="s">
        <v>113</v>
      </c>
      <c r="X170" s="30">
        <v>3</v>
      </c>
      <c r="Y170" s="30" t="s">
        <v>113</v>
      </c>
      <c r="Z170" s="30">
        <v>5</v>
      </c>
      <c r="AA170" s="30" t="s">
        <v>113</v>
      </c>
      <c r="AB170" s="30">
        <v>7</v>
      </c>
      <c r="AC170" s="30" t="s">
        <v>113</v>
      </c>
      <c r="AD170" s="30" t="s">
        <v>113</v>
      </c>
      <c r="AE170" s="30" t="s">
        <v>113</v>
      </c>
      <c r="AF170" s="30" t="s">
        <v>113</v>
      </c>
      <c r="AG170" s="30" t="s">
        <v>113</v>
      </c>
      <c r="AH170" s="30" t="s">
        <v>113</v>
      </c>
      <c r="AI170" s="30" t="s">
        <v>113</v>
      </c>
      <c r="AJ170" s="30" t="s">
        <v>113</v>
      </c>
      <c r="AK170" s="30" t="s">
        <v>113</v>
      </c>
      <c r="AL170" s="30" t="s">
        <v>113</v>
      </c>
      <c r="AM170" s="30">
        <v>0</v>
      </c>
      <c r="AN170" s="30">
        <v>2</v>
      </c>
      <c r="AO170" s="30">
        <v>0</v>
      </c>
      <c r="AP170" s="30">
        <v>7</v>
      </c>
      <c r="AQ170" s="31">
        <v>6</v>
      </c>
      <c r="AR170" s="31">
        <v>7</v>
      </c>
      <c r="AS170" s="31">
        <v>7</v>
      </c>
      <c r="AT170" s="32">
        <v>0</v>
      </c>
      <c r="AU170" s="32">
        <v>0</v>
      </c>
      <c r="AV170" s="32">
        <v>5</v>
      </c>
      <c r="AW170" s="32">
        <v>0</v>
      </c>
      <c r="AX170" s="32">
        <v>7</v>
      </c>
      <c r="AY170" s="32">
        <v>7</v>
      </c>
      <c r="AZ170" s="32">
        <v>7</v>
      </c>
      <c r="BA170" s="32">
        <v>7</v>
      </c>
      <c r="BB170" s="32">
        <v>5</v>
      </c>
      <c r="BC170" s="32">
        <v>7</v>
      </c>
      <c r="BD170" s="33">
        <v>7.2</v>
      </c>
      <c r="BE170" s="33">
        <v>7.2</v>
      </c>
      <c r="BF170" s="33">
        <v>7.2</v>
      </c>
      <c r="BG170" s="33">
        <v>7.2</v>
      </c>
      <c r="BH170" s="33">
        <v>7</v>
      </c>
      <c r="BI170" s="33">
        <v>7</v>
      </c>
      <c r="BJ170" s="34">
        <v>7</v>
      </c>
      <c r="BK170" s="35">
        <v>7</v>
      </c>
      <c r="BL170" t="str">
        <f>IF(BY170&gt;LARGE(BZ170:$CK170,1),1,"")</f>
        <v/>
      </c>
      <c r="BM170" t="str">
        <f>IF(BZ170&gt;LARGE(CA170:$CK170,1),2,"")</f>
        <v/>
      </c>
      <c r="BN170" t="str">
        <f>IF(CA170&gt;LARGE(CB170:$CK170,1),2.2,"")</f>
        <v/>
      </c>
      <c r="BO170" t="str">
        <f>IF(CB170&gt;LARGE(CC170:$CK170,1),3,"")</f>
        <v/>
      </c>
      <c r="BP170" t="str">
        <f>IF(CC170&gt;LARGE(CD170:$CK170,1),3.2,"")</f>
        <v/>
      </c>
      <c r="BQ170" t="str">
        <f>IF(CD170&gt;LARGE(CE170:$CK170,1),4,"")</f>
        <v/>
      </c>
      <c r="BR170" t="str">
        <f>IF(CE170&gt;LARGE(CF170:$CK170,1),4.2,"")</f>
        <v/>
      </c>
      <c r="BS170" t="str">
        <f>IF(CF170&gt;LARGE(CG170:$CK170,1),5,"")</f>
        <v/>
      </c>
      <c r="BT170" t="str">
        <f>IF(CG170&gt;LARGE(CH170:$CK170,1),5.2,"")</f>
        <v/>
      </c>
      <c r="BU170" t="str">
        <f>IF(CH170&gt;LARGE(CI170:$CK170,1),6,"")</f>
        <v/>
      </c>
      <c r="BV170" t="str">
        <f>IF(CI170&gt;LARGE(CJ170:$CK170,1),6.2,"")</f>
        <v/>
      </c>
      <c r="BW170">
        <f>IF(CJ170&gt;LARGE(CK170:$CK170,1),7,"")</f>
        <v>7</v>
      </c>
      <c r="BX170" t="str">
        <f t="shared" si="35"/>
        <v/>
      </c>
      <c r="BY170" s="36">
        <f t="shared" si="36"/>
        <v>0</v>
      </c>
      <c r="BZ170" s="36">
        <f t="shared" si="37"/>
        <v>0</v>
      </c>
      <c r="CA170">
        <f t="shared" si="38"/>
        <v>0</v>
      </c>
      <c r="CB170" s="36">
        <f t="shared" si="39"/>
        <v>0</v>
      </c>
      <c r="CC170">
        <f t="shared" si="40"/>
        <v>0</v>
      </c>
      <c r="CD170" s="36">
        <f t="shared" si="41"/>
        <v>0</v>
      </c>
      <c r="CE170">
        <f t="shared" si="42"/>
        <v>0</v>
      </c>
      <c r="CF170" s="36">
        <f t="shared" si="43"/>
        <v>2</v>
      </c>
      <c r="CG170">
        <f t="shared" si="44"/>
        <v>0</v>
      </c>
      <c r="CH170" s="36">
        <f t="shared" si="45"/>
        <v>0</v>
      </c>
      <c r="CI170">
        <f t="shared" si="46"/>
        <v>0</v>
      </c>
      <c r="CJ170" s="36">
        <f t="shared" si="47"/>
        <v>5</v>
      </c>
      <c r="CK170">
        <f t="shared" si="48"/>
        <v>0</v>
      </c>
      <c r="CP170" t="s">
        <v>118</v>
      </c>
      <c r="DD170" t="str">
        <f>IF(COUNTIF('[3]Zone Players'!A$3:A$1847,A170)&lt;1,"D","")</f>
        <v/>
      </c>
      <c r="DF170">
        <f t="shared" si="51"/>
        <v>7</v>
      </c>
      <c r="DG170" s="70">
        <f t="shared" si="49"/>
        <v>7</v>
      </c>
      <c r="DH170" t="str">
        <f t="shared" si="50"/>
        <v/>
      </c>
    </row>
    <row r="171" spans="1:112" ht="15" customHeight="1" x14ac:dyDescent="0.25">
      <c r="A171" s="23">
        <v>149274</v>
      </c>
      <c r="B171" s="24" t="s">
        <v>428</v>
      </c>
      <c r="C171" s="24" t="s">
        <v>429</v>
      </c>
      <c r="D171" s="25" t="s">
        <v>239</v>
      </c>
      <c r="E171" s="26"/>
      <c r="F171" s="27"/>
      <c r="G171" s="27"/>
      <c r="H171" s="27"/>
      <c r="I171" s="27"/>
      <c r="J171" s="27"/>
      <c r="K171" s="27"/>
      <c r="L171" s="27"/>
      <c r="M171" s="27"/>
      <c r="N171" s="26"/>
      <c r="O171" s="27"/>
      <c r="P171" s="27"/>
      <c r="Q171" s="28"/>
      <c r="R171" s="28"/>
      <c r="S171" s="28"/>
      <c r="T171" s="29"/>
      <c r="U171" s="28"/>
      <c r="V171" s="30" t="s">
        <v>113</v>
      </c>
      <c r="W171" s="30" t="s">
        <v>113</v>
      </c>
      <c r="X171" s="30">
        <v>3</v>
      </c>
      <c r="Y171" s="30" t="s">
        <v>113</v>
      </c>
      <c r="Z171" s="30">
        <v>5</v>
      </c>
      <c r="AA171" s="30" t="s">
        <v>113</v>
      </c>
      <c r="AB171" s="30">
        <v>7</v>
      </c>
      <c r="AC171" s="30" t="s">
        <v>113</v>
      </c>
      <c r="AD171" s="30" t="s">
        <v>113</v>
      </c>
      <c r="AE171" s="30" t="s">
        <v>113</v>
      </c>
      <c r="AF171" s="30" t="s">
        <v>113</v>
      </c>
      <c r="AG171" s="30" t="s">
        <v>113</v>
      </c>
      <c r="AH171" s="30" t="s">
        <v>113</v>
      </c>
      <c r="AI171" s="30" t="s">
        <v>113</v>
      </c>
      <c r="AJ171" s="30" t="s">
        <v>113</v>
      </c>
      <c r="AK171" s="30" t="s">
        <v>113</v>
      </c>
      <c r="AL171" s="30" t="s">
        <v>113</v>
      </c>
      <c r="AM171" s="30">
        <v>0</v>
      </c>
      <c r="AN171" s="30">
        <v>2</v>
      </c>
      <c r="AO171" s="30">
        <v>0</v>
      </c>
      <c r="AP171" s="30">
        <v>7</v>
      </c>
      <c r="AQ171" s="31" t="s">
        <v>113</v>
      </c>
      <c r="AR171" s="31" t="s">
        <v>113</v>
      </c>
      <c r="AS171" s="31" t="s">
        <v>113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3">
        <v>7.2</v>
      </c>
      <c r="BE171" s="33">
        <v>7.2</v>
      </c>
      <c r="BF171" s="33">
        <v>7.2</v>
      </c>
      <c r="BG171" s="33">
        <v>7.2</v>
      </c>
      <c r="BH171" s="33">
        <v>7.2</v>
      </c>
      <c r="BI171" s="33">
        <v>7.2</v>
      </c>
      <c r="BJ171" s="34" t="s">
        <v>113</v>
      </c>
      <c r="BK171" s="35" t="s">
        <v>113</v>
      </c>
      <c r="BL171" t="str">
        <f>IF(BY171&gt;LARGE(BZ171:$CK171,1),1,"")</f>
        <v/>
      </c>
      <c r="BM171" t="str">
        <f>IF(BZ171&gt;LARGE(CA171:$CK171,1),2,"")</f>
        <v/>
      </c>
      <c r="BN171" t="str">
        <f>IF(CA171&gt;LARGE(CB171:$CK171,1),2.2,"")</f>
        <v/>
      </c>
      <c r="BO171" t="str">
        <f>IF(CB171&gt;LARGE(CC171:$CK171,1),3,"")</f>
        <v/>
      </c>
      <c r="BP171" t="str">
        <f>IF(CC171&gt;LARGE(CD171:$CK171,1),3.2,"")</f>
        <v/>
      </c>
      <c r="BQ171" t="str">
        <f>IF(CD171&gt;LARGE(CE171:$CK171,1),4,"")</f>
        <v/>
      </c>
      <c r="BR171" t="str">
        <f>IF(CE171&gt;LARGE(CF171:$CK171,1),4.2,"")</f>
        <v/>
      </c>
      <c r="BS171" t="str">
        <f>IF(CF171&gt;LARGE(CG171:$CK171,1),5,"")</f>
        <v/>
      </c>
      <c r="BT171" t="str">
        <f>IF(CG171&gt;LARGE(CH171:$CK171,1),5.2,"")</f>
        <v/>
      </c>
      <c r="BU171" t="str">
        <f>IF(CH171&gt;LARGE(CI171:$CK171,1),6,"")</f>
        <v/>
      </c>
      <c r="BV171" t="str">
        <f>IF(CI171&gt;LARGE(CJ171:$CK171,1),6.2,"")</f>
        <v/>
      </c>
      <c r="BW171" t="str">
        <f>IF(CJ171&gt;LARGE(CK171:$CK171,1),7,"")</f>
        <v/>
      </c>
      <c r="BX171" t="str">
        <f t="shared" si="35"/>
        <v/>
      </c>
      <c r="BY171" s="36">
        <f t="shared" si="36"/>
        <v>0</v>
      </c>
      <c r="BZ171" s="36">
        <f t="shared" si="37"/>
        <v>0</v>
      </c>
      <c r="CA171">
        <f t="shared" si="38"/>
        <v>0</v>
      </c>
      <c r="CB171" s="36">
        <f t="shared" si="39"/>
        <v>0</v>
      </c>
      <c r="CC171">
        <f t="shared" si="40"/>
        <v>0</v>
      </c>
      <c r="CD171" s="36">
        <f t="shared" si="41"/>
        <v>0</v>
      </c>
      <c r="CE171">
        <f t="shared" si="42"/>
        <v>0</v>
      </c>
      <c r="CF171" s="36">
        <f t="shared" si="43"/>
        <v>0</v>
      </c>
      <c r="CG171">
        <f t="shared" si="44"/>
        <v>0</v>
      </c>
      <c r="CH171" s="36">
        <f t="shared" si="45"/>
        <v>0</v>
      </c>
      <c r="CI171">
        <f t="shared" si="46"/>
        <v>0</v>
      </c>
      <c r="CJ171" s="36">
        <f t="shared" si="47"/>
        <v>0</v>
      </c>
      <c r="CK171">
        <f t="shared" si="48"/>
        <v>0</v>
      </c>
      <c r="CP171">
        <v>259</v>
      </c>
      <c r="DD171" t="str">
        <f>IF(COUNTIF('[3]Zone Players'!A$3:A$1847,A171)&lt;1,"D","")</f>
        <v/>
      </c>
      <c r="DF171" t="str">
        <f t="shared" si="51"/>
        <v/>
      </c>
      <c r="DG171" s="70">
        <f t="shared" si="49"/>
        <v>0</v>
      </c>
      <c r="DH171" t="str">
        <f t="shared" si="50"/>
        <v/>
      </c>
    </row>
    <row r="172" spans="1:112" ht="15" customHeight="1" x14ac:dyDescent="0.25">
      <c r="A172" s="23">
        <v>150767</v>
      </c>
      <c r="B172" s="24" t="s">
        <v>430</v>
      </c>
      <c r="C172" s="24" t="s">
        <v>431</v>
      </c>
      <c r="D172" s="25" t="s">
        <v>239</v>
      </c>
      <c r="E172" s="26"/>
      <c r="F172" s="27"/>
      <c r="G172" s="27"/>
      <c r="H172" s="27"/>
      <c r="I172" s="27"/>
      <c r="J172" s="27"/>
      <c r="K172" s="27"/>
      <c r="L172" s="27"/>
      <c r="M172" s="27"/>
      <c r="N172" s="26"/>
      <c r="O172" s="27"/>
      <c r="P172" s="27"/>
      <c r="Q172" s="28"/>
      <c r="R172" s="28"/>
      <c r="S172" s="28"/>
      <c r="T172" s="29"/>
      <c r="U172" s="28"/>
      <c r="V172" s="30" t="s">
        <v>113</v>
      </c>
      <c r="W172" s="30" t="s">
        <v>113</v>
      </c>
      <c r="X172" s="30">
        <v>3</v>
      </c>
      <c r="Y172" s="30" t="s">
        <v>113</v>
      </c>
      <c r="Z172" s="30">
        <v>5</v>
      </c>
      <c r="AA172" s="30" t="s">
        <v>113</v>
      </c>
      <c r="AB172" s="30">
        <v>7</v>
      </c>
      <c r="AC172" s="30" t="s">
        <v>113</v>
      </c>
      <c r="AD172" s="30" t="s">
        <v>113</v>
      </c>
      <c r="AE172" s="30" t="s">
        <v>113</v>
      </c>
      <c r="AF172" s="30" t="s">
        <v>113</v>
      </c>
      <c r="AG172" s="30" t="s">
        <v>113</v>
      </c>
      <c r="AH172" s="30" t="s">
        <v>113</v>
      </c>
      <c r="AI172" s="30" t="s">
        <v>113</v>
      </c>
      <c r="AJ172" s="30" t="s">
        <v>113</v>
      </c>
      <c r="AK172" s="30" t="s">
        <v>113</v>
      </c>
      <c r="AL172" s="30" t="s">
        <v>113</v>
      </c>
      <c r="AM172" s="30">
        <v>0</v>
      </c>
      <c r="AN172" s="30">
        <v>2</v>
      </c>
      <c r="AO172" s="30">
        <v>0</v>
      </c>
      <c r="AP172" s="30">
        <v>7</v>
      </c>
      <c r="AQ172" s="31" t="s">
        <v>113</v>
      </c>
      <c r="AR172" s="31" t="s">
        <v>113</v>
      </c>
      <c r="AS172" s="31" t="s">
        <v>113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3">
        <v>7.2</v>
      </c>
      <c r="BE172" s="33">
        <v>7.2</v>
      </c>
      <c r="BF172" s="33">
        <v>7.2</v>
      </c>
      <c r="BG172" s="33">
        <v>7.2</v>
      </c>
      <c r="BH172" s="33">
        <v>7.2</v>
      </c>
      <c r="BI172" s="33">
        <v>7.2</v>
      </c>
      <c r="BJ172" s="34" t="s">
        <v>113</v>
      </c>
      <c r="BK172" s="35" t="s">
        <v>113</v>
      </c>
      <c r="BL172" t="str">
        <f>IF(BY172&gt;LARGE(BZ172:$CK172,1),1,"")</f>
        <v/>
      </c>
      <c r="BM172" t="str">
        <f>IF(BZ172&gt;LARGE(CA172:$CK172,1),2,"")</f>
        <v/>
      </c>
      <c r="BN172" t="str">
        <f>IF(CA172&gt;LARGE(CB172:$CK172,1),2.2,"")</f>
        <v/>
      </c>
      <c r="BO172" t="str">
        <f>IF(CB172&gt;LARGE(CC172:$CK172,1),3,"")</f>
        <v/>
      </c>
      <c r="BP172" t="str">
        <f>IF(CC172&gt;LARGE(CD172:$CK172,1),3.2,"")</f>
        <v/>
      </c>
      <c r="BQ172" t="str">
        <f>IF(CD172&gt;LARGE(CE172:$CK172,1),4,"")</f>
        <v/>
      </c>
      <c r="BR172" t="str">
        <f>IF(CE172&gt;LARGE(CF172:$CK172,1),4.2,"")</f>
        <v/>
      </c>
      <c r="BS172" t="str">
        <f>IF(CF172&gt;LARGE(CG172:$CK172,1),5,"")</f>
        <v/>
      </c>
      <c r="BT172" t="str">
        <f>IF(CG172&gt;LARGE(CH172:$CK172,1),5.2,"")</f>
        <v/>
      </c>
      <c r="BU172" t="str">
        <f>IF(CH172&gt;LARGE(CI172:$CK172,1),6,"")</f>
        <v/>
      </c>
      <c r="BV172" t="str">
        <f>IF(CI172&gt;LARGE(CJ172:$CK172,1),6.2,"")</f>
        <v/>
      </c>
      <c r="BW172" t="str">
        <f>IF(CJ172&gt;LARGE(CK172:$CK172,1),7,"")</f>
        <v/>
      </c>
      <c r="BX172" t="str">
        <f t="shared" si="35"/>
        <v/>
      </c>
      <c r="BY172" s="36">
        <f t="shared" si="36"/>
        <v>0</v>
      </c>
      <c r="BZ172" s="36">
        <f t="shared" si="37"/>
        <v>0</v>
      </c>
      <c r="CA172">
        <f t="shared" si="38"/>
        <v>0</v>
      </c>
      <c r="CB172" s="36">
        <f t="shared" si="39"/>
        <v>0</v>
      </c>
      <c r="CC172">
        <f t="shared" si="40"/>
        <v>0</v>
      </c>
      <c r="CD172" s="36">
        <f t="shared" si="41"/>
        <v>0</v>
      </c>
      <c r="CE172">
        <f t="shared" si="42"/>
        <v>0</v>
      </c>
      <c r="CF172" s="36">
        <f t="shared" si="43"/>
        <v>0</v>
      </c>
      <c r="CG172">
        <f t="shared" si="44"/>
        <v>0</v>
      </c>
      <c r="CH172" s="36">
        <f t="shared" si="45"/>
        <v>0</v>
      </c>
      <c r="CI172">
        <f t="shared" si="46"/>
        <v>0</v>
      </c>
      <c r="CJ172" s="36">
        <f t="shared" si="47"/>
        <v>0</v>
      </c>
      <c r="CK172">
        <f t="shared" si="48"/>
        <v>0</v>
      </c>
      <c r="CP172">
        <v>261</v>
      </c>
      <c r="DD172" t="str">
        <f>IF(COUNTIF('[3]Zone Players'!A$3:A$1847,A172)&lt;1,"D","")</f>
        <v/>
      </c>
      <c r="DF172" t="str">
        <f t="shared" si="51"/>
        <v/>
      </c>
      <c r="DG172" s="70">
        <f t="shared" si="49"/>
        <v>0</v>
      </c>
      <c r="DH172" t="str">
        <f t="shared" si="50"/>
        <v/>
      </c>
    </row>
    <row r="173" spans="1:112" ht="15" customHeight="1" x14ac:dyDescent="0.25">
      <c r="A173" s="23">
        <v>136276</v>
      </c>
      <c r="B173" s="24" t="s">
        <v>432</v>
      </c>
      <c r="C173" s="24" t="s">
        <v>231</v>
      </c>
      <c r="D173" s="25" t="s">
        <v>239</v>
      </c>
      <c r="E173" s="26"/>
      <c r="F173" s="27"/>
      <c r="G173" s="27"/>
      <c r="H173" s="27"/>
      <c r="I173" s="27"/>
      <c r="J173" s="27"/>
      <c r="K173" s="27"/>
      <c r="L173" s="27"/>
      <c r="M173" s="27"/>
      <c r="N173" s="26"/>
      <c r="O173" s="27"/>
      <c r="P173" s="27"/>
      <c r="Q173" s="28"/>
      <c r="R173" s="28"/>
      <c r="S173" s="28"/>
      <c r="T173" s="29"/>
      <c r="U173" s="28"/>
      <c r="V173" s="30" t="s">
        <v>113</v>
      </c>
      <c r="W173" s="30" t="s">
        <v>113</v>
      </c>
      <c r="X173" s="30">
        <v>3</v>
      </c>
      <c r="Y173" s="30" t="s">
        <v>113</v>
      </c>
      <c r="Z173" s="30">
        <v>5</v>
      </c>
      <c r="AA173" s="30" t="s">
        <v>113</v>
      </c>
      <c r="AB173" s="30">
        <v>7</v>
      </c>
      <c r="AC173" s="30" t="s">
        <v>113</v>
      </c>
      <c r="AD173" s="30" t="s">
        <v>113</v>
      </c>
      <c r="AE173" s="30" t="s">
        <v>113</v>
      </c>
      <c r="AF173" s="30" t="s">
        <v>113</v>
      </c>
      <c r="AG173" s="30" t="s">
        <v>113</v>
      </c>
      <c r="AH173" s="30" t="s">
        <v>113</v>
      </c>
      <c r="AI173" s="30" t="s">
        <v>113</v>
      </c>
      <c r="AJ173" s="30" t="s">
        <v>113</v>
      </c>
      <c r="AK173" s="30" t="s">
        <v>113</v>
      </c>
      <c r="AL173" s="30" t="s">
        <v>113</v>
      </c>
      <c r="AM173" s="30">
        <v>0</v>
      </c>
      <c r="AN173" s="30">
        <v>2</v>
      </c>
      <c r="AO173" s="30">
        <v>0</v>
      </c>
      <c r="AP173" s="30">
        <v>7</v>
      </c>
      <c r="AQ173" s="31" t="s">
        <v>113</v>
      </c>
      <c r="AR173" s="31" t="s">
        <v>113</v>
      </c>
      <c r="AS173" s="31" t="s">
        <v>113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3">
        <v>7.2</v>
      </c>
      <c r="BE173" s="33">
        <v>7.2</v>
      </c>
      <c r="BF173" s="33">
        <v>7.2</v>
      </c>
      <c r="BG173" s="33">
        <v>7.2</v>
      </c>
      <c r="BH173" s="33">
        <v>7.2</v>
      </c>
      <c r="BI173" s="33">
        <v>7.2</v>
      </c>
      <c r="BJ173" s="34" t="s">
        <v>113</v>
      </c>
      <c r="BK173" s="35" t="s">
        <v>113</v>
      </c>
      <c r="BL173" t="str">
        <f>IF(BY173&gt;LARGE(BZ173:$CK173,1),1,"")</f>
        <v/>
      </c>
      <c r="BM173" t="str">
        <f>IF(BZ173&gt;LARGE(CA173:$CK173,1),2,"")</f>
        <v/>
      </c>
      <c r="BN173" t="str">
        <f>IF(CA173&gt;LARGE(CB173:$CK173,1),2.2,"")</f>
        <v/>
      </c>
      <c r="BO173" t="str">
        <f>IF(CB173&gt;LARGE(CC173:$CK173,1),3,"")</f>
        <v/>
      </c>
      <c r="BP173" t="str">
        <f>IF(CC173&gt;LARGE(CD173:$CK173,1),3.2,"")</f>
        <v/>
      </c>
      <c r="BQ173" t="str">
        <f>IF(CD173&gt;LARGE(CE173:$CK173,1),4,"")</f>
        <v/>
      </c>
      <c r="BR173" t="str">
        <f>IF(CE173&gt;LARGE(CF173:$CK173,1),4.2,"")</f>
        <v/>
      </c>
      <c r="BS173" t="str">
        <f>IF(CF173&gt;LARGE(CG173:$CK173,1),5,"")</f>
        <v/>
      </c>
      <c r="BT173" t="str">
        <f>IF(CG173&gt;LARGE(CH173:$CK173,1),5.2,"")</f>
        <v/>
      </c>
      <c r="BU173" t="str">
        <f>IF(CH173&gt;LARGE(CI173:$CK173,1),6,"")</f>
        <v/>
      </c>
      <c r="BV173" t="str">
        <f>IF(CI173&gt;LARGE(CJ173:$CK173,1),6.2,"")</f>
        <v/>
      </c>
      <c r="BW173" t="str">
        <f>IF(CJ173&gt;LARGE(CK173:$CK173,1),7,"")</f>
        <v/>
      </c>
      <c r="BX173" t="str">
        <f t="shared" si="35"/>
        <v/>
      </c>
      <c r="BY173" s="36">
        <f t="shared" si="36"/>
        <v>0</v>
      </c>
      <c r="BZ173" s="36">
        <f t="shared" si="37"/>
        <v>0</v>
      </c>
      <c r="CA173">
        <f t="shared" si="38"/>
        <v>0</v>
      </c>
      <c r="CB173" s="36">
        <f t="shared" si="39"/>
        <v>0</v>
      </c>
      <c r="CC173">
        <f t="shared" si="40"/>
        <v>0</v>
      </c>
      <c r="CD173" s="36">
        <f t="shared" si="41"/>
        <v>0</v>
      </c>
      <c r="CE173">
        <f t="shared" si="42"/>
        <v>0</v>
      </c>
      <c r="CF173" s="36">
        <f t="shared" si="43"/>
        <v>0</v>
      </c>
      <c r="CG173">
        <f t="shared" si="44"/>
        <v>0</v>
      </c>
      <c r="CH173" s="36">
        <f t="shared" si="45"/>
        <v>0</v>
      </c>
      <c r="CI173">
        <f t="shared" si="46"/>
        <v>0</v>
      </c>
      <c r="CJ173" s="36">
        <f t="shared" si="47"/>
        <v>0</v>
      </c>
      <c r="CK173">
        <f t="shared" si="48"/>
        <v>0</v>
      </c>
      <c r="CP173">
        <v>249</v>
      </c>
      <c r="DD173" t="str">
        <f>IF(COUNTIF('[3]Zone Players'!A$3:A$1847,A173)&lt;1,"D","")</f>
        <v/>
      </c>
      <c r="DF173" t="str">
        <f t="shared" si="51"/>
        <v/>
      </c>
      <c r="DG173" s="70">
        <f t="shared" si="49"/>
        <v>0</v>
      </c>
      <c r="DH173" t="str">
        <f t="shared" si="50"/>
        <v/>
      </c>
    </row>
    <row r="174" spans="1:112" ht="15" customHeight="1" x14ac:dyDescent="0.25">
      <c r="A174" s="23">
        <v>76507</v>
      </c>
      <c r="B174" s="24" t="s">
        <v>433</v>
      </c>
      <c r="C174" s="24" t="s">
        <v>434</v>
      </c>
      <c r="D174" s="25" t="s">
        <v>239</v>
      </c>
      <c r="E174" s="26">
        <v>2</v>
      </c>
      <c r="F174" s="27">
        <v>2</v>
      </c>
      <c r="G174" s="27">
        <v>2</v>
      </c>
      <c r="H174" s="27">
        <v>2</v>
      </c>
      <c r="I174" s="27">
        <v>1</v>
      </c>
      <c r="J174" s="27">
        <v>1</v>
      </c>
      <c r="K174" s="27">
        <v>3</v>
      </c>
      <c r="L174" s="27">
        <v>2</v>
      </c>
      <c r="M174" s="27">
        <v>3</v>
      </c>
      <c r="N174" s="26">
        <v>3</v>
      </c>
      <c r="O174" s="27">
        <v>4</v>
      </c>
      <c r="P174" s="27">
        <v>3</v>
      </c>
      <c r="Q174" s="28"/>
      <c r="R174" s="28"/>
      <c r="S174" s="28"/>
      <c r="T174" s="29"/>
      <c r="U174" s="28"/>
      <c r="V174" s="30" t="s">
        <v>113</v>
      </c>
      <c r="W174" s="30" t="s">
        <v>113</v>
      </c>
      <c r="X174" s="30">
        <v>3</v>
      </c>
      <c r="Y174" s="30" t="s">
        <v>113</v>
      </c>
      <c r="Z174" s="30">
        <v>5</v>
      </c>
      <c r="AA174" s="30" t="s">
        <v>113</v>
      </c>
      <c r="AB174" s="30">
        <v>7</v>
      </c>
      <c r="AC174" s="30" t="s">
        <v>113</v>
      </c>
      <c r="AD174" s="30" t="s">
        <v>113</v>
      </c>
      <c r="AE174" s="30" t="s">
        <v>113</v>
      </c>
      <c r="AF174" s="30" t="s">
        <v>113</v>
      </c>
      <c r="AG174" s="30" t="s">
        <v>113</v>
      </c>
      <c r="AH174" s="30" t="s">
        <v>113</v>
      </c>
      <c r="AI174" s="30" t="s">
        <v>113</v>
      </c>
      <c r="AJ174" s="30" t="s">
        <v>113</v>
      </c>
      <c r="AK174" s="30" t="s">
        <v>113</v>
      </c>
      <c r="AL174" s="30" t="s">
        <v>113</v>
      </c>
      <c r="AM174" s="30">
        <v>0</v>
      </c>
      <c r="AN174" s="30">
        <v>2</v>
      </c>
      <c r="AO174" s="30">
        <v>2</v>
      </c>
      <c r="AP174" s="30">
        <v>5</v>
      </c>
      <c r="AQ174" s="31">
        <v>3</v>
      </c>
      <c r="AR174" s="31">
        <v>3</v>
      </c>
      <c r="AS174" s="31">
        <v>3</v>
      </c>
      <c r="AT174" s="32">
        <v>3</v>
      </c>
      <c r="AU174" s="32">
        <v>3</v>
      </c>
      <c r="AV174" s="32">
        <v>3</v>
      </c>
      <c r="AW174" s="32">
        <v>3</v>
      </c>
      <c r="AX174" s="32">
        <v>3</v>
      </c>
      <c r="AY174" s="32">
        <v>3</v>
      </c>
      <c r="AZ174" s="32">
        <v>3</v>
      </c>
      <c r="BA174" s="32">
        <v>3</v>
      </c>
      <c r="BB174" s="32">
        <v>3</v>
      </c>
      <c r="BC174" s="32">
        <v>3</v>
      </c>
      <c r="BD174" s="33">
        <v>7.2</v>
      </c>
      <c r="BE174" s="33">
        <v>3</v>
      </c>
      <c r="BF174" s="33">
        <v>3</v>
      </c>
      <c r="BG174" s="33">
        <v>3</v>
      </c>
      <c r="BH174" s="33">
        <v>3</v>
      </c>
      <c r="BI174" s="33">
        <v>3</v>
      </c>
      <c r="BJ174" s="34">
        <v>3</v>
      </c>
      <c r="BK174" s="35">
        <v>3</v>
      </c>
      <c r="BL174" t="str">
        <f>IF(BY174&gt;LARGE(BZ174:$CK174,1),1,"")</f>
        <v/>
      </c>
      <c r="BM174" t="str">
        <f>IF(BZ174&gt;LARGE(CA174:$CK174,1),2,"")</f>
        <v/>
      </c>
      <c r="BN174" t="str">
        <f>IF(CA174&gt;LARGE(CB174:$CK174,1),2.2,"")</f>
        <v/>
      </c>
      <c r="BO174">
        <f>IF(CB174&gt;LARGE(CC174:$CK174,1),3,"")</f>
        <v>3</v>
      </c>
      <c r="BP174" t="str">
        <f>IF(CC174&gt;LARGE(CD174:$CK174,1),3.2,"")</f>
        <v/>
      </c>
      <c r="BQ174" t="str">
        <f>IF(CD174&gt;LARGE(CE174:$CK174,1),4,"")</f>
        <v/>
      </c>
      <c r="BR174" t="str">
        <f>IF(CE174&gt;LARGE(CF174:$CK174,1),4.2,"")</f>
        <v/>
      </c>
      <c r="BS174" t="str">
        <f>IF(CF174&gt;LARGE(CG174:$CK174,1),5,"")</f>
        <v/>
      </c>
      <c r="BT174" t="str">
        <f>IF(CG174&gt;LARGE(CH174:$CK174,1),5.2,"")</f>
        <v/>
      </c>
      <c r="BU174" t="str">
        <f>IF(CH174&gt;LARGE(CI174:$CK174,1),6,"")</f>
        <v/>
      </c>
      <c r="BV174" t="str">
        <f>IF(CI174&gt;LARGE(CJ174:$CK174,1),6.2,"")</f>
        <v/>
      </c>
      <c r="BW174" t="str">
        <f>IF(CJ174&gt;LARGE(CK174:$CK174,1),7,"")</f>
        <v/>
      </c>
      <c r="BX174" t="str">
        <f t="shared" si="35"/>
        <v/>
      </c>
      <c r="BY174" s="36">
        <f t="shared" si="36"/>
        <v>0</v>
      </c>
      <c r="BZ174" s="36">
        <f t="shared" si="37"/>
        <v>0</v>
      </c>
      <c r="CA174">
        <f t="shared" si="38"/>
        <v>0</v>
      </c>
      <c r="CB174" s="36">
        <f t="shared" si="39"/>
        <v>10</v>
      </c>
      <c r="CC174">
        <f t="shared" si="40"/>
        <v>0</v>
      </c>
      <c r="CD174" s="36">
        <f t="shared" si="41"/>
        <v>0</v>
      </c>
      <c r="CE174">
        <f t="shared" si="42"/>
        <v>0</v>
      </c>
      <c r="CF174" s="36">
        <f t="shared" si="43"/>
        <v>0</v>
      </c>
      <c r="CG174">
        <f t="shared" si="44"/>
        <v>0</v>
      </c>
      <c r="CH174" s="36">
        <f t="shared" si="45"/>
        <v>0</v>
      </c>
      <c r="CI174">
        <f t="shared" si="46"/>
        <v>0</v>
      </c>
      <c r="CJ174" s="36">
        <f t="shared" si="47"/>
        <v>0</v>
      </c>
      <c r="CK174">
        <f t="shared" si="48"/>
        <v>0</v>
      </c>
      <c r="CP174">
        <v>262</v>
      </c>
      <c r="DD174" t="str">
        <f>IF(COUNTIF('[3]Zone Players'!A$3:A$1847,A174)&lt;1,"D","")</f>
        <v/>
      </c>
      <c r="DF174">
        <f t="shared" si="51"/>
        <v>3</v>
      </c>
      <c r="DG174" s="70">
        <f t="shared" si="49"/>
        <v>10</v>
      </c>
      <c r="DH174" t="str">
        <f t="shared" si="50"/>
        <v/>
      </c>
    </row>
    <row r="175" spans="1:112" ht="15" customHeight="1" x14ac:dyDescent="0.25">
      <c r="A175" s="23">
        <v>108351</v>
      </c>
      <c r="B175" s="24" t="s">
        <v>435</v>
      </c>
      <c r="C175" s="24" t="s">
        <v>198</v>
      </c>
      <c r="D175" s="25" t="s">
        <v>239</v>
      </c>
      <c r="E175" s="26"/>
      <c r="F175" s="27"/>
      <c r="G175" s="27">
        <v>6</v>
      </c>
      <c r="H175" s="27">
        <v>6</v>
      </c>
      <c r="I175" s="27">
        <v>6</v>
      </c>
      <c r="J175" s="27">
        <v>6</v>
      </c>
      <c r="K175" s="27">
        <v>5</v>
      </c>
      <c r="L175" s="27">
        <v>5</v>
      </c>
      <c r="M175" s="27">
        <v>5</v>
      </c>
      <c r="N175" s="26"/>
      <c r="O175" s="27">
        <v>6</v>
      </c>
      <c r="P175" s="27">
        <v>6</v>
      </c>
      <c r="Q175" s="28"/>
      <c r="R175" s="28"/>
      <c r="S175" s="28"/>
      <c r="T175" s="29"/>
      <c r="U175" s="28"/>
      <c r="V175" s="30" t="s">
        <v>113</v>
      </c>
      <c r="W175" s="30" t="s">
        <v>113</v>
      </c>
      <c r="X175" s="30">
        <v>3</v>
      </c>
      <c r="Y175" s="30" t="s">
        <v>113</v>
      </c>
      <c r="Z175" s="30">
        <v>5</v>
      </c>
      <c r="AA175" s="30" t="s">
        <v>113</v>
      </c>
      <c r="AB175" s="30">
        <v>7</v>
      </c>
      <c r="AC175" s="30" t="s">
        <v>113</v>
      </c>
      <c r="AD175" s="30" t="s">
        <v>113</v>
      </c>
      <c r="AE175" s="30" t="s">
        <v>113</v>
      </c>
      <c r="AF175" s="30" t="s">
        <v>113</v>
      </c>
      <c r="AG175" s="30" t="s">
        <v>113</v>
      </c>
      <c r="AH175" s="30" t="s">
        <v>113</v>
      </c>
      <c r="AI175" s="30" t="s">
        <v>113</v>
      </c>
      <c r="AJ175" s="30" t="s">
        <v>113</v>
      </c>
      <c r="AK175" s="30" t="s">
        <v>113</v>
      </c>
      <c r="AL175" s="30" t="s">
        <v>113</v>
      </c>
      <c r="AM175" s="30">
        <v>0</v>
      </c>
      <c r="AN175" s="30">
        <v>2</v>
      </c>
      <c r="AO175" s="30">
        <v>0</v>
      </c>
      <c r="AP175" s="30">
        <v>7</v>
      </c>
      <c r="AQ175" s="31">
        <v>6</v>
      </c>
      <c r="AR175" s="31">
        <v>5</v>
      </c>
      <c r="AS175" s="31">
        <v>5</v>
      </c>
      <c r="AT175" s="32">
        <v>5</v>
      </c>
      <c r="AU175" s="32">
        <v>5</v>
      </c>
      <c r="AV175" s="32">
        <v>0</v>
      </c>
      <c r="AW175" s="32">
        <v>0</v>
      </c>
      <c r="AX175" s="32">
        <v>5</v>
      </c>
      <c r="AY175" s="32">
        <v>5</v>
      </c>
      <c r="AZ175" s="32">
        <v>5</v>
      </c>
      <c r="BA175" s="32">
        <v>5</v>
      </c>
      <c r="BB175" s="32">
        <v>5</v>
      </c>
      <c r="BC175" s="32">
        <v>5</v>
      </c>
      <c r="BD175" s="33">
        <v>7.2</v>
      </c>
      <c r="BE175" s="33">
        <v>7.2</v>
      </c>
      <c r="BF175" s="33">
        <v>7.2</v>
      </c>
      <c r="BG175" s="33">
        <v>5</v>
      </c>
      <c r="BH175" s="33">
        <v>5</v>
      </c>
      <c r="BI175" s="33">
        <v>5</v>
      </c>
      <c r="BJ175" s="34">
        <v>5</v>
      </c>
      <c r="BK175" s="35">
        <v>5</v>
      </c>
      <c r="BL175" t="str">
        <f>IF(BY175&gt;LARGE(BZ175:$CK175,1),1,"")</f>
        <v/>
      </c>
      <c r="BM175" t="str">
        <f>IF(BZ175&gt;LARGE(CA175:$CK175,1),2,"")</f>
        <v/>
      </c>
      <c r="BN175" t="str">
        <f>IF(CA175&gt;LARGE(CB175:$CK175,1),2.2,"")</f>
        <v/>
      </c>
      <c r="BO175" t="str">
        <f>IF(CB175&gt;LARGE(CC175:$CK175,1),3,"")</f>
        <v/>
      </c>
      <c r="BP175" t="str">
        <f>IF(CC175&gt;LARGE(CD175:$CK175,1),3.2,"")</f>
        <v/>
      </c>
      <c r="BQ175" t="str">
        <f>IF(CD175&gt;LARGE(CE175:$CK175,1),4,"")</f>
        <v/>
      </c>
      <c r="BR175" t="str">
        <f>IF(CE175&gt;LARGE(CF175:$CK175,1),4.2,"")</f>
        <v/>
      </c>
      <c r="BS175">
        <f>IF(CF175&gt;LARGE(CG175:$CK175,1),5,"")</f>
        <v>5</v>
      </c>
      <c r="BT175" t="str">
        <f>IF(CG175&gt;LARGE(CH175:$CK175,1),5.2,"")</f>
        <v/>
      </c>
      <c r="BU175" t="str">
        <f>IF(CH175&gt;LARGE(CI175:$CK175,1),6,"")</f>
        <v/>
      </c>
      <c r="BV175" t="str">
        <f>IF(CI175&gt;LARGE(CJ175:$CK175,1),6.2,"")</f>
        <v/>
      </c>
      <c r="BW175" t="str">
        <f>IF(CJ175&gt;LARGE(CK175:$CK175,1),7,"")</f>
        <v/>
      </c>
      <c r="BX175" t="str">
        <f t="shared" si="35"/>
        <v/>
      </c>
      <c r="BY175" s="36">
        <f t="shared" si="36"/>
        <v>0</v>
      </c>
      <c r="BZ175" s="36">
        <f t="shared" si="37"/>
        <v>0</v>
      </c>
      <c r="CA175">
        <f t="shared" si="38"/>
        <v>0</v>
      </c>
      <c r="CB175" s="36">
        <f t="shared" si="39"/>
        <v>0</v>
      </c>
      <c r="CC175">
        <f t="shared" si="40"/>
        <v>0</v>
      </c>
      <c r="CD175" s="36">
        <f t="shared" si="41"/>
        <v>0</v>
      </c>
      <c r="CE175">
        <f t="shared" si="42"/>
        <v>0</v>
      </c>
      <c r="CF175" s="36">
        <f t="shared" si="43"/>
        <v>8</v>
      </c>
      <c r="CG175">
        <f t="shared" si="44"/>
        <v>0</v>
      </c>
      <c r="CH175" s="36">
        <f t="shared" si="45"/>
        <v>0</v>
      </c>
      <c r="CI175">
        <f t="shared" si="46"/>
        <v>0</v>
      </c>
      <c r="CJ175" s="36">
        <f t="shared" si="47"/>
        <v>0</v>
      </c>
      <c r="CK175">
        <f t="shared" si="48"/>
        <v>0</v>
      </c>
      <c r="CP175">
        <v>263</v>
      </c>
      <c r="DD175" t="str">
        <f>IF(COUNTIF('[3]Zone Players'!A$3:A$1847,A175)&lt;1,"D","")</f>
        <v/>
      </c>
      <c r="DF175">
        <f t="shared" si="51"/>
        <v>5</v>
      </c>
      <c r="DG175" s="70">
        <f t="shared" si="49"/>
        <v>8</v>
      </c>
      <c r="DH175" t="str">
        <f t="shared" si="50"/>
        <v/>
      </c>
    </row>
    <row r="176" spans="1:112" ht="15" customHeight="1" x14ac:dyDescent="0.25">
      <c r="A176" s="23">
        <v>117194</v>
      </c>
      <c r="B176" s="24" t="s">
        <v>436</v>
      </c>
      <c r="C176" s="24" t="s">
        <v>437</v>
      </c>
      <c r="D176" s="25" t="s">
        <v>239</v>
      </c>
      <c r="E176" s="26"/>
      <c r="F176" s="27"/>
      <c r="G176" s="27">
        <v>2</v>
      </c>
      <c r="H176" s="27">
        <v>2</v>
      </c>
      <c r="I176" s="27">
        <v>2</v>
      </c>
      <c r="J176" s="27">
        <v>2</v>
      </c>
      <c r="K176" s="27">
        <v>2</v>
      </c>
      <c r="L176" s="27">
        <v>1</v>
      </c>
      <c r="M176" s="27">
        <v>2</v>
      </c>
      <c r="N176" s="26">
        <v>2</v>
      </c>
      <c r="O176" s="27">
        <v>3</v>
      </c>
      <c r="P176" s="27">
        <v>3</v>
      </c>
      <c r="Q176" s="28"/>
      <c r="R176" s="28"/>
      <c r="S176" s="28"/>
      <c r="T176" s="29"/>
      <c r="U176" s="28"/>
      <c r="V176" s="30" t="s">
        <v>113</v>
      </c>
      <c r="W176" s="30" t="s">
        <v>113</v>
      </c>
      <c r="X176" s="30">
        <v>3</v>
      </c>
      <c r="Y176" s="30" t="s">
        <v>113</v>
      </c>
      <c r="Z176" s="30">
        <v>5</v>
      </c>
      <c r="AA176" s="30" t="s">
        <v>113</v>
      </c>
      <c r="AB176" s="30">
        <v>7</v>
      </c>
      <c r="AC176" s="30" t="s">
        <v>113</v>
      </c>
      <c r="AD176" s="30" t="s">
        <v>113</v>
      </c>
      <c r="AE176" s="30" t="s">
        <v>113</v>
      </c>
      <c r="AF176" s="30" t="s">
        <v>113</v>
      </c>
      <c r="AG176" s="30" t="s">
        <v>113</v>
      </c>
      <c r="AH176" s="30" t="s">
        <v>113</v>
      </c>
      <c r="AI176" s="30" t="s">
        <v>113</v>
      </c>
      <c r="AJ176" s="30" t="s">
        <v>113</v>
      </c>
      <c r="AK176" s="30" t="s">
        <v>113</v>
      </c>
      <c r="AL176" s="30" t="s">
        <v>113</v>
      </c>
      <c r="AM176" s="30">
        <v>0</v>
      </c>
      <c r="AN176" s="30">
        <v>2</v>
      </c>
      <c r="AO176" s="30">
        <v>2</v>
      </c>
      <c r="AP176" s="30">
        <v>5</v>
      </c>
      <c r="AQ176" s="31">
        <v>3</v>
      </c>
      <c r="AR176" s="31">
        <v>3</v>
      </c>
      <c r="AS176" s="31">
        <v>3</v>
      </c>
      <c r="AT176" s="32">
        <v>3</v>
      </c>
      <c r="AU176" s="32">
        <v>3</v>
      </c>
      <c r="AV176" s="32">
        <v>3</v>
      </c>
      <c r="AW176" s="32">
        <v>3</v>
      </c>
      <c r="AX176" s="32">
        <v>3</v>
      </c>
      <c r="AY176" s="32">
        <v>3</v>
      </c>
      <c r="AZ176" s="32">
        <v>0</v>
      </c>
      <c r="BA176" s="32">
        <v>3</v>
      </c>
      <c r="BB176" s="32">
        <v>3</v>
      </c>
      <c r="BC176" s="32">
        <v>3</v>
      </c>
      <c r="BD176" s="33">
        <v>7.2</v>
      </c>
      <c r="BE176" s="33">
        <v>3</v>
      </c>
      <c r="BF176" s="33">
        <v>3</v>
      </c>
      <c r="BG176" s="33">
        <v>3</v>
      </c>
      <c r="BH176" s="33">
        <v>3</v>
      </c>
      <c r="BI176" s="33">
        <v>3</v>
      </c>
      <c r="BJ176" s="34">
        <v>3</v>
      </c>
      <c r="BK176" s="35">
        <v>3</v>
      </c>
      <c r="BL176" t="str">
        <f>IF(BY176&gt;LARGE(BZ176:$CK176,1),1,"")</f>
        <v/>
      </c>
      <c r="BM176" t="str">
        <f>IF(BZ176&gt;LARGE(CA176:$CK176,1),2,"")</f>
        <v/>
      </c>
      <c r="BN176" t="str">
        <f>IF(CA176&gt;LARGE(CB176:$CK176,1),2.2,"")</f>
        <v/>
      </c>
      <c r="BO176">
        <f>IF(CB176&gt;LARGE(CC176:$CK176,1),3,"")</f>
        <v>3</v>
      </c>
      <c r="BP176" t="str">
        <f>IF(CC176&gt;LARGE(CD176:$CK176,1),3.2,"")</f>
        <v/>
      </c>
      <c r="BQ176" t="str">
        <f>IF(CD176&gt;LARGE(CE176:$CK176,1),4,"")</f>
        <v/>
      </c>
      <c r="BR176" t="str">
        <f>IF(CE176&gt;LARGE(CF176:$CK176,1),4.2,"")</f>
        <v/>
      </c>
      <c r="BS176" t="str">
        <f>IF(CF176&gt;LARGE(CG176:$CK176,1),5,"")</f>
        <v/>
      </c>
      <c r="BT176" t="str">
        <f>IF(CG176&gt;LARGE(CH176:$CK176,1),5.2,"")</f>
        <v/>
      </c>
      <c r="BU176" t="str">
        <f>IF(CH176&gt;LARGE(CI176:$CK176,1),6,"")</f>
        <v/>
      </c>
      <c r="BV176" t="str">
        <f>IF(CI176&gt;LARGE(CJ176:$CK176,1),6.2,"")</f>
        <v/>
      </c>
      <c r="BW176" t="str">
        <f>IF(CJ176&gt;LARGE(CK176:$CK176,1),7,"")</f>
        <v/>
      </c>
      <c r="BX176" t="str">
        <f t="shared" si="35"/>
        <v/>
      </c>
      <c r="BY176" s="36">
        <f t="shared" si="36"/>
        <v>0</v>
      </c>
      <c r="BZ176" s="36">
        <f t="shared" si="37"/>
        <v>0</v>
      </c>
      <c r="CA176">
        <f t="shared" si="38"/>
        <v>0</v>
      </c>
      <c r="CB176" s="36">
        <f t="shared" si="39"/>
        <v>9</v>
      </c>
      <c r="CC176">
        <f t="shared" si="40"/>
        <v>0</v>
      </c>
      <c r="CD176" s="36">
        <f t="shared" si="41"/>
        <v>0</v>
      </c>
      <c r="CE176">
        <f t="shared" si="42"/>
        <v>0</v>
      </c>
      <c r="CF176" s="36">
        <f t="shared" si="43"/>
        <v>0</v>
      </c>
      <c r="CG176">
        <f t="shared" si="44"/>
        <v>0</v>
      </c>
      <c r="CH176" s="36">
        <f t="shared" si="45"/>
        <v>0</v>
      </c>
      <c r="CI176">
        <f t="shared" si="46"/>
        <v>0</v>
      </c>
      <c r="CJ176" s="36">
        <f t="shared" si="47"/>
        <v>0</v>
      </c>
      <c r="CK176">
        <f t="shared" si="48"/>
        <v>0</v>
      </c>
      <c r="CP176">
        <v>264</v>
      </c>
      <c r="DD176" t="str">
        <f>IF(COUNTIF('[3]Zone Players'!A$3:A$1847,A176)&lt;1,"D","")</f>
        <v/>
      </c>
      <c r="DF176">
        <f t="shared" si="51"/>
        <v>3</v>
      </c>
      <c r="DG176" s="70">
        <f t="shared" si="49"/>
        <v>9</v>
      </c>
      <c r="DH176" t="str">
        <f t="shared" si="50"/>
        <v/>
      </c>
    </row>
    <row r="177" spans="1:112" ht="15" customHeight="1" x14ac:dyDescent="0.25">
      <c r="A177" s="23">
        <v>12922</v>
      </c>
      <c r="B177" s="24" t="s">
        <v>438</v>
      </c>
      <c r="C177" s="24" t="s">
        <v>439</v>
      </c>
      <c r="D177" s="25" t="s">
        <v>239</v>
      </c>
      <c r="E177" s="26"/>
      <c r="F177" s="27"/>
      <c r="G177" s="27"/>
      <c r="H177" s="27"/>
      <c r="I177" s="27"/>
      <c r="J177" s="27"/>
      <c r="K177" s="27"/>
      <c r="L177" s="27"/>
      <c r="M177" s="27"/>
      <c r="N177" s="26"/>
      <c r="O177" s="27"/>
      <c r="P177" s="27"/>
      <c r="Q177" s="28"/>
      <c r="R177" s="28"/>
      <c r="S177" s="28"/>
      <c r="T177" s="29"/>
      <c r="U177" s="28"/>
      <c r="V177" s="30" t="s">
        <v>113</v>
      </c>
      <c r="W177" s="30" t="s">
        <v>113</v>
      </c>
      <c r="X177" s="30">
        <v>3</v>
      </c>
      <c r="Y177" s="30" t="s">
        <v>113</v>
      </c>
      <c r="Z177" s="30">
        <v>5</v>
      </c>
      <c r="AA177" s="30" t="s">
        <v>113</v>
      </c>
      <c r="AB177" s="30">
        <v>7</v>
      </c>
      <c r="AC177" s="30" t="s">
        <v>113</v>
      </c>
      <c r="AD177" s="30" t="s">
        <v>113</v>
      </c>
      <c r="AE177" s="30" t="s">
        <v>113</v>
      </c>
      <c r="AF177" s="30" t="s">
        <v>113</v>
      </c>
      <c r="AG177" s="30" t="s">
        <v>113</v>
      </c>
      <c r="AH177" s="30" t="s">
        <v>113</v>
      </c>
      <c r="AI177" s="30" t="s">
        <v>113</v>
      </c>
      <c r="AJ177" s="30" t="s">
        <v>113</v>
      </c>
      <c r="AK177" s="30" t="s">
        <v>113</v>
      </c>
      <c r="AL177" s="30" t="s">
        <v>113</v>
      </c>
      <c r="AM177" s="30">
        <v>0</v>
      </c>
      <c r="AN177" s="30">
        <v>2</v>
      </c>
      <c r="AO177" s="30">
        <v>0</v>
      </c>
      <c r="AP177" s="30">
        <v>7</v>
      </c>
      <c r="AQ177" s="31" t="s">
        <v>113</v>
      </c>
      <c r="AR177" s="31" t="s">
        <v>113</v>
      </c>
      <c r="AS177" s="31" t="s">
        <v>113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3">
        <v>7.2</v>
      </c>
      <c r="BE177" s="33">
        <v>7.2</v>
      </c>
      <c r="BF177" s="33">
        <v>7.2</v>
      </c>
      <c r="BG177" s="33">
        <v>7.2</v>
      </c>
      <c r="BH177" s="33">
        <v>7.2</v>
      </c>
      <c r="BI177" s="33">
        <v>7.2</v>
      </c>
      <c r="BJ177" s="34" t="s">
        <v>113</v>
      </c>
      <c r="BK177" s="35" t="s">
        <v>113</v>
      </c>
      <c r="BL177" t="str">
        <f>IF(BY177&gt;LARGE(BZ177:$CK177,1),1,"")</f>
        <v/>
      </c>
      <c r="BM177" t="str">
        <f>IF(BZ177&gt;LARGE(CA177:$CK177,1),2,"")</f>
        <v/>
      </c>
      <c r="BN177" t="str">
        <f>IF(CA177&gt;LARGE(CB177:$CK177,1),2.2,"")</f>
        <v/>
      </c>
      <c r="BO177" t="str">
        <f>IF(CB177&gt;LARGE(CC177:$CK177,1),3,"")</f>
        <v/>
      </c>
      <c r="BP177" t="str">
        <f>IF(CC177&gt;LARGE(CD177:$CK177,1),3.2,"")</f>
        <v/>
      </c>
      <c r="BQ177" t="str">
        <f>IF(CD177&gt;LARGE(CE177:$CK177,1),4,"")</f>
        <v/>
      </c>
      <c r="BR177" t="str">
        <f>IF(CE177&gt;LARGE(CF177:$CK177,1),4.2,"")</f>
        <v/>
      </c>
      <c r="BS177" t="str">
        <f>IF(CF177&gt;LARGE(CG177:$CK177,1),5,"")</f>
        <v/>
      </c>
      <c r="BT177" t="str">
        <f>IF(CG177&gt;LARGE(CH177:$CK177,1),5.2,"")</f>
        <v/>
      </c>
      <c r="BU177" t="str">
        <f>IF(CH177&gt;LARGE(CI177:$CK177,1),6,"")</f>
        <v/>
      </c>
      <c r="BV177" t="str">
        <f>IF(CI177&gt;LARGE(CJ177:$CK177,1),6.2,"")</f>
        <v/>
      </c>
      <c r="BW177" t="str">
        <f>IF(CJ177&gt;LARGE(CK177:$CK177,1),7,"")</f>
        <v/>
      </c>
      <c r="BX177" t="str">
        <f t="shared" si="35"/>
        <v/>
      </c>
      <c r="BY177" s="36">
        <f t="shared" si="36"/>
        <v>0</v>
      </c>
      <c r="BZ177" s="36">
        <f t="shared" si="37"/>
        <v>0</v>
      </c>
      <c r="CA177">
        <f t="shared" si="38"/>
        <v>0</v>
      </c>
      <c r="CB177" s="36">
        <f t="shared" si="39"/>
        <v>0</v>
      </c>
      <c r="CC177">
        <f t="shared" si="40"/>
        <v>0</v>
      </c>
      <c r="CD177" s="36">
        <f t="shared" si="41"/>
        <v>0</v>
      </c>
      <c r="CE177">
        <f t="shared" si="42"/>
        <v>0</v>
      </c>
      <c r="CF177" s="36">
        <f t="shared" si="43"/>
        <v>0</v>
      </c>
      <c r="CG177">
        <f t="shared" si="44"/>
        <v>0</v>
      </c>
      <c r="CH177" s="36">
        <f t="shared" si="45"/>
        <v>0</v>
      </c>
      <c r="CI177">
        <f t="shared" si="46"/>
        <v>0</v>
      </c>
      <c r="CJ177" s="36">
        <f t="shared" si="47"/>
        <v>0</v>
      </c>
      <c r="CK177">
        <f t="shared" si="48"/>
        <v>0</v>
      </c>
      <c r="CP177">
        <v>265</v>
      </c>
      <c r="DD177" t="str">
        <f>IF(COUNTIF('[3]Zone Players'!A$3:A$1847,A177)&lt;1,"D","")</f>
        <v/>
      </c>
      <c r="DF177" t="str">
        <f t="shared" si="51"/>
        <v/>
      </c>
      <c r="DG177" s="70">
        <f t="shared" si="49"/>
        <v>0</v>
      </c>
      <c r="DH177" t="str">
        <f t="shared" si="50"/>
        <v/>
      </c>
    </row>
    <row r="178" spans="1:112" ht="15" customHeight="1" x14ac:dyDescent="0.25">
      <c r="A178" s="23">
        <v>26985</v>
      </c>
      <c r="B178" s="24" t="s">
        <v>438</v>
      </c>
      <c r="C178" s="24" t="s">
        <v>440</v>
      </c>
      <c r="D178" s="25" t="s">
        <v>239</v>
      </c>
      <c r="E178" s="26"/>
      <c r="F178" s="27"/>
      <c r="G178" s="27"/>
      <c r="H178" s="27"/>
      <c r="I178" s="27"/>
      <c r="J178" s="27"/>
      <c r="K178" s="27"/>
      <c r="L178" s="27"/>
      <c r="M178" s="27"/>
      <c r="N178" s="26"/>
      <c r="O178" s="27"/>
      <c r="P178" s="27">
        <v>6</v>
      </c>
      <c r="Q178" s="28"/>
      <c r="R178" s="28"/>
      <c r="S178" s="28"/>
      <c r="T178" s="29"/>
      <c r="U178" s="28"/>
      <c r="V178" s="30" t="s">
        <v>113</v>
      </c>
      <c r="W178" s="30" t="s">
        <v>113</v>
      </c>
      <c r="X178" s="30">
        <v>3</v>
      </c>
      <c r="Y178" s="30" t="s">
        <v>113</v>
      </c>
      <c r="Z178" s="30">
        <v>5</v>
      </c>
      <c r="AA178" s="30" t="s">
        <v>113</v>
      </c>
      <c r="AB178" s="30">
        <v>7</v>
      </c>
      <c r="AC178" s="30" t="s">
        <v>113</v>
      </c>
      <c r="AD178" s="30" t="s">
        <v>113</v>
      </c>
      <c r="AE178" s="30" t="s">
        <v>113</v>
      </c>
      <c r="AF178" s="30" t="s">
        <v>113</v>
      </c>
      <c r="AG178" s="30" t="s">
        <v>113</v>
      </c>
      <c r="AH178" s="30" t="s">
        <v>113</v>
      </c>
      <c r="AI178" s="30" t="s">
        <v>113</v>
      </c>
      <c r="AJ178" s="30" t="s">
        <v>113</v>
      </c>
      <c r="AK178" s="30" t="s">
        <v>113</v>
      </c>
      <c r="AL178" s="30" t="s">
        <v>113</v>
      </c>
      <c r="AM178" s="30">
        <v>0</v>
      </c>
      <c r="AN178" s="30">
        <v>2</v>
      </c>
      <c r="AO178" s="30">
        <v>0</v>
      </c>
      <c r="AP178" s="30">
        <v>7</v>
      </c>
      <c r="AQ178" s="31">
        <v>6</v>
      </c>
      <c r="AR178" s="31">
        <v>6</v>
      </c>
      <c r="AS178" s="31">
        <v>6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3">
        <v>7.2</v>
      </c>
      <c r="BE178" s="33">
        <v>7.2</v>
      </c>
      <c r="BF178" s="33">
        <v>7.2</v>
      </c>
      <c r="BG178" s="33">
        <v>7.2</v>
      </c>
      <c r="BH178" s="33">
        <v>7.2</v>
      </c>
      <c r="BI178" s="33">
        <v>7.2</v>
      </c>
      <c r="BJ178" s="34" t="s">
        <v>113</v>
      </c>
      <c r="BK178" s="35" t="s">
        <v>113</v>
      </c>
      <c r="BL178" t="str">
        <f>IF(BY178&gt;LARGE(BZ178:$CK178,1),1,"")</f>
        <v/>
      </c>
      <c r="BM178" t="str">
        <f>IF(BZ178&gt;LARGE(CA178:$CK178,1),2,"")</f>
        <v/>
      </c>
      <c r="BN178" t="str">
        <f>IF(CA178&gt;LARGE(CB178:$CK178,1),2.2,"")</f>
        <v/>
      </c>
      <c r="BO178" t="str">
        <f>IF(CB178&gt;LARGE(CC178:$CK178,1),3,"")</f>
        <v/>
      </c>
      <c r="BP178" t="str">
        <f>IF(CC178&gt;LARGE(CD178:$CK178,1),3.2,"")</f>
        <v/>
      </c>
      <c r="BQ178" t="str">
        <f>IF(CD178&gt;LARGE(CE178:$CK178,1),4,"")</f>
        <v/>
      </c>
      <c r="BR178" t="str">
        <f>IF(CE178&gt;LARGE(CF178:$CK178,1),4.2,"")</f>
        <v/>
      </c>
      <c r="BS178" t="str">
        <f>IF(CF178&gt;LARGE(CG178:$CK178,1),5,"")</f>
        <v/>
      </c>
      <c r="BT178" t="str">
        <f>IF(CG178&gt;LARGE(CH178:$CK178,1),5.2,"")</f>
        <v/>
      </c>
      <c r="BU178" t="str">
        <f>IF(CH178&gt;LARGE(CI178:$CK178,1),6,"")</f>
        <v/>
      </c>
      <c r="BV178" t="str">
        <f>IF(CI178&gt;LARGE(CJ178:$CK178,1),6.2,"")</f>
        <v/>
      </c>
      <c r="BW178" t="str">
        <f>IF(CJ178&gt;LARGE(CK178:$CK178,1),7,"")</f>
        <v/>
      </c>
      <c r="BX178" t="str">
        <f t="shared" si="35"/>
        <v/>
      </c>
      <c r="BY178" s="36">
        <f t="shared" si="36"/>
        <v>0</v>
      </c>
      <c r="BZ178" s="36">
        <f t="shared" si="37"/>
        <v>0</v>
      </c>
      <c r="CA178">
        <f t="shared" si="38"/>
        <v>0</v>
      </c>
      <c r="CB178" s="36">
        <f t="shared" si="39"/>
        <v>0</v>
      </c>
      <c r="CC178">
        <f t="shared" si="40"/>
        <v>0</v>
      </c>
      <c r="CD178" s="36">
        <f t="shared" si="41"/>
        <v>0</v>
      </c>
      <c r="CE178">
        <f t="shared" si="42"/>
        <v>0</v>
      </c>
      <c r="CF178" s="36">
        <f t="shared" si="43"/>
        <v>0</v>
      </c>
      <c r="CG178">
        <f t="shared" si="44"/>
        <v>0</v>
      </c>
      <c r="CH178" s="36">
        <f t="shared" si="45"/>
        <v>0</v>
      </c>
      <c r="CI178">
        <f t="shared" si="46"/>
        <v>0</v>
      </c>
      <c r="CJ178" s="36">
        <f t="shared" si="47"/>
        <v>0</v>
      </c>
      <c r="CK178">
        <f t="shared" si="48"/>
        <v>0</v>
      </c>
      <c r="CP178">
        <v>266</v>
      </c>
      <c r="DD178" t="str">
        <f>IF(COUNTIF('[3]Zone Players'!A$3:A$1847,A178)&lt;1,"D","")</f>
        <v/>
      </c>
      <c r="DF178">
        <f t="shared" si="51"/>
        <v>6</v>
      </c>
      <c r="DG178" s="70">
        <f t="shared" si="49"/>
        <v>0</v>
      </c>
      <c r="DH178" t="str">
        <f t="shared" si="50"/>
        <v/>
      </c>
    </row>
    <row r="179" spans="1:112" ht="15" customHeight="1" x14ac:dyDescent="0.25">
      <c r="A179" s="23">
        <v>70642</v>
      </c>
      <c r="B179" s="24" t="s">
        <v>438</v>
      </c>
      <c r="C179" s="24" t="s">
        <v>441</v>
      </c>
      <c r="D179" s="25" t="s">
        <v>239</v>
      </c>
      <c r="E179" s="26"/>
      <c r="F179" s="27"/>
      <c r="G179" s="27"/>
      <c r="H179" s="27"/>
      <c r="I179" s="27"/>
      <c r="J179" s="27"/>
      <c r="K179" s="27"/>
      <c r="L179" s="27"/>
      <c r="M179" s="27"/>
      <c r="N179" s="26"/>
      <c r="O179" s="27"/>
      <c r="P179" s="27">
        <v>6</v>
      </c>
      <c r="Q179" s="28"/>
      <c r="R179" s="28"/>
      <c r="S179" s="28"/>
      <c r="T179" s="29"/>
      <c r="U179" s="28"/>
      <c r="V179" s="30" t="s">
        <v>113</v>
      </c>
      <c r="W179" s="30" t="s">
        <v>113</v>
      </c>
      <c r="X179" s="30">
        <v>3</v>
      </c>
      <c r="Y179" s="30" t="s">
        <v>113</v>
      </c>
      <c r="Z179" s="30">
        <v>5</v>
      </c>
      <c r="AA179" s="30" t="s">
        <v>113</v>
      </c>
      <c r="AB179" s="30">
        <v>7</v>
      </c>
      <c r="AC179" s="30" t="s">
        <v>113</v>
      </c>
      <c r="AD179" s="30" t="s">
        <v>113</v>
      </c>
      <c r="AE179" s="30" t="s">
        <v>113</v>
      </c>
      <c r="AF179" s="30" t="s">
        <v>113</v>
      </c>
      <c r="AG179" s="30" t="s">
        <v>113</v>
      </c>
      <c r="AH179" s="30" t="s">
        <v>113</v>
      </c>
      <c r="AI179" s="30" t="s">
        <v>113</v>
      </c>
      <c r="AJ179" s="30" t="s">
        <v>113</v>
      </c>
      <c r="AK179" s="30" t="s">
        <v>113</v>
      </c>
      <c r="AL179" s="30" t="s">
        <v>113</v>
      </c>
      <c r="AM179" s="30">
        <v>0</v>
      </c>
      <c r="AN179" s="30">
        <v>2</v>
      </c>
      <c r="AO179" s="30">
        <v>0</v>
      </c>
      <c r="AP179" s="30">
        <v>7</v>
      </c>
      <c r="AQ179" s="31">
        <v>6</v>
      </c>
      <c r="AR179" s="31">
        <v>6</v>
      </c>
      <c r="AS179" s="31">
        <v>6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3">
        <v>7.2</v>
      </c>
      <c r="BE179" s="33">
        <v>7.2</v>
      </c>
      <c r="BF179" s="33">
        <v>7.2</v>
      </c>
      <c r="BG179" s="33">
        <v>7.2</v>
      </c>
      <c r="BH179" s="33">
        <v>7.2</v>
      </c>
      <c r="BI179" s="33">
        <v>7.2</v>
      </c>
      <c r="BJ179" s="34" t="s">
        <v>113</v>
      </c>
      <c r="BK179" s="35" t="s">
        <v>113</v>
      </c>
      <c r="BL179" t="str">
        <f>IF(BY179&gt;LARGE(BZ179:$CK179,1),1,"")</f>
        <v/>
      </c>
      <c r="BM179" t="str">
        <f>IF(BZ179&gt;LARGE(CA179:$CK179,1),2,"")</f>
        <v/>
      </c>
      <c r="BN179" t="str">
        <f>IF(CA179&gt;LARGE(CB179:$CK179,1),2.2,"")</f>
        <v/>
      </c>
      <c r="BO179" t="str">
        <f>IF(CB179&gt;LARGE(CC179:$CK179,1),3,"")</f>
        <v/>
      </c>
      <c r="BP179" t="str">
        <f>IF(CC179&gt;LARGE(CD179:$CK179,1),3.2,"")</f>
        <v/>
      </c>
      <c r="BQ179" t="str">
        <f>IF(CD179&gt;LARGE(CE179:$CK179,1),4,"")</f>
        <v/>
      </c>
      <c r="BR179" t="str">
        <f>IF(CE179&gt;LARGE(CF179:$CK179,1),4.2,"")</f>
        <v/>
      </c>
      <c r="BS179" t="str">
        <f>IF(CF179&gt;LARGE(CG179:$CK179,1),5,"")</f>
        <v/>
      </c>
      <c r="BT179" t="str">
        <f>IF(CG179&gt;LARGE(CH179:$CK179,1),5.2,"")</f>
        <v/>
      </c>
      <c r="BU179" t="str">
        <f>IF(CH179&gt;LARGE(CI179:$CK179,1),6,"")</f>
        <v/>
      </c>
      <c r="BV179" t="str">
        <f>IF(CI179&gt;LARGE(CJ179:$CK179,1),6.2,"")</f>
        <v/>
      </c>
      <c r="BW179" t="str">
        <f>IF(CJ179&gt;LARGE(CK179:$CK179,1),7,"")</f>
        <v/>
      </c>
      <c r="BX179" t="str">
        <f t="shared" si="35"/>
        <v/>
      </c>
      <c r="BY179" s="36">
        <f t="shared" si="36"/>
        <v>0</v>
      </c>
      <c r="BZ179" s="36">
        <f t="shared" si="37"/>
        <v>0</v>
      </c>
      <c r="CA179">
        <f t="shared" si="38"/>
        <v>0</v>
      </c>
      <c r="CB179" s="36">
        <f t="shared" si="39"/>
        <v>0</v>
      </c>
      <c r="CC179">
        <f t="shared" si="40"/>
        <v>0</v>
      </c>
      <c r="CD179" s="36">
        <f t="shared" si="41"/>
        <v>0</v>
      </c>
      <c r="CE179">
        <f t="shared" si="42"/>
        <v>0</v>
      </c>
      <c r="CF179" s="36">
        <f t="shared" si="43"/>
        <v>0</v>
      </c>
      <c r="CG179">
        <f t="shared" si="44"/>
        <v>0</v>
      </c>
      <c r="CH179" s="36">
        <f t="shared" si="45"/>
        <v>0</v>
      </c>
      <c r="CI179">
        <f t="shared" si="46"/>
        <v>0</v>
      </c>
      <c r="CJ179" s="36">
        <f t="shared" si="47"/>
        <v>0</v>
      </c>
      <c r="CK179">
        <f t="shared" si="48"/>
        <v>0</v>
      </c>
      <c r="DF179">
        <f t="shared" si="51"/>
        <v>6</v>
      </c>
      <c r="DG179" s="70">
        <f t="shared" si="49"/>
        <v>0</v>
      </c>
      <c r="DH179" t="str">
        <f t="shared" si="50"/>
        <v/>
      </c>
    </row>
    <row r="180" spans="1:112" ht="15" customHeight="1" x14ac:dyDescent="0.25">
      <c r="A180" s="23">
        <v>149273</v>
      </c>
      <c r="B180" s="24" t="s">
        <v>442</v>
      </c>
      <c r="C180" s="24" t="s">
        <v>443</v>
      </c>
      <c r="D180" s="25" t="s">
        <v>239</v>
      </c>
      <c r="E180" s="26"/>
      <c r="F180" s="27"/>
      <c r="G180" s="27"/>
      <c r="H180" s="27"/>
      <c r="I180" s="27"/>
      <c r="J180" s="27"/>
      <c r="K180" s="27"/>
      <c r="L180" s="27"/>
      <c r="M180" s="27"/>
      <c r="N180" s="26"/>
      <c r="O180" s="27"/>
      <c r="P180" s="27"/>
      <c r="Q180" s="28"/>
      <c r="R180" s="28"/>
      <c r="S180" s="28"/>
      <c r="T180" s="29"/>
      <c r="U180" s="28"/>
      <c r="V180" s="30" t="s">
        <v>113</v>
      </c>
      <c r="W180" s="30" t="s">
        <v>113</v>
      </c>
      <c r="X180" s="30">
        <v>3</v>
      </c>
      <c r="Y180" s="30" t="s">
        <v>113</v>
      </c>
      <c r="Z180" s="30">
        <v>5</v>
      </c>
      <c r="AA180" s="30" t="s">
        <v>113</v>
      </c>
      <c r="AB180" s="30">
        <v>7</v>
      </c>
      <c r="AC180" s="30" t="s">
        <v>113</v>
      </c>
      <c r="AD180" s="30" t="s">
        <v>113</v>
      </c>
      <c r="AE180" s="30" t="s">
        <v>113</v>
      </c>
      <c r="AF180" s="30" t="s">
        <v>113</v>
      </c>
      <c r="AG180" s="30" t="s">
        <v>113</v>
      </c>
      <c r="AH180" s="30" t="s">
        <v>113</v>
      </c>
      <c r="AI180" s="30" t="s">
        <v>113</v>
      </c>
      <c r="AJ180" s="30" t="s">
        <v>113</v>
      </c>
      <c r="AK180" s="30" t="s">
        <v>113</v>
      </c>
      <c r="AL180" s="30" t="s">
        <v>113</v>
      </c>
      <c r="AM180" s="30">
        <v>0</v>
      </c>
      <c r="AN180" s="30">
        <v>2</v>
      </c>
      <c r="AO180" s="30">
        <v>0</v>
      </c>
      <c r="AP180" s="30">
        <v>7</v>
      </c>
      <c r="AQ180" s="31" t="s">
        <v>113</v>
      </c>
      <c r="AR180" s="31" t="s">
        <v>113</v>
      </c>
      <c r="AS180" s="31" t="s">
        <v>113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0</v>
      </c>
      <c r="BD180" s="33">
        <v>7.2</v>
      </c>
      <c r="BE180" s="33">
        <v>7.2</v>
      </c>
      <c r="BF180" s="33">
        <v>7.2</v>
      </c>
      <c r="BG180" s="33">
        <v>7.2</v>
      </c>
      <c r="BH180" s="33">
        <v>7.2</v>
      </c>
      <c r="BI180" s="33">
        <v>7.2</v>
      </c>
      <c r="BJ180" s="34" t="s">
        <v>113</v>
      </c>
      <c r="BK180" s="35" t="s">
        <v>113</v>
      </c>
      <c r="BL180" t="str">
        <f>IF(BY180&gt;LARGE(BZ180:$CK180,1),1,"")</f>
        <v/>
      </c>
      <c r="BM180" t="str">
        <f>IF(BZ180&gt;LARGE(CA180:$CK180,1),2,"")</f>
        <v/>
      </c>
      <c r="BN180" t="str">
        <f>IF(CA180&gt;LARGE(CB180:$CK180,1),2.2,"")</f>
        <v/>
      </c>
      <c r="BO180" t="str">
        <f>IF(CB180&gt;LARGE(CC180:$CK180,1),3,"")</f>
        <v/>
      </c>
      <c r="BP180" t="str">
        <f>IF(CC180&gt;LARGE(CD180:$CK180,1),3.2,"")</f>
        <v/>
      </c>
      <c r="BQ180" t="str">
        <f>IF(CD180&gt;LARGE(CE180:$CK180,1),4,"")</f>
        <v/>
      </c>
      <c r="BR180" t="str">
        <f>IF(CE180&gt;LARGE(CF180:$CK180,1),4.2,"")</f>
        <v/>
      </c>
      <c r="BS180" t="str">
        <f>IF(CF180&gt;LARGE(CG180:$CK180,1),5,"")</f>
        <v/>
      </c>
      <c r="BT180" t="str">
        <f>IF(CG180&gt;LARGE(CH180:$CK180,1),5.2,"")</f>
        <v/>
      </c>
      <c r="BU180" t="str">
        <f>IF(CH180&gt;LARGE(CI180:$CK180,1),6,"")</f>
        <v/>
      </c>
      <c r="BV180" t="str">
        <f>IF(CI180&gt;LARGE(CJ180:$CK180,1),6.2,"")</f>
        <v/>
      </c>
      <c r="BW180" t="str">
        <f>IF(CJ180&gt;LARGE(CK180:$CK180,1),7,"")</f>
        <v/>
      </c>
      <c r="BX180" t="str">
        <f t="shared" si="35"/>
        <v/>
      </c>
      <c r="BY180" s="36">
        <f t="shared" si="36"/>
        <v>0</v>
      </c>
      <c r="BZ180" s="36">
        <f t="shared" si="37"/>
        <v>0</v>
      </c>
      <c r="CA180">
        <f t="shared" si="38"/>
        <v>0</v>
      </c>
      <c r="CB180" s="36">
        <f t="shared" si="39"/>
        <v>0</v>
      </c>
      <c r="CC180">
        <f t="shared" si="40"/>
        <v>0</v>
      </c>
      <c r="CD180" s="36">
        <f t="shared" si="41"/>
        <v>0</v>
      </c>
      <c r="CE180">
        <f t="shared" si="42"/>
        <v>0</v>
      </c>
      <c r="CF180" s="36">
        <f t="shared" si="43"/>
        <v>0</v>
      </c>
      <c r="CG180">
        <f t="shared" si="44"/>
        <v>0</v>
      </c>
      <c r="CH180" s="36">
        <f t="shared" si="45"/>
        <v>0</v>
      </c>
      <c r="CI180">
        <f t="shared" si="46"/>
        <v>0</v>
      </c>
      <c r="CJ180" s="36">
        <f t="shared" si="47"/>
        <v>0</v>
      </c>
      <c r="CK180">
        <f t="shared" si="48"/>
        <v>0</v>
      </c>
      <c r="CP180">
        <v>267</v>
      </c>
      <c r="DD180" t="str">
        <f>IF(COUNTIF('[3]Zone Players'!A$3:A$1847,A180)&lt;1,"D","")</f>
        <v/>
      </c>
      <c r="DF180" t="str">
        <f t="shared" si="51"/>
        <v/>
      </c>
      <c r="DG180" s="70">
        <f t="shared" si="49"/>
        <v>0</v>
      </c>
      <c r="DH180" t="str">
        <f t="shared" si="50"/>
        <v/>
      </c>
    </row>
    <row r="181" spans="1:112" ht="15" customHeight="1" x14ac:dyDescent="0.25">
      <c r="A181" s="23">
        <v>47741</v>
      </c>
      <c r="B181" s="24" t="s">
        <v>444</v>
      </c>
      <c r="C181" s="24" t="s">
        <v>445</v>
      </c>
      <c r="D181" s="25" t="s">
        <v>239</v>
      </c>
      <c r="E181" s="26"/>
      <c r="F181" s="27"/>
      <c r="G181" s="27"/>
      <c r="H181" s="27"/>
      <c r="I181" s="27"/>
      <c r="J181" s="27"/>
      <c r="K181" s="27"/>
      <c r="L181" s="27"/>
      <c r="M181" s="27"/>
      <c r="N181" s="26"/>
      <c r="O181" s="27"/>
      <c r="P181" s="27"/>
      <c r="Q181" s="28"/>
      <c r="R181" s="28"/>
      <c r="S181" s="28"/>
      <c r="T181" s="29"/>
      <c r="U181" s="28"/>
      <c r="V181" s="30" t="s">
        <v>113</v>
      </c>
      <c r="W181" s="30" t="s">
        <v>113</v>
      </c>
      <c r="X181" s="30">
        <v>3</v>
      </c>
      <c r="Y181" s="30" t="s">
        <v>113</v>
      </c>
      <c r="Z181" s="30">
        <v>5</v>
      </c>
      <c r="AA181" s="30" t="s">
        <v>113</v>
      </c>
      <c r="AB181" s="30">
        <v>7</v>
      </c>
      <c r="AC181" s="30" t="s">
        <v>113</v>
      </c>
      <c r="AD181" s="30" t="s">
        <v>113</v>
      </c>
      <c r="AE181" s="30" t="s">
        <v>113</v>
      </c>
      <c r="AF181" s="30" t="s">
        <v>113</v>
      </c>
      <c r="AG181" s="30" t="s">
        <v>113</v>
      </c>
      <c r="AH181" s="30" t="s">
        <v>113</v>
      </c>
      <c r="AI181" s="30" t="s">
        <v>113</v>
      </c>
      <c r="AJ181" s="30" t="s">
        <v>113</v>
      </c>
      <c r="AK181" s="30" t="s">
        <v>113</v>
      </c>
      <c r="AL181" s="30" t="s">
        <v>113</v>
      </c>
      <c r="AM181" s="30">
        <v>0</v>
      </c>
      <c r="AN181" s="30">
        <v>2</v>
      </c>
      <c r="AO181" s="30">
        <v>0</v>
      </c>
      <c r="AP181" s="30">
        <v>7</v>
      </c>
      <c r="AQ181" s="31" t="s">
        <v>113</v>
      </c>
      <c r="AR181" s="31" t="s">
        <v>113</v>
      </c>
      <c r="AS181" s="31" t="s">
        <v>113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3">
        <v>7.2</v>
      </c>
      <c r="BE181" s="33">
        <v>7.2</v>
      </c>
      <c r="BF181" s="33">
        <v>7.2</v>
      </c>
      <c r="BG181" s="33">
        <v>7.2</v>
      </c>
      <c r="BH181" s="33">
        <v>7.2</v>
      </c>
      <c r="BI181" s="33">
        <v>7.2</v>
      </c>
      <c r="BJ181" s="34" t="s">
        <v>113</v>
      </c>
      <c r="BK181" s="35" t="s">
        <v>113</v>
      </c>
      <c r="BL181" t="str">
        <f>IF(BY181&gt;LARGE(BZ181:$CK181,1),1,"")</f>
        <v/>
      </c>
      <c r="BM181" t="str">
        <f>IF(BZ181&gt;LARGE(CA181:$CK181,1),2,"")</f>
        <v/>
      </c>
      <c r="BN181" t="str">
        <f>IF(CA181&gt;LARGE(CB181:$CK181,1),2.2,"")</f>
        <v/>
      </c>
      <c r="BO181" t="str">
        <f>IF(CB181&gt;LARGE(CC181:$CK181,1),3,"")</f>
        <v/>
      </c>
      <c r="BP181" t="str">
        <f>IF(CC181&gt;LARGE(CD181:$CK181,1),3.2,"")</f>
        <v/>
      </c>
      <c r="BQ181" t="str">
        <f>IF(CD181&gt;LARGE(CE181:$CK181,1),4,"")</f>
        <v/>
      </c>
      <c r="BR181" t="str">
        <f>IF(CE181&gt;LARGE(CF181:$CK181,1),4.2,"")</f>
        <v/>
      </c>
      <c r="BS181" t="str">
        <f>IF(CF181&gt;LARGE(CG181:$CK181,1),5,"")</f>
        <v/>
      </c>
      <c r="BT181" t="str">
        <f>IF(CG181&gt;LARGE(CH181:$CK181,1),5.2,"")</f>
        <v/>
      </c>
      <c r="BU181" t="str">
        <f>IF(CH181&gt;LARGE(CI181:$CK181,1),6,"")</f>
        <v/>
      </c>
      <c r="BV181" t="str">
        <f>IF(CI181&gt;LARGE(CJ181:$CK181,1),6.2,"")</f>
        <v/>
      </c>
      <c r="BW181" t="str">
        <f>IF(CJ181&gt;LARGE(CK181:$CK181,1),7,"")</f>
        <v/>
      </c>
      <c r="BX181" t="str">
        <f t="shared" si="35"/>
        <v/>
      </c>
      <c r="BY181" s="36">
        <f t="shared" si="36"/>
        <v>0</v>
      </c>
      <c r="BZ181" s="36">
        <f t="shared" si="37"/>
        <v>0</v>
      </c>
      <c r="CA181">
        <f t="shared" si="38"/>
        <v>0</v>
      </c>
      <c r="CB181" s="36">
        <f t="shared" si="39"/>
        <v>0</v>
      </c>
      <c r="CC181">
        <f t="shared" si="40"/>
        <v>0</v>
      </c>
      <c r="CD181" s="36">
        <f t="shared" si="41"/>
        <v>0</v>
      </c>
      <c r="CE181">
        <f t="shared" si="42"/>
        <v>0</v>
      </c>
      <c r="CF181" s="36">
        <f t="shared" si="43"/>
        <v>0</v>
      </c>
      <c r="CG181">
        <f t="shared" si="44"/>
        <v>0</v>
      </c>
      <c r="CH181" s="36">
        <f t="shared" si="45"/>
        <v>0</v>
      </c>
      <c r="CI181">
        <f t="shared" si="46"/>
        <v>0</v>
      </c>
      <c r="CJ181" s="36">
        <f t="shared" si="47"/>
        <v>0</v>
      </c>
      <c r="CK181">
        <f t="shared" si="48"/>
        <v>0</v>
      </c>
      <c r="CP181">
        <v>269</v>
      </c>
      <c r="DD181" t="str">
        <f>IF(COUNTIF('[3]Zone Players'!A$3:A$1847,A181)&lt;1,"D","")</f>
        <v/>
      </c>
      <c r="DF181" t="str">
        <f t="shared" si="51"/>
        <v/>
      </c>
      <c r="DG181" s="70">
        <f t="shared" si="49"/>
        <v>0</v>
      </c>
      <c r="DH181" t="str">
        <f t="shared" si="50"/>
        <v/>
      </c>
    </row>
    <row r="182" spans="1:112" ht="15" customHeight="1" x14ac:dyDescent="0.25">
      <c r="A182" s="23">
        <v>143529</v>
      </c>
      <c r="B182" s="24" t="s">
        <v>446</v>
      </c>
      <c r="C182" s="24" t="s">
        <v>447</v>
      </c>
      <c r="D182" s="25" t="s">
        <v>239</v>
      </c>
      <c r="E182" s="26"/>
      <c r="F182" s="27"/>
      <c r="G182" s="27"/>
      <c r="H182" s="27"/>
      <c r="I182" s="27"/>
      <c r="J182" s="27"/>
      <c r="K182" s="27"/>
      <c r="L182" s="27"/>
      <c r="M182" s="27"/>
      <c r="N182" s="26"/>
      <c r="O182" s="27"/>
      <c r="P182" s="27"/>
      <c r="Q182" s="28"/>
      <c r="R182" s="28"/>
      <c r="S182" s="28"/>
      <c r="T182" s="29"/>
      <c r="U182" s="28"/>
      <c r="V182" s="30" t="s">
        <v>113</v>
      </c>
      <c r="W182" s="30" t="s">
        <v>113</v>
      </c>
      <c r="X182" s="30">
        <v>3</v>
      </c>
      <c r="Y182" s="30" t="s">
        <v>113</v>
      </c>
      <c r="Z182" s="30">
        <v>5</v>
      </c>
      <c r="AA182" s="30" t="s">
        <v>113</v>
      </c>
      <c r="AB182" s="30">
        <v>7</v>
      </c>
      <c r="AC182" s="30" t="s">
        <v>113</v>
      </c>
      <c r="AD182" s="30" t="s">
        <v>113</v>
      </c>
      <c r="AE182" s="30" t="s">
        <v>113</v>
      </c>
      <c r="AF182" s="30" t="s">
        <v>113</v>
      </c>
      <c r="AG182" s="30" t="s">
        <v>113</v>
      </c>
      <c r="AH182" s="30" t="s">
        <v>113</v>
      </c>
      <c r="AI182" s="30" t="s">
        <v>113</v>
      </c>
      <c r="AJ182" s="30" t="s">
        <v>113</v>
      </c>
      <c r="AK182" s="30" t="s">
        <v>113</v>
      </c>
      <c r="AL182" s="30" t="s">
        <v>113</v>
      </c>
      <c r="AM182" s="30">
        <v>0</v>
      </c>
      <c r="AN182" s="30">
        <v>2</v>
      </c>
      <c r="AO182" s="30">
        <v>0</v>
      </c>
      <c r="AP182" s="30">
        <v>7</v>
      </c>
      <c r="AQ182" s="31" t="s">
        <v>113</v>
      </c>
      <c r="AR182" s="31" t="s">
        <v>113</v>
      </c>
      <c r="AS182" s="31" t="s">
        <v>113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3">
        <v>7.2</v>
      </c>
      <c r="BE182" s="33">
        <v>7.2</v>
      </c>
      <c r="BF182" s="33">
        <v>7.2</v>
      </c>
      <c r="BG182" s="33">
        <v>7.2</v>
      </c>
      <c r="BH182" s="33">
        <v>7.2</v>
      </c>
      <c r="BI182" s="33">
        <v>7.2</v>
      </c>
      <c r="BJ182" s="34" t="s">
        <v>113</v>
      </c>
      <c r="BK182" s="35" t="s">
        <v>113</v>
      </c>
      <c r="BL182" t="str">
        <f>IF(BY182&gt;LARGE(BZ182:$CK182,1),1,"")</f>
        <v/>
      </c>
      <c r="BM182" t="str">
        <f>IF(BZ182&gt;LARGE(CA182:$CK182,1),2,"")</f>
        <v/>
      </c>
      <c r="BN182" t="str">
        <f>IF(CA182&gt;LARGE(CB182:$CK182,1),2.2,"")</f>
        <v/>
      </c>
      <c r="BO182" t="str">
        <f>IF(CB182&gt;LARGE(CC182:$CK182,1),3,"")</f>
        <v/>
      </c>
      <c r="BP182" t="str">
        <f>IF(CC182&gt;LARGE(CD182:$CK182,1),3.2,"")</f>
        <v/>
      </c>
      <c r="BQ182" t="str">
        <f>IF(CD182&gt;LARGE(CE182:$CK182,1),4,"")</f>
        <v/>
      </c>
      <c r="BR182" t="str">
        <f>IF(CE182&gt;LARGE(CF182:$CK182,1),4.2,"")</f>
        <v/>
      </c>
      <c r="BS182" t="str">
        <f>IF(CF182&gt;LARGE(CG182:$CK182,1),5,"")</f>
        <v/>
      </c>
      <c r="BT182" t="str">
        <f>IF(CG182&gt;LARGE(CH182:$CK182,1),5.2,"")</f>
        <v/>
      </c>
      <c r="BU182" t="str">
        <f>IF(CH182&gt;LARGE(CI182:$CK182,1),6,"")</f>
        <v/>
      </c>
      <c r="BV182" t="str">
        <f>IF(CI182&gt;LARGE(CJ182:$CK182,1),6.2,"")</f>
        <v/>
      </c>
      <c r="BW182" t="str">
        <f>IF(CJ182&gt;LARGE(CK182:$CK182,1),7,"")</f>
        <v/>
      </c>
      <c r="BX182" t="str">
        <f t="shared" si="35"/>
        <v/>
      </c>
      <c r="BY182" s="36">
        <f t="shared" si="36"/>
        <v>0</v>
      </c>
      <c r="BZ182" s="36">
        <f t="shared" si="37"/>
        <v>0</v>
      </c>
      <c r="CA182">
        <f t="shared" si="38"/>
        <v>0</v>
      </c>
      <c r="CB182" s="36">
        <f t="shared" si="39"/>
        <v>0</v>
      </c>
      <c r="CC182">
        <f t="shared" si="40"/>
        <v>0</v>
      </c>
      <c r="CD182" s="36">
        <f t="shared" si="41"/>
        <v>0</v>
      </c>
      <c r="CE182">
        <f t="shared" si="42"/>
        <v>0</v>
      </c>
      <c r="CF182" s="36">
        <f t="shared" si="43"/>
        <v>0</v>
      </c>
      <c r="CG182">
        <f t="shared" si="44"/>
        <v>0</v>
      </c>
      <c r="CH182" s="36">
        <f t="shared" si="45"/>
        <v>0</v>
      </c>
      <c r="CI182">
        <f t="shared" si="46"/>
        <v>0</v>
      </c>
      <c r="CJ182" s="36">
        <f t="shared" si="47"/>
        <v>0</v>
      </c>
      <c r="CK182">
        <f t="shared" si="48"/>
        <v>0</v>
      </c>
      <c r="CP182">
        <v>271</v>
      </c>
      <c r="DD182" t="str">
        <f>IF(COUNTIF('[3]Zone Players'!A$3:A$1847,A182)&lt;1,"D","")</f>
        <v/>
      </c>
      <c r="DF182" t="str">
        <f t="shared" si="51"/>
        <v/>
      </c>
      <c r="DG182" s="70">
        <f t="shared" si="49"/>
        <v>0</v>
      </c>
      <c r="DH182" t="str">
        <f t="shared" si="50"/>
        <v/>
      </c>
    </row>
    <row r="183" spans="1:112" ht="15" customHeight="1" x14ac:dyDescent="0.25">
      <c r="A183" s="23">
        <v>15948</v>
      </c>
      <c r="B183" s="24" t="s">
        <v>448</v>
      </c>
      <c r="C183" s="24" t="s">
        <v>449</v>
      </c>
      <c r="D183" s="25" t="s">
        <v>239</v>
      </c>
      <c r="E183" s="26"/>
      <c r="F183" s="27"/>
      <c r="G183" s="27"/>
      <c r="H183" s="27"/>
      <c r="I183" s="27"/>
      <c r="J183" s="27"/>
      <c r="K183" s="27"/>
      <c r="L183" s="27"/>
      <c r="M183" s="27"/>
      <c r="N183" s="26"/>
      <c r="O183" s="27"/>
      <c r="P183" s="27">
        <v>6</v>
      </c>
      <c r="Q183" s="28"/>
      <c r="R183" s="28"/>
      <c r="S183" s="28"/>
      <c r="T183" s="29"/>
      <c r="U183" s="28"/>
      <c r="V183" s="30" t="s">
        <v>113</v>
      </c>
      <c r="W183" s="30" t="s">
        <v>113</v>
      </c>
      <c r="X183" s="30">
        <v>3</v>
      </c>
      <c r="Y183" s="30" t="s">
        <v>113</v>
      </c>
      <c r="Z183" s="30">
        <v>5</v>
      </c>
      <c r="AA183" s="30" t="s">
        <v>113</v>
      </c>
      <c r="AB183" s="30">
        <v>7</v>
      </c>
      <c r="AC183" s="30" t="s">
        <v>113</v>
      </c>
      <c r="AD183" s="30" t="s">
        <v>113</v>
      </c>
      <c r="AE183" s="30" t="s">
        <v>113</v>
      </c>
      <c r="AF183" s="30" t="s">
        <v>113</v>
      </c>
      <c r="AG183" s="30" t="s">
        <v>113</v>
      </c>
      <c r="AH183" s="30" t="s">
        <v>113</v>
      </c>
      <c r="AI183" s="30" t="s">
        <v>113</v>
      </c>
      <c r="AJ183" s="30" t="s">
        <v>113</v>
      </c>
      <c r="AK183" s="30" t="s">
        <v>113</v>
      </c>
      <c r="AL183" s="30" t="s">
        <v>113</v>
      </c>
      <c r="AM183" s="30">
        <v>0</v>
      </c>
      <c r="AN183" s="30">
        <v>2</v>
      </c>
      <c r="AO183" s="30">
        <v>0</v>
      </c>
      <c r="AP183" s="30">
        <v>7</v>
      </c>
      <c r="AQ183" s="31">
        <v>6</v>
      </c>
      <c r="AR183" s="31">
        <v>6</v>
      </c>
      <c r="AS183" s="31">
        <v>6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3">
        <v>7.2</v>
      </c>
      <c r="BE183" s="33">
        <v>7.2</v>
      </c>
      <c r="BF183" s="33">
        <v>7.2</v>
      </c>
      <c r="BG183" s="33">
        <v>7.2</v>
      </c>
      <c r="BH183" s="33">
        <v>7.2</v>
      </c>
      <c r="BI183" s="33">
        <v>7.2</v>
      </c>
      <c r="BJ183" s="34" t="s">
        <v>113</v>
      </c>
      <c r="BK183" s="35" t="s">
        <v>113</v>
      </c>
      <c r="BL183" t="str">
        <f>IF(BY183&gt;LARGE(BZ183:$CK183,1),1,"")</f>
        <v/>
      </c>
      <c r="BM183" t="str">
        <f>IF(BZ183&gt;LARGE(CA183:$CK183,1),2,"")</f>
        <v/>
      </c>
      <c r="BN183" t="str">
        <f>IF(CA183&gt;LARGE(CB183:$CK183,1),2.2,"")</f>
        <v/>
      </c>
      <c r="BO183" t="str">
        <f>IF(CB183&gt;LARGE(CC183:$CK183,1),3,"")</f>
        <v/>
      </c>
      <c r="BP183" t="str">
        <f>IF(CC183&gt;LARGE(CD183:$CK183,1),3.2,"")</f>
        <v/>
      </c>
      <c r="BQ183" t="str">
        <f>IF(CD183&gt;LARGE(CE183:$CK183,1),4,"")</f>
        <v/>
      </c>
      <c r="BR183" t="str">
        <f>IF(CE183&gt;LARGE(CF183:$CK183,1),4.2,"")</f>
        <v/>
      </c>
      <c r="BS183" t="str">
        <f>IF(CF183&gt;LARGE(CG183:$CK183,1),5,"")</f>
        <v/>
      </c>
      <c r="BT183" t="str">
        <f>IF(CG183&gt;LARGE(CH183:$CK183,1),5.2,"")</f>
        <v/>
      </c>
      <c r="BU183" t="str">
        <f>IF(CH183&gt;LARGE(CI183:$CK183,1),6,"")</f>
        <v/>
      </c>
      <c r="BV183" t="str">
        <f>IF(CI183&gt;LARGE(CJ183:$CK183,1),6.2,"")</f>
        <v/>
      </c>
      <c r="BW183" t="str">
        <f>IF(CJ183&gt;LARGE(CK183:$CK183,1),7,"")</f>
        <v/>
      </c>
      <c r="BX183" t="str">
        <f t="shared" si="35"/>
        <v/>
      </c>
      <c r="BY183" s="36">
        <f t="shared" si="36"/>
        <v>0</v>
      </c>
      <c r="BZ183" s="36">
        <f t="shared" si="37"/>
        <v>0</v>
      </c>
      <c r="CA183">
        <f t="shared" si="38"/>
        <v>0</v>
      </c>
      <c r="CB183" s="36">
        <f t="shared" si="39"/>
        <v>0</v>
      </c>
      <c r="CC183">
        <f t="shared" si="40"/>
        <v>0</v>
      </c>
      <c r="CD183" s="36">
        <f t="shared" si="41"/>
        <v>0</v>
      </c>
      <c r="CE183">
        <f t="shared" si="42"/>
        <v>0</v>
      </c>
      <c r="CF183" s="36">
        <f t="shared" si="43"/>
        <v>0</v>
      </c>
      <c r="CG183">
        <f t="shared" si="44"/>
        <v>0</v>
      </c>
      <c r="CH183" s="36">
        <f t="shared" si="45"/>
        <v>0</v>
      </c>
      <c r="CI183">
        <f t="shared" si="46"/>
        <v>0</v>
      </c>
      <c r="CJ183" s="36">
        <f t="shared" si="47"/>
        <v>0</v>
      </c>
      <c r="CK183">
        <f t="shared" si="48"/>
        <v>0</v>
      </c>
      <c r="CP183">
        <v>273</v>
      </c>
      <c r="DD183" t="str">
        <f>IF(COUNTIF('[3]Zone Players'!A$3:A$1847,A183)&lt;1,"D","")</f>
        <v/>
      </c>
      <c r="DF183">
        <f t="shared" si="51"/>
        <v>6</v>
      </c>
      <c r="DG183" s="70">
        <f t="shared" si="49"/>
        <v>0</v>
      </c>
      <c r="DH183" t="str">
        <f t="shared" si="50"/>
        <v/>
      </c>
    </row>
    <row r="184" spans="1:112" ht="15" customHeight="1" x14ac:dyDescent="0.25">
      <c r="A184" s="23">
        <v>38848</v>
      </c>
      <c r="B184" s="24" t="s">
        <v>448</v>
      </c>
      <c r="C184" s="24" t="s">
        <v>450</v>
      </c>
      <c r="D184" s="25" t="s">
        <v>239</v>
      </c>
      <c r="E184" s="26"/>
      <c r="F184" s="27"/>
      <c r="G184" s="27"/>
      <c r="H184" s="27"/>
      <c r="I184" s="27"/>
      <c r="J184" s="27"/>
      <c r="K184" s="27"/>
      <c r="L184" s="27"/>
      <c r="M184" s="27"/>
      <c r="N184" s="26"/>
      <c r="O184" s="27"/>
      <c r="P184" s="27">
        <v>6</v>
      </c>
      <c r="Q184" s="28"/>
      <c r="R184" s="28"/>
      <c r="S184" s="28"/>
      <c r="T184" s="29"/>
      <c r="U184" s="28"/>
      <c r="V184" s="30" t="s">
        <v>113</v>
      </c>
      <c r="W184" s="30" t="s">
        <v>113</v>
      </c>
      <c r="X184" s="30">
        <v>3</v>
      </c>
      <c r="Y184" s="30" t="s">
        <v>113</v>
      </c>
      <c r="Z184" s="30">
        <v>5</v>
      </c>
      <c r="AA184" s="30" t="s">
        <v>113</v>
      </c>
      <c r="AB184" s="30">
        <v>7</v>
      </c>
      <c r="AC184" s="30" t="s">
        <v>113</v>
      </c>
      <c r="AD184" s="30" t="s">
        <v>113</v>
      </c>
      <c r="AE184" s="30" t="s">
        <v>113</v>
      </c>
      <c r="AF184" s="30" t="s">
        <v>113</v>
      </c>
      <c r="AG184" s="30" t="s">
        <v>113</v>
      </c>
      <c r="AH184" s="30" t="s">
        <v>113</v>
      </c>
      <c r="AI184" s="30" t="s">
        <v>113</v>
      </c>
      <c r="AJ184" s="30" t="s">
        <v>113</v>
      </c>
      <c r="AK184" s="30" t="s">
        <v>113</v>
      </c>
      <c r="AL184" s="30" t="s">
        <v>113</v>
      </c>
      <c r="AM184" s="30">
        <v>0</v>
      </c>
      <c r="AN184" s="30">
        <v>2</v>
      </c>
      <c r="AO184" s="30">
        <v>0</v>
      </c>
      <c r="AP184" s="30">
        <v>7</v>
      </c>
      <c r="AQ184" s="31">
        <v>6</v>
      </c>
      <c r="AR184" s="31">
        <v>6</v>
      </c>
      <c r="AS184" s="31">
        <v>6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3">
        <v>7.2</v>
      </c>
      <c r="BE184" s="33">
        <v>7.2</v>
      </c>
      <c r="BF184" s="33">
        <v>7.2</v>
      </c>
      <c r="BG184" s="33">
        <v>7.2</v>
      </c>
      <c r="BH184" s="33">
        <v>7.2</v>
      </c>
      <c r="BI184" s="33">
        <v>7.2</v>
      </c>
      <c r="BJ184" s="34" t="s">
        <v>113</v>
      </c>
      <c r="BK184" s="35" t="s">
        <v>113</v>
      </c>
      <c r="BL184" t="str">
        <f>IF(BY184&gt;LARGE(BZ184:$CK184,1),1,"")</f>
        <v/>
      </c>
      <c r="BM184" t="str">
        <f>IF(BZ184&gt;LARGE(CA184:$CK184,1),2,"")</f>
        <v/>
      </c>
      <c r="BN184" t="str">
        <f>IF(CA184&gt;LARGE(CB184:$CK184,1),2.2,"")</f>
        <v/>
      </c>
      <c r="BO184" t="str">
        <f>IF(CB184&gt;LARGE(CC184:$CK184,1),3,"")</f>
        <v/>
      </c>
      <c r="BP184" t="str">
        <f>IF(CC184&gt;LARGE(CD184:$CK184,1),3.2,"")</f>
        <v/>
      </c>
      <c r="BQ184" t="str">
        <f>IF(CD184&gt;LARGE(CE184:$CK184,1),4,"")</f>
        <v/>
      </c>
      <c r="BR184" t="str">
        <f>IF(CE184&gt;LARGE(CF184:$CK184,1),4.2,"")</f>
        <v/>
      </c>
      <c r="BS184" t="str">
        <f>IF(CF184&gt;LARGE(CG184:$CK184,1),5,"")</f>
        <v/>
      </c>
      <c r="BT184" t="str">
        <f>IF(CG184&gt;LARGE(CH184:$CK184,1),5.2,"")</f>
        <v/>
      </c>
      <c r="BU184" t="str">
        <f>IF(CH184&gt;LARGE(CI184:$CK184,1),6,"")</f>
        <v/>
      </c>
      <c r="BV184" t="str">
        <f>IF(CI184&gt;LARGE(CJ184:$CK184,1),6.2,"")</f>
        <v/>
      </c>
      <c r="BW184" t="str">
        <f>IF(CJ184&gt;LARGE(CK184:$CK184,1),7,"")</f>
        <v/>
      </c>
      <c r="BX184" t="str">
        <f t="shared" si="35"/>
        <v/>
      </c>
      <c r="BY184" s="36">
        <f t="shared" si="36"/>
        <v>0</v>
      </c>
      <c r="BZ184" s="36">
        <f t="shared" si="37"/>
        <v>0</v>
      </c>
      <c r="CA184">
        <f t="shared" si="38"/>
        <v>0</v>
      </c>
      <c r="CB184" s="36">
        <f t="shared" si="39"/>
        <v>0</v>
      </c>
      <c r="CC184">
        <f t="shared" si="40"/>
        <v>0</v>
      </c>
      <c r="CD184" s="36">
        <f t="shared" si="41"/>
        <v>0</v>
      </c>
      <c r="CE184">
        <f t="shared" si="42"/>
        <v>0</v>
      </c>
      <c r="CF184" s="36">
        <f t="shared" si="43"/>
        <v>0</v>
      </c>
      <c r="CG184">
        <f t="shared" si="44"/>
        <v>0</v>
      </c>
      <c r="CH184" s="36">
        <f t="shared" si="45"/>
        <v>0</v>
      </c>
      <c r="CI184">
        <f t="shared" si="46"/>
        <v>0</v>
      </c>
      <c r="CJ184" s="36">
        <f t="shared" si="47"/>
        <v>0</v>
      </c>
      <c r="CK184">
        <f t="shared" si="48"/>
        <v>0</v>
      </c>
      <c r="CP184">
        <v>276</v>
      </c>
      <c r="DD184" t="str">
        <f>IF(COUNTIF('[3]Zone Players'!A$3:A$1847,A184)&lt;1,"D","")</f>
        <v/>
      </c>
      <c r="DF184">
        <f t="shared" si="51"/>
        <v>6</v>
      </c>
      <c r="DG184" s="70">
        <f t="shared" si="49"/>
        <v>0</v>
      </c>
      <c r="DH184" t="str">
        <f t="shared" si="50"/>
        <v/>
      </c>
    </row>
    <row r="185" spans="1:112" ht="15" customHeight="1" x14ac:dyDescent="0.25">
      <c r="A185" s="23">
        <v>5413</v>
      </c>
      <c r="B185" s="24" t="s">
        <v>451</v>
      </c>
      <c r="C185" s="24" t="s">
        <v>111</v>
      </c>
      <c r="D185" s="25" t="s">
        <v>239</v>
      </c>
      <c r="E185" s="26">
        <v>5</v>
      </c>
      <c r="F185" s="27">
        <v>5</v>
      </c>
      <c r="G185" s="27">
        <v>5</v>
      </c>
      <c r="H185" s="27">
        <v>7</v>
      </c>
      <c r="I185" s="27">
        <v>6</v>
      </c>
      <c r="J185" s="27">
        <v>6</v>
      </c>
      <c r="K185" s="27">
        <v>3</v>
      </c>
      <c r="L185" s="27">
        <v>3</v>
      </c>
      <c r="M185" s="27">
        <v>4</v>
      </c>
      <c r="N185" s="26">
        <v>4</v>
      </c>
      <c r="O185" s="27">
        <v>4</v>
      </c>
      <c r="P185" s="27">
        <v>4</v>
      </c>
      <c r="Q185" s="28"/>
      <c r="R185" s="28"/>
      <c r="S185" s="28"/>
      <c r="T185" s="29"/>
      <c r="U185" s="28"/>
      <c r="V185" s="30" t="s">
        <v>113</v>
      </c>
      <c r="W185" s="30" t="s">
        <v>113</v>
      </c>
      <c r="X185" s="30">
        <v>3</v>
      </c>
      <c r="Y185" s="30" t="s">
        <v>113</v>
      </c>
      <c r="Z185" s="30">
        <v>5</v>
      </c>
      <c r="AA185" s="30" t="s">
        <v>113</v>
      </c>
      <c r="AB185" s="30">
        <v>7</v>
      </c>
      <c r="AC185" s="30" t="s">
        <v>113</v>
      </c>
      <c r="AD185" s="30" t="s">
        <v>113</v>
      </c>
      <c r="AE185" s="30" t="s">
        <v>113</v>
      </c>
      <c r="AF185" s="30" t="s">
        <v>113</v>
      </c>
      <c r="AG185" s="30" t="s">
        <v>113</v>
      </c>
      <c r="AH185" s="30" t="s">
        <v>113</v>
      </c>
      <c r="AI185" s="30" t="s">
        <v>113</v>
      </c>
      <c r="AJ185" s="30" t="s">
        <v>113</v>
      </c>
      <c r="AK185" s="30" t="s">
        <v>113</v>
      </c>
      <c r="AL185" s="30" t="s">
        <v>113</v>
      </c>
      <c r="AM185" s="30">
        <v>0</v>
      </c>
      <c r="AN185" s="30">
        <v>2</v>
      </c>
      <c r="AO185" s="30">
        <v>2</v>
      </c>
      <c r="AP185" s="30">
        <v>5</v>
      </c>
      <c r="AQ185" s="31">
        <v>4</v>
      </c>
      <c r="AR185" s="31">
        <v>5</v>
      </c>
      <c r="AS185" s="31">
        <v>5</v>
      </c>
      <c r="AT185" s="32">
        <v>5</v>
      </c>
      <c r="AU185" s="32">
        <v>5</v>
      </c>
      <c r="AV185" s="32">
        <v>5</v>
      </c>
      <c r="AW185" s="32">
        <v>5</v>
      </c>
      <c r="AX185" s="32">
        <v>5</v>
      </c>
      <c r="AY185" s="32">
        <v>5</v>
      </c>
      <c r="AZ185" s="32">
        <v>5</v>
      </c>
      <c r="BA185" s="32">
        <v>0</v>
      </c>
      <c r="BB185" s="32">
        <v>5</v>
      </c>
      <c r="BC185" s="32">
        <v>5</v>
      </c>
      <c r="BD185" s="33">
        <v>7.2</v>
      </c>
      <c r="BE185" s="33">
        <v>5</v>
      </c>
      <c r="BF185" s="33">
        <v>5</v>
      </c>
      <c r="BG185" s="33">
        <v>5</v>
      </c>
      <c r="BH185" s="33">
        <v>5</v>
      </c>
      <c r="BI185" s="33">
        <v>5</v>
      </c>
      <c r="BJ185" s="34">
        <v>5</v>
      </c>
      <c r="BK185" s="35">
        <v>5</v>
      </c>
      <c r="BL185" t="str">
        <f>IF(BY185&gt;LARGE(BZ185:$CK185,1),1,"")</f>
        <v/>
      </c>
      <c r="BM185" t="str">
        <f>IF(BZ185&gt;LARGE(CA185:$CK185,1),2,"")</f>
        <v/>
      </c>
      <c r="BN185" t="str">
        <f>IF(CA185&gt;LARGE(CB185:$CK185,1),2.2,"")</f>
        <v/>
      </c>
      <c r="BO185" t="str">
        <f>IF(CB185&gt;LARGE(CC185:$CK185,1),3,"")</f>
        <v/>
      </c>
      <c r="BP185" t="str">
        <f>IF(CC185&gt;LARGE(CD185:$CK185,1),3.2,"")</f>
        <v/>
      </c>
      <c r="BQ185" t="str">
        <f>IF(CD185&gt;LARGE(CE185:$CK185,1),4,"")</f>
        <v/>
      </c>
      <c r="BR185" t="str">
        <f>IF(CE185&gt;LARGE(CF185:$CK185,1),4.2,"")</f>
        <v/>
      </c>
      <c r="BS185">
        <f>IF(CF185&gt;LARGE(CG185:$CK185,1),5,"")</f>
        <v>5</v>
      </c>
      <c r="BT185" t="str">
        <f>IF(CG185&gt;LARGE(CH185:$CK185,1),5.2,"")</f>
        <v/>
      </c>
      <c r="BU185" t="str">
        <f>IF(CH185&gt;LARGE(CI185:$CK185,1),6,"")</f>
        <v/>
      </c>
      <c r="BV185" t="str">
        <f>IF(CI185&gt;LARGE(CJ185:$CK185,1),6.2,"")</f>
        <v/>
      </c>
      <c r="BW185" t="str">
        <f>IF(CJ185&gt;LARGE(CK185:$CK185,1),7,"")</f>
        <v/>
      </c>
      <c r="BX185" t="str">
        <f t="shared" si="35"/>
        <v/>
      </c>
      <c r="BY185" s="36">
        <f t="shared" si="36"/>
        <v>0</v>
      </c>
      <c r="BZ185" s="36">
        <f t="shared" si="37"/>
        <v>0</v>
      </c>
      <c r="CA185">
        <f t="shared" si="38"/>
        <v>0</v>
      </c>
      <c r="CB185" s="36">
        <f t="shared" si="39"/>
        <v>0</v>
      </c>
      <c r="CC185">
        <f t="shared" si="40"/>
        <v>0</v>
      </c>
      <c r="CD185" s="36">
        <f t="shared" si="41"/>
        <v>0</v>
      </c>
      <c r="CE185">
        <f t="shared" si="42"/>
        <v>0</v>
      </c>
      <c r="CF185" s="36">
        <f t="shared" si="43"/>
        <v>9</v>
      </c>
      <c r="CG185">
        <f t="shared" si="44"/>
        <v>0</v>
      </c>
      <c r="CH185" s="36">
        <f t="shared" si="45"/>
        <v>0</v>
      </c>
      <c r="CI185">
        <f t="shared" si="46"/>
        <v>0</v>
      </c>
      <c r="CJ185" s="36">
        <f t="shared" si="47"/>
        <v>0</v>
      </c>
      <c r="CK185">
        <f t="shared" si="48"/>
        <v>0</v>
      </c>
      <c r="CP185">
        <v>277</v>
      </c>
      <c r="DD185" t="str">
        <f>IF(COUNTIF('[3]Zone Players'!A$3:A$1847,A185)&lt;1,"D","")</f>
        <v/>
      </c>
      <c r="DF185">
        <f t="shared" si="51"/>
        <v>5</v>
      </c>
      <c r="DG185" s="70">
        <f t="shared" si="49"/>
        <v>9</v>
      </c>
      <c r="DH185" t="str">
        <f t="shared" si="50"/>
        <v/>
      </c>
    </row>
    <row r="186" spans="1:112" ht="15" customHeight="1" x14ac:dyDescent="0.25">
      <c r="A186" s="23">
        <v>115069</v>
      </c>
      <c r="B186" s="24" t="s">
        <v>452</v>
      </c>
      <c r="C186" s="24" t="s">
        <v>453</v>
      </c>
      <c r="D186" s="25" t="s">
        <v>454</v>
      </c>
      <c r="E186" s="26"/>
      <c r="F186" s="27"/>
      <c r="G186" s="27"/>
      <c r="H186" s="27"/>
      <c r="I186" s="27"/>
      <c r="J186" s="27"/>
      <c r="K186" s="27"/>
      <c r="L186" s="27"/>
      <c r="M186" s="27"/>
      <c r="N186" s="26"/>
      <c r="O186" s="27">
        <v>6</v>
      </c>
      <c r="P186" s="27">
        <v>6</v>
      </c>
      <c r="Q186" s="28"/>
      <c r="R186" s="28"/>
      <c r="S186" s="28"/>
      <c r="T186" s="29"/>
      <c r="U186" s="28"/>
      <c r="V186" s="30" t="s">
        <v>113</v>
      </c>
      <c r="W186" s="30" t="s">
        <v>113</v>
      </c>
      <c r="X186" s="30" t="s">
        <v>113</v>
      </c>
      <c r="Y186" s="30">
        <v>4</v>
      </c>
      <c r="Z186" s="30" t="s">
        <v>113</v>
      </c>
      <c r="AA186" s="30" t="s">
        <v>113</v>
      </c>
      <c r="AB186" s="30" t="s">
        <v>113</v>
      </c>
      <c r="AC186" s="30" t="s">
        <v>113</v>
      </c>
      <c r="AD186" s="30" t="s">
        <v>113</v>
      </c>
      <c r="AE186" s="30" t="s">
        <v>113</v>
      </c>
      <c r="AF186" s="30" t="s">
        <v>113</v>
      </c>
      <c r="AG186" s="30" t="s">
        <v>113</v>
      </c>
      <c r="AH186" s="30" t="s">
        <v>113</v>
      </c>
      <c r="AI186" s="30" t="s">
        <v>113</v>
      </c>
      <c r="AJ186" s="30" t="s">
        <v>113</v>
      </c>
      <c r="AK186" s="30" t="s">
        <v>113</v>
      </c>
      <c r="AL186" s="30" t="s">
        <v>113</v>
      </c>
      <c r="AM186" s="30">
        <v>0</v>
      </c>
      <c r="AN186" s="30">
        <v>3</v>
      </c>
      <c r="AO186" s="30">
        <v>0</v>
      </c>
      <c r="AP186" s="30">
        <v>7</v>
      </c>
      <c r="AQ186" s="31">
        <v>6</v>
      </c>
      <c r="AR186" s="31">
        <v>6</v>
      </c>
      <c r="AS186" s="31">
        <v>6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3">
        <v>7.2</v>
      </c>
      <c r="BE186" s="33">
        <v>7.2</v>
      </c>
      <c r="BF186" s="33">
        <v>7.2</v>
      </c>
      <c r="BG186" s="33">
        <v>7.2</v>
      </c>
      <c r="BH186" s="33">
        <v>7.2</v>
      </c>
      <c r="BI186" s="33">
        <v>7.2</v>
      </c>
      <c r="BJ186" s="34" t="s">
        <v>113</v>
      </c>
      <c r="BK186" s="35" t="s">
        <v>113</v>
      </c>
      <c r="BL186" t="str">
        <f>IF(BY186&gt;LARGE(BZ186:$CK186,1),1,"")</f>
        <v/>
      </c>
      <c r="BM186" t="str">
        <f>IF(BZ186&gt;LARGE(CA186:$CK186,1),2,"")</f>
        <v/>
      </c>
      <c r="BN186" t="str">
        <f>IF(CA186&gt;LARGE(CB186:$CK186,1),2.2,"")</f>
        <v/>
      </c>
      <c r="BO186" t="str">
        <f>IF(CB186&gt;LARGE(CC186:$CK186,1),3,"")</f>
        <v/>
      </c>
      <c r="BP186" t="str">
        <f>IF(CC186&gt;LARGE(CD186:$CK186,1),3.2,"")</f>
        <v/>
      </c>
      <c r="BQ186" t="str">
        <f>IF(CD186&gt;LARGE(CE186:$CK186,1),4,"")</f>
        <v/>
      </c>
      <c r="BR186" t="str">
        <f>IF(CE186&gt;LARGE(CF186:$CK186,1),4.2,"")</f>
        <v/>
      </c>
      <c r="BS186" t="str">
        <f>IF(CF186&gt;LARGE(CG186:$CK186,1),5,"")</f>
        <v/>
      </c>
      <c r="BT186" t="str">
        <f>IF(CG186&gt;LARGE(CH186:$CK186,1),5.2,"")</f>
        <v/>
      </c>
      <c r="BU186" t="str">
        <f>IF(CH186&gt;LARGE(CI186:$CK186,1),6,"")</f>
        <v/>
      </c>
      <c r="BV186" t="str">
        <f>IF(CI186&gt;LARGE(CJ186:$CK186,1),6.2,"")</f>
        <v/>
      </c>
      <c r="BW186" t="str">
        <f>IF(CJ186&gt;LARGE(CK186:$CK186,1),7,"")</f>
        <v/>
      </c>
      <c r="BX186" t="str">
        <f t="shared" si="35"/>
        <v/>
      </c>
      <c r="BY186" s="36">
        <f t="shared" si="36"/>
        <v>0</v>
      </c>
      <c r="BZ186" s="36">
        <f t="shared" si="37"/>
        <v>0</v>
      </c>
      <c r="CA186">
        <f t="shared" si="38"/>
        <v>0</v>
      </c>
      <c r="CB186" s="36">
        <f t="shared" si="39"/>
        <v>0</v>
      </c>
      <c r="CC186">
        <f t="shared" si="40"/>
        <v>0</v>
      </c>
      <c r="CD186" s="36">
        <f t="shared" si="41"/>
        <v>0</v>
      </c>
      <c r="CE186">
        <f t="shared" si="42"/>
        <v>0</v>
      </c>
      <c r="CF186" s="36">
        <f t="shared" si="43"/>
        <v>0</v>
      </c>
      <c r="CG186">
        <f t="shared" si="44"/>
        <v>0</v>
      </c>
      <c r="CH186" s="36">
        <f t="shared" si="45"/>
        <v>0</v>
      </c>
      <c r="CI186">
        <f t="shared" si="46"/>
        <v>0</v>
      </c>
      <c r="CJ186" s="36">
        <f t="shared" si="47"/>
        <v>0</v>
      </c>
      <c r="CK186">
        <f t="shared" si="48"/>
        <v>0</v>
      </c>
      <c r="CP186">
        <v>279</v>
      </c>
      <c r="DD186" t="str">
        <f>IF(COUNTIF('[3]Zone Players'!A$3:A$1847,A186)&lt;1,"D","")</f>
        <v/>
      </c>
      <c r="DF186">
        <f t="shared" si="51"/>
        <v>6</v>
      </c>
      <c r="DG186" s="70">
        <f t="shared" si="49"/>
        <v>0</v>
      </c>
      <c r="DH186" t="str">
        <f t="shared" si="50"/>
        <v/>
      </c>
    </row>
    <row r="187" spans="1:112" ht="15" customHeight="1" x14ac:dyDescent="0.25">
      <c r="A187" s="40">
        <v>91769</v>
      </c>
      <c r="B187" s="24" t="s">
        <v>455</v>
      </c>
      <c r="C187" s="24" t="s">
        <v>456</v>
      </c>
      <c r="D187" s="25" t="s">
        <v>454</v>
      </c>
      <c r="E187" s="26"/>
      <c r="F187" s="27"/>
      <c r="G187" s="27"/>
      <c r="H187" s="27"/>
      <c r="I187" s="27"/>
      <c r="J187" s="27"/>
      <c r="K187" s="27"/>
      <c r="L187" s="27"/>
      <c r="M187" s="27"/>
      <c r="N187" s="26"/>
      <c r="O187" s="27">
        <v>5</v>
      </c>
      <c r="P187" s="27">
        <v>6</v>
      </c>
      <c r="Q187" s="28"/>
      <c r="R187" s="28"/>
      <c r="S187" s="28"/>
      <c r="T187" s="29"/>
      <c r="U187" s="28"/>
      <c r="V187" s="30" t="s">
        <v>113</v>
      </c>
      <c r="W187" s="30" t="s">
        <v>113</v>
      </c>
      <c r="X187" s="30" t="s">
        <v>113</v>
      </c>
      <c r="Y187" s="30">
        <v>4</v>
      </c>
      <c r="Z187" s="30" t="s">
        <v>113</v>
      </c>
      <c r="AA187" s="30" t="s">
        <v>113</v>
      </c>
      <c r="AB187" s="30" t="s">
        <v>113</v>
      </c>
      <c r="AC187" s="30" t="s">
        <v>113</v>
      </c>
      <c r="AD187" s="30" t="s">
        <v>113</v>
      </c>
      <c r="AE187" s="30" t="s">
        <v>113</v>
      </c>
      <c r="AF187" s="30" t="s">
        <v>113</v>
      </c>
      <c r="AG187" s="30" t="s">
        <v>113</v>
      </c>
      <c r="AH187" s="30" t="s">
        <v>113</v>
      </c>
      <c r="AI187" s="30" t="s">
        <v>113</v>
      </c>
      <c r="AJ187" s="30" t="s">
        <v>113</v>
      </c>
      <c r="AK187" s="30" t="s">
        <v>113</v>
      </c>
      <c r="AL187" s="30" t="s">
        <v>113</v>
      </c>
      <c r="AM187" s="30">
        <v>0</v>
      </c>
      <c r="AN187" s="30">
        <v>3</v>
      </c>
      <c r="AO187" s="30">
        <v>0</v>
      </c>
      <c r="AP187" s="30">
        <v>7</v>
      </c>
      <c r="AQ187" s="31">
        <v>6</v>
      </c>
      <c r="AR187" s="31">
        <v>4</v>
      </c>
      <c r="AS187" s="31">
        <v>4</v>
      </c>
      <c r="AT187" s="32">
        <v>4</v>
      </c>
      <c r="AU187" s="32">
        <v>4</v>
      </c>
      <c r="AV187" s="32">
        <v>4</v>
      </c>
      <c r="AW187" s="32">
        <v>4</v>
      </c>
      <c r="AX187" s="32">
        <v>4</v>
      </c>
      <c r="AY187" s="32">
        <v>4</v>
      </c>
      <c r="AZ187" s="32">
        <v>4</v>
      </c>
      <c r="BA187" s="32">
        <v>4</v>
      </c>
      <c r="BB187" s="32">
        <v>4</v>
      </c>
      <c r="BC187" s="32">
        <v>4</v>
      </c>
      <c r="BD187" s="33">
        <v>7.2</v>
      </c>
      <c r="BE187" s="33">
        <v>4</v>
      </c>
      <c r="BF187" s="33">
        <v>4</v>
      </c>
      <c r="BG187" s="33">
        <v>4</v>
      </c>
      <c r="BH187" s="33">
        <v>4</v>
      </c>
      <c r="BI187" s="33">
        <v>4</v>
      </c>
      <c r="BJ187" s="34">
        <v>4</v>
      </c>
      <c r="BK187" s="35">
        <v>4</v>
      </c>
      <c r="BL187" t="str">
        <f>IF(BY187&gt;LARGE(BZ187:$CK187,1),1,"")</f>
        <v/>
      </c>
      <c r="BM187" t="str">
        <f>IF(BZ187&gt;LARGE(CA187:$CK187,1),2,"")</f>
        <v/>
      </c>
      <c r="BN187" t="str">
        <f>IF(CA187&gt;LARGE(CB187:$CK187,1),2.2,"")</f>
        <v/>
      </c>
      <c r="BO187" t="str">
        <f>IF(CB187&gt;LARGE(CC187:$CK187,1),3,"")</f>
        <v/>
      </c>
      <c r="BP187" t="str">
        <f>IF(CC187&gt;LARGE(CD187:$CK187,1),3.2,"")</f>
        <v/>
      </c>
      <c r="BQ187">
        <f>IF(CD187&gt;LARGE(CE187:$CK187,1),4,"")</f>
        <v>4</v>
      </c>
      <c r="BR187" t="str">
        <f>IF(CE187&gt;LARGE(CF187:$CK187,1),4.2,"")</f>
        <v/>
      </c>
      <c r="BS187" t="str">
        <f>IF(CF187&gt;LARGE(CG187:$CK187,1),5,"")</f>
        <v/>
      </c>
      <c r="BT187" t="str">
        <f>IF(CG187&gt;LARGE(CH187:$CK187,1),5.2,"")</f>
        <v/>
      </c>
      <c r="BU187" t="str">
        <f>IF(CH187&gt;LARGE(CI187:$CK187,1),6,"")</f>
        <v/>
      </c>
      <c r="BV187" t="str">
        <f>IF(CI187&gt;LARGE(CJ187:$CK187,1),6.2,"")</f>
        <v/>
      </c>
      <c r="BW187" t="str">
        <f>IF(CJ187&gt;LARGE(CK187:$CK187,1),7,"")</f>
        <v/>
      </c>
      <c r="BX187" t="str">
        <f t="shared" si="35"/>
        <v/>
      </c>
      <c r="BY187" s="36">
        <f t="shared" si="36"/>
        <v>0</v>
      </c>
      <c r="BZ187" s="36">
        <f t="shared" si="37"/>
        <v>0</v>
      </c>
      <c r="CA187">
        <f t="shared" si="38"/>
        <v>0</v>
      </c>
      <c r="CB187" s="36">
        <f t="shared" si="39"/>
        <v>0</v>
      </c>
      <c r="CC187">
        <f t="shared" si="40"/>
        <v>0</v>
      </c>
      <c r="CD187" s="36">
        <f t="shared" si="41"/>
        <v>10</v>
      </c>
      <c r="CE187">
        <f t="shared" si="42"/>
        <v>0</v>
      </c>
      <c r="CF187" s="36">
        <f t="shared" si="43"/>
        <v>0</v>
      </c>
      <c r="CG187">
        <f t="shared" si="44"/>
        <v>0</v>
      </c>
      <c r="CH187" s="36">
        <f t="shared" si="45"/>
        <v>0</v>
      </c>
      <c r="CI187">
        <f t="shared" si="46"/>
        <v>0</v>
      </c>
      <c r="CJ187" s="36">
        <f t="shared" si="47"/>
        <v>0</v>
      </c>
      <c r="CK187">
        <f t="shared" si="48"/>
        <v>0</v>
      </c>
      <c r="CP187">
        <v>281</v>
      </c>
      <c r="DD187" t="str">
        <f>IF(COUNTIF('[3]Zone Players'!A$3:A$1847,A187)&lt;1,"D","")</f>
        <v/>
      </c>
      <c r="DF187">
        <f t="shared" si="51"/>
        <v>4</v>
      </c>
      <c r="DG187" s="70">
        <f t="shared" si="49"/>
        <v>10</v>
      </c>
      <c r="DH187" t="str">
        <f t="shared" si="50"/>
        <v/>
      </c>
    </row>
    <row r="188" spans="1:112" ht="15" customHeight="1" x14ac:dyDescent="0.25">
      <c r="A188" s="40">
        <v>28458</v>
      </c>
      <c r="B188" s="24" t="s">
        <v>457</v>
      </c>
      <c r="C188" s="24" t="s">
        <v>458</v>
      </c>
      <c r="D188" s="25" t="s">
        <v>454</v>
      </c>
      <c r="E188" s="26"/>
      <c r="F188" s="27"/>
      <c r="G188" s="27"/>
      <c r="H188" s="27"/>
      <c r="I188" s="27"/>
      <c r="J188" s="27"/>
      <c r="K188" s="27"/>
      <c r="L188" s="27"/>
      <c r="M188" s="27"/>
      <c r="N188" s="26"/>
      <c r="O188" s="27">
        <v>5</v>
      </c>
      <c r="P188" s="27">
        <v>5</v>
      </c>
      <c r="Q188" s="28"/>
      <c r="R188" s="28"/>
      <c r="S188" s="28"/>
      <c r="T188" s="29"/>
      <c r="U188" s="28"/>
      <c r="V188" s="30" t="s">
        <v>113</v>
      </c>
      <c r="W188" s="30" t="s">
        <v>113</v>
      </c>
      <c r="X188" s="30" t="s">
        <v>113</v>
      </c>
      <c r="Y188" s="30">
        <v>4</v>
      </c>
      <c r="Z188" s="30" t="s">
        <v>113</v>
      </c>
      <c r="AA188" s="30" t="s">
        <v>113</v>
      </c>
      <c r="AB188" s="30" t="s">
        <v>113</v>
      </c>
      <c r="AC188" s="30" t="s">
        <v>113</v>
      </c>
      <c r="AD188" s="30" t="s">
        <v>113</v>
      </c>
      <c r="AE188" s="30" t="s">
        <v>113</v>
      </c>
      <c r="AF188" s="30" t="s">
        <v>113</v>
      </c>
      <c r="AG188" s="30" t="s">
        <v>113</v>
      </c>
      <c r="AH188" s="30" t="s">
        <v>113</v>
      </c>
      <c r="AI188" s="30" t="s">
        <v>113</v>
      </c>
      <c r="AJ188" s="30" t="s">
        <v>113</v>
      </c>
      <c r="AK188" s="30" t="s">
        <v>113</v>
      </c>
      <c r="AL188" s="30" t="s">
        <v>113</v>
      </c>
      <c r="AM188" s="30">
        <v>0</v>
      </c>
      <c r="AN188" s="30">
        <v>3</v>
      </c>
      <c r="AO188" s="30">
        <v>3</v>
      </c>
      <c r="AP188" s="30">
        <v>4</v>
      </c>
      <c r="AQ188" s="31">
        <v>5</v>
      </c>
      <c r="AR188" s="31">
        <v>4</v>
      </c>
      <c r="AS188" s="31">
        <v>4</v>
      </c>
      <c r="AT188" s="32">
        <v>0</v>
      </c>
      <c r="AU188" s="32">
        <v>4</v>
      </c>
      <c r="AV188" s="32">
        <v>0</v>
      </c>
      <c r="AW188" s="32">
        <v>4</v>
      </c>
      <c r="AX188" s="32">
        <v>4</v>
      </c>
      <c r="AY188" s="32">
        <v>4</v>
      </c>
      <c r="AZ188" s="32">
        <v>4</v>
      </c>
      <c r="BA188" s="32">
        <v>0</v>
      </c>
      <c r="BB188" s="32">
        <v>4</v>
      </c>
      <c r="BC188" s="32">
        <v>4</v>
      </c>
      <c r="BD188" s="33">
        <v>7.2</v>
      </c>
      <c r="BE188" s="33">
        <v>7.2</v>
      </c>
      <c r="BF188" s="33">
        <v>7.2</v>
      </c>
      <c r="BG188" s="33">
        <v>4</v>
      </c>
      <c r="BH188" s="33">
        <v>4</v>
      </c>
      <c r="BI188" s="33">
        <v>4</v>
      </c>
      <c r="BJ188" s="34">
        <v>4</v>
      </c>
      <c r="BK188" s="35">
        <v>4</v>
      </c>
      <c r="BL188" t="str">
        <f>IF(BY188&gt;LARGE(BZ188:$CK188,1),1,"")</f>
        <v/>
      </c>
      <c r="BM188" t="str">
        <f>IF(BZ188&gt;LARGE(CA188:$CK188,1),2,"")</f>
        <v/>
      </c>
      <c r="BN188" t="str">
        <f>IF(CA188&gt;LARGE(CB188:$CK188,1),2.2,"")</f>
        <v/>
      </c>
      <c r="BO188" t="str">
        <f>IF(CB188&gt;LARGE(CC188:$CK188,1),3,"")</f>
        <v/>
      </c>
      <c r="BP188" t="str">
        <f>IF(CC188&gt;LARGE(CD188:$CK188,1),3.2,"")</f>
        <v/>
      </c>
      <c r="BQ188">
        <f>IF(CD188&gt;LARGE(CE188:$CK188,1),4,"")</f>
        <v>4</v>
      </c>
      <c r="BR188" t="str">
        <f>IF(CE188&gt;LARGE(CF188:$CK188,1),4.2,"")</f>
        <v/>
      </c>
      <c r="BS188" t="str">
        <f>IF(CF188&gt;LARGE(CG188:$CK188,1),5,"")</f>
        <v/>
      </c>
      <c r="BT188" t="str">
        <f>IF(CG188&gt;LARGE(CH188:$CK188,1),5.2,"")</f>
        <v/>
      </c>
      <c r="BU188" t="str">
        <f>IF(CH188&gt;LARGE(CI188:$CK188,1),6,"")</f>
        <v/>
      </c>
      <c r="BV188" t="str">
        <f>IF(CI188&gt;LARGE(CJ188:$CK188,1),6.2,"")</f>
        <v/>
      </c>
      <c r="BW188" t="str">
        <f>IF(CJ188&gt;LARGE(CK188:$CK188,1),7,"")</f>
        <v/>
      </c>
      <c r="BX188" t="str">
        <f t="shared" si="35"/>
        <v/>
      </c>
      <c r="BY188" s="36">
        <f t="shared" si="36"/>
        <v>0</v>
      </c>
      <c r="BZ188" s="36">
        <f t="shared" si="37"/>
        <v>0</v>
      </c>
      <c r="CA188">
        <f t="shared" si="38"/>
        <v>0</v>
      </c>
      <c r="CB188" s="36">
        <f t="shared" si="39"/>
        <v>0</v>
      </c>
      <c r="CC188">
        <f t="shared" si="40"/>
        <v>0</v>
      </c>
      <c r="CD188" s="36">
        <f t="shared" si="41"/>
        <v>7</v>
      </c>
      <c r="CE188">
        <f t="shared" si="42"/>
        <v>0</v>
      </c>
      <c r="CF188" s="36">
        <f t="shared" si="43"/>
        <v>0</v>
      </c>
      <c r="CG188">
        <f t="shared" si="44"/>
        <v>0</v>
      </c>
      <c r="CH188" s="36">
        <f t="shared" si="45"/>
        <v>0</v>
      </c>
      <c r="CI188">
        <f t="shared" si="46"/>
        <v>0</v>
      </c>
      <c r="CJ188" s="36">
        <f t="shared" si="47"/>
        <v>0</v>
      </c>
      <c r="CK188">
        <f t="shared" si="48"/>
        <v>0</v>
      </c>
      <c r="CP188">
        <v>282</v>
      </c>
      <c r="DD188" t="str">
        <f>IF(COUNTIF('[3]Zone Players'!A$3:A$1847,A188)&lt;1,"D","")</f>
        <v/>
      </c>
      <c r="DF188">
        <f t="shared" si="51"/>
        <v>4</v>
      </c>
      <c r="DG188" s="70">
        <f t="shared" si="49"/>
        <v>7</v>
      </c>
      <c r="DH188" t="str">
        <f t="shared" si="50"/>
        <v/>
      </c>
    </row>
    <row r="189" spans="1:112" ht="15" customHeight="1" x14ac:dyDescent="0.25">
      <c r="A189" s="23">
        <v>150918</v>
      </c>
      <c r="B189" s="24" t="s">
        <v>459</v>
      </c>
      <c r="C189" s="24" t="s">
        <v>460</v>
      </c>
      <c r="D189" s="25" t="s">
        <v>454</v>
      </c>
      <c r="E189" s="26"/>
      <c r="F189" s="27"/>
      <c r="G189" s="27"/>
      <c r="H189" s="27"/>
      <c r="I189" s="27"/>
      <c r="J189" s="27"/>
      <c r="K189" s="27"/>
      <c r="L189" s="27"/>
      <c r="M189" s="27"/>
      <c r="N189" s="26"/>
      <c r="O189" s="27" t="s">
        <v>461</v>
      </c>
      <c r="P189" s="27">
        <v>6</v>
      </c>
      <c r="Q189" s="28"/>
      <c r="R189" s="28"/>
      <c r="S189" s="28"/>
      <c r="T189" s="29"/>
      <c r="U189" s="28"/>
      <c r="V189" s="30" t="s">
        <v>113</v>
      </c>
      <c r="W189" s="30" t="s">
        <v>113</v>
      </c>
      <c r="X189" s="30" t="s">
        <v>113</v>
      </c>
      <c r="Y189" s="30">
        <v>4</v>
      </c>
      <c r="Z189" s="30" t="s">
        <v>113</v>
      </c>
      <c r="AA189" s="30" t="s">
        <v>113</v>
      </c>
      <c r="AB189" s="30" t="s">
        <v>113</v>
      </c>
      <c r="AC189" s="30" t="s">
        <v>113</v>
      </c>
      <c r="AD189" s="30" t="s">
        <v>113</v>
      </c>
      <c r="AE189" s="30" t="s">
        <v>113</v>
      </c>
      <c r="AF189" s="30" t="s">
        <v>113</v>
      </c>
      <c r="AG189" s="30" t="s">
        <v>113</v>
      </c>
      <c r="AH189" s="30" t="s">
        <v>113</v>
      </c>
      <c r="AI189" s="30" t="s">
        <v>113</v>
      </c>
      <c r="AJ189" s="30" t="s">
        <v>113</v>
      </c>
      <c r="AK189" s="30" t="s">
        <v>113</v>
      </c>
      <c r="AL189" s="30" t="s">
        <v>113</v>
      </c>
      <c r="AM189" s="30">
        <v>0</v>
      </c>
      <c r="AN189" s="30">
        <v>3</v>
      </c>
      <c r="AO189" s="30">
        <v>0</v>
      </c>
      <c r="AP189" s="30">
        <v>7</v>
      </c>
      <c r="AQ189" s="31">
        <v>6</v>
      </c>
      <c r="AR189" s="31">
        <v>4</v>
      </c>
      <c r="AS189" s="31">
        <v>4</v>
      </c>
      <c r="AT189" s="32">
        <v>0</v>
      </c>
      <c r="AU189" s="32">
        <v>0</v>
      </c>
      <c r="AV189" s="32">
        <v>4</v>
      </c>
      <c r="AW189" s="32">
        <v>4</v>
      </c>
      <c r="AX189" s="32">
        <v>4</v>
      </c>
      <c r="AY189" s="32">
        <v>4</v>
      </c>
      <c r="AZ189" s="32">
        <v>4</v>
      </c>
      <c r="BA189" s="32">
        <v>4</v>
      </c>
      <c r="BB189" s="32">
        <v>4</v>
      </c>
      <c r="BC189" s="32">
        <v>4</v>
      </c>
      <c r="BD189" s="33">
        <v>7.2</v>
      </c>
      <c r="BE189" s="33">
        <v>7.2</v>
      </c>
      <c r="BF189" s="33">
        <v>7.2</v>
      </c>
      <c r="BG189" s="33">
        <v>4</v>
      </c>
      <c r="BH189" s="33">
        <v>4</v>
      </c>
      <c r="BI189" s="33">
        <v>4</v>
      </c>
      <c r="BJ189" s="34">
        <v>4</v>
      </c>
      <c r="BK189" s="35">
        <v>4</v>
      </c>
      <c r="BL189" t="str">
        <f>IF(BY189&gt;LARGE(BZ189:$CK189,1),1,"")</f>
        <v/>
      </c>
      <c r="BM189" t="str">
        <f>IF(BZ189&gt;LARGE(CA189:$CK189,1),2,"")</f>
        <v/>
      </c>
      <c r="BN189" t="str">
        <f>IF(CA189&gt;LARGE(CB189:$CK189,1),2.2,"")</f>
        <v/>
      </c>
      <c r="BO189" t="str">
        <f>IF(CB189&gt;LARGE(CC189:$CK189,1),3,"")</f>
        <v/>
      </c>
      <c r="BP189" t="str">
        <f>IF(CC189&gt;LARGE(CD189:$CK189,1),3.2,"")</f>
        <v/>
      </c>
      <c r="BQ189">
        <f>IF(CD189&gt;LARGE(CE189:$CK189,1),4,"")</f>
        <v>4</v>
      </c>
      <c r="BR189" t="str">
        <f>IF(CE189&gt;LARGE(CF189:$CK189,1),4.2,"")</f>
        <v/>
      </c>
      <c r="BS189" t="str">
        <f>IF(CF189&gt;LARGE(CG189:$CK189,1),5,"")</f>
        <v/>
      </c>
      <c r="BT189" t="str">
        <f>IF(CG189&gt;LARGE(CH189:$CK189,1),5.2,"")</f>
        <v/>
      </c>
      <c r="BU189" t="str">
        <f>IF(CH189&gt;LARGE(CI189:$CK189,1),6,"")</f>
        <v/>
      </c>
      <c r="BV189" t="str">
        <f>IF(CI189&gt;LARGE(CJ189:$CK189,1),6.2,"")</f>
        <v/>
      </c>
      <c r="BW189" t="str">
        <f>IF(CJ189&gt;LARGE(CK189:$CK189,1),7,"")</f>
        <v/>
      </c>
      <c r="BX189" t="str">
        <f t="shared" si="35"/>
        <v/>
      </c>
      <c r="BY189" s="36">
        <f t="shared" si="36"/>
        <v>0</v>
      </c>
      <c r="BZ189" s="36">
        <f t="shared" si="37"/>
        <v>0</v>
      </c>
      <c r="CA189">
        <f t="shared" si="38"/>
        <v>0</v>
      </c>
      <c r="CB189" s="36">
        <f t="shared" si="39"/>
        <v>0</v>
      </c>
      <c r="CC189">
        <f t="shared" si="40"/>
        <v>0</v>
      </c>
      <c r="CD189" s="36">
        <f t="shared" si="41"/>
        <v>8</v>
      </c>
      <c r="CE189">
        <f t="shared" si="42"/>
        <v>0</v>
      </c>
      <c r="CF189" s="36">
        <f t="shared" si="43"/>
        <v>0</v>
      </c>
      <c r="CG189">
        <f t="shared" si="44"/>
        <v>0</v>
      </c>
      <c r="CH189" s="36">
        <f t="shared" si="45"/>
        <v>0</v>
      </c>
      <c r="CI189">
        <f t="shared" si="46"/>
        <v>0</v>
      </c>
      <c r="CJ189" s="36">
        <f t="shared" si="47"/>
        <v>0</v>
      </c>
      <c r="CK189">
        <f t="shared" si="48"/>
        <v>0</v>
      </c>
      <c r="CP189">
        <v>283</v>
      </c>
      <c r="DD189" t="str">
        <f>IF(COUNTIF('[3]Zone Players'!A$3:A$1847,A189)&lt;1,"D","")</f>
        <v/>
      </c>
      <c r="DF189">
        <f t="shared" si="51"/>
        <v>4</v>
      </c>
      <c r="DG189" s="70">
        <f t="shared" si="49"/>
        <v>8</v>
      </c>
      <c r="DH189" t="str">
        <f t="shared" si="50"/>
        <v/>
      </c>
    </row>
    <row r="190" spans="1:112" ht="15" customHeight="1" x14ac:dyDescent="0.25">
      <c r="A190" s="40">
        <v>114197</v>
      </c>
      <c r="B190" s="24" t="s">
        <v>462</v>
      </c>
      <c r="C190" s="24" t="s">
        <v>463</v>
      </c>
      <c r="D190" s="25" t="s">
        <v>454</v>
      </c>
      <c r="E190" s="26"/>
      <c r="F190" s="27"/>
      <c r="G190" s="27"/>
      <c r="H190" s="27"/>
      <c r="I190" s="27"/>
      <c r="J190" s="27"/>
      <c r="K190" s="27"/>
      <c r="L190" s="27"/>
      <c r="M190" s="27"/>
      <c r="N190" s="26"/>
      <c r="O190" s="27">
        <v>5</v>
      </c>
      <c r="P190" s="27">
        <v>5</v>
      </c>
      <c r="Q190" s="28"/>
      <c r="R190" s="28"/>
      <c r="S190" s="28"/>
      <c r="T190" s="29"/>
      <c r="U190" s="28"/>
      <c r="V190" s="30" t="s">
        <v>113</v>
      </c>
      <c r="W190" s="30" t="s">
        <v>113</v>
      </c>
      <c r="X190" s="30" t="s">
        <v>113</v>
      </c>
      <c r="Y190" s="30">
        <v>4</v>
      </c>
      <c r="Z190" s="30" t="s">
        <v>113</v>
      </c>
      <c r="AA190" s="30" t="s">
        <v>113</v>
      </c>
      <c r="AB190" s="30" t="s">
        <v>113</v>
      </c>
      <c r="AC190" s="30" t="s">
        <v>113</v>
      </c>
      <c r="AD190" s="30" t="s">
        <v>113</v>
      </c>
      <c r="AE190" s="30" t="s">
        <v>113</v>
      </c>
      <c r="AF190" s="30" t="s">
        <v>113</v>
      </c>
      <c r="AG190" s="30" t="s">
        <v>113</v>
      </c>
      <c r="AH190" s="30" t="s">
        <v>113</v>
      </c>
      <c r="AI190" s="30" t="s">
        <v>113</v>
      </c>
      <c r="AJ190" s="30" t="s">
        <v>113</v>
      </c>
      <c r="AK190" s="30" t="s">
        <v>113</v>
      </c>
      <c r="AL190" s="30" t="s">
        <v>113</v>
      </c>
      <c r="AM190" s="30">
        <v>0</v>
      </c>
      <c r="AN190" s="30">
        <v>3</v>
      </c>
      <c r="AO190" s="30">
        <v>3</v>
      </c>
      <c r="AP190" s="30">
        <v>4</v>
      </c>
      <c r="AQ190" s="31">
        <v>5</v>
      </c>
      <c r="AR190" s="31">
        <v>4</v>
      </c>
      <c r="AS190" s="31">
        <v>4</v>
      </c>
      <c r="AT190" s="32">
        <v>4</v>
      </c>
      <c r="AU190" s="32">
        <v>4</v>
      </c>
      <c r="AV190" s="32">
        <v>0</v>
      </c>
      <c r="AW190" s="32">
        <v>4</v>
      </c>
      <c r="AX190" s="32">
        <v>4</v>
      </c>
      <c r="AY190" s="32">
        <v>4</v>
      </c>
      <c r="AZ190" s="32">
        <v>4</v>
      </c>
      <c r="BA190" s="32">
        <v>4</v>
      </c>
      <c r="BB190" s="32">
        <v>4</v>
      </c>
      <c r="BC190" s="32">
        <v>4</v>
      </c>
      <c r="BD190" s="33">
        <v>7.2</v>
      </c>
      <c r="BE190" s="33">
        <v>7.2</v>
      </c>
      <c r="BF190" s="33">
        <v>4</v>
      </c>
      <c r="BG190" s="33">
        <v>4</v>
      </c>
      <c r="BH190" s="33">
        <v>4</v>
      </c>
      <c r="BI190" s="33">
        <v>4</v>
      </c>
      <c r="BJ190" s="34">
        <v>4</v>
      </c>
      <c r="BK190" s="35">
        <v>4</v>
      </c>
      <c r="BL190" t="str">
        <f>IF(BY190&gt;LARGE(BZ190:$CK190,1),1,"")</f>
        <v/>
      </c>
      <c r="BM190" t="str">
        <f>IF(BZ190&gt;LARGE(CA190:$CK190,1),2,"")</f>
        <v/>
      </c>
      <c r="BN190" t="str">
        <f>IF(CA190&gt;LARGE(CB190:$CK190,1),2.2,"")</f>
        <v/>
      </c>
      <c r="BO190" t="str">
        <f>IF(CB190&gt;LARGE(CC190:$CK190,1),3,"")</f>
        <v/>
      </c>
      <c r="BP190" t="str">
        <f>IF(CC190&gt;LARGE(CD190:$CK190,1),3.2,"")</f>
        <v/>
      </c>
      <c r="BQ190">
        <f>IF(CD190&gt;LARGE(CE190:$CK190,1),4,"")</f>
        <v>4</v>
      </c>
      <c r="BR190" t="str">
        <f>IF(CE190&gt;LARGE(CF190:$CK190,1),4.2,"")</f>
        <v/>
      </c>
      <c r="BS190" t="str">
        <f>IF(CF190&gt;LARGE(CG190:$CK190,1),5,"")</f>
        <v/>
      </c>
      <c r="BT190" t="str">
        <f>IF(CG190&gt;LARGE(CH190:$CK190,1),5.2,"")</f>
        <v/>
      </c>
      <c r="BU190" t="str">
        <f>IF(CH190&gt;LARGE(CI190:$CK190,1),6,"")</f>
        <v/>
      </c>
      <c r="BV190" t="str">
        <f>IF(CI190&gt;LARGE(CJ190:$CK190,1),6.2,"")</f>
        <v/>
      </c>
      <c r="BW190" t="str">
        <f>IF(CJ190&gt;LARGE(CK190:$CK190,1),7,"")</f>
        <v/>
      </c>
      <c r="BX190" t="str">
        <f t="shared" si="35"/>
        <v/>
      </c>
      <c r="BY190" s="36">
        <f t="shared" si="36"/>
        <v>0</v>
      </c>
      <c r="BZ190" s="36">
        <f t="shared" si="37"/>
        <v>0</v>
      </c>
      <c r="CA190">
        <f t="shared" si="38"/>
        <v>0</v>
      </c>
      <c r="CB190" s="36">
        <f t="shared" si="39"/>
        <v>0</v>
      </c>
      <c r="CC190">
        <f t="shared" si="40"/>
        <v>0</v>
      </c>
      <c r="CD190" s="36">
        <f t="shared" si="41"/>
        <v>9</v>
      </c>
      <c r="CE190">
        <f t="shared" si="42"/>
        <v>0</v>
      </c>
      <c r="CF190" s="36">
        <f t="shared" si="43"/>
        <v>0</v>
      </c>
      <c r="CG190">
        <f t="shared" si="44"/>
        <v>0</v>
      </c>
      <c r="CH190" s="36">
        <f t="shared" si="45"/>
        <v>0</v>
      </c>
      <c r="CI190">
        <f t="shared" si="46"/>
        <v>0</v>
      </c>
      <c r="CJ190" s="36">
        <f t="shared" si="47"/>
        <v>0</v>
      </c>
      <c r="CK190">
        <f t="shared" si="48"/>
        <v>0</v>
      </c>
      <c r="CP190">
        <v>284</v>
      </c>
      <c r="DD190" t="str">
        <f>IF(COUNTIF('[3]Zone Players'!A$3:A$1847,A190)&lt;1,"D","")</f>
        <v/>
      </c>
      <c r="DF190">
        <f t="shared" si="51"/>
        <v>4</v>
      </c>
      <c r="DG190" s="70">
        <f t="shared" si="49"/>
        <v>9</v>
      </c>
      <c r="DH190" t="str">
        <f t="shared" si="50"/>
        <v/>
      </c>
    </row>
    <row r="191" spans="1:112" ht="15" customHeight="1" x14ac:dyDescent="0.25">
      <c r="A191" s="40">
        <v>61124</v>
      </c>
      <c r="B191" s="24" t="s">
        <v>464</v>
      </c>
      <c r="C191" s="24" t="s">
        <v>465</v>
      </c>
      <c r="D191" s="25" t="s">
        <v>454</v>
      </c>
      <c r="E191" s="26"/>
      <c r="F191" s="27"/>
      <c r="G191" s="27"/>
      <c r="H191" s="27"/>
      <c r="I191" s="27"/>
      <c r="J191" s="27"/>
      <c r="K191" s="27"/>
      <c r="L191" s="27"/>
      <c r="M191" s="27"/>
      <c r="N191" s="26"/>
      <c r="O191" s="27">
        <v>5</v>
      </c>
      <c r="P191" s="27">
        <v>6</v>
      </c>
      <c r="Q191" s="28"/>
      <c r="R191" s="28"/>
      <c r="S191" s="28"/>
      <c r="T191" s="29"/>
      <c r="U191" s="28"/>
      <c r="V191" s="30" t="s">
        <v>113</v>
      </c>
      <c r="W191" s="30" t="s">
        <v>113</v>
      </c>
      <c r="X191" s="30" t="s">
        <v>113</v>
      </c>
      <c r="Y191" s="30">
        <v>4</v>
      </c>
      <c r="Z191" s="30" t="s">
        <v>113</v>
      </c>
      <c r="AA191" s="30" t="s">
        <v>113</v>
      </c>
      <c r="AB191" s="30" t="s">
        <v>113</v>
      </c>
      <c r="AC191" s="30" t="s">
        <v>113</v>
      </c>
      <c r="AD191" s="30" t="s">
        <v>113</v>
      </c>
      <c r="AE191" s="30" t="s">
        <v>113</v>
      </c>
      <c r="AF191" s="30" t="s">
        <v>113</v>
      </c>
      <c r="AG191" s="30" t="s">
        <v>113</v>
      </c>
      <c r="AH191" s="30" t="s">
        <v>113</v>
      </c>
      <c r="AI191" s="30" t="s">
        <v>113</v>
      </c>
      <c r="AJ191" s="30" t="s">
        <v>113</v>
      </c>
      <c r="AK191" s="30" t="s">
        <v>113</v>
      </c>
      <c r="AL191" s="30" t="s">
        <v>113</v>
      </c>
      <c r="AM191" s="30">
        <v>0</v>
      </c>
      <c r="AN191" s="30">
        <v>3</v>
      </c>
      <c r="AO191" s="30">
        <v>0</v>
      </c>
      <c r="AP191" s="30">
        <v>7</v>
      </c>
      <c r="AQ191" s="31">
        <v>6</v>
      </c>
      <c r="AR191" s="31">
        <v>4</v>
      </c>
      <c r="AS191" s="31">
        <v>4</v>
      </c>
      <c r="AT191" s="32">
        <v>0</v>
      </c>
      <c r="AU191" s="32">
        <v>4</v>
      </c>
      <c r="AV191" s="32">
        <v>0</v>
      </c>
      <c r="AW191" s="32">
        <v>4</v>
      </c>
      <c r="AX191" s="32">
        <v>4</v>
      </c>
      <c r="AY191" s="32">
        <v>0</v>
      </c>
      <c r="AZ191" s="32">
        <v>4</v>
      </c>
      <c r="BA191" s="32">
        <v>4</v>
      </c>
      <c r="BB191" s="32">
        <v>0</v>
      </c>
      <c r="BC191" s="32">
        <v>4</v>
      </c>
      <c r="BD191" s="33">
        <v>7.2</v>
      </c>
      <c r="BE191" s="33">
        <v>7.2</v>
      </c>
      <c r="BF191" s="33">
        <v>7.2</v>
      </c>
      <c r="BG191" s="33">
        <v>7.2</v>
      </c>
      <c r="BH191" s="33">
        <v>4</v>
      </c>
      <c r="BI191" s="33">
        <v>4</v>
      </c>
      <c r="BJ191" s="34">
        <v>4</v>
      </c>
      <c r="BK191" s="35">
        <v>4</v>
      </c>
      <c r="BL191" t="str">
        <f>IF(BY191&gt;LARGE(BZ191:$CK191,1),1,"")</f>
        <v/>
      </c>
      <c r="BM191" t="str">
        <f>IF(BZ191&gt;LARGE(CA191:$CK191,1),2,"")</f>
        <v/>
      </c>
      <c r="BN191" t="str">
        <f>IF(CA191&gt;LARGE(CB191:$CK191,1),2.2,"")</f>
        <v/>
      </c>
      <c r="BO191" t="str">
        <f>IF(CB191&gt;LARGE(CC191:$CK191,1),3,"")</f>
        <v/>
      </c>
      <c r="BP191" t="str">
        <f>IF(CC191&gt;LARGE(CD191:$CK191,1),3.2,"")</f>
        <v/>
      </c>
      <c r="BQ191">
        <f>IF(CD191&gt;LARGE(CE191:$CK191,1),4,"")</f>
        <v>4</v>
      </c>
      <c r="BR191" t="str">
        <f>IF(CE191&gt;LARGE(CF191:$CK191,1),4.2,"")</f>
        <v/>
      </c>
      <c r="BS191" t="str">
        <f>IF(CF191&gt;LARGE(CG191:$CK191,1),5,"")</f>
        <v/>
      </c>
      <c r="BT191" t="str">
        <f>IF(CG191&gt;LARGE(CH191:$CK191,1),5.2,"")</f>
        <v/>
      </c>
      <c r="BU191" t="str">
        <f>IF(CH191&gt;LARGE(CI191:$CK191,1),6,"")</f>
        <v/>
      </c>
      <c r="BV191" t="str">
        <f>IF(CI191&gt;LARGE(CJ191:$CK191,1),6.2,"")</f>
        <v/>
      </c>
      <c r="BW191" t="str">
        <f>IF(CJ191&gt;LARGE(CK191:$CK191,1),7,"")</f>
        <v/>
      </c>
      <c r="BX191" t="str">
        <f t="shared" si="35"/>
        <v/>
      </c>
      <c r="BY191" s="36">
        <f t="shared" si="36"/>
        <v>0</v>
      </c>
      <c r="BZ191" s="36">
        <f t="shared" si="37"/>
        <v>0</v>
      </c>
      <c r="CA191">
        <f t="shared" si="38"/>
        <v>0</v>
      </c>
      <c r="CB191" s="36">
        <f t="shared" si="39"/>
        <v>0</v>
      </c>
      <c r="CC191">
        <f t="shared" si="40"/>
        <v>0</v>
      </c>
      <c r="CD191" s="36">
        <f t="shared" si="41"/>
        <v>6</v>
      </c>
      <c r="CE191">
        <f t="shared" si="42"/>
        <v>0</v>
      </c>
      <c r="CF191" s="36">
        <f t="shared" si="43"/>
        <v>0</v>
      </c>
      <c r="CG191">
        <f t="shared" si="44"/>
        <v>0</v>
      </c>
      <c r="CH191" s="36">
        <f t="shared" si="45"/>
        <v>0</v>
      </c>
      <c r="CI191">
        <f t="shared" si="46"/>
        <v>0</v>
      </c>
      <c r="CJ191" s="36">
        <f t="shared" si="47"/>
        <v>0</v>
      </c>
      <c r="CK191">
        <f t="shared" si="48"/>
        <v>0</v>
      </c>
      <c r="CP191">
        <v>285</v>
      </c>
      <c r="DD191" t="str">
        <f>IF(COUNTIF('[3]Zone Players'!A$3:A$1847,A191)&lt;1,"D","")</f>
        <v/>
      </c>
      <c r="DF191">
        <f t="shared" si="51"/>
        <v>4</v>
      </c>
      <c r="DG191" s="70">
        <f t="shared" si="49"/>
        <v>6</v>
      </c>
      <c r="DH191" t="str">
        <f t="shared" si="50"/>
        <v/>
      </c>
    </row>
    <row r="192" spans="1:112" ht="15" customHeight="1" x14ac:dyDescent="0.25">
      <c r="A192" s="23">
        <v>23866</v>
      </c>
      <c r="B192" s="24" t="s">
        <v>466</v>
      </c>
      <c r="C192" s="24" t="s">
        <v>467</v>
      </c>
      <c r="D192" s="25" t="s">
        <v>454</v>
      </c>
      <c r="E192" s="26"/>
      <c r="F192" s="27"/>
      <c r="G192" s="27"/>
      <c r="H192" s="27"/>
      <c r="I192" s="27"/>
      <c r="J192" s="27"/>
      <c r="K192" s="27"/>
      <c r="L192" s="27"/>
      <c r="M192" s="27"/>
      <c r="N192" s="26"/>
      <c r="O192" s="27">
        <v>6</v>
      </c>
      <c r="P192" s="27">
        <v>5</v>
      </c>
      <c r="Q192" s="28"/>
      <c r="R192" s="28"/>
      <c r="S192" s="28"/>
      <c r="T192" s="29"/>
      <c r="U192" s="28"/>
      <c r="V192" s="30" t="s">
        <v>113</v>
      </c>
      <c r="W192" s="30" t="s">
        <v>113</v>
      </c>
      <c r="X192" s="30" t="s">
        <v>113</v>
      </c>
      <c r="Y192" s="30">
        <v>4</v>
      </c>
      <c r="Z192" s="30" t="s">
        <v>113</v>
      </c>
      <c r="AA192" s="30" t="s">
        <v>113</v>
      </c>
      <c r="AB192" s="30" t="s">
        <v>113</v>
      </c>
      <c r="AC192" s="30" t="s">
        <v>113</v>
      </c>
      <c r="AD192" s="30" t="s">
        <v>113</v>
      </c>
      <c r="AE192" s="30" t="s">
        <v>113</v>
      </c>
      <c r="AF192" s="30" t="s">
        <v>113</v>
      </c>
      <c r="AG192" s="30" t="s">
        <v>113</v>
      </c>
      <c r="AH192" s="30" t="s">
        <v>113</v>
      </c>
      <c r="AI192" s="30" t="s">
        <v>113</v>
      </c>
      <c r="AJ192" s="30" t="s">
        <v>113</v>
      </c>
      <c r="AK192" s="30" t="s">
        <v>113</v>
      </c>
      <c r="AL192" s="30" t="s">
        <v>113</v>
      </c>
      <c r="AM192" s="30">
        <v>0</v>
      </c>
      <c r="AN192" s="30">
        <v>3</v>
      </c>
      <c r="AO192" s="30">
        <v>3</v>
      </c>
      <c r="AP192" s="30">
        <v>4</v>
      </c>
      <c r="AQ192" s="31">
        <v>5</v>
      </c>
      <c r="AR192" s="31">
        <v>4</v>
      </c>
      <c r="AS192" s="31">
        <v>4</v>
      </c>
      <c r="AT192" s="32">
        <v>4</v>
      </c>
      <c r="AU192" s="32">
        <v>4</v>
      </c>
      <c r="AV192" s="32">
        <v>4</v>
      </c>
      <c r="AW192" s="32">
        <v>4</v>
      </c>
      <c r="AX192" s="32">
        <v>4</v>
      </c>
      <c r="AY192" s="32">
        <v>4</v>
      </c>
      <c r="AZ192" s="32">
        <v>4</v>
      </c>
      <c r="BA192" s="32">
        <v>4</v>
      </c>
      <c r="BB192" s="32">
        <v>4</v>
      </c>
      <c r="BC192" s="32">
        <v>4</v>
      </c>
      <c r="BD192" s="33">
        <v>7.2</v>
      </c>
      <c r="BE192" s="33">
        <v>4</v>
      </c>
      <c r="BF192" s="33">
        <v>4</v>
      </c>
      <c r="BG192" s="33">
        <v>4</v>
      </c>
      <c r="BH192" s="33">
        <v>4</v>
      </c>
      <c r="BI192" s="33">
        <v>4</v>
      </c>
      <c r="BJ192" s="34">
        <v>4</v>
      </c>
      <c r="BK192" s="35">
        <v>4</v>
      </c>
      <c r="BL192" t="str">
        <f>IF(BY192&gt;LARGE(BZ192:$CK192,1),1,"")</f>
        <v/>
      </c>
      <c r="BM192" t="str">
        <f>IF(BZ192&gt;LARGE(CA192:$CK192,1),2,"")</f>
        <v/>
      </c>
      <c r="BN192" t="str">
        <f>IF(CA192&gt;LARGE(CB192:$CK192,1),2.2,"")</f>
        <v/>
      </c>
      <c r="BO192" t="str">
        <f>IF(CB192&gt;LARGE(CC192:$CK192,1),3,"")</f>
        <v/>
      </c>
      <c r="BP192" t="str">
        <f>IF(CC192&gt;LARGE(CD192:$CK192,1),3.2,"")</f>
        <v/>
      </c>
      <c r="BQ192">
        <f>IF(CD192&gt;LARGE(CE192:$CK192,1),4,"")</f>
        <v>4</v>
      </c>
      <c r="BR192" t="str">
        <f>IF(CE192&gt;LARGE(CF192:$CK192,1),4.2,"")</f>
        <v/>
      </c>
      <c r="BS192" t="str">
        <f>IF(CF192&gt;LARGE(CG192:$CK192,1),5,"")</f>
        <v/>
      </c>
      <c r="BT192" t="str">
        <f>IF(CG192&gt;LARGE(CH192:$CK192,1),5.2,"")</f>
        <v/>
      </c>
      <c r="BU192" t="str">
        <f>IF(CH192&gt;LARGE(CI192:$CK192,1),6,"")</f>
        <v/>
      </c>
      <c r="BV192" t="str">
        <f>IF(CI192&gt;LARGE(CJ192:$CK192,1),6.2,"")</f>
        <v/>
      </c>
      <c r="BW192" t="str">
        <f>IF(CJ192&gt;LARGE(CK192:$CK192,1),7,"")</f>
        <v/>
      </c>
      <c r="BX192" t="str">
        <f t="shared" si="35"/>
        <v/>
      </c>
      <c r="BY192" s="36">
        <f t="shared" si="36"/>
        <v>0</v>
      </c>
      <c r="BZ192" s="36">
        <f t="shared" si="37"/>
        <v>0</v>
      </c>
      <c r="CA192">
        <f t="shared" si="38"/>
        <v>0</v>
      </c>
      <c r="CB192" s="36">
        <f t="shared" si="39"/>
        <v>0</v>
      </c>
      <c r="CC192">
        <f t="shared" si="40"/>
        <v>0</v>
      </c>
      <c r="CD192" s="36">
        <f t="shared" si="41"/>
        <v>10</v>
      </c>
      <c r="CE192">
        <f t="shared" si="42"/>
        <v>0</v>
      </c>
      <c r="CF192" s="36">
        <f t="shared" si="43"/>
        <v>0</v>
      </c>
      <c r="CG192">
        <f t="shared" si="44"/>
        <v>0</v>
      </c>
      <c r="CH192" s="36">
        <f t="shared" si="45"/>
        <v>0</v>
      </c>
      <c r="CI192">
        <f t="shared" si="46"/>
        <v>0</v>
      </c>
      <c r="CJ192" s="36">
        <f t="shared" si="47"/>
        <v>0</v>
      </c>
      <c r="CK192">
        <f t="shared" si="48"/>
        <v>0</v>
      </c>
      <c r="CP192">
        <v>286</v>
      </c>
      <c r="DD192" t="str">
        <f>IF(COUNTIF('[3]Zone Players'!A$3:A$1847,A192)&lt;1,"D","")</f>
        <v/>
      </c>
      <c r="DF192">
        <f t="shared" si="51"/>
        <v>4</v>
      </c>
      <c r="DG192" s="70">
        <f t="shared" si="49"/>
        <v>10</v>
      </c>
      <c r="DH192" t="str">
        <f t="shared" si="50"/>
        <v/>
      </c>
    </row>
    <row r="193" spans="1:112" ht="15" customHeight="1" x14ac:dyDescent="0.25">
      <c r="A193" s="23">
        <v>125148</v>
      </c>
      <c r="B193" s="24" t="s">
        <v>468</v>
      </c>
      <c r="C193" s="24" t="s">
        <v>253</v>
      </c>
      <c r="D193" s="25" t="s">
        <v>454</v>
      </c>
      <c r="E193" s="26"/>
      <c r="F193" s="27"/>
      <c r="G193" s="27"/>
      <c r="H193" s="27"/>
      <c r="I193" s="27"/>
      <c r="J193" s="27"/>
      <c r="K193" s="27"/>
      <c r="L193" s="27"/>
      <c r="M193" s="27"/>
      <c r="N193" s="26"/>
      <c r="O193" s="27">
        <v>6</v>
      </c>
      <c r="P193" s="27">
        <v>5</v>
      </c>
      <c r="Q193" s="28"/>
      <c r="R193" s="28"/>
      <c r="S193" s="28"/>
      <c r="T193" s="29"/>
      <c r="U193" s="28"/>
      <c r="V193" s="30" t="s">
        <v>113</v>
      </c>
      <c r="W193" s="30" t="s">
        <v>113</v>
      </c>
      <c r="X193" s="30" t="s">
        <v>113</v>
      </c>
      <c r="Y193" s="30">
        <v>4</v>
      </c>
      <c r="Z193" s="30" t="s">
        <v>113</v>
      </c>
      <c r="AA193" s="30" t="s">
        <v>113</v>
      </c>
      <c r="AB193" s="30" t="s">
        <v>113</v>
      </c>
      <c r="AC193" s="30" t="s">
        <v>113</v>
      </c>
      <c r="AD193" s="30" t="s">
        <v>113</v>
      </c>
      <c r="AE193" s="30" t="s">
        <v>113</v>
      </c>
      <c r="AF193" s="30" t="s">
        <v>113</v>
      </c>
      <c r="AG193" s="30" t="s">
        <v>113</v>
      </c>
      <c r="AH193" s="30" t="s">
        <v>113</v>
      </c>
      <c r="AI193" s="30" t="s">
        <v>113</v>
      </c>
      <c r="AJ193" s="30" t="s">
        <v>113</v>
      </c>
      <c r="AK193" s="30" t="s">
        <v>113</v>
      </c>
      <c r="AL193" s="30" t="s">
        <v>113</v>
      </c>
      <c r="AM193" s="30">
        <v>0</v>
      </c>
      <c r="AN193" s="30">
        <v>3</v>
      </c>
      <c r="AO193" s="30">
        <v>3</v>
      </c>
      <c r="AP193" s="30">
        <v>4</v>
      </c>
      <c r="AQ193" s="31">
        <v>5</v>
      </c>
      <c r="AR193" s="31">
        <v>4</v>
      </c>
      <c r="AS193" s="31">
        <v>4</v>
      </c>
      <c r="AT193" s="32">
        <v>4</v>
      </c>
      <c r="AU193" s="32">
        <v>4</v>
      </c>
      <c r="AV193" s="32">
        <v>4</v>
      </c>
      <c r="AW193" s="32">
        <v>4</v>
      </c>
      <c r="AX193" s="32">
        <v>4</v>
      </c>
      <c r="AY193" s="32">
        <v>4</v>
      </c>
      <c r="AZ193" s="32">
        <v>0</v>
      </c>
      <c r="BA193" s="32">
        <v>4</v>
      </c>
      <c r="BB193" s="32">
        <v>4</v>
      </c>
      <c r="BC193" s="32">
        <v>4</v>
      </c>
      <c r="BD193" s="33">
        <v>7.2</v>
      </c>
      <c r="BE193" s="33">
        <v>4</v>
      </c>
      <c r="BF193" s="33">
        <v>4</v>
      </c>
      <c r="BG193" s="33">
        <v>4</v>
      </c>
      <c r="BH193" s="33">
        <v>4</v>
      </c>
      <c r="BI193" s="33">
        <v>4</v>
      </c>
      <c r="BJ193" s="34">
        <v>4</v>
      </c>
      <c r="BK193" s="35">
        <v>4</v>
      </c>
      <c r="BL193" t="str">
        <f>IF(BY193&gt;LARGE(BZ193:$CK193,1),1,"")</f>
        <v/>
      </c>
      <c r="BM193" t="str">
        <f>IF(BZ193&gt;LARGE(CA193:$CK193,1),2,"")</f>
        <v/>
      </c>
      <c r="BN193" t="str">
        <f>IF(CA193&gt;LARGE(CB193:$CK193,1),2.2,"")</f>
        <v/>
      </c>
      <c r="BO193" t="str">
        <f>IF(CB193&gt;LARGE(CC193:$CK193,1),3,"")</f>
        <v/>
      </c>
      <c r="BP193" t="str">
        <f>IF(CC193&gt;LARGE(CD193:$CK193,1),3.2,"")</f>
        <v/>
      </c>
      <c r="BQ193">
        <f>IF(CD193&gt;LARGE(CE193:$CK193,1),4,"")</f>
        <v>4</v>
      </c>
      <c r="BR193" t="str">
        <f>IF(CE193&gt;LARGE(CF193:$CK193,1),4.2,"")</f>
        <v/>
      </c>
      <c r="BS193" t="str">
        <f>IF(CF193&gt;LARGE(CG193:$CK193,1),5,"")</f>
        <v/>
      </c>
      <c r="BT193" t="str">
        <f>IF(CG193&gt;LARGE(CH193:$CK193,1),5.2,"")</f>
        <v/>
      </c>
      <c r="BU193" t="str">
        <f>IF(CH193&gt;LARGE(CI193:$CK193,1),6,"")</f>
        <v/>
      </c>
      <c r="BV193" t="str">
        <f>IF(CI193&gt;LARGE(CJ193:$CK193,1),6.2,"")</f>
        <v/>
      </c>
      <c r="BW193" t="str">
        <f>IF(CJ193&gt;LARGE(CK193:$CK193,1),7,"")</f>
        <v/>
      </c>
      <c r="BX193" t="str">
        <f t="shared" si="35"/>
        <v/>
      </c>
      <c r="BY193" s="36">
        <f t="shared" si="36"/>
        <v>0</v>
      </c>
      <c r="BZ193" s="36">
        <f t="shared" si="37"/>
        <v>0</v>
      </c>
      <c r="CA193">
        <f t="shared" si="38"/>
        <v>0</v>
      </c>
      <c r="CB193" s="36">
        <f t="shared" si="39"/>
        <v>0</v>
      </c>
      <c r="CC193">
        <f t="shared" si="40"/>
        <v>0</v>
      </c>
      <c r="CD193" s="36">
        <f t="shared" si="41"/>
        <v>9</v>
      </c>
      <c r="CE193">
        <f t="shared" si="42"/>
        <v>0</v>
      </c>
      <c r="CF193" s="36">
        <f t="shared" si="43"/>
        <v>0</v>
      </c>
      <c r="CG193">
        <f t="shared" si="44"/>
        <v>0</v>
      </c>
      <c r="CH193" s="36">
        <f t="shared" si="45"/>
        <v>0</v>
      </c>
      <c r="CI193">
        <f t="shared" si="46"/>
        <v>0</v>
      </c>
      <c r="CJ193" s="36">
        <f t="shared" si="47"/>
        <v>0</v>
      </c>
      <c r="CK193">
        <f t="shared" si="48"/>
        <v>0</v>
      </c>
      <c r="CP193">
        <v>287</v>
      </c>
      <c r="DD193" t="str">
        <f>IF(COUNTIF('[3]Zone Players'!A$3:A$1847,A193)&lt;1,"D","")</f>
        <v/>
      </c>
      <c r="DF193">
        <f t="shared" si="51"/>
        <v>4</v>
      </c>
      <c r="DG193" s="70">
        <f t="shared" si="49"/>
        <v>9</v>
      </c>
      <c r="DH193" t="str">
        <f t="shared" si="50"/>
        <v/>
      </c>
    </row>
    <row r="194" spans="1:112" ht="15" customHeight="1" x14ac:dyDescent="0.25">
      <c r="A194" s="40">
        <v>136210</v>
      </c>
      <c r="B194" s="24" t="s">
        <v>469</v>
      </c>
      <c r="C194" s="24" t="s">
        <v>158</v>
      </c>
      <c r="D194" s="25" t="s">
        <v>454</v>
      </c>
      <c r="E194" s="26"/>
      <c r="F194" s="27"/>
      <c r="G194" s="27"/>
      <c r="H194" s="27"/>
      <c r="I194" s="27"/>
      <c r="J194" s="27"/>
      <c r="K194" s="27"/>
      <c r="L194" s="27"/>
      <c r="M194" s="27"/>
      <c r="N194" s="26"/>
      <c r="O194" s="27">
        <v>6</v>
      </c>
      <c r="P194" s="27">
        <v>6</v>
      </c>
      <c r="Q194" s="28"/>
      <c r="R194" s="28"/>
      <c r="S194" s="28"/>
      <c r="T194" s="29"/>
      <c r="U194" s="28"/>
      <c r="V194" s="30" t="s">
        <v>113</v>
      </c>
      <c r="W194" s="30" t="s">
        <v>113</v>
      </c>
      <c r="X194" s="30" t="s">
        <v>113</v>
      </c>
      <c r="Y194" s="30">
        <v>4</v>
      </c>
      <c r="Z194" s="30" t="s">
        <v>113</v>
      </c>
      <c r="AA194" s="30" t="s">
        <v>113</v>
      </c>
      <c r="AB194" s="30" t="s">
        <v>113</v>
      </c>
      <c r="AC194" s="30" t="s">
        <v>113</v>
      </c>
      <c r="AD194" s="30" t="s">
        <v>113</v>
      </c>
      <c r="AE194" s="30" t="s">
        <v>113</v>
      </c>
      <c r="AF194" s="30" t="s">
        <v>113</v>
      </c>
      <c r="AG194" s="30" t="s">
        <v>113</v>
      </c>
      <c r="AH194" s="30" t="s">
        <v>113</v>
      </c>
      <c r="AI194" s="30" t="s">
        <v>113</v>
      </c>
      <c r="AJ194" s="30" t="s">
        <v>113</v>
      </c>
      <c r="AK194" s="30" t="s">
        <v>113</v>
      </c>
      <c r="AL194" s="30" t="s">
        <v>113</v>
      </c>
      <c r="AM194" s="30">
        <v>0</v>
      </c>
      <c r="AN194" s="30">
        <v>3</v>
      </c>
      <c r="AO194" s="30">
        <v>0</v>
      </c>
      <c r="AP194" s="30">
        <v>7</v>
      </c>
      <c r="AQ194" s="31">
        <v>6</v>
      </c>
      <c r="AR194" s="31">
        <v>6</v>
      </c>
      <c r="AS194" s="31">
        <v>6</v>
      </c>
      <c r="AT194" s="32">
        <v>4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3">
        <v>7.2</v>
      </c>
      <c r="BE194" s="33">
        <v>7.2</v>
      </c>
      <c r="BF194" s="33">
        <v>7.2</v>
      </c>
      <c r="BG194" s="33">
        <v>7.2</v>
      </c>
      <c r="BH194" s="33">
        <v>7.2</v>
      </c>
      <c r="BI194" s="33">
        <v>7.2</v>
      </c>
      <c r="BJ194" s="34" t="s">
        <v>113</v>
      </c>
      <c r="BK194" s="35">
        <v>6</v>
      </c>
      <c r="BL194" t="str">
        <f>IF(BY194&gt;LARGE(BZ194:$CK194,1),1,"")</f>
        <v/>
      </c>
      <c r="BM194" t="str">
        <f>IF(BZ194&gt;LARGE(CA194:$CK194,1),2,"")</f>
        <v/>
      </c>
      <c r="BN194" t="str">
        <f>IF(CA194&gt;LARGE(CB194:$CK194,1),2.2,"")</f>
        <v/>
      </c>
      <c r="BO194" t="str">
        <f>IF(CB194&gt;LARGE(CC194:$CK194,1),3,"")</f>
        <v/>
      </c>
      <c r="BP194" t="str">
        <f>IF(CC194&gt;LARGE(CD194:$CK194,1),3.2,"")</f>
        <v/>
      </c>
      <c r="BQ194">
        <f>IF(CD194&gt;LARGE(CE194:$CK194,1),4,"")</f>
        <v>4</v>
      </c>
      <c r="BR194" t="str">
        <f>IF(CE194&gt;LARGE(CF194:$CK194,1),4.2,"")</f>
        <v/>
      </c>
      <c r="BS194" t="str">
        <f>IF(CF194&gt;LARGE(CG194:$CK194,1),5,"")</f>
        <v/>
      </c>
      <c r="BT194" t="str">
        <f>IF(CG194&gt;LARGE(CH194:$CK194,1),5.2,"")</f>
        <v/>
      </c>
      <c r="BU194" t="str">
        <f>IF(CH194&gt;LARGE(CI194:$CK194,1),6,"")</f>
        <v/>
      </c>
      <c r="BV194" t="str">
        <f>IF(CI194&gt;LARGE(CJ194:$CK194,1),6.2,"")</f>
        <v/>
      </c>
      <c r="BW194" t="str">
        <f>IF(CJ194&gt;LARGE(CK194:$CK194,1),7,"")</f>
        <v/>
      </c>
      <c r="BX194" t="str">
        <f t="shared" si="35"/>
        <v/>
      </c>
      <c r="BY194" s="36">
        <f t="shared" si="36"/>
        <v>0</v>
      </c>
      <c r="BZ194" s="36">
        <f t="shared" si="37"/>
        <v>0</v>
      </c>
      <c r="CA194">
        <f t="shared" si="38"/>
        <v>0</v>
      </c>
      <c r="CB194" s="36">
        <f t="shared" si="39"/>
        <v>0</v>
      </c>
      <c r="CC194">
        <f t="shared" si="40"/>
        <v>0</v>
      </c>
      <c r="CD194" s="36">
        <f t="shared" si="41"/>
        <v>1</v>
      </c>
      <c r="CE194">
        <f t="shared" si="42"/>
        <v>0</v>
      </c>
      <c r="CF194" s="36">
        <f t="shared" si="43"/>
        <v>0</v>
      </c>
      <c r="CG194">
        <f t="shared" si="44"/>
        <v>0</v>
      </c>
      <c r="CH194" s="36">
        <f t="shared" si="45"/>
        <v>0</v>
      </c>
      <c r="CI194">
        <f t="shared" si="46"/>
        <v>0</v>
      </c>
      <c r="CJ194" s="36">
        <f t="shared" si="47"/>
        <v>0</v>
      </c>
      <c r="CK194">
        <f t="shared" si="48"/>
        <v>0</v>
      </c>
      <c r="CP194">
        <v>289</v>
      </c>
      <c r="DD194" t="str">
        <f>IF(COUNTIF('[3]Zone Players'!A$3:A$1847,A194)&lt;1,"D","")</f>
        <v/>
      </c>
      <c r="DF194">
        <f t="shared" si="51"/>
        <v>6</v>
      </c>
      <c r="DG194" s="70">
        <f t="shared" si="49"/>
        <v>1</v>
      </c>
      <c r="DH194" t="str">
        <f t="shared" si="50"/>
        <v/>
      </c>
    </row>
    <row r="195" spans="1:112" ht="15" customHeight="1" x14ac:dyDescent="0.25">
      <c r="A195" s="40">
        <v>105488</v>
      </c>
      <c r="B195" s="24" t="s">
        <v>470</v>
      </c>
      <c r="C195" s="24" t="s">
        <v>471</v>
      </c>
      <c r="D195" s="25" t="s">
        <v>454</v>
      </c>
      <c r="E195" s="26"/>
      <c r="F195" s="27"/>
      <c r="G195" s="27"/>
      <c r="H195" s="27"/>
      <c r="I195" s="27"/>
      <c r="J195" s="27"/>
      <c r="K195" s="27"/>
      <c r="L195" s="27"/>
      <c r="M195" s="27"/>
      <c r="N195" s="26"/>
      <c r="O195" s="27">
        <v>6</v>
      </c>
      <c r="P195" s="27">
        <v>5</v>
      </c>
      <c r="Q195" s="28"/>
      <c r="R195" s="28"/>
      <c r="S195" s="28"/>
      <c r="T195" s="29"/>
      <c r="U195" s="28"/>
      <c r="V195" s="30" t="s">
        <v>113</v>
      </c>
      <c r="W195" s="30" t="s">
        <v>113</v>
      </c>
      <c r="X195" s="30" t="s">
        <v>113</v>
      </c>
      <c r="Y195" s="30">
        <v>4</v>
      </c>
      <c r="Z195" s="30" t="s">
        <v>113</v>
      </c>
      <c r="AA195" s="30" t="s">
        <v>113</v>
      </c>
      <c r="AB195" s="30" t="s">
        <v>113</v>
      </c>
      <c r="AC195" s="30" t="s">
        <v>113</v>
      </c>
      <c r="AD195" s="30" t="s">
        <v>113</v>
      </c>
      <c r="AE195" s="30" t="s">
        <v>113</v>
      </c>
      <c r="AF195" s="30" t="s">
        <v>113</v>
      </c>
      <c r="AG195" s="30" t="s">
        <v>113</v>
      </c>
      <c r="AH195" s="30" t="s">
        <v>113</v>
      </c>
      <c r="AI195" s="30" t="s">
        <v>113</v>
      </c>
      <c r="AJ195" s="30" t="s">
        <v>113</v>
      </c>
      <c r="AK195" s="30" t="s">
        <v>113</v>
      </c>
      <c r="AL195" s="30" t="s">
        <v>113</v>
      </c>
      <c r="AM195" s="30">
        <v>0</v>
      </c>
      <c r="AN195" s="30">
        <v>3</v>
      </c>
      <c r="AO195" s="30">
        <v>3</v>
      </c>
      <c r="AP195" s="30">
        <v>4</v>
      </c>
      <c r="AQ195" s="31">
        <v>5</v>
      </c>
      <c r="AR195" s="31">
        <v>4</v>
      </c>
      <c r="AS195" s="31">
        <v>4</v>
      </c>
      <c r="AT195" s="32">
        <v>4</v>
      </c>
      <c r="AU195" s="32">
        <v>4</v>
      </c>
      <c r="AV195" s="32">
        <v>4</v>
      </c>
      <c r="AW195" s="32">
        <v>4</v>
      </c>
      <c r="AX195" s="32">
        <v>4</v>
      </c>
      <c r="AY195" s="32">
        <v>4</v>
      </c>
      <c r="AZ195" s="32">
        <v>4</v>
      </c>
      <c r="BA195" s="32">
        <v>4</v>
      </c>
      <c r="BB195" s="32">
        <v>4</v>
      </c>
      <c r="BC195" s="32">
        <v>4</v>
      </c>
      <c r="BD195" s="33">
        <v>7.2</v>
      </c>
      <c r="BE195" s="33">
        <v>4</v>
      </c>
      <c r="BF195" s="33">
        <v>4</v>
      </c>
      <c r="BG195" s="33">
        <v>4</v>
      </c>
      <c r="BH195" s="33">
        <v>4</v>
      </c>
      <c r="BI195" s="33">
        <v>4</v>
      </c>
      <c r="BJ195" s="34">
        <v>4</v>
      </c>
      <c r="BK195" s="35">
        <v>4</v>
      </c>
      <c r="BL195" t="str">
        <f>IF(BY195&gt;LARGE(BZ195:$CK195,1),1,"")</f>
        <v/>
      </c>
      <c r="BM195" t="str">
        <f>IF(BZ195&gt;LARGE(CA195:$CK195,1),2,"")</f>
        <v/>
      </c>
      <c r="BN195" t="str">
        <f>IF(CA195&gt;LARGE(CB195:$CK195,1),2.2,"")</f>
        <v/>
      </c>
      <c r="BO195" t="str">
        <f>IF(CB195&gt;LARGE(CC195:$CK195,1),3,"")</f>
        <v/>
      </c>
      <c r="BP195" t="str">
        <f>IF(CC195&gt;LARGE(CD195:$CK195,1),3.2,"")</f>
        <v/>
      </c>
      <c r="BQ195">
        <f>IF(CD195&gt;LARGE(CE195:$CK195,1),4,"")</f>
        <v>4</v>
      </c>
      <c r="BR195" t="str">
        <f>IF(CE195&gt;LARGE(CF195:$CK195,1),4.2,"")</f>
        <v/>
      </c>
      <c r="BS195" t="str">
        <f>IF(CF195&gt;LARGE(CG195:$CK195,1),5,"")</f>
        <v/>
      </c>
      <c r="BT195" t="str">
        <f>IF(CG195&gt;LARGE(CH195:$CK195,1),5.2,"")</f>
        <v/>
      </c>
      <c r="BU195" t="str">
        <f>IF(CH195&gt;LARGE(CI195:$CK195,1),6,"")</f>
        <v/>
      </c>
      <c r="BV195" t="str">
        <f>IF(CI195&gt;LARGE(CJ195:$CK195,1),6.2,"")</f>
        <v/>
      </c>
      <c r="BW195" t="str">
        <f>IF(CJ195&gt;LARGE(CK195:$CK195,1),7,"")</f>
        <v/>
      </c>
      <c r="BX195" t="str">
        <f t="shared" si="35"/>
        <v/>
      </c>
      <c r="BY195" s="36">
        <f t="shared" si="36"/>
        <v>0</v>
      </c>
      <c r="BZ195" s="36">
        <f t="shared" si="37"/>
        <v>0</v>
      </c>
      <c r="CA195">
        <f t="shared" si="38"/>
        <v>0</v>
      </c>
      <c r="CB195" s="36">
        <f t="shared" si="39"/>
        <v>0</v>
      </c>
      <c r="CC195">
        <f t="shared" si="40"/>
        <v>0</v>
      </c>
      <c r="CD195" s="36">
        <f t="shared" si="41"/>
        <v>10</v>
      </c>
      <c r="CE195">
        <f t="shared" si="42"/>
        <v>0</v>
      </c>
      <c r="CF195" s="36">
        <f t="shared" si="43"/>
        <v>0</v>
      </c>
      <c r="CG195">
        <f t="shared" si="44"/>
        <v>0</v>
      </c>
      <c r="CH195" s="36">
        <f t="shared" si="45"/>
        <v>0</v>
      </c>
      <c r="CI195">
        <f t="shared" si="46"/>
        <v>0</v>
      </c>
      <c r="CJ195" s="36">
        <f t="shared" si="47"/>
        <v>0</v>
      </c>
      <c r="CK195">
        <f t="shared" si="48"/>
        <v>0</v>
      </c>
      <c r="CP195">
        <v>290</v>
      </c>
      <c r="DD195" t="str">
        <f>IF(COUNTIF('[3]Zone Players'!A$3:A$1847,A195)&lt;1,"D","")</f>
        <v/>
      </c>
      <c r="DF195">
        <f t="shared" si="51"/>
        <v>4</v>
      </c>
      <c r="DG195" s="70">
        <f t="shared" si="49"/>
        <v>10</v>
      </c>
      <c r="DH195" t="str">
        <f t="shared" si="50"/>
        <v/>
      </c>
    </row>
    <row r="196" spans="1:112" ht="15" customHeight="1" x14ac:dyDescent="0.25">
      <c r="A196" s="23">
        <v>91764</v>
      </c>
      <c r="B196" s="24" t="s">
        <v>472</v>
      </c>
      <c r="C196" s="24" t="s">
        <v>473</v>
      </c>
      <c r="D196" s="25" t="s">
        <v>454</v>
      </c>
      <c r="E196" s="26"/>
      <c r="F196" s="27"/>
      <c r="G196" s="27"/>
      <c r="H196" s="27"/>
      <c r="I196" s="27"/>
      <c r="J196" s="27"/>
      <c r="K196" s="27"/>
      <c r="L196" s="27"/>
      <c r="M196" s="27"/>
      <c r="N196" s="26"/>
      <c r="O196" s="27">
        <v>6</v>
      </c>
      <c r="P196" s="27">
        <v>6</v>
      </c>
      <c r="Q196" s="28"/>
      <c r="R196" s="28"/>
      <c r="S196" s="28"/>
      <c r="T196" s="29"/>
      <c r="U196" s="28"/>
      <c r="V196" s="30" t="s">
        <v>113</v>
      </c>
      <c r="W196" s="30" t="s">
        <v>113</v>
      </c>
      <c r="X196" s="30" t="s">
        <v>113</v>
      </c>
      <c r="Y196" s="30">
        <v>4</v>
      </c>
      <c r="Z196" s="30" t="s">
        <v>113</v>
      </c>
      <c r="AA196" s="30" t="s">
        <v>113</v>
      </c>
      <c r="AB196" s="30" t="s">
        <v>113</v>
      </c>
      <c r="AC196" s="30" t="s">
        <v>113</v>
      </c>
      <c r="AD196" s="30" t="s">
        <v>113</v>
      </c>
      <c r="AE196" s="30" t="s">
        <v>113</v>
      </c>
      <c r="AF196" s="30" t="s">
        <v>113</v>
      </c>
      <c r="AG196" s="30" t="s">
        <v>113</v>
      </c>
      <c r="AH196" s="30" t="s">
        <v>113</v>
      </c>
      <c r="AI196" s="30" t="s">
        <v>113</v>
      </c>
      <c r="AJ196" s="30" t="s">
        <v>113</v>
      </c>
      <c r="AK196" s="30" t="s">
        <v>113</v>
      </c>
      <c r="AL196" s="30" t="s">
        <v>113</v>
      </c>
      <c r="AM196" s="30">
        <v>0</v>
      </c>
      <c r="AN196" s="30">
        <v>3</v>
      </c>
      <c r="AO196" s="30">
        <v>0</v>
      </c>
      <c r="AP196" s="30">
        <v>7</v>
      </c>
      <c r="AQ196" s="31">
        <v>6</v>
      </c>
      <c r="AR196" s="31">
        <v>6</v>
      </c>
      <c r="AS196" s="31">
        <v>6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3">
        <v>7.2</v>
      </c>
      <c r="BE196" s="33">
        <v>7.2</v>
      </c>
      <c r="BF196" s="33">
        <v>7.2</v>
      </c>
      <c r="BG196" s="33">
        <v>7.2</v>
      </c>
      <c r="BH196" s="33">
        <v>7.2</v>
      </c>
      <c r="BI196" s="33">
        <v>7.2</v>
      </c>
      <c r="BJ196" s="34" t="s">
        <v>113</v>
      </c>
      <c r="BK196" s="35" t="s">
        <v>113</v>
      </c>
      <c r="BL196" t="str">
        <f>IF(BY196&gt;LARGE(BZ196:$CK196,1),1,"")</f>
        <v/>
      </c>
      <c r="BM196" t="str">
        <f>IF(BZ196&gt;LARGE(CA196:$CK196,1),2,"")</f>
        <v/>
      </c>
      <c r="BN196" t="str">
        <f>IF(CA196&gt;LARGE(CB196:$CK196,1),2.2,"")</f>
        <v/>
      </c>
      <c r="BO196" t="str">
        <f>IF(CB196&gt;LARGE(CC196:$CK196,1),3,"")</f>
        <v/>
      </c>
      <c r="BP196" t="str">
        <f>IF(CC196&gt;LARGE(CD196:$CK196,1),3.2,"")</f>
        <v/>
      </c>
      <c r="BQ196" t="str">
        <f>IF(CD196&gt;LARGE(CE196:$CK196,1),4,"")</f>
        <v/>
      </c>
      <c r="BR196" t="str">
        <f>IF(CE196&gt;LARGE(CF196:$CK196,1),4.2,"")</f>
        <v/>
      </c>
      <c r="BS196" t="str">
        <f>IF(CF196&gt;LARGE(CG196:$CK196,1),5,"")</f>
        <v/>
      </c>
      <c r="BT196" t="str">
        <f>IF(CG196&gt;LARGE(CH196:$CK196,1),5.2,"")</f>
        <v/>
      </c>
      <c r="BU196" t="str">
        <f>IF(CH196&gt;LARGE(CI196:$CK196,1),6,"")</f>
        <v/>
      </c>
      <c r="BV196" t="str">
        <f>IF(CI196&gt;LARGE(CJ196:$CK196,1),6.2,"")</f>
        <v/>
      </c>
      <c r="BW196" t="str">
        <f>IF(CJ196&gt;LARGE(CK196:$CK196,1),7,"")</f>
        <v/>
      </c>
      <c r="BX196" t="str">
        <f t="shared" si="35"/>
        <v/>
      </c>
      <c r="BY196" s="36">
        <f t="shared" si="36"/>
        <v>0</v>
      </c>
      <c r="BZ196" s="36">
        <f t="shared" si="37"/>
        <v>0</v>
      </c>
      <c r="CA196">
        <f t="shared" si="38"/>
        <v>0</v>
      </c>
      <c r="CB196" s="36">
        <f t="shared" si="39"/>
        <v>0</v>
      </c>
      <c r="CC196">
        <f t="shared" si="40"/>
        <v>0</v>
      </c>
      <c r="CD196" s="36">
        <f t="shared" si="41"/>
        <v>0</v>
      </c>
      <c r="CE196">
        <f t="shared" si="42"/>
        <v>0</v>
      </c>
      <c r="CF196" s="36">
        <f t="shared" si="43"/>
        <v>0</v>
      </c>
      <c r="CG196">
        <f t="shared" si="44"/>
        <v>0</v>
      </c>
      <c r="CH196" s="36">
        <f t="shared" si="45"/>
        <v>0</v>
      </c>
      <c r="CI196">
        <f t="shared" si="46"/>
        <v>0</v>
      </c>
      <c r="CJ196" s="36">
        <f t="shared" si="47"/>
        <v>0</v>
      </c>
      <c r="CK196">
        <f t="shared" si="48"/>
        <v>0</v>
      </c>
      <c r="CP196">
        <v>291</v>
      </c>
      <c r="DD196" t="str">
        <f>IF(COUNTIF('[3]Zone Players'!A$3:A$1847,A196)&lt;1,"D","")</f>
        <v/>
      </c>
      <c r="DF196">
        <f t="shared" si="51"/>
        <v>6</v>
      </c>
      <c r="DG196" s="70">
        <f t="shared" si="49"/>
        <v>0</v>
      </c>
      <c r="DH196" t="str">
        <f t="shared" si="50"/>
        <v/>
      </c>
    </row>
    <row r="197" spans="1:112" ht="15" customHeight="1" x14ac:dyDescent="0.25">
      <c r="A197" s="40">
        <v>78340</v>
      </c>
      <c r="B197" s="24" t="s">
        <v>474</v>
      </c>
      <c r="C197" s="24" t="s">
        <v>475</v>
      </c>
      <c r="D197" s="25" t="s">
        <v>454</v>
      </c>
      <c r="E197" s="26"/>
      <c r="F197" s="27"/>
      <c r="G197" s="27"/>
      <c r="H197" s="27"/>
      <c r="I197" s="27"/>
      <c r="J197" s="27"/>
      <c r="K197" s="27"/>
      <c r="L197" s="27"/>
      <c r="M197" s="27"/>
      <c r="N197" s="26"/>
      <c r="O197" s="27">
        <v>6</v>
      </c>
      <c r="P197" s="27">
        <v>6</v>
      </c>
      <c r="Q197" s="28"/>
      <c r="R197" s="28"/>
      <c r="S197" s="28"/>
      <c r="T197" s="29"/>
      <c r="U197" s="28"/>
      <c r="V197" s="30" t="s">
        <v>113</v>
      </c>
      <c r="W197" s="30" t="s">
        <v>113</v>
      </c>
      <c r="X197" s="30" t="s">
        <v>113</v>
      </c>
      <c r="Y197" s="30">
        <v>4</v>
      </c>
      <c r="Z197" s="30" t="s">
        <v>113</v>
      </c>
      <c r="AA197" s="30" t="s">
        <v>113</v>
      </c>
      <c r="AB197" s="30" t="s">
        <v>113</v>
      </c>
      <c r="AC197" s="30" t="s">
        <v>113</v>
      </c>
      <c r="AD197" s="30" t="s">
        <v>113</v>
      </c>
      <c r="AE197" s="30" t="s">
        <v>113</v>
      </c>
      <c r="AF197" s="30" t="s">
        <v>113</v>
      </c>
      <c r="AG197" s="30" t="s">
        <v>113</v>
      </c>
      <c r="AH197" s="30" t="s">
        <v>113</v>
      </c>
      <c r="AI197" s="30" t="s">
        <v>113</v>
      </c>
      <c r="AJ197" s="30" t="s">
        <v>113</v>
      </c>
      <c r="AK197" s="30" t="s">
        <v>113</v>
      </c>
      <c r="AL197" s="30" t="s">
        <v>113</v>
      </c>
      <c r="AM197" s="30">
        <v>0</v>
      </c>
      <c r="AN197" s="30">
        <v>3</v>
      </c>
      <c r="AO197" s="30">
        <v>0</v>
      </c>
      <c r="AP197" s="30">
        <v>7</v>
      </c>
      <c r="AQ197" s="31">
        <v>6</v>
      </c>
      <c r="AR197" s="31">
        <v>6</v>
      </c>
      <c r="AS197" s="31">
        <v>6</v>
      </c>
      <c r="AT197" s="32">
        <v>4</v>
      </c>
      <c r="AU197" s="32">
        <v>4</v>
      </c>
      <c r="AV197" s="32">
        <v>4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3">
        <v>7.2</v>
      </c>
      <c r="BE197" s="33">
        <v>7.2</v>
      </c>
      <c r="BF197" s="33">
        <v>7.2</v>
      </c>
      <c r="BG197" s="33">
        <v>7.2</v>
      </c>
      <c r="BH197" s="33">
        <v>7.2</v>
      </c>
      <c r="BI197" s="33">
        <v>7.2</v>
      </c>
      <c r="BJ197" s="34" t="s">
        <v>113</v>
      </c>
      <c r="BK197" s="35">
        <v>6</v>
      </c>
      <c r="BL197" t="str">
        <f>IF(BY197&gt;LARGE(BZ197:$CK197,1),1,"")</f>
        <v/>
      </c>
      <c r="BM197" t="str">
        <f>IF(BZ197&gt;LARGE(CA197:$CK197,1),2,"")</f>
        <v/>
      </c>
      <c r="BN197" t="str">
        <f>IF(CA197&gt;LARGE(CB197:$CK197,1),2.2,"")</f>
        <v/>
      </c>
      <c r="BO197" t="str">
        <f>IF(CB197&gt;LARGE(CC197:$CK197,1),3,"")</f>
        <v/>
      </c>
      <c r="BP197" t="str">
        <f>IF(CC197&gt;LARGE(CD197:$CK197,1),3.2,"")</f>
        <v/>
      </c>
      <c r="BQ197">
        <f>IF(CD197&gt;LARGE(CE197:$CK197,1),4,"")</f>
        <v>4</v>
      </c>
      <c r="BR197" t="str">
        <f>IF(CE197&gt;LARGE(CF197:$CK197,1),4.2,"")</f>
        <v/>
      </c>
      <c r="BS197" t="str">
        <f>IF(CF197&gt;LARGE(CG197:$CK197,1),5,"")</f>
        <v/>
      </c>
      <c r="BT197" t="str">
        <f>IF(CG197&gt;LARGE(CH197:$CK197,1),5.2,"")</f>
        <v/>
      </c>
      <c r="BU197" t="str">
        <f>IF(CH197&gt;LARGE(CI197:$CK197,1),6,"")</f>
        <v/>
      </c>
      <c r="BV197" t="str">
        <f>IF(CI197&gt;LARGE(CJ197:$CK197,1),6.2,"")</f>
        <v/>
      </c>
      <c r="BW197" t="str">
        <f>IF(CJ197&gt;LARGE(CK197:$CK197,1),7,"")</f>
        <v/>
      </c>
      <c r="BX197" t="str">
        <f t="shared" si="35"/>
        <v/>
      </c>
      <c r="BY197" s="36">
        <f t="shared" si="36"/>
        <v>0</v>
      </c>
      <c r="BZ197" s="36">
        <f t="shared" si="37"/>
        <v>0</v>
      </c>
      <c r="CA197">
        <f t="shared" si="38"/>
        <v>0</v>
      </c>
      <c r="CB197" s="36">
        <f t="shared" si="39"/>
        <v>0</v>
      </c>
      <c r="CC197">
        <f t="shared" si="40"/>
        <v>0</v>
      </c>
      <c r="CD197" s="36">
        <f t="shared" si="41"/>
        <v>3</v>
      </c>
      <c r="CE197">
        <f t="shared" si="42"/>
        <v>0</v>
      </c>
      <c r="CF197" s="36">
        <f t="shared" si="43"/>
        <v>0</v>
      </c>
      <c r="CG197">
        <f t="shared" si="44"/>
        <v>0</v>
      </c>
      <c r="CH197" s="36">
        <f t="shared" si="45"/>
        <v>0</v>
      </c>
      <c r="CI197">
        <f t="shared" si="46"/>
        <v>0</v>
      </c>
      <c r="CJ197" s="36">
        <f t="shared" si="47"/>
        <v>0</v>
      </c>
      <c r="CK197">
        <f t="shared" si="48"/>
        <v>0</v>
      </c>
      <c r="CP197" t="s">
        <v>118</v>
      </c>
      <c r="DD197" t="str">
        <f>IF(COUNTIF('[3]Zone Players'!A$3:A$1847,A197)&lt;1,"D","")</f>
        <v/>
      </c>
      <c r="DF197">
        <f t="shared" si="51"/>
        <v>6</v>
      </c>
      <c r="DG197" s="70">
        <f t="shared" si="49"/>
        <v>3</v>
      </c>
      <c r="DH197" t="str">
        <f t="shared" si="50"/>
        <v/>
      </c>
    </row>
    <row r="198" spans="1:112" ht="15" customHeight="1" x14ac:dyDescent="0.25">
      <c r="A198" s="23">
        <v>80795</v>
      </c>
      <c r="B198" s="24" t="s">
        <v>476</v>
      </c>
      <c r="C198" s="24" t="s">
        <v>161</v>
      </c>
      <c r="D198" s="25" t="s">
        <v>454</v>
      </c>
      <c r="E198" s="26"/>
      <c r="F198" s="27"/>
      <c r="G198" s="27"/>
      <c r="H198" s="27"/>
      <c r="I198" s="27"/>
      <c r="J198" s="27"/>
      <c r="K198" s="27"/>
      <c r="L198" s="27"/>
      <c r="M198" s="27"/>
      <c r="N198" s="26"/>
      <c r="O198" s="27">
        <v>6</v>
      </c>
      <c r="P198" s="27">
        <v>6</v>
      </c>
      <c r="Q198" s="28"/>
      <c r="R198" s="28"/>
      <c r="S198" s="28"/>
      <c r="T198" s="29"/>
      <c r="U198" s="28"/>
      <c r="V198" s="30" t="s">
        <v>113</v>
      </c>
      <c r="W198" s="30" t="s">
        <v>113</v>
      </c>
      <c r="X198" s="30" t="s">
        <v>113</v>
      </c>
      <c r="Y198" s="30">
        <v>4</v>
      </c>
      <c r="Z198" s="30" t="s">
        <v>113</v>
      </c>
      <c r="AA198" s="30" t="s">
        <v>113</v>
      </c>
      <c r="AB198" s="30" t="s">
        <v>113</v>
      </c>
      <c r="AC198" s="30" t="s">
        <v>113</v>
      </c>
      <c r="AD198" s="30" t="s">
        <v>113</v>
      </c>
      <c r="AE198" s="30" t="s">
        <v>113</v>
      </c>
      <c r="AF198" s="30" t="s">
        <v>113</v>
      </c>
      <c r="AG198" s="30" t="s">
        <v>113</v>
      </c>
      <c r="AH198" s="30" t="s">
        <v>113</v>
      </c>
      <c r="AI198" s="30" t="s">
        <v>113</v>
      </c>
      <c r="AJ198" s="30" t="s">
        <v>113</v>
      </c>
      <c r="AK198" s="30" t="s">
        <v>113</v>
      </c>
      <c r="AL198" s="30" t="s">
        <v>113</v>
      </c>
      <c r="AM198" s="30">
        <v>0</v>
      </c>
      <c r="AN198" s="30">
        <v>3</v>
      </c>
      <c r="AO198" s="30">
        <v>0</v>
      </c>
      <c r="AP198" s="30">
        <v>7</v>
      </c>
      <c r="AQ198" s="31">
        <v>6</v>
      </c>
      <c r="AR198" s="31">
        <v>6</v>
      </c>
      <c r="AS198" s="31">
        <v>6</v>
      </c>
      <c r="AT198" s="32">
        <v>4</v>
      </c>
      <c r="AU198" s="32">
        <v>4</v>
      </c>
      <c r="AV198" s="32">
        <v>4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3">
        <v>7.2</v>
      </c>
      <c r="BE198" s="33">
        <v>7.2</v>
      </c>
      <c r="BF198" s="33">
        <v>7.2</v>
      </c>
      <c r="BG198" s="33">
        <v>7.2</v>
      </c>
      <c r="BH198" s="33">
        <v>7.2</v>
      </c>
      <c r="BI198" s="33">
        <v>7.2</v>
      </c>
      <c r="BJ198" s="34" t="s">
        <v>113</v>
      </c>
      <c r="BK198" s="35">
        <v>6</v>
      </c>
      <c r="BL198" t="str">
        <f>IF(BY198&gt;LARGE(BZ198:$CK198,1),1,"")</f>
        <v/>
      </c>
      <c r="BM198" t="str">
        <f>IF(BZ198&gt;LARGE(CA198:$CK198,1),2,"")</f>
        <v/>
      </c>
      <c r="BN198" t="str">
        <f>IF(CA198&gt;LARGE(CB198:$CK198,1),2.2,"")</f>
        <v/>
      </c>
      <c r="BO198" t="str">
        <f>IF(CB198&gt;LARGE(CC198:$CK198,1),3,"")</f>
        <v/>
      </c>
      <c r="BP198" t="str">
        <f>IF(CC198&gt;LARGE(CD198:$CK198,1),3.2,"")</f>
        <v/>
      </c>
      <c r="BQ198">
        <f>IF(CD198&gt;LARGE(CE198:$CK198,1),4,"")</f>
        <v>4</v>
      </c>
      <c r="BR198" t="str">
        <f>IF(CE198&gt;LARGE(CF198:$CK198,1),4.2,"")</f>
        <v/>
      </c>
      <c r="BS198" t="str">
        <f>IF(CF198&gt;LARGE(CG198:$CK198,1),5,"")</f>
        <v/>
      </c>
      <c r="BT198" t="str">
        <f>IF(CG198&gt;LARGE(CH198:$CK198,1),5.2,"")</f>
        <v/>
      </c>
      <c r="BU198" t="str">
        <f>IF(CH198&gt;LARGE(CI198:$CK198,1),6,"")</f>
        <v/>
      </c>
      <c r="BV198" t="str">
        <f>IF(CI198&gt;LARGE(CJ198:$CK198,1),6.2,"")</f>
        <v/>
      </c>
      <c r="BW198" t="str">
        <f>IF(CJ198&gt;LARGE(CK198:$CK198,1),7,"")</f>
        <v/>
      </c>
      <c r="BX198" t="str">
        <f t="shared" si="35"/>
        <v/>
      </c>
      <c r="BY198" s="36">
        <f t="shared" si="36"/>
        <v>0</v>
      </c>
      <c r="BZ198" s="36">
        <f t="shared" si="37"/>
        <v>0</v>
      </c>
      <c r="CA198">
        <f t="shared" si="38"/>
        <v>0</v>
      </c>
      <c r="CB198" s="36">
        <f t="shared" si="39"/>
        <v>0</v>
      </c>
      <c r="CC198">
        <f t="shared" si="40"/>
        <v>0</v>
      </c>
      <c r="CD198" s="36">
        <f t="shared" si="41"/>
        <v>3</v>
      </c>
      <c r="CE198">
        <f t="shared" si="42"/>
        <v>0</v>
      </c>
      <c r="CF198" s="36">
        <f t="shared" si="43"/>
        <v>0</v>
      </c>
      <c r="CG198">
        <f t="shared" si="44"/>
        <v>0</v>
      </c>
      <c r="CH198" s="36">
        <f t="shared" si="45"/>
        <v>0</v>
      </c>
      <c r="CI198">
        <f t="shared" si="46"/>
        <v>0</v>
      </c>
      <c r="CJ198" s="36">
        <f t="shared" si="47"/>
        <v>0</v>
      </c>
      <c r="CK198">
        <f t="shared" si="48"/>
        <v>0</v>
      </c>
      <c r="CP198" t="s">
        <v>118</v>
      </c>
      <c r="DD198" t="str">
        <f>IF(COUNTIF('[3]Zone Players'!A$3:A$1847,A198)&lt;1,"D","")</f>
        <v/>
      </c>
      <c r="DF198">
        <f t="shared" si="51"/>
        <v>6</v>
      </c>
      <c r="DG198" s="70">
        <f t="shared" si="49"/>
        <v>3</v>
      </c>
      <c r="DH198" t="str">
        <f t="shared" si="50"/>
        <v/>
      </c>
    </row>
    <row r="199" spans="1:112" ht="15" customHeight="1" x14ac:dyDescent="0.25">
      <c r="A199" s="40">
        <v>24826</v>
      </c>
      <c r="B199" s="24" t="s">
        <v>477</v>
      </c>
      <c r="C199" s="24" t="s">
        <v>177</v>
      </c>
      <c r="D199" s="25" t="s">
        <v>454</v>
      </c>
      <c r="E199" s="26"/>
      <c r="F199" s="27"/>
      <c r="G199" s="27"/>
      <c r="H199" s="27"/>
      <c r="I199" s="27"/>
      <c r="J199" s="27"/>
      <c r="K199" s="27"/>
      <c r="L199" s="27"/>
      <c r="M199" s="27"/>
      <c r="N199" s="26"/>
      <c r="O199" s="27">
        <v>6</v>
      </c>
      <c r="P199" s="27">
        <v>6</v>
      </c>
      <c r="Q199" s="28"/>
      <c r="R199" s="28"/>
      <c r="S199" s="28"/>
      <c r="T199" s="29"/>
      <c r="U199" s="28"/>
      <c r="V199" s="30" t="s">
        <v>113</v>
      </c>
      <c r="W199" s="30" t="s">
        <v>113</v>
      </c>
      <c r="X199" s="30" t="s">
        <v>113</v>
      </c>
      <c r="Y199" s="30">
        <v>4</v>
      </c>
      <c r="Z199" s="30" t="s">
        <v>113</v>
      </c>
      <c r="AA199" s="30" t="s">
        <v>113</v>
      </c>
      <c r="AB199" s="30" t="s">
        <v>113</v>
      </c>
      <c r="AC199" s="30" t="s">
        <v>113</v>
      </c>
      <c r="AD199" s="30" t="s">
        <v>113</v>
      </c>
      <c r="AE199" s="30" t="s">
        <v>113</v>
      </c>
      <c r="AF199" s="30" t="s">
        <v>113</v>
      </c>
      <c r="AG199" s="30" t="s">
        <v>113</v>
      </c>
      <c r="AH199" s="30" t="s">
        <v>113</v>
      </c>
      <c r="AI199" s="30" t="s">
        <v>113</v>
      </c>
      <c r="AJ199" s="30" t="s">
        <v>113</v>
      </c>
      <c r="AK199" s="30" t="s">
        <v>113</v>
      </c>
      <c r="AL199" s="30" t="s">
        <v>113</v>
      </c>
      <c r="AM199" s="30">
        <v>0</v>
      </c>
      <c r="AN199" s="30">
        <v>3</v>
      </c>
      <c r="AO199" s="30">
        <v>0</v>
      </c>
      <c r="AP199" s="30">
        <v>7</v>
      </c>
      <c r="AQ199" s="31">
        <v>6</v>
      </c>
      <c r="AR199" s="31">
        <v>6</v>
      </c>
      <c r="AS199" s="31">
        <v>6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3">
        <v>7.2</v>
      </c>
      <c r="BE199" s="33">
        <v>7.2</v>
      </c>
      <c r="BF199" s="33">
        <v>7.2</v>
      </c>
      <c r="BG199" s="33">
        <v>7.2</v>
      </c>
      <c r="BH199" s="33">
        <v>7.2</v>
      </c>
      <c r="BI199" s="33">
        <v>7.2</v>
      </c>
      <c r="BJ199" s="34" t="s">
        <v>113</v>
      </c>
      <c r="BK199" s="35" t="s">
        <v>113</v>
      </c>
      <c r="BL199" t="str">
        <f>IF(BY199&gt;LARGE(BZ199:$CK199,1),1,"")</f>
        <v/>
      </c>
      <c r="BM199" t="str">
        <f>IF(BZ199&gt;LARGE(CA199:$CK199,1),2,"")</f>
        <v/>
      </c>
      <c r="BN199" t="str">
        <f>IF(CA199&gt;LARGE(CB199:$CK199,1),2.2,"")</f>
        <v/>
      </c>
      <c r="BO199" t="str">
        <f>IF(CB199&gt;LARGE(CC199:$CK199,1),3,"")</f>
        <v/>
      </c>
      <c r="BP199" t="str">
        <f>IF(CC199&gt;LARGE(CD199:$CK199,1),3.2,"")</f>
        <v/>
      </c>
      <c r="BQ199" t="str">
        <f>IF(CD199&gt;LARGE(CE199:$CK199,1),4,"")</f>
        <v/>
      </c>
      <c r="BR199" t="str">
        <f>IF(CE199&gt;LARGE(CF199:$CK199,1),4.2,"")</f>
        <v/>
      </c>
      <c r="BS199" t="str">
        <f>IF(CF199&gt;LARGE(CG199:$CK199,1),5,"")</f>
        <v/>
      </c>
      <c r="BT199" t="str">
        <f>IF(CG199&gt;LARGE(CH199:$CK199,1),5.2,"")</f>
        <v/>
      </c>
      <c r="BU199" t="str">
        <f>IF(CH199&gt;LARGE(CI199:$CK199,1),6,"")</f>
        <v/>
      </c>
      <c r="BV199" t="str">
        <f>IF(CI199&gt;LARGE(CJ199:$CK199,1),6.2,"")</f>
        <v/>
      </c>
      <c r="BW199" t="str">
        <f>IF(CJ199&gt;LARGE(CK199:$CK199,1),7,"")</f>
        <v/>
      </c>
      <c r="BX199" t="str">
        <f t="shared" si="35"/>
        <v/>
      </c>
      <c r="BY199" s="36">
        <f t="shared" si="36"/>
        <v>0</v>
      </c>
      <c r="BZ199" s="36">
        <f t="shared" si="37"/>
        <v>0</v>
      </c>
      <c r="CA199">
        <f t="shared" si="38"/>
        <v>0</v>
      </c>
      <c r="CB199" s="36">
        <f t="shared" si="39"/>
        <v>0</v>
      </c>
      <c r="CC199">
        <f t="shared" si="40"/>
        <v>0</v>
      </c>
      <c r="CD199" s="36">
        <f t="shared" si="41"/>
        <v>0</v>
      </c>
      <c r="CE199">
        <f t="shared" si="42"/>
        <v>0</v>
      </c>
      <c r="CF199" s="36">
        <f t="shared" si="43"/>
        <v>0</v>
      </c>
      <c r="CG199">
        <f t="shared" si="44"/>
        <v>0</v>
      </c>
      <c r="CH199" s="36">
        <f t="shared" si="45"/>
        <v>0</v>
      </c>
      <c r="CI199">
        <f t="shared" si="46"/>
        <v>0</v>
      </c>
      <c r="CJ199" s="36">
        <f t="shared" si="47"/>
        <v>0</v>
      </c>
      <c r="CK199">
        <f t="shared" si="48"/>
        <v>0</v>
      </c>
      <c r="CP199">
        <v>294</v>
      </c>
      <c r="DD199" t="str">
        <f>IF(COUNTIF('[3]Zone Players'!A$3:A$1847,A199)&lt;1,"D","")</f>
        <v/>
      </c>
      <c r="DF199">
        <f t="shared" si="51"/>
        <v>6</v>
      </c>
      <c r="DG199" s="70">
        <f t="shared" si="49"/>
        <v>0</v>
      </c>
      <c r="DH199" t="str">
        <f t="shared" si="50"/>
        <v/>
      </c>
    </row>
    <row r="200" spans="1:112" ht="15" customHeight="1" x14ac:dyDescent="0.25">
      <c r="A200" s="23">
        <v>67743</v>
      </c>
      <c r="B200" s="24" t="s">
        <v>478</v>
      </c>
      <c r="C200" s="24" t="s">
        <v>479</v>
      </c>
      <c r="D200" s="25" t="s">
        <v>454</v>
      </c>
      <c r="E200" s="26"/>
      <c r="F200" s="27"/>
      <c r="G200" s="27"/>
      <c r="H200" s="27"/>
      <c r="I200" s="27"/>
      <c r="J200" s="27"/>
      <c r="K200" s="27"/>
      <c r="L200" s="27"/>
      <c r="M200" s="27"/>
      <c r="N200" s="26"/>
      <c r="O200" s="27">
        <v>6</v>
      </c>
      <c r="P200" s="27">
        <v>6</v>
      </c>
      <c r="Q200" s="28"/>
      <c r="R200" s="28"/>
      <c r="S200" s="28"/>
      <c r="T200" s="29"/>
      <c r="U200" s="28"/>
      <c r="V200" s="30" t="s">
        <v>113</v>
      </c>
      <c r="W200" s="30" t="s">
        <v>113</v>
      </c>
      <c r="X200" s="30" t="s">
        <v>113</v>
      </c>
      <c r="Y200" s="30">
        <v>4</v>
      </c>
      <c r="Z200" s="30" t="s">
        <v>113</v>
      </c>
      <c r="AA200" s="30" t="s">
        <v>113</v>
      </c>
      <c r="AB200" s="30" t="s">
        <v>113</v>
      </c>
      <c r="AC200" s="30" t="s">
        <v>113</v>
      </c>
      <c r="AD200" s="30" t="s">
        <v>113</v>
      </c>
      <c r="AE200" s="30" t="s">
        <v>113</v>
      </c>
      <c r="AF200" s="30" t="s">
        <v>113</v>
      </c>
      <c r="AG200" s="30" t="s">
        <v>113</v>
      </c>
      <c r="AH200" s="30" t="s">
        <v>113</v>
      </c>
      <c r="AI200" s="30" t="s">
        <v>113</v>
      </c>
      <c r="AJ200" s="30" t="s">
        <v>113</v>
      </c>
      <c r="AK200" s="30" t="s">
        <v>113</v>
      </c>
      <c r="AL200" s="30" t="s">
        <v>113</v>
      </c>
      <c r="AM200" s="30">
        <v>0</v>
      </c>
      <c r="AN200" s="30">
        <v>3</v>
      </c>
      <c r="AO200" s="30">
        <v>0</v>
      </c>
      <c r="AP200" s="30">
        <v>7</v>
      </c>
      <c r="AQ200" s="31">
        <v>6</v>
      </c>
      <c r="AR200" s="31">
        <v>6</v>
      </c>
      <c r="AS200" s="31">
        <v>6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3">
        <v>7.2</v>
      </c>
      <c r="BE200" s="33">
        <v>7.2</v>
      </c>
      <c r="BF200" s="33">
        <v>7.2</v>
      </c>
      <c r="BG200" s="33">
        <v>7.2</v>
      </c>
      <c r="BH200" s="33">
        <v>7.2</v>
      </c>
      <c r="BI200" s="33">
        <v>7.2</v>
      </c>
      <c r="BJ200" s="34" t="s">
        <v>113</v>
      </c>
      <c r="BK200" s="35" t="s">
        <v>113</v>
      </c>
      <c r="BL200" t="str">
        <f>IF(BY200&gt;LARGE(BZ200:$CK200,1),1,"")</f>
        <v/>
      </c>
      <c r="BM200" t="str">
        <f>IF(BZ200&gt;LARGE(CA200:$CK200,1),2,"")</f>
        <v/>
      </c>
      <c r="BN200" t="str">
        <f>IF(CA200&gt;LARGE(CB200:$CK200,1),2.2,"")</f>
        <v/>
      </c>
      <c r="BO200" t="str">
        <f>IF(CB200&gt;LARGE(CC200:$CK200,1),3,"")</f>
        <v/>
      </c>
      <c r="BP200" t="str">
        <f>IF(CC200&gt;LARGE(CD200:$CK200,1),3.2,"")</f>
        <v/>
      </c>
      <c r="BQ200" t="str">
        <f>IF(CD200&gt;LARGE(CE200:$CK200,1),4,"")</f>
        <v/>
      </c>
      <c r="BR200" t="str">
        <f>IF(CE200&gt;LARGE(CF200:$CK200,1),4.2,"")</f>
        <v/>
      </c>
      <c r="BS200" t="str">
        <f>IF(CF200&gt;LARGE(CG200:$CK200,1),5,"")</f>
        <v/>
      </c>
      <c r="BT200" t="str">
        <f>IF(CG200&gt;LARGE(CH200:$CK200,1),5.2,"")</f>
        <v/>
      </c>
      <c r="BU200" t="str">
        <f>IF(CH200&gt;LARGE(CI200:$CK200,1),6,"")</f>
        <v/>
      </c>
      <c r="BV200" t="str">
        <f>IF(CI200&gt;LARGE(CJ200:$CK200,1),6.2,"")</f>
        <v/>
      </c>
      <c r="BW200" t="str">
        <f>IF(CJ200&gt;LARGE(CK200:$CK200,1),7,"")</f>
        <v/>
      </c>
      <c r="BX200" t="str">
        <f t="shared" ref="BX200:BX263" si="52">IF(CK200&gt;0,7.2,"")</f>
        <v/>
      </c>
      <c r="BY200" s="36">
        <f t="shared" ref="BY200:BY263" si="53">COUNTIF($AT200:$BC200,1)+COUNTIF($AT200:$BC200,1.1)</f>
        <v>0</v>
      </c>
      <c r="BZ200" s="36">
        <f t="shared" ref="BZ200:BZ263" si="54">COUNTIF($AT200:$BC200,2)+COUNTIF($AT200:$BC200,2.1)</f>
        <v>0</v>
      </c>
      <c r="CA200">
        <f t="shared" ref="CA200:CA263" si="55">COUNTIF($AT200:$BC200,2.2)</f>
        <v>0</v>
      </c>
      <c r="CB200" s="36">
        <f t="shared" ref="CB200:CB263" si="56">COUNTIF($AT200:$BC200,3)+COUNTIF($AT200:$BC200,3.1)</f>
        <v>0</v>
      </c>
      <c r="CC200">
        <f t="shared" ref="CC200:CC263" si="57">COUNTIF($AT200:$BC200,3.2)</f>
        <v>0</v>
      </c>
      <c r="CD200" s="36">
        <f t="shared" ref="CD200:CD263" si="58">COUNTIF($AT200:$BC200,4)+COUNTIF($AT200:$BC200,4.1)</f>
        <v>0</v>
      </c>
      <c r="CE200">
        <f t="shared" ref="CE200:CE263" si="59">COUNTIF($AT200:$BC200,4.2)</f>
        <v>0</v>
      </c>
      <c r="CF200" s="36">
        <f t="shared" ref="CF200:CF263" si="60">COUNTIF($AT200:$BC200,5)+COUNTIF($AT200:$BC200,5.1)</f>
        <v>0</v>
      </c>
      <c r="CG200">
        <f t="shared" ref="CG200:CG263" si="61">COUNTIF($AT200:$BC200,5.2)</f>
        <v>0</v>
      </c>
      <c r="CH200" s="36">
        <f t="shared" ref="CH200:CH263" si="62">COUNTIF($AT200:$BC200,6)+COUNTIF($AT200:$BC200,6.1)</f>
        <v>0</v>
      </c>
      <c r="CI200">
        <f t="shared" ref="CI200:CI263" si="63">COUNTIF($AT200:$BC200,6.2)</f>
        <v>0</v>
      </c>
      <c r="CJ200" s="36">
        <f t="shared" ref="CJ200:CJ263" si="64">COUNTIF($AT200:$BC200,7)+COUNTIF($AT200:$BC200,7.1)</f>
        <v>0</v>
      </c>
      <c r="CK200">
        <f t="shared" ref="CK200:CK263" si="65">COUNTIF($AT200:$BC200,7.2)</f>
        <v>0</v>
      </c>
      <c r="CP200">
        <v>295</v>
      </c>
      <c r="DD200" t="str">
        <f>IF(COUNTIF('[3]Zone Players'!A$3:A$1847,A200)&lt;1,"D","")</f>
        <v/>
      </c>
      <c r="DF200">
        <f t="shared" si="51"/>
        <v>6</v>
      </c>
      <c r="DG200" s="70">
        <f t="shared" si="49"/>
        <v>0</v>
      </c>
      <c r="DH200" t="str">
        <f t="shared" si="50"/>
        <v/>
      </c>
    </row>
    <row r="201" spans="1:112" ht="15" customHeight="1" x14ac:dyDescent="0.25">
      <c r="A201" s="23">
        <v>139116</v>
      </c>
      <c r="B201" s="24" t="s">
        <v>480</v>
      </c>
      <c r="C201" s="24" t="s">
        <v>481</v>
      </c>
      <c r="D201" s="25" t="s">
        <v>454</v>
      </c>
      <c r="E201" s="26"/>
      <c r="F201" s="27"/>
      <c r="G201" s="27"/>
      <c r="H201" s="27"/>
      <c r="I201" s="27"/>
      <c r="J201" s="27"/>
      <c r="K201" s="27"/>
      <c r="L201" s="27"/>
      <c r="M201" s="27"/>
      <c r="N201" s="26"/>
      <c r="O201" s="27">
        <v>6</v>
      </c>
      <c r="P201" s="27">
        <v>6</v>
      </c>
      <c r="Q201" s="28"/>
      <c r="R201" s="28"/>
      <c r="S201" s="28"/>
      <c r="T201" s="29"/>
      <c r="U201" s="28"/>
      <c r="V201" s="30" t="s">
        <v>113</v>
      </c>
      <c r="W201" s="30" t="s">
        <v>113</v>
      </c>
      <c r="X201" s="30" t="s">
        <v>113</v>
      </c>
      <c r="Y201" s="30">
        <v>4</v>
      </c>
      <c r="Z201" s="30" t="s">
        <v>113</v>
      </c>
      <c r="AA201" s="30" t="s">
        <v>113</v>
      </c>
      <c r="AB201" s="30" t="s">
        <v>113</v>
      </c>
      <c r="AC201" s="30" t="s">
        <v>113</v>
      </c>
      <c r="AD201" s="30" t="s">
        <v>113</v>
      </c>
      <c r="AE201" s="30" t="s">
        <v>113</v>
      </c>
      <c r="AF201" s="30" t="s">
        <v>113</v>
      </c>
      <c r="AG201" s="30" t="s">
        <v>113</v>
      </c>
      <c r="AH201" s="30" t="s">
        <v>113</v>
      </c>
      <c r="AI201" s="30" t="s">
        <v>113</v>
      </c>
      <c r="AJ201" s="30" t="s">
        <v>113</v>
      </c>
      <c r="AK201" s="30" t="s">
        <v>113</v>
      </c>
      <c r="AL201" s="30" t="s">
        <v>113</v>
      </c>
      <c r="AM201" s="30">
        <v>0</v>
      </c>
      <c r="AN201" s="30">
        <v>3</v>
      </c>
      <c r="AO201" s="30">
        <v>0</v>
      </c>
      <c r="AP201" s="30">
        <v>7</v>
      </c>
      <c r="AQ201" s="31">
        <v>6</v>
      </c>
      <c r="AR201" s="31">
        <v>6</v>
      </c>
      <c r="AS201" s="31">
        <v>6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3">
        <v>7.2</v>
      </c>
      <c r="BE201" s="33">
        <v>7.2</v>
      </c>
      <c r="BF201" s="33">
        <v>7.2</v>
      </c>
      <c r="BG201" s="33">
        <v>7.2</v>
      </c>
      <c r="BH201" s="33">
        <v>7.2</v>
      </c>
      <c r="BI201" s="33">
        <v>7.2</v>
      </c>
      <c r="BJ201" s="34" t="s">
        <v>113</v>
      </c>
      <c r="BK201" s="35" t="s">
        <v>113</v>
      </c>
      <c r="BL201" t="str">
        <f>IF(BY201&gt;LARGE(BZ201:$CK201,1),1,"")</f>
        <v/>
      </c>
      <c r="BM201" t="str">
        <f>IF(BZ201&gt;LARGE(CA201:$CK201,1),2,"")</f>
        <v/>
      </c>
      <c r="BN201" t="str">
        <f>IF(CA201&gt;LARGE(CB201:$CK201,1),2.2,"")</f>
        <v/>
      </c>
      <c r="BO201" t="str">
        <f>IF(CB201&gt;LARGE(CC201:$CK201,1),3,"")</f>
        <v/>
      </c>
      <c r="BP201" t="str">
        <f>IF(CC201&gt;LARGE(CD201:$CK201,1),3.2,"")</f>
        <v/>
      </c>
      <c r="BQ201" t="str">
        <f>IF(CD201&gt;LARGE(CE201:$CK201,1),4,"")</f>
        <v/>
      </c>
      <c r="BR201" t="str">
        <f>IF(CE201&gt;LARGE(CF201:$CK201,1),4.2,"")</f>
        <v/>
      </c>
      <c r="BS201" t="str">
        <f>IF(CF201&gt;LARGE(CG201:$CK201,1),5,"")</f>
        <v/>
      </c>
      <c r="BT201" t="str">
        <f>IF(CG201&gt;LARGE(CH201:$CK201,1),5.2,"")</f>
        <v/>
      </c>
      <c r="BU201" t="str">
        <f>IF(CH201&gt;LARGE(CI201:$CK201,1),6,"")</f>
        <v/>
      </c>
      <c r="BV201" t="str">
        <f>IF(CI201&gt;LARGE(CJ201:$CK201,1),6.2,"")</f>
        <v/>
      </c>
      <c r="BW201" t="str">
        <f>IF(CJ201&gt;LARGE(CK201:$CK201,1),7,"")</f>
        <v/>
      </c>
      <c r="BX201" t="str">
        <f t="shared" si="52"/>
        <v/>
      </c>
      <c r="BY201" s="36">
        <f t="shared" si="53"/>
        <v>0</v>
      </c>
      <c r="BZ201" s="36">
        <f t="shared" si="54"/>
        <v>0</v>
      </c>
      <c r="CA201">
        <f t="shared" si="55"/>
        <v>0</v>
      </c>
      <c r="CB201" s="36">
        <f t="shared" si="56"/>
        <v>0</v>
      </c>
      <c r="CC201">
        <f t="shared" si="57"/>
        <v>0</v>
      </c>
      <c r="CD201" s="36">
        <f t="shared" si="58"/>
        <v>0</v>
      </c>
      <c r="CE201">
        <f t="shared" si="59"/>
        <v>0</v>
      </c>
      <c r="CF201" s="36">
        <f t="shared" si="60"/>
        <v>0</v>
      </c>
      <c r="CG201">
        <f t="shared" si="61"/>
        <v>0</v>
      </c>
      <c r="CH201" s="36">
        <f t="shared" si="62"/>
        <v>0</v>
      </c>
      <c r="CI201">
        <f t="shared" si="63"/>
        <v>0</v>
      </c>
      <c r="CJ201" s="36">
        <f t="shared" si="64"/>
        <v>0</v>
      </c>
      <c r="CK201">
        <f t="shared" si="65"/>
        <v>0</v>
      </c>
      <c r="CP201">
        <v>297</v>
      </c>
      <c r="DD201" t="str">
        <f>IF(COUNTIF('[3]Zone Players'!A$3:A$1847,A201)&lt;1,"D","")</f>
        <v/>
      </c>
      <c r="DF201">
        <f t="shared" si="51"/>
        <v>6</v>
      </c>
      <c r="DG201" s="70">
        <f t="shared" ref="DG201:DG264" si="66">COUNT(AT201:BC201)-COUNTIF(AT201:BC201,0)</f>
        <v>0</v>
      </c>
      <c r="DH201" t="str">
        <f t="shared" ref="DH201:DH264" si="67">IF(BJ201&lt;&gt;BK201,IF(DG201&gt;4,BK201,""),"")</f>
        <v/>
      </c>
    </row>
    <row r="202" spans="1:112" ht="15" customHeight="1" x14ac:dyDescent="0.25">
      <c r="A202" s="40">
        <v>147290</v>
      </c>
      <c r="B202" s="24" t="s">
        <v>482</v>
      </c>
      <c r="C202" s="24" t="s">
        <v>483</v>
      </c>
      <c r="D202" s="25" t="s">
        <v>454</v>
      </c>
      <c r="E202" s="26"/>
      <c r="F202" s="27"/>
      <c r="G202" s="27"/>
      <c r="H202" s="27"/>
      <c r="I202" s="27"/>
      <c r="J202" s="27"/>
      <c r="K202" s="27"/>
      <c r="L202" s="27"/>
      <c r="M202" s="27"/>
      <c r="N202" s="26"/>
      <c r="O202" s="27">
        <v>6</v>
      </c>
      <c r="P202" s="27">
        <v>6</v>
      </c>
      <c r="Q202" s="28"/>
      <c r="R202" s="28"/>
      <c r="S202" s="28"/>
      <c r="T202" s="29"/>
      <c r="U202" s="28"/>
      <c r="V202" s="30" t="s">
        <v>113</v>
      </c>
      <c r="W202" s="30" t="s">
        <v>113</v>
      </c>
      <c r="X202" s="30" t="s">
        <v>113</v>
      </c>
      <c r="Y202" s="30">
        <v>4</v>
      </c>
      <c r="Z202" s="30" t="s">
        <v>113</v>
      </c>
      <c r="AA202" s="30" t="s">
        <v>113</v>
      </c>
      <c r="AB202" s="30" t="s">
        <v>113</v>
      </c>
      <c r="AC202" s="30" t="s">
        <v>113</v>
      </c>
      <c r="AD202" s="30" t="s">
        <v>113</v>
      </c>
      <c r="AE202" s="30" t="s">
        <v>113</v>
      </c>
      <c r="AF202" s="30" t="s">
        <v>113</v>
      </c>
      <c r="AG202" s="30" t="s">
        <v>113</v>
      </c>
      <c r="AH202" s="30" t="s">
        <v>113</v>
      </c>
      <c r="AI202" s="30" t="s">
        <v>113</v>
      </c>
      <c r="AJ202" s="30" t="s">
        <v>113</v>
      </c>
      <c r="AK202" s="30" t="s">
        <v>113</v>
      </c>
      <c r="AL202" s="30" t="s">
        <v>113</v>
      </c>
      <c r="AM202" s="30">
        <v>0</v>
      </c>
      <c r="AN202" s="30">
        <v>3</v>
      </c>
      <c r="AO202" s="30">
        <v>0</v>
      </c>
      <c r="AP202" s="30">
        <v>7</v>
      </c>
      <c r="AQ202" s="31">
        <v>6</v>
      </c>
      <c r="AR202" s="31">
        <v>6</v>
      </c>
      <c r="AS202" s="31">
        <v>6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3">
        <v>7.2</v>
      </c>
      <c r="BE202" s="33">
        <v>7.2</v>
      </c>
      <c r="BF202" s="33">
        <v>7.2</v>
      </c>
      <c r="BG202" s="33">
        <v>7.2</v>
      </c>
      <c r="BH202" s="33">
        <v>7.2</v>
      </c>
      <c r="BI202" s="33">
        <v>7.2</v>
      </c>
      <c r="BJ202" s="34" t="s">
        <v>113</v>
      </c>
      <c r="BK202" s="35" t="s">
        <v>113</v>
      </c>
      <c r="BL202" t="str">
        <f>IF(BY202&gt;LARGE(BZ202:$CK202,1),1,"")</f>
        <v/>
      </c>
      <c r="BM202" t="str">
        <f>IF(BZ202&gt;LARGE(CA202:$CK202,1),2,"")</f>
        <v/>
      </c>
      <c r="BN202" t="str">
        <f>IF(CA202&gt;LARGE(CB202:$CK202,1),2.2,"")</f>
        <v/>
      </c>
      <c r="BO202" t="str">
        <f>IF(CB202&gt;LARGE(CC202:$CK202,1),3,"")</f>
        <v/>
      </c>
      <c r="BP202" t="str">
        <f>IF(CC202&gt;LARGE(CD202:$CK202,1),3.2,"")</f>
        <v/>
      </c>
      <c r="BQ202" t="str">
        <f>IF(CD202&gt;LARGE(CE202:$CK202,1),4,"")</f>
        <v/>
      </c>
      <c r="BR202" t="str">
        <f>IF(CE202&gt;LARGE(CF202:$CK202,1),4.2,"")</f>
        <v/>
      </c>
      <c r="BS202" t="str">
        <f>IF(CF202&gt;LARGE(CG202:$CK202,1),5,"")</f>
        <v/>
      </c>
      <c r="BT202" t="str">
        <f>IF(CG202&gt;LARGE(CH202:$CK202,1),5.2,"")</f>
        <v/>
      </c>
      <c r="BU202" t="str">
        <f>IF(CH202&gt;LARGE(CI202:$CK202,1),6,"")</f>
        <v/>
      </c>
      <c r="BV202" t="str">
        <f>IF(CI202&gt;LARGE(CJ202:$CK202,1),6.2,"")</f>
        <v/>
      </c>
      <c r="BW202" t="str">
        <f>IF(CJ202&gt;LARGE(CK202:$CK202,1),7,"")</f>
        <v/>
      </c>
      <c r="BX202" t="str">
        <f t="shared" si="52"/>
        <v/>
      </c>
      <c r="BY202" s="36">
        <f t="shared" si="53"/>
        <v>0</v>
      </c>
      <c r="BZ202" s="36">
        <f t="shared" si="54"/>
        <v>0</v>
      </c>
      <c r="CA202">
        <f t="shared" si="55"/>
        <v>0</v>
      </c>
      <c r="CB202" s="36">
        <f t="shared" si="56"/>
        <v>0</v>
      </c>
      <c r="CC202">
        <f t="shared" si="57"/>
        <v>0</v>
      </c>
      <c r="CD202" s="36">
        <f t="shared" si="58"/>
        <v>0</v>
      </c>
      <c r="CE202">
        <f t="shared" si="59"/>
        <v>0</v>
      </c>
      <c r="CF202" s="36">
        <f t="shared" si="60"/>
        <v>0</v>
      </c>
      <c r="CG202">
        <f t="shared" si="61"/>
        <v>0</v>
      </c>
      <c r="CH202" s="36">
        <f t="shared" si="62"/>
        <v>0</v>
      </c>
      <c r="CI202">
        <f t="shared" si="63"/>
        <v>0</v>
      </c>
      <c r="CJ202" s="36">
        <f t="shared" si="64"/>
        <v>0</v>
      </c>
      <c r="CK202">
        <f t="shared" si="65"/>
        <v>0</v>
      </c>
      <c r="CP202">
        <v>299</v>
      </c>
      <c r="DD202" t="str">
        <f>IF(COUNTIF('[3]Zone Players'!A$3:A$1847,A202)&lt;1,"D","")</f>
        <v/>
      </c>
      <c r="DF202">
        <f t="shared" ref="DF202:DF265" si="68">IF(T202="",AS202,"N"&amp;T202)</f>
        <v>6</v>
      </c>
      <c r="DG202" s="70">
        <f t="shared" si="66"/>
        <v>0</v>
      </c>
      <c r="DH202" t="str">
        <f t="shared" si="67"/>
        <v/>
      </c>
    </row>
    <row r="203" spans="1:112" ht="15" customHeight="1" x14ac:dyDescent="0.25">
      <c r="A203" s="23">
        <v>150919</v>
      </c>
      <c r="B203" s="24" t="s">
        <v>484</v>
      </c>
      <c r="C203" s="24" t="s">
        <v>485</v>
      </c>
      <c r="D203" s="25" t="s">
        <v>454</v>
      </c>
      <c r="E203" s="26"/>
      <c r="F203" s="27"/>
      <c r="G203" s="27"/>
      <c r="H203" s="27"/>
      <c r="I203" s="27"/>
      <c r="J203" s="27"/>
      <c r="K203" s="27"/>
      <c r="L203" s="27"/>
      <c r="M203" s="27"/>
      <c r="N203" s="26"/>
      <c r="O203" s="27" t="s">
        <v>461</v>
      </c>
      <c r="P203" s="27" t="s">
        <v>461</v>
      </c>
      <c r="Q203" s="28"/>
      <c r="R203" s="28"/>
      <c r="S203" s="28"/>
      <c r="T203" s="29"/>
      <c r="U203" s="28"/>
      <c r="V203" s="30" t="s">
        <v>113</v>
      </c>
      <c r="W203" s="30" t="s">
        <v>113</v>
      </c>
      <c r="X203" s="30" t="s">
        <v>113</v>
      </c>
      <c r="Y203" s="30">
        <v>4</v>
      </c>
      <c r="Z203" s="30" t="s">
        <v>113</v>
      </c>
      <c r="AA203" s="30" t="s">
        <v>113</v>
      </c>
      <c r="AB203" s="30" t="s">
        <v>113</v>
      </c>
      <c r="AC203" s="30" t="s">
        <v>113</v>
      </c>
      <c r="AD203" s="30" t="s">
        <v>113</v>
      </c>
      <c r="AE203" s="30" t="s">
        <v>113</v>
      </c>
      <c r="AF203" s="30" t="s">
        <v>113</v>
      </c>
      <c r="AG203" s="30" t="s">
        <v>113</v>
      </c>
      <c r="AH203" s="30" t="s">
        <v>113</v>
      </c>
      <c r="AI203" s="30" t="s">
        <v>113</v>
      </c>
      <c r="AJ203" s="30" t="s">
        <v>113</v>
      </c>
      <c r="AK203" s="30" t="s">
        <v>113</v>
      </c>
      <c r="AL203" s="30" t="s">
        <v>113</v>
      </c>
      <c r="AM203" s="30">
        <v>0</v>
      </c>
      <c r="AN203" s="30">
        <v>3</v>
      </c>
      <c r="AO203" s="30">
        <v>0</v>
      </c>
      <c r="AP203" s="30">
        <v>7</v>
      </c>
      <c r="AQ203" s="31" t="s">
        <v>461</v>
      </c>
      <c r="AR203" s="31" t="s">
        <v>461</v>
      </c>
      <c r="AS203" s="31" t="s">
        <v>461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3">
        <v>7.2</v>
      </c>
      <c r="BE203" s="33">
        <v>7.2</v>
      </c>
      <c r="BF203" s="33">
        <v>7.2</v>
      </c>
      <c r="BG203" s="33">
        <v>7.2</v>
      </c>
      <c r="BH203" s="33">
        <v>7.2</v>
      </c>
      <c r="BI203" s="33">
        <v>7.2</v>
      </c>
      <c r="BJ203" s="34" t="s">
        <v>113</v>
      </c>
      <c r="BK203" s="35" t="s">
        <v>113</v>
      </c>
      <c r="BL203" t="str">
        <f>IF(BY203&gt;LARGE(BZ203:$CK203,1),1,"")</f>
        <v/>
      </c>
      <c r="BM203" t="str">
        <f>IF(BZ203&gt;LARGE(CA203:$CK203,1),2,"")</f>
        <v/>
      </c>
      <c r="BN203" t="str">
        <f>IF(CA203&gt;LARGE(CB203:$CK203,1),2.2,"")</f>
        <v/>
      </c>
      <c r="BO203" t="str">
        <f>IF(CB203&gt;LARGE(CC203:$CK203,1),3,"")</f>
        <v/>
      </c>
      <c r="BP203" t="str">
        <f>IF(CC203&gt;LARGE(CD203:$CK203,1),3.2,"")</f>
        <v/>
      </c>
      <c r="BQ203" t="str">
        <f>IF(CD203&gt;LARGE(CE203:$CK203,1),4,"")</f>
        <v/>
      </c>
      <c r="BR203" t="str">
        <f>IF(CE203&gt;LARGE(CF203:$CK203,1),4.2,"")</f>
        <v/>
      </c>
      <c r="BS203" t="str">
        <f>IF(CF203&gt;LARGE(CG203:$CK203,1),5,"")</f>
        <v/>
      </c>
      <c r="BT203" t="str">
        <f>IF(CG203&gt;LARGE(CH203:$CK203,1),5.2,"")</f>
        <v/>
      </c>
      <c r="BU203" t="str">
        <f>IF(CH203&gt;LARGE(CI203:$CK203,1),6,"")</f>
        <v/>
      </c>
      <c r="BV203" t="str">
        <f>IF(CI203&gt;LARGE(CJ203:$CK203,1),6.2,"")</f>
        <v/>
      </c>
      <c r="BW203" t="str">
        <f>IF(CJ203&gt;LARGE(CK203:$CK203,1),7,"")</f>
        <v/>
      </c>
      <c r="BX203" t="str">
        <f t="shared" si="52"/>
        <v/>
      </c>
      <c r="BY203" s="36">
        <f t="shared" si="53"/>
        <v>0</v>
      </c>
      <c r="BZ203" s="36">
        <f t="shared" si="54"/>
        <v>0</v>
      </c>
      <c r="CA203">
        <f t="shared" si="55"/>
        <v>0</v>
      </c>
      <c r="CB203" s="36">
        <f t="shared" si="56"/>
        <v>0</v>
      </c>
      <c r="CC203">
        <f t="shared" si="57"/>
        <v>0</v>
      </c>
      <c r="CD203" s="36">
        <f t="shared" si="58"/>
        <v>0</v>
      </c>
      <c r="CE203">
        <f t="shared" si="59"/>
        <v>0</v>
      </c>
      <c r="CF203" s="36">
        <f t="shared" si="60"/>
        <v>0</v>
      </c>
      <c r="CG203">
        <f t="shared" si="61"/>
        <v>0</v>
      </c>
      <c r="CH203" s="36">
        <f t="shared" si="62"/>
        <v>0</v>
      </c>
      <c r="CI203">
        <f t="shared" si="63"/>
        <v>0</v>
      </c>
      <c r="CJ203" s="36">
        <f t="shared" si="64"/>
        <v>0</v>
      </c>
      <c r="CK203">
        <f t="shared" si="65"/>
        <v>0</v>
      </c>
      <c r="CP203">
        <v>298</v>
      </c>
      <c r="DD203" t="str">
        <f>IF(COUNTIF('[3]Zone Players'!A$3:A$1847,A203)&lt;1,"D","")</f>
        <v/>
      </c>
      <c r="DF203" t="str">
        <f t="shared" si="68"/>
        <v xml:space="preserve"> </v>
      </c>
      <c r="DG203" s="70">
        <f t="shared" si="66"/>
        <v>0</v>
      </c>
      <c r="DH203" t="str">
        <f t="shared" si="67"/>
        <v/>
      </c>
    </row>
    <row r="204" spans="1:112" ht="15" customHeight="1" x14ac:dyDescent="0.25">
      <c r="A204" s="23">
        <v>32352</v>
      </c>
      <c r="B204" s="24" t="s">
        <v>486</v>
      </c>
      <c r="C204" s="24" t="s">
        <v>304</v>
      </c>
      <c r="D204" s="25" t="s">
        <v>454</v>
      </c>
      <c r="E204" s="26"/>
      <c r="F204" s="27"/>
      <c r="G204" s="27"/>
      <c r="H204" s="27"/>
      <c r="I204" s="27"/>
      <c r="J204" s="27"/>
      <c r="K204" s="27"/>
      <c r="L204" s="27"/>
      <c r="M204" s="27"/>
      <c r="N204" s="26"/>
      <c r="O204" s="27">
        <v>5</v>
      </c>
      <c r="P204" s="27">
        <v>5</v>
      </c>
      <c r="Q204" s="28"/>
      <c r="R204" s="28"/>
      <c r="S204" s="28"/>
      <c r="T204" s="29"/>
      <c r="U204" s="28"/>
      <c r="V204" s="30" t="s">
        <v>113</v>
      </c>
      <c r="W204" s="30" t="s">
        <v>113</v>
      </c>
      <c r="X204" s="30" t="s">
        <v>113</v>
      </c>
      <c r="Y204" s="30">
        <v>4</v>
      </c>
      <c r="Z204" s="30" t="s">
        <v>113</v>
      </c>
      <c r="AA204" s="30" t="s">
        <v>113</v>
      </c>
      <c r="AB204" s="30" t="s">
        <v>113</v>
      </c>
      <c r="AC204" s="30" t="s">
        <v>113</v>
      </c>
      <c r="AD204" s="30" t="s">
        <v>113</v>
      </c>
      <c r="AE204" s="30" t="s">
        <v>113</v>
      </c>
      <c r="AF204" s="30" t="s">
        <v>113</v>
      </c>
      <c r="AG204" s="30" t="s">
        <v>113</v>
      </c>
      <c r="AH204" s="30" t="s">
        <v>113</v>
      </c>
      <c r="AI204" s="30" t="s">
        <v>113</v>
      </c>
      <c r="AJ204" s="30" t="s">
        <v>113</v>
      </c>
      <c r="AK204" s="30" t="s">
        <v>113</v>
      </c>
      <c r="AL204" s="30" t="s">
        <v>113</v>
      </c>
      <c r="AM204" s="30">
        <v>0</v>
      </c>
      <c r="AN204" s="30">
        <v>3</v>
      </c>
      <c r="AO204" s="30">
        <v>3</v>
      </c>
      <c r="AP204" s="30">
        <v>4</v>
      </c>
      <c r="AQ204" s="31">
        <v>5</v>
      </c>
      <c r="AR204" s="31">
        <v>4</v>
      </c>
      <c r="AS204" s="31">
        <v>4</v>
      </c>
      <c r="AT204" s="32">
        <v>0</v>
      </c>
      <c r="AU204" s="32">
        <v>0</v>
      </c>
      <c r="AV204" s="32">
        <v>4</v>
      </c>
      <c r="AW204" s="32">
        <v>4</v>
      </c>
      <c r="AX204" s="32">
        <v>4</v>
      </c>
      <c r="AY204" s="32">
        <v>4</v>
      </c>
      <c r="AZ204" s="32">
        <v>4</v>
      </c>
      <c r="BA204" s="32">
        <v>4</v>
      </c>
      <c r="BB204" s="32">
        <v>4</v>
      </c>
      <c r="BC204" s="32">
        <v>4</v>
      </c>
      <c r="BD204" s="33">
        <v>7.2</v>
      </c>
      <c r="BE204" s="33">
        <v>7.2</v>
      </c>
      <c r="BF204" s="33">
        <v>7.2</v>
      </c>
      <c r="BG204" s="33">
        <v>4</v>
      </c>
      <c r="BH204" s="33">
        <v>4</v>
      </c>
      <c r="BI204" s="33">
        <v>4</v>
      </c>
      <c r="BJ204" s="34">
        <v>4</v>
      </c>
      <c r="BK204" s="35">
        <v>4</v>
      </c>
      <c r="BL204" t="str">
        <f>IF(BY204&gt;LARGE(BZ204:$CK204,1),1,"")</f>
        <v/>
      </c>
      <c r="BM204" t="str">
        <f>IF(BZ204&gt;LARGE(CA204:$CK204,1),2,"")</f>
        <v/>
      </c>
      <c r="BN204" t="str">
        <f>IF(CA204&gt;LARGE(CB204:$CK204,1),2.2,"")</f>
        <v/>
      </c>
      <c r="BO204" t="str">
        <f>IF(CB204&gt;LARGE(CC204:$CK204,1),3,"")</f>
        <v/>
      </c>
      <c r="BP204" t="str">
        <f>IF(CC204&gt;LARGE(CD204:$CK204,1),3.2,"")</f>
        <v/>
      </c>
      <c r="BQ204">
        <f>IF(CD204&gt;LARGE(CE204:$CK204,1),4,"")</f>
        <v>4</v>
      </c>
      <c r="BR204" t="str">
        <f>IF(CE204&gt;LARGE(CF204:$CK204,1),4.2,"")</f>
        <v/>
      </c>
      <c r="BS204" t="str">
        <f>IF(CF204&gt;LARGE(CG204:$CK204,1),5,"")</f>
        <v/>
      </c>
      <c r="BT204" t="str">
        <f>IF(CG204&gt;LARGE(CH204:$CK204,1),5.2,"")</f>
        <v/>
      </c>
      <c r="BU204" t="str">
        <f>IF(CH204&gt;LARGE(CI204:$CK204,1),6,"")</f>
        <v/>
      </c>
      <c r="BV204" t="str">
        <f>IF(CI204&gt;LARGE(CJ204:$CK204,1),6.2,"")</f>
        <v/>
      </c>
      <c r="BW204" t="str">
        <f>IF(CJ204&gt;LARGE(CK204:$CK204,1),7,"")</f>
        <v/>
      </c>
      <c r="BX204" t="str">
        <f t="shared" si="52"/>
        <v/>
      </c>
      <c r="BY204" s="36">
        <f t="shared" si="53"/>
        <v>0</v>
      </c>
      <c r="BZ204" s="36">
        <f t="shared" si="54"/>
        <v>0</v>
      </c>
      <c r="CA204">
        <f t="shared" si="55"/>
        <v>0</v>
      </c>
      <c r="CB204" s="36">
        <f t="shared" si="56"/>
        <v>0</v>
      </c>
      <c r="CC204">
        <f t="shared" si="57"/>
        <v>0</v>
      </c>
      <c r="CD204" s="36">
        <f t="shared" si="58"/>
        <v>8</v>
      </c>
      <c r="CE204">
        <f t="shared" si="59"/>
        <v>0</v>
      </c>
      <c r="CF204" s="36">
        <f t="shared" si="60"/>
        <v>0</v>
      </c>
      <c r="CG204">
        <f t="shared" si="61"/>
        <v>0</v>
      </c>
      <c r="CH204" s="36">
        <f t="shared" si="62"/>
        <v>0</v>
      </c>
      <c r="CI204">
        <f t="shared" si="63"/>
        <v>0</v>
      </c>
      <c r="CJ204" s="36">
        <f t="shared" si="64"/>
        <v>0</v>
      </c>
      <c r="CK204">
        <f t="shared" si="65"/>
        <v>0</v>
      </c>
      <c r="CP204">
        <v>300</v>
      </c>
      <c r="DD204" t="str">
        <f>IF(COUNTIF('[3]Zone Players'!A$3:A$1847,A204)&lt;1,"D","")</f>
        <v/>
      </c>
      <c r="DF204">
        <f t="shared" si="68"/>
        <v>4</v>
      </c>
      <c r="DG204" s="70">
        <f t="shared" si="66"/>
        <v>8</v>
      </c>
      <c r="DH204" t="str">
        <f t="shared" si="67"/>
        <v/>
      </c>
    </row>
    <row r="205" spans="1:112" ht="15" customHeight="1" x14ac:dyDescent="0.25">
      <c r="A205" s="23">
        <v>45759</v>
      </c>
      <c r="B205" s="24" t="s">
        <v>487</v>
      </c>
      <c r="C205" s="24" t="s">
        <v>458</v>
      </c>
      <c r="D205" s="25" t="s">
        <v>454</v>
      </c>
      <c r="E205" s="26"/>
      <c r="F205" s="27"/>
      <c r="G205" s="27"/>
      <c r="H205" s="27"/>
      <c r="I205" s="27"/>
      <c r="J205" s="27"/>
      <c r="K205" s="27"/>
      <c r="L205" s="27"/>
      <c r="M205" s="27"/>
      <c r="N205" s="26"/>
      <c r="O205" s="27">
        <v>6</v>
      </c>
      <c r="P205" s="27">
        <v>6</v>
      </c>
      <c r="Q205" s="28"/>
      <c r="R205" s="28"/>
      <c r="S205" s="28"/>
      <c r="T205" s="29"/>
      <c r="U205" s="28"/>
      <c r="V205" s="30" t="s">
        <v>113</v>
      </c>
      <c r="W205" s="30" t="s">
        <v>113</v>
      </c>
      <c r="X205" s="30" t="s">
        <v>113</v>
      </c>
      <c r="Y205" s="30">
        <v>4</v>
      </c>
      <c r="Z205" s="30" t="s">
        <v>113</v>
      </c>
      <c r="AA205" s="30" t="s">
        <v>113</v>
      </c>
      <c r="AB205" s="30" t="s">
        <v>113</v>
      </c>
      <c r="AC205" s="30" t="s">
        <v>113</v>
      </c>
      <c r="AD205" s="30" t="s">
        <v>113</v>
      </c>
      <c r="AE205" s="30" t="s">
        <v>113</v>
      </c>
      <c r="AF205" s="30" t="s">
        <v>113</v>
      </c>
      <c r="AG205" s="30" t="s">
        <v>113</v>
      </c>
      <c r="AH205" s="30" t="s">
        <v>113</v>
      </c>
      <c r="AI205" s="30" t="s">
        <v>113</v>
      </c>
      <c r="AJ205" s="30" t="s">
        <v>113</v>
      </c>
      <c r="AK205" s="30" t="s">
        <v>113</v>
      </c>
      <c r="AL205" s="30" t="s">
        <v>113</v>
      </c>
      <c r="AM205" s="30">
        <v>0</v>
      </c>
      <c r="AN205" s="30">
        <v>3</v>
      </c>
      <c r="AO205" s="30">
        <v>0</v>
      </c>
      <c r="AP205" s="30">
        <v>7</v>
      </c>
      <c r="AQ205" s="31">
        <v>6</v>
      </c>
      <c r="AR205" s="31">
        <v>6</v>
      </c>
      <c r="AS205" s="31">
        <v>6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4</v>
      </c>
      <c r="AZ205" s="32">
        <v>4</v>
      </c>
      <c r="BA205" s="32">
        <v>4</v>
      </c>
      <c r="BB205" s="32">
        <v>0</v>
      </c>
      <c r="BC205" s="32">
        <v>0</v>
      </c>
      <c r="BD205" s="33">
        <v>7.2</v>
      </c>
      <c r="BE205" s="33">
        <v>7.2</v>
      </c>
      <c r="BF205" s="33">
        <v>7.2</v>
      </c>
      <c r="BG205" s="33">
        <v>7.2</v>
      </c>
      <c r="BH205" s="33">
        <v>7.2</v>
      </c>
      <c r="BI205" s="33">
        <v>7.2</v>
      </c>
      <c r="BJ205" s="34" t="s">
        <v>113</v>
      </c>
      <c r="BK205" s="35">
        <v>6</v>
      </c>
      <c r="BL205" t="str">
        <f>IF(BY205&gt;LARGE(BZ205:$CK205,1),1,"")</f>
        <v/>
      </c>
      <c r="BM205" t="str">
        <f>IF(BZ205&gt;LARGE(CA205:$CK205,1),2,"")</f>
        <v/>
      </c>
      <c r="BN205" t="str">
        <f>IF(CA205&gt;LARGE(CB205:$CK205,1),2.2,"")</f>
        <v/>
      </c>
      <c r="BO205" t="str">
        <f>IF(CB205&gt;LARGE(CC205:$CK205,1),3,"")</f>
        <v/>
      </c>
      <c r="BP205" t="str">
        <f>IF(CC205&gt;LARGE(CD205:$CK205,1),3.2,"")</f>
        <v/>
      </c>
      <c r="BQ205">
        <f>IF(CD205&gt;LARGE(CE205:$CK205,1),4,"")</f>
        <v>4</v>
      </c>
      <c r="BR205" t="str">
        <f>IF(CE205&gt;LARGE(CF205:$CK205,1),4.2,"")</f>
        <v/>
      </c>
      <c r="BS205" t="str">
        <f>IF(CF205&gt;LARGE(CG205:$CK205,1),5,"")</f>
        <v/>
      </c>
      <c r="BT205" t="str">
        <f>IF(CG205&gt;LARGE(CH205:$CK205,1),5.2,"")</f>
        <v/>
      </c>
      <c r="BU205" t="str">
        <f>IF(CH205&gt;LARGE(CI205:$CK205,1),6,"")</f>
        <v/>
      </c>
      <c r="BV205" t="str">
        <f>IF(CI205&gt;LARGE(CJ205:$CK205,1),6.2,"")</f>
        <v/>
      </c>
      <c r="BW205" t="str">
        <f>IF(CJ205&gt;LARGE(CK205:$CK205,1),7,"")</f>
        <v/>
      </c>
      <c r="BX205" t="str">
        <f t="shared" si="52"/>
        <v/>
      </c>
      <c r="BY205" s="36">
        <f t="shared" si="53"/>
        <v>0</v>
      </c>
      <c r="BZ205" s="36">
        <f t="shared" si="54"/>
        <v>0</v>
      </c>
      <c r="CA205">
        <f t="shared" si="55"/>
        <v>0</v>
      </c>
      <c r="CB205" s="36">
        <f t="shared" si="56"/>
        <v>0</v>
      </c>
      <c r="CC205">
        <f t="shared" si="57"/>
        <v>0</v>
      </c>
      <c r="CD205" s="36">
        <f t="shared" si="58"/>
        <v>3</v>
      </c>
      <c r="CE205">
        <f t="shared" si="59"/>
        <v>0</v>
      </c>
      <c r="CF205" s="36">
        <f t="shared" si="60"/>
        <v>0</v>
      </c>
      <c r="CG205">
        <f t="shared" si="61"/>
        <v>0</v>
      </c>
      <c r="CH205" s="36">
        <f t="shared" si="62"/>
        <v>0</v>
      </c>
      <c r="CI205">
        <f t="shared" si="63"/>
        <v>0</v>
      </c>
      <c r="CJ205" s="36">
        <f t="shared" si="64"/>
        <v>0</v>
      </c>
      <c r="CK205">
        <f t="shared" si="65"/>
        <v>0</v>
      </c>
      <c r="CP205">
        <v>301</v>
      </c>
      <c r="DD205" t="str">
        <f>IF(COUNTIF('[3]Zone Players'!A$3:A$1847,A205)&lt;1,"D","")</f>
        <v/>
      </c>
      <c r="DF205">
        <f t="shared" si="68"/>
        <v>6</v>
      </c>
      <c r="DG205" s="70">
        <f t="shared" si="66"/>
        <v>3</v>
      </c>
      <c r="DH205" t="str">
        <f t="shared" si="67"/>
        <v/>
      </c>
    </row>
    <row r="206" spans="1:112" ht="15" customHeight="1" x14ac:dyDescent="0.25">
      <c r="A206" s="23">
        <v>42856</v>
      </c>
      <c r="B206" s="24" t="s">
        <v>488</v>
      </c>
      <c r="C206" s="24" t="s">
        <v>129</v>
      </c>
      <c r="D206" s="25" t="s">
        <v>454</v>
      </c>
      <c r="E206" s="26"/>
      <c r="F206" s="27"/>
      <c r="G206" s="27"/>
      <c r="H206" s="27"/>
      <c r="I206" s="27"/>
      <c r="J206" s="27"/>
      <c r="K206" s="27"/>
      <c r="L206" s="27"/>
      <c r="M206" s="27"/>
      <c r="N206" s="26"/>
      <c r="O206" s="27">
        <v>5</v>
      </c>
      <c r="P206" s="27">
        <v>6</v>
      </c>
      <c r="Q206" s="28"/>
      <c r="R206" s="28"/>
      <c r="S206" s="28"/>
      <c r="T206" s="29"/>
      <c r="U206" s="28"/>
      <c r="V206" s="30" t="s">
        <v>113</v>
      </c>
      <c r="W206" s="30" t="s">
        <v>113</v>
      </c>
      <c r="X206" s="30" t="s">
        <v>113</v>
      </c>
      <c r="Y206" s="30">
        <v>4</v>
      </c>
      <c r="Z206" s="30" t="s">
        <v>113</v>
      </c>
      <c r="AA206" s="30" t="s">
        <v>113</v>
      </c>
      <c r="AB206" s="30" t="s">
        <v>113</v>
      </c>
      <c r="AC206" s="30" t="s">
        <v>113</v>
      </c>
      <c r="AD206" s="30" t="s">
        <v>113</v>
      </c>
      <c r="AE206" s="30" t="s">
        <v>113</v>
      </c>
      <c r="AF206" s="30" t="s">
        <v>113</v>
      </c>
      <c r="AG206" s="30" t="s">
        <v>113</v>
      </c>
      <c r="AH206" s="30" t="s">
        <v>113</v>
      </c>
      <c r="AI206" s="30" t="s">
        <v>113</v>
      </c>
      <c r="AJ206" s="30" t="s">
        <v>113</v>
      </c>
      <c r="AK206" s="30" t="s">
        <v>113</v>
      </c>
      <c r="AL206" s="30" t="s">
        <v>113</v>
      </c>
      <c r="AM206" s="30">
        <v>0</v>
      </c>
      <c r="AN206" s="30">
        <v>3</v>
      </c>
      <c r="AO206" s="30">
        <v>0</v>
      </c>
      <c r="AP206" s="30">
        <v>7</v>
      </c>
      <c r="AQ206" s="31">
        <v>6</v>
      </c>
      <c r="AR206" s="31">
        <v>6</v>
      </c>
      <c r="AS206" s="31">
        <v>6</v>
      </c>
      <c r="AT206" s="32">
        <v>0</v>
      </c>
      <c r="AU206" s="32">
        <v>0</v>
      </c>
      <c r="AV206" s="32">
        <v>4</v>
      </c>
      <c r="AW206" s="32">
        <v>0</v>
      </c>
      <c r="AX206" s="32">
        <v>0</v>
      </c>
      <c r="AY206" s="32">
        <v>4</v>
      </c>
      <c r="AZ206" s="32">
        <v>0</v>
      </c>
      <c r="BA206" s="32">
        <v>0</v>
      </c>
      <c r="BB206" s="32">
        <v>0</v>
      </c>
      <c r="BC206" s="32">
        <v>0</v>
      </c>
      <c r="BD206" s="33">
        <v>7.2</v>
      </c>
      <c r="BE206" s="33">
        <v>7.2</v>
      </c>
      <c r="BF206" s="33">
        <v>7.2</v>
      </c>
      <c r="BG206" s="33">
        <v>7.2</v>
      </c>
      <c r="BH206" s="33">
        <v>7.2</v>
      </c>
      <c r="BI206" s="33">
        <v>7.2</v>
      </c>
      <c r="BJ206" s="34" t="s">
        <v>113</v>
      </c>
      <c r="BK206" s="35">
        <v>6</v>
      </c>
      <c r="BL206" t="str">
        <f>IF(BY206&gt;LARGE(BZ206:$CK206,1),1,"")</f>
        <v/>
      </c>
      <c r="BM206" t="str">
        <f>IF(BZ206&gt;LARGE(CA206:$CK206,1),2,"")</f>
        <v/>
      </c>
      <c r="BN206" t="str">
        <f>IF(CA206&gt;LARGE(CB206:$CK206,1),2.2,"")</f>
        <v/>
      </c>
      <c r="BO206" t="str">
        <f>IF(CB206&gt;LARGE(CC206:$CK206,1),3,"")</f>
        <v/>
      </c>
      <c r="BP206" t="str">
        <f>IF(CC206&gt;LARGE(CD206:$CK206,1),3.2,"")</f>
        <v/>
      </c>
      <c r="BQ206">
        <f>IF(CD206&gt;LARGE(CE206:$CK206,1),4,"")</f>
        <v>4</v>
      </c>
      <c r="BR206" t="str">
        <f>IF(CE206&gt;LARGE(CF206:$CK206,1),4.2,"")</f>
        <v/>
      </c>
      <c r="BS206" t="str">
        <f>IF(CF206&gt;LARGE(CG206:$CK206,1),5,"")</f>
        <v/>
      </c>
      <c r="BT206" t="str">
        <f>IF(CG206&gt;LARGE(CH206:$CK206,1),5.2,"")</f>
        <v/>
      </c>
      <c r="BU206" t="str">
        <f>IF(CH206&gt;LARGE(CI206:$CK206,1),6,"")</f>
        <v/>
      </c>
      <c r="BV206" t="str">
        <f>IF(CI206&gt;LARGE(CJ206:$CK206,1),6.2,"")</f>
        <v/>
      </c>
      <c r="BW206" t="str">
        <f>IF(CJ206&gt;LARGE(CK206:$CK206,1),7,"")</f>
        <v/>
      </c>
      <c r="BX206" t="str">
        <f t="shared" si="52"/>
        <v/>
      </c>
      <c r="BY206" s="36">
        <f t="shared" si="53"/>
        <v>0</v>
      </c>
      <c r="BZ206" s="36">
        <f t="shared" si="54"/>
        <v>0</v>
      </c>
      <c r="CA206">
        <f t="shared" si="55"/>
        <v>0</v>
      </c>
      <c r="CB206" s="36">
        <f t="shared" si="56"/>
        <v>0</v>
      </c>
      <c r="CC206">
        <f t="shared" si="57"/>
        <v>0</v>
      </c>
      <c r="CD206" s="36">
        <f t="shared" si="58"/>
        <v>2</v>
      </c>
      <c r="CE206">
        <f t="shared" si="59"/>
        <v>0</v>
      </c>
      <c r="CF206" s="36">
        <f t="shared" si="60"/>
        <v>0</v>
      </c>
      <c r="CG206">
        <f t="shared" si="61"/>
        <v>0</v>
      </c>
      <c r="CH206" s="36">
        <f t="shared" si="62"/>
        <v>0</v>
      </c>
      <c r="CI206">
        <f t="shared" si="63"/>
        <v>0</v>
      </c>
      <c r="CJ206" s="36">
        <f t="shared" si="64"/>
        <v>0</v>
      </c>
      <c r="CK206">
        <f t="shared" si="65"/>
        <v>0</v>
      </c>
      <c r="CP206">
        <v>544</v>
      </c>
      <c r="DD206" t="str">
        <f>IF(COUNTIF('[3]Zone Players'!A$3:A$1847,A206)&lt;1,"D","")</f>
        <v/>
      </c>
      <c r="DF206">
        <f t="shared" si="68"/>
        <v>6</v>
      </c>
      <c r="DG206" s="70">
        <f t="shared" si="66"/>
        <v>2</v>
      </c>
      <c r="DH206" t="str">
        <f t="shared" si="67"/>
        <v/>
      </c>
    </row>
    <row r="207" spans="1:112" ht="15" customHeight="1" x14ac:dyDescent="0.25">
      <c r="A207" s="23">
        <v>65748</v>
      </c>
      <c r="B207" s="24" t="s">
        <v>216</v>
      </c>
      <c r="C207" s="24" t="s">
        <v>489</v>
      </c>
      <c r="D207" s="25" t="s">
        <v>454</v>
      </c>
      <c r="E207" s="26"/>
      <c r="F207" s="27"/>
      <c r="G207" s="27"/>
      <c r="H207" s="27"/>
      <c r="I207" s="27"/>
      <c r="J207" s="27"/>
      <c r="K207" s="27"/>
      <c r="L207" s="27"/>
      <c r="M207" s="27"/>
      <c r="N207" s="26"/>
      <c r="O207" s="27">
        <v>6</v>
      </c>
      <c r="P207" s="27">
        <v>6</v>
      </c>
      <c r="Q207" s="28"/>
      <c r="R207" s="28"/>
      <c r="S207" s="28"/>
      <c r="T207" s="29"/>
      <c r="U207" s="28"/>
      <c r="V207" s="30" t="s">
        <v>113</v>
      </c>
      <c r="W207" s="30" t="s">
        <v>113</v>
      </c>
      <c r="X207" s="30" t="s">
        <v>113</v>
      </c>
      <c r="Y207" s="30">
        <v>4</v>
      </c>
      <c r="Z207" s="30" t="s">
        <v>113</v>
      </c>
      <c r="AA207" s="30" t="s">
        <v>113</v>
      </c>
      <c r="AB207" s="30" t="s">
        <v>113</v>
      </c>
      <c r="AC207" s="30" t="s">
        <v>113</v>
      </c>
      <c r="AD207" s="30" t="s">
        <v>113</v>
      </c>
      <c r="AE207" s="30" t="s">
        <v>113</v>
      </c>
      <c r="AF207" s="30" t="s">
        <v>113</v>
      </c>
      <c r="AG207" s="30" t="s">
        <v>113</v>
      </c>
      <c r="AH207" s="30" t="s">
        <v>113</v>
      </c>
      <c r="AI207" s="30" t="s">
        <v>113</v>
      </c>
      <c r="AJ207" s="30" t="s">
        <v>113</v>
      </c>
      <c r="AK207" s="30" t="s">
        <v>113</v>
      </c>
      <c r="AL207" s="30" t="s">
        <v>113</v>
      </c>
      <c r="AM207" s="30">
        <v>0</v>
      </c>
      <c r="AN207" s="30">
        <v>3</v>
      </c>
      <c r="AO207" s="30">
        <v>0</v>
      </c>
      <c r="AP207" s="30">
        <v>7</v>
      </c>
      <c r="AQ207" s="31">
        <v>6</v>
      </c>
      <c r="AR207" s="31">
        <v>6</v>
      </c>
      <c r="AS207" s="31">
        <v>6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3">
        <v>7.2</v>
      </c>
      <c r="BE207" s="33">
        <v>7.2</v>
      </c>
      <c r="BF207" s="33">
        <v>7.2</v>
      </c>
      <c r="BG207" s="33">
        <v>7.2</v>
      </c>
      <c r="BH207" s="33">
        <v>7.2</v>
      </c>
      <c r="BI207" s="33">
        <v>7.2</v>
      </c>
      <c r="BJ207" s="34" t="s">
        <v>113</v>
      </c>
      <c r="BK207" s="35" t="s">
        <v>113</v>
      </c>
      <c r="BL207" t="str">
        <f>IF(BY207&gt;LARGE(BZ207:$CK207,1),1,"")</f>
        <v/>
      </c>
      <c r="BM207" t="str">
        <f>IF(BZ207&gt;LARGE(CA207:$CK207,1),2,"")</f>
        <v/>
      </c>
      <c r="BN207" t="str">
        <f>IF(CA207&gt;LARGE(CB207:$CK207,1),2.2,"")</f>
        <v/>
      </c>
      <c r="BO207" t="str">
        <f>IF(CB207&gt;LARGE(CC207:$CK207,1),3,"")</f>
        <v/>
      </c>
      <c r="BP207" t="str">
        <f>IF(CC207&gt;LARGE(CD207:$CK207,1),3.2,"")</f>
        <v/>
      </c>
      <c r="BQ207" t="str">
        <f>IF(CD207&gt;LARGE(CE207:$CK207,1),4,"")</f>
        <v/>
      </c>
      <c r="BR207" t="str">
        <f>IF(CE207&gt;LARGE(CF207:$CK207,1),4.2,"")</f>
        <v/>
      </c>
      <c r="BS207" t="str">
        <f>IF(CF207&gt;LARGE(CG207:$CK207,1),5,"")</f>
        <v/>
      </c>
      <c r="BT207" t="str">
        <f>IF(CG207&gt;LARGE(CH207:$CK207,1),5.2,"")</f>
        <v/>
      </c>
      <c r="BU207" t="str">
        <f>IF(CH207&gt;LARGE(CI207:$CK207,1),6,"")</f>
        <v/>
      </c>
      <c r="BV207" t="str">
        <f>IF(CI207&gt;LARGE(CJ207:$CK207,1),6.2,"")</f>
        <v/>
      </c>
      <c r="BW207" t="str">
        <f>IF(CJ207&gt;LARGE(CK207:$CK207,1),7,"")</f>
        <v/>
      </c>
      <c r="BX207" t="str">
        <f t="shared" si="52"/>
        <v/>
      </c>
      <c r="BY207" s="36">
        <f t="shared" si="53"/>
        <v>0</v>
      </c>
      <c r="BZ207" s="36">
        <f t="shared" si="54"/>
        <v>0</v>
      </c>
      <c r="CA207">
        <f t="shared" si="55"/>
        <v>0</v>
      </c>
      <c r="CB207" s="36">
        <f t="shared" si="56"/>
        <v>0</v>
      </c>
      <c r="CC207">
        <f t="shared" si="57"/>
        <v>0</v>
      </c>
      <c r="CD207" s="36">
        <f t="shared" si="58"/>
        <v>0</v>
      </c>
      <c r="CE207">
        <f t="shared" si="59"/>
        <v>0</v>
      </c>
      <c r="CF207" s="36">
        <f t="shared" si="60"/>
        <v>0</v>
      </c>
      <c r="CG207">
        <f t="shared" si="61"/>
        <v>0</v>
      </c>
      <c r="CH207" s="36">
        <f t="shared" si="62"/>
        <v>0</v>
      </c>
      <c r="CI207">
        <f t="shared" si="63"/>
        <v>0</v>
      </c>
      <c r="CJ207" s="36">
        <f t="shared" si="64"/>
        <v>0</v>
      </c>
      <c r="CK207">
        <f t="shared" si="65"/>
        <v>0</v>
      </c>
      <c r="CP207">
        <v>543</v>
      </c>
      <c r="DD207" t="str">
        <f>IF(COUNTIF('[3]Zone Players'!A$3:A$1847,A207)&lt;1,"D","")</f>
        <v/>
      </c>
      <c r="DF207">
        <f t="shared" si="68"/>
        <v>6</v>
      </c>
      <c r="DG207" s="70">
        <f t="shared" si="66"/>
        <v>0</v>
      </c>
      <c r="DH207" t="str">
        <f t="shared" si="67"/>
        <v/>
      </c>
    </row>
    <row r="208" spans="1:112" ht="15" customHeight="1" x14ac:dyDescent="0.25">
      <c r="A208" s="23">
        <v>30604</v>
      </c>
      <c r="B208" s="24" t="s">
        <v>490</v>
      </c>
      <c r="C208" s="24" t="s">
        <v>491</v>
      </c>
      <c r="D208" s="25" t="s">
        <v>454</v>
      </c>
      <c r="E208" s="26"/>
      <c r="F208" s="27"/>
      <c r="G208" s="27"/>
      <c r="H208" s="27"/>
      <c r="I208" s="27"/>
      <c r="J208" s="27"/>
      <c r="K208" s="27"/>
      <c r="L208" s="27"/>
      <c r="M208" s="27"/>
      <c r="N208" s="26"/>
      <c r="O208" s="27">
        <v>6</v>
      </c>
      <c r="P208" s="27">
        <v>5</v>
      </c>
      <c r="Q208" s="28"/>
      <c r="R208" s="28"/>
      <c r="S208" s="28"/>
      <c r="T208" s="29"/>
      <c r="U208" s="28"/>
      <c r="V208" s="30" t="s">
        <v>113</v>
      </c>
      <c r="W208" s="30" t="s">
        <v>113</v>
      </c>
      <c r="X208" s="30" t="s">
        <v>113</v>
      </c>
      <c r="Y208" s="30">
        <v>4</v>
      </c>
      <c r="Z208" s="30" t="s">
        <v>113</v>
      </c>
      <c r="AA208" s="30" t="s">
        <v>113</v>
      </c>
      <c r="AB208" s="30" t="s">
        <v>113</v>
      </c>
      <c r="AC208" s="30" t="s">
        <v>113</v>
      </c>
      <c r="AD208" s="30" t="s">
        <v>113</v>
      </c>
      <c r="AE208" s="30" t="s">
        <v>113</v>
      </c>
      <c r="AF208" s="30" t="s">
        <v>113</v>
      </c>
      <c r="AG208" s="30" t="s">
        <v>113</v>
      </c>
      <c r="AH208" s="30" t="s">
        <v>113</v>
      </c>
      <c r="AI208" s="30" t="s">
        <v>113</v>
      </c>
      <c r="AJ208" s="30" t="s">
        <v>113</v>
      </c>
      <c r="AK208" s="30" t="s">
        <v>113</v>
      </c>
      <c r="AL208" s="30" t="s">
        <v>113</v>
      </c>
      <c r="AM208" s="30">
        <v>0</v>
      </c>
      <c r="AN208" s="30">
        <v>3</v>
      </c>
      <c r="AO208" s="30">
        <v>3</v>
      </c>
      <c r="AP208" s="30">
        <v>4</v>
      </c>
      <c r="AQ208" s="31">
        <v>5</v>
      </c>
      <c r="AR208" s="31">
        <v>4</v>
      </c>
      <c r="AS208" s="31">
        <v>4</v>
      </c>
      <c r="AT208" s="32">
        <v>4</v>
      </c>
      <c r="AU208" s="32">
        <v>4</v>
      </c>
      <c r="AV208" s="32">
        <v>4</v>
      </c>
      <c r="AW208" s="32">
        <v>4</v>
      </c>
      <c r="AX208" s="32">
        <v>4</v>
      </c>
      <c r="AY208" s="32">
        <v>4</v>
      </c>
      <c r="AZ208" s="32">
        <v>4</v>
      </c>
      <c r="BA208" s="32">
        <v>4</v>
      </c>
      <c r="BB208" s="32">
        <v>4</v>
      </c>
      <c r="BC208" s="32">
        <v>4</v>
      </c>
      <c r="BD208" s="33">
        <v>7.2</v>
      </c>
      <c r="BE208" s="33">
        <v>4</v>
      </c>
      <c r="BF208" s="33">
        <v>4</v>
      </c>
      <c r="BG208" s="33">
        <v>4</v>
      </c>
      <c r="BH208" s="33">
        <v>4</v>
      </c>
      <c r="BI208" s="33">
        <v>4</v>
      </c>
      <c r="BJ208" s="34">
        <v>4</v>
      </c>
      <c r="BK208" s="35">
        <v>4</v>
      </c>
      <c r="BL208" t="str">
        <f>IF(BY208&gt;LARGE(BZ208:$CK208,1),1,"")</f>
        <v/>
      </c>
      <c r="BM208" t="str">
        <f>IF(BZ208&gt;LARGE(CA208:$CK208,1),2,"")</f>
        <v/>
      </c>
      <c r="BN208" t="str">
        <f>IF(CA208&gt;LARGE(CB208:$CK208,1),2.2,"")</f>
        <v/>
      </c>
      <c r="BO208" t="str">
        <f>IF(CB208&gt;LARGE(CC208:$CK208,1),3,"")</f>
        <v/>
      </c>
      <c r="BP208" t="str">
        <f>IF(CC208&gt;LARGE(CD208:$CK208,1),3.2,"")</f>
        <v/>
      </c>
      <c r="BQ208">
        <f>IF(CD208&gt;LARGE(CE208:$CK208,1),4,"")</f>
        <v>4</v>
      </c>
      <c r="BR208" t="str">
        <f>IF(CE208&gt;LARGE(CF208:$CK208,1),4.2,"")</f>
        <v/>
      </c>
      <c r="BS208" t="str">
        <f>IF(CF208&gt;LARGE(CG208:$CK208,1),5,"")</f>
        <v/>
      </c>
      <c r="BT208" t="str">
        <f>IF(CG208&gt;LARGE(CH208:$CK208,1),5.2,"")</f>
        <v/>
      </c>
      <c r="BU208" t="str">
        <f>IF(CH208&gt;LARGE(CI208:$CK208,1),6,"")</f>
        <v/>
      </c>
      <c r="BV208" t="str">
        <f>IF(CI208&gt;LARGE(CJ208:$CK208,1),6.2,"")</f>
        <v/>
      </c>
      <c r="BW208" t="str">
        <f>IF(CJ208&gt;LARGE(CK208:$CK208,1),7,"")</f>
        <v/>
      </c>
      <c r="BX208" t="str">
        <f t="shared" si="52"/>
        <v/>
      </c>
      <c r="BY208" s="36">
        <f t="shared" si="53"/>
        <v>0</v>
      </c>
      <c r="BZ208" s="36">
        <f t="shared" si="54"/>
        <v>0</v>
      </c>
      <c r="CA208">
        <f t="shared" si="55"/>
        <v>0</v>
      </c>
      <c r="CB208" s="36">
        <f t="shared" si="56"/>
        <v>0</v>
      </c>
      <c r="CC208">
        <f t="shared" si="57"/>
        <v>0</v>
      </c>
      <c r="CD208" s="36">
        <f t="shared" si="58"/>
        <v>10</v>
      </c>
      <c r="CE208">
        <f t="shared" si="59"/>
        <v>0</v>
      </c>
      <c r="CF208" s="36">
        <f t="shared" si="60"/>
        <v>0</v>
      </c>
      <c r="CG208">
        <f t="shared" si="61"/>
        <v>0</v>
      </c>
      <c r="CH208" s="36">
        <f t="shared" si="62"/>
        <v>0</v>
      </c>
      <c r="CI208">
        <f t="shared" si="63"/>
        <v>0</v>
      </c>
      <c r="CJ208" s="36">
        <f t="shared" si="64"/>
        <v>0</v>
      </c>
      <c r="CK208">
        <f t="shared" si="65"/>
        <v>0</v>
      </c>
      <c r="CP208">
        <v>302</v>
      </c>
      <c r="DD208" t="str">
        <f>IF(COUNTIF('[3]Zone Players'!A$3:A$1847,A208)&lt;1,"D","")</f>
        <v/>
      </c>
      <c r="DF208">
        <f t="shared" si="68"/>
        <v>4</v>
      </c>
      <c r="DG208" s="70">
        <f t="shared" si="66"/>
        <v>10</v>
      </c>
      <c r="DH208" t="str">
        <f t="shared" si="67"/>
        <v/>
      </c>
    </row>
    <row r="209" spans="1:112" ht="15" customHeight="1" x14ac:dyDescent="0.25">
      <c r="A209" s="23">
        <v>111760</v>
      </c>
      <c r="B209" s="24" t="s">
        <v>492</v>
      </c>
      <c r="C209" s="24" t="s">
        <v>493</v>
      </c>
      <c r="D209" s="25" t="s">
        <v>454</v>
      </c>
      <c r="E209" s="26"/>
      <c r="F209" s="27"/>
      <c r="G209" s="27"/>
      <c r="H209" s="27"/>
      <c r="I209" s="27"/>
      <c r="J209" s="27"/>
      <c r="K209" s="27"/>
      <c r="L209" s="27"/>
      <c r="M209" s="27"/>
      <c r="N209" s="26"/>
      <c r="O209" s="27">
        <v>5</v>
      </c>
      <c r="P209" s="27">
        <v>5</v>
      </c>
      <c r="Q209" s="28"/>
      <c r="R209" s="28"/>
      <c r="S209" s="28"/>
      <c r="T209" s="29"/>
      <c r="U209" s="28"/>
      <c r="V209" s="30" t="s">
        <v>113</v>
      </c>
      <c r="W209" s="30" t="s">
        <v>113</v>
      </c>
      <c r="X209" s="30" t="s">
        <v>113</v>
      </c>
      <c r="Y209" s="30">
        <v>4</v>
      </c>
      <c r="Z209" s="30" t="s">
        <v>113</v>
      </c>
      <c r="AA209" s="30" t="s">
        <v>113</v>
      </c>
      <c r="AB209" s="30" t="s">
        <v>113</v>
      </c>
      <c r="AC209" s="30" t="s">
        <v>113</v>
      </c>
      <c r="AD209" s="30" t="s">
        <v>113</v>
      </c>
      <c r="AE209" s="30" t="s">
        <v>113</v>
      </c>
      <c r="AF209" s="30" t="s">
        <v>113</v>
      </c>
      <c r="AG209" s="30" t="s">
        <v>113</v>
      </c>
      <c r="AH209" s="30" t="s">
        <v>113</v>
      </c>
      <c r="AI209" s="30" t="s">
        <v>113</v>
      </c>
      <c r="AJ209" s="30" t="s">
        <v>113</v>
      </c>
      <c r="AK209" s="30" t="s">
        <v>113</v>
      </c>
      <c r="AL209" s="30" t="s">
        <v>113</v>
      </c>
      <c r="AM209" s="30">
        <v>0</v>
      </c>
      <c r="AN209" s="30">
        <v>3</v>
      </c>
      <c r="AO209" s="30">
        <v>3</v>
      </c>
      <c r="AP209" s="30">
        <v>4</v>
      </c>
      <c r="AQ209" s="31">
        <v>5</v>
      </c>
      <c r="AR209" s="31">
        <v>4</v>
      </c>
      <c r="AS209" s="31">
        <v>4</v>
      </c>
      <c r="AT209" s="32">
        <v>4</v>
      </c>
      <c r="AU209" s="32">
        <v>4</v>
      </c>
      <c r="AV209" s="32">
        <v>4</v>
      </c>
      <c r="AW209" s="32">
        <v>4</v>
      </c>
      <c r="AX209" s="32">
        <v>4</v>
      </c>
      <c r="AY209" s="32">
        <v>4</v>
      </c>
      <c r="AZ209" s="32">
        <v>4</v>
      </c>
      <c r="BA209" s="32">
        <v>4</v>
      </c>
      <c r="BB209" s="32">
        <v>4</v>
      </c>
      <c r="BC209" s="32">
        <v>4</v>
      </c>
      <c r="BD209" s="33">
        <v>7.2</v>
      </c>
      <c r="BE209" s="33">
        <v>4</v>
      </c>
      <c r="BF209" s="33">
        <v>4</v>
      </c>
      <c r="BG209" s="33">
        <v>4</v>
      </c>
      <c r="BH209" s="33">
        <v>4</v>
      </c>
      <c r="BI209" s="33">
        <v>4</v>
      </c>
      <c r="BJ209" s="34">
        <v>4</v>
      </c>
      <c r="BK209" s="35">
        <v>4</v>
      </c>
      <c r="BL209" t="str">
        <f>IF(BY209&gt;LARGE(BZ209:$CK209,1),1,"")</f>
        <v/>
      </c>
      <c r="BM209" t="str">
        <f>IF(BZ209&gt;LARGE(CA209:$CK209,1),2,"")</f>
        <v/>
      </c>
      <c r="BN209" t="str">
        <f>IF(CA209&gt;LARGE(CB209:$CK209,1),2.2,"")</f>
        <v/>
      </c>
      <c r="BO209" t="str">
        <f>IF(CB209&gt;LARGE(CC209:$CK209,1),3,"")</f>
        <v/>
      </c>
      <c r="BP209" t="str">
        <f>IF(CC209&gt;LARGE(CD209:$CK209,1),3.2,"")</f>
        <v/>
      </c>
      <c r="BQ209">
        <f>IF(CD209&gt;LARGE(CE209:$CK209,1),4,"")</f>
        <v>4</v>
      </c>
      <c r="BR209" t="str">
        <f>IF(CE209&gt;LARGE(CF209:$CK209,1),4.2,"")</f>
        <v/>
      </c>
      <c r="BS209" t="str">
        <f>IF(CF209&gt;LARGE(CG209:$CK209,1),5,"")</f>
        <v/>
      </c>
      <c r="BT209" t="str">
        <f>IF(CG209&gt;LARGE(CH209:$CK209,1),5.2,"")</f>
        <v/>
      </c>
      <c r="BU209" t="str">
        <f>IF(CH209&gt;LARGE(CI209:$CK209,1),6,"")</f>
        <v/>
      </c>
      <c r="BV209" t="str">
        <f>IF(CI209&gt;LARGE(CJ209:$CK209,1),6.2,"")</f>
        <v/>
      </c>
      <c r="BW209" t="str">
        <f>IF(CJ209&gt;LARGE(CK209:$CK209,1),7,"")</f>
        <v/>
      </c>
      <c r="BX209" t="str">
        <f t="shared" si="52"/>
        <v/>
      </c>
      <c r="BY209" s="36">
        <f t="shared" si="53"/>
        <v>0</v>
      </c>
      <c r="BZ209" s="36">
        <f t="shared" si="54"/>
        <v>0</v>
      </c>
      <c r="CA209">
        <f t="shared" si="55"/>
        <v>0</v>
      </c>
      <c r="CB209" s="36">
        <f t="shared" si="56"/>
        <v>0</v>
      </c>
      <c r="CC209">
        <f t="shared" si="57"/>
        <v>0</v>
      </c>
      <c r="CD209" s="36">
        <f t="shared" si="58"/>
        <v>10</v>
      </c>
      <c r="CE209">
        <f t="shared" si="59"/>
        <v>0</v>
      </c>
      <c r="CF209" s="36">
        <f t="shared" si="60"/>
        <v>0</v>
      </c>
      <c r="CG209">
        <f t="shared" si="61"/>
        <v>0</v>
      </c>
      <c r="CH209" s="36">
        <f t="shared" si="62"/>
        <v>0</v>
      </c>
      <c r="CI209">
        <f t="shared" si="63"/>
        <v>0</v>
      </c>
      <c r="CJ209" s="36">
        <f t="shared" si="64"/>
        <v>0</v>
      </c>
      <c r="CK209">
        <f t="shared" si="65"/>
        <v>0</v>
      </c>
      <c r="CP209">
        <v>303</v>
      </c>
      <c r="DD209" t="str">
        <f>IF(COUNTIF('[3]Zone Players'!A$3:A$1847,A209)&lt;1,"D","")</f>
        <v/>
      </c>
      <c r="DF209">
        <f t="shared" si="68"/>
        <v>4</v>
      </c>
      <c r="DG209" s="70">
        <f t="shared" si="66"/>
        <v>10</v>
      </c>
      <c r="DH209" t="str">
        <f t="shared" si="67"/>
        <v/>
      </c>
    </row>
    <row r="210" spans="1:112" ht="15" customHeight="1" x14ac:dyDescent="0.25">
      <c r="A210" s="23">
        <v>117272</v>
      </c>
      <c r="B210" s="24" t="s">
        <v>494</v>
      </c>
      <c r="C210" s="24" t="s">
        <v>495</v>
      </c>
      <c r="D210" s="25" t="s">
        <v>454</v>
      </c>
      <c r="E210" s="26"/>
      <c r="F210" s="27"/>
      <c r="G210" s="27"/>
      <c r="H210" s="27"/>
      <c r="I210" s="27"/>
      <c r="J210" s="27"/>
      <c r="K210" s="27"/>
      <c r="L210" s="27"/>
      <c r="M210" s="27"/>
      <c r="N210" s="26"/>
      <c r="O210" s="27">
        <v>6</v>
      </c>
      <c r="P210" s="27">
        <v>6</v>
      </c>
      <c r="Q210" s="28"/>
      <c r="R210" s="28"/>
      <c r="S210" s="28"/>
      <c r="T210" s="29"/>
      <c r="U210" s="28"/>
      <c r="V210" s="30" t="s">
        <v>113</v>
      </c>
      <c r="W210" s="30" t="s">
        <v>113</v>
      </c>
      <c r="X210" s="30" t="s">
        <v>113</v>
      </c>
      <c r="Y210" s="30">
        <v>4</v>
      </c>
      <c r="Z210" s="30" t="s">
        <v>113</v>
      </c>
      <c r="AA210" s="30" t="s">
        <v>113</v>
      </c>
      <c r="AB210" s="30" t="s">
        <v>113</v>
      </c>
      <c r="AC210" s="30" t="s">
        <v>113</v>
      </c>
      <c r="AD210" s="30" t="s">
        <v>113</v>
      </c>
      <c r="AE210" s="30" t="s">
        <v>113</v>
      </c>
      <c r="AF210" s="30" t="s">
        <v>113</v>
      </c>
      <c r="AG210" s="30" t="s">
        <v>113</v>
      </c>
      <c r="AH210" s="30" t="s">
        <v>113</v>
      </c>
      <c r="AI210" s="30" t="s">
        <v>113</v>
      </c>
      <c r="AJ210" s="30" t="s">
        <v>113</v>
      </c>
      <c r="AK210" s="30" t="s">
        <v>113</v>
      </c>
      <c r="AL210" s="30" t="s">
        <v>113</v>
      </c>
      <c r="AM210" s="30">
        <v>0</v>
      </c>
      <c r="AN210" s="30">
        <v>3</v>
      </c>
      <c r="AO210" s="30">
        <v>0</v>
      </c>
      <c r="AP210" s="30">
        <v>7</v>
      </c>
      <c r="AQ210" s="31">
        <v>6</v>
      </c>
      <c r="AR210" s="31">
        <v>6</v>
      </c>
      <c r="AS210" s="31">
        <v>6</v>
      </c>
      <c r="AT210" s="32">
        <v>4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4</v>
      </c>
      <c r="BB210" s="32">
        <v>4</v>
      </c>
      <c r="BC210" s="32">
        <v>0</v>
      </c>
      <c r="BD210" s="33">
        <v>7.2</v>
      </c>
      <c r="BE210" s="33">
        <v>7.2</v>
      </c>
      <c r="BF210" s="33">
        <v>7.2</v>
      </c>
      <c r="BG210" s="33">
        <v>7.2</v>
      </c>
      <c r="BH210" s="33">
        <v>7.2</v>
      </c>
      <c r="BI210" s="33">
        <v>7.2</v>
      </c>
      <c r="BJ210" s="34" t="s">
        <v>113</v>
      </c>
      <c r="BK210" s="35">
        <v>6</v>
      </c>
      <c r="BL210" t="str">
        <f>IF(BY210&gt;LARGE(BZ210:$CK210,1),1,"")</f>
        <v/>
      </c>
      <c r="BM210" t="str">
        <f>IF(BZ210&gt;LARGE(CA210:$CK210,1),2,"")</f>
        <v/>
      </c>
      <c r="BN210" t="str">
        <f>IF(CA210&gt;LARGE(CB210:$CK210,1),2.2,"")</f>
        <v/>
      </c>
      <c r="BO210" t="str">
        <f>IF(CB210&gt;LARGE(CC210:$CK210,1),3,"")</f>
        <v/>
      </c>
      <c r="BP210" t="str">
        <f>IF(CC210&gt;LARGE(CD210:$CK210,1),3.2,"")</f>
        <v/>
      </c>
      <c r="BQ210">
        <f>IF(CD210&gt;LARGE(CE210:$CK210,1),4,"")</f>
        <v>4</v>
      </c>
      <c r="BR210" t="str">
        <f>IF(CE210&gt;LARGE(CF210:$CK210,1),4.2,"")</f>
        <v/>
      </c>
      <c r="BS210" t="str">
        <f>IF(CF210&gt;LARGE(CG210:$CK210,1),5,"")</f>
        <v/>
      </c>
      <c r="BT210" t="str">
        <f>IF(CG210&gt;LARGE(CH210:$CK210,1),5.2,"")</f>
        <v/>
      </c>
      <c r="BU210" t="str">
        <f>IF(CH210&gt;LARGE(CI210:$CK210,1),6,"")</f>
        <v/>
      </c>
      <c r="BV210" t="str">
        <f>IF(CI210&gt;LARGE(CJ210:$CK210,1),6.2,"")</f>
        <v/>
      </c>
      <c r="BW210" t="str">
        <f>IF(CJ210&gt;LARGE(CK210:$CK210,1),7,"")</f>
        <v/>
      </c>
      <c r="BX210" t="str">
        <f t="shared" si="52"/>
        <v/>
      </c>
      <c r="BY210" s="36">
        <f t="shared" si="53"/>
        <v>0</v>
      </c>
      <c r="BZ210" s="36">
        <f t="shared" si="54"/>
        <v>0</v>
      </c>
      <c r="CA210">
        <f t="shared" si="55"/>
        <v>0</v>
      </c>
      <c r="CB210" s="36">
        <f t="shared" si="56"/>
        <v>0</v>
      </c>
      <c r="CC210">
        <f t="shared" si="57"/>
        <v>0</v>
      </c>
      <c r="CD210" s="36">
        <f t="shared" si="58"/>
        <v>3</v>
      </c>
      <c r="CE210">
        <f t="shared" si="59"/>
        <v>0</v>
      </c>
      <c r="CF210" s="36">
        <f t="shared" si="60"/>
        <v>0</v>
      </c>
      <c r="CG210">
        <f t="shared" si="61"/>
        <v>0</v>
      </c>
      <c r="CH210" s="36">
        <f t="shared" si="62"/>
        <v>0</v>
      </c>
      <c r="CI210">
        <f t="shared" si="63"/>
        <v>0</v>
      </c>
      <c r="CJ210" s="36">
        <f t="shared" si="64"/>
        <v>0</v>
      </c>
      <c r="CK210">
        <f t="shared" si="65"/>
        <v>0</v>
      </c>
      <c r="CP210">
        <v>304</v>
      </c>
      <c r="DD210" t="str">
        <f>IF(COUNTIF('[3]Zone Players'!A$3:A$1847,A210)&lt;1,"D","")</f>
        <v/>
      </c>
      <c r="DF210">
        <f t="shared" si="68"/>
        <v>6</v>
      </c>
      <c r="DG210" s="70">
        <f t="shared" si="66"/>
        <v>3</v>
      </c>
      <c r="DH210" t="str">
        <f t="shared" si="67"/>
        <v/>
      </c>
    </row>
    <row r="211" spans="1:112" ht="15" customHeight="1" x14ac:dyDescent="0.25">
      <c r="A211" s="23">
        <v>94536</v>
      </c>
      <c r="B211" s="24" t="s">
        <v>496</v>
      </c>
      <c r="C211" s="24" t="s">
        <v>158</v>
      </c>
      <c r="D211" s="25" t="s">
        <v>454</v>
      </c>
      <c r="E211" s="26"/>
      <c r="F211" s="27"/>
      <c r="G211" s="27"/>
      <c r="H211" s="27"/>
      <c r="I211" s="27"/>
      <c r="J211" s="27"/>
      <c r="K211" s="27"/>
      <c r="L211" s="27"/>
      <c r="M211" s="27"/>
      <c r="N211" s="26"/>
      <c r="O211" s="27">
        <v>5</v>
      </c>
      <c r="P211" s="27">
        <v>5</v>
      </c>
      <c r="Q211" s="28"/>
      <c r="R211" s="28"/>
      <c r="S211" s="28"/>
      <c r="T211" s="29"/>
      <c r="U211" s="28"/>
      <c r="V211" s="30" t="s">
        <v>113</v>
      </c>
      <c r="W211" s="30" t="s">
        <v>113</v>
      </c>
      <c r="X211" s="30" t="s">
        <v>113</v>
      </c>
      <c r="Y211" s="30">
        <v>4</v>
      </c>
      <c r="Z211" s="30" t="s">
        <v>113</v>
      </c>
      <c r="AA211" s="30" t="s">
        <v>113</v>
      </c>
      <c r="AB211" s="30" t="s">
        <v>113</v>
      </c>
      <c r="AC211" s="30" t="s">
        <v>113</v>
      </c>
      <c r="AD211" s="30" t="s">
        <v>113</v>
      </c>
      <c r="AE211" s="30" t="s">
        <v>113</v>
      </c>
      <c r="AF211" s="30" t="s">
        <v>113</v>
      </c>
      <c r="AG211" s="30" t="s">
        <v>113</v>
      </c>
      <c r="AH211" s="30" t="s">
        <v>113</v>
      </c>
      <c r="AI211" s="30" t="s">
        <v>113</v>
      </c>
      <c r="AJ211" s="30" t="s">
        <v>113</v>
      </c>
      <c r="AK211" s="30" t="s">
        <v>113</v>
      </c>
      <c r="AL211" s="30" t="s">
        <v>113</v>
      </c>
      <c r="AM211" s="30">
        <v>0</v>
      </c>
      <c r="AN211" s="30">
        <v>3</v>
      </c>
      <c r="AO211" s="30">
        <v>3</v>
      </c>
      <c r="AP211" s="30">
        <v>4</v>
      </c>
      <c r="AQ211" s="31">
        <v>5</v>
      </c>
      <c r="AR211" s="31">
        <v>4</v>
      </c>
      <c r="AS211" s="31">
        <v>4</v>
      </c>
      <c r="AT211" s="32">
        <v>4</v>
      </c>
      <c r="AU211" s="32">
        <v>4</v>
      </c>
      <c r="AV211" s="32">
        <v>4</v>
      </c>
      <c r="AW211" s="32">
        <v>4</v>
      </c>
      <c r="AX211" s="32">
        <v>4</v>
      </c>
      <c r="AY211" s="32">
        <v>0</v>
      </c>
      <c r="AZ211" s="32">
        <v>4</v>
      </c>
      <c r="BA211" s="32">
        <v>0</v>
      </c>
      <c r="BB211" s="32">
        <v>4</v>
      </c>
      <c r="BC211" s="32">
        <v>4</v>
      </c>
      <c r="BD211" s="33">
        <v>7.2</v>
      </c>
      <c r="BE211" s="33">
        <v>4</v>
      </c>
      <c r="BF211" s="33">
        <v>4</v>
      </c>
      <c r="BG211" s="33">
        <v>4</v>
      </c>
      <c r="BH211" s="33">
        <v>4</v>
      </c>
      <c r="BI211" s="33">
        <v>4</v>
      </c>
      <c r="BJ211" s="34">
        <v>4</v>
      </c>
      <c r="BK211" s="35">
        <v>4</v>
      </c>
      <c r="BL211" t="str">
        <f>IF(BY211&gt;LARGE(BZ211:$CK211,1),1,"")</f>
        <v/>
      </c>
      <c r="BM211" t="str">
        <f>IF(BZ211&gt;LARGE(CA211:$CK211,1),2,"")</f>
        <v/>
      </c>
      <c r="BN211" t="str">
        <f>IF(CA211&gt;LARGE(CB211:$CK211,1),2.2,"")</f>
        <v/>
      </c>
      <c r="BO211" t="str">
        <f>IF(CB211&gt;LARGE(CC211:$CK211,1),3,"")</f>
        <v/>
      </c>
      <c r="BP211" t="str">
        <f>IF(CC211&gt;LARGE(CD211:$CK211,1),3.2,"")</f>
        <v/>
      </c>
      <c r="BQ211">
        <f>IF(CD211&gt;LARGE(CE211:$CK211,1),4,"")</f>
        <v>4</v>
      </c>
      <c r="BR211" t="str">
        <f>IF(CE211&gt;LARGE(CF211:$CK211,1),4.2,"")</f>
        <v/>
      </c>
      <c r="BS211" t="str">
        <f>IF(CF211&gt;LARGE(CG211:$CK211,1),5,"")</f>
        <v/>
      </c>
      <c r="BT211" t="str">
        <f>IF(CG211&gt;LARGE(CH211:$CK211,1),5.2,"")</f>
        <v/>
      </c>
      <c r="BU211" t="str">
        <f>IF(CH211&gt;LARGE(CI211:$CK211,1),6,"")</f>
        <v/>
      </c>
      <c r="BV211" t="str">
        <f>IF(CI211&gt;LARGE(CJ211:$CK211,1),6.2,"")</f>
        <v/>
      </c>
      <c r="BW211" t="str">
        <f>IF(CJ211&gt;LARGE(CK211:$CK211,1),7,"")</f>
        <v/>
      </c>
      <c r="BX211" t="str">
        <f t="shared" si="52"/>
        <v/>
      </c>
      <c r="BY211" s="36">
        <f t="shared" si="53"/>
        <v>0</v>
      </c>
      <c r="BZ211" s="36">
        <f t="shared" si="54"/>
        <v>0</v>
      </c>
      <c r="CA211">
        <f t="shared" si="55"/>
        <v>0</v>
      </c>
      <c r="CB211" s="36">
        <f t="shared" si="56"/>
        <v>0</v>
      </c>
      <c r="CC211">
        <f t="shared" si="57"/>
        <v>0</v>
      </c>
      <c r="CD211" s="36">
        <f t="shared" si="58"/>
        <v>8</v>
      </c>
      <c r="CE211">
        <f t="shared" si="59"/>
        <v>0</v>
      </c>
      <c r="CF211" s="36">
        <f t="shared" si="60"/>
        <v>0</v>
      </c>
      <c r="CG211">
        <f t="shared" si="61"/>
        <v>0</v>
      </c>
      <c r="CH211" s="36">
        <f t="shared" si="62"/>
        <v>0</v>
      </c>
      <c r="CI211">
        <f t="shared" si="63"/>
        <v>0</v>
      </c>
      <c r="CJ211" s="36">
        <f t="shared" si="64"/>
        <v>0</v>
      </c>
      <c r="CK211">
        <f t="shared" si="65"/>
        <v>0</v>
      </c>
      <c r="CP211">
        <v>305</v>
      </c>
      <c r="DD211" t="str">
        <f>IF(COUNTIF('[3]Zone Players'!A$3:A$1847,A211)&lt;1,"D","")</f>
        <v/>
      </c>
      <c r="DF211">
        <f t="shared" si="68"/>
        <v>4</v>
      </c>
      <c r="DG211" s="70">
        <f t="shared" si="66"/>
        <v>8</v>
      </c>
      <c r="DH211" t="str">
        <f t="shared" si="67"/>
        <v/>
      </c>
    </row>
    <row r="212" spans="1:112" ht="15" customHeight="1" x14ac:dyDescent="0.25">
      <c r="A212" s="23">
        <v>109907</v>
      </c>
      <c r="B212" s="24" t="s">
        <v>497</v>
      </c>
      <c r="C212" s="24" t="s">
        <v>498</v>
      </c>
      <c r="D212" s="25" t="s">
        <v>454</v>
      </c>
      <c r="E212" s="26"/>
      <c r="F212" s="27"/>
      <c r="G212" s="27"/>
      <c r="H212" s="27"/>
      <c r="I212" s="27"/>
      <c r="J212" s="27"/>
      <c r="K212" s="27"/>
      <c r="L212" s="27"/>
      <c r="M212" s="27"/>
      <c r="N212" s="26"/>
      <c r="O212" s="27">
        <v>6</v>
      </c>
      <c r="P212" s="27">
        <v>6</v>
      </c>
      <c r="Q212" s="28"/>
      <c r="R212" s="28"/>
      <c r="S212" s="28"/>
      <c r="T212" s="29"/>
      <c r="U212" s="28"/>
      <c r="V212" s="30" t="s">
        <v>113</v>
      </c>
      <c r="W212" s="30" t="s">
        <v>113</v>
      </c>
      <c r="X212" s="30" t="s">
        <v>113</v>
      </c>
      <c r="Y212" s="30">
        <v>4</v>
      </c>
      <c r="Z212" s="30" t="s">
        <v>113</v>
      </c>
      <c r="AA212" s="30" t="s">
        <v>113</v>
      </c>
      <c r="AB212" s="30" t="s">
        <v>113</v>
      </c>
      <c r="AC212" s="30" t="s">
        <v>113</v>
      </c>
      <c r="AD212" s="30" t="s">
        <v>113</v>
      </c>
      <c r="AE212" s="30" t="s">
        <v>113</v>
      </c>
      <c r="AF212" s="30" t="s">
        <v>113</v>
      </c>
      <c r="AG212" s="30" t="s">
        <v>113</v>
      </c>
      <c r="AH212" s="30" t="s">
        <v>113</v>
      </c>
      <c r="AI212" s="30" t="s">
        <v>113</v>
      </c>
      <c r="AJ212" s="30" t="s">
        <v>113</v>
      </c>
      <c r="AK212" s="30" t="s">
        <v>113</v>
      </c>
      <c r="AL212" s="30" t="s">
        <v>113</v>
      </c>
      <c r="AM212" s="30">
        <v>0</v>
      </c>
      <c r="AN212" s="30">
        <v>3</v>
      </c>
      <c r="AO212" s="30">
        <v>0</v>
      </c>
      <c r="AP212" s="30">
        <v>7</v>
      </c>
      <c r="AQ212" s="31">
        <v>6</v>
      </c>
      <c r="AR212" s="31">
        <v>6</v>
      </c>
      <c r="AS212" s="31">
        <v>6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3">
        <v>7.2</v>
      </c>
      <c r="BE212" s="33">
        <v>7.2</v>
      </c>
      <c r="BF212" s="33">
        <v>7.2</v>
      </c>
      <c r="BG212" s="33">
        <v>7.2</v>
      </c>
      <c r="BH212" s="33">
        <v>7.2</v>
      </c>
      <c r="BI212" s="33">
        <v>7.2</v>
      </c>
      <c r="BJ212" s="34" t="s">
        <v>113</v>
      </c>
      <c r="BK212" s="35" t="s">
        <v>113</v>
      </c>
      <c r="BL212" t="str">
        <f>IF(BY212&gt;LARGE(BZ212:$CK212,1),1,"")</f>
        <v/>
      </c>
      <c r="BM212" t="str">
        <f>IF(BZ212&gt;LARGE(CA212:$CK212,1),2,"")</f>
        <v/>
      </c>
      <c r="BN212" t="str">
        <f>IF(CA212&gt;LARGE(CB212:$CK212,1),2.2,"")</f>
        <v/>
      </c>
      <c r="BO212" t="str">
        <f>IF(CB212&gt;LARGE(CC212:$CK212,1),3,"")</f>
        <v/>
      </c>
      <c r="BP212" t="str">
        <f>IF(CC212&gt;LARGE(CD212:$CK212,1),3.2,"")</f>
        <v/>
      </c>
      <c r="BQ212" t="str">
        <f>IF(CD212&gt;LARGE(CE212:$CK212,1),4,"")</f>
        <v/>
      </c>
      <c r="BR212" t="str">
        <f>IF(CE212&gt;LARGE(CF212:$CK212,1),4.2,"")</f>
        <v/>
      </c>
      <c r="BS212" t="str">
        <f>IF(CF212&gt;LARGE(CG212:$CK212,1),5,"")</f>
        <v/>
      </c>
      <c r="BT212" t="str">
        <f>IF(CG212&gt;LARGE(CH212:$CK212,1),5.2,"")</f>
        <v/>
      </c>
      <c r="BU212" t="str">
        <f>IF(CH212&gt;LARGE(CI212:$CK212,1),6,"")</f>
        <v/>
      </c>
      <c r="BV212" t="str">
        <f>IF(CI212&gt;LARGE(CJ212:$CK212,1),6.2,"")</f>
        <v/>
      </c>
      <c r="BW212" t="str">
        <f>IF(CJ212&gt;LARGE(CK212:$CK212,1),7,"")</f>
        <v/>
      </c>
      <c r="BX212" t="str">
        <f t="shared" si="52"/>
        <v/>
      </c>
      <c r="BY212" s="36">
        <f t="shared" si="53"/>
        <v>0</v>
      </c>
      <c r="BZ212" s="36">
        <f t="shared" si="54"/>
        <v>0</v>
      </c>
      <c r="CA212">
        <f t="shared" si="55"/>
        <v>0</v>
      </c>
      <c r="CB212" s="36">
        <f t="shared" si="56"/>
        <v>0</v>
      </c>
      <c r="CC212">
        <f t="shared" si="57"/>
        <v>0</v>
      </c>
      <c r="CD212" s="36">
        <f t="shared" si="58"/>
        <v>0</v>
      </c>
      <c r="CE212">
        <f t="shared" si="59"/>
        <v>0</v>
      </c>
      <c r="CF212" s="36">
        <f t="shared" si="60"/>
        <v>0</v>
      </c>
      <c r="CG212">
        <f t="shared" si="61"/>
        <v>0</v>
      </c>
      <c r="CH212" s="36">
        <f t="shared" si="62"/>
        <v>0</v>
      </c>
      <c r="CI212">
        <f t="shared" si="63"/>
        <v>0</v>
      </c>
      <c r="CJ212" s="36">
        <f t="shared" si="64"/>
        <v>0</v>
      </c>
      <c r="CK212">
        <f t="shared" si="65"/>
        <v>0</v>
      </c>
      <c r="CP212">
        <v>306</v>
      </c>
      <c r="DD212" t="str">
        <f>IF(COUNTIF('[3]Zone Players'!A$3:A$1847,A212)&lt;1,"D","")</f>
        <v/>
      </c>
      <c r="DF212">
        <f t="shared" si="68"/>
        <v>6</v>
      </c>
      <c r="DG212" s="70">
        <f t="shared" si="66"/>
        <v>0</v>
      </c>
      <c r="DH212" t="str">
        <f t="shared" si="67"/>
        <v/>
      </c>
    </row>
    <row r="213" spans="1:112" ht="15" customHeight="1" x14ac:dyDescent="0.25">
      <c r="A213" s="23">
        <v>121297</v>
      </c>
      <c r="B213" s="24" t="s">
        <v>499</v>
      </c>
      <c r="C213" s="24" t="s">
        <v>500</v>
      </c>
      <c r="D213" s="25" t="s">
        <v>454</v>
      </c>
      <c r="E213" s="26"/>
      <c r="F213" s="27"/>
      <c r="G213" s="27"/>
      <c r="H213" s="27"/>
      <c r="I213" s="27"/>
      <c r="J213" s="27"/>
      <c r="K213" s="27"/>
      <c r="L213" s="27"/>
      <c r="M213" s="27"/>
      <c r="N213" s="26"/>
      <c r="O213" s="27">
        <v>5</v>
      </c>
      <c r="P213" s="27">
        <v>5</v>
      </c>
      <c r="Q213" s="28"/>
      <c r="R213" s="28"/>
      <c r="S213" s="28"/>
      <c r="T213" s="29"/>
      <c r="U213" s="28"/>
      <c r="V213" s="30" t="s">
        <v>113</v>
      </c>
      <c r="W213" s="30" t="s">
        <v>113</v>
      </c>
      <c r="X213" s="30" t="s">
        <v>113</v>
      </c>
      <c r="Y213" s="30">
        <v>4</v>
      </c>
      <c r="Z213" s="30" t="s">
        <v>113</v>
      </c>
      <c r="AA213" s="30" t="s">
        <v>113</v>
      </c>
      <c r="AB213" s="30" t="s">
        <v>113</v>
      </c>
      <c r="AC213" s="30" t="s">
        <v>113</v>
      </c>
      <c r="AD213" s="30" t="s">
        <v>113</v>
      </c>
      <c r="AE213" s="30" t="s">
        <v>113</v>
      </c>
      <c r="AF213" s="30" t="s">
        <v>113</v>
      </c>
      <c r="AG213" s="30" t="s">
        <v>113</v>
      </c>
      <c r="AH213" s="30" t="s">
        <v>113</v>
      </c>
      <c r="AI213" s="30" t="s">
        <v>113</v>
      </c>
      <c r="AJ213" s="30" t="s">
        <v>113</v>
      </c>
      <c r="AK213" s="30" t="s">
        <v>113</v>
      </c>
      <c r="AL213" s="30" t="s">
        <v>113</v>
      </c>
      <c r="AM213" s="30">
        <v>0</v>
      </c>
      <c r="AN213" s="30">
        <v>3</v>
      </c>
      <c r="AO213" s="30">
        <v>3</v>
      </c>
      <c r="AP213" s="30">
        <v>4</v>
      </c>
      <c r="AQ213" s="31">
        <v>5</v>
      </c>
      <c r="AR213" s="31">
        <v>5</v>
      </c>
      <c r="AS213" s="31">
        <v>5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3">
        <v>7.2</v>
      </c>
      <c r="BE213" s="33">
        <v>7.2</v>
      </c>
      <c r="BF213" s="33">
        <v>7.2</v>
      </c>
      <c r="BG213" s="33">
        <v>7.2</v>
      </c>
      <c r="BH213" s="33">
        <v>7.2</v>
      </c>
      <c r="BI213" s="33">
        <v>7.2</v>
      </c>
      <c r="BJ213" s="34" t="s">
        <v>113</v>
      </c>
      <c r="BK213" s="35" t="s">
        <v>113</v>
      </c>
      <c r="BL213" t="str">
        <f>IF(BY213&gt;LARGE(BZ213:$CK213,1),1,"")</f>
        <v/>
      </c>
      <c r="BM213" t="str">
        <f>IF(BZ213&gt;LARGE(CA213:$CK213,1),2,"")</f>
        <v/>
      </c>
      <c r="BN213" t="str">
        <f>IF(CA213&gt;LARGE(CB213:$CK213,1),2.2,"")</f>
        <v/>
      </c>
      <c r="BO213" t="str">
        <f>IF(CB213&gt;LARGE(CC213:$CK213,1),3,"")</f>
        <v/>
      </c>
      <c r="BP213" t="str">
        <f>IF(CC213&gt;LARGE(CD213:$CK213,1),3.2,"")</f>
        <v/>
      </c>
      <c r="BQ213" t="str">
        <f>IF(CD213&gt;LARGE(CE213:$CK213,1),4,"")</f>
        <v/>
      </c>
      <c r="BR213" t="str">
        <f>IF(CE213&gt;LARGE(CF213:$CK213,1),4.2,"")</f>
        <v/>
      </c>
      <c r="BS213" t="str">
        <f>IF(CF213&gt;LARGE(CG213:$CK213,1),5,"")</f>
        <v/>
      </c>
      <c r="BT213" t="str">
        <f>IF(CG213&gt;LARGE(CH213:$CK213,1),5.2,"")</f>
        <v/>
      </c>
      <c r="BU213" t="str">
        <f>IF(CH213&gt;LARGE(CI213:$CK213,1),6,"")</f>
        <v/>
      </c>
      <c r="BV213" t="str">
        <f>IF(CI213&gt;LARGE(CJ213:$CK213,1),6.2,"")</f>
        <v/>
      </c>
      <c r="BW213" t="str">
        <f>IF(CJ213&gt;LARGE(CK213:$CK213,1),7,"")</f>
        <v/>
      </c>
      <c r="BX213" t="str">
        <f t="shared" si="52"/>
        <v/>
      </c>
      <c r="BY213" s="36">
        <f t="shared" si="53"/>
        <v>0</v>
      </c>
      <c r="BZ213" s="36">
        <f t="shared" si="54"/>
        <v>0</v>
      </c>
      <c r="CA213">
        <f t="shared" si="55"/>
        <v>0</v>
      </c>
      <c r="CB213" s="36">
        <f t="shared" si="56"/>
        <v>0</v>
      </c>
      <c r="CC213">
        <f t="shared" si="57"/>
        <v>0</v>
      </c>
      <c r="CD213" s="36">
        <f t="shared" si="58"/>
        <v>0</v>
      </c>
      <c r="CE213">
        <f t="shared" si="59"/>
        <v>0</v>
      </c>
      <c r="CF213" s="36">
        <f t="shared" si="60"/>
        <v>0</v>
      </c>
      <c r="CG213">
        <f t="shared" si="61"/>
        <v>0</v>
      </c>
      <c r="CH213" s="36">
        <f t="shared" si="62"/>
        <v>0</v>
      </c>
      <c r="CI213">
        <f t="shared" si="63"/>
        <v>0</v>
      </c>
      <c r="CJ213" s="36">
        <f t="shared" si="64"/>
        <v>0</v>
      </c>
      <c r="CK213">
        <f t="shared" si="65"/>
        <v>0</v>
      </c>
      <c r="CP213">
        <v>307</v>
      </c>
      <c r="DD213" t="str">
        <f>IF(COUNTIF('[3]Zone Players'!A$3:A$1847,A213)&lt;1,"D","")</f>
        <v/>
      </c>
      <c r="DF213">
        <f t="shared" si="68"/>
        <v>5</v>
      </c>
      <c r="DG213" s="70">
        <f t="shared" si="66"/>
        <v>0</v>
      </c>
      <c r="DH213" t="str">
        <f t="shared" si="67"/>
        <v/>
      </c>
    </row>
    <row r="214" spans="1:112" ht="15" customHeight="1" x14ac:dyDescent="0.25">
      <c r="A214" s="23">
        <v>105859</v>
      </c>
      <c r="B214" s="24" t="s">
        <v>501</v>
      </c>
      <c r="C214" s="24" t="s">
        <v>363</v>
      </c>
      <c r="D214" s="25" t="s">
        <v>502</v>
      </c>
      <c r="E214" s="26">
        <v>3</v>
      </c>
      <c r="F214" s="27">
        <v>2</v>
      </c>
      <c r="G214" s="27">
        <v>2</v>
      </c>
      <c r="H214" s="27">
        <v>1</v>
      </c>
      <c r="I214" s="27">
        <v>1</v>
      </c>
      <c r="J214" s="27">
        <v>1</v>
      </c>
      <c r="K214" s="27">
        <v>1</v>
      </c>
      <c r="L214" s="27">
        <v>1</v>
      </c>
      <c r="M214" s="27">
        <v>1</v>
      </c>
      <c r="N214" s="26">
        <v>1</v>
      </c>
      <c r="O214" s="27">
        <v>1</v>
      </c>
      <c r="P214" s="27">
        <v>3</v>
      </c>
      <c r="Q214" s="28"/>
      <c r="R214" s="28"/>
      <c r="S214" s="28"/>
      <c r="T214" s="29"/>
      <c r="U214" s="28"/>
      <c r="V214" s="30">
        <v>1</v>
      </c>
      <c r="W214" s="30" t="s">
        <v>113</v>
      </c>
      <c r="X214" s="30">
        <v>3</v>
      </c>
      <c r="Y214" s="30" t="s">
        <v>113</v>
      </c>
      <c r="Z214" s="30">
        <v>5</v>
      </c>
      <c r="AA214" s="30" t="s">
        <v>113</v>
      </c>
      <c r="AB214" s="30">
        <v>7</v>
      </c>
      <c r="AC214" s="30" t="s">
        <v>113</v>
      </c>
      <c r="AD214" s="30" t="s">
        <v>113</v>
      </c>
      <c r="AE214" s="30" t="s">
        <v>113</v>
      </c>
      <c r="AF214" s="30" t="s">
        <v>113</v>
      </c>
      <c r="AG214" s="30" t="s">
        <v>113</v>
      </c>
      <c r="AH214" s="30" t="s">
        <v>113</v>
      </c>
      <c r="AI214" s="30" t="s">
        <v>113</v>
      </c>
      <c r="AJ214" s="30" t="s">
        <v>113</v>
      </c>
      <c r="AK214" s="30" t="s">
        <v>113</v>
      </c>
      <c r="AL214" s="30" t="s">
        <v>113</v>
      </c>
      <c r="AM214" s="30">
        <v>0</v>
      </c>
      <c r="AN214" s="30">
        <v>4</v>
      </c>
      <c r="AO214" s="30">
        <v>2</v>
      </c>
      <c r="AP214" s="30">
        <v>5</v>
      </c>
      <c r="AQ214" s="31">
        <v>3</v>
      </c>
      <c r="AR214" s="31">
        <v>1</v>
      </c>
      <c r="AS214" s="31">
        <v>1</v>
      </c>
      <c r="AT214" s="32">
        <v>1</v>
      </c>
      <c r="AU214" s="32">
        <v>1</v>
      </c>
      <c r="AV214" s="32">
        <v>0</v>
      </c>
      <c r="AW214" s="32">
        <v>0</v>
      </c>
      <c r="AX214" s="32">
        <v>1</v>
      </c>
      <c r="AY214" s="32">
        <v>1</v>
      </c>
      <c r="AZ214" s="32">
        <v>1</v>
      </c>
      <c r="BA214" s="32">
        <v>1</v>
      </c>
      <c r="BB214" s="32">
        <v>1</v>
      </c>
      <c r="BC214" s="32">
        <v>1</v>
      </c>
      <c r="BD214" s="33">
        <v>7.2</v>
      </c>
      <c r="BE214" s="33">
        <v>7.2</v>
      </c>
      <c r="BF214" s="33">
        <v>7.2</v>
      </c>
      <c r="BG214" s="33">
        <v>1</v>
      </c>
      <c r="BH214" s="33">
        <v>1</v>
      </c>
      <c r="BI214" s="33">
        <v>1</v>
      </c>
      <c r="BJ214" s="34">
        <v>1</v>
      </c>
      <c r="BK214" s="35">
        <v>1</v>
      </c>
      <c r="BL214">
        <f>IF(BY214&gt;LARGE(BZ214:$CK214,1),1,"")</f>
        <v>1</v>
      </c>
      <c r="BM214" t="str">
        <f>IF(BZ214&gt;LARGE(CA214:$CK214,1),2,"")</f>
        <v/>
      </c>
      <c r="BN214" t="str">
        <f>IF(CA214&gt;LARGE(CB214:$CK214,1),2.2,"")</f>
        <v/>
      </c>
      <c r="BO214" t="str">
        <f>IF(CB214&gt;LARGE(CC214:$CK214,1),3,"")</f>
        <v/>
      </c>
      <c r="BP214" t="str">
        <f>IF(CC214&gt;LARGE(CD214:$CK214,1),3.2,"")</f>
        <v/>
      </c>
      <c r="BQ214" t="str">
        <f>IF(CD214&gt;LARGE(CE214:$CK214,1),4,"")</f>
        <v/>
      </c>
      <c r="BR214" t="str">
        <f>IF(CE214&gt;LARGE(CF214:$CK214,1),4.2,"")</f>
        <v/>
      </c>
      <c r="BS214" t="str">
        <f>IF(CF214&gt;LARGE(CG214:$CK214,1),5,"")</f>
        <v/>
      </c>
      <c r="BT214" t="str">
        <f>IF(CG214&gt;LARGE(CH214:$CK214,1),5.2,"")</f>
        <v/>
      </c>
      <c r="BU214" t="str">
        <f>IF(CH214&gt;LARGE(CI214:$CK214,1),6,"")</f>
        <v/>
      </c>
      <c r="BV214" t="str">
        <f>IF(CI214&gt;LARGE(CJ214:$CK214,1),6.2,"")</f>
        <v/>
      </c>
      <c r="BW214" t="str">
        <f>IF(CJ214&gt;LARGE(CK214:$CK214,1),7,"")</f>
        <v/>
      </c>
      <c r="BX214" t="str">
        <f t="shared" si="52"/>
        <v/>
      </c>
      <c r="BY214" s="36">
        <f t="shared" si="53"/>
        <v>8</v>
      </c>
      <c r="BZ214" s="36">
        <f t="shared" si="54"/>
        <v>0</v>
      </c>
      <c r="CA214">
        <f t="shared" si="55"/>
        <v>0</v>
      </c>
      <c r="CB214" s="36">
        <f t="shared" si="56"/>
        <v>0</v>
      </c>
      <c r="CC214">
        <f t="shared" si="57"/>
        <v>0</v>
      </c>
      <c r="CD214" s="36">
        <f t="shared" si="58"/>
        <v>0</v>
      </c>
      <c r="CE214">
        <f t="shared" si="59"/>
        <v>0</v>
      </c>
      <c r="CF214" s="36">
        <f t="shared" si="60"/>
        <v>0</v>
      </c>
      <c r="CG214">
        <f t="shared" si="61"/>
        <v>0</v>
      </c>
      <c r="CH214" s="36">
        <f t="shared" si="62"/>
        <v>0</v>
      </c>
      <c r="CI214">
        <f t="shared" si="63"/>
        <v>0</v>
      </c>
      <c r="CJ214" s="36">
        <f t="shared" si="64"/>
        <v>0</v>
      </c>
      <c r="CK214">
        <f t="shared" si="65"/>
        <v>0</v>
      </c>
      <c r="CP214">
        <v>309</v>
      </c>
      <c r="DD214" t="str">
        <f>IF(COUNTIF('[3]Zone Players'!A$3:A$1847,A214)&lt;1,"D","")</f>
        <v/>
      </c>
      <c r="DF214">
        <f t="shared" si="68"/>
        <v>1</v>
      </c>
      <c r="DG214" s="70">
        <f t="shared" si="66"/>
        <v>8</v>
      </c>
      <c r="DH214" t="str">
        <f t="shared" si="67"/>
        <v/>
      </c>
    </row>
    <row r="215" spans="1:112" ht="15" customHeight="1" x14ac:dyDescent="0.25">
      <c r="A215" s="23">
        <v>101612</v>
      </c>
      <c r="B215" s="24" t="s">
        <v>503</v>
      </c>
      <c r="C215" s="24" t="s">
        <v>504</v>
      </c>
      <c r="D215" s="25" t="s">
        <v>502</v>
      </c>
      <c r="E215" s="26"/>
      <c r="F215" s="27"/>
      <c r="G215" s="27"/>
      <c r="H215" s="27"/>
      <c r="I215" s="27"/>
      <c r="J215" s="27"/>
      <c r="K215" s="27"/>
      <c r="L215" s="27"/>
      <c r="M215" s="27"/>
      <c r="N215" s="26"/>
      <c r="O215" s="27"/>
      <c r="P215" s="27">
        <v>7</v>
      </c>
      <c r="Q215" s="28"/>
      <c r="R215" s="28"/>
      <c r="S215" s="28"/>
      <c r="T215" s="29"/>
      <c r="U215" s="28"/>
      <c r="V215" s="30">
        <v>1</v>
      </c>
      <c r="W215" s="30" t="s">
        <v>113</v>
      </c>
      <c r="X215" s="30">
        <v>3</v>
      </c>
      <c r="Y215" s="30" t="s">
        <v>113</v>
      </c>
      <c r="Z215" s="30">
        <v>5</v>
      </c>
      <c r="AA215" s="30" t="s">
        <v>113</v>
      </c>
      <c r="AB215" s="30">
        <v>7</v>
      </c>
      <c r="AC215" s="30" t="s">
        <v>113</v>
      </c>
      <c r="AD215" s="30" t="s">
        <v>113</v>
      </c>
      <c r="AE215" s="30" t="s">
        <v>113</v>
      </c>
      <c r="AF215" s="30" t="s">
        <v>113</v>
      </c>
      <c r="AG215" s="30" t="s">
        <v>113</v>
      </c>
      <c r="AH215" s="30" t="s">
        <v>113</v>
      </c>
      <c r="AI215" s="30" t="s">
        <v>113</v>
      </c>
      <c r="AJ215" s="30" t="s">
        <v>113</v>
      </c>
      <c r="AK215" s="30" t="s">
        <v>113</v>
      </c>
      <c r="AL215" s="30" t="s">
        <v>113</v>
      </c>
      <c r="AM215" s="30">
        <v>0</v>
      </c>
      <c r="AN215" s="30">
        <v>4</v>
      </c>
      <c r="AO215" s="30">
        <v>0</v>
      </c>
      <c r="AP215" s="30">
        <v>7</v>
      </c>
      <c r="AQ215" s="31">
        <v>7</v>
      </c>
      <c r="AR215" s="31">
        <v>3</v>
      </c>
      <c r="AS215" s="31">
        <v>3</v>
      </c>
      <c r="AT215" s="32">
        <v>5</v>
      </c>
      <c r="AU215" s="32">
        <v>5</v>
      </c>
      <c r="AV215" s="32">
        <v>5</v>
      </c>
      <c r="AW215" s="32">
        <v>5</v>
      </c>
      <c r="AX215" s="32">
        <v>3</v>
      </c>
      <c r="AY215" s="32">
        <v>3</v>
      </c>
      <c r="AZ215" s="32">
        <v>3</v>
      </c>
      <c r="BA215" s="32">
        <v>3</v>
      </c>
      <c r="BB215" s="32">
        <v>3</v>
      </c>
      <c r="BC215" s="32">
        <v>3</v>
      </c>
      <c r="BD215" s="33">
        <v>7.2</v>
      </c>
      <c r="BE215" s="33">
        <v>7.2</v>
      </c>
      <c r="BF215" s="33">
        <v>7.2</v>
      </c>
      <c r="BG215" s="33">
        <v>7.2</v>
      </c>
      <c r="BH215" s="33">
        <v>7.2</v>
      </c>
      <c r="BI215" s="33">
        <v>3</v>
      </c>
      <c r="BJ215" s="34">
        <v>3</v>
      </c>
      <c r="BK215" s="35">
        <v>3</v>
      </c>
      <c r="BL215" t="str">
        <f>IF(BY215&gt;LARGE(BZ215:$CK215,1),1,"")</f>
        <v/>
      </c>
      <c r="BM215" t="str">
        <f>IF(BZ215&gt;LARGE(CA215:$CK215,1),2,"")</f>
        <v/>
      </c>
      <c r="BN215" t="str">
        <f>IF(CA215&gt;LARGE(CB215:$CK215,1),2.2,"")</f>
        <v/>
      </c>
      <c r="BO215">
        <f>IF(CB215&gt;LARGE(CC215:$CK215,1),3,"")</f>
        <v>3</v>
      </c>
      <c r="BP215" t="str">
        <f>IF(CC215&gt;LARGE(CD215:$CK215,1),3.2,"")</f>
        <v/>
      </c>
      <c r="BQ215" t="str">
        <f>IF(CD215&gt;LARGE(CE215:$CK215,1),4,"")</f>
        <v/>
      </c>
      <c r="BR215" t="str">
        <f>IF(CE215&gt;LARGE(CF215:$CK215,1),4.2,"")</f>
        <v/>
      </c>
      <c r="BS215">
        <f>IF(CF215&gt;LARGE(CG215:$CK215,1),5,"")</f>
        <v>5</v>
      </c>
      <c r="BT215" t="str">
        <f>IF(CG215&gt;LARGE(CH215:$CK215,1),5.2,"")</f>
        <v/>
      </c>
      <c r="BU215" t="str">
        <f>IF(CH215&gt;LARGE(CI215:$CK215,1),6,"")</f>
        <v/>
      </c>
      <c r="BV215" t="str">
        <f>IF(CI215&gt;LARGE(CJ215:$CK215,1),6.2,"")</f>
        <v/>
      </c>
      <c r="BW215" t="str">
        <f>IF(CJ215&gt;LARGE(CK215:$CK215,1),7,"")</f>
        <v/>
      </c>
      <c r="BX215" t="str">
        <f t="shared" si="52"/>
        <v/>
      </c>
      <c r="BY215" s="36">
        <f t="shared" si="53"/>
        <v>0</v>
      </c>
      <c r="BZ215" s="36">
        <f t="shared" si="54"/>
        <v>0</v>
      </c>
      <c r="CA215">
        <f t="shared" si="55"/>
        <v>0</v>
      </c>
      <c r="CB215" s="36">
        <f t="shared" si="56"/>
        <v>6</v>
      </c>
      <c r="CC215">
        <f t="shared" si="57"/>
        <v>0</v>
      </c>
      <c r="CD215" s="36">
        <f t="shared" si="58"/>
        <v>0</v>
      </c>
      <c r="CE215">
        <f t="shared" si="59"/>
        <v>0</v>
      </c>
      <c r="CF215" s="36">
        <f t="shared" si="60"/>
        <v>4</v>
      </c>
      <c r="CG215">
        <f t="shared" si="61"/>
        <v>0</v>
      </c>
      <c r="CH215" s="36">
        <f t="shared" si="62"/>
        <v>0</v>
      </c>
      <c r="CI215">
        <f t="shared" si="63"/>
        <v>0</v>
      </c>
      <c r="CJ215" s="36">
        <f t="shared" si="64"/>
        <v>0</v>
      </c>
      <c r="CK215">
        <f t="shared" si="65"/>
        <v>0</v>
      </c>
      <c r="CP215" t="s">
        <v>118</v>
      </c>
      <c r="DD215" t="str">
        <f>IF(COUNTIF('[3]Zone Players'!A$3:A$1847,A215)&lt;1,"D","")</f>
        <v/>
      </c>
      <c r="DF215">
        <f t="shared" si="68"/>
        <v>3</v>
      </c>
      <c r="DG215" s="70">
        <f t="shared" si="66"/>
        <v>10</v>
      </c>
      <c r="DH215" t="str">
        <f t="shared" si="67"/>
        <v/>
      </c>
    </row>
    <row r="216" spans="1:112" ht="15" customHeight="1" x14ac:dyDescent="0.25">
      <c r="A216" s="23">
        <v>91444</v>
      </c>
      <c r="B216" s="24" t="s">
        <v>505</v>
      </c>
      <c r="C216" s="24" t="s">
        <v>196</v>
      </c>
      <c r="D216" s="25" t="s">
        <v>502</v>
      </c>
      <c r="E216" s="26"/>
      <c r="F216" s="27"/>
      <c r="G216" s="27"/>
      <c r="H216" s="27"/>
      <c r="I216" s="27"/>
      <c r="J216" s="27">
        <v>7</v>
      </c>
      <c r="K216" s="27">
        <v>5</v>
      </c>
      <c r="L216" s="27">
        <v>6</v>
      </c>
      <c r="M216" s="27">
        <v>6</v>
      </c>
      <c r="N216" s="26">
        <v>6</v>
      </c>
      <c r="O216" s="27"/>
      <c r="P216" s="27">
        <v>6</v>
      </c>
      <c r="Q216" s="28"/>
      <c r="R216" s="28"/>
      <c r="S216" s="28"/>
      <c r="T216" s="29"/>
      <c r="U216" s="28"/>
      <c r="V216" s="30">
        <v>1</v>
      </c>
      <c r="W216" s="30" t="s">
        <v>113</v>
      </c>
      <c r="X216" s="30">
        <v>3</v>
      </c>
      <c r="Y216" s="30" t="s">
        <v>113</v>
      </c>
      <c r="Z216" s="30">
        <v>5</v>
      </c>
      <c r="AA216" s="30" t="s">
        <v>113</v>
      </c>
      <c r="AB216" s="30">
        <v>7</v>
      </c>
      <c r="AC216" s="30" t="s">
        <v>113</v>
      </c>
      <c r="AD216" s="30" t="s">
        <v>113</v>
      </c>
      <c r="AE216" s="30" t="s">
        <v>113</v>
      </c>
      <c r="AF216" s="30" t="s">
        <v>113</v>
      </c>
      <c r="AG216" s="30" t="s">
        <v>113</v>
      </c>
      <c r="AH216" s="30" t="s">
        <v>113</v>
      </c>
      <c r="AI216" s="30" t="s">
        <v>113</v>
      </c>
      <c r="AJ216" s="30" t="s">
        <v>113</v>
      </c>
      <c r="AK216" s="30" t="s">
        <v>113</v>
      </c>
      <c r="AL216" s="30" t="s">
        <v>113</v>
      </c>
      <c r="AM216" s="30">
        <v>0</v>
      </c>
      <c r="AN216" s="30">
        <v>4</v>
      </c>
      <c r="AO216" s="30">
        <v>0</v>
      </c>
      <c r="AP216" s="30">
        <v>7</v>
      </c>
      <c r="AQ216" s="31">
        <v>6</v>
      </c>
      <c r="AR216" s="31">
        <v>6</v>
      </c>
      <c r="AS216" s="31">
        <v>6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3">
        <v>7.2</v>
      </c>
      <c r="BE216" s="33">
        <v>7.2</v>
      </c>
      <c r="BF216" s="33">
        <v>7.2</v>
      </c>
      <c r="BG216" s="33">
        <v>7.2</v>
      </c>
      <c r="BH216" s="33">
        <v>7.2</v>
      </c>
      <c r="BI216" s="33">
        <v>7.2</v>
      </c>
      <c r="BJ216" s="34" t="s">
        <v>113</v>
      </c>
      <c r="BK216" s="35" t="s">
        <v>113</v>
      </c>
      <c r="BL216" t="str">
        <f>IF(BY216&gt;LARGE(BZ216:$CK216,1),1,"")</f>
        <v/>
      </c>
      <c r="BM216" t="str">
        <f>IF(BZ216&gt;LARGE(CA216:$CK216,1),2,"")</f>
        <v/>
      </c>
      <c r="BN216" t="str">
        <f>IF(CA216&gt;LARGE(CB216:$CK216,1),2.2,"")</f>
        <v/>
      </c>
      <c r="BO216" t="str">
        <f>IF(CB216&gt;LARGE(CC216:$CK216,1),3,"")</f>
        <v/>
      </c>
      <c r="BP216" t="str">
        <f>IF(CC216&gt;LARGE(CD216:$CK216,1),3.2,"")</f>
        <v/>
      </c>
      <c r="BQ216" t="str">
        <f>IF(CD216&gt;LARGE(CE216:$CK216,1),4,"")</f>
        <v/>
      </c>
      <c r="BR216" t="str">
        <f>IF(CE216&gt;LARGE(CF216:$CK216,1),4.2,"")</f>
        <v/>
      </c>
      <c r="BS216" t="str">
        <f>IF(CF216&gt;LARGE(CG216:$CK216,1),5,"")</f>
        <v/>
      </c>
      <c r="BT216" t="str">
        <f>IF(CG216&gt;LARGE(CH216:$CK216,1),5.2,"")</f>
        <v/>
      </c>
      <c r="BU216" t="str">
        <f>IF(CH216&gt;LARGE(CI216:$CK216,1),6,"")</f>
        <v/>
      </c>
      <c r="BV216" t="str">
        <f>IF(CI216&gt;LARGE(CJ216:$CK216,1),6.2,"")</f>
        <v/>
      </c>
      <c r="BW216" t="str">
        <f>IF(CJ216&gt;LARGE(CK216:$CK216,1),7,"")</f>
        <v/>
      </c>
      <c r="BX216" t="str">
        <f t="shared" si="52"/>
        <v/>
      </c>
      <c r="BY216" s="36">
        <f t="shared" si="53"/>
        <v>0</v>
      </c>
      <c r="BZ216" s="36">
        <f t="shared" si="54"/>
        <v>0</v>
      </c>
      <c r="CA216">
        <f t="shared" si="55"/>
        <v>0</v>
      </c>
      <c r="CB216" s="36">
        <f t="shared" si="56"/>
        <v>0</v>
      </c>
      <c r="CC216">
        <f t="shared" si="57"/>
        <v>0</v>
      </c>
      <c r="CD216" s="36">
        <f t="shared" si="58"/>
        <v>0</v>
      </c>
      <c r="CE216">
        <f t="shared" si="59"/>
        <v>0</v>
      </c>
      <c r="CF216" s="36">
        <f t="shared" si="60"/>
        <v>0</v>
      </c>
      <c r="CG216">
        <f t="shared" si="61"/>
        <v>0</v>
      </c>
      <c r="CH216" s="36">
        <f t="shared" si="62"/>
        <v>0</v>
      </c>
      <c r="CI216">
        <f t="shared" si="63"/>
        <v>0</v>
      </c>
      <c r="CJ216" s="36">
        <f t="shared" si="64"/>
        <v>0</v>
      </c>
      <c r="CK216">
        <f t="shared" si="65"/>
        <v>0</v>
      </c>
      <c r="CP216">
        <v>310</v>
      </c>
      <c r="DD216" t="str">
        <f>IF(COUNTIF('[3]Zone Players'!A$3:A$1847,A216)&lt;1,"D","")</f>
        <v/>
      </c>
      <c r="DF216">
        <f t="shared" si="68"/>
        <v>6</v>
      </c>
      <c r="DG216" s="70">
        <f t="shared" si="66"/>
        <v>0</v>
      </c>
      <c r="DH216" t="str">
        <f t="shared" si="67"/>
        <v/>
      </c>
    </row>
    <row r="217" spans="1:112" ht="15" customHeight="1" x14ac:dyDescent="0.25">
      <c r="A217" s="23">
        <v>108954</v>
      </c>
      <c r="B217" s="24" t="s">
        <v>506</v>
      </c>
      <c r="C217" s="24" t="s">
        <v>498</v>
      </c>
      <c r="D217" s="25" t="s">
        <v>502</v>
      </c>
      <c r="E217" s="26">
        <v>7</v>
      </c>
      <c r="F217" s="27">
        <v>7</v>
      </c>
      <c r="G217" s="27">
        <v>7</v>
      </c>
      <c r="H217" s="27">
        <v>7</v>
      </c>
      <c r="I217" s="27">
        <v>7</v>
      </c>
      <c r="J217" s="27">
        <v>6</v>
      </c>
      <c r="K217" s="27">
        <v>7</v>
      </c>
      <c r="L217" s="27">
        <v>7</v>
      </c>
      <c r="M217" s="27">
        <v>7</v>
      </c>
      <c r="N217" s="26">
        <v>7</v>
      </c>
      <c r="O217" s="27">
        <v>7</v>
      </c>
      <c r="P217" s="27">
        <v>7</v>
      </c>
      <c r="Q217" s="28"/>
      <c r="R217" s="28"/>
      <c r="S217" s="28"/>
      <c r="T217" s="29"/>
      <c r="U217" s="28"/>
      <c r="V217" s="30">
        <v>1</v>
      </c>
      <c r="W217" s="30" t="s">
        <v>113</v>
      </c>
      <c r="X217" s="30">
        <v>3</v>
      </c>
      <c r="Y217" s="30" t="s">
        <v>113</v>
      </c>
      <c r="Z217" s="30">
        <v>5</v>
      </c>
      <c r="AA217" s="30" t="s">
        <v>113</v>
      </c>
      <c r="AB217" s="30">
        <v>7</v>
      </c>
      <c r="AC217" s="30" t="s">
        <v>113</v>
      </c>
      <c r="AD217" s="30" t="s">
        <v>113</v>
      </c>
      <c r="AE217" s="30" t="s">
        <v>113</v>
      </c>
      <c r="AF217" s="30" t="s">
        <v>113</v>
      </c>
      <c r="AG217" s="30" t="s">
        <v>113</v>
      </c>
      <c r="AH217" s="30" t="s">
        <v>113</v>
      </c>
      <c r="AI217" s="30" t="s">
        <v>113</v>
      </c>
      <c r="AJ217" s="30" t="s">
        <v>113</v>
      </c>
      <c r="AK217" s="30" t="s">
        <v>113</v>
      </c>
      <c r="AL217" s="30" t="s">
        <v>113</v>
      </c>
      <c r="AM217" s="30">
        <v>0</v>
      </c>
      <c r="AN217" s="30">
        <v>4</v>
      </c>
      <c r="AO217" s="30">
        <v>0</v>
      </c>
      <c r="AP217" s="30">
        <v>7</v>
      </c>
      <c r="AQ217" s="31">
        <v>7</v>
      </c>
      <c r="AR217" s="31">
        <v>7</v>
      </c>
      <c r="AS217" s="31">
        <v>7</v>
      </c>
      <c r="AT217" s="32">
        <v>7</v>
      </c>
      <c r="AU217" s="32">
        <v>5</v>
      </c>
      <c r="AV217" s="32">
        <v>7</v>
      </c>
      <c r="AW217" s="32">
        <v>7</v>
      </c>
      <c r="AX217" s="32">
        <v>7</v>
      </c>
      <c r="AY217" s="32">
        <v>7</v>
      </c>
      <c r="AZ217" s="32">
        <v>0</v>
      </c>
      <c r="BA217" s="32">
        <v>7</v>
      </c>
      <c r="BB217" s="32">
        <v>7</v>
      </c>
      <c r="BC217" s="32">
        <v>7</v>
      </c>
      <c r="BD217" s="33">
        <v>7.2</v>
      </c>
      <c r="BE217" s="33">
        <v>7</v>
      </c>
      <c r="BF217" s="33">
        <v>7</v>
      </c>
      <c r="BG217" s="33">
        <v>7</v>
      </c>
      <c r="BH217" s="33">
        <v>7</v>
      </c>
      <c r="BI217" s="33">
        <v>7</v>
      </c>
      <c r="BJ217" s="34">
        <v>7</v>
      </c>
      <c r="BK217" s="35">
        <v>7</v>
      </c>
      <c r="BL217" t="str">
        <f>IF(BY217&gt;LARGE(BZ217:$CK217,1),1,"")</f>
        <v/>
      </c>
      <c r="BM217" t="str">
        <f>IF(BZ217&gt;LARGE(CA217:$CK217,1),2,"")</f>
        <v/>
      </c>
      <c r="BN217" t="str">
        <f>IF(CA217&gt;LARGE(CB217:$CK217,1),2.2,"")</f>
        <v/>
      </c>
      <c r="BO217" t="str">
        <f>IF(CB217&gt;LARGE(CC217:$CK217,1),3,"")</f>
        <v/>
      </c>
      <c r="BP217" t="str">
        <f>IF(CC217&gt;LARGE(CD217:$CK217,1),3.2,"")</f>
        <v/>
      </c>
      <c r="BQ217" t="str">
        <f>IF(CD217&gt;LARGE(CE217:$CK217,1),4,"")</f>
        <v/>
      </c>
      <c r="BR217" t="str">
        <f>IF(CE217&gt;LARGE(CF217:$CK217,1),4.2,"")</f>
        <v/>
      </c>
      <c r="BS217" t="str">
        <f>IF(CF217&gt;LARGE(CG217:$CK217,1),5,"")</f>
        <v/>
      </c>
      <c r="BT217" t="str">
        <f>IF(CG217&gt;LARGE(CH217:$CK217,1),5.2,"")</f>
        <v/>
      </c>
      <c r="BU217" t="str">
        <f>IF(CH217&gt;LARGE(CI217:$CK217,1),6,"")</f>
        <v/>
      </c>
      <c r="BV217" t="str">
        <f>IF(CI217&gt;LARGE(CJ217:$CK217,1),6.2,"")</f>
        <v/>
      </c>
      <c r="BW217">
        <f>IF(CJ217&gt;LARGE(CK217:$CK217,1),7,"")</f>
        <v>7</v>
      </c>
      <c r="BX217" t="str">
        <f t="shared" si="52"/>
        <v/>
      </c>
      <c r="BY217" s="36">
        <f t="shared" si="53"/>
        <v>0</v>
      </c>
      <c r="BZ217" s="36">
        <f t="shared" si="54"/>
        <v>0</v>
      </c>
      <c r="CA217">
        <f t="shared" si="55"/>
        <v>0</v>
      </c>
      <c r="CB217" s="36">
        <f t="shared" si="56"/>
        <v>0</v>
      </c>
      <c r="CC217">
        <f t="shared" si="57"/>
        <v>0</v>
      </c>
      <c r="CD217" s="36">
        <f t="shared" si="58"/>
        <v>0</v>
      </c>
      <c r="CE217">
        <f t="shared" si="59"/>
        <v>0</v>
      </c>
      <c r="CF217" s="36">
        <f t="shared" si="60"/>
        <v>1</v>
      </c>
      <c r="CG217">
        <f t="shared" si="61"/>
        <v>0</v>
      </c>
      <c r="CH217" s="36">
        <f t="shared" si="62"/>
        <v>0</v>
      </c>
      <c r="CI217">
        <f t="shared" si="63"/>
        <v>0</v>
      </c>
      <c r="CJ217" s="36">
        <f t="shared" si="64"/>
        <v>8</v>
      </c>
      <c r="CK217">
        <f t="shared" si="65"/>
        <v>0</v>
      </c>
      <c r="CP217">
        <v>311</v>
      </c>
      <c r="DD217" t="str">
        <f>IF(COUNTIF('[3]Zone Players'!A$3:A$1847,A217)&lt;1,"D","")</f>
        <v/>
      </c>
      <c r="DF217">
        <f t="shared" si="68"/>
        <v>7</v>
      </c>
      <c r="DG217" s="70">
        <f t="shared" si="66"/>
        <v>9</v>
      </c>
      <c r="DH217" t="str">
        <f t="shared" si="67"/>
        <v/>
      </c>
    </row>
    <row r="218" spans="1:112" ht="15" customHeight="1" x14ac:dyDescent="0.25">
      <c r="A218" s="23">
        <v>76923</v>
      </c>
      <c r="B218" s="24" t="s">
        <v>507</v>
      </c>
      <c r="C218" s="24" t="s">
        <v>508</v>
      </c>
      <c r="D218" s="25" t="s">
        <v>502</v>
      </c>
      <c r="E218" s="26"/>
      <c r="F218" s="27"/>
      <c r="G218" s="27"/>
      <c r="H218" s="27"/>
      <c r="I218" s="27"/>
      <c r="J218" s="27"/>
      <c r="K218" s="27"/>
      <c r="L218" s="27"/>
      <c r="M218" s="27"/>
      <c r="N218" s="26"/>
      <c r="O218" s="27"/>
      <c r="P218" s="27"/>
      <c r="Q218" s="28"/>
      <c r="R218" s="28"/>
      <c r="S218" s="28"/>
      <c r="T218" s="29"/>
      <c r="U218" s="28"/>
      <c r="V218" s="30">
        <v>1</v>
      </c>
      <c r="W218" s="30" t="s">
        <v>113</v>
      </c>
      <c r="X218" s="30">
        <v>3</v>
      </c>
      <c r="Y218" s="30" t="s">
        <v>113</v>
      </c>
      <c r="Z218" s="30">
        <v>5</v>
      </c>
      <c r="AA218" s="30" t="s">
        <v>113</v>
      </c>
      <c r="AB218" s="30">
        <v>7</v>
      </c>
      <c r="AC218" s="30" t="s">
        <v>113</v>
      </c>
      <c r="AD218" s="30" t="s">
        <v>113</v>
      </c>
      <c r="AE218" s="30" t="s">
        <v>113</v>
      </c>
      <c r="AF218" s="30" t="s">
        <v>113</v>
      </c>
      <c r="AG218" s="30" t="s">
        <v>113</v>
      </c>
      <c r="AH218" s="30" t="s">
        <v>113</v>
      </c>
      <c r="AI218" s="30" t="s">
        <v>113</v>
      </c>
      <c r="AJ218" s="30" t="s">
        <v>113</v>
      </c>
      <c r="AK218" s="30" t="s">
        <v>113</v>
      </c>
      <c r="AL218" s="30" t="s">
        <v>113</v>
      </c>
      <c r="AM218" s="30">
        <v>0</v>
      </c>
      <c r="AN218" s="30">
        <v>4</v>
      </c>
      <c r="AO218" s="30">
        <v>0</v>
      </c>
      <c r="AP218" s="30">
        <v>7</v>
      </c>
      <c r="AQ218" s="31" t="s">
        <v>113</v>
      </c>
      <c r="AR218" s="31" t="s">
        <v>113</v>
      </c>
      <c r="AS218" s="31" t="s">
        <v>113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3">
        <v>7.2</v>
      </c>
      <c r="BE218" s="33">
        <v>7.2</v>
      </c>
      <c r="BF218" s="33">
        <v>7.2</v>
      </c>
      <c r="BG218" s="33">
        <v>7.2</v>
      </c>
      <c r="BH218" s="33">
        <v>7.2</v>
      </c>
      <c r="BI218" s="33">
        <v>7.2</v>
      </c>
      <c r="BJ218" s="34" t="s">
        <v>113</v>
      </c>
      <c r="BK218" s="35" t="s">
        <v>113</v>
      </c>
      <c r="BL218" t="str">
        <f>IF(BY218&gt;LARGE(BZ218:$CK218,1),1,"")</f>
        <v/>
      </c>
      <c r="BM218" t="str">
        <f>IF(BZ218&gt;LARGE(CA218:$CK218,1),2,"")</f>
        <v/>
      </c>
      <c r="BN218" t="str">
        <f>IF(CA218&gt;LARGE(CB218:$CK218,1),2.2,"")</f>
        <v/>
      </c>
      <c r="BO218" t="str">
        <f>IF(CB218&gt;LARGE(CC218:$CK218,1),3,"")</f>
        <v/>
      </c>
      <c r="BP218" t="str">
        <f>IF(CC218&gt;LARGE(CD218:$CK218,1),3.2,"")</f>
        <v/>
      </c>
      <c r="BQ218" t="str">
        <f>IF(CD218&gt;LARGE(CE218:$CK218,1),4,"")</f>
        <v/>
      </c>
      <c r="BR218" t="str">
        <f>IF(CE218&gt;LARGE(CF218:$CK218,1),4.2,"")</f>
        <v/>
      </c>
      <c r="BS218" t="str">
        <f>IF(CF218&gt;LARGE(CG218:$CK218,1),5,"")</f>
        <v/>
      </c>
      <c r="BT218" t="str">
        <f>IF(CG218&gt;LARGE(CH218:$CK218,1),5.2,"")</f>
        <v/>
      </c>
      <c r="BU218" t="str">
        <f>IF(CH218&gt;LARGE(CI218:$CK218,1),6,"")</f>
        <v/>
      </c>
      <c r="BV218" t="str">
        <f>IF(CI218&gt;LARGE(CJ218:$CK218,1),6.2,"")</f>
        <v/>
      </c>
      <c r="BW218" t="str">
        <f>IF(CJ218&gt;LARGE(CK218:$CK218,1),7,"")</f>
        <v/>
      </c>
      <c r="BX218" t="str">
        <f t="shared" si="52"/>
        <v/>
      </c>
      <c r="BY218" s="36">
        <f t="shared" si="53"/>
        <v>0</v>
      </c>
      <c r="BZ218" s="36">
        <f t="shared" si="54"/>
        <v>0</v>
      </c>
      <c r="CA218">
        <f t="shared" si="55"/>
        <v>0</v>
      </c>
      <c r="CB218" s="36">
        <f t="shared" si="56"/>
        <v>0</v>
      </c>
      <c r="CC218">
        <f t="shared" si="57"/>
        <v>0</v>
      </c>
      <c r="CD218" s="36">
        <f t="shared" si="58"/>
        <v>0</v>
      </c>
      <c r="CE218">
        <f t="shared" si="59"/>
        <v>0</v>
      </c>
      <c r="CF218" s="36">
        <f t="shared" si="60"/>
        <v>0</v>
      </c>
      <c r="CG218">
        <f t="shared" si="61"/>
        <v>0</v>
      </c>
      <c r="CH218" s="36">
        <f t="shared" si="62"/>
        <v>0</v>
      </c>
      <c r="CI218">
        <f t="shared" si="63"/>
        <v>0</v>
      </c>
      <c r="CJ218" s="36">
        <f t="shared" si="64"/>
        <v>0</v>
      </c>
      <c r="CK218">
        <f t="shared" si="65"/>
        <v>0</v>
      </c>
      <c r="CP218">
        <v>1041</v>
      </c>
      <c r="DD218" t="str">
        <f>IF(COUNTIF('[3]Zone Players'!A$3:A$1847,A218)&lt;1,"D","")</f>
        <v/>
      </c>
      <c r="DF218" t="str">
        <f t="shared" si="68"/>
        <v/>
      </c>
      <c r="DG218" s="70">
        <f t="shared" si="66"/>
        <v>0</v>
      </c>
      <c r="DH218" t="str">
        <f t="shared" si="67"/>
        <v/>
      </c>
    </row>
    <row r="219" spans="1:112" ht="15" customHeight="1" x14ac:dyDescent="0.25">
      <c r="A219" s="23">
        <v>100350</v>
      </c>
      <c r="B219" s="24" t="s">
        <v>509</v>
      </c>
      <c r="C219" s="24" t="s">
        <v>191</v>
      </c>
      <c r="D219" s="25" t="s">
        <v>502</v>
      </c>
      <c r="E219" s="26">
        <v>6</v>
      </c>
      <c r="F219" s="27">
        <v>1</v>
      </c>
      <c r="G219" s="27">
        <v>2</v>
      </c>
      <c r="H219" s="27">
        <v>2</v>
      </c>
      <c r="I219" s="27">
        <v>1</v>
      </c>
      <c r="J219" s="27">
        <v>1</v>
      </c>
      <c r="K219" s="27">
        <v>1</v>
      </c>
      <c r="L219" s="27">
        <v>1</v>
      </c>
      <c r="M219" s="27">
        <v>3</v>
      </c>
      <c r="N219" s="26">
        <v>3</v>
      </c>
      <c r="O219" s="27">
        <v>1</v>
      </c>
      <c r="P219" s="27">
        <v>1</v>
      </c>
      <c r="Q219" s="28"/>
      <c r="R219" s="28"/>
      <c r="S219" s="28"/>
      <c r="T219" s="29"/>
      <c r="U219" s="28"/>
      <c r="V219" s="30">
        <v>1</v>
      </c>
      <c r="W219" s="30" t="s">
        <v>113</v>
      </c>
      <c r="X219" s="30">
        <v>3</v>
      </c>
      <c r="Y219" s="30" t="s">
        <v>113</v>
      </c>
      <c r="Z219" s="30">
        <v>5</v>
      </c>
      <c r="AA219" s="30" t="s">
        <v>113</v>
      </c>
      <c r="AB219" s="30">
        <v>7</v>
      </c>
      <c r="AC219" s="30" t="s">
        <v>113</v>
      </c>
      <c r="AD219" s="30" t="s">
        <v>113</v>
      </c>
      <c r="AE219" s="30" t="s">
        <v>2379</v>
      </c>
      <c r="AF219" s="30" t="s">
        <v>113</v>
      </c>
      <c r="AG219" s="30" t="s">
        <v>113</v>
      </c>
      <c r="AH219" s="30" t="s">
        <v>113</v>
      </c>
      <c r="AI219" s="30" t="s">
        <v>113</v>
      </c>
      <c r="AJ219" s="30" t="s">
        <v>113</v>
      </c>
      <c r="AK219" s="30" t="s">
        <v>113</v>
      </c>
      <c r="AL219" s="30" t="s">
        <v>113</v>
      </c>
      <c r="AM219" s="30">
        <v>1</v>
      </c>
      <c r="AN219" s="30">
        <v>4</v>
      </c>
      <c r="AO219" s="30">
        <v>4</v>
      </c>
      <c r="AP219" s="30">
        <v>3</v>
      </c>
      <c r="AQ219" s="31">
        <v>1</v>
      </c>
      <c r="AR219" s="31">
        <v>3</v>
      </c>
      <c r="AS219" s="31">
        <v>3</v>
      </c>
      <c r="AT219" s="32">
        <v>0</v>
      </c>
      <c r="AU219" s="32">
        <v>0</v>
      </c>
      <c r="AV219" s="32">
        <v>3</v>
      </c>
      <c r="AW219" s="32">
        <v>3</v>
      </c>
      <c r="AX219" s="32">
        <v>3</v>
      </c>
      <c r="AY219" s="32">
        <v>0</v>
      </c>
      <c r="AZ219" s="32">
        <v>3</v>
      </c>
      <c r="BA219" s="32">
        <v>3</v>
      </c>
      <c r="BB219" s="32">
        <v>3</v>
      </c>
      <c r="BC219" s="32">
        <v>3</v>
      </c>
      <c r="BD219" s="33">
        <v>7.2</v>
      </c>
      <c r="BE219" s="33">
        <v>7.2</v>
      </c>
      <c r="BF219" s="33">
        <v>7.2</v>
      </c>
      <c r="BG219" s="33">
        <v>7.2</v>
      </c>
      <c r="BH219" s="33">
        <v>3</v>
      </c>
      <c r="BI219" s="33">
        <v>3</v>
      </c>
      <c r="BJ219" s="34">
        <v>3</v>
      </c>
      <c r="BK219" s="35">
        <v>3</v>
      </c>
      <c r="BL219" t="str">
        <f>IF(BY219&gt;LARGE(BZ219:$CK219,1),1,"")</f>
        <v/>
      </c>
      <c r="BM219" t="str">
        <f>IF(BZ219&gt;LARGE(CA219:$CK219,1),2,"")</f>
        <v/>
      </c>
      <c r="BN219" t="str">
        <f>IF(CA219&gt;LARGE(CB219:$CK219,1),2.2,"")</f>
        <v/>
      </c>
      <c r="BO219">
        <f>IF(CB219&gt;LARGE(CC219:$CK219,1),3,"")</f>
        <v>3</v>
      </c>
      <c r="BP219" t="str">
        <f>IF(CC219&gt;LARGE(CD219:$CK219,1),3.2,"")</f>
        <v/>
      </c>
      <c r="BQ219" t="str">
        <f>IF(CD219&gt;LARGE(CE219:$CK219,1),4,"")</f>
        <v/>
      </c>
      <c r="BR219" t="str">
        <f>IF(CE219&gt;LARGE(CF219:$CK219,1),4.2,"")</f>
        <v/>
      </c>
      <c r="BS219" t="str">
        <f>IF(CF219&gt;LARGE(CG219:$CK219,1),5,"")</f>
        <v/>
      </c>
      <c r="BT219" t="str">
        <f>IF(CG219&gt;LARGE(CH219:$CK219,1),5.2,"")</f>
        <v/>
      </c>
      <c r="BU219" t="str">
        <f>IF(CH219&gt;LARGE(CI219:$CK219,1),6,"")</f>
        <v/>
      </c>
      <c r="BV219" t="str">
        <f>IF(CI219&gt;LARGE(CJ219:$CK219,1),6.2,"")</f>
        <v/>
      </c>
      <c r="BW219" t="str">
        <f>IF(CJ219&gt;LARGE(CK219:$CK219,1),7,"")</f>
        <v/>
      </c>
      <c r="BX219" t="str">
        <f t="shared" si="52"/>
        <v/>
      </c>
      <c r="BY219" s="36">
        <f t="shared" si="53"/>
        <v>0</v>
      </c>
      <c r="BZ219" s="36">
        <f t="shared" si="54"/>
        <v>0</v>
      </c>
      <c r="CA219">
        <f t="shared" si="55"/>
        <v>0</v>
      </c>
      <c r="CB219" s="36">
        <f t="shared" si="56"/>
        <v>7</v>
      </c>
      <c r="CC219">
        <f t="shared" si="57"/>
        <v>0</v>
      </c>
      <c r="CD219" s="36">
        <f t="shared" si="58"/>
        <v>0</v>
      </c>
      <c r="CE219">
        <f t="shared" si="59"/>
        <v>0</v>
      </c>
      <c r="CF219" s="36">
        <f t="shared" si="60"/>
        <v>0</v>
      </c>
      <c r="CG219">
        <f t="shared" si="61"/>
        <v>0</v>
      </c>
      <c r="CH219" s="36">
        <f t="shared" si="62"/>
        <v>0</v>
      </c>
      <c r="CI219">
        <f t="shared" si="63"/>
        <v>0</v>
      </c>
      <c r="CJ219" s="36">
        <f t="shared" si="64"/>
        <v>0</v>
      </c>
      <c r="CK219">
        <f t="shared" si="65"/>
        <v>0</v>
      </c>
      <c r="CP219">
        <v>313</v>
      </c>
      <c r="DD219" t="str">
        <f>IF(COUNTIF('[3]Zone Players'!A$3:A$1847,A219)&lt;1,"D","")</f>
        <v/>
      </c>
      <c r="DF219">
        <f t="shared" si="68"/>
        <v>3</v>
      </c>
      <c r="DG219" s="70">
        <f t="shared" si="66"/>
        <v>7</v>
      </c>
      <c r="DH219" t="str">
        <f t="shared" si="67"/>
        <v/>
      </c>
    </row>
    <row r="220" spans="1:112" ht="15" customHeight="1" x14ac:dyDescent="0.25">
      <c r="A220" s="23">
        <v>152087</v>
      </c>
      <c r="B220" s="24" t="s">
        <v>510</v>
      </c>
      <c r="C220" s="24" t="s">
        <v>511</v>
      </c>
      <c r="D220" s="25" t="s">
        <v>502</v>
      </c>
      <c r="E220" s="26"/>
      <c r="F220" s="27"/>
      <c r="G220" s="27"/>
      <c r="H220" s="27"/>
      <c r="I220" s="27"/>
      <c r="J220" s="27"/>
      <c r="K220" s="27"/>
      <c r="L220" s="27"/>
      <c r="M220" s="27"/>
      <c r="N220" s="26"/>
      <c r="O220" s="42"/>
      <c r="P220" s="27">
        <v>7</v>
      </c>
      <c r="Q220" s="28"/>
      <c r="R220" s="28"/>
      <c r="S220" s="28"/>
      <c r="T220" s="29"/>
      <c r="U220" s="28"/>
      <c r="V220" s="30">
        <v>1</v>
      </c>
      <c r="W220" s="30" t="s">
        <v>113</v>
      </c>
      <c r="X220" s="30">
        <v>3</v>
      </c>
      <c r="Y220" s="30" t="s">
        <v>113</v>
      </c>
      <c r="Z220" s="30">
        <v>5</v>
      </c>
      <c r="AA220" s="30" t="s">
        <v>113</v>
      </c>
      <c r="AB220" s="30">
        <v>7</v>
      </c>
      <c r="AC220" s="30" t="s">
        <v>113</v>
      </c>
      <c r="AD220" s="30" t="s">
        <v>113</v>
      </c>
      <c r="AE220" s="30" t="s">
        <v>113</v>
      </c>
      <c r="AF220" s="30" t="s">
        <v>113</v>
      </c>
      <c r="AG220" s="30" t="s">
        <v>113</v>
      </c>
      <c r="AH220" s="30" t="s">
        <v>113</v>
      </c>
      <c r="AI220" s="30" t="s">
        <v>113</v>
      </c>
      <c r="AJ220" s="30" t="s">
        <v>113</v>
      </c>
      <c r="AK220" s="30" t="s">
        <v>113</v>
      </c>
      <c r="AL220" s="30" t="s">
        <v>113</v>
      </c>
      <c r="AM220" s="30">
        <v>0</v>
      </c>
      <c r="AN220" s="30">
        <v>4</v>
      </c>
      <c r="AO220" s="30">
        <v>0</v>
      </c>
      <c r="AP220" s="30">
        <v>7</v>
      </c>
      <c r="AQ220" s="31">
        <v>7</v>
      </c>
      <c r="AR220" s="31">
        <v>5</v>
      </c>
      <c r="AS220" s="31">
        <v>5</v>
      </c>
      <c r="AT220" s="32">
        <v>5</v>
      </c>
      <c r="AU220" s="32">
        <v>5</v>
      </c>
      <c r="AV220" s="32">
        <v>5</v>
      </c>
      <c r="AW220" s="32">
        <v>5</v>
      </c>
      <c r="AX220" s="32">
        <v>5</v>
      </c>
      <c r="AY220" s="32">
        <v>5</v>
      </c>
      <c r="AZ220" s="32">
        <v>5</v>
      </c>
      <c r="BA220" s="32">
        <v>5</v>
      </c>
      <c r="BB220" s="32">
        <v>0</v>
      </c>
      <c r="BC220" s="32">
        <v>0</v>
      </c>
      <c r="BD220" s="33">
        <v>7.2</v>
      </c>
      <c r="BE220" s="33">
        <v>5</v>
      </c>
      <c r="BF220" s="33">
        <v>5</v>
      </c>
      <c r="BG220" s="33">
        <v>5</v>
      </c>
      <c r="BH220" s="33">
        <v>5</v>
      </c>
      <c r="BI220" s="33">
        <v>5</v>
      </c>
      <c r="BJ220" s="34">
        <v>5</v>
      </c>
      <c r="BK220" s="35">
        <v>5</v>
      </c>
      <c r="BL220" t="str">
        <f>IF(BY220&gt;LARGE(BZ220:$CK220,1),1,"")</f>
        <v/>
      </c>
      <c r="BM220" t="str">
        <f>IF(BZ220&gt;LARGE(CA220:$CK220,1),2,"")</f>
        <v/>
      </c>
      <c r="BN220" t="str">
        <f>IF(CA220&gt;LARGE(CB220:$CK220,1),2.2,"")</f>
        <v/>
      </c>
      <c r="BO220" t="str">
        <f>IF(CB220&gt;LARGE(CC220:$CK220,1),3,"")</f>
        <v/>
      </c>
      <c r="BP220" t="str">
        <f>IF(CC220&gt;LARGE(CD220:$CK220,1),3.2,"")</f>
        <v/>
      </c>
      <c r="BQ220" t="str">
        <f>IF(CD220&gt;LARGE(CE220:$CK220,1),4,"")</f>
        <v/>
      </c>
      <c r="BR220" t="str">
        <f>IF(CE220&gt;LARGE(CF220:$CK220,1),4.2,"")</f>
        <v/>
      </c>
      <c r="BS220">
        <f>IF(CF220&gt;LARGE(CG220:$CK220,1),5,"")</f>
        <v>5</v>
      </c>
      <c r="BT220" t="str">
        <f>IF(CG220&gt;LARGE(CH220:$CK220,1),5.2,"")</f>
        <v/>
      </c>
      <c r="BU220" t="str">
        <f>IF(CH220&gt;LARGE(CI220:$CK220,1),6,"")</f>
        <v/>
      </c>
      <c r="BV220" t="str">
        <f>IF(CI220&gt;LARGE(CJ220:$CK220,1),6.2,"")</f>
        <v/>
      </c>
      <c r="BW220" t="str">
        <f>IF(CJ220&gt;LARGE(CK220:$CK220,1),7,"")</f>
        <v/>
      </c>
      <c r="BX220" t="str">
        <f t="shared" si="52"/>
        <v/>
      </c>
      <c r="BY220" s="36">
        <f t="shared" si="53"/>
        <v>0</v>
      </c>
      <c r="BZ220" s="36">
        <f t="shared" si="54"/>
        <v>0</v>
      </c>
      <c r="CA220">
        <f t="shared" si="55"/>
        <v>0</v>
      </c>
      <c r="CB220" s="36">
        <f t="shared" si="56"/>
        <v>0</v>
      </c>
      <c r="CC220">
        <f t="shared" si="57"/>
        <v>0</v>
      </c>
      <c r="CD220" s="36">
        <f t="shared" si="58"/>
        <v>0</v>
      </c>
      <c r="CE220">
        <f t="shared" si="59"/>
        <v>0</v>
      </c>
      <c r="CF220" s="36">
        <f t="shared" si="60"/>
        <v>8</v>
      </c>
      <c r="CG220">
        <f t="shared" si="61"/>
        <v>0</v>
      </c>
      <c r="CH220" s="36">
        <f t="shared" si="62"/>
        <v>0</v>
      </c>
      <c r="CI220">
        <f t="shared" si="63"/>
        <v>0</v>
      </c>
      <c r="CJ220" s="36">
        <f t="shared" si="64"/>
        <v>0</v>
      </c>
      <c r="CK220">
        <f t="shared" si="65"/>
        <v>0</v>
      </c>
      <c r="CP220">
        <v>315</v>
      </c>
      <c r="DD220" t="str">
        <f>IF(COUNTIF('[3]Zone Players'!A$3:A$1847,A220)&lt;1,"D","")</f>
        <v/>
      </c>
      <c r="DF220">
        <f t="shared" si="68"/>
        <v>5</v>
      </c>
      <c r="DG220" s="70">
        <f t="shared" si="66"/>
        <v>8</v>
      </c>
      <c r="DH220" t="str">
        <f t="shared" si="67"/>
        <v/>
      </c>
    </row>
    <row r="221" spans="1:112" ht="15" customHeight="1" x14ac:dyDescent="0.25">
      <c r="A221" s="23">
        <v>131595</v>
      </c>
      <c r="B221" s="24" t="s">
        <v>512</v>
      </c>
      <c r="C221" s="24" t="s">
        <v>513</v>
      </c>
      <c r="D221" s="25" t="s">
        <v>502</v>
      </c>
      <c r="E221" s="26"/>
      <c r="F221" s="27"/>
      <c r="G221" s="27"/>
      <c r="H221" s="27"/>
      <c r="I221" s="27"/>
      <c r="J221" s="27"/>
      <c r="K221" s="27"/>
      <c r="L221" s="27"/>
      <c r="M221" s="27"/>
      <c r="N221" s="26"/>
      <c r="O221" s="27"/>
      <c r="P221" s="27"/>
      <c r="Q221" s="28"/>
      <c r="R221" s="28"/>
      <c r="S221" s="28"/>
      <c r="T221" s="29"/>
      <c r="U221" s="28"/>
      <c r="V221" s="30">
        <v>1</v>
      </c>
      <c r="W221" s="30" t="s">
        <v>113</v>
      </c>
      <c r="X221" s="30">
        <v>3</v>
      </c>
      <c r="Y221" s="30" t="s">
        <v>113</v>
      </c>
      <c r="Z221" s="30">
        <v>5</v>
      </c>
      <c r="AA221" s="30" t="s">
        <v>113</v>
      </c>
      <c r="AB221" s="30">
        <v>7</v>
      </c>
      <c r="AC221" s="30" t="s">
        <v>113</v>
      </c>
      <c r="AD221" s="30" t="s">
        <v>113</v>
      </c>
      <c r="AE221" s="30" t="s">
        <v>113</v>
      </c>
      <c r="AF221" s="30" t="s">
        <v>113</v>
      </c>
      <c r="AG221" s="30" t="s">
        <v>113</v>
      </c>
      <c r="AH221" s="30" t="s">
        <v>113</v>
      </c>
      <c r="AI221" s="30" t="s">
        <v>113</v>
      </c>
      <c r="AJ221" s="30" t="s">
        <v>113</v>
      </c>
      <c r="AK221" s="30" t="s">
        <v>113</v>
      </c>
      <c r="AL221" s="30" t="s">
        <v>113</v>
      </c>
      <c r="AM221" s="30">
        <v>0</v>
      </c>
      <c r="AN221" s="30">
        <v>4</v>
      </c>
      <c r="AO221" s="30">
        <v>0</v>
      </c>
      <c r="AP221" s="30">
        <v>7</v>
      </c>
      <c r="AQ221" s="31" t="s">
        <v>113</v>
      </c>
      <c r="AR221" s="31" t="s">
        <v>113</v>
      </c>
      <c r="AS221" s="31" t="s">
        <v>113</v>
      </c>
      <c r="AT221" s="32">
        <v>0</v>
      </c>
      <c r="AU221" s="32">
        <v>0</v>
      </c>
      <c r="AV221" s="32">
        <v>0</v>
      </c>
      <c r="AW221" s="32">
        <v>0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v>0</v>
      </c>
      <c r="BD221" s="33">
        <v>7.2</v>
      </c>
      <c r="BE221" s="33">
        <v>7.2</v>
      </c>
      <c r="BF221" s="33">
        <v>7.2</v>
      </c>
      <c r="BG221" s="33">
        <v>7.2</v>
      </c>
      <c r="BH221" s="33">
        <v>7.2</v>
      </c>
      <c r="BI221" s="33">
        <v>7.2</v>
      </c>
      <c r="BJ221" s="34" t="s">
        <v>113</v>
      </c>
      <c r="BK221" s="35" t="s">
        <v>113</v>
      </c>
      <c r="BL221" t="str">
        <f>IF(BY221&gt;LARGE(BZ221:$CK221,1),1,"")</f>
        <v/>
      </c>
      <c r="BM221" t="str">
        <f>IF(BZ221&gt;LARGE(CA221:$CK221,1),2,"")</f>
        <v/>
      </c>
      <c r="BN221" t="str">
        <f>IF(CA221&gt;LARGE(CB221:$CK221,1),2.2,"")</f>
        <v/>
      </c>
      <c r="BO221" t="str">
        <f>IF(CB221&gt;LARGE(CC221:$CK221,1),3,"")</f>
        <v/>
      </c>
      <c r="BP221" t="str">
        <f>IF(CC221&gt;LARGE(CD221:$CK221,1),3.2,"")</f>
        <v/>
      </c>
      <c r="BQ221" t="str">
        <f>IF(CD221&gt;LARGE(CE221:$CK221,1),4,"")</f>
        <v/>
      </c>
      <c r="BR221" t="str">
        <f>IF(CE221&gt;LARGE(CF221:$CK221,1),4.2,"")</f>
        <v/>
      </c>
      <c r="BS221" t="str">
        <f>IF(CF221&gt;LARGE(CG221:$CK221,1),5,"")</f>
        <v/>
      </c>
      <c r="BT221" t="str">
        <f>IF(CG221&gt;LARGE(CH221:$CK221,1),5.2,"")</f>
        <v/>
      </c>
      <c r="BU221" t="str">
        <f>IF(CH221&gt;LARGE(CI221:$CK221,1),6,"")</f>
        <v/>
      </c>
      <c r="BV221" t="str">
        <f>IF(CI221&gt;LARGE(CJ221:$CK221,1),6.2,"")</f>
        <v/>
      </c>
      <c r="BW221" t="str">
        <f>IF(CJ221&gt;LARGE(CK221:$CK221,1),7,"")</f>
        <v/>
      </c>
      <c r="BX221" t="str">
        <f t="shared" si="52"/>
        <v/>
      </c>
      <c r="BY221" s="36">
        <f t="shared" si="53"/>
        <v>0</v>
      </c>
      <c r="BZ221" s="36">
        <f t="shared" si="54"/>
        <v>0</v>
      </c>
      <c r="CA221">
        <f t="shared" si="55"/>
        <v>0</v>
      </c>
      <c r="CB221" s="36">
        <f t="shared" si="56"/>
        <v>0</v>
      </c>
      <c r="CC221">
        <f t="shared" si="57"/>
        <v>0</v>
      </c>
      <c r="CD221" s="36">
        <f t="shared" si="58"/>
        <v>0</v>
      </c>
      <c r="CE221">
        <f t="shared" si="59"/>
        <v>0</v>
      </c>
      <c r="CF221" s="36">
        <f t="shared" si="60"/>
        <v>0</v>
      </c>
      <c r="CG221">
        <f t="shared" si="61"/>
        <v>0</v>
      </c>
      <c r="CH221" s="36">
        <f t="shared" si="62"/>
        <v>0</v>
      </c>
      <c r="CI221">
        <f t="shared" si="63"/>
        <v>0</v>
      </c>
      <c r="CJ221" s="36">
        <f t="shared" si="64"/>
        <v>0</v>
      </c>
      <c r="CK221">
        <f t="shared" si="65"/>
        <v>0</v>
      </c>
      <c r="CP221">
        <v>316</v>
      </c>
      <c r="DD221" t="str">
        <f>IF(COUNTIF('[3]Zone Players'!A$3:A$1847,A221)&lt;1,"D","")</f>
        <v/>
      </c>
      <c r="DF221" t="str">
        <f t="shared" si="68"/>
        <v/>
      </c>
      <c r="DG221" s="70">
        <f t="shared" si="66"/>
        <v>0</v>
      </c>
      <c r="DH221" t="str">
        <f t="shared" si="67"/>
        <v/>
      </c>
    </row>
    <row r="222" spans="1:112" ht="15" customHeight="1" x14ac:dyDescent="0.25">
      <c r="A222" s="23">
        <v>38210</v>
      </c>
      <c r="B222" s="24" t="s">
        <v>514</v>
      </c>
      <c r="C222" s="24" t="s">
        <v>129</v>
      </c>
      <c r="D222" s="25" t="s">
        <v>502</v>
      </c>
      <c r="E222" s="26"/>
      <c r="F222" s="27"/>
      <c r="G222" s="27"/>
      <c r="H222" s="27"/>
      <c r="I222" s="27"/>
      <c r="J222" s="27"/>
      <c r="K222" s="27"/>
      <c r="L222" s="27"/>
      <c r="M222" s="27">
        <v>2</v>
      </c>
      <c r="N222" s="26">
        <v>3</v>
      </c>
      <c r="O222" s="27">
        <v>3</v>
      </c>
      <c r="P222" s="27">
        <v>3</v>
      </c>
      <c r="Q222" s="28"/>
      <c r="R222" s="28"/>
      <c r="S222" s="28"/>
      <c r="T222" s="29"/>
      <c r="U222" s="28"/>
      <c r="V222" s="30">
        <v>1</v>
      </c>
      <c r="W222" s="30" t="s">
        <v>113</v>
      </c>
      <c r="X222" s="30">
        <v>3</v>
      </c>
      <c r="Y222" s="30" t="s">
        <v>113</v>
      </c>
      <c r="Z222" s="30">
        <v>5</v>
      </c>
      <c r="AA222" s="30" t="s">
        <v>113</v>
      </c>
      <c r="AB222" s="30">
        <v>7</v>
      </c>
      <c r="AC222" s="30" t="s">
        <v>113</v>
      </c>
      <c r="AD222" s="30" t="s">
        <v>113</v>
      </c>
      <c r="AE222" s="30" t="s">
        <v>113</v>
      </c>
      <c r="AF222" s="30" t="s">
        <v>113</v>
      </c>
      <c r="AG222" s="30" t="s">
        <v>113</v>
      </c>
      <c r="AH222" s="30" t="s">
        <v>113</v>
      </c>
      <c r="AI222" s="30" t="s">
        <v>113</v>
      </c>
      <c r="AJ222" s="30" t="s">
        <v>113</v>
      </c>
      <c r="AK222" s="30" t="s">
        <v>113</v>
      </c>
      <c r="AL222" s="30" t="s">
        <v>113</v>
      </c>
      <c r="AM222" s="30">
        <v>0</v>
      </c>
      <c r="AN222" s="30">
        <v>4</v>
      </c>
      <c r="AO222" s="30">
        <v>2</v>
      </c>
      <c r="AP222" s="30">
        <v>5</v>
      </c>
      <c r="AQ222" s="31">
        <v>3</v>
      </c>
      <c r="AR222" s="31">
        <v>3</v>
      </c>
      <c r="AS222" s="31">
        <v>3</v>
      </c>
      <c r="AT222" s="32">
        <v>3</v>
      </c>
      <c r="AU222" s="32">
        <v>3</v>
      </c>
      <c r="AV222" s="32">
        <v>3</v>
      </c>
      <c r="AW222" s="32">
        <v>3</v>
      </c>
      <c r="AX222" s="32">
        <v>3</v>
      </c>
      <c r="AY222" s="32">
        <v>3</v>
      </c>
      <c r="AZ222" s="32">
        <v>3</v>
      </c>
      <c r="BA222" s="32">
        <v>3</v>
      </c>
      <c r="BB222" s="32">
        <v>0</v>
      </c>
      <c r="BC222" s="32">
        <v>3</v>
      </c>
      <c r="BD222" s="33">
        <v>7.2</v>
      </c>
      <c r="BE222" s="33">
        <v>3</v>
      </c>
      <c r="BF222" s="33">
        <v>3</v>
      </c>
      <c r="BG222" s="33">
        <v>3</v>
      </c>
      <c r="BH222" s="33">
        <v>3</v>
      </c>
      <c r="BI222" s="33">
        <v>3</v>
      </c>
      <c r="BJ222" s="34">
        <v>3</v>
      </c>
      <c r="BK222" s="35">
        <v>3</v>
      </c>
      <c r="BL222" t="str">
        <f>IF(BY222&gt;LARGE(BZ222:$CK222,1),1,"")</f>
        <v/>
      </c>
      <c r="BM222" t="str">
        <f>IF(BZ222&gt;LARGE(CA222:$CK222,1),2,"")</f>
        <v/>
      </c>
      <c r="BN222" t="str">
        <f>IF(CA222&gt;LARGE(CB222:$CK222,1),2.2,"")</f>
        <v/>
      </c>
      <c r="BO222">
        <f>IF(CB222&gt;LARGE(CC222:$CK222,1),3,"")</f>
        <v>3</v>
      </c>
      <c r="BP222" t="str">
        <f>IF(CC222&gt;LARGE(CD222:$CK222,1),3.2,"")</f>
        <v/>
      </c>
      <c r="BQ222" t="str">
        <f>IF(CD222&gt;LARGE(CE222:$CK222,1),4,"")</f>
        <v/>
      </c>
      <c r="BR222" t="str">
        <f>IF(CE222&gt;LARGE(CF222:$CK222,1),4.2,"")</f>
        <v/>
      </c>
      <c r="BS222" t="str">
        <f>IF(CF222&gt;LARGE(CG222:$CK222,1),5,"")</f>
        <v/>
      </c>
      <c r="BT222" t="str">
        <f>IF(CG222&gt;LARGE(CH222:$CK222,1),5.2,"")</f>
        <v/>
      </c>
      <c r="BU222" t="str">
        <f>IF(CH222&gt;LARGE(CI222:$CK222,1),6,"")</f>
        <v/>
      </c>
      <c r="BV222" t="str">
        <f>IF(CI222&gt;LARGE(CJ222:$CK222,1),6.2,"")</f>
        <v/>
      </c>
      <c r="BW222" t="str">
        <f>IF(CJ222&gt;LARGE(CK222:$CK222,1),7,"")</f>
        <v/>
      </c>
      <c r="BX222" t="str">
        <f t="shared" si="52"/>
        <v/>
      </c>
      <c r="BY222" s="36">
        <f t="shared" si="53"/>
        <v>0</v>
      </c>
      <c r="BZ222" s="36">
        <f t="shared" si="54"/>
        <v>0</v>
      </c>
      <c r="CA222">
        <f t="shared" si="55"/>
        <v>0</v>
      </c>
      <c r="CB222" s="36">
        <f t="shared" si="56"/>
        <v>9</v>
      </c>
      <c r="CC222">
        <f t="shared" si="57"/>
        <v>0</v>
      </c>
      <c r="CD222" s="36">
        <f t="shared" si="58"/>
        <v>0</v>
      </c>
      <c r="CE222">
        <f t="shared" si="59"/>
        <v>0</v>
      </c>
      <c r="CF222" s="36">
        <f t="shared" si="60"/>
        <v>0</v>
      </c>
      <c r="CG222">
        <f t="shared" si="61"/>
        <v>0</v>
      </c>
      <c r="CH222" s="36">
        <f t="shared" si="62"/>
        <v>0</v>
      </c>
      <c r="CI222">
        <f t="shared" si="63"/>
        <v>0</v>
      </c>
      <c r="CJ222" s="36">
        <f t="shared" si="64"/>
        <v>0</v>
      </c>
      <c r="CK222">
        <f t="shared" si="65"/>
        <v>0</v>
      </c>
      <c r="CP222">
        <v>317</v>
      </c>
      <c r="DD222" t="str">
        <f>IF(COUNTIF('[3]Zone Players'!A$3:A$1847,A222)&lt;1,"D","")</f>
        <v/>
      </c>
      <c r="DF222">
        <f t="shared" si="68"/>
        <v>3</v>
      </c>
      <c r="DG222" s="70">
        <f t="shared" si="66"/>
        <v>9</v>
      </c>
      <c r="DH222" t="str">
        <f t="shared" si="67"/>
        <v/>
      </c>
    </row>
    <row r="223" spans="1:112" ht="15" customHeight="1" x14ac:dyDescent="0.25">
      <c r="A223" s="23">
        <v>127651</v>
      </c>
      <c r="B223" s="24" t="s">
        <v>515</v>
      </c>
      <c r="C223" s="24" t="s">
        <v>516</v>
      </c>
      <c r="D223" s="25" t="s">
        <v>502</v>
      </c>
      <c r="E223" s="26"/>
      <c r="F223" s="27"/>
      <c r="G223" s="27"/>
      <c r="H223" s="27"/>
      <c r="I223" s="27"/>
      <c r="J223" s="27"/>
      <c r="K223" s="27"/>
      <c r="L223" s="27"/>
      <c r="M223" s="27"/>
      <c r="N223" s="26"/>
      <c r="O223" s="27"/>
      <c r="P223" s="27">
        <v>7</v>
      </c>
      <c r="Q223" s="28"/>
      <c r="R223" s="28"/>
      <c r="S223" s="28"/>
      <c r="T223" s="29"/>
      <c r="U223" s="28"/>
      <c r="V223" s="30">
        <v>1</v>
      </c>
      <c r="W223" s="30" t="s">
        <v>113</v>
      </c>
      <c r="X223" s="30">
        <v>3</v>
      </c>
      <c r="Y223" s="30" t="s">
        <v>113</v>
      </c>
      <c r="Z223" s="30">
        <v>5</v>
      </c>
      <c r="AA223" s="30" t="s">
        <v>113</v>
      </c>
      <c r="AB223" s="30">
        <v>7</v>
      </c>
      <c r="AC223" s="30" t="s">
        <v>113</v>
      </c>
      <c r="AD223" s="30" t="s">
        <v>113</v>
      </c>
      <c r="AE223" s="30" t="s">
        <v>113</v>
      </c>
      <c r="AF223" s="30" t="s">
        <v>113</v>
      </c>
      <c r="AG223" s="30" t="s">
        <v>113</v>
      </c>
      <c r="AH223" s="30" t="s">
        <v>113</v>
      </c>
      <c r="AI223" s="30" t="s">
        <v>113</v>
      </c>
      <c r="AJ223" s="30" t="s">
        <v>113</v>
      </c>
      <c r="AK223" s="30" t="s">
        <v>113</v>
      </c>
      <c r="AL223" s="30" t="s">
        <v>113</v>
      </c>
      <c r="AM223" s="30">
        <v>0</v>
      </c>
      <c r="AN223" s="30">
        <v>4</v>
      </c>
      <c r="AO223" s="30">
        <v>0</v>
      </c>
      <c r="AP223" s="30">
        <v>7</v>
      </c>
      <c r="AQ223" s="31">
        <v>7</v>
      </c>
      <c r="AR223" s="31">
        <v>7</v>
      </c>
      <c r="AS223" s="31">
        <v>7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7</v>
      </c>
      <c r="AZ223" s="32">
        <v>0</v>
      </c>
      <c r="BA223" s="32">
        <v>0</v>
      </c>
      <c r="BB223" s="32">
        <v>0</v>
      </c>
      <c r="BC223" s="32">
        <v>0</v>
      </c>
      <c r="BD223" s="33">
        <v>7.2</v>
      </c>
      <c r="BE223" s="33">
        <v>7.2</v>
      </c>
      <c r="BF223" s="33">
        <v>7.2</v>
      </c>
      <c r="BG223" s="33">
        <v>7.2</v>
      </c>
      <c r="BH223" s="33">
        <v>7.2</v>
      </c>
      <c r="BI223" s="33">
        <v>7.2</v>
      </c>
      <c r="BJ223" s="34" t="s">
        <v>113</v>
      </c>
      <c r="BK223" s="35">
        <v>7</v>
      </c>
      <c r="BL223" t="str">
        <f>IF(BY223&gt;LARGE(BZ223:$CK223,1),1,"")</f>
        <v/>
      </c>
      <c r="BM223" t="str">
        <f>IF(BZ223&gt;LARGE(CA223:$CK223,1),2,"")</f>
        <v/>
      </c>
      <c r="BN223" t="str">
        <f>IF(CA223&gt;LARGE(CB223:$CK223,1),2.2,"")</f>
        <v/>
      </c>
      <c r="BO223" t="str">
        <f>IF(CB223&gt;LARGE(CC223:$CK223,1),3,"")</f>
        <v/>
      </c>
      <c r="BP223" t="str">
        <f>IF(CC223&gt;LARGE(CD223:$CK223,1),3.2,"")</f>
        <v/>
      </c>
      <c r="BQ223" t="str">
        <f>IF(CD223&gt;LARGE(CE223:$CK223,1),4,"")</f>
        <v/>
      </c>
      <c r="BR223" t="str">
        <f>IF(CE223&gt;LARGE(CF223:$CK223,1),4.2,"")</f>
        <v/>
      </c>
      <c r="BS223" t="str">
        <f>IF(CF223&gt;LARGE(CG223:$CK223,1),5,"")</f>
        <v/>
      </c>
      <c r="BT223" t="str">
        <f>IF(CG223&gt;LARGE(CH223:$CK223,1),5.2,"")</f>
        <v/>
      </c>
      <c r="BU223" t="str">
        <f>IF(CH223&gt;LARGE(CI223:$CK223,1),6,"")</f>
        <v/>
      </c>
      <c r="BV223" t="str">
        <f>IF(CI223&gt;LARGE(CJ223:$CK223,1),6.2,"")</f>
        <v/>
      </c>
      <c r="BW223">
        <f>IF(CJ223&gt;LARGE(CK223:$CK223,1),7,"")</f>
        <v>7</v>
      </c>
      <c r="BX223" t="str">
        <f t="shared" si="52"/>
        <v/>
      </c>
      <c r="BY223" s="36">
        <f t="shared" si="53"/>
        <v>0</v>
      </c>
      <c r="BZ223" s="36">
        <f t="shared" si="54"/>
        <v>0</v>
      </c>
      <c r="CA223">
        <f t="shared" si="55"/>
        <v>0</v>
      </c>
      <c r="CB223" s="36">
        <f t="shared" si="56"/>
        <v>0</v>
      </c>
      <c r="CC223">
        <f t="shared" si="57"/>
        <v>0</v>
      </c>
      <c r="CD223" s="36">
        <f t="shared" si="58"/>
        <v>0</v>
      </c>
      <c r="CE223">
        <f t="shared" si="59"/>
        <v>0</v>
      </c>
      <c r="CF223" s="36">
        <f t="shared" si="60"/>
        <v>0</v>
      </c>
      <c r="CG223">
        <f t="shared" si="61"/>
        <v>0</v>
      </c>
      <c r="CH223" s="36">
        <f t="shared" si="62"/>
        <v>0</v>
      </c>
      <c r="CI223">
        <f t="shared" si="63"/>
        <v>0</v>
      </c>
      <c r="CJ223" s="36">
        <f t="shared" si="64"/>
        <v>1</v>
      </c>
      <c r="CK223">
        <f t="shared" si="65"/>
        <v>0</v>
      </c>
      <c r="CP223">
        <v>319</v>
      </c>
      <c r="DD223" t="str">
        <f>IF(COUNTIF('[3]Zone Players'!A$3:A$1847,A223)&lt;1,"D","")</f>
        <v/>
      </c>
      <c r="DF223">
        <f t="shared" si="68"/>
        <v>7</v>
      </c>
      <c r="DG223" s="70">
        <f t="shared" si="66"/>
        <v>1</v>
      </c>
      <c r="DH223" t="str">
        <f t="shared" si="67"/>
        <v/>
      </c>
    </row>
    <row r="224" spans="1:112" ht="15" customHeight="1" x14ac:dyDescent="0.25">
      <c r="A224" s="23">
        <v>121833</v>
      </c>
      <c r="B224" s="24" t="s">
        <v>517</v>
      </c>
      <c r="C224" s="24" t="s">
        <v>500</v>
      </c>
      <c r="D224" s="25" t="s">
        <v>502</v>
      </c>
      <c r="E224" s="26"/>
      <c r="F224" s="27"/>
      <c r="G224" s="27">
        <v>7</v>
      </c>
      <c r="H224" s="27">
        <v>7</v>
      </c>
      <c r="I224" s="27">
        <v>6</v>
      </c>
      <c r="J224" s="27">
        <v>7</v>
      </c>
      <c r="K224" s="27">
        <v>7</v>
      </c>
      <c r="L224" s="27">
        <v>7</v>
      </c>
      <c r="M224" s="27">
        <v>7</v>
      </c>
      <c r="N224" s="26">
        <v>7</v>
      </c>
      <c r="O224" s="27">
        <v>5</v>
      </c>
      <c r="P224" s="27">
        <v>5</v>
      </c>
      <c r="Q224" s="28"/>
      <c r="R224" s="28"/>
      <c r="S224" s="28"/>
      <c r="T224" s="29"/>
      <c r="U224" s="28"/>
      <c r="V224" s="30">
        <v>1</v>
      </c>
      <c r="W224" s="30" t="s">
        <v>113</v>
      </c>
      <c r="X224" s="30">
        <v>3</v>
      </c>
      <c r="Y224" s="30" t="s">
        <v>113</v>
      </c>
      <c r="Z224" s="30">
        <v>5</v>
      </c>
      <c r="AA224" s="30" t="s">
        <v>113</v>
      </c>
      <c r="AB224" s="30">
        <v>7</v>
      </c>
      <c r="AC224" s="30" t="s">
        <v>2380</v>
      </c>
      <c r="AD224" s="30" t="s">
        <v>113</v>
      </c>
      <c r="AE224" s="30" t="s">
        <v>113</v>
      </c>
      <c r="AF224" s="30" t="s">
        <v>113</v>
      </c>
      <c r="AG224" s="30" t="s">
        <v>113</v>
      </c>
      <c r="AH224" s="30" t="s">
        <v>113</v>
      </c>
      <c r="AI224" s="30" t="s">
        <v>113</v>
      </c>
      <c r="AJ224" s="30" t="s">
        <v>113</v>
      </c>
      <c r="AK224" s="30" t="s">
        <v>113</v>
      </c>
      <c r="AL224" s="30" t="s">
        <v>113</v>
      </c>
      <c r="AM224" s="30">
        <v>1</v>
      </c>
      <c r="AN224" s="30">
        <v>4</v>
      </c>
      <c r="AO224" s="30">
        <v>0</v>
      </c>
      <c r="AP224" s="30">
        <v>7</v>
      </c>
      <c r="AQ224" s="31">
        <v>5</v>
      </c>
      <c r="AR224" s="31">
        <v>7</v>
      </c>
      <c r="AS224" s="31">
        <v>7</v>
      </c>
      <c r="AT224" s="32">
        <v>7</v>
      </c>
      <c r="AU224" s="32">
        <v>0</v>
      </c>
      <c r="AV224" s="32">
        <v>7</v>
      </c>
      <c r="AW224" s="32">
        <v>5</v>
      </c>
      <c r="AX224" s="32">
        <v>7</v>
      </c>
      <c r="AY224" s="32">
        <v>7</v>
      </c>
      <c r="AZ224" s="32">
        <v>5</v>
      </c>
      <c r="BA224" s="32">
        <v>7</v>
      </c>
      <c r="BB224" s="32">
        <v>0</v>
      </c>
      <c r="BC224" s="32">
        <v>0</v>
      </c>
      <c r="BD224" s="33">
        <v>7.2</v>
      </c>
      <c r="BE224" s="33">
        <v>7.2</v>
      </c>
      <c r="BF224" s="33">
        <v>7</v>
      </c>
      <c r="BG224" s="33">
        <v>7</v>
      </c>
      <c r="BH224" s="33">
        <v>7</v>
      </c>
      <c r="BI224" s="33">
        <v>7</v>
      </c>
      <c r="BJ224" s="34">
        <v>7</v>
      </c>
      <c r="BK224" s="35">
        <v>7</v>
      </c>
      <c r="BL224" t="str">
        <f>IF(BY224&gt;LARGE(BZ224:$CK224,1),1,"")</f>
        <v/>
      </c>
      <c r="BM224" t="str">
        <f>IF(BZ224&gt;LARGE(CA224:$CK224,1),2,"")</f>
        <v/>
      </c>
      <c r="BN224" t="str">
        <f>IF(CA224&gt;LARGE(CB224:$CK224,1),2.2,"")</f>
        <v/>
      </c>
      <c r="BO224" t="str">
        <f>IF(CB224&gt;LARGE(CC224:$CK224,1),3,"")</f>
        <v/>
      </c>
      <c r="BP224" t="str">
        <f>IF(CC224&gt;LARGE(CD224:$CK224,1),3.2,"")</f>
        <v/>
      </c>
      <c r="BQ224" t="str">
        <f>IF(CD224&gt;LARGE(CE224:$CK224,1),4,"")</f>
        <v/>
      </c>
      <c r="BR224" t="str">
        <f>IF(CE224&gt;LARGE(CF224:$CK224,1),4.2,"")</f>
        <v/>
      </c>
      <c r="BS224" t="str">
        <f>IF(CF224&gt;LARGE(CG224:$CK224,1),5,"")</f>
        <v/>
      </c>
      <c r="BT224" t="str">
        <f>IF(CG224&gt;LARGE(CH224:$CK224,1),5.2,"")</f>
        <v/>
      </c>
      <c r="BU224" t="str">
        <f>IF(CH224&gt;LARGE(CI224:$CK224,1),6,"")</f>
        <v/>
      </c>
      <c r="BV224" t="str">
        <f>IF(CI224&gt;LARGE(CJ224:$CK224,1),6.2,"")</f>
        <v/>
      </c>
      <c r="BW224">
        <f>IF(CJ224&gt;LARGE(CK224:$CK224,1),7,"")</f>
        <v>7</v>
      </c>
      <c r="BX224" t="str">
        <f t="shared" si="52"/>
        <v/>
      </c>
      <c r="BY224" s="36">
        <f t="shared" si="53"/>
        <v>0</v>
      </c>
      <c r="BZ224" s="36">
        <f t="shared" si="54"/>
        <v>0</v>
      </c>
      <c r="CA224">
        <f t="shared" si="55"/>
        <v>0</v>
      </c>
      <c r="CB224" s="36">
        <f t="shared" si="56"/>
        <v>0</v>
      </c>
      <c r="CC224">
        <f t="shared" si="57"/>
        <v>0</v>
      </c>
      <c r="CD224" s="36">
        <f t="shared" si="58"/>
        <v>0</v>
      </c>
      <c r="CE224">
        <f t="shared" si="59"/>
        <v>0</v>
      </c>
      <c r="CF224" s="36">
        <f t="shared" si="60"/>
        <v>2</v>
      </c>
      <c r="CG224">
        <f t="shared" si="61"/>
        <v>0</v>
      </c>
      <c r="CH224" s="36">
        <f t="shared" si="62"/>
        <v>0</v>
      </c>
      <c r="CI224">
        <f t="shared" si="63"/>
        <v>0</v>
      </c>
      <c r="CJ224" s="36">
        <f t="shared" si="64"/>
        <v>5</v>
      </c>
      <c r="CK224">
        <f t="shared" si="65"/>
        <v>0</v>
      </c>
      <c r="CP224">
        <v>320</v>
      </c>
      <c r="DD224" t="str">
        <f>IF(COUNTIF('[3]Zone Players'!A$3:A$1847,A224)&lt;1,"D","")</f>
        <v/>
      </c>
      <c r="DF224">
        <f t="shared" si="68"/>
        <v>7</v>
      </c>
      <c r="DG224" s="70">
        <f t="shared" si="66"/>
        <v>7</v>
      </c>
      <c r="DH224" t="str">
        <f t="shared" si="67"/>
        <v/>
      </c>
    </row>
    <row r="225" spans="1:112" ht="15" customHeight="1" x14ac:dyDescent="0.25">
      <c r="A225" s="23">
        <v>53621</v>
      </c>
      <c r="B225" s="24" t="s">
        <v>518</v>
      </c>
      <c r="C225" s="24" t="s">
        <v>519</v>
      </c>
      <c r="D225" s="25" t="s">
        <v>502</v>
      </c>
      <c r="E225" s="26"/>
      <c r="F225" s="27"/>
      <c r="G225" s="27"/>
      <c r="H225" s="27"/>
      <c r="I225" s="27"/>
      <c r="J225" s="27"/>
      <c r="K225" s="27"/>
      <c r="L225" s="27"/>
      <c r="M225" s="27"/>
      <c r="N225" s="26">
        <v>1</v>
      </c>
      <c r="O225" s="27">
        <v>3</v>
      </c>
      <c r="P225" s="27">
        <v>1</v>
      </c>
      <c r="Q225" s="28"/>
      <c r="R225" s="28"/>
      <c r="S225" s="28"/>
      <c r="T225" s="29"/>
      <c r="U225" s="28"/>
      <c r="V225" s="30">
        <v>1</v>
      </c>
      <c r="W225" s="30" t="s">
        <v>113</v>
      </c>
      <c r="X225" s="30">
        <v>3</v>
      </c>
      <c r="Y225" s="30" t="s">
        <v>113</v>
      </c>
      <c r="Z225" s="30">
        <v>5</v>
      </c>
      <c r="AA225" s="30" t="s">
        <v>113</v>
      </c>
      <c r="AB225" s="30">
        <v>7</v>
      </c>
      <c r="AC225" s="30" t="s">
        <v>113</v>
      </c>
      <c r="AD225" s="30" t="s">
        <v>113</v>
      </c>
      <c r="AE225" s="30" t="s">
        <v>113</v>
      </c>
      <c r="AF225" s="30" t="s">
        <v>113</v>
      </c>
      <c r="AG225" s="30" t="s">
        <v>113</v>
      </c>
      <c r="AH225" s="30" t="s">
        <v>113</v>
      </c>
      <c r="AI225" s="30" t="s">
        <v>113</v>
      </c>
      <c r="AJ225" s="30" t="s">
        <v>113</v>
      </c>
      <c r="AK225" s="30" t="s">
        <v>113</v>
      </c>
      <c r="AL225" s="30" t="s">
        <v>113</v>
      </c>
      <c r="AM225" s="30">
        <v>0</v>
      </c>
      <c r="AN225" s="30">
        <v>4</v>
      </c>
      <c r="AO225" s="30">
        <v>4</v>
      </c>
      <c r="AP225" s="30">
        <v>3</v>
      </c>
      <c r="AQ225" s="31">
        <v>1</v>
      </c>
      <c r="AR225" s="31">
        <v>1</v>
      </c>
      <c r="AS225" s="31">
        <v>1</v>
      </c>
      <c r="AT225" s="32">
        <v>1</v>
      </c>
      <c r="AU225" s="32">
        <v>1</v>
      </c>
      <c r="AV225" s="32">
        <v>1</v>
      </c>
      <c r="AW225" s="32">
        <v>0</v>
      </c>
      <c r="AX225" s="32">
        <v>1</v>
      </c>
      <c r="AY225" s="32">
        <v>1</v>
      </c>
      <c r="AZ225" s="32">
        <v>1</v>
      </c>
      <c r="BA225" s="32">
        <v>1</v>
      </c>
      <c r="BB225" s="32">
        <v>1</v>
      </c>
      <c r="BC225" s="32">
        <v>1</v>
      </c>
      <c r="BD225" s="33">
        <v>7.2</v>
      </c>
      <c r="BE225" s="33">
        <v>7.2</v>
      </c>
      <c r="BF225" s="33">
        <v>1</v>
      </c>
      <c r="BG225" s="33">
        <v>1</v>
      </c>
      <c r="BH225" s="33">
        <v>1</v>
      </c>
      <c r="BI225" s="33">
        <v>1</v>
      </c>
      <c r="BJ225" s="34">
        <v>1</v>
      </c>
      <c r="BK225" s="35">
        <v>1</v>
      </c>
      <c r="BL225">
        <f>IF(BY225&gt;LARGE(BZ225:$CK225,1),1,"")</f>
        <v>1</v>
      </c>
      <c r="BM225" t="str">
        <f>IF(BZ225&gt;LARGE(CA225:$CK225,1),2,"")</f>
        <v/>
      </c>
      <c r="BN225" t="str">
        <f>IF(CA225&gt;LARGE(CB225:$CK225,1),2.2,"")</f>
        <v/>
      </c>
      <c r="BO225" t="str">
        <f>IF(CB225&gt;LARGE(CC225:$CK225,1),3,"")</f>
        <v/>
      </c>
      <c r="BP225" t="str">
        <f>IF(CC225&gt;LARGE(CD225:$CK225,1),3.2,"")</f>
        <v/>
      </c>
      <c r="BQ225" t="str">
        <f>IF(CD225&gt;LARGE(CE225:$CK225,1),4,"")</f>
        <v/>
      </c>
      <c r="BR225" t="str">
        <f>IF(CE225&gt;LARGE(CF225:$CK225,1),4.2,"")</f>
        <v/>
      </c>
      <c r="BS225" t="str">
        <f>IF(CF225&gt;LARGE(CG225:$CK225,1),5,"")</f>
        <v/>
      </c>
      <c r="BT225" t="str">
        <f>IF(CG225&gt;LARGE(CH225:$CK225,1),5.2,"")</f>
        <v/>
      </c>
      <c r="BU225" t="str">
        <f>IF(CH225&gt;LARGE(CI225:$CK225,1),6,"")</f>
        <v/>
      </c>
      <c r="BV225" t="str">
        <f>IF(CI225&gt;LARGE(CJ225:$CK225,1),6.2,"")</f>
        <v/>
      </c>
      <c r="BW225" t="str">
        <f>IF(CJ225&gt;LARGE(CK225:$CK225,1),7,"")</f>
        <v/>
      </c>
      <c r="BX225" t="str">
        <f t="shared" si="52"/>
        <v/>
      </c>
      <c r="BY225" s="36">
        <f t="shared" si="53"/>
        <v>9</v>
      </c>
      <c r="BZ225" s="36">
        <f t="shared" si="54"/>
        <v>0</v>
      </c>
      <c r="CA225">
        <f t="shared" si="55"/>
        <v>0</v>
      </c>
      <c r="CB225" s="36">
        <f t="shared" si="56"/>
        <v>0</v>
      </c>
      <c r="CC225">
        <f t="shared" si="57"/>
        <v>0</v>
      </c>
      <c r="CD225" s="36">
        <f t="shared" si="58"/>
        <v>0</v>
      </c>
      <c r="CE225">
        <f t="shared" si="59"/>
        <v>0</v>
      </c>
      <c r="CF225" s="36">
        <f t="shared" si="60"/>
        <v>0</v>
      </c>
      <c r="CG225">
        <f t="shared" si="61"/>
        <v>0</v>
      </c>
      <c r="CH225" s="36">
        <f t="shared" si="62"/>
        <v>0</v>
      </c>
      <c r="CI225">
        <f t="shared" si="63"/>
        <v>0</v>
      </c>
      <c r="CJ225" s="36">
        <f t="shared" si="64"/>
        <v>0</v>
      </c>
      <c r="CK225">
        <f t="shared" si="65"/>
        <v>0</v>
      </c>
      <c r="CP225">
        <v>321</v>
      </c>
      <c r="DD225" t="str">
        <f>IF(COUNTIF('[3]Zone Players'!A$3:A$1847,A225)&lt;1,"D","")</f>
        <v/>
      </c>
      <c r="DF225">
        <f t="shared" si="68"/>
        <v>1</v>
      </c>
      <c r="DG225" s="70">
        <f t="shared" si="66"/>
        <v>9</v>
      </c>
      <c r="DH225" t="str">
        <f t="shared" si="67"/>
        <v/>
      </c>
    </row>
    <row r="226" spans="1:112" ht="15" customHeight="1" x14ac:dyDescent="0.25">
      <c r="A226" s="23">
        <v>152086</v>
      </c>
      <c r="B226" s="24" t="s">
        <v>520</v>
      </c>
      <c r="C226" s="24" t="s">
        <v>521</v>
      </c>
      <c r="D226" s="25" t="s">
        <v>502</v>
      </c>
      <c r="E226" s="26"/>
      <c r="F226" s="27"/>
      <c r="G226" s="27"/>
      <c r="H226" s="27"/>
      <c r="I226" s="27"/>
      <c r="J226" s="27"/>
      <c r="K226" s="27"/>
      <c r="L226" s="27"/>
      <c r="M226" s="27"/>
      <c r="N226" s="26"/>
      <c r="O226" s="27"/>
      <c r="P226" s="27"/>
      <c r="Q226" s="28"/>
      <c r="R226" s="28"/>
      <c r="S226" s="28"/>
      <c r="T226" s="29"/>
      <c r="U226" s="28"/>
      <c r="V226" s="30">
        <v>1</v>
      </c>
      <c r="W226" s="30" t="s">
        <v>113</v>
      </c>
      <c r="X226" s="30">
        <v>3</v>
      </c>
      <c r="Y226" s="30" t="s">
        <v>113</v>
      </c>
      <c r="Z226" s="30">
        <v>5</v>
      </c>
      <c r="AA226" s="30" t="s">
        <v>113</v>
      </c>
      <c r="AB226" s="30">
        <v>7</v>
      </c>
      <c r="AC226" s="30" t="s">
        <v>113</v>
      </c>
      <c r="AD226" s="30" t="s">
        <v>113</v>
      </c>
      <c r="AE226" s="30" t="s">
        <v>113</v>
      </c>
      <c r="AF226" s="30" t="s">
        <v>113</v>
      </c>
      <c r="AG226" s="30" t="s">
        <v>113</v>
      </c>
      <c r="AH226" s="30" t="s">
        <v>113</v>
      </c>
      <c r="AI226" s="30" t="s">
        <v>113</v>
      </c>
      <c r="AJ226" s="30" t="s">
        <v>113</v>
      </c>
      <c r="AK226" s="30" t="s">
        <v>113</v>
      </c>
      <c r="AL226" s="30" t="s">
        <v>113</v>
      </c>
      <c r="AM226" s="30">
        <v>0</v>
      </c>
      <c r="AN226" s="30">
        <v>4</v>
      </c>
      <c r="AO226" s="30">
        <v>0</v>
      </c>
      <c r="AP226" s="30">
        <v>7</v>
      </c>
      <c r="AQ226" s="31" t="s">
        <v>113</v>
      </c>
      <c r="AR226" s="31" t="s">
        <v>113</v>
      </c>
      <c r="AS226" s="31" t="s">
        <v>113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33">
        <v>7.2</v>
      </c>
      <c r="BE226" s="33">
        <v>7.2</v>
      </c>
      <c r="BF226" s="33">
        <v>7.2</v>
      </c>
      <c r="BG226" s="33">
        <v>7.2</v>
      </c>
      <c r="BH226" s="33">
        <v>7.2</v>
      </c>
      <c r="BI226" s="33">
        <v>7.2</v>
      </c>
      <c r="BJ226" s="34" t="s">
        <v>113</v>
      </c>
      <c r="BK226" s="35" t="s">
        <v>113</v>
      </c>
      <c r="BL226" t="str">
        <f>IF(BY226&gt;LARGE(BZ226:$CK226,1),1,"")</f>
        <v/>
      </c>
      <c r="BM226" t="str">
        <f>IF(BZ226&gt;LARGE(CA226:$CK226,1),2,"")</f>
        <v/>
      </c>
      <c r="BN226" t="str">
        <f>IF(CA226&gt;LARGE(CB226:$CK226,1),2.2,"")</f>
        <v/>
      </c>
      <c r="BO226" t="str">
        <f>IF(CB226&gt;LARGE(CC226:$CK226,1),3,"")</f>
        <v/>
      </c>
      <c r="BP226" t="str">
        <f>IF(CC226&gt;LARGE(CD226:$CK226,1),3.2,"")</f>
        <v/>
      </c>
      <c r="BQ226" t="str">
        <f>IF(CD226&gt;LARGE(CE226:$CK226,1),4,"")</f>
        <v/>
      </c>
      <c r="BR226" t="str">
        <f>IF(CE226&gt;LARGE(CF226:$CK226,1),4.2,"")</f>
        <v/>
      </c>
      <c r="BS226" t="str">
        <f>IF(CF226&gt;LARGE(CG226:$CK226,1),5,"")</f>
        <v/>
      </c>
      <c r="BT226" t="str">
        <f>IF(CG226&gt;LARGE(CH226:$CK226,1),5.2,"")</f>
        <v/>
      </c>
      <c r="BU226" t="str">
        <f>IF(CH226&gt;LARGE(CI226:$CK226,1),6,"")</f>
        <v/>
      </c>
      <c r="BV226" t="str">
        <f>IF(CI226&gt;LARGE(CJ226:$CK226,1),6.2,"")</f>
        <v/>
      </c>
      <c r="BW226" t="str">
        <f>IF(CJ226&gt;LARGE(CK226:$CK226,1),7,"")</f>
        <v/>
      </c>
      <c r="BX226" t="str">
        <f t="shared" si="52"/>
        <v/>
      </c>
      <c r="BY226" s="36">
        <f t="shared" si="53"/>
        <v>0</v>
      </c>
      <c r="BZ226" s="36">
        <f t="shared" si="54"/>
        <v>0</v>
      </c>
      <c r="CA226">
        <f t="shared" si="55"/>
        <v>0</v>
      </c>
      <c r="CB226" s="36">
        <f t="shared" si="56"/>
        <v>0</v>
      </c>
      <c r="CC226">
        <f t="shared" si="57"/>
        <v>0</v>
      </c>
      <c r="CD226" s="36">
        <f t="shared" si="58"/>
        <v>0</v>
      </c>
      <c r="CE226">
        <f t="shared" si="59"/>
        <v>0</v>
      </c>
      <c r="CF226" s="36">
        <f t="shared" si="60"/>
        <v>0</v>
      </c>
      <c r="CG226">
        <f t="shared" si="61"/>
        <v>0</v>
      </c>
      <c r="CH226" s="36">
        <f t="shared" si="62"/>
        <v>0</v>
      </c>
      <c r="CI226">
        <f t="shared" si="63"/>
        <v>0</v>
      </c>
      <c r="CJ226" s="36">
        <f t="shared" si="64"/>
        <v>0</v>
      </c>
      <c r="CK226">
        <f t="shared" si="65"/>
        <v>0</v>
      </c>
      <c r="CP226">
        <v>322</v>
      </c>
      <c r="DD226" t="str">
        <f>IF(COUNTIF('[3]Zone Players'!A$3:A$1847,A226)&lt;1,"D","")</f>
        <v/>
      </c>
      <c r="DF226" t="str">
        <f t="shared" si="68"/>
        <v/>
      </c>
      <c r="DG226" s="70">
        <f t="shared" si="66"/>
        <v>0</v>
      </c>
      <c r="DH226" t="str">
        <f t="shared" si="67"/>
        <v/>
      </c>
    </row>
    <row r="227" spans="1:112" ht="15" customHeight="1" x14ac:dyDescent="0.25">
      <c r="A227" s="40">
        <v>86428</v>
      </c>
      <c r="B227" s="24" t="s">
        <v>522</v>
      </c>
      <c r="C227" s="24" t="s">
        <v>523</v>
      </c>
      <c r="D227" s="25" t="s">
        <v>502</v>
      </c>
      <c r="E227" s="26"/>
      <c r="F227" s="27"/>
      <c r="G227" s="27"/>
      <c r="H227" s="27"/>
      <c r="I227" s="27"/>
      <c r="J227" s="27"/>
      <c r="K227" s="27"/>
      <c r="L227" s="27"/>
      <c r="M227" s="27"/>
      <c r="N227" s="26">
        <v>3</v>
      </c>
      <c r="O227" s="27"/>
      <c r="P227" s="27">
        <v>3</v>
      </c>
      <c r="Q227" s="28"/>
      <c r="R227" s="28"/>
      <c r="S227" s="28"/>
      <c r="T227" s="29"/>
      <c r="U227" s="28"/>
      <c r="V227" s="30">
        <v>1</v>
      </c>
      <c r="W227" s="30" t="s">
        <v>113</v>
      </c>
      <c r="X227" s="30">
        <v>3</v>
      </c>
      <c r="Y227" s="30" t="s">
        <v>113</v>
      </c>
      <c r="Z227" s="30">
        <v>5</v>
      </c>
      <c r="AA227" s="30" t="s">
        <v>113</v>
      </c>
      <c r="AB227" s="30">
        <v>7</v>
      </c>
      <c r="AC227" s="30" t="s">
        <v>113</v>
      </c>
      <c r="AD227" s="30" t="s">
        <v>113</v>
      </c>
      <c r="AE227" s="30" t="s">
        <v>113</v>
      </c>
      <c r="AF227" s="30" t="s">
        <v>113</v>
      </c>
      <c r="AG227" s="30" t="s">
        <v>113</v>
      </c>
      <c r="AH227" s="30" t="s">
        <v>113</v>
      </c>
      <c r="AI227" s="30" t="s">
        <v>113</v>
      </c>
      <c r="AJ227" s="30" t="s">
        <v>113</v>
      </c>
      <c r="AK227" s="30" t="s">
        <v>113</v>
      </c>
      <c r="AL227" s="30" t="s">
        <v>113</v>
      </c>
      <c r="AM227" s="30">
        <v>0</v>
      </c>
      <c r="AN227" s="30">
        <v>4</v>
      </c>
      <c r="AO227" s="30">
        <v>2</v>
      </c>
      <c r="AP227" s="30">
        <v>5</v>
      </c>
      <c r="AQ227" s="31">
        <v>3</v>
      </c>
      <c r="AR227" s="31">
        <v>3</v>
      </c>
      <c r="AS227" s="31">
        <v>3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3">
        <v>7.2</v>
      </c>
      <c r="BE227" s="33">
        <v>7.2</v>
      </c>
      <c r="BF227" s="33">
        <v>7.2</v>
      </c>
      <c r="BG227" s="33">
        <v>7.2</v>
      </c>
      <c r="BH227" s="33">
        <v>7.2</v>
      </c>
      <c r="BI227" s="33">
        <v>7.2</v>
      </c>
      <c r="BJ227" s="34" t="s">
        <v>113</v>
      </c>
      <c r="BK227" s="35" t="s">
        <v>113</v>
      </c>
      <c r="BL227" t="str">
        <f>IF(BY227&gt;LARGE(BZ227:$CK227,1),1,"")</f>
        <v/>
      </c>
      <c r="BM227" t="str">
        <f>IF(BZ227&gt;LARGE(CA227:$CK227,1),2,"")</f>
        <v/>
      </c>
      <c r="BN227" t="str">
        <f>IF(CA227&gt;LARGE(CB227:$CK227,1),2.2,"")</f>
        <v/>
      </c>
      <c r="BO227" t="str">
        <f>IF(CB227&gt;LARGE(CC227:$CK227,1),3,"")</f>
        <v/>
      </c>
      <c r="BP227" t="str">
        <f>IF(CC227&gt;LARGE(CD227:$CK227,1),3.2,"")</f>
        <v/>
      </c>
      <c r="BQ227" t="str">
        <f>IF(CD227&gt;LARGE(CE227:$CK227,1),4,"")</f>
        <v/>
      </c>
      <c r="BR227" t="str">
        <f>IF(CE227&gt;LARGE(CF227:$CK227,1),4.2,"")</f>
        <v/>
      </c>
      <c r="BS227" t="str">
        <f>IF(CF227&gt;LARGE(CG227:$CK227,1),5,"")</f>
        <v/>
      </c>
      <c r="BT227" t="str">
        <f>IF(CG227&gt;LARGE(CH227:$CK227,1),5.2,"")</f>
        <v/>
      </c>
      <c r="BU227" t="str">
        <f>IF(CH227&gt;LARGE(CI227:$CK227,1),6,"")</f>
        <v/>
      </c>
      <c r="BV227" t="str">
        <f>IF(CI227&gt;LARGE(CJ227:$CK227,1),6.2,"")</f>
        <v/>
      </c>
      <c r="BW227" t="str">
        <f>IF(CJ227&gt;LARGE(CK227:$CK227,1),7,"")</f>
        <v/>
      </c>
      <c r="BX227" t="str">
        <f t="shared" si="52"/>
        <v/>
      </c>
      <c r="BY227" s="36">
        <f t="shared" si="53"/>
        <v>0</v>
      </c>
      <c r="BZ227" s="36">
        <f t="shared" si="54"/>
        <v>0</v>
      </c>
      <c r="CA227">
        <f t="shared" si="55"/>
        <v>0</v>
      </c>
      <c r="CB227" s="36">
        <f t="shared" si="56"/>
        <v>0</v>
      </c>
      <c r="CC227">
        <f t="shared" si="57"/>
        <v>0</v>
      </c>
      <c r="CD227" s="36">
        <f t="shared" si="58"/>
        <v>0</v>
      </c>
      <c r="CE227">
        <f t="shared" si="59"/>
        <v>0</v>
      </c>
      <c r="CF227" s="36">
        <f t="shared" si="60"/>
        <v>0</v>
      </c>
      <c r="CG227">
        <f t="shared" si="61"/>
        <v>0</v>
      </c>
      <c r="CH227" s="36">
        <f t="shared" si="62"/>
        <v>0</v>
      </c>
      <c r="CI227">
        <f t="shared" si="63"/>
        <v>0</v>
      </c>
      <c r="CJ227" s="36">
        <f t="shared" si="64"/>
        <v>0</v>
      </c>
      <c r="CK227">
        <f t="shared" si="65"/>
        <v>0</v>
      </c>
      <c r="CP227">
        <v>323</v>
      </c>
      <c r="DD227" t="str">
        <f>IF(COUNTIF('[3]Zone Players'!A$3:A$1847,A227)&lt;1,"D","")</f>
        <v/>
      </c>
      <c r="DF227">
        <f t="shared" si="68"/>
        <v>3</v>
      </c>
      <c r="DG227" s="70">
        <f t="shared" si="66"/>
        <v>0</v>
      </c>
      <c r="DH227" t="str">
        <f t="shared" si="67"/>
        <v/>
      </c>
    </row>
    <row r="228" spans="1:112" ht="15" customHeight="1" x14ac:dyDescent="0.25">
      <c r="A228" s="23">
        <v>9710</v>
      </c>
      <c r="B228" s="24" t="s">
        <v>524</v>
      </c>
      <c r="C228" s="24" t="s">
        <v>525</v>
      </c>
      <c r="D228" s="25" t="s">
        <v>502</v>
      </c>
      <c r="E228" s="26">
        <v>5</v>
      </c>
      <c r="F228" s="27">
        <v>5</v>
      </c>
      <c r="G228" s="27">
        <v>2</v>
      </c>
      <c r="H228" s="27">
        <v>2</v>
      </c>
      <c r="I228" s="27">
        <v>3</v>
      </c>
      <c r="J228" s="27">
        <v>3</v>
      </c>
      <c r="K228" s="27">
        <v>5</v>
      </c>
      <c r="L228" s="27">
        <v>6</v>
      </c>
      <c r="M228" s="27">
        <v>5</v>
      </c>
      <c r="N228" s="26">
        <v>5</v>
      </c>
      <c r="O228" s="27">
        <v>5</v>
      </c>
      <c r="P228" s="27">
        <v>5</v>
      </c>
      <c r="Q228" s="28"/>
      <c r="R228" s="28"/>
      <c r="S228" s="28"/>
      <c r="T228" s="29"/>
      <c r="U228" s="28"/>
      <c r="V228" s="30">
        <v>1</v>
      </c>
      <c r="W228" s="30" t="s">
        <v>113</v>
      </c>
      <c r="X228" s="30">
        <v>3</v>
      </c>
      <c r="Y228" s="30" t="s">
        <v>113</v>
      </c>
      <c r="Z228" s="30">
        <v>5</v>
      </c>
      <c r="AA228" s="30" t="s">
        <v>113</v>
      </c>
      <c r="AB228" s="30">
        <v>7</v>
      </c>
      <c r="AC228" s="30" t="s">
        <v>113</v>
      </c>
      <c r="AD228" s="30" t="s">
        <v>113</v>
      </c>
      <c r="AE228" s="30" t="s">
        <v>113</v>
      </c>
      <c r="AF228" s="30" t="s">
        <v>113</v>
      </c>
      <c r="AG228" s="30" t="s">
        <v>113</v>
      </c>
      <c r="AH228" s="30" t="s">
        <v>113</v>
      </c>
      <c r="AI228" s="30" t="s">
        <v>113</v>
      </c>
      <c r="AJ228" s="30" t="s">
        <v>113</v>
      </c>
      <c r="AK228" s="30" t="s">
        <v>113</v>
      </c>
      <c r="AL228" s="30" t="s">
        <v>113</v>
      </c>
      <c r="AM228" s="30">
        <v>0</v>
      </c>
      <c r="AN228" s="30">
        <v>4</v>
      </c>
      <c r="AO228" s="30">
        <v>0</v>
      </c>
      <c r="AP228" s="30">
        <v>7</v>
      </c>
      <c r="AQ228" s="31">
        <v>5</v>
      </c>
      <c r="AR228" s="31">
        <v>5</v>
      </c>
      <c r="AS228" s="31">
        <v>5</v>
      </c>
      <c r="AT228" s="32">
        <v>5</v>
      </c>
      <c r="AU228" s="32">
        <v>5</v>
      </c>
      <c r="AV228" s="32">
        <v>5</v>
      </c>
      <c r="AW228" s="32">
        <v>5</v>
      </c>
      <c r="AX228" s="32">
        <v>5</v>
      </c>
      <c r="AY228" s="32">
        <v>5</v>
      </c>
      <c r="AZ228" s="32">
        <v>3</v>
      </c>
      <c r="BA228" s="32">
        <v>3</v>
      </c>
      <c r="BB228" s="32">
        <v>3</v>
      </c>
      <c r="BC228" s="32">
        <v>5</v>
      </c>
      <c r="BD228" s="33">
        <v>7.2</v>
      </c>
      <c r="BE228" s="33">
        <v>5</v>
      </c>
      <c r="BF228" s="33">
        <v>5</v>
      </c>
      <c r="BG228" s="33">
        <v>5</v>
      </c>
      <c r="BH228" s="33">
        <v>5</v>
      </c>
      <c r="BI228" s="33">
        <v>5</v>
      </c>
      <c r="BJ228" s="34">
        <v>5</v>
      </c>
      <c r="BK228" s="35">
        <v>5</v>
      </c>
      <c r="BL228" t="str">
        <f>IF(BY228&gt;LARGE(BZ228:$CK228,1),1,"")</f>
        <v/>
      </c>
      <c r="BM228" t="str">
        <f>IF(BZ228&gt;LARGE(CA228:$CK228,1),2,"")</f>
        <v/>
      </c>
      <c r="BN228" t="str">
        <f>IF(CA228&gt;LARGE(CB228:$CK228,1),2.2,"")</f>
        <v/>
      </c>
      <c r="BO228" t="str">
        <f>IF(CB228&gt;LARGE(CC228:$CK228,1),3,"")</f>
        <v/>
      </c>
      <c r="BP228" t="str">
        <f>IF(CC228&gt;LARGE(CD228:$CK228,1),3.2,"")</f>
        <v/>
      </c>
      <c r="BQ228" t="str">
        <f>IF(CD228&gt;LARGE(CE228:$CK228,1),4,"")</f>
        <v/>
      </c>
      <c r="BR228" t="str">
        <f>IF(CE228&gt;LARGE(CF228:$CK228,1),4.2,"")</f>
        <v/>
      </c>
      <c r="BS228">
        <f>IF(CF228&gt;LARGE(CG228:$CK228,1),5,"")</f>
        <v>5</v>
      </c>
      <c r="BT228" t="str">
        <f>IF(CG228&gt;LARGE(CH228:$CK228,1),5.2,"")</f>
        <v/>
      </c>
      <c r="BU228" t="str">
        <f>IF(CH228&gt;LARGE(CI228:$CK228,1),6,"")</f>
        <v/>
      </c>
      <c r="BV228" t="str">
        <f>IF(CI228&gt;LARGE(CJ228:$CK228,1),6.2,"")</f>
        <v/>
      </c>
      <c r="BW228" t="str">
        <f>IF(CJ228&gt;LARGE(CK228:$CK228,1),7,"")</f>
        <v/>
      </c>
      <c r="BX228" t="str">
        <f t="shared" si="52"/>
        <v/>
      </c>
      <c r="BY228" s="36">
        <f t="shared" si="53"/>
        <v>0</v>
      </c>
      <c r="BZ228" s="36">
        <f t="shared" si="54"/>
        <v>0</v>
      </c>
      <c r="CA228">
        <f t="shared" si="55"/>
        <v>0</v>
      </c>
      <c r="CB228" s="36">
        <f t="shared" si="56"/>
        <v>3</v>
      </c>
      <c r="CC228">
        <f t="shared" si="57"/>
        <v>0</v>
      </c>
      <c r="CD228" s="36">
        <f t="shared" si="58"/>
        <v>0</v>
      </c>
      <c r="CE228">
        <f t="shared" si="59"/>
        <v>0</v>
      </c>
      <c r="CF228" s="36">
        <f t="shared" si="60"/>
        <v>7</v>
      </c>
      <c r="CG228">
        <f t="shared" si="61"/>
        <v>0</v>
      </c>
      <c r="CH228" s="36">
        <f t="shared" si="62"/>
        <v>0</v>
      </c>
      <c r="CI228">
        <f t="shared" si="63"/>
        <v>0</v>
      </c>
      <c r="CJ228" s="36">
        <f t="shared" si="64"/>
        <v>0</v>
      </c>
      <c r="CK228">
        <f t="shared" si="65"/>
        <v>0</v>
      </c>
      <c r="CP228">
        <v>325</v>
      </c>
      <c r="DD228" t="str">
        <f>IF(COUNTIF('[3]Zone Players'!A$3:A$1847,A228)&lt;1,"D","")</f>
        <v/>
      </c>
      <c r="DF228">
        <f t="shared" si="68"/>
        <v>5</v>
      </c>
      <c r="DG228" s="70">
        <f t="shared" si="66"/>
        <v>10</v>
      </c>
      <c r="DH228" t="str">
        <f t="shared" si="67"/>
        <v/>
      </c>
    </row>
    <row r="229" spans="1:112" ht="15" customHeight="1" x14ac:dyDescent="0.25">
      <c r="A229" s="23">
        <v>90880</v>
      </c>
      <c r="B229" s="24" t="s">
        <v>526</v>
      </c>
      <c r="C229" s="24" t="s">
        <v>249</v>
      </c>
      <c r="D229" s="25" t="s">
        <v>502</v>
      </c>
      <c r="E229" s="26">
        <v>5</v>
      </c>
      <c r="F229" s="27">
        <v>6</v>
      </c>
      <c r="G229" s="27">
        <v>5</v>
      </c>
      <c r="H229" s="27">
        <v>6</v>
      </c>
      <c r="I229" s="27">
        <v>6</v>
      </c>
      <c r="J229" s="27">
        <v>6</v>
      </c>
      <c r="K229" s="27">
        <v>5</v>
      </c>
      <c r="L229" s="27">
        <v>6</v>
      </c>
      <c r="M229" s="27">
        <v>7</v>
      </c>
      <c r="N229" s="26">
        <v>5</v>
      </c>
      <c r="O229" s="27">
        <v>5</v>
      </c>
      <c r="P229" s="27">
        <v>7</v>
      </c>
      <c r="Q229" s="28"/>
      <c r="R229" s="28"/>
      <c r="S229" s="28"/>
      <c r="T229" s="29"/>
      <c r="U229" s="28"/>
      <c r="V229" s="30">
        <v>1</v>
      </c>
      <c r="W229" s="30" t="s">
        <v>113</v>
      </c>
      <c r="X229" s="30">
        <v>3</v>
      </c>
      <c r="Y229" s="30" t="s">
        <v>113</v>
      </c>
      <c r="Z229" s="30">
        <v>5</v>
      </c>
      <c r="AA229" s="30" t="s">
        <v>113</v>
      </c>
      <c r="AB229" s="30">
        <v>7</v>
      </c>
      <c r="AC229" s="30" t="s">
        <v>113</v>
      </c>
      <c r="AD229" s="30" t="s">
        <v>113</v>
      </c>
      <c r="AE229" s="30" t="s">
        <v>113</v>
      </c>
      <c r="AF229" s="30" t="s">
        <v>113</v>
      </c>
      <c r="AG229" s="30" t="s">
        <v>113</v>
      </c>
      <c r="AH229" s="30" t="s">
        <v>113</v>
      </c>
      <c r="AI229" s="30" t="s">
        <v>113</v>
      </c>
      <c r="AJ229" s="30" t="s">
        <v>113</v>
      </c>
      <c r="AK229" s="30" t="s">
        <v>113</v>
      </c>
      <c r="AL229" s="30" t="s">
        <v>113</v>
      </c>
      <c r="AM229" s="30">
        <v>0</v>
      </c>
      <c r="AN229" s="30">
        <v>4</v>
      </c>
      <c r="AO229" s="30">
        <v>0</v>
      </c>
      <c r="AP229" s="30">
        <v>7</v>
      </c>
      <c r="AQ229" s="31">
        <v>7</v>
      </c>
      <c r="AR229" s="31">
        <v>7</v>
      </c>
      <c r="AS229" s="31">
        <v>7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33">
        <v>7.2</v>
      </c>
      <c r="BE229" s="33">
        <v>7.2</v>
      </c>
      <c r="BF229" s="33">
        <v>7.2</v>
      </c>
      <c r="BG229" s="33">
        <v>7.2</v>
      </c>
      <c r="BH229" s="33">
        <v>7.2</v>
      </c>
      <c r="BI229" s="33">
        <v>7.2</v>
      </c>
      <c r="BJ229" s="34" t="s">
        <v>113</v>
      </c>
      <c r="BK229" s="35" t="s">
        <v>113</v>
      </c>
      <c r="BL229" t="str">
        <f>IF(BY229&gt;LARGE(BZ229:$CK229,1),1,"")</f>
        <v/>
      </c>
      <c r="BM229" t="str">
        <f>IF(BZ229&gt;LARGE(CA229:$CK229,1),2,"")</f>
        <v/>
      </c>
      <c r="BN229" t="str">
        <f>IF(CA229&gt;LARGE(CB229:$CK229,1),2.2,"")</f>
        <v/>
      </c>
      <c r="BO229" t="str">
        <f>IF(CB229&gt;LARGE(CC229:$CK229,1),3,"")</f>
        <v/>
      </c>
      <c r="BP229" t="str">
        <f>IF(CC229&gt;LARGE(CD229:$CK229,1),3.2,"")</f>
        <v/>
      </c>
      <c r="BQ229" t="str">
        <f>IF(CD229&gt;LARGE(CE229:$CK229,1),4,"")</f>
        <v/>
      </c>
      <c r="BR229" t="str">
        <f>IF(CE229&gt;LARGE(CF229:$CK229,1),4.2,"")</f>
        <v/>
      </c>
      <c r="BS229" t="str">
        <f>IF(CF229&gt;LARGE(CG229:$CK229,1),5,"")</f>
        <v/>
      </c>
      <c r="BT229" t="str">
        <f>IF(CG229&gt;LARGE(CH229:$CK229,1),5.2,"")</f>
        <v/>
      </c>
      <c r="BU229" t="str">
        <f>IF(CH229&gt;LARGE(CI229:$CK229,1),6,"")</f>
        <v/>
      </c>
      <c r="BV229" t="str">
        <f>IF(CI229&gt;LARGE(CJ229:$CK229,1),6.2,"")</f>
        <v/>
      </c>
      <c r="BW229" t="str">
        <f>IF(CJ229&gt;LARGE(CK229:$CK229,1),7,"")</f>
        <v/>
      </c>
      <c r="BX229" t="str">
        <f t="shared" si="52"/>
        <v/>
      </c>
      <c r="BY229" s="36">
        <f t="shared" si="53"/>
        <v>0</v>
      </c>
      <c r="BZ229" s="36">
        <f t="shared" si="54"/>
        <v>0</v>
      </c>
      <c r="CA229">
        <f t="shared" si="55"/>
        <v>0</v>
      </c>
      <c r="CB229" s="36">
        <f t="shared" si="56"/>
        <v>0</v>
      </c>
      <c r="CC229">
        <f t="shared" si="57"/>
        <v>0</v>
      </c>
      <c r="CD229" s="36">
        <f t="shared" si="58"/>
        <v>0</v>
      </c>
      <c r="CE229">
        <f t="shared" si="59"/>
        <v>0</v>
      </c>
      <c r="CF229" s="36">
        <f t="shared" si="60"/>
        <v>0</v>
      </c>
      <c r="CG229">
        <f t="shared" si="61"/>
        <v>0</v>
      </c>
      <c r="CH229" s="36">
        <f t="shared" si="62"/>
        <v>0</v>
      </c>
      <c r="CI229">
        <f t="shared" si="63"/>
        <v>0</v>
      </c>
      <c r="CJ229" s="36">
        <f t="shared" si="64"/>
        <v>0</v>
      </c>
      <c r="CK229">
        <f t="shared" si="65"/>
        <v>0</v>
      </c>
      <c r="CP229">
        <v>327</v>
      </c>
      <c r="DD229" t="str">
        <f>IF(COUNTIF('[3]Zone Players'!A$3:A$1847,A229)&lt;1,"D","")</f>
        <v/>
      </c>
      <c r="DF229">
        <f t="shared" si="68"/>
        <v>7</v>
      </c>
      <c r="DG229" s="70">
        <f t="shared" si="66"/>
        <v>0</v>
      </c>
      <c r="DH229" t="str">
        <f t="shared" si="67"/>
        <v/>
      </c>
    </row>
    <row r="230" spans="1:112" ht="15" customHeight="1" x14ac:dyDescent="0.25">
      <c r="A230" s="23">
        <v>7649</v>
      </c>
      <c r="B230" s="24" t="s">
        <v>527</v>
      </c>
      <c r="C230" s="24" t="s">
        <v>177</v>
      </c>
      <c r="D230" s="25" t="s">
        <v>502</v>
      </c>
      <c r="E230" s="26"/>
      <c r="F230" s="27"/>
      <c r="G230" s="27"/>
      <c r="H230" s="27">
        <v>2</v>
      </c>
      <c r="I230" s="27">
        <v>6</v>
      </c>
      <c r="J230" s="27">
        <v>7</v>
      </c>
      <c r="K230" s="27">
        <v>7</v>
      </c>
      <c r="L230" s="27">
        <v>7</v>
      </c>
      <c r="M230" s="27">
        <v>7</v>
      </c>
      <c r="N230" s="26">
        <v>7</v>
      </c>
      <c r="O230" s="27">
        <v>7</v>
      </c>
      <c r="P230" s="27">
        <v>7</v>
      </c>
      <c r="Q230" s="28"/>
      <c r="R230" s="28"/>
      <c r="S230" s="28"/>
      <c r="T230" s="29"/>
      <c r="U230" s="28"/>
      <c r="V230" s="30">
        <v>1</v>
      </c>
      <c r="W230" s="30" t="s">
        <v>113</v>
      </c>
      <c r="X230" s="30">
        <v>3</v>
      </c>
      <c r="Y230" s="30" t="s">
        <v>113</v>
      </c>
      <c r="Z230" s="30">
        <v>5</v>
      </c>
      <c r="AA230" s="30" t="s">
        <v>113</v>
      </c>
      <c r="AB230" s="30">
        <v>7</v>
      </c>
      <c r="AC230" s="30" t="s">
        <v>113</v>
      </c>
      <c r="AD230" s="30" t="s">
        <v>113</v>
      </c>
      <c r="AE230" s="30" t="s">
        <v>113</v>
      </c>
      <c r="AF230" s="30" t="s">
        <v>113</v>
      </c>
      <c r="AG230" s="30" t="s">
        <v>113</v>
      </c>
      <c r="AH230" s="30" t="s">
        <v>113</v>
      </c>
      <c r="AI230" s="30" t="s">
        <v>113</v>
      </c>
      <c r="AJ230" s="30" t="s">
        <v>113</v>
      </c>
      <c r="AK230" s="30" t="s">
        <v>113</v>
      </c>
      <c r="AL230" s="30" t="s">
        <v>113</v>
      </c>
      <c r="AM230" s="30">
        <v>0</v>
      </c>
      <c r="AN230" s="30">
        <v>4</v>
      </c>
      <c r="AO230" s="30">
        <v>0</v>
      </c>
      <c r="AP230" s="30">
        <v>7</v>
      </c>
      <c r="AQ230" s="31">
        <v>7</v>
      </c>
      <c r="AR230" s="31">
        <v>7</v>
      </c>
      <c r="AS230" s="31">
        <v>7</v>
      </c>
      <c r="AT230" s="32">
        <v>7</v>
      </c>
      <c r="AU230" s="32">
        <v>0</v>
      </c>
      <c r="AV230" s="32">
        <v>7</v>
      </c>
      <c r="AW230" s="32">
        <v>7</v>
      </c>
      <c r="AX230" s="32">
        <v>7</v>
      </c>
      <c r="AY230" s="32">
        <v>7</v>
      </c>
      <c r="AZ230" s="32">
        <v>5</v>
      </c>
      <c r="BA230" s="32">
        <v>7</v>
      </c>
      <c r="BB230" s="32">
        <v>7</v>
      </c>
      <c r="BC230" s="32">
        <v>7</v>
      </c>
      <c r="BD230" s="33">
        <v>7.2</v>
      </c>
      <c r="BE230" s="33">
        <v>7</v>
      </c>
      <c r="BF230" s="33">
        <v>7</v>
      </c>
      <c r="BG230" s="33">
        <v>7</v>
      </c>
      <c r="BH230" s="33">
        <v>7</v>
      </c>
      <c r="BI230" s="33">
        <v>7</v>
      </c>
      <c r="BJ230" s="34">
        <v>7</v>
      </c>
      <c r="BK230" s="35">
        <v>7</v>
      </c>
      <c r="BL230" t="str">
        <f>IF(BY230&gt;LARGE(BZ230:$CK230,1),1,"")</f>
        <v/>
      </c>
      <c r="BM230" t="str">
        <f>IF(BZ230&gt;LARGE(CA230:$CK230,1),2,"")</f>
        <v/>
      </c>
      <c r="BN230" t="str">
        <f>IF(CA230&gt;LARGE(CB230:$CK230,1),2.2,"")</f>
        <v/>
      </c>
      <c r="BO230" t="str">
        <f>IF(CB230&gt;LARGE(CC230:$CK230,1),3,"")</f>
        <v/>
      </c>
      <c r="BP230" t="str">
        <f>IF(CC230&gt;LARGE(CD230:$CK230,1),3.2,"")</f>
        <v/>
      </c>
      <c r="BQ230" t="str">
        <f>IF(CD230&gt;LARGE(CE230:$CK230,1),4,"")</f>
        <v/>
      </c>
      <c r="BR230" t="str">
        <f>IF(CE230&gt;LARGE(CF230:$CK230,1),4.2,"")</f>
        <v/>
      </c>
      <c r="BS230" t="str">
        <f>IF(CF230&gt;LARGE(CG230:$CK230,1),5,"")</f>
        <v/>
      </c>
      <c r="BT230" t="str">
        <f>IF(CG230&gt;LARGE(CH230:$CK230,1),5.2,"")</f>
        <v/>
      </c>
      <c r="BU230" t="str">
        <f>IF(CH230&gt;LARGE(CI230:$CK230,1),6,"")</f>
        <v/>
      </c>
      <c r="BV230" t="str">
        <f>IF(CI230&gt;LARGE(CJ230:$CK230,1),6.2,"")</f>
        <v/>
      </c>
      <c r="BW230">
        <f>IF(CJ230&gt;LARGE(CK230:$CK230,1),7,"")</f>
        <v>7</v>
      </c>
      <c r="BX230" t="str">
        <f t="shared" si="52"/>
        <v/>
      </c>
      <c r="BY230" s="36">
        <f t="shared" si="53"/>
        <v>0</v>
      </c>
      <c r="BZ230" s="36">
        <f t="shared" si="54"/>
        <v>0</v>
      </c>
      <c r="CA230">
        <f t="shared" si="55"/>
        <v>0</v>
      </c>
      <c r="CB230" s="36">
        <f t="shared" si="56"/>
        <v>0</v>
      </c>
      <c r="CC230">
        <f t="shared" si="57"/>
        <v>0</v>
      </c>
      <c r="CD230" s="36">
        <f t="shared" si="58"/>
        <v>0</v>
      </c>
      <c r="CE230">
        <f t="shared" si="59"/>
        <v>0</v>
      </c>
      <c r="CF230" s="36">
        <f t="shared" si="60"/>
        <v>1</v>
      </c>
      <c r="CG230">
        <f t="shared" si="61"/>
        <v>0</v>
      </c>
      <c r="CH230" s="36">
        <f t="shared" si="62"/>
        <v>0</v>
      </c>
      <c r="CI230">
        <f t="shared" si="63"/>
        <v>0</v>
      </c>
      <c r="CJ230" s="36">
        <f t="shared" si="64"/>
        <v>8</v>
      </c>
      <c r="CK230">
        <f t="shared" si="65"/>
        <v>0</v>
      </c>
      <c r="CP230">
        <v>329</v>
      </c>
      <c r="DD230" t="str">
        <f>IF(COUNTIF('[3]Zone Players'!A$3:A$1847,A230)&lt;1,"D","")</f>
        <v/>
      </c>
      <c r="DF230">
        <f t="shared" si="68"/>
        <v>7</v>
      </c>
      <c r="DG230" s="70">
        <f t="shared" si="66"/>
        <v>9</v>
      </c>
      <c r="DH230" t="str">
        <f t="shared" si="67"/>
        <v/>
      </c>
    </row>
    <row r="231" spans="1:112" ht="15" customHeight="1" x14ac:dyDescent="0.25">
      <c r="A231" s="23">
        <v>134729</v>
      </c>
      <c r="B231" s="24" t="s">
        <v>528</v>
      </c>
      <c r="C231" s="24" t="s">
        <v>337</v>
      </c>
      <c r="D231" s="25" t="s">
        <v>502</v>
      </c>
      <c r="E231" s="26"/>
      <c r="F231" s="27"/>
      <c r="G231" s="27"/>
      <c r="H231" s="27"/>
      <c r="I231" s="27"/>
      <c r="J231" s="27">
        <v>7</v>
      </c>
      <c r="K231" s="27">
        <v>7</v>
      </c>
      <c r="L231" s="27">
        <v>7</v>
      </c>
      <c r="M231" s="27">
        <v>7</v>
      </c>
      <c r="N231" s="26">
        <v>5</v>
      </c>
      <c r="O231" s="27">
        <v>7</v>
      </c>
      <c r="P231" s="27">
        <v>7</v>
      </c>
      <c r="Q231" s="28"/>
      <c r="R231" s="28"/>
      <c r="S231" s="28"/>
      <c r="T231" s="29"/>
      <c r="U231" s="28"/>
      <c r="V231" s="30">
        <v>1</v>
      </c>
      <c r="W231" s="30" t="s">
        <v>113</v>
      </c>
      <c r="X231" s="30">
        <v>3</v>
      </c>
      <c r="Y231" s="30" t="s">
        <v>113</v>
      </c>
      <c r="Z231" s="30">
        <v>5</v>
      </c>
      <c r="AA231" s="30" t="s">
        <v>113</v>
      </c>
      <c r="AB231" s="30">
        <v>7</v>
      </c>
      <c r="AC231" s="30" t="s">
        <v>113</v>
      </c>
      <c r="AD231" s="30" t="s">
        <v>113</v>
      </c>
      <c r="AE231" s="30" t="s">
        <v>113</v>
      </c>
      <c r="AF231" s="30" t="s">
        <v>113</v>
      </c>
      <c r="AG231" s="30" t="s">
        <v>113</v>
      </c>
      <c r="AH231" s="30" t="s">
        <v>113</v>
      </c>
      <c r="AI231" s="30" t="s">
        <v>113</v>
      </c>
      <c r="AJ231" s="30" t="s">
        <v>113</v>
      </c>
      <c r="AK231" s="30" t="s">
        <v>113</v>
      </c>
      <c r="AL231" s="30" t="s">
        <v>113</v>
      </c>
      <c r="AM231" s="30">
        <v>0</v>
      </c>
      <c r="AN231" s="30">
        <v>4</v>
      </c>
      <c r="AO231" s="30">
        <v>0</v>
      </c>
      <c r="AP231" s="30">
        <v>7</v>
      </c>
      <c r="AQ231" s="31">
        <v>7</v>
      </c>
      <c r="AR231" s="31">
        <v>7</v>
      </c>
      <c r="AS231" s="31">
        <v>7</v>
      </c>
      <c r="AT231" s="32">
        <v>7</v>
      </c>
      <c r="AU231" s="32">
        <v>0</v>
      </c>
      <c r="AV231" s="32">
        <v>7</v>
      </c>
      <c r="AW231" s="32">
        <v>7</v>
      </c>
      <c r="AX231" s="32">
        <v>0</v>
      </c>
      <c r="AY231" s="32">
        <v>7</v>
      </c>
      <c r="AZ231" s="32">
        <v>0</v>
      </c>
      <c r="BA231" s="32">
        <v>5</v>
      </c>
      <c r="BB231" s="32">
        <v>5</v>
      </c>
      <c r="BC231" s="32">
        <v>5</v>
      </c>
      <c r="BD231" s="33">
        <v>7.2</v>
      </c>
      <c r="BE231" s="33">
        <v>7.2</v>
      </c>
      <c r="BF231" s="33">
        <v>7</v>
      </c>
      <c r="BG231" s="33">
        <v>7</v>
      </c>
      <c r="BH231" s="33">
        <v>7</v>
      </c>
      <c r="BI231" s="33">
        <v>7</v>
      </c>
      <c r="BJ231" s="34">
        <v>7</v>
      </c>
      <c r="BK231" s="35">
        <v>7</v>
      </c>
      <c r="BL231" t="str">
        <f>IF(BY231&gt;LARGE(BZ231:$CK231,1),1,"")</f>
        <v/>
      </c>
      <c r="BM231" t="str">
        <f>IF(BZ231&gt;LARGE(CA231:$CK231,1),2,"")</f>
        <v/>
      </c>
      <c r="BN231" t="str">
        <f>IF(CA231&gt;LARGE(CB231:$CK231,1),2.2,"")</f>
        <v/>
      </c>
      <c r="BO231" t="str">
        <f>IF(CB231&gt;LARGE(CC231:$CK231,1),3,"")</f>
        <v/>
      </c>
      <c r="BP231" t="str">
        <f>IF(CC231&gt;LARGE(CD231:$CK231,1),3.2,"")</f>
        <v/>
      </c>
      <c r="BQ231" t="str">
        <f>IF(CD231&gt;LARGE(CE231:$CK231,1),4,"")</f>
        <v/>
      </c>
      <c r="BR231" t="str">
        <f>IF(CE231&gt;LARGE(CF231:$CK231,1),4.2,"")</f>
        <v/>
      </c>
      <c r="BS231" t="str">
        <f>IF(CF231&gt;LARGE(CG231:$CK231,1),5,"")</f>
        <v/>
      </c>
      <c r="BT231" t="str">
        <f>IF(CG231&gt;LARGE(CH231:$CK231,1),5.2,"")</f>
        <v/>
      </c>
      <c r="BU231" t="str">
        <f>IF(CH231&gt;LARGE(CI231:$CK231,1),6,"")</f>
        <v/>
      </c>
      <c r="BV231" t="str">
        <f>IF(CI231&gt;LARGE(CJ231:$CK231,1),6.2,"")</f>
        <v/>
      </c>
      <c r="BW231">
        <f>IF(CJ231&gt;LARGE(CK231:$CK231,1),7,"")</f>
        <v>7</v>
      </c>
      <c r="BX231" t="str">
        <f t="shared" si="52"/>
        <v/>
      </c>
      <c r="BY231" s="36">
        <f t="shared" si="53"/>
        <v>0</v>
      </c>
      <c r="BZ231" s="36">
        <f t="shared" si="54"/>
        <v>0</v>
      </c>
      <c r="CA231">
        <f t="shared" si="55"/>
        <v>0</v>
      </c>
      <c r="CB231" s="36">
        <f t="shared" si="56"/>
        <v>0</v>
      </c>
      <c r="CC231">
        <f t="shared" si="57"/>
        <v>0</v>
      </c>
      <c r="CD231" s="36">
        <f t="shared" si="58"/>
        <v>0</v>
      </c>
      <c r="CE231">
        <f t="shared" si="59"/>
        <v>0</v>
      </c>
      <c r="CF231" s="36">
        <f t="shared" si="60"/>
        <v>3</v>
      </c>
      <c r="CG231">
        <f t="shared" si="61"/>
        <v>0</v>
      </c>
      <c r="CH231" s="36">
        <f t="shared" si="62"/>
        <v>0</v>
      </c>
      <c r="CI231">
        <f t="shared" si="63"/>
        <v>0</v>
      </c>
      <c r="CJ231" s="36">
        <f t="shared" si="64"/>
        <v>4</v>
      </c>
      <c r="CK231">
        <f t="shared" si="65"/>
        <v>0</v>
      </c>
      <c r="DF231">
        <f t="shared" si="68"/>
        <v>7</v>
      </c>
      <c r="DG231" s="70">
        <f t="shared" si="66"/>
        <v>7</v>
      </c>
      <c r="DH231" t="str">
        <f t="shared" si="67"/>
        <v/>
      </c>
    </row>
    <row r="232" spans="1:112" ht="15" customHeight="1" x14ac:dyDescent="0.25">
      <c r="A232" s="23">
        <v>152595</v>
      </c>
      <c r="B232" s="24" t="s">
        <v>529</v>
      </c>
      <c r="C232" s="24" t="s">
        <v>530</v>
      </c>
      <c r="D232" s="25" t="s">
        <v>502</v>
      </c>
      <c r="E232" s="26"/>
      <c r="F232" s="27"/>
      <c r="G232" s="27"/>
      <c r="H232" s="27"/>
      <c r="I232" s="27"/>
      <c r="J232" s="27"/>
      <c r="K232" s="27"/>
      <c r="L232" s="27"/>
      <c r="M232" s="27"/>
      <c r="N232" s="26"/>
      <c r="O232" s="27"/>
      <c r="P232" s="27" t="s">
        <v>113</v>
      </c>
      <c r="Q232" s="28"/>
      <c r="R232" s="28"/>
      <c r="S232" s="28"/>
      <c r="T232" s="29"/>
      <c r="U232" s="28"/>
      <c r="V232" s="30">
        <v>1</v>
      </c>
      <c r="W232" s="30" t="s">
        <v>113</v>
      </c>
      <c r="X232" s="30">
        <v>3</v>
      </c>
      <c r="Y232" s="30" t="s">
        <v>113</v>
      </c>
      <c r="Z232" s="30">
        <v>5</v>
      </c>
      <c r="AA232" s="30" t="s">
        <v>113</v>
      </c>
      <c r="AB232" s="30">
        <v>7</v>
      </c>
      <c r="AC232" s="30" t="s">
        <v>113</v>
      </c>
      <c r="AD232" s="30" t="s">
        <v>113</v>
      </c>
      <c r="AE232" s="30" t="s">
        <v>113</v>
      </c>
      <c r="AF232" s="30" t="s">
        <v>113</v>
      </c>
      <c r="AG232" s="30" t="s">
        <v>113</v>
      </c>
      <c r="AH232" s="30" t="s">
        <v>113</v>
      </c>
      <c r="AI232" s="30" t="s">
        <v>113</v>
      </c>
      <c r="AJ232" s="30" t="s">
        <v>113</v>
      </c>
      <c r="AK232" s="30" t="s">
        <v>113</v>
      </c>
      <c r="AL232" s="30" t="s">
        <v>113</v>
      </c>
      <c r="AM232" s="30">
        <v>0</v>
      </c>
      <c r="AN232" s="30">
        <v>4</v>
      </c>
      <c r="AO232" s="30">
        <v>0</v>
      </c>
      <c r="AP232" s="30">
        <v>7</v>
      </c>
      <c r="AQ232" s="31" t="s">
        <v>113</v>
      </c>
      <c r="AR232" s="31">
        <v>3</v>
      </c>
      <c r="AS232" s="31">
        <v>3</v>
      </c>
      <c r="AT232" s="32">
        <v>3</v>
      </c>
      <c r="AU232" s="32">
        <v>3</v>
      </c>
      <c r="AV232" s="32">
        <v>3</v>
      </c>
      <c r="AW232" s="32">
        <v>3</v>
      </c>
      <c r="AX232" s="32">
        <v>3</v>
      </c>
      <c r="AY232" s="32">
        <v>3</v>
      </c>
      <c r="AZ232" s="32">
        <v>3</v>
      </c>
      <c r="BA232" s="32">
        <v>3</v>
      </c>
      <c r="BB232" s="32">
        <v>3</v>
      </c>
      <c r="BC232" s="32">
        <v>3</v>
      </c>
      <c r="BD232" s="33">
        <v>7.2</v>
      </c>
      <c r="BE232" s="33">
        <v>3</v>
      </c>
      <c r="BF232" s="33">
        <v>3</v>
      </c>
      <c r="BG232" s="33">
        <v>3</v>
      </c>
      <c r="BH232" s="33">
        <v>3</v>
      </c>
      <c r="BI232" s="33">
        <v>3</v>
      </c>
      <c r="BJ232" s="34">
        <v>3</v>
      </c>
      <c r="BK232" s="35">
        <v>3</v>
      </c>
      <c r="BL232" t="str">
        <f>IF(BY232&gt;LARGE(BZ232:$CK232,1),1,"")</f>
        <v/>
      </c>
      <c r="BM232" t="str">
        <f>IF(BZ232&gt;LARGE(CA232:$CK232,1),2,"")</f>
        <v/>
      </c>
      <c r="BN232" t="str">
        <f>IF(CA232&gt;LARGE(CB232:$CK232,1),2.2,"")</f>
        <v/>
      </c>
      <c r="BO232">
        <f>IF(CB232&gt;LARGE(CC232:$CK232,1),3,"")</f>
        <v>3</v>
      </c>
      <c r="BP232" t="str">
        <f>IF(CC232&gt;LARGE(CD232:$CK232,1),3.2,"")</f>
        <v/>
      </c>
      <c r="BQ232" t="str">
        <f>IF(CD232&gt;LARGE(CE232:$CK232,1),4,"")</f>
        <v/>
      </c>
      <c r="BR232" t="str">
        <f>IF(CE232&gt;LARGE(CF232:$CK232,1),4.2,"")</f>
        <v/>
      </c>
      <c r="BS232" t="str">
        <f>IF(CF232&gt;LARGE(CG232:$CK232,1),5,"")</f>
        <v/>
      </c>
      <c r="BT232" t="str">
        <f>IF(CG232&gt;LARGE(CH232:$CK232,1),5.2,"")</f>
        <v/>
      </c>
      <c r="BU232" t="str">
        <f>IF(CH232&gt;LARGE(CI232:$CK232,1),6,"")</f>
        <v/>
      </c>
      <c r="BV232" t="str">
        <f>IF(CI232&gt;LARGE(CJ232:$CK232,1),6.2,"")</f>
        <v/>
      </c>
      <c r="BW232" t="str">
        <f>IF(CJ232&gt;LARGE(CK232:$CK232,1),7,"")</f>
        <v/>
      </c>
      <c r="BX232" t="str">
        <f t="shared" si="52"/>
        <v/>
      </c>
      <c r="BY232" s="36">
        <f t="shared" si="53"/>
        <v>0</v>
      </c>
      <c r="BZ232" s="36">
        <f t="shared" si="54"/>
        <v>0</v>
      </c>
      <c r="CA232">
        <f t="shared" si="55"/>
        <v>0</v>
      </c>
      <c r="CB232" s="36">
        <f t="shared" si="56"/>
        <v>10</v>
      </c>
      <c r="CC232">
        <f t="shared" si="57"/>
        <v>0</v>
      </c>
      <c r="CD232" s="36">
        <f t="shared" si="58"/>
        <v>0</v>
      </c>
      <c r="CE232">
        <f t="shared" si="59"/>
        <v>0</v>
      </c>
      <c r="CF232" s="36">
        <f t="shared" si="60"/>
        <v>0</v>
      </c>
      <c r="CG232">
        <f t="shared" si="61"/>
        <v>0</v>
      </c>
      <c r="CH232" s="36">
        <f t="shared" si="62"/>
        <v>0</v>
      </c>
      <c r="CI232">
        <f t="shared" si="63"/>
        <v>0</v>
      </c>
      <c r="CJ232" s="36">
        <f t="shared" si="64"/>
        <v>0</v>
      </c>
      <c r="CK232">
        <f t="shared" si="65"/>
        <v>0</v>
      </c>
      <c r="CP232" t="s">
        <v>118</v>
      </c>
      <c r="DD232" t="str">
        <f>IF(COUNTIF('[3]Zone Players'!A$3:A$1847,A232)&lt;1,"D","")</f>
        <v/>
      </c>
      <c r="DF232">
        <f t="shared" si="68"/>
        <v>3</v>
      </c>
      <c r="DG232" s="70">
        <f t="shared" si="66"/>
        <v>10</v>
      </c>
      <c r="DH232" t="str">
        <f t="shared" si="67"/>
        <v/>
      </c>
    </row>
    <row r="233" spans="1:112" ht="15" customHeight="1" x14ac:dyDescent="0.25">
      <c r="A233" s="40">
        <v>136789</v>
      </c>
      <c r="B233" s="24" t="s">
        <v>529</v>
      </c>
      <c r="C233" s="24" t="s">
        <v>531</v>
      </c>
      <c r="D233" s="25" t="s">
        <v>502</v>
      </c>
      <c r="E233" s="26"/>
      <c r="F233" s="27"/>
      <c r="G233" s="27"/>
      <c r="H233" s="27"/>
      <c r="I233" s="27"/>
      <c r="J233" s="27">
        <v>7</v>
      </c>
      <c r="K233" s="27">
        <v>5</v>
      </c>
      <c r="L233" s="27">
        <v>6</v>
      </c>
      <c r="M233" s="27">
        <v>7</v>
      </c>
      <c r="N233" s="26">
        <v>5</v>
      </c>
      <c r="O233" s="27">
        <v>3</v>
      </c>
      <c r="P233" s="27">
        <v>3</v>
      </c>
      <c r="Q233" s="28"/>
      <c r="R233" s="28"/>
      <c r="S233" s="28"/>
      <c r="T233" s="29"/>
      <c r="U233" s="28"/>
      <c r="V233" s="30">
        <v>1</v>
      </c>
      <c r="W233" s="30" t="s">
        <v>113</v>
      </c>
      <c r="X233" s="30">
        <v>3</v>
      </c>
      <c r="Y233" s="30" t="s">
        <v>113</v>
      </c>
      <c r="Z233" s="30">
        <v>5</v>
      </c>
      <c r="AA233" s="30" t="s">
        <v>113</v>
      </c>
      <c r="AB233" s="30">
        <v>7</v>
      </c>
      <c r="AC233" s="30" t="s">
        <v>2381</v>
      </c>
      <c r="AD233" s="30" t="s">
        <v>113</v>
      </c>
      <c r="AE233" s="30" t="s">
        <v>113</v>
      </c>
      <c r="AF233" s="30" t="s">
        <v>113</v>
      </c>
      <c r="AG233" s="30" t="s">
        <v>113</v>
      </c>
      <c r="AH233" s="30" t="s">
        <v>113</v>
      </c>
      <c r="AI233" s="30" t="s">
        <v>113</v>
      </c>
      <c r="AJ233" s="30" t="s">
        <v>113</v>
      </c>
      <c r="AK233" s="30" t="s">
        <v>113</v>
      </c>
      <c r="AL233" s="30" t="s">
        <v>113</v>
      </c>
      <c r="AM233" s="30">
        <v>1</v>
      </c>
      <c r="AN233" s="30">
        <v>4</v>
      </c>
      <c r="AO233" s="30">
        <v>2</v>
      </c>
      <c r="AP233" s="30">
        <v>5</v>
      </c>
      <c r="AQ233" s="31">
        <v>3</v>
      </c>
      <c r="AR233" s="31">
        <v>5</v>
      </c>
      <c r="AS233" s="31">
        <v>5</v>
      </c>
      <c r="AT233" s="32">
        <v>5</v>
      </c>
      <c r="AU233" s="32">
        <v>5</v>
      </c>
      <c r="AV233" s="32">
        <v>5</v>
      </c>
      <c r="AW233" s="32">
        <v>5</v>
      </c>
      <c r="AX233" s="32">
        <v>5</v>
      </c>
      <c r="AY233" s="32">
        <v>5</v>
      </c>
      <c r="AZ233" s="32">
        <v>3</v>
      </c>
      <c r="BA233" s="32">
        <v>5</v>
      </c>
      <c r="BB233" s="32">
        <v>5</v>
      </c>
      <c r="BC233" s="32">
        <v>5</v>
      </c>
      <c r="BD233" s="33">
        <v>7.2</v>
      </c>
      <c r="BE233" s="33">
        <v>5</v>
      </c>
      <c r="BF233" s="33">
        <v>5</v>
      </c>
      <c r="BG233" s="33">
        <v>5</v>
      </c>
      <c r="BH233" s="33">
        <v>5</v>
      </c>
      <c r="BI233" s="33">
        <v>5</v>
      </c>
      <c r="BJ233" s="34">
        <v>5</v>
      </c>
      <c r="BK233" s="35">
        <v>5</v>
      </c>
      <c r="BL233" t="str">
        <f>IF(BY233&gt;LARGE(BZ233:$CK233,1),1,"")</f>
        <v/>
      </c>
      <c r="BM233" t="str">
        <f>IF(BZ233&gt;LARGE(CA233:$CK233,1),2,"")</f>
        <v/>
      </c>
      <c r="BN233" t="str">
        <f>IF(CA233&gt;LARGE(CB233:$CK233,1),2.2,"")</f>
        <v/>
      </c>
      <c r="BO233" t="str">
        <f>IF(CB233&gt;LARGE(CC233:$CK233,1),3,"")</f>
        <v/>
      </c>
      <c r="BP233" t="str">
        <f>IF(CC233&gt;LARGE(CD233:$CK233,1),3.2,"")</f>
        <v/>
      </c>
      <c r="BQ233" t="str">
        <f>IF(CD233&gt;LARGE(CE233:$CK233,1),4,"")</f>
        <v/>
      </c>
      <c r="BR233" t="str">
        <f>IF(CE233&gt;LARGE(CF233:$CK233,1),4.2,"")</f>
        <v/>
      </c>
      <c r="BS233">
        <f>IF(CF233&gt;LARGE(CG233:$CK233,1),5,"")</f>
        <v>5</v>
      </c>
      <c r="BT233" t="str">
        <f>IF(CG233&gt;LARGE(CH233:$CK233,1),5.2,"")</f>
        <v/>
      </c>
      <c r="BU233" t="str">
        <f>IF(CH233&gt;LARGE(CI233:$CK233,1),6,"")</f>
        <v/>
      </c>
      <c r="BV233" t="str">
        <f>IF(CI233&gt;LARGE(CJ233:$CK233,1),6.2,"")</f>
        <v/>
      </c>
      <c r="BW233" t="str">
        <f>IF(CJ233&gt;LARGE(CK233:$CK233,1),7,"")</f>
        <v/>
      </c>
      <c r="BX233" t="str">
        <f t="shared" si="52"/>
        <v/>
      </c>
      <c r="BY233" s="36">
        <f t="shared" si="53"/>
        <v>0</v>
      </c>
      <c r="BZ233" s="36">
        <f t="shared" si="54"/>
        <v>0</v>
      </c>
      <c r="CA233">
        <f t="shared" si="55"/>
        <v>0</v>
      </c>
      <c r="CB233" s="36">
        <f t="shared" si="56"/>
        <v>1</v>
      </c>
      <c r="CC233">
        <f t="shared" si="57"/>
        <v>0</v>
      </c>
      <c r="CD233" s="36">
        <f t="shared" si="58"/>
        <v>0</v>
      </c>
      <c r="CE233">
        <f t="shared" si="59"/>
        <v>0</v>
      </c>
      <c r="CF233" s="36">
        <f t="shared" si="60"/>
        <v>9</v>
      </c>
      <c r="CG233">
        <f t="shared" si="61"/>
        <v>0</v>
      </c>
      <c r="CH233" s="36">
        <f t="shared" si="62"/>
        <v>0</v>
      </c>
      <c r="CI233">
        <f t="shared" si="63"/>
        <v>0</v>
      </c>
      <c r="CJ233" s="36">
        <f t="shared" si="64"/>
        <v>0</v>
      </c>
      <c r="CK233">
        <f t="shared" si="65"/>
        <v>0</v>
      </c>
      <c r="CP233">
        <v>333</v>
      </c>
      <c r="DD233" t="str">
        <f>IF(COUNTIF('[3]Zone Players'!A$3:A$1847,A233)&lt;1,"D","")</f>
        <v/>
      </c>
      <c r="DF233">
        <f t="shared" si="68"/>
        <v>5</v>
      </c>
      <c r="DG233" s="70">
        <f t="shared" si="66"/>
        <v>10</v>
      </c>
      <c r="DH233" t="str">
        <f t="shared" si="67"/>
        <v/>
      </c>
    </row>
    <row r="234" spans="1:112" ht="15" customHeight="1" x14ac:dyDescent="0.25">
      <c r="A234" s="23">
        <v>60755</v>
      </c>
      <c r="B234" s="24" t="s">
        <v>532</v>
      </c>
      <c r="C234" s="24" t="s">
        <v>225</v>
      </c>
      <c r="D234" s="25" t="s">
        <v>502</v>
      </c>
      <c r="E234" s="26">
        <v>6</v>
      </c>
      <c r="F234" s="27">
        <v>5</v>
      </c>
      <c r="G234" s="27">
        <v>5</v>
      </c>
      <c r="H234" s="27">
        <v>6</v>
      </c>
      <c r="I234" s="27">
        <v>3</v>
      </c>
      <c r="J234" s="27">
        <v>3</v>
      </c>
      <c r="K234" s="27">
        <v>5</v>
      </c>
      <c r="L234" s="27">
        <v>6</v>
      </c>
      <c r="M234" s="27">
        <v>7</v>
      </c>
      <c r="N234" s="26">
        <v>7</v>
      </c>
      <c r="O234" s="27">
        <v>7</v>
      </c>
      <c r="P234" s="27">
        <v>5</v>
      </c>
      <c r="Q234" s="28"/>
      <c r="R234" s="28"/>
      <c r="S234" s="28"/>
      <c r="T234" s="29"/>
      <c r="U234" s="28"/>
      <c r="V234" s="30">
        <v>1</v>
      </c>
      <c r="W234" s="30" t="s">
        <v>113</v>
      </c>
      <c r="X234" s="30">
        <v>3</v>
      </c>
      <c r="Y234" s="30" t="s">
        <v>113</v>
      </c>
      <c r="Z234" s="30">
        <v>5</v>
      </c>
      <c r="AA234" s="30" t="s">
        <v>113</v>
      </c>
      <c r="AB234" s="30">
        <v>7</v>
      </c>
      <c r="AC234" s="30" t="s">
        <v>113</v>
      </c>
      <c r="AD234" s="30" t="s">
        <v>113</v>
      </c>
      <c r="AE234" s="30" t="s">
        <v>113</v>
      </c>
      <c r="AF234" s="30" t="s">
        <v>113</v>
      </c>
      <c r="AG234" s="30" t="s">
        <v>113</v>
      </c>
      <c r="AH234" s="30" t="s">
        <v>113</v>
      </c>
      <c r="AI234" s="30" t="s">
        <v>113</v>
      </c>
      <c r="AJ234" s="30" t="s">
        <v>113</v>
      </c>
      <c r="AK234" s="30" t="s">
        <v>113</v>
      </c>
      <c r="AL234" s="30" t="s">
        <v>113</v>
      </c>
      <c r="AM234" s="30">
        <v>0</v>
      </c>
      <c r="AN234" s="30">
        <v>4</v>
      </c>
      <c r="AO234" s="30">
        <v>0</v>
      </c>
      <c r="AP234" s="30">
        <v>7</v>
      </c>
      <c r="AQ234" s="31">
        <v>5</v>
      </c>
      <c r="AR234" s="31">
        <v>5</v>
      </c>
      <c r="AS234" s="31">
        <v>5</v>
      </c>
      <c r="AT234" s="32">
        <v>0</v>
      </c>
      <c r="AU234" s="32">
        <v>5</v>
      </c>
      <c r="AV234" s="32">
        <v>5</v>
      </c>
      <c r="AW234" s="32">
        <v>5</v>
      </c>
      <c r="AX234" s="32">
        <v>5</v>
      </c>
      <c r="AY234" s="32">
        <v>5</v>
      </c>
      <c r="AZ234" s="32">
        <v>0</v>
      </c>
      <c r="BA234" s="32">
        <v>5</v>
      </c>
      <c r="BB234" s="32">
        <v>5</v>
      </c>
      <c r="BC234" s="32">
        <v>5</v>
      </c>
      <c r="BD234" s="33">
        <v>7.2</v>
      </c>
      <c r="BE234" s="33">
        <v>7.2</v>
      </c>
      <c r="BF234" s="33">
        <v>5</v>
      </c>
      <c r="BG234" s="33">
        <v>5</v>
      </c>
      <c r="BH234" s="33">
        <v>5</v>
      </c>
      <c r="BI234" s="33">
        <v>5</v>
      </c>
      <c r="BJ234" s="34">
        <v>5</v>
      </c>
      <c r="BK234" s="35">
        <v>5</v>
      </c>
      <c r="BL234" t="str">
        <f>IF(BY234&gt;LARGE(BZ234:$CK234,1),1,"")</f>
        <v/>
      </c>
      <c r="BM234" t="str">
        <f>IF(BZ234&gt;LARGE(CA234:$CK234,1),2,"")</f>
        <v/>
      </c>
      <c r="BN234" t="str">
        <f>IF(CA234&gt;LARGE(CB234:$CK234,1),2.2,"")</f>
        <v/>
      </c>
      <c r="BO234" t="str">
        <f>IF(CB234&gt;LARGE(CC234:$CK234,1),3,"")</f>
        <v/>
      </c>
      <c r="BP234" t="str">
        <f>IF(CC234&gt;LARGE(CD234:$CK234,1),3.2,"")</f>
        <v/>
      </c>
      <c r="BQ234" t="str">
        <f>IF(CD234&gt;LARGE(CE234:$CK234,1),4,"")</f>
        <v/>
      </c>
      <c r="BR234" t="str">
        <f>IF(CE234&gt;LARGE(CF234:$CK234,1),4.2,"")</f>
        <v/>
      </c>
      <c r="BS234">
        <f>IF(CF234&gt;LARGE(CG234:$CK234,1),5,"")</f>
        <v>5</v>
      </c>
      <c r="BT234" t="str">
        <f>IF(CG234&gt;LARGE(CH234:$CK234,1),5.2,"")</f>
        <v/>
      </c>
      <c r="BU234" t="str">
        <f>IF(CH234&gt;LARGE(CI234:$CK234,1),6,"")</f>
        <v/>
      </c>
      <c r="BV234" t="str">
        <f>IF(CI234&gt;LARGE(CJ234:$CK234,1),6.2,"")</f>
        <v/>
      </c>
      <c r="BW234" t="str">
        <f>IF(CJ234&gt;LARGE(CK234:$CK234,1),7,"")</f>
        <v/>
      </c>
      <c r="BX234" t="str">
        <f t="shared" si="52"/>
        <v/>
      </c>
      <c r="BY234" s="36">
        <f t="shared" si="53"/>
        <v>0</v>
      </c>
      <c r="BZ234" s="36">
        <f t="shared" si="54"/>
        <v>0</v>
      </c>
      <c r="CA234">
        <f t="shared" si="55"/>
        <v>0</v>
      </c>
      <c r="CB234" s="36">
        <f t="shared" si="56"/>
        <v>0</v>
      </c>
      <c r="CC234">
        <f t="shared" si="57"/>
        <v>0</v>
      </c>
      <c r="CD234" s="36">
        <f t="shared" si="58"/>
        <v>0</v>
      </c>
      <c r="CE234">
        <f t="shared" si="59"/>
        <v>0</v>
      </c>
      <c r="CF234" s="36">
        <f t="shared" si="60"/>
        <v>8</v>
      </c>
      <c r="CG234">
        <f t="shared" si="61"/>
        <v>0</v>
      </c>
      <c r="CH234" s="36">
        <f t="shared" si="62"/>
        <v>0</v>
      </c>
      <c r="CI234">
        <f t="shared" si="63"/>
        <v>0</v>
      </c>
      <c r="CJ234" s="36">
        <f t="shared" si="64"/>
        <v>0</v>
      </c>
      <c r="CK234">
        <f t="shared" si="65"/>
        <v>0</v>
      </c>
      <c r="CP234">
        <v>335</v>
      </c>
      <c r="DD234" t="str">
        <f>IF(COUNTIF('[3]Zone Players'!A$3:A$1847,A234)&lt;1,"D","")</f>
        <v/>
      </c>
      <c r="DF234">
        <f t="shared" si="68"/>
        <v>5</v>
      </c>
      <c r="DG234" s="70">
        <f t="shared" si="66"/>
        <v>8</v>
      </c>
      <c r="DH234" t="str">
        <f t="shared" si="67"/>
        <v/>
      </c>
    </row>
    <row r="235" spans="1:112" ht="15" customHeight="1" x14ac:dyDescent="0.25">
      <c r="A235" s="23">
        <v>10842</v>
      </c>
      <c r="B235" s="24" t="s">
        <v>533</v>
      </c>
      <c r="C235" s="24" t="s">
        <v>453</v>
      </c>
      <c r="D235" s="25" t="s">
        <v>502</v>
      </c>
      <c r="E235" s="26"/>
      <c r="F235" s="27"/>
      <c r="G235" s="27"/>
      <c r="H235" s="27">
        <v>7</v>
      </c>
      <c r="I235" s="27">
        <v>7</v>
      </c>
      <c r="J235" s="27">
        <v>7</v>
      </c>
      <c r="K235" s="27">
        <v>6</v>
      </c>
      <c r="L235" s="27">
        <v>6</v>
      </c>
      <c r="M235" s="27">
        <v>6</v>
      </c>
      <c r="N235" s="26">
        <v>7</v>
      </c>
      <c r="O235" s="27">
        <v>7</v>
      </c>
      <c r="P235" s="27">
        <v>6</v>
      </c>
      <c r="Q235" s="28"/>
      <c r="R235" s="28"/>
      <c r="S235" s="28"/>
      <c r="T235" s="29"/>
      <c r="U235" s="28"/>
      <c r="V235" s="30">
        <v>1</v>
      </c>
      <c r="W235" s="30" t="s">
        <v>113</v>
      </c>
      <c r="X235" s="30">
        <v>3</v>
      </c>
      <c r="Y235" s="30" t="s">
        <v>113</v>
      </c>
      <c r="Z235" s="30">
        <v>5</v>
      </c>
      <c r="AA235" s="30" t="s">
        <v>113</v>
      </c>
      <c r="AB235" s="30">
        <v>7</v>
      </c>
      <c r="AC235" s="30" t="s">
        <v>113</v>
      </c>
      <c r="AD235" s="30" t="s">
        <v>113</v>
      </c>
      <c r="AE235" s="30" t="s">
        <v>113</v>
      </c>
      <c r="AF235" s="30" t="s">
        <v>113</v>
      </c>
      <c r="AG235" s="30" t="s">
        <v>113</v>
      </c>
      <c r="AH235" s="30" t="s">
        <v>113</v>
      </c>
      <c r="AI235" s="30" t="s">
        <v>113</v>
      </c>
      <c r="AJ235" s="30" t="s">
        <v>113</v>
      </c>
      <c r="AK235" s="30" t="s">
        <v>113</v>
      </c>
      <c r="AL235" s="30" t="s">
        <v>113</v>
      </c>
      <c r="AM235" s="30">
        <v>0</v>
      </c>
      <c r="AN235" s="30">
        <v>4</v>
      </c>
      <c r="AO235" s="30">
        <v>0</v>
      </c>
      <c r="AP235" s="30">
        <v>7</v>
      </c>
      <c r="AQ235" s="31">
        <v>6</v>
      </c>
      <c r="AR235" s="31">
        <v>7</v>
      </c>
      <c r="AS235" s="31">
        <v>7</v>
      </c>
      <c r="AT235" s="32">
        <v>7</v>
      </c>
      <c r="AU235" s="32">
        <v>0</v>
      </c>
      <c r="AV235" s="32">
        <v>7</v>
      </c>
      <c r="AW235" s="32">
        <v>7</v>
      </c>
      <c r="AX235" s="32">
        <v>7</v>
      </c>
      <c r="AY235" s="32">
        <v>7</v>
      </c>
      <c r="AZ235" s="32">
        <v>0</v>
      </c>
      <c r="BA235" s="32">
        <v>7</v>
      </c>
      <c r="BB235" s="32">
        <v>7</v>
      </c>
      <c r="BC235" s="32">
        <v>7</v>
      </c>
      <c r="BD235" s="33">
        <v>7.2</v>
      </c>
      <c r="BE235" s="33">
        <v>7</v>
      </c>
      <c r="BF235" s="33">
        <v>7</v>
      </c>
      <c r="BG235" s="33">
        <v>7</v>
      </c>
      <c r="BH235" s="33">
        <v>7</v>
      </c>
      <c r="BI235" s="33">
        <v>7</v>
      </c>
      <c r="BJ235" s="34">
        <v>7</v>
      </c>
      <c r="BK235" s="35">
        <v>7</v>
      </c>
      <c r="BL235" t="str">
        <f>IF(BY235&gt;LARGE(BZ235:$CK235,1),1,"")</f>
        <v/>
      </c>
      <c r="BM235" t="str">
        <f>IF(BZ235&gt;LARGE(CA235:$CK235,1),2,"")</f>
        <v/>
      </c>
      <c r="BN235" t="str">
        <f>IF(CA235&gt;LARGE(CB235:$CK235,1),2.2,"")</f>
        <v/>
      </c>
      <c r="BO235" t="str">
        <f>IF(CB235&gt;LARGE(CC235:$CK235,1),3,"")</f>
        <v/>
      </c>
      <c r="BP235" t="str">
        <f>IF(CC235&gt;LARGE(CD235:$CK235,1),3.2,"")</f>
        <v/>
      </c>
      <c r="BQ235" t="str">
        <f>IF(CD235&gt;LARGE(CE235:$CK235,1),4,"")</f>
        <v/>
      </c>
      <c r="BR235" t="str">
        <f>IF(CE235&gt;LARGE(CF235:$CK235,1),4.2,"")</f>
        <v/>
      </c>
      <c r="BS235" t="str">
        <f>IF(CF235&gt;LARGE(CG235:$CK235,1),5,"")</f>
        <v/>
      </c>
      <c r="BT235" t="str">
        <f>IF(CG235&gt;LARGE(CH235:$CK235,1),5.2,"")</f>
        <v/>
      </c>
      <c r="BU235" t="str">
        <f>IF(CH235&gt;LARGE(CI235:$CK235,1),6,"")</f>
        <v/>
      </c>
      <c r="BV235" t="str">
        <f>IF(CI235&gt;LARGE(CJ235:$CK235,1),6.2,"")</f>
        <v/>
      </c>
      <c r="BW235">
        <f>IF(CJ235&gt;LARGE(CK235:$CK235,1),7,"")</f>
        <v>7</v>
      </c>
      <c r="BX235" t="str">
        <f t="shared" si="52"/>
        <v/>
      </c>
      <c r="BY235" s="36">
        <f t="shared" si="53"/>
        <v>0</v>
      </c>
      <c r="BZ235" s="36">
        <f t="shared" si="54"/>
        <v>0</v>
      </c>
      <c r="CA235">
        <f t="shared" si="55"/>
        <v>0</v>
      </c>
      <c r="CB235" s="36">
        <f t="shared" si="56"/>
        <v>0</v>
      </c>
      <c r="CC235">
        <f t="shared" si="57"/>
        <v>0</v>
      </c>
      <c r="CD235" s="36">
        <f t="shared" si="58"/>
        <v>0</v>
      </c>
      <c r="CE235">
        <f t="shared" si="59"/>
        <v>0</v>
      </c>
      <c r="CF235" s="36">
        <f t="shared" si="60"/>
        <v>0</v>
      </c>
      <c r="CG235">
        <f t="shared" si="61"/>
        <v>0</v>
      </c>
      <c r="CH235" s="36">
        <f t="shared" si="62"/>
        <v>0</v>
      </c>
      <c r="CI235">
        <f t="shared" si="63"/>
        <v>0</v>
      </c>
      <c r="CJ235" s="36">
        <f t="shared" si="64"/>
        <v>8</v>
      </c>
      <c r="CK235">
        <f t="shared" si="65"/>
        <v>0</v>
      </c>
      <c r="CP235">
        <v>336</v>
      </c>
      <c r="DD235" t="str">
        <f>IF(COUNTIF('[3]Zone Players'!A$3:A$1847,A235)&lt;1,"D","")</f>
        <v/>
      </c>
      <c r="DF235">
        <f t="shared" si="68"/>
        <v>7</v>
      </c>
      <c r="DG235" s="70">
        <f t="shared" si="66"/>
        <v>8</v>
      </c>
      <c r="DH235" t="str">
        <f t="shared" si="67"/>
        <v/>
      </c>
    </row>
    <row r="236" spans="1:112" ht="15" customHeight="1" x14ac:dyDescent="0.25">
      <c r="A236" s="40">
        <v>111510</v>
      </c>
      <c r="B236" s="24" t="s">
        <v>533</v>
      </c>
      <c r="C236" s="24" t="s">
        <v>534</v>
      </c>
      <c r="D236" s="25" t="s">
        <v>502</v>
      </c>
      <c r="E236" s="26"/>
      <c r="F236" s="27"/>
      <c r="G236" s="27"/>
      <c r="H236" s="27">
        <v>7</v>
      </c>
      <c r="I236" s="27">
        <v>6</v>
      </c>
      <c r="J236" s="27">
        <v>1</v>
      </c>
      <c r="K236" s="27">
        <v>2</v>
      </c>
      <c r="L236" s="27">
        <v>2</v>
      </c>
      <c r="M236" s="27">
        <v>2</v>
      </c>
      <c r="N236" s="26">
        <v>1</v>
      </c>
      <c r="O236" s="27">
        <v>1</v>
      </c>
      <c r="P236" s="27">
        <v>1</v>
      </c>
      <c r="Q236" s="28"/>
      <c r="R236" s="28"/>
      <c r="S236" s="28"/>
      <c r="T236" s="29"/>
      <c r="U236" s="28"/>
      <c r="V236" s="30">
        <v>1</v>
      </c>
      <c r="W236" s="30" t="s">
        <v>113</v>
      </c>
      <c r="X236" s="30">
        <v>3</v>
      </c>
      <c r="Y236" s="30" t="s">
        <v>113</v>
      </c>
      <c r="Z236" s="30">
        <v>5</v>
      </c>
      <c r="AA236" s="30" t="s">
        <v>113</v>
      </c>
      <c r="AB236" s="30">
        <v>7</v>
      </c>
      <c r="AC236" s="30" t="s">
        <v>113</v>
      </c>
      <c r="AD236" s="30" t="s">
        <v>113</v>
      </c>
      <c r="AE236" s="30" t="s">
        <v>113</v>
      </c>
      <c r="AF236" s="30" t="s">
        <v>113</v>
      </c>
      <c r="AG236" s="30" t="s">
        <v>113</v>
      </c>
      <c r="AH236" s="30" t="s">
        <v>113</v>
      </c>
      <c r="AI236" s="30" t="s">
        <v>113</v>
      </c>
      <c r="AJ236" s="30" t="s">
        <v>113</v>
      </c>
      <c r="AK236" s="30" t="s">
        <v>113</v>
      </c>
      <c r="AL236" s="30" t="s">
        <v>113</v>
      </c>
      <c r="AM236" s="30">
        <v>0</v>
      </c>
      <c r="AN236" s="30">
        <v>4</v>
      </c>
      <c r="AO236" s="30">
        <v>4</v>
      </c>
      <c r="AP236" s="30">
        <v>3</v>
      </c>
      <c r="AQ236" s="31">
        <v>1</v>
      </c>
      <c r="AR236" s="31">
        <v>1</v>
      </c>
      <c r="AS236" s="31">
        <v>1</v>
      </c>
      <c r="AT236" s="32">
        <v>1</v>
      </c>
      <c r="AU236" s="32">
        <v>1</v>
      </c>
      <c r="AV236" s="32">
        <v>1</v>
      </c>
      <c r="AW236" s="32">
        <v>1</v>
      </c>
      <c r="AX236" s="32">
        <v>1</v>
      </c>
      <c r="AY236" s="32">
        <v>1</v>
      </c>
      <c r="AZ236" s="32">
        <v>1</v>
      </c>
      <c r="BA236" s="32">
        <v>1</v>
      </c>
      <c r="BB236" s="32">
        <v>1</v>
      </c>
      <c r="BC236" s="32">
        <v>1</v>
      </c>
      <c r="BD236" s="33">
        <v>7.2</v>
      </c>
      <c r="BE236" s="33">
        <v>1</v>
      </c>
      <c r="BF236" s="33">
        <v>1</v>
      </c>
      <c r="BG236" s="33">
        <v>1</v>
      </c>
      <c r="BH236" s="33">
        <v>1</v>
      </c>
      <c r="BI236" s="33">
        <v>1</v>
      </c>
      <c r="BJ236" s="34">
        <v>1</v>
      </c>
      <c r="BK236" s="35">
        <v>1</v>
      </c>
      <c r="BL236">
        <f>IF(BY236&gt;LARGE(BZ236:$CK236,1),1,"")</f>
        <v>1</v>
      </c>
      <c r="BM236" t="str">
        <f>IF(BZ236&gt;LARGE(CA236:$CK236,1),2,"")</f>
        <v/>
      </c>
      <c r="BN236" t="str">
        <f>IF(CA236&gt;LARGE(CB236:$CK236,1),2.2,"")</f>
        <v/>
      </c>
      <c r="BO236" t="str">
        <f>IF(CB236&gt;LARGE(CC236:$CK236,1),3,"")</f>
        <v/>
      </c>
      <c r="BP236" t="str">
        <f>IF(CC236&gt;LARGE(CD236:$CK236,1),3.2,"")</f>
        <v/>
      </c>
      <c r="BQ236" t="str">
        <f>IF(CD236&gt;LARGE(CE236:$CK236,1),4,"")</f>
        <v/>
      </c>
      <c r="BR236" t="str">
        <f>IF(CE236&gt;LARGE(CF236:$CK236,1),4.2,"")</f>
        <v/>
      </c>
      <c r="BS236" t="str">
        <f>IF(CF236&gt;LARGE(CG236:$CK236,1),5,"")</f>
        <v/>
      </c>
      <c r="BT236" t="str">
        <f>IF(CG236&gt;LARGE(CH236:$CK236,1),5.2,"")</f>
        <v/>
      </c>
      <c r="BU236" t="str">
        <f>IF(CH236&gt;LARGE(CI236:$CK236,1),6,"")</f>
        <v/>
      </c>
      <c r="BV236" t="str">
        <f>IF(CI236&gt;LARGE(CJ236:$CK236,1),6.2,"")</f>
        <v/>
      </c>
      <c r="BW236" t="str">
        <f>IF(CJ236&gt;LARGE(CK236:$CK236,1),7,"")</f>
        <v/>
      </c>
      <c r="BX236" t="str">
        <f t="shared" si="52"/>
        <v/>
      </c>
      <c r="BY236" s="36">
        <f t="shared" si="53"/>
        <v>10</v>
      </c>
      <c r="BZ236" s="36">
        <f t="shared" si="54"/>
        <v>0</v>
      </c>
      <c r="CA236">
        <f t="shared" si="55"/>
        <v>0</v>
      </c>
      <c r="CB236" s="36">
        <f t="shared" si="56"/>
        <v>0</v>
      </c>
      <c r="CC236">
        <f t="shared" si="57"/>
        <v>0</v>
      </c>
      <c r="CD236" s="36">
        <f t="shared" si="58"/>
        <v>0</v>
      </c>
      <c r="CE236">
        <f t="shared" si="59"/>
        <v>0</v>
      </c>
      <c r="CF236" s="36">
        <f t="shared" si="60"/>
        <v>0</v>
      </c>
      <c r="CG236">
        <f t="shared" si="61"/>
        <v>0</v>
      </c>
      <c r="CH236" s="36">
        <f t="shared" si="62"/>
        <v>0</v>
      </c>
      <c r="CI236">
        <f t="shared" si="63"/>
        <v>0</v>
      </c>
      <c r="CJ236" s="36">
        <f t="shared" si="64"/>
        <v>0</v>
      </c>
      <c r="CK236">
        <f t="shared" si="65"/>
        <v>0</v>
      </c>
      <c r="CP236">
        <v>338</v>
      </c>
      <c r="DD236" t="str">
        <f>IF(COUNTIF('[3]Zone Players'!A$3:A$1847,A236)&lt;1,"D","")</f>
        <v/>
      </c>
      <c r="DF236">
        <f t="shared" si="68"/>
        <v>1</v>
      </c>
      <c r="DG236" s="70">
        <f t="shared" si="66"/>
        <v>10</v>
      </c>
      <c r="DH236" t="str">
        <f t="shared" si="67"/>
        <v/>
      </c>
    </row>
    <row r="237" spans="1:112" ht="15" customHeight="1" x14ac:dyDescent="0.25">
      <c r="A237" s="23">
        <v>26134</v>
      </c>
      <c r="B237" s="24" t="s">
        <v>535</v>
      </c>
      <c r="C237" s="24" t="s">
        <v>536</v>
      </c>
      <c r="D237" s="25" t="s">
        <v>502</v>
      </c>
      <c r="E237" s="26"/>
      <c r="F237" s="27"/>
      <c r="G237" s="27"/>
      <c r="H237" s="27"/>
      <c r="I237" s="27"/>
      <c r="J237" s="27"/>
      <c r="K237" s="27"/>
      <c r="L237" s="27"/>
      <c r="M237" s="27"/>
      <c r="N237" s="26"/>
      <c r="O237" s="27"/>
      <c r="P237" s="27">
        <v>3</v>
      </c>
      <c r="Q237" s="28"/>
      <c r="R237" s="28"/>
      <c r="S237" s="28"/>
      <c r="T237" s="29"/>
      <c r="U237" s="28"/>
      <c r="V237" s="30">
        <v>1</v>
      </c>
      <c r="W237" s="30" t="s">
        <v>113</v>
      </c>
      <c r="X237" s="30">
        <v>3</v>
      </c>
      <c r="Y237" s="30" t="s">
        <v>113</v>
      </c>
      <c r="Z237" s="30">
        <v>5</v>
      </c>
      <c r="AA237" s="30" t="s">
        <v>113</v>
      </c>
      <c r="AB237" s="30">
        <v>7</v>
      </c>
      <c r="AC237" s="30" t="s">
        <v>113</v>
      </c>
      <c r="AD237" s="30" t="s">
        <v>113</v>
      </c>
      <c r="AE237" s="30" t="s">
        <v>113</v>
      </c>
      <c r="AF237" s="30" t="s">
        <v>113</v>
      </c>
      <c r="AG237" s="30" t="s">
        <v>113</v>
      </c>
      <c r="AH237" s="30" t="s">
        <v>113</v>
      </c>
      <c r="AI237" s="30" t="s">
        <v>113</v>
      </c>
      <c r="AJ237" s="30" t="s">
        <v>113</v>
      </c>
      <c r="AK237" s="30" t="s">
        <v>113</v>
      </c>
      <c r="AL237" s="30" t="s">
        <v>113</v>
      </c>
      <c r="AM237" s="30">
        <v>0</v>
      </c>
      <c r="AN237" s="30">
        <v>4</v>
      </c>
      <c r="AO237" s="30">
        <v>2</v>
      </c>
      <c r="AP237" s="30">
        <v>5</v>
      </c>
      <c r="AQ237" s="31">
        <v>3</v>
      </c>
      <c r="AR237" s="31">
        <v>3</v>
      </c>
      <c r="AS237" s="31">
        <v>3</v>
      </c>
      <c r="AT237" s="32">
        <v>0</v>
      </c>
      <c r="AU237" s="32">
        <v>0</v>
      </c>
      <c r="AV237" s="32">
        <v>0</v>
      </c>
      <c r="AW237" s="32">
        <v>0</v>
      </c>
      <c r="AX237" s="32">
        <v>0</v>
      </c>
      <c r="AY237" s="32">
        <v>0</v>
      </c>
      <c r="AZ237" s="32">
        <v>0</v>
      </c>
      <c r="BA237" s="32">
        <v>0</v>
      </c>
      <c r="BB237" s="32">
        <v>0</v>
      </c>
      <c r="BC237" s="32">
        <v>0</v>
      </c>
      <c r="BD237" s="33">
        <v>7.2</v>
      </c>
      <c r="BE237" s="33">
        <v>7.2</v>
      </c>
      <c r="BF237" s="33">
        <v>7.2</v>
      </c>
      <c r="BG237" s="33">
        <v>7.2</v>
      </c>
      <c r="BH237" s="33">
        <v>7.2</v>
      </c>
      <c r="BI237" s="33">
        <v>7.2</v>
      </c>
      <c r="BJ237" s="34" t="s">
        <v>113</v>
      </c>
      <c r="BK237" s="35" t="s">
        <v>113</v>
      </c>
      <c r="BL237" t="str">
        <f>IF(BY237&gt;LARGE(BZ237:$CK237,1),1,"")</f>
        <v/>
      </c>
      <c r="BM237" t="str">
        <f>IF(BZ237&gt;LARGE(CA237:$CK237,1),2,"")</f>
        <v/>
      </c>
      <c r="BN237" t="str">
        <f>IF(CA237&gt;LARGE(CB237:$CK237,1),2.2,"")</f>
        <v/>
      </c>
      <c r="BO237" t="str">
        <f>IF(CB237&gt;LARGE(CC237:$CK237,1),3,"")</f>
        <v/>
      </c>
      <c r="BP237" t="str">
        <f>IF(CC237&gt;LARGE(CD237:$CK237,1),3.2,"")</f>
        <v/>
      </c>
      <c r="BQ237" t="str">
        <f>IF(CD237&gt;LARGE(CE237:$CK237,1),4,"")</f>
        <v/>
      </c>
      <c r="BR237" t="str">
        <f>IF(CE237&gt;LARGE(CF237:$CK237,1),4.2,"")</f>
        <v/>
      </c>
      <c r="BS237" t="str">
        <f>IF(CF237&gt;LARGE(CG237:$CK237,1),5,"")</f>
        <v/>
      </c>
      <c r="BT237" t="str">
        <f>IF(CG237&gt;LARGE(CH237:$CK237,1),5.2,"")</f>
        <v/>
      </c>
      <c r="BU237" t="str">
        <f>IF(CH237&gt;LARGE(CI237:$CK237,1),6,"")</f>
        <v/>
      </c>
      <c r="BV237" t="str">
        <f>IF(CI237&gt;LARGE(CJ237:$CK237,1),6.2,"")</f>
        <v/>
      </c>
      <c r="BW237" t="str">
        <f>IF(CJ237&gt;LARGE(CK237:$CK237,1),7,"")</f>
        <v/>
      </c>
      <c r="BX237" t="str">
        <f t="shared" si="52"/>
        <v/>
      </c>
      <c r="BY237" s="36">
        <f t="shared" si="53"/>
        <v>0</v>
      </c>
      <c r="BZ237" s="36">
        <f t="shared" si="54"/>
        <v>0</v>
      </c>
      <c r="CA237">
        <f t="shared" si="55"/>
        <v>0</v>
      </c>
      <c r="CB237" s="36">
        <f t="shared" si="56"/>
        <v>0</v>
      </c>
      <c r="CC237">
        <f t="shared" si="57"/>
        <v>0</v>
      </c>
      <c r="CD237" s="36">
        <f t="shared" si="58"/>
        <v>0</v>
      </c>
      <c r="CE237">
        <f t="shared" si="59"/>
        <v>0</v>
      </c>
      <c r="CF237" s="36">
        <f t="shared" si="60"/>
        <v>0</v>
      </c>
      <c r="CG237">
        <f t="shared" si="61"/>
        <v>0</v>
      </c>
      <c r="CH237" s="36">
        <f t="shared" si="62"/>
        <v>0</v>
      </c>
      <c r="CI237">
        <f t="shared" si="63"/>
        <v>0</v>
      </c>
      <c r="CJ237" s="36">
        <f t="shared" si="64"/>
        <v>0</v>
      </c>
      <c r="CK237">
        <f t="shared" si="65"/>
        <v>0</v>
      </c>
      <c r="CP237">
        <v>339</v>
      </c>
      <c r="DD237" t="str">
        <f>IF(COUNTIF('[3]Zone Players'!A$3:A$1847,A237)&lt;1,"D","")</f>
        <v/>
      </c>
      <c r="DF237">
        <f t="shared" si="68"/>
        <v>3</v>
      </c>
      <c r="DG237" s="70">
        <f t="shared" si="66"/>
        <v>0</v>
      </c>
      <c r="DH237" t="str">
        <f t="shared" si="67"/>
        <v/>
      </c>
    </row>
    <row r="238" spans="1:112" ht="15" customHeight="1" x14ac:dyDescent="0.25">
      <c r="A238" s="23">
        <v>27528</v>
      </c>
      <c r="B238" s="24" t="s">
        <v>537</v>
      </c>
      <c r="C238" s="24" t="s">
        <v>538</v>
      </c>
      <c r="D238" s="25" t="s">
        <v>502</v>
      </c>
      <c r="E238" s="26">
        <v>5</v>
      </c>
      <c r="F238" s="27">
        <v>5</v>
      </c>
      <c r="G238" s="27">
        <v>5</v>
      </c>
      <c r="H238" s="27">
        <v>2</v>
      </c>
      <c r="I238" s="27">
        <v>3</v>
      </c>
      <c r="J238" s="27">
        <v>6</v>
      </c>
      <c r="K238" s="27">
        <v>5</v>
      </c>
      <c r="L238" s="27">
        <v>6</v>
      </c>
      <c r="M238" s="27">
        <v>7</v>
      </c>
      <c r="N238" s="26">
        <v>7</v>
      </c>
      <c r="O238" s="27">
        <v>7</v>
      </c>
      <c r="P238" s="27">
        <v>5</v>
      </c>
      <c r="Q238" s="28"/>
      <c r="R238" s="28"/>
      <c r="S238" s="28"/>
      <c r="T238" s="29"/>
      <c r="U238" s="28"/>
      <c r="V238" s="30">
        <v>1</v>
      </c>
      <c r="W238" s="30" t="s">
        <v>113</v>
      </c>
      <c r="X238" s="30">
        <v>3</v>
      </c>
      <c r="Y238" s="30" t="s">
        <v>113</v>
      </c>
      <c r="Z238" s="30">
        <v>5</v>
      </c>
      <c r="AA238" s="30" t="s">
        <v>113</v>
      </c>
      <c r="AB238" s="30">
        <v>7</v>
      </c>
      <c r="AC238" s="30" t="s">
        <v>113</v>
      </c>
      <c r="AD238" s="30" t="s">
        <v>113</v>
      </c>
      <c r="AE238" s="30" t="s">
        <v>113</v>
      </c>
      <c r="AF238" s="30" t="s">
        <v>113</v>
      </c>
      <c r="AG238" s="30" t="s">
        <v>113</v>
      </c>
      <c r="AH238" s="30" t="s">
        <v>113</v>
      </c>
      <c r="AI238" s="30" t="s">
        <v>113</v>
      </c>
      <c r="AJ238" s="30" t="s">
        <v>113</v>
      </c>
      <c r="AK238" s="30" t="s">
        <v>113</v>
      </c>
      <c r="AL238" s="30" t="s">
        <v>113</v>
      </c>
      <c r="AM238" s="30">
        <v>0</v>
      </c>
      <c r="AN238" s="30">
        <v>4</v>
      </c>
      <c r="AO238" s="30">
        <v>0</v>
      </c>
      <c r="AP238" s="30">
        <v>7</v>
      </c>
      <c r="AQ238" s="31">
        <v>5</v>
      </c>
      <c r="AR238" s="31">
        <v>5</v>
      </c>
      <c r="AS238" s="31">
        <v>5</v>
      </c>
      <c r="AT238" s="32">
        <v>5</v>
      </c>
      <c r="AU238" s="32">
        <v>5</v>
      </c>
      <c r="AV238" s="32">
        <v>5</v>
      </c>
      <c r="AW238" s="32">
        <v>5</v>
      </c>
      <c r="AX238" s="32">
        <v>5</v>
      </c>
      <c r="AY238" s="32">
        <v>5</v>
      </c>
      <c r="AZ238" s="32">
        <v>5</v>
      </c>
      <c r="BA238" s="32">
        <v>5</v>
      </c>
      <c r="BB238" s="32">
        <v>5</v>
      </c>
      <c r="BC238" s="32">
        <v>5</v>
      </c>
      <c r="BD238" s="33">
        <v>7.2</v>
      </c>
      <c r="BE238" s="33">
        <v>5</v>
      </c>
      <c r="BF238" s="33">
        <v>5</v>
      </c>
      <c r="BG238" s="33">
        <v>5</v>
      </c>
      <c r="BH238" s="33">
        <v>5</v>
      </c>
      <c r="BI238" s="33">
        <v>5</v>
      </c>
      <c r="BJ238" s="34">
        <v>5</v>
      </c>
      <c r="BK238" s="35">
        <v>5</v>
      </c>
      <c r="BL238" t="str">
        <f>IF(BY238&gt;LARGE(BZ238:$CK238,1),1,"")</f>
        <v/>
      </c>
      <c r="BM238" t="str">
        <f>IF(BZ238&gt;LARGE(CA238:$CK238,1),2,"")</f>
        <v/>
      </c>
      <c r="BN238" t="str">
        <f>IF(CA238&gt;LARGE(CB238:$CK238,1),2.2,"")</f>
        <v/>
      </c>
      <c r="BO238" t="str">
        <f>IF(CB238&gt;LARGE(CC238:$CK238,1),3,"")</f>
        <v/>
      </c>
      <c r="BP238" t="str">
        <f>IF(CC238&gt;LARGE(CD238:$CK238,1),3.2,"")</f>
        <v/>
      </c>
      <c r="BQ238" t="str">
        <f>IF(CD238&gt;LARGE(CE238:$CK238,1),4,"")</f>
        <v/>
      </c>
      <c r="BR238" t="str">
        <f>IF(CE238&gt;LARGE(CF238:$CK238,1),4.2,"")</f>
        <v/>
      </c>
      <c r="BS238">
        <f>IF(CF238&gt;LARGE(CG238:$CK238,1),5,"")</f>
        <v>5</v>
      </c>
      <c r="BT238" t="str">
        <f>IF(CG238&gt;LARGE(CH238:$CK238,1),5.2,"")</f>
        <v/>
      </c>
      <c r="BU238" t="str">
        <f>IF(CH238&gt;LARGE(CI238:$CK238,1),6,"")</f>
        <v/>
      </c>
      <c r="BV238" t="str">
        <f>IF(CI238&gt;LARGE(CJ238:$CK238,1),6.2,"")</f>
        <v/>
      </c>
      <c r="BW238" t="str">
        <f>IF(CJ238&gt;LARGE(CK238:$CK238,1),7,"")</f>
        <v/>
      </c>
      <c r="BX238" t="str">
        <f t="shared" si="52"/>
        <v/>
      </c>
      <c r="BY238" s="36">
        <f t="shared" si="53"/>
        <v>0</v>
      </c>
      <c r="BZ238" s="36">
        <f t="shared" si="54"/>
        <v>0</v>
      </c>
      <c r="CA238">
        <f t="shared" si="55"/>
        <v>0</v>
      </c>
      <c r="CB238" s="36">
        <f t="shared" si="56"/>
        <v>0</v>
      </c>
      <c r="CC238">
        <f t="shared" si="57"/>
        <v>0</v>
      </c>
      <c r="CD238" s="36">
        <f t="shared" si="58"/>
        <v>0</v>
      </c>
      <c r="CE238">
        <f t="shared" si="59"/>
        <v>0</v>
      </c>
      <c r="CF238" s="36">
        <f t="shared" si="60"/>
        <v>10</v>
      </c>
      <c r="CG238">
        <f t="shared" si="61"/>
        <v>0</v>
      </c>
      <c r="CH238" s="36">
        <f t="shared" si="62"/>
        <v>0</v>
      </c>
      <c r="CI238">
        <f t="shared" si="63"/>
        <v>0</v>
      </c>
      <c r="CJ238" s="36">
        <f t="shared" si="64"/>
        <v>0</v>
      </c>
      <c r="CK238">
        <f t="shared" si="65"/>
        <v>0</v>
      </c>
      <c r="CP238">
        <v>340</v>
      </c>
      <c r="DD238" t="str">
        <f>IF(COUNTIF('[3]Zone Players'!A$3:A$1847,A238)&lt;1,"D","")</f>
        <v/>
      </c>
      <c r="DF238">
        <f t="shared" si="68"/>
        <v>5</v>
      </c>
      <c r="DG238" s="70">
        <f t="shared" si="66"/>
        <v>10</v>
      </c>
      <c r="DH238" t="str">
        <f t="shared" si="67"/>
        <v/>
      </c>
    </row>
    <row r="239" spans="1:112" ht="15" customHeight="1" x14ac:dyDescent="0.25">
      <c r="A239" s="23">
        <v>76006</v>
      </c>
      <c r="B239" s="24" t="s">
        <v>539</v>
      </c>
      <c r="C239" s="24" t="s">
        <v>540</v>
      </c>
      <c r="D239" s="25" t="s">
        <v>502</v>
      </c>
      <c r="E239" s="26"/>
      <c r="F239" s="27"/>
      <c r="G239" s="27" t="s">
        <v>541</v>
      </c>
      <c r="H239" s="27" t="s">
        <v>541</v>
      </c>
      <c r="I239" s="27"/>
      <c r="J239" s="27"/>
      <c r="K239" s="27">
        <v>1</v>
      </c>
      <c r="L239" s="27">
        <v>1</v>
      </c>
      <c r="M239" s="27">
        <v>1</v>
      </c>
      <c r="N239" s="26">
        <v>1</v>
      </c>
      <c r="O239" s="27">
        <v>1</v>
      </c>
      <c r="P239" s="27">
        <v>1</v>
      </c>
      <c r="Q239" s="28"/>
      <c r="R239" s="28"/>
      <c r="S239" s="28"/>
      <c r="T239" s="29"/>
      <c r="U239" s="28"/>
      <c r="V239" s="30">
        <v>1</v>
      </c>
      <c r="W239" s="30" t="s">
        <v>113</v>
      </c>
      <c r="X239" s="30">
        <v>3</v>
      </c>
      <c r="Y239" s="30" t="s">
        <v>113</v>
      </c>
      <c r="Z239" s="30">
        <v>5</v>
      </c>
      <c r="AA239" s="30" t="s">
        <v>113</v>
      </c>
      <c r="AB239" s="30">
        <v>7</v>
      </c>
      <c r="AC239" s="30" t="s">
        <v>113</v>
      </c>
      <c r="AD239" s="30" t="s">
        <v>113</v>
      </c>
      <c r="AE239" s="30" t="s">
        <v>113</v>
      </c>
      <c r="AF239" s="30" t="s">
        <v>113</v>
      </c>
      <c r="AG239" s="30" t="s">
        <v>113</v>
      </c>
      <c r="AH239" s="30" t="s">
        <v>113</v>
      </c>
      <c r="AI239" s="30" t="s">
        <v>113</v>
      </c>
      <c r="AJ239" s="30" t="s">
        <v>113</v>
      </c>
      <c r="AK239" s="30" t="s">
        <v>113</v>
      </c>
      <c r="AL239" s="30" t="s">
        <v>113</v>
      </c>
      <c r="AM239" s="30">
        <v>0</v>
      </c>
      <c r="AN239" s="30">
        <v>4</v>
      </c>
      <c r="AO239" s="30">
        <v>4</v>
      </c>
      <c r="AP239" s="30">
        <v>3</v>
      </c>
      <c r="AQ239" s="31">
        <v>1</v>
      </c>
      <c r="AR239" s="31">
        <v>1</v>
      </c>
      <c r="AS239" s="31">
        <v>1</v>
      </c>
      <c r="AT239" s="32">
        <v>1</v>
      </c>
      <c r="AU239" s="32">
        <v>0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1</v>
      </c>
      <c r="BC239" s="32">
        <v>0</v>
      </c>
      <c r="BD239" s="33">
        <v>7.2</v>
      </c>
      <c r="BE239" s="33">
        <v>7.2</v>
      </c>
      <c r="BF239" s="33">
        <v>7.2</v>
      </c>
      <c r="BG239" s="33">
        <v>7.2</v>
      </c>
      <c r="BH239" s="33">
        <v>7.2</v>
      </c>
      <c r="BI239" s="33">
        <v>7.2</v>
      </c>
      <c r="BJ239" s="34" t="s">
        <v>113</v>
      </c>
      <c r="BK239" s="35">
        <v>1</v>
      </c>
      <c r="BL239">
        <f>IF(BY239&gt;LARGE(BZ239:$CK239,1),1,"")</f>
        <v>1</v>
      </c>
      <c r="BM239" t="str">
        <f>IF(BZ239&gt;LARGE(CA239:$CK239,1),2,"")</f>
        <v/>
      </c>
      <c r="BN239" t="str">
        <f>IF(CA239&gt;LARGE(CB239:$CK239,1),2.2,"")</f>
        <v/>
      </c>
      <c r="BO239" t="str">
        <f>IF(CB239&gt;LARGE(CC239:$CK239,1),3,"")</f>
        <v/>
      </c>
      <c r="BP239" t="str">
        <f>IF(CC239&gt;LARGE(CD239:$CK239,1),3.2,"")</f>
        <v/>
      </c>
      <c r="BQ239" t="str">
        <f>IF(CD239&gt;LARGE(CE239:$CK239,1),4,"")</f>
        <v/>
      </c>
      <c r="BR239" t="str">
        <f>IF(CE239&gt;LARGE(CF239:$CK239,1),4.2,"")</f>
        <v/>
      </c>
      <c r="BS239" t="str">
        <f>IF(CF239&gt;LARGE(CG239:$CK239,1),5,"")</f>
        <v/>
      </c>
      <c r="BT239" t="str">
        <f>IF(CG239&gt;LARGE(CH239:$CK239,1),5.2,"")</f>
        <v/>
      </c>
      <c r="BU239" t="str">
        <f>IF(CH239&gt;LARGE(CI239:$CK239,1),6,"")</f>
        <v/>
      </c>
      <c r="BV239" t="str">
        <f>IF(CI239&gt;LARGE(CJ239:$CK239,1),6.2,"")</f>
        <v/>
      </c>
      <c r="BW239" t="str">
        <f>IF(CJ239&gt;LARGE(CK239:$CK239,1),7,"")</f>
        <v/>
      </c>
      <c r="BX239" t="str">
        <f t="shared" si="52"/>
        <v/>
      </c>
      <c r="BY239" s="36">
        <f t="shared" si="53"/>
        <v>2</v>
      </c>
      <c r="BZ239" s="36">
        <f t="shared" si="54"/>
        <v>0</v>
      </c>
      <c r="CA239">
        <f t="shared" si="55"/>
        <v>0</v>
      </c>
      <c r="CB239" s="36">
        <f t="shared" si="56"/>
        <v>0</v>
      </c>
      <c r="CC239">
        <f t="shared" si="57"/>
        <v>0</v>
      </c>
      <c r="CD239" s="36">
        <f t="shared" si="58"/>
        <v>0</v>
      </c>
      <c r="CE239">
        <f t="shared" si="59"/>
        <v>0</v>
      </c>
      <c r="CF239" s="36">
        <f t="shared" si="60"/>
        <v>0</v>
      </c>
      <c r="CG239">
        <f t="shared" si="61"/>
        <v>0</v>
      </c>
      <c r="CH239" s="36">
        <f t="shared" si="62"/>
        <v>0</v>
      </c>
      <c r="CI239">
        <f t="shared" si="63"/>
        <v>0</v>
      </c>
      <c r="CJ239" s="36">
        <f t="shared" si="64"/>
        <v>0</v>
      </c>
      <c r="CK239">
        <f t="shared" si="65"/>
        <v>0</v>
      </c>
      <c r="CP239">
        <v>342</v>
      </c>
      <c r="DD239" t="str">
        <f>IF(COUNTIF('[3]Zone Players'!A$3:A$1847,A239)&lt;1,"D","")</f>
        <v/>
      </c>
      <c r="DF239">
        <f t="shared" si="68"/>
        <v>1</v>
      </c>
      <c r="DG239" s="70">
        <f t="shared" si="66"/>
        <v>2</v>
      </c>
      <c r="DH239" t="str">
        <f t="shared" si="67"/>
        <v/>
      </c>
    </row>
    <row r="240" spans="1:112" ht="15" customHeight="1" x14ac:dyDescent="0.25">
      <c r="A240" s="23">
        <v>138242</v>
      </c>
      <c r="B240" s="24" t="s">
        <v>542</v>
      </c>
      <c r="C240" s="24" t="s">
        <v>543</v>
      </c>
      <c r="D240" s="25" t="s">
        <v>502</v>
      </c>
      <c r="E240" s="26"/>
      <c r="F240" s="27"/>
      <c r="G240" s="27"/>
      <c r="H240" s="27"/>
      <c r="I240" s="27"/>
      <c r="J240" s="27"/>
      <c r="K240" s="27"/>
      <c r="L240" s="27"/>
      <c r="M240" s="27"/>
      <c r="N240" s="26">
        <v>6</v>
      </c>
      <c r="O240" s="27">
        <v>6</v>
      </c>
      <c r="P240" s="27">
        <v>6</v>
      </c>
      <c r="Q240" s="28"/>
      <c r="R240" s="28"/>
      <c r="S240" s="28"/>
      <c r="T240" s="29"/>
      <c r="U240" s="28"/>
      <c r="V240" s="30">
        <v>1</v>
      </c>
      <c r="W240" s="30" t="s">
        <v>113</v>
      </c>
      <c r="X240" s="30">
        <v>3</v>
      </c>
      <c r="Y240" s="30" t="s">
        <v>113</v>
      </c>
      <c r="Z240" s="30">
        <v>5</v>
      </c>
      <c r="AA240" s="30" t="s">
        <v>113</v>
      </c>
      <c r="AB240" s="30">
        <v>7</v>
      </c>
      <c r="AC240" s="30" t="s">
        <v>113</v>
      </c>
      <c r="AD240" s="30" t="s">
        <v>113</v>
      </c>
      <c r="AE240" s="30" t="s">
        <v>113</v>
      </c>
      <c r="AF240" s="30" t="s">
        <v>113</v>
      </c>
      <c r="AG240" s="30" t="s">
        <v>113</v>
      </c>
      <c r="AH240" s="30" t="s">
        <v>113</v>
      </c>
      <c r="AI240" s="30" t="s">
        <v>113</v>
      </c>
      <c r="AJ240" s="30" t="s">
        <v>113</v>
      </c>
      <c r="AK240" s="30" t="s">
        <v>113</v>
      </c>
      <c r="AL240" s="30" t="s">
        <v>113</v>
      </c>
      <c r="AM240" s="30">
        <v>0</v>
      </c>
      <c r="AN240" s="30">
        <v>4</v>
      </c>
      <c r="AO240" s="30">
        <v>0</v>
      </c>
      <c r="AP240" s="30">
        <v>7</v>
      </c>
      <c r="AQ240" s="31">
        <v>6</v>
      </c>
      <c r="AR240" s="31">
        <v>6</v>
      </c>
      <c r="AS240" s="31">
        <v>6</v>
      </c>
      <c r="AT240" s="32">
        <v>7</v>
      </c>
      <c r="AU240" s="32">
        <v>0</v>
      </c>
      <c r="AV240" s="32">
        <v>7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7</v>
      </c>
      <c r="BC240" s="32">
        <v>0</v>
      </c>
      <c r="BD240" s="33">
        <v>7.2</v>
      </c>
      <c r="BE240" s="33">
        <v>7.2</v>
      </c>
      <c r="BF240" s="33">
        <v>7.2</v>
      </c>
      <c r="BG240" s="33">
        <v>7.2</v>
      </c>
      <c r="BH240" s="33">
        <v>7.2</v>
      </c>
      <c r="BI240" s="33">
        <v>7.2</v>
      </c>
      <c r="BJ240" s="34" t="s">
        <v>113</v>
      </c>
      <c r="BK240" s="35">
        <v>6</v>
      </c>
      <c r="BL240" t="str">
        <f>IF(BY240&gt;LARGE(BZ240:$CK240,1),1,"")</f>
        <v/>
      </c>
      <c r="BM240" t="str">
        <f>IF(BZ240&gt;LARGE(CA240:$CK240,1),2,"")</f>
        <v/>
      </c>
      <c r="BN240" t="str">
        <f>IF(CA240&gt;LARGE(CB240:$CK240,1),2.2,"")</f>
        <v/>
      </c>
      <c r="BO240" t="str">
        <f>IF(CB240&gt;LARGE(CC240:$CK240,1),3,"")</f>
        <v/>
      </c>
      <c r="BP240" t="str">
        <f>IF(CC240&gt;LARGE(CD240:$CK240,1),3.2,"")</f>
        <v/>
      </c>
      <c r="BQ240" t="str">
        <f>IF(CD240&gt;LARGE(CE240:$CK240,1),4,"")</f>
        <v/>
      </c>
      <c r="BR240" t="str">
        <f>IF(CE240&gt;LARGE(CF240:$CK240,1),4.2,"")</f>
        <v/>
      </c>
      <c r="BS240" t="str">
        <f>IF(CF240&gt;LARGE(CG240:$CK240,1),5,"")</f>
        <v/>
      </c>
      <c r="BT240" t="str">
        <f>IF(CG240&gt;LARGE(CH240:$CK240,1),5.2,"")</f>
        <v/>
      </c>
      <c r="BU240" t="str">
        <f>IF(CH240&gt;LARGE(CI240:$CK240,1),6,"")</f>
        <v/>
      </c>
      <c r="BV240" t="str">
        <f>IF(CI240&gt;LARGE(CJ240:$CK240,1),6.2,"")</f>
        <v/>
      </c>
      <c r="BW240">
        <f>IF(CJ240&gt;LARGE(CK240:$CK240,1),7,"")</f>
        <v>7</v>
      </c>
      <c r="BX240" t="str">
        <f t="shared" si="52"/>
        <v/>
      </c>
      <c r="BY240" s="36">
        <f t="shared" si="53"/>
        <v>0</v>
      </c>
      <c r="BZ240" s="36">
        <f t="shared" si="54"/>
        <v>0</v>
      </c>
      <c r="CA240">
        <f t="shared" si="55"/>
        <v>0</v>
      </c>
      <c r="CB240" s="36">
        <f t="shared" si="56"/>
        <v>0</v>
      </c>
      <c r="CC240">
        <f t="shared" si="57"/>
        <v>0</v>
      </c>
      <c r="CD240" s="36">
        <f t="shared" si="58"/>
        <v>0</v>
      </c>
      <c r="CE240">
        <f t="shared" si="59"/>
        <v>0</v>
      </c>
      <c r="CF240" s="36">
        <f t="shared" si="60"/>
        <v>0</v>
      </c>
      <c r="CG240">
        <f t="shared" si="61"/>
        <v>0</v>
      </c>
      <c r="CH240" s="36">
        <f t="shared" si="62"/>
        <v>0</v>
      </c>
      <c r="CI240">
        <f t="shared" si="63"/>
        <v>0</v>
      </c>
      <c r="CJ240" s="36">
        <f t="shared" si="64"/>
        <v>3</v>
      </c>
      <c r="CK240">
        <f t="shared" si="65"/>
        <v>0</v>
      </c>
      <c r="CP240">
        <v>343</v>
      </c>
      <c r="DD240" t="str">
        <f>IF(COUNTIF('[3]Zone Players'!A$3:A$1847,A240)&lt;1,"D","")</f>
        <v/>
      </c>
      <c r="DF240">
        <f t="shared" si="68"/>
        <v>6</v>
      </c>
      <c r="DG240" s="70">
        <f t="shared" si="66"/>
        <v>3</v>
      </c>
      <c r="DH240" t="str">
        <f t="shared" si="67"/>
        <v/>
      </c>
    </row>
    <row r="241" spans="1:112" ht="15" customHeight="1" x14ac:dyDescent="0.25">
      <c r="A241" s="23">
        <v>149195</v>
      </c>
      <c r="B241" s="24" t="s">
        <v>544</v>
      </c>
      <c r="C241" s="24" t="s">
        <v>545</v>
      </c>
      <c r="D241" s="25" t="s">
        <v>502</v>
      </c>
      <c r="E241" s="26"/>
      <c r="F241" s="27"/>
      <c r="G241" s="27"/>
      <c r="H241" s="27"/>
      <c r="I241" s="27"/>
      <c r="J241" s="27"/>
      <c r="K241" s="27"/>
      <c r="L241" s="27"/>
      <c r="M241" s="27"/>
      <c r="N241" s="26"/>
      <c r="O241" s="27"/>
      <c r="P241" s="27">
        <v>7</v>
      </c>
      <c r="Q241" s="28"/>
      <c r="R241" s="28"/>
      <c r="S241" s="28"/>
      <c r="T241" s="29"/>
      <c r="U241" s="28"/>
      <c r="V241" s="30">
        <v>1</v>
      </c>
      <c r="W241" s="30" t="s">
        <v>113</v>
      </c>
      <c r="X241" s="30">
        <v>3</v>
      </c>
      <c r="Y241" s="30" t="s">
        <v>113</v>
      </c>
      <c r="Z241" s="30">
        <v>5</v>
      </c>
      <c r="AA241" s="30" t="s">
        <v>113</v>
      </c>
      <c r="AB241" s="30">
        <v>7</v>
      </c>
      <c r="AC241" s="30" t="s">
        <v>113</v>
      </c>
      <c r="AD241" s="30" t="s">
        <v>113</v>
      </c>
      <c r="AE241" s="30" t="s">
        <v>113</v>
      </c>
      <c r="AF241" s="30" t="s">
        <v>113</v>
      </c>
      <c r="AG241" s="30" t="s">
        <v>113</v>
      </c>
      <c r="AH241" s="30" t="s">
        <v>113</v>
      </c>
      <c r="AI241" s="30" t="s">
        <v>113</v>
      </c>
      <c r="AJ241" s="30" t="s">
        <v>113</v>
      </c>
      <c r="AK241" s="30" t="s">
        <v>113</v>
      </c>
      <c r="AL241" s="30" t="s">
        <v>113</v>
      </c>
      <c r="AM241" s="30">
        <v>0</v>
      </c>
      <c r="AN241" s="30">
        <v>4</v>
      </c>
      <c r="AO241" s="30">
        <v>0</v>
      </c>
      <c r="AP241" s="30">
        <v>7</v>
      </c>
      <c r="AQ241" s="31">
        <v>7</v>
      </c>
      <c r="AR241" s="31">
        <v>5</v>
      </c>
      <c r="AS241" s="31">
        <v>5</v>
      </c>
      <c r="AT241" s="32">
        <v>5</v>
      </c>
      <c r="AU241" s="32">
        <v>0</v>
      </c>
      <c r="AV241" s="32">
        <v>5</v>
      </c>
      <c r="AW241" s="32">
        <v>5</v>
      </c>
      <c r="AX241" s="32">
        <v>5</v>
      </c>
      <c r="AY241" s="32">
        <v>5</v>
      </c>
      <c r="AZ241" s="32">
        <v>0</v>
      </c>
      <c r="BA241" s="32">
        <v>0</v>
      </c>
      <c r="BB241" s="32">
        <v>5</v>
      </c>
      <c r="BC241" s="32">
        <v>3</v>
      </c>
      <c r="BD241" s="33">
        <v>7.2</v>
      </c>
      <c r="BE241" s="33">
        <v>7.2</v>
      </c>
      <c r="BF241" s="33">
        <v>5</v>
      </c>
      <c r="BG241" s="33">
        <v>5</v>
      </c>
      <c r="BH241" s="33">
        <v>5</v>
      </c>
      <c r="BI241" s="33">
        <v>5</v>
      </c>
      <c r="BJ241" s="34">
        <v>5</v>
      </c>
      <c r="BK241" s="35">
        <v>5</v>
      </c>
      <c r="BL241" t="str">
        <f>IF(BY241&gt;LARGE(BZ241:$CK241,1),1,"")</f>
        <v/>
      </c>
      <c r="BM241" t="str">
        <f>IF(BZ241&gt;LARGE(CA241:$CK241,1),2,"")</f>
        <v/>
      </c>
      <c r="BN241" t="str">
        <f>IF(CA241&gt;LARGE(CB241:$CK241,1),2.2,"")</f>
        <v/>
      </c>
      <c r="BO241" t="str">
        <f>IF(CB241&gt;LARGE(CC241:$CK241,1),3,"")</f>
        <v/>
      </c>
      <c r="BP241" t="str">
        <f>IF(CC241&gt;LARGE(CD241:$CK241,1),3.2,"")</f>
        <v/>
      </c>
      <c r="BQ241" t="str">
        <f>IF(CD241&gt;LARGE(CE241:$CK241,1),4,"")</f>
        <v/>
      </c>
      <c r="BR241" t="str">
        <f>IF(CE241&gt;LARGE(CF241:$CK241,1),4.2,"")</f>
        <v/>
      </c>
      <c r="BS241">
        <f>IF(CF241&gt;LARGE(CG241:$CK241,1),5,"")</f>
        <v>5</v>
      </c>
      <c r="BT241" t="str">
        <f>IF(CG241&gt;LARGE(CH241:$CK241,1),5.2,"")</f>
        <v/>
      </c>
      <c r="BU241" t="str">
        <f>IF(CH241&gt;LARGE(CI241:$CK241,1),6,"")</f>
        <v/>
      </c>
      <c r="BV241" t="str">
        <f>IF(CI241&gt;LARGE(CJ241:$CK241,1),6.2,"")</f>
        <v/>
      </c>
      <c r="BW241" t="str">
        <f>IF(CJ241&gt;LARGE(CK241:$CK241,1),7,"")</f>
        <v/>
      </c>
      <c r="BX241" t="str">
        <f t="shared" si="52"/>
        <v/>
      </c>
      <c r="BY241" s="36">
        <f t="shared" si="53"/>
        <v>0</v>
      </c>
      <c r="BZ241" s="36">
        <f t="shared" si="54"/>
        <v>0</v>
      </c>
      <c r="CA241">
        <f t="shared" si="55"/>
        <v>0</v>
      </c>
      <c r="CB241" s="36">
        <f t="shared" si="56"/>
        <v>1</v>
      </c>
      <c r="CC241">
        <f t="shared" si="57"/>
        <v>0</v>
      </c>
      <c r="CD241" s="36">
        <f t="shared" si="58"/>
        <v>0</v>
      </c>
      <c r="CE241">
        <f t="shared" si="59"/>
        <v>0</v>
      </c>
      <c r="CF241" s="36">
        <f t="shared" si="60"/>
        <v>6</v>
      </c>
      <c r="CG241">
        <f t="shared" si="61"/>
        <v>0</v>
      </c>
      <c r="CH241" s="36">
        <f t="shared" si="62"/>
        <v>0</v>
      </c>
      <c r="CI241">
        <f t="shared" si="63"/>
        <v>0</v>
      </c>
      <c r="CJ241" s="36">
        <f t="shared" si="64"/>
        <v>0</v>
      </c>
      <c r="CK241">
        <f t="shared" si="65"/>
        <v>0</v>
      </c>
      <c r="CP241">
        <v>344</v>
      </c>
      <c r="DD241" t="str">
        <f>IF(COUNTIF('[3]Zone Players'!A$3:A$1847,A241)&lt;1,"D","")</f>
        <v/>
      </c>
      <c r="DF241">
        <f t="shared" si="68"/>
        <v>5</v>
      </c>
      <c r="DG241" s="70">
        <f t="shared" si="66"/>
        <v>7</v>
      </c>
      <c r="DH241" t="str">
        <f t="shared" si="67"/>
        <v/>
      </c>
    </row>
    <row r="242" spans="1:112" ht="15" customHeight="1" x14ac:dyDescent="0.25">
      <c r="A242" s="23">
        <v>116650</v>
      </c>
      <c r="B242" s="24" t="s">
        <v>546</v>
      </c>
      <c r="C242" s="24" t="s">
        <v>547</v>
      </c>
      <c r="D242" s="25" t="s">
        <v>502</v>
      </c>
      <c r="E242" s="26"/>
      <c r="F242" s="27">
        <v>5</v>
      </c>
      <c r="G242" s="27">
        <v>6</v>
      </c>
      <c r="H242" s="27">
        <v>2</v>
      </c>
      <c r="I242" s="27">
        <v>3</v>
      </c>
      <c r="J242" s="27">
        <v>3</v>
      </c>
      <c r="K242" s="27">
        <v>3</v>
      </c>
      <c r="L242" s="27">
        <v>4</v>
      </c>
      <c r="M242" s="27">
        <v>5</v>
      </c>
      <c r="N242" s="26">
        <v>3</v>
      </c>
      <c r="O242" s="27">
        <v>3</v>
      </c>
      <c r="P242" s="27">
        <v>5</v>
      </c>
      <c r="Q242" s="28"/>
      <c r="R242" s="28"/>
      <c r="S242" s="28"/>
      <c r="T242" s="29"/>
      <c r="U242" s="28"/>
      <c r="V242" s="30">
        <v>1</v>
      </c>
      <c r="W242" s="30" t="s">
        <v>113</v>
      </c>
      <c r="X242" s="30">
        <v>3</v>
      </c>
      <c r="Y242" s="30" t="s">
        <v>113</v>
      </c>
      <c r="Z242" s="30">
        <v>5</v>
      </c>
      <c r="AA242" s="30" t="s">
        <v>113</v>
      </c>
      <c r="AB242" s="30">
        <v>7</v>
      </c>
      <c r="AC242" s="30" t="s">
        <v>113</v>
      </c>
      <c r="AD242" s="30" t="s">
        <v>113</v>
      </c>
      <c r="AE242" s="30" t="s">
        <v>113</v>
      </c>
      <c r="AF242" s="30" t="s">
        <v>113</v>
      </c>
      <c r="AG242" s="30" t="s">
        <v>113</v>
      </c>
      <c r="AH242" s="30" t="s">
        <v>113</v>
      </c>
      <c r="AI242" s="30" t="s">
        <v>113</v>
      </c>
      <c r="AJ242" s="30" t="s">
        <v>113</v>
      </c>
      <c r="AK242" s="30" t="s">
        <v>113</v>
      </c>
      <c r="AL242" s="30" t="s">
        <v>113</v>
      </c>
      <c r="AM242" s="30">
        <v>0</v>
      </c>
      <c r="AN242" s="30">
        <v>4</v>
      </c>
      <c r="AO242" s="30">
        <v>0</v>
      </c>
      <c r="AP242" s="30">
        <v>7</v>
      </c>
      <c r="AQ242" s="31">
        <v>5</v>
      </c>
      <c r="AR242" s="31">
        <v>5</v>
      </c>
      <c r="AS242" s="31">
        <v>5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3">
        <v>7.2</v>
      </c>
      <c r="BE242" s="33">
        <v>7.2</v>
      </c>
      <c r="BF242" s="33">
        <v>7.2</v>
      </c>
      <c r="BG242" s="33">
        <v>7.2</v>
      </c>
      <c r="BH242" s="33">
        <v>7.2</v>
      </c>
      <c r="BI242" s="33">
        <v>7.2</v>
      </c>
      <c r="BJ242" s="34" t="s">
        <v>113</v>
      </c>
      <c r="BK242" s="35" t="s">
        <v>113</v>
      </c>
      <c r="BL242" t="str">
        <f>IF(BY242&gt;LARGE(BZ242:$CK242,1),1,"")</f>
        <v/>
      </c>
      <c r="BM242" t="str">
        <f>IF(BZ242&gt;LARGE(CA242:$CK242,1),2,"")</f>
        <v/>
      </c>
      <c r="BN242" t="str">
        <f>IF(CA242&gt;LARGE(CB242:$CK242,1),2.2,"")</f>
        <v/>
      </c>
      <c r="BO242" t="str">
        <f>IF(CB242&gt;LARGE(CC242:$CK242,1),3,"")</f>
        <v/>
      </c>
      <c r="BP242" t="str">
        <f>IF(CC242&gt;LARGE(CD242:$CK242,1),3.2,"")</f>
        <v/>
      </c>
      <c r="BQ242" t="str">
        <f>IF(CD242&gt;LARGE(CE242:$CK242,1),4,"")</f>
        <v/>
      </c>
      <c r="BR242" t="str">
        <f>IF(CE242&gt;LARGE(CF242:$CK242,1),4.2,"")</f>
        <v/>
      </c>
      <c r="BS242" t="str">
        <f>IF(CF242&gt;LARGE(CG242:$CK242,1),5,"")</f>
        <v/>
      </c>
      <c r="BT242" t="str">
        <f>IF(CG242&gt;LARGE(CH242:$CK242,1),5.2,"")</f>
        <v/>
      </c>
      <c r="BU242" t="str">
        <f>IF(CH242&gt;LARGE(CI242:$CK242,1),6,"")</f>
        <v/>
      </c>
      <c r="BV242" t="str">
        <f>IF(CI242&gt;LARGE(CJ242:$CK242,1),6.2,"")</f>
        <v/>
      </c>
      <c r="BW242" t="str">
        <f>IF(CJ242&gt;LARGE(CK242:$CK242,1),7,"")</f>
        <v/>
      </c>
      <c r="BX242" t="str">
        <f t="shared" si="52"/>
        <v/>
      </c>
      <c r="BY242" s="36">
        <f t="shared" si="53"/>
        <v>0</v>
      </c>
      <c r="BZ242" s="36">
        <f t="shared" si="54"/>
        <v>0</v>
      </c>
      <c r="CA242">
        <f t="shared" si="55"/>
        <v>0</v>
      </c>
      <c r="CB242" s="36">
        <f t="shared" si="56"/>
        <v>0</v>
      </c>
      <c r="CC242">
        <f t="shared" si="57"/>
        <v>0</v>
      </c>
      <c r="CD242" s="36">
        <f t="shared" si="58"/>
        <v>0</v>
      </c>
      <c r="CE242">
        <f t="shared" si="59"/>
        <v>0</v>
      </c>
      <c r="CF242" s="36">
        <f t="shared" si="60"/>
        <v>0</v>
      </c>
      <c r="CG242">
        <f t="shared" si="61"/>
        <v>0</v>
      </c>
      <c r="CH242" s="36">
        <f t="shared" si="62"/>
        <v>0</v>
      </c>
      <c r="CI242">
        <f t="shared" si="63"/>
        <v>0</v>
      </c>
      <c r="CJ242" s="36">
        <f t="shared" si="64"/>
        <v>0</v>
      </c>
      <c r="CK242">
        <f t="shared" si="65"/>
        <v>0</v>
      </c>
      <c r="CP242">
        <v>345</v>
      </c>
      <c r="DD242" t="str">
        <f>IF(COUNTIF('[3]Zone Players'!A$3:A$1847,A242)&lt;1,"D","")</f>
        <v/>
      </c>
      <c r="DF242">
        <f t="shared" si="68"/>
        <v>5</v>
      </c>
      <c r="DG242" s="70">
        <f t="shared" si="66"/>
        <v>0</v>
      </c>
      <c r="DH242" t="str">
        <f t="shared" si="67"/>
        <v/>
      </c>
    </row>
    <row r="243" spans="1:112" ht="15" customHeight="1" x14ac:dyDescent="0.25">
      <c r="A243" s="23">
        <v>118340</v>
      </c>
      <c r="B243" s="24" t="s">
        <v>299</v>
      </c>
      <c r="C243" s="24" t="s">
        <v>177</v>
      </c>
      <c r="D243" s="25" t="s">
        <v>502</v>
      </c>
      <c r="E243" s="26"/>
      <c r="F243" s="27">
        <v>7</v>
      </c>
      <c r="G243" s="27">
        <v>6</v>
      </c>
      <c r="H243" s="27">
        <v>2</v>
      </c>
      <c r="I243" s="27">
        <v>3</v>
      </c>
      <c r="J243" s="27">
        <v>3</v>
      </c>
      <c r="K243" s="27">
        <v>3</v>
      </c>
      <c r="L243" s="27">
        <v>4</v>
      </c>
      <c r="M243" s="27">
        <v>3</v>
      </c>
      <c r="N243" s="26">
        <v>3</v>
      </c>
      <c r="O243" s="27">
        <v>3</v>
      </c>
      <c r="P243" s="27">
        <v>5</v>
      </c>
      <c r="Q243" s="28"/>
      <c r="R243" s="28"/>
      <c r="S243" s="28"/>
      <c r="T243" s="29"/>
      <c r="U243" s="28"/>
      <c r="V243" s="30">
        <v>1</v>
      </c>
      <c r="W243" s="30" t="s">
        <v>113</v>
      </c>
      <c r="X243" s="30">
        <v>3</v>
      </c>
      <c r="Y243" s="30" t="s">
        <v>113</v>
      </c>
      <c r="Z243" s="30">
        <v>5</v>
      </c>
      <c r="AA243" s="30" t="s">
        <v>113</v>
      </c>
      <c r="AB243" s="30">
        <v>7</v>
      </c>
      <c r="AC243" s="30" t="s">
        <v>113</v>
      </c>
      <c r="AD243" s="30" t="s">
        <v>113</v>
      </c>
      <c r="AE243" s="30" t="s">
        <v>113</v>
      </c>
      <c r="AF243" s="30" t="s">
        <v>113</v>
      </c>
      <c r="AG243" s="30" t="s">
        <v>113</v>
      </c>
      <c r="AH243" s="30" t="s">
        <v>113</v>
      </c>
      <c r="AI243" s="30" t="s">
        <v>113</v>
      </c>
      <c r="AJ243" s="30" t="s">
        <v>113</v>
      </c>
      <c r="AK243" s="30" t="s">
        <v>2380</v>
      </c>
      <c r="AL243" s="30" t="s">
        <v>113</v>
      </c>
      <c r="AM243" s="30">
        <v>1</v>
      </c>
      <c r="AN243" s="30">
        <v>4</v>
      </c>
      <c r="AO243" s="30">
        <v>0</v>
      </c>
      <c r="AP243" s="30">
        <v>7</v>
      </c>
      <c r="AQ243" s="31">
        <v>5</v>
      </c>
      <c r="AR243" s="31">
        <v>5</v>
      </c>
      <c r="AS243" s="31">
        <v>5</v>
      </c>
      <c r="AT243" s="32">
        <v>5</v>
      </c>
      <c r="AU243" s="32">
        <v>0</v>
      </c>
      <c r="AV243" s="32">
        <v>5</v>
      </c>
      <c r="AW243" s="32">
        <v>3</v>
      </c>
      <c r="AX243" s="32">
        <v>0</v>
      </c>
      <c r="AY243" s="32">
        <v>0</v>
      </c>
      <c r="AZ243" s="32">
        <v>5</v>
      </c>
      <c r="BA243" s="32">
        <v>0</v>
      </c>
      <c r="BB243" s="32">
        <v>7</v>
      </c>
      <c r="BC243" s="32">
        <v>7</v>
      </c>
      <c r="BD243" s="33">
        <v>7.2</v>
      </c>
      <c r="BE243" s="33">
        <v>7.2</v>
      </c>
      <c r="BF243" s="33">
        <v>7.2</v>
      </c>
      <c r="BG243" s="33">
        <v>7.2</v>
      </c>
      <c r="BH243" s="33">
        <v>7.2</v>
      </c>
      <c r="BI243" s="33">
        <v>7.2</v>
      </c>
      <c r="BJ243" s="34">
        <v>5</v>
      </c>
      <c r="BK243" s="35">
        <v>5</v>
      </c>
      <c r="BL243" t="str">
        <f>IF(BY243&gt;LARGE(BZ243:$CK243,1),1,"")</f>
        <v/>
      </c>
      <c r="BM243" t="str">
        <f>IF(BZ243&gt;LARGE(CA243:$CK243,1),2,"")</f>
        <v/>
      </c>
      <c r="BN243" t="str">
        <f>IF(CA243&gt;LARGE(CB243:$CK243,1),2.2,"")</f>
        <v/>
      </c>
      <c r="BO243" t="str">
        <f>IF(CB243&gt;LARGE(CC243:$CK243,1),3,"")</f>
        <v/>
      </c>
      <c r="BP243" t="str">
        <f>IF(CC243&gt;LARGE(CD243:$CK243,1),3.2,"")</f>
        <v/>
      </c>
      <c r="BQ243" t="str">
        <f>IF(CD243&gt;LARGE(CE243:$CK243,1),4,"")</f>
        <v/>
      </c>
      <c r="BR243" t="str">
        <f>IF(CE243&gt;LARGE(CF243:$CK243,1),4.2,"")</f>
        <v/>
      </c>
      <c r="BS243">
        <f>IF(CF243&gt;LARGE(CG243:$CK243,1),5,"")</f>
        <v>5</v>
      </c>
      <c r="BT243" t="str">
        <f>IF(CG243&gt;LARGE(CH243:$CK243,1),5.2,"")</f>
        <v/>
      </c>
      <c r="BU243" t="str">
        <f>IF(CH243&gt;LARGE(CI243:$CK243,1),6,"")</f>
        <v/>
      </c>
      <c r="BV243" t="str">
        <f>IF(CI243&gt;LARGE(CJ243:$CK243,1),6.2,"")</f>
        <v/>
      </c>
      <c r="BW243">
        <f>IF(CJ243&gt;LARGE(CK243:$CK243,1),7,"")</f>
        <v>7</v>
      </c>
      <c r="BX243" t="str">
        <f t="shared" si="52"/>
        <v/>
      </c>
      <c r="BY243" s="36">
        <f t="shared" si="53"/>
        <v>0</v>
      </c>
      <c r="BZ243" s="36">
        <f t="shared" si="54"/>
        <v>0</v>
      </c>
      <c r="CA243">
        <f t="shared" si="55"/>
        <v>0</v>
      </c>
      <c r="CB243" s="36">
        <f t="shared" si="56"/>
        <v>1</v>
      </c>
      <c r="CC243">
        <f t="shared" si="57"/>
        <v>0</v>
      </c>
      <c r="CD243" s="36">
        <f t="shared" si="58"/>
        <v>0</v>
      </c>
      <c r="CE243">
        <f t="shared" si="59"/>
        <v>0</v>
      </c>
      <c r="CF243" s="36">
        <f t="shared" si="60"/>
        <v>3</v>
      </c>
      <c r="CG243">
        <f t="shared" si="61"/>
        <v>0</v>
      </c>
      <c r="CH243" s="36">
        <f t="shared" si="62"/>
        <v>0</v>
      </c>
      <c r="CI243">
        <f t="shared" si="63"/>
        <v>0</v>
      </c>
      <c r="CJ243" s="36">
        <f t="shared" si="64"/>
        <v>2</v>
      </c>
      <c r="CK243">
        <f t="shared" si="65"/>
        <v>0</v>
      </c>
      <c r="CP243">
        <v>346</v>
      </c>
      <c r="DD243" t="str">
        <f>IF(COUNTIF('[3]Zone Players'!A$3:A$1847,A243)&lt;1,"D","")</f>
        <v/>
      </c>
      <c r="DF243">
        <f t="shared" si="68"/>
        <v>5</v>
      </c>
      <c r="DG243" s="70">
        <f t="shared" si="66"/>
        <v>6</v>
      </c>
      <c r="DH243" t="str">
        <f t="shared" si="67"/>
        <v/>
      </c>
    </row>
    <row r="244" spans="1:112" ht="15" customHeight="1" x14ac:dyDescent="0.25">
      <c r="A244" s="40">
        <v>20816</v>
      </c>
      <c r="B244" s="24" t="s">
        <v>548</v>
      </c>
      <c r="C244" s="24" t="s">
        <v>327</v>
      </c>
      <c r="D244" s="25" t="s">
        <v>502</v>
      </c>
      <c r="E244" s="26"/>
      <c r="F244" s="27"/>
      <c r="G244" s="27"/>
      <c r="H244" s="27">
        <v>1</v>
      </c>
      <c r="I244" s="27">
        <v>1</v>
      </c>
      <c r="J244" s="27">
        <v>1</v>
      </c>
      <c r="K244" s="27">
        <v>1</v>
      </c>
      <c r="L244" s="27">
        <v>1</v>
      </c>
      <c r="M244" s="27">
        <v>1</v>
      </c>
      <c r="N244" s="26">
        <v>1</v>
      </c>
      <c r="O244" s="27"/>
      <c r="P244" s="27">
        <v>1</v>
      </c>
      <c r="Q244" s="28"/>
      <c r="R244" s="28"/>
      <c r="S244" s="28"/>
      <c r="T244" s="29"/>
      <c r="U244" s="28"/>
      <c r="V244" s="30">
        <v>1</v>
      </c>
      <c r="W244" s="30" t="s">
        <v>113</v>
      </c>
      <c r="X244" s="30">
        <v>3</v>
      </c>
      <c r="Y244" s="30" t="s">
        <v>113</v>
      </c>
      <c r="Z244" s="30">
        <v>5</v>
      </c>
      <c r="AA244" s="30" t="s">
        <v>113</v>
      </c>
      <c r="AB244" s="30">
        <v>7</v>
      </c>
      <c r="AC244" s="30" t="s">
        <v>113</v>
      </c>
      <c r="AD244" s="30" t="s">
        <v>113</v>
      </c>
      <c r="AE244" s="30" t="s">
        <v>113</v>
      </c>
      <c r="AF244" s="30" t="s">
        <v>113</v>
      </c>
      <c r="AG244" s="30" t="s">
        <v>113</v>
      </c>
      <c r="AH244" s="30" t="s">
        <v>113</v>
      </c>
      <c r="AI244" s="30" t="s">
        <v>113</v>
      </c>
      <c r="AJ244" s="30" t="s">
        <v>113</v>
      </c>
      <c r="AK244" s="30" t="s">
        <v>113</v>
      </c>
      <c r="AL244" s="30" t="s">
        <v>113</v>
      </c>
      <c r="AM244" s="30">
        <v>0</v>
      </c>
      <c r="AN244" s="30">
        <v>4</v>
      </c>
      <c r="AO244" s="30">
        <v>4</v>
      </c>
      <c r="AP244" s="30">
        <v>3</v>
      </c>
      <c r="AQ244" s="31">
        <v>1</v>
      </c>
      <c r="AR244" s="31">
        <v>1</v>
      </c>
      <c r="AS244" s="31">
        <v>1</v>
      </c>
      <c r="AT244" s="32">
        <v>0</v>
      </c>
      <c r="AU244" s="32">
        <v>1</v>
      </c>
      <c r="AV244" s="32">
        <v>1</v>
      </c>
      <c r="AW244" s="32">
        <v>1</v>
      </c>
      <c r="AX244" s="32">
        <v>1</v>
      </c>
      <c r="AY244" s="32">
        <v>1</v>
      </c>
      <c r="AZ244" s="32">
        <v>1</v>
      </c>
      <c r="BA244" s="32">
        <v>1</v>
      </c>
      <c r="BB244" s="32">
        <v>1</v>
      </c>
      <c r="BC244" s="32">
        <v>1</v>
      </c>
      <c r="BD244" s="33">
        <v>7.2</v>
      </c>
      <c r="BE244" s="33">
        <v>7.2</v>
      </c>
      <c r="BF244" s="33">
        <v>1</v>
      </c>
      <c r="BG244" s="33">
        <v>1</v>
      </c>
      <c r="BH244" s="33">
        <v>1</v>
      </c>
      <c r="BI244" s="33">
        <v>1</v>
      </c>
      <c r="BJ244" s="34">
        <v>1</v>
      </c>
      <c r="BK244" s="35">
        <v>1</v>
      </c>
      <c r="BL244">
        <f>IF(BY244&gt;LARGE(BZ244:$CK244,1),1,"")</f>
        <v>1</v>
      </c>
      <c r="BM244" t="str">
        <f>IF(BZ244&gt;LARGE(CA244:$CK244,1),2,"")</f>
        <v/>
      </c>
      <c r="BN244" t="str">
        <f>IF(CA244&gt;LARGE(CB244:$CK244,1),2.2,"")</f>
        <v/>
      </c>
      <c r="BO244" t="str">
        <f>IF(CB244&gt;LARGE(CC244:$CK244,1),3,"")</f>
        <v/>
      </c>
      <c r="BP244" t="str">
        <f>IF(CC244&gt;LARGE(CD244:$CK244,1),3.2,"")</f>
        <v/>
      </c>
      <c r="BQ244" t="str">
        <f>IF(CD244&gt;LARGE(CE244:$CK244,1),4,"")</f>
        <v/>
      </c>
      <c r="BR244" t="str">
        <f>IF(CE244&gt;LARGE(CF244:$CK244,1),4.2,"")</f>
        <v/>
      </c>
      <c r="BS244" t="str">
        <f>IF(CF244&gt;LARGE(CG244:$CK244,1),5,"")</f>
        <v/>
      </c>
      <c r="BT244" t="str">
        <f>IF(CG244&gt;LARGE(CH244:$CK244,1),5.2,"")</f>
        <v/>
      </c>
      <c r="BU244" t="str">
        <f>IF(CH244&gt;LARGE(CI244:$CK244,1),6,"")</f>
        <v/>
      </c>
      <c r="BV244" t="str">
        <f>IF(CI244&gt;LARGE(CJ244:$CK244,1),6.2,"")</f>
        <v/>
      </c>
      <c r="BW244" t="str">
        <f>IF(CJ244&gt;LARGE(CK244:$CK244,1),7,"")</f>
        <v/>
      </c>
      <c r="BX244" t="str">
        <f t="shared" si="52"/>
        <v/>
      </c>
      <c r="BY244" s="36">
        <f t="shared" si="53"/>
        <v>9</v>
      </c>
      <c r="BZ244" s="36">
        <f t="shared" si="54"/>
        <v>0</v>
      </c>
      <c r="CA244">
        <f t="shared" si="55"/>
        <v>0</v>
      </c>
      <c r="CB244" s="36">
        <f t="shared" si="56"/>
        <v>0</v>
      </c>
      <c r="CC244">
        <f t="shared" si="57"/>
        <v>0</v>
      </c>
      <c r="CD244" s="36">
        <f t="shared" si="58"/>
        <v>0</v>
      </c>
      <c r="CE244">
        <f t="shared" si="59"/>
        <v>0</v>
      </c>
      <c r="CF244" s="36">
        <f t="shared" si="60"/>
        <v>0</v>
      </c>
      <c r="CG244">
        <f t="shared" si="61"/>
        <v>0</v>
      </c>
      <c r="CH244" s="36">
        <f t="shared" si="62"/>
        <v>0</v>
      </c>
      <c r="CI244">
        <f t="shared" si="63"/>
        <v>0</v>
      </c>
      <c r="CJ244" s="36">
        <f t="shared" si="64"/>
        <v>0</v>
      </c>
      <c r="CK244">
        <f t="shared" si="65"/>
        <v>0</v>
      </c>
      <c r="CP244">
        <v>347</v>
      </c>
      <c r="DD244" t="str">
        <f>IF(COUNTIF('[3]Zone Players'!A$3:A$1847,A244)&lt;1,"D","")</f>
        <v/>
      </c>
      <c r="DF244">
        <f t="shared" si="68"/>
        <v>1</v>
      </c>
      <c r="DG244" s="70">
        <f t="shared" si="66"/>
        <v>9</v>
      </c>
      <c r="DH244" t="str">
        <f t="shared" si="67"/>
        <v/>
      </c>
    </row>
    <row r="245" spans="1:112" ht="15" customHeight="1" x14ac:dyDescent="0.25">
      <c r="A245" s="23">
        <v>19501</v>
      </c>
      <c r="B245" s="24" t="s">
        <v>549</v>
      </c>
      <c r="C245" s="24" t="s">
        <v>327</v>
      </c>
      <c r="D245" s="25" t="s">
        <v>502</v>
      </c>
      <c r="E245" s="26"/>
      <c r="F245" s="27"/>
      <c r="G245" s="27"/>
      <c r="H245" s="27"/>
      <c r="I245" s="27"/>
      <c r="J245" s="27"/>
      <c r="K245" s="27"/>
      <c r="L245" s="27"/>
      <c r="M245" s="27">
        <v>1</v>
      </c>
      <c r="N245" s="26">
        <v>2</v>
      </c>
      <c r="O245" s="27">
        <v>1</v>
      </c>
      <c r="P245" s="27">
        <v>1</v>
      </c>
      <c r="Q245" s="28"/>
      <c r="R245" s="28"/>
      <c r="S245" s="28"/>
      <c r="T245" s="29"/>
      <c r="U245" s="28"/>
      <c r="V245" s="30">
        <v>1</v>
      </c>
      <c r="W245" s="30" t="s">
        <v>113</v>
      </c>
      <c r="X245" s="30">
        <v>3</v>
      </c>
      <c r="Y245" s="30" t="s">
        <v>113</v>
      </c>
      <c r="Z245" s="30">
        <v>5</v>
      </c>
      <c r="AA245" s="30" t="s">
        <v>113</v>
      </c>
      <c r="AB245" s="30">
        <v>7</v>
      </c>
      <c r="AC245" s="30" t="s">
        <v>113</v>
      </c>
      <c r="AD245" s="30" t="s">
        <v>113</v>
      </c>
      <c r="AE245" s="30" t="s">
        <v>113</v>
      </c>
      <c r="AF245" s="30" t="s">
        <v>113</v>
      </c>
      <c r="AG245" s="30" t="s">
        <v>113</v>
      </c>
      <c r="AH245" s="30" t="s">
        <v>113</v>
      </c>
      <c r="AI245" s="30" t="s">
        <v>113</v>
      </c>
      <c r="AJ245" s="30" t="s">
        <v>113</v>
      </c>
      <c r="AK245" s="30" t="s">
        <v>113</v>
      </c>
      <c r="AL245" s="30" t="s">
        <v>113</v>
      </c>
      <c r="AM245" s="30">
        <v>0</v>
      </c>
      <c r="AN245" s="30">
        <v>4</v>
      </c>
      <c r="AO245" s="30">
        <v>4</v>
      </c>
      <c r="AP245" s="30">
        <v>3</v>
      </c>
      <c r="AQ245" s="31">
        <v>1</v>
      </c>
      <c r="AR245" s="31">
        <v>1</v>
      </c>
      <c r="AS245" s="31">
        <v>1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3">
        <v>7.2</v>
      </c>
      <c r="BE245" s="33">
        <v>7.2</v>
      </c>
      <c r="BF245" s="33">
        <v>7.2</v>
      </c>
      <c r="BG245" s="33">
        <v>7.2</v>
      </c>
      <c r="BH245" s="33">
        <v>7.2</v>
      </c>
      <c r="BI245" s="33">
        <v>7.2</v>
      </c>
      <c r="BJ245" s="34" t="s">
        <v>113</v>
      </c>
      <c r="BK245" s="35" t="s">
        <v>113</v>
      </c>
      <c r="BL245" t="str">
        <f>IF(BY245&gt;LARGE(BZ245:$CK245,1),1,"")</f>
        <v/>
      </c>
      <c r="BM245" t="str">
        <f>IF(BZ245&gt;LARGE(CA245:$CK245,1),2,"")</f>
        <v/>
      </c>
      <c r="BN245" t="str">
        <f>IF(CA245&gt;LARGE(CB245:$CK245,1),2.2,"")</f>
        <v/>
      </c>
      <c r="BO245" t="str">
        <f>IF(CB245&gt;LARGE(CC245:$CK245,1),3,"")</f>
        <v/>
      </c>
      <c r="BP245" t="str">
        <f>IF(CC245&gt;LARGE(CD245:$CK245,1),3.2,"")</f>
        <v/>
      </c>
      <c r="BQ245" t="str">
        <f>IF(CD245&gt;LARGE(CE245:$CK245,1),4,"")</f>
        <v/>
      </c>
      <c r="BR245" t="str">
        <f>IF(CE245&gt;LARGE(CF245:$CK245,1),4.2,"")</f>
        <v/>
      </c>
      <c r="BS245" t="str">
        <f>IF(CF245&gt;LARGE(CG245:$CK245,1),5,"")</f>
        <v/>
      </c>
      <c r="BT245" t="str">
        <f>IF(CG245&gt;LARGE(CH245:$CK245,1),5.2,"")</f>
        <v/>
      </c>
      <c r="BU245" t="str">
        <f>IF(CH245&gt;LARGE(CI245:$CK245,1),6,"")</f>
        <v/>
      </c>
      <c r="BV245" t="str">
        <f>IF(CI245&gt;LARGE(CJ245:$CK245,1),6.2,"")</f>
        <v/>
      </c>
      <c r="BW245" t="str">
        <f>IF(CJ245&gt;LARGE(CK245:$CK245,1),7,"")</f>
        <v/>
      </c>
      <c r="BX245" t="str">
        <f t="shared" si="52"/>
        <v/>
      </c>
      <c r="BY245" s="36">
        <f t="shared" si="53"/>
        <v>0</v>
      </c>
      <c r="BZ245" s="36">
        <f t="shared" si="54"/>
        <v>0</v>
      </c>
      <c r="CA245">
        <f t="shared" si="55"/>
        <v>0</v>
      </c>
      <c r="CB245" s="36">
        <f t="shared" si="56"/>
        <v>0</v>
      </c>
      <c r="CC245">
        <f t="shared" si="57"/>
        <v>0</v>
      </c>
      <c r="CD245" s="36">
        <f t="shared" si="58"/>
        <v>0</v>
      </c>
      <c r="CE245">
        <f t="shared" si="59"/>
        <v>0</v>
      </c>
      <c r="CF245" s="36">
        <f t="shared" si="60"/>
        <v>0</v>
      </c>
      <c r="CG245">
        <f t="shared" si="61"/>
        <v>0</v>
      </c>
      <c r="CH245" s="36">
        <f t="shared" si="62"/>
        <v>0</v>
      </c>
      <c r="CI245">
        <f t="shared" si="63"/>
        <v>0</v>
      </c>
      <c r="CJ245" s="36">
        <f t="shared" si="64"/>
        <v>0</v>
      </c>
      <c r="CK245">
        <f t="shared" si="65"/>
        <v>0</v>
      </c>
      <c r="CP245">
        <v>348</v>
      </c>
      <c r="DD245" t="str">
        <f>IF(COUNTIF('[3]Zone Players'!A$3:A$1847,A245)&lt;1,"D","")</f>
        <v/>
      </c>
      <c r="DF245">
        <f t="shared" si="68"/>
        <v>1</v>
      </c>
      <c r="DG245" s="70">
        <f t="shared" si="66"/>
        <v>0</v>
      </c>
      <c r="DH245" t="str">
        <f t="shared" si="67"/>
        <v/>
      </c>
    </row>
    <row r="246" spans="1:112" ht="15" customHeight="1" x14ac:dyDescent="0.25">
      <c r="A246" s="23">
        <v>134728</v>
      </c>
      <c r="B246" s="24" t="s">
        <v>550</v>
      </c>
      <c r="C246" s="24" t="s">
        <v>174</v>
      </c>
      <c r="D246" s="25" t="s">
        <v>502</v>
      </c>
      <c r="E246" s="26"/>
      <c r="F246" s="27"/>
      <c r="G246" s="27"/>
      <c r="H246" s="27"/>
      <c r="I246" s="27"/>
      <c r="J246" s="27">
        <v>7</v>
      </c>
      <c r="K246" s="27">
        <v>7</v>
      </c>
      <c r="L246" s="27">
        <v>7</v>
      </c>
      <c r="M246" s="27">
        <v>7</v>
      </c>
      <c r="N246" s="26">
        <v>7</v>
      </c>
      <c r="O246" s="27">
        <v>7</v>
      </c>
      <c r="P246" s="27">
        <v>7</v>
      </c>
      <c r="Q246" s="28"/>
      <c r="R246" s="28"/>
      <c r="S246" s="28"/>
      <c r="T246" s="29"/>
      <c r="U246" s="28"/>
      <c r="V246" s="30">
        <v>1</v>
      </c>
      <c r="W246" s="30" t="s">
        <v>113</v>
      </c>
      <c r="X246" s="30">
        <v>3</v>
      </c>
      <c r="Y246" s="30" t="s">
        <v>113</v>
      </c>
      <c r="Z246" s="30">
        <v>5</v>
      </c>
      <c r="AA246" s="30" t="s">
        <v>113</v>
      </c>
      <c r="AB246" s="30">
        <v>7</v>
      </c>
      <c r="AC246" s="30" t="s">
        <v>113</v>
      </c>
      <c r="AD246" s="30" t="s">
        <v>113</v>
      </c>
      <c r="AE246" s="30" t="s">
        <v>113</v>
      </c>
      <c r="AF246" s="30" t="s">
        <v>113</v>
      </c>
      <c r="AG246" s="30" t="s">
        <v>113</v>
      </c>
      <c r="AH246" s="30" t="s">
        <v>113</v>
      </c>
      <c r="AI246" s="30" t="s">
        <v>113</v>
      </c>
      <c r="AJ246" s="30" t="s">
        <v>113</v>
      </c>
      <c r="AK246" s="30" t="s">
        <v>113</v>
      </c>
      <c r="AL246" s="30" t="s">
        <v>113</v>
      </c>
      <c r="AM246" s="30">
        <v>0</v>
      </c>
      <c r="AN246" s="30">
        <v>4</v>
      </c>
      <c r="AO246" s="30">
        <v>0</v>
      </c>
      <c r="AP246" s="30">
        <v>7</v>
      </c>
      <c r="AQ246" s="31">
        <v>7</v>
      </c>
      <c r="AR246" s="31">
        <v>7</v>
      </c>
      <c r="AS246" s="31">
        <v>7</v>
      </c>
      <c r="AT246" s="32">
        <v>0</v>
      </c>
      <c r="AU246" s="32">
        <v>0</v>
      </c>
      <c r="AV246" s="32">
        <v>7</v>
      </c>
      <c r="AW246" s="32">
        <v>7</v>
      </c>
      <c r="AX246" s="32">
        <v>7</v>
      </c>
      <c r="AY246" s="32">
        <v>7</v>
      </c>
      <c r="AZ246" s="32">
        <v>0</v>
      </c>
      <c r="BA246" s="32">
        <v>7</v>
      </c>
      <c r="BB246" s="32">
        <v>7</v>
      </c>
      <c r="BC246" s="32">
        <v>7</v>
      </c>
      <c r="BD246" s="33">
        <v>7.2</v>
      </c>
      <c r="BE246" s="33">
        <v>7.2</v>
      </c>
      <c r="BF246" s="33">
        <v>7</v>
      </c>
      <c r="BG246" s="33">
        <v>7</v>
      </c>
      <c r="BH246" s="33">
        <v>7</v>
      </c>
      <c r="BI246" s="33">
        <v>7</v>
      </c>
      <c r="BJ246" s="34">
        <v>7</v>
      </c>
      <c r="BK246" s="35">
        <v>7</v>
      </c>
      <c r="BL246" t="str">
        <f>IF(BY246&gt;LARGE(BZ246:$CK246,1),1,"")</f>
        <v/>
      </c>
      <c r="BM246" t="str">
        <f>IF(BZ246&gt;LARGE(CA246:$CK246,1),2,"")</f>
        <v/>
      </c>
      <c r="BN246" t="str">
        <f>IF(CA246&gt;LARGE(CB246:$CK246,1),2.2,"")</f>
        <v/>
      </c>
      <c r="BO246" t="str">
        <f>IF(CB246&gt;LARGE(CC246:$CK246,1),3,"")</f>
        <v/>
      </c>
      <c r="BP246" t="str">
        <f>IF(CC246&gt;LARGE(CD246:$CK246,1),3.2,"")</f>
        <v/>
      </c>
      <c r="BQ246" t="str">
        <f>IF(CD246&gt;LARGE(CE246:$CK246,1),4,"")</f>
        <v/>
      </c>
      <c r="BR246" t="str">
        <f>IF(CE246&gt;LARGE(CF246:$CK246,1),4.2,"")</f>
        <v/>
      </c>
      <c r="BS246" t="str">
        <f>IF(CF246&gt;LARGE(CG246:$CK246,1),5,"")</f>
        <v/>
      </c>
      <c r="BT246" t="str">
        <f>IF(CG246&gt;LARGE(CH246:$CK246,1),5.2,"")</f>
        <v/>
      </c>
      <c r="BU246" t="str">
        <f>IF(CH246&gt;LARGE(CI246:$CK246,1),6,"")</f>
        <v/>
      </c>
      <c r="BV246" t="str">
        <f>IF(CI246&gt;LARGE(CJ246:$CK246,1),6.2,"")</f>
        <v/>
      </c>
      <c r="BW246">
        <f>IF(CJ246&gt;LARGE(CK246:$CK246,1),7,"")</f>
        <v>7</v>
      </c>
      <c r="BX246" t="str">
        <f t="shared" si="52"/>
        <v/>
      </c>
      <c r="BY246" s="36">
        <f t="shared" si="53"/>
        <v>0</v>
      </c>
      <c r="BZ246" s="36">
        <f t="shared" si="54"/>
        <v>0</v>
      </c>
      <c r="CA246">
        <f t="shared" si="55"/>
        <v>0</v>
      </c>
      <c r="CB246" s="36">
        <f t="shared" si="56"/>
        <v>0</v>
      </c>
      <c r="CC246">
        <f t="shared" si="57"/>
        <v>0</v>
      </c>
      <c r="CD246" s="36">
        <f t="shared" si="58"/>
        <v>0</v>
      </c>
      <c r="CE246">
        <f t="shared" si="59"/>
        <v>0</v>
      </c>
      <c r="CF246" s="36">
        <f t="shared" si="60"/>
        <v>0</v>
      </c>
      <c r="CG246">
        <f t="shared" si="61"/>
        <v>0</v>
      </c>
      <c r="CH246" s="36">
        <f t="shared" si="62"/>
        <v>0</v>
      </c>
      <c r="CI246">
        <f t="shared" si="63"/>
        <v>0</v>
      </c>
      <c r="CJ246" s="36">
        <f t="shared" si="64"/>
        <v>7</v>
      </c>
      <c r="CK246">
        <f t="shared" si="65"/>
        <v>0</v>
      </c>
      <c r="CP246">
        <v>349</v>
      </c>
      <c r="DD246" t="str">
        <f>IF(COUNTIF('[3]Zone Players'!A$3:A$1847,A246)&lt;1,"D","")</f>
        <v/>
      </c>
      <c r="DF246">
        <f t="shared" si="68"/>
        <v>7</v>
      </c>
      <c r="DG246" s="70">
        <f t="shared" si="66"/>
        <v>7</v>
      </c>
      <c r="DH246" t="str">
        <f t="shared" si="67"/>
        <v/>
      </c>
    </row>
    <row r="247" spans="1:112" ht="15" customHeight="1" x14ac:dyDescent="0.25">
      <c r="A247" s="40">
        <v>117235</v>
      </c>
      <c r="B247" s="24" t="s">
        <v>551</v>
      </c>
      <c r="C247" s="24" t="s">
        <v>552</v>
      </c>
      <c r="D247" s="25" t="s">
        <v>502</v>
      </c>
      <c r="E247" s="26"/>
      <c r="F247" s="27">
        <v>1</v>
      </c>
      <c r="G247" s="27">
        <v>1</v>
      </c>
      <c r="H247" s="27">
        <v>1</v>
      </c>
      <c r="I247" s="27">
        <v>1</v>
      </c>
      <c r="J247" s="27">
        <v>1</v>
      </c>
      <c r="K247" s="27">
        <v>1</v>
      </c>
      <c r="L247" s="27">
        <v>2</v>
      </c>
      <c r="M247" s="27">
        <v>3</v>
      </c>
      <c r="N247" s="26">
        <v>1</v>
      </c>
      <c r="O247" s="27">
        <v>3</v>
      </c>
      <c r="P247" s="27">
        <v>3</v>
      </c>
      <c r="Q247" s="28"/>
      <c r="R247" s="28"/>
      <c r="S247" s="28"/>
      <c r="T247" s="29"/>
      <c r="U247" s="28"/>
      <c r="V247" s="30">
        <v>1</v>
      </c>
      <c r="W247" s="30" t="s">
        <v>113</v>
      </c>
      <c r="X247" s="30">
        <v>3</v>
      </c>
      <c r="Y247" s="30" t="s">
        <v>113</v>
      </c>
      <c r="Z247" s="30">
        <v>5</v>
      </c>
      <c r="AA247" s="30" t="s">
        <v>113</v>
      </c>
      <c r="AB247" s="30">
        <v>7</v>
      </c>
      <c r="AC247" s="30" t="s">
        <v>113</v>
      </c>
      <c r="AD247" s="30" t="s">
        <v>113</v>
      </c>
      <c r="AE247" s="30" t="s">
        <v>113</v>
      </c>
      <c r="AF247" s="30" t="s">
        <v>113</v>
      </c>
      <c r="AG247" s="30" t="s">
        <v>113</v>
      </c>
      <c r="AH247" s="30" t="s">
        <v>113</v>
      </c>
      <c r="AI247" s="30" t="s">
        <v>113</v>
      </c>
      <c r="AJ247" s="30" t="s">
        <v>113</v>
      </c>
      <c r="AK247" s="30" t="s">
        <v>113</v>
      </c>
      <c r="AL247" s="30" t="s">
        <v>113</v>
      </c>
      <c r="AM247" s="30">
        <v>0</v>
      </c>
      <c r="AN247" s="30">
        <v>4</v>
      </c>
      <c r="AO247" s="30">
        <v>2</v>
      </c>
      <c r="AP247" s="30">
        <v>5</v>
      </c>
      <c r="AQ247" s="31">
        <v>3</v>
      </c>
      <c r="AR247" s="31">
        <v>3</v>
      </c>
      <c r="AS247" s="31">
        <v>3</v>
      </c>
      <c r="AT247" s="32">
        <v>1</v>
      </c>
      <c r="AU247" s="32">
        <v>3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3</v>
      </c>
      <c r="BC247" s="32">
        <v>0</v>
      </c>
      <c r="BD247" s="33">
        <v>7.2</v>
      </c>
      <c r="BE247" s="33">
        <v>7.2</v>
      </c>
      <c r="BF247" s="33">
        <v>7.2</v>
      </c>
      <c r="BG247" s="33">
        <v>7.2</v>
      </c>
      <c r="BH247" s="33">
        <v>7.2</v>
      </c>
      <c r="BI247" s="33">
        <v>7.2</v>
      </c>
      <c r="BJ247" s="34" t="s">
        <v>113</v>
      </c>
      <c r="BK247" s="35">
        <v>3</v>
      </c>
      <c r="BL247" t="str">
        <f>IF(BY247&gt;LARGE(BZ247:$CK247,1),1,"")</f>
        <v/>
      </c>
      <c r="BM247" t="str">
        <f>IF(BZ247&gt;LARGE(CA247:$CK247,1),2,"")</f>
        <v/>
      </c>
      <c r="BN247" t="str">
        <f>IF(CA247&gt;LARGE(CB247:$CK247,1),2.2,"")</f>
        <v/>
      </c>
      <c r="BO247">
        <f>IF(CB247&gt;LARGE(CC247:$CK247,1),3,"")</f>
        <v>3</v>
      </c>
      <c r="BP247" t="str">
        <f>IF(CC247&gt;LARGE(CD247:$CK247,1),3.2,"")</f>
        <v/>
      </c>
      <c r="BQ247" t="str">
        <f>IF(CD247&gt;LARGE(CE247:$CK247,1),4,"")</f>
        <v/>
      </c>
      <c r="BR247" t="str">
        <f>IF(CE247&gt;LARGE(CF247:$CK247,1),4.2,"")</f>
        <v/>
      </c>
      <c r="BS247" t="str">
        <f>IF(CF247&gt;LARGE(CG247:$CK247,1),5,"")</f>
        <v/>
      </c>
      <c r="BT247" t="str">
        <f>IF(CG247&gt;LARGE(CH247:$CK247,1),5.2,"")</f>
        <v/>
      </c>
      <c r="BU247" t="str">
        <f>IF(CH247&gt;LARGE(CI247:$CK247,1),6,"")</f>
        <v/>
      </c>
      <c r="BV247" t="str">
        <f>IF(CI247&gt;LARGE(CJ247:$CK247,1),6.2,"")</f>
        <v/>
      </c>
      <c r="BW247" t="str">
        <f>IF(CJ247&gt;LARGE(CK247:$CK247,1),7,"")</f>
        <v/>
      </c>
      <c r="BX247" t="str">
        <f t="shared" si="52"/>
        <v/>
      </c>
      <c r="BY247" s="36">
        <f t="shared" si="53"/>
        <v>1</v>
      </c>
      <c r="BZ247" s="36">
        <f t="shared" si="54"/>
        <v>0</v>
      </c>
      <c r="CA247">
        <f t="shared" si="55"/>
        <v>0</v>
      </c>
      <c r="CB247" s="36">
        <f t="shared" si="56"/>
        <v>2</v>
      </c>
      <c r="CC247">
        <f t="shared" si="57"/>
        <v>0</v>
      </c>
      <c r="CD247" s="36">
        <f t="shared" si="58"/>
        <v>0</v>
      </c>
      <c r="CE247">
        <f t="shared" si="59"/>
        <v>0</v>
      </c>
      <c r="CF247" s="36">
        <f t="shared" si="60"/>
        <v>0</v>
      </c>
      <c r="CG247">
        <f t="shared" si="61"/>
        <v>0</v>
      </c>
      <c r="CH247" s="36">
        <f t="shared" si="62"/>
        <v>0</v>
      </c>
      <c r="CI247">
        <f t="shared" si="63"/>
        <v>0</v>
      </c>
      <c r="CJ247" s="36">
        <f t="shared" si="64"/>
        <v>0</v>
      </c>
      <c r="CK247">
        <f t="shared" si="65"/>
        <v>0</v>
      </c>
      <c r="CP247">
        <v>350</v>
      </c>
      <c r="DD247" t="str">
        <f>IF(COUNTIF('[3]Zone Players'!A$3:A$1847,A247)&lt;1,"D","")</f>
        <v/>
      </c>
      <c r="DF247">
        <f t="shared" si="68"/>
        <v>3</v>
      </c>
      <c r="DG247" s="70">
        <f t="shared" si="66"/>
        <v>3</v>
      </c>
      <c r="DH247" t="str">
        <f t="shared" si="67"/>
        <v/>
      </c>
    </row>
    <row r="248" spans="1:112" ht="15" customHeight="1" x14ac:dyDescent="0.25">
      <c r="A248" s="23">
        <v>64795</v>
      </c>
      <c r="B248" s="24" t="s">
        <v>551</v>
      </c>
      <c r="C248" s="24" t="s">
        <v>553</v>
      </c>
      <c r="D248" s="25" t="s">
        <v>502</v>
      </c>
      <c r="E248" s="26"/>
      <c r="F248" s="27"/>
      <c r="G248" s="27"/>
      <c r="H248" s="27"/>
      <c r="I248" s="27"/>
      <c r="J248" s="27"/>
      <c r="K248" s="27"/>
      <c r="L248" s="27"/>
      <c r="M248" s="27"/>
      <c r="N248" s="26">
        <v>2</v>
      </c>
      <c r="O248" s="27">
        <v>5</v>
      </c>
      <c r="P248" s="27">
        <v>7</v>
      </c>
      <c r="Q248" s="28"/>
      <c r="R248" s="28"/>
      <c r="S248" s="28"/>
      <c r="T248" s="29"/>
      <c r="U248" s="28"/>
      <c r="V248" s="30">
        <v>1</v>
      </c>
      <c r="W248" s="30" t="s">
        <v>113</v>
      </c>
      <c r="X248" s="30">
        <v>3</v>
      </c>
      <c r="Y248" s="30" t="s">
        <v>113</v>
      </c>
      <c r="Z248" s="30">
        <v>5</v>
      </c>
      <c r="AA248" s="30" t="s">
        <v>113</v>
      </c>
      <c r="AB248" s="30">
        <v>7</v>
      </c>
      <c r="AC248" s="30" t="s">
        <v>113</v>
      </c>
      <c r="AD248" s="30" t="s">
        <v>113</v>
      </c>
      <c r="AE248" s="30" t="s">
        <v>113</v>
      </c>
      <c r="AF248" s="30" t="s">
        <v>113</v>
      </c>
      <c r="AG248" s="30" t="s">
        <v>113</v>
      </c>
      <c r="AH248" s="30" t="s">
        <v>113</v>
      </c>
      <c r="AI248" s="30" t="s">
        <v>113</v>
      </c>
      <c r="AJ248" s="30" t="s">
        <v>113</v>
      </c>
      <c r="AK248" s="30" t="s">
        <v>113</v>
      </c>
      <c r="AL248" s="30" t="s">
        <v>113</v>
      </c>
      <c r="AM248" s="30">
        <v>0</v>
      </c>
      <c r="AN248" s="30">
        <v>4</v>
      </c>
      <c r="AO248" s="30">
        <v>0</v>
      </c>
      <c r="AP248" s="30">
        <v>7</v>
      </c>
      <c r="AQ248" s="31">
        <v>7</v>
      </c>
      <c r="AR248" s="31">
        <v>7</v>
      </c>
      <c r="AS248" s="31">
        <v>7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3">
        <v>7.2</v>
      </c>
      <c r="BE248" s="33">
        <v>7.2</v>
      </c>
      <c r="BF248" s="33">
        <v>7.2</v>
      </c>
      <c r="BG248" s="33">
        <v>7.2</v>
      </c>
      <c r="BH248" s="33">
        <v>7.2</v>
      </c>
      <c r="BI248" s="33">
        <v>7.2</v>
      </c>
      <c r="BJ248" s="34" t="s">
        <v>113</v>
      </c>
      <c r="BK248" s="35" t="s">
        <v>113</v>
      </c>
      <c r="BL248" t="str">
        <f>IF(BY248&gt;LARGE(BZ248:$CK248,1),1,"")</f>
        <v/>
      </c>
      <c r="BM248" t="str">
        <f>IF(BZ248&gt;LARGE(CA248:$CK248,1),2,"")</f>
        <v/>
      </c>
      <c r="BN248" t="str">
        <f>IF(CA248&gt;LARGE(CB248:$CK248,1),2.2,"")</f>
        <v/>
      </c>
      <c r="BO248" t="str">
        <f>IF(CB248&gt;LARGE(CC248:$CK248,1),3,"")</f>
        <v/>
      </c>
      <c r="BP248" t="str">
        <f>IF(CC248&gt;LARGE(CD248:$CK248,1),3.2,"")</f>
        <v/>
      </c>
      <c r="BQ248" t="str">
        <f>IF(CD248&gt;LARGE(CE248:$CK248,1),4,"")</f>
        <v/>
      </c>
      <c r="BR248" t="str">
        <f>IF(CE248&gt;LARGE(CF248:$CK248,1),4.2,"")</f>
        <v/>
      </c>
      <c r="BS248" t="str">
        <f>IF(CF248&gt;LARGE(CG248:$CK248,1),5,"")</f>
        <v/>
      </c>
      <c r="BT248" t="str">
        <f>IF(CG248&gt;LARGE(CH248:$CK248,1),5.2,"")</f>
        <v/>
      </c>
      <c r="BU248" t="str">
        <f>IF(CH248&gt;LARGE(CI248:$CK248,1),6,"")</f>
        <v/>
      </c>
      <c r="BV248" t="str">
        <f>IF(CI248&gt;LARGE(CJ248:$CK248,1),6.2,"")</f>
        <v/>
      </c>
      <c r="BW248" t="str">
        <f>IF(CJ248&gt;LARGE(CK248:$CK248,1),7,"")</f>
        <v/>
      </c>
      <c r="BX248" t="str">
        <f t="shared" si="52"/>
        <v/>
      </c>
      <c r="BY248" s="36">
        <f t="shared" si="53"/>
        <v>0</v>
      </c>
      <c r="BZ248" s="36">
        <f t="shared" si="54"/>
        <v>0</v>
      </c>
      <c r="CA248">
        <f t="shared" si="55"/>
        <v>0</v>
      </c>
      <c r="CB248" s="36">
        <f t="shared" si="56"/>
        <v>0</v>
      </c>
      <c r="CC248">
        <f t="shared" si="57"/>
        <v>0</v>
      </c>
      <c r="CD248" s="36">
        <f t="shared" si="58"/>
        <v>0</v>
      </c>
      <c r="CE248">
        <f t="shared" si="59"/>
        <v>0</v>
      </c>
      <c r="CF248" s="36">
        <f t="shared" si="60"/>
        <v>0</v>
      </c>
      <c r="CG248">
        <f t="shared" si="61"/>
        <v>0</v>
      </c>
      <c r="CH248" s="36">
        <f t="shared" si="62"/>
        <v>0</v>
      </c>
      <c r="CI248">
        <f t="shared" si="63"/>
        <v>0</v>
      </c>
      <c r="CJ248" s="36">
        <f t="shared" si="64"/>
        <v>0</v>
      </c>
      <c r="CK248">
        <f t="shared" si="65"/>
        <v>0</v>
      </c>
      <c r="CP248">
        <v>353</v>
      </c>
      <c r="DD248" t="str">
        <f>IF(COUNTIF('[3]Zone Players'!A$3:A$1847,A248)&lt;1,"D","")</f>
        <v/>
      </c>
      <c r="DF248">
        <f t="shared" si="68"/>
        <v>7</v>
      </c>
      <c r="DG248" s="70">
        <f t="shared" si="66"/>
        <v>0</v>
      </c>
      <c r="DH248" t="str">
        <f t="shared" si="67"/>
        <v/>
      </c>
    </row>
    <row r="249" spans="1:112" ht="15" customHeight="1" x14ac:dyDescent="0.25">
      <c r="A249" s="23">
        <v>122173</v>
      </c>
      <c r="B249" s="24" t="s">
        <v>554</v>
      </c>
      <c r="C249" s="24" t="s">
        <v>555</v>
      </c>
      <c r="D249" s="25" t="s">
        <v>502</v>
      </c>
      <c r="E249" s="26"/>
      <c r="F249" s="27"/>
      <c r="G249" s="27"/>
      <c r="H249" s="27"/>
      <c r="I249" s="27"/>
      <c r="J249" s="27">
        <v>7</v>
      </c>
      <c r="K249" s="27">
        <v>6</v>
      </c>
      <c r="L249" s="27">
        <v>6</v>
      </c>
      <c r="M249" s="27">
        <v>3</v>
      </c>
      <c r="N249" s="26">
        <v>1</v>
      </c>
      <c r="O249" s="27">
        <v>1</v>
      </c>
      <c r="P249" s="27">
        <v>1</v>
      </c>
      <c r="Q249" s="28"/>
      <c r="R249" s="28"/>
      <c r="S249" s="28"/>
      <c r="T249" s="29"/>
      <c r="U249" s="28"/>
      <c r="V249" s="30">
        <v>1</v>
      </c>
      <c r="W249" s="30" t="s">
        <v>113</v>
      </c>
      <c r="X249" s="30">
        <v>3</v>
      </c>
      <c r="Y249" s="30" t="s">
        <v>113</v>
      </c>
      <c r="Z249" s="30">
        <v>5</v>
      </c>
      <c r="AA249" s="30" t="s">
        <v>113</v>
      </c>
      <c r="AB249" s="30">
        <v>7</v>
      </c>
      <c r="AC249" s="30" t="s">
        <v>113</v>
      </c>
      <c r="AD249" s="30" t="s">
        <v>113</v>
      </c>
      <c r="AE249" s="30" t="s">
        <v>113</v>
      </c>
      <c r="AF249" s="30" t="s">
        <v>113</v>
      </c>
      <c r="AG249" s="30" t="s">
        <v>113</v>
      </c>
      <c r="AH249" s="30" t="s">
        <v>113</v>
      </c>
      <c r="AI249" s="30" t="s">
        <v>113</v>
      </c>
      <c r="AJ249" s="30" t="s">
        <v>113</v>
      </c>
      <c r="AK249" s="30" t="s">
        <v>113</v>
      </c>
      <c r="AL249" s="30" t="s">
        <v>113</v>
      </c>
      <c r="AM249" s="30">
        <v>0</v>
      </c>
      <c r="AN249" s="30">
        <v>4</v>
      </c>
      <c r="AO249" s="30">
        <v>4</v>
      </c>
      <c r="AP249" s="30">
        <v>3</v>
      </c>
      <c r="AQ249" s="31">
        <v>1</v>
      </c>
      <c r="AR249" s="31">
        <v>1</v>
      </c>
      <c r="AS249" s="31">
        <v>1</v>
      </c>
      <c r="AT249" s="32">
        <v>1</v>
      </c>
      <c r="AU249" s="32">
        <v>1</v>
      </c>
      <c r="AV249" s="32">
        <v>1</v>
      </c>
      <c r="AW249" s="32">
        <v>1</v>
      </c>
      <c r="AX249" s="32">
        <v>1</v>
      </c>
      <c r="AY249" s="32">
        <v>1</v>
      </c>
      <c r="AZ249" s="32">
        <v>1</v>
      </c>
      <c r="BA249" s="32">
        <v>1</v>
      </c>
      <c r="BB249" s="32">
        <v>1</v>
      </c>
      <c r="BC249" s="32">
        <v>1</v>
      </c>
      <c r="BD249" s="33">
        <v>7.2</v>
      </c>
      <c r="BE249" s="33">
        <v>1</v>
      </c>
      <c r="BF249" s="33">
        <v>1</v>
      </c>
      <c r="BG249" s="33">
        <v>1</v>
      </c>
      <c r="BH249" s="33">
        <v>1</v>
      </c>
      <c r="BI249" s="33">
        <v>1</v>
      </c>
      <c r="BJ249" s="34">
        <v>1</v>
      </c>
      <c r="BK249" s="35">
        <v>1</v>
      </c>
      <c r="BL249">
        <f>IF(BY249&gt;LARGE(BZ249:$CK249,1),1,"")</f>
        <v>1</v>
      </c>
      <c r="BM249" t="str">
        <f>IF(BZ249&gt;LARGE(CA249:$CK249,1),2,"")</f>
        <v/>
      </c>
      <c r="BN249" t="str">
        <f>IF(CA249&gt;LARGE(CB249:$CK249,1),2.2,"")</f>
        <v/>
      </c>
      <c r="BO249" t="str">
        <f>IF(CB249&gt;LARGE(CC249:$CK249,1),3,"")</f>
        <v/>
      </c>
      <c r="BP249" t="str">
        <f>IF(CC249&gt;LARGE(CD249:$CK249,1),3.2,"")</f>
        <v/>
      </c>
      <c r="BQ249" t="str">
        <f>IF(CD249&gt;LARGE(CE249:$CK249,1),4,"")</f>
        <v/>
      </c>
      <c r="BR249" t="str">
        <f>IF(CE249&gt;LARGE(CF249:$CK249,1),4.2,"")</f>
        <v/>
      </c>
      <c r="BS249" t="str">
        <f>IF(CF249&gt;LARGE(CG249:$CK249,1),5,"")</f>
        <v/>
      </c>
      <c r="BT249" t="str">
        <f>IF(CG249&gt;LARGE(CH249:$CK249,1),5.2,"")</f>
        <v/>
      </c>
      <c r="BU249" t="str">
        <f>IF(CH249&gt;LARGE(CI249:$CK249,1),6,"")</f>
        <v/>
      </c>
      <c r="BV249" t="str">
        <f>IF(CI249&gt;LARGE(CJ249:$CK249,1),6.2,"")</f>
        <v/>
      </c>
      <c r="BW249" t="str">
        <f>IF(CJ249&gt;LARGE(CK249:$CK249,1),7,"")</f>
        <v/>
      </c>
      <c r="BX249" t="str">
        <f t="shared" si="52"/>
        <v/>
      </c>
      <c r="BY249" s="36">
        <f t="shared" si="53"/>
        <v>10</v>
      </c>
      <c r="BZ249" s="36">
        <f t="shared" si="54"/>
        <v>0</v>
      </c>
      <c r="CA249">
        <f t="shared" si="55"/>
        <v>0</v>
      </c>
      <c r="CB249" s="36">
        <f t="shared" si="56"/>
        <v>0</v>
      </c>
      <c r="CC249">
        <f t="shared" si="57"/>
        <v>0</v>
      </c>
      <c r="CD249" s="36">
        <f t="shared" si="58"/>
        <v>0</v>
      </c>
      <c r="CE249">
        <f t="shared" si="59"/>
        <v>0</v>
      </c>
      <c r="CF249" s="36">
        <f t="shared" si="60"/>
        <v>0</v>
      </c>
      <c r="CG249">
        <f t="shared" si="61"/>
        <v>0</v>
      </c>
      <c r="CH249" s="36">
        <f t="shared" si="62"/>
        <v>0</v>
      </c>
      <c r="CI249">
        <f t="shared" si="63"/>
        <v>0</v>
      </c>
      <c r="CJ249" s="36">
        <f t="shared" si="64"/>
        <v>0</v>
      </c>
      <c r="CK249">
        <f t="shared" si="65"/>
        <v>0</v>
      </c>
      <c r="CP249">
        <v>354</v>
      </c>
      <c r="DD249" t="str">
        <f>IF(COUNTIF('[3]Zone Players'!A$3:A$1847,A249)&lt;1,"D","")</f>
        <v/>
      </c>
      <c r="DF249">
        <f t="shared" si="68"/>
        <v>1</v>
      </c>
      <c r="DG249" s="70">
        <f t="shared" si="66"/>
        <v>10</v>
      </c>
      <c r="DH249" t="str">
        <f t="shared" si="67"/>
        <v/>
      </c>
    </row>
    <row r="250" spans="1:112" ht="15" customHeight="1" x14ac:dyDescent="0.25">
      <c r="A250" s="23">
        <v>23675</v>
      </c>
      <c r="B250" s="24" t="s">
        <v>556</v>
      </c>
      <c r="C250" s="24" t="s">
        <v>360</v>
      </c>
      <c r="D250" s="25" t="s">
        <v>502</v>
      </c>
      <c r="E250" s="26">
        <v>1</v>
      </c>
      <c r="F250" s="27">
        <v>2</v>
      </c>
      <c r="G250" s="27">
        <v>1</v>
      </c>
      <c r="H250" s="27">
        <v>1</v>
      </c>
      <c r="I250" s="27">
        <v>1</v>
      </c>
      <c r="J250" s="27">
        <v>3</v>
      </c>
      <c r="K250" s="27">
        <v>3</v>
      </c>
      <c r="L250" s="27">
        <v>4</v>
      </c>
      <c r="M250" s="27">
        <v>5</v>
      </c>
      <c r="N250" s="26">
        <v>5</v>
      </c>
      <c r="O250" s="27">
        <v>5</v>
      </c>
      <c r="P250" s="27">
        <v>5</v>
      </c>
      <c r="Q250" s="28"/>
      <c r="R250" s="28"/>
      <c r="S250" s="28"/>
      <c r="T250" s="29"/>
      <c r="U250" s="28"/>
      <c r="V250" s="30">
        <v>1</v>
      </c>
      <c r="W250" s="30" t="s">
        <v>113</v>
      </c>
      <c r="X250" s="30">
        <v>3</v>
      </c>
      <c r="Y250" s="30" t="s">
        <v>113</v>
      </c>
      <c r="Z250" s="30">
        <v>5</v>
      </c>
      <c r="AA250" s="30" t="s">
        <v>113</v>
      </c>
      <c r="AB250" s="30">
        <v>7</v>
      </c>
      <c r="AC250" s="30" t="s">
        <v>113</v>
      </c>
      <c r="AD250" s="30" t="s">
        <v>113</v>
      </c>
      <c r="AE250" s="30" t="s">
        <v>113</v>
      </c>
      <c r="AF250" s="30" t="s">
        <v>113</v>
      </c>
      <c r="AG250" s="30" t="s">
        <v>113</v>
      </c>
      <c r="AH250" s="30" t="s">
        <v>113</v>
      </c>
      <c r="AI250" s="30" t="s">
        <v>113</v>
      </c>
      <c r="AJ250" s="30" t="s">
        <v>113</v>
      </c>
      <c r="AK250" s="30" t="s">
        <v>113</v>
      </c>
      <c r="AL250" s="30" t="s">
        <v>113</v>
      </c>
      <c r="AM250" s="30">
        <v>0</v>
      </c>
      <c r="AN250" s="30">
        <v>4</v>
      </c>
      <c r="AO250" s="30">
        <v>0</v>
      </c>
      <c r="AP250" s="30">
        <v>7</v>
      </c>
      <c r="AQ250" s="31">
        <v>5</v>
      </c>
      <c r="AR250" s="31">
        <v>5</v>
      </c>
      <c r="AS250" s="31">
        <v>5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v>0</v>
      </c>
      <c r="BD250" s="33">
        <v>7.2</v>
      </c>
      <c r="BE250" s="33">
        <v>7.2</v>
      </c>
      <c r="BF250" s="33">
        <v>7.2</v>
      </c>
      <c r="BG250" s="33">
        <v>7.2</v>
      </c>
      <c r="BH250" s="33">
        <v>7.2</v>
      </c>
      <c r="BI250" s="33">
        <v>7.2</v>
      </c>
      <c r="BJ250" s="34" t="s">
        <v>113</v>
      </c>
      <c r="BK250" s="35" t="s">
        <v>113</v>
      </c>
      <c r="BL250" t="str">
        <f>IF(BY250&gt;LARGE(BZ250:$CK250,1),1,"")</f>
        <v/>
      </c>
      <c r="BM250" t="str">
        <f>IF(BZ250&gt;LARGE(CA250:$CK250,1),2,"")</f>
        <v/>
      </c>
      <c r="BN250" t="str">
        <f>IF(CA250&gt;LARGE(CB250:$CK250,1),2.2,"")</f>
        <v/>
      </c>
      <c r="BO250" t="str">
        <f>IF(CB250&gt;LARGE(CC250:$CK250,1),3,"")</f>
        <v/>
      </c>
      <c r="BP250" t="str">
        <f>IF(CC250&gt;LARGE(CD250:$CK250,1),3.2,"")</f>
        <v/>
      </c>
      <c r="BQ250" t="str">
        <f>IF(CD250&gt;LARGE(CE250:$CK250,1),4,"")</f>
        <v/>
      </c>
      <c r="BR250" t="str">
        <f>IF(CE250&gt;LARGE(CF250:$CK250,1),4.2,"")</f>
        <v/>
      </c>
      <c r="BS250" t="str">
        <f>IF(CF250&gt;LARGE(CG250:$CK250,1),5,"")</f>
        <v/>
      </c>
      <c r="BT250" t="str">
        <f>IF(CG250&gt;LARGE(CH250:$CK250,1),5.2,"")</f>
        <v/>
      </c>
      <c r="BU250" t="str">
        <f>IF(CH250&gt;LARGE(CI250:$CK250,1),6,"")</f>
        <v/>
      </c>
      <c r="BV250" t="str">
        <f>IF(CI250&gt;LARGE(CJ250:$CK250,1),6.2,"")</f>
        <v/>
      </c>
      <c r="BW250" t="str">
        <f>IF(CJ250&gt;LARGE(CK250:$CK250,1),7,"")</f>
        <v/>
      </c>
      <c r="BX250" t="str">
        <f t="shared" si="52"/>
        <v/>
      </c>
      <c r="BY250" s="36">
        <f t="shared" si="53"/>
        <v>0</v>
      </c>
      <c r="BZ250" s="36">
        <f t="shared" si="54"/>
        <v>0</v>
      </c>
      <c r="CA250">
        <f t="shared" si="55"/>
        <v>0</v>
      </c>
      <c r="CB250" s="36">
        <f t="shared" si="56"/>
        <v>0</v>
      </c>
      <c r="CC250">
        <f t="shared" si="57"/>
        <v>0</v>
      </c>
      <c r="CD250" s="36">
        <f t="shared" si="58"/>
        <v>0</v>
      </c>
      <c r="CE250">
        <f t="shared" si="59"/>
        <v>0</v>
      </c>
      <c r="CF250" s="36">
        <f t="shared" si="60"/>
        <v>0</v>
      </c>
      <c r="CG250">
        <f t="shared" si="61"/>
        <v>0</v>
      </c>
      <c r="CH250" s="36">
        <f t="shared" si="62"/>
        <v>0</v>
      </c>
      <c r="CI250">
        <f t="shared" si="63"/>
        <v>0</v>
      </c>
      <c r="CJ250" s="36">
        <f t="shared" si="64"/>
        <v>0</v>
      </c>
      <c r="CK250">
        <f t="shared" si="65"/>
        <v>0</v>
      </c>
      <c r="CP250" t="s">
        <v>118</v>
      </c>
      <c r="DD250" t="str">
        <f>IF(COUNTIF('[3]Zone Players'!A$3:A$1847,A250)&lt;1,"D","")</f>
        <v/>
      </c>
      <c r="DF250">
        <f t="shared" si="68"/>
        <v>5</v>
      </c>
      <c r="DG250" s="70">
        <f t="shared" si="66"/>
        <v>0</v>
      </c>
      <c r="DH250" t="str">
        <f t="shared" si="67"/>
        <v/>
      </c>
    </row>
    <row r="251" spans="1:112" ht="15" customHeight="1" x14ac:dyDescent="0.25">
      <c r="A251" s="40">
        <v>70238</v>
      </c>
      <c r="B251" s="24" t="s">
        <v>557</v>
      </c>
      <c r="C251" s="24" t="s">
        <v>158</v>
      </c>
      <c r="D251" s="25" t="s">
        <v>502</v>
      </c>
      <c r="E251" s="26"/>
      <c r="F251" s="27"/>
      <c r="G251" s="27"/>
      <c r="H251" s="27"/>
      <c r="I251" s="27"/>
      <c r="J251" s="27"/>
      <c r="K251" s="27"/>
      <c r="L251" s="27">
        <v>1</v>
      </c>
      <c r="M251" s="27">
        <v>3</v>
      </c>
      <c r="N251" s="26">
        <v>3</v>
      </c>
      <c r="O251" s="27">
        <v>3</v>
      </c>
      <c r="P251" s="27">
        <v>3</v>
      </c>
      <c r="Q251" s="28"/>
      <c r="R251" s="28"/>
      <c r="S251" s="28"/>
      <c r="T251" s="29"/>
      <c r="U251" s="28"/>
      <c r="V251" s="30">
        <v>1</v>
      </c>
      <c r="W251" s="30" t="s">
        <v>113</v>
      </c>
      <c r="X251" s="30">
        <v>3</v>
      </c>
      <c r="Y251" s="30" t="s">
        <v>113</v>
      </c>
      <c r="Z251" s="30">
        <v>5</v>
      </c>
      <c r="AA251" s="30" t="s">
        <v>113</v>
      </c>
      <c r="AB251" s="30">
        <v>7</v>
      </c>
      <c r="AC251" s="30" t="s">
        <v>113</v>
      </c>
      <c r="AD251" s="30" t="s">
        <v>113</v>
      </c>
      <c r="AE251" s="30" t="s">
        <v>113</v>
      </c>
      <c r="AF251" s="30" t="s">
        <v>113</v>
      </c>
      <c r="AG251" s="30" t="s">
        <v>113</v>
      </c>
      <c r="AH251" s="30" t="s">
        <v>113</v>
      </c>
      <c r="AI251" s="30" t="s">
        <v>113</v>
      </c>
      <c r="AJ251" s="30" t="s">
        <v>113</v>
      </c>
      <c r="AK251" s="30" t="s">
        <v>113</v>
      </c>
      <c r="AL251" s="30" t="s">
        <v>113</v>
      </c>
      <c r="AM251" s="30">
        <v>0</v>
      </c>
      <c r="AN251" s="30">
        <v>4</v>
      </c>
      <c r="AO251" s="30">
        <v>2</v>
      </c>
      <c r="AP251" s="30">
        <v>5</v>
      </c>
      <c r="AQ251" s="31">
        <v>3</v>
      </c>
      <c r="AR251" s="31">
        <v>3</v>
      </c>
      <c r="AS251" s="31">
        <v>3</v>
      </c>
      <c r="AT251" s="32">
        <v>0</v>
      </c>
      <c r="AU251" s="32">
        <v>0</v>
      </c>
      <c r="AV251" s="32">
        <v>0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0</v>
      </c>
      <c r="BC251" s="32">
        <v>0</v>
      </c>
      <c r="BD251" s="33">
        <v>7.2</v>
      </c>
      <c r="BE251" s="33">
        <v>7.2</v>
      </c>
      <c r="BF251" s="33">
        <v>7.2</v>
      </c>
      <c r="BG251" s="33">
        <v>7.2</v>
      </c>
      <c r="BH251" s="33">
        <v>7.2</v>
      </c>
      <c r="BI251" s="33">
        <v>7.2</v>
      </c>
      <c r="BJ251" s="34" t="s">
        <v>113</v>
      </c>
      <c r="BK251" s="35" t="s">
        <v>113</v>
      </c>
      <c r="BL251" t="str">
        <f>IF(BY251&gt;LARGE(BZ251:$CK251,1),1,"")</f>
        <v/>
      </c>
      <c r="BM251" t="str">
        <f>IF(BZ251&gt;LARGE(CA251:$CK251,1),2,"")</f>
        <v/>
      </c>
      <c r="BN251" t="str">
        <f>IF(CA251&gt;LARGE(CB251:$CK251,1),2.2,"")</f>
        <v/>
      </c>
      <c r="BO251" t="str">
        <f>IF(CB251&gt;LARGE(CC251:$CK251,1),3,"")</f>
        <v/>
      </c>
      <c r="BP251" t="str">
        <f>IF(CC251&gt;LARGE(CD251:$CK251,1),3.2,"")</f>
        <v/>
      </c>
      <c r="BQ251" t="str">
        <f>IF(CD251&gt;LARGE(CE251:$CK251,1),4,"")</f>
        <v/>
      </c>
      <c r="BR251" t="str">
        <f>IF(CE251&gt;LARGE(CF251:$CK251,1),4.2,"")</f>
        <v/>
      </c>
      <c r="BS251" t="str">
        <f>IF(CF251&gt;LARGE(CG251:$CK251,1),5,"")</f>
        <v/>
      </c>
      <c r="BT251" t="str">
        <f>IF(CG251&gt;LARGE(CH251:$CK251,1),5.2,"")</f>
        <v/>
      </c>
      <c r="BU251" t="str">
        <f>IF(CH251&gt;LARGE(CI251:$CK251,1),6,"")</f>
        <v/>
      </c>
      <c r="BV251" t="str">
        <f>IF(CI251&gt;LARGE(CJ251:$CK251,1),6.2,"")</f>
        <v/>
      </c>
      <c r="BW251" t="str">
        <f>IF(CJ251&gt;LARGE(CK251:$CK251,1),7,"")</f>
        <v/>
      </c>
      <c r="BX251" t="str">
        <f t="shared" si="52"/>
        <v/>
      </c>
      <c r="BY251" s="36">
        <f t="shared" si="53"/>
        <v>0</v>
      </c>
      <c r="BZ251" s="36">
        <f t="shared" si="54"/>
        <v>0</v>
      </c>
      <c r="CA251">
        <f t="shared" si="55"/>
        <v>0</v>
      </c>
      <c r="CB251" s="36">
        <f t="shared" si="56"/>
        <v>0</v>
      </c>
      <c r="CC251">
        <f t="shared" si="57"/>
        <v>0</v>
      </c>
      <c r="CD251" s="36">
        <f t="shared" si="58"/>
        <v>0</v>
      </c>
      <c r="CE251">
        <f t="shared" si="59"/>
        <v>0</v>
      </c>
      <c r="CF251" s="36">
        <f t="shared" si="60"/>
        <v>0</v>
      </c>
      <c r="CG251">
        <f t="shared" si="61"/>
        <v>0</v>
      </c>
      <c r="CH251" s="36">
        <f t="shared" si="62"/>
        <v>0</v>
      </c>
      <c r="CI251">
        <f t="shared" si="63"/>
        <v>0</v>
      </c>
      <c r="CJ251" s="36">
        <f t="shared" si="64"/>
        <v>0</v>
      </c>
      <c r="CK251">
        <f t="shared" si="65"/>
        <v>0</v>
      </c>
      <c r="CP251">
        <v>365</v>
      </c>
      <c r="DD251" t="str">
        <f>IF(COUNTIF('[3]Zone Players'!A$3:A$1847,A251)&lt;1,"D","")</f>
        <v/>
      </c>
      <c r="DF251">
        <f t="shared" si="68"/>
        <v>3</v>
      </c>
      <c r="DG251" s="70">
        <f t="shared" si="66"/>
        <v>0</v>
      </c>
      <c r="DH251" t="str">
        <f t="shared" si="67"/>
        <v/>
      </c>
    </row>
    <row r="252" spans="1:112" ht="15" customHeight="1" x14ac:dyDescent="0.25">
      <c r="A252" s="23">
        <v>61255</v>
      </c>
      <c r="B252" s="24" t="s">
        <v>558</v>
      </c>
      <c r="C252" s="24" t="s">
        <v>559</v>
      </c>
      <c r="D252" s="25" t="s">
        <v>502</v>
      </c>
      <c r="E252" s="26"/>
      <c r="F252" s="27"/>
      <c r="G252" s="27"/>
      <c r="H252" s="27"/>
      <c r="I252" s="27"/>
      <c r="J252" s="27"/>
      <c r="K252" s="27"/>
      <c r="L252" s="27"/>
      <c r="M252" s="27"/>
      <c r="N252" s="26"/>
      <c r="O252" s="27">
        <v>3</v>
      </c>
      <c r="P252" s="27">
        <v>3</v>
      </c>
      <c r="Q252" s="28"/>
      <c r="R252" s="28"/>
      <c r="S252" s="28"/>
      <c r="T252" s="29"/>
      <c r="U252" s="28"/>
      <c r="V252" s="30">
        <v>1</v>
      </c>
      <c r="W252" s="30" t="s">
        <v>113</v>
      </c>
      <c r="X252" s="30">
        <v>3</v>
      </c>
      <c r="Y252" s="30" t="s">
        <v>113</v>
      </c>
      <c r="Z252" s="30">
        <v>5</v>
      </c>
      <c r="AA252" s="30" t="s">
        <v>113</v>
      </c>
      <c r="AB252" s="30">
        <v>7</v>
      </c>
      <c r="AC252" s="30" t="s">
        <v>113</v>
      </c>
      <c r="AD252" s="30" t="s">
        <v>113</v>
      </c>
      <c r="AE252" s="30" t="s">
        <v>113</v>
      </c>
      <c r="AF252" s="30" t="s">
        <v>113</v>
      </c>
      <c r="AG252" s="30" t="s">
        <v>113</v>
      </c>
      <c r="AH252" s="30" t="s">
        <v>113</v>
      </c>
      <c r="AI252" s="30" t="s">
        <v>113</v>
      </c>
      <c r="AJ252" s="30" t="s">
        <v>113</v>
      </c>
      <c r="AK252" s="30" t="s">
        <v>113</v>
      </c>
      <c r="AL252" s="30" t="s">
        <v>113</v>
      </c>
      <c r="AM252" s="30">
        <v>0</v>
      </c>
      <c r="AN252" s="30">
        <v>4</v>
      </c>
      <c r="AO252" s="30">
        <v>2</v>
      </c>
      <c r="AP252" s="30">
        <v>5</v>
      </c>
      <c r="AQ252" s="31">
        <v>3</v>
      </c>
      <c r="AR252" s="31">
        <v>3</v>
      </c>
      <c r="AS252" s="31">
        <v>3</v>
      </c>
      <c r="AT252" s="32">
        <v>3</v>
      </c>
      <c r="AU252" s="32">
        <v>3</v>
      </c>
      <c r="AV252" s="32">
        <v>3</v>
      </c>
      <c r="AW252" s="32">
        <v>1</v>
      </c>
      <c r="AX252" s="32">
        <v>3</v>
      </c>
      <c r="AY252" s="32">
        <v>1</v>
      </c>
      <c r="AZ252" s="32">
        <v>3</v>
      </c>
      <c r="BA252" s="32">
        <v>3</v>
      </c>
      <c r="BB252" s="32">
        <v>0</v>
      </c>
      <c r="BC252" s="32">
        <v>3</v>
      </c>
      <c r="BD252" s="33">
        <v>7.2</v>
      </c>
      <c r="BE252" s="33">
        <v>7.2</v>
      </c>
      <c r="BF252" s="33">
        <v>7.2</v>
      </c>
      <c r="BG252" s="33">
        <v>3</v>
      </c>
      <c r="BH252" s="33">
        <v>3</v>
      </c>
      <c r="BI252" s="33">
        <v>3</v>
      </c>
      <c r="BJ252" s="34">
        <v>3</v>
      </c>
      <c r="BK252" s="35">
        <v>3</v>
      </c>
      <c r="BL252" t="str">
        <f>IF(BY252&gt;LARGE(BZ252:$CK252,1),1,"")</f>
        <v/>
      </c>
      <c r="BM252" t="str">
        <f>IF(BZ252&gt;LARGE(CA252:$CK252,1),2,"")</f>
        <v/>
      </c>
      <c r="BN252" t="str">
        <f>IF(CA252&gt;LARGE(CB252:$CK252,1),2.2,"")</f>
        <v/>
      </c>
      <c r="BO252">
        <f>IF(CB252&gt;LARGE(CC252:$CK252,1),3,"")</f>
        <v>3</v>
      </c>
      <c r="BP252" t="str">
        <f>IF(CC252&gt;LARGE(CD252:$CK252,1),3.2,"")</f>
        <v/>
      </c>
      <c r="BQ252" t="str">
        <f>IF(CD252&gt;LARGE(CE252:$CK252,1),4,"")</f>
        <v/>
      </c>
      <c r="BR252" t="str">
        <f>IF(CE252&gt;LARGE(CF252:$CK252,1),4.2,"")</f>
        <v/>
      </c>
      <c r="BS252" t="str">
        <f>IF(CF252&gt;LARGE(CG252:$CK252,1),5,"")</f>
        <v/>
      </c>
      <c r="BT252" t="str">
        <f>IF(CG252&gt;LARGE(CH252:$CK252,1),5.2,"")</f>
        <v/>
      </c>
      <c r="BU252" t="str">
        <f>IF(CH252&gt;LARGE(CI252:$CK252,1),6,"")</f>
        <v/>
      </c>
      <c r="BV252" t="str">
        <f>IF(CI252&gt;LARGE(CJ252:$CK252,1),6.2,"")</f>
        <v/>
      </c>
      <c r="BW252" t="str">
        <f>IF(CJ252&gt;LARGE(CK252:$CK252,1),7,"")</f>
        <v/>
      </c>
      <c r="BX252" t="str">
        <f t="shared" si="52"/>
        <v/>
      </c>
      <c r="BY252" s="36">
        <f t="shared" si="53"/>
        <v>2</v>
      </c>
      <c r="BZ252" s="36">
        <f t="shared" si="54"/>
        <v>0</v>
      </c>
      <c r="CA252">
        <f t="shared" si="55"/>
        <v>0</v>
      </c>
      <c r="CB252" s="36">
        <f t="shared" si="56"/>
        <v>7</v>
      </c>
      <c r="CC252">
        <f t="shared" si="57"/>
        <v>0</v>
      </c>
      <c r="CD252" s="36">
        <f t="shared" si="58"/>
        <v>0</v>
      </c>
      <c r="CE252">
        <f t="shared" si="59"/>
        <v>0</v>
      </c>
      <c r="CF252" s="36">
        <f t="shared" si="60"/>
        <v>0</v>
      </c>
      <c r="CG252">
        <f t="shared" si="61"/>
        <v>0</v>
      </c>
      <c r="CH252" s="36">
        <f t="shared" si="62"/>
        <v>0</v>
      </c>
      <c r="CI252">
        <f t="shared" si="63"/>
        <v>0</v>
      </c>
      <c r="CJ252" s="36">
        <f t="shared" si="64"/>
        <v>0</v>
      </c>
      <c r="CK252">
        <f t="shared" si="65"/>
        <v>0</v>
      </c>
      <c r="CP252">
        <v>366</v>
      </c>
      <c r="DD252" t="str">
        <f>IF(COUNTIF('[3]Zone Players'!A$3:A$1847,A252)&lt;1,"D","")</f>
        <v/>
      </c>
      <c r="DF252">
        <f t="shared" si="68"/>
        <v>3</v>
      </c>
      <c r="DG252" s="70">
        <f t="shared" si="66"/>
        <v>9</v>
      </c>
      <c r="DH252" t="str">
        <f t="shared" si="67"/>
        <v/>
      </c>
    </row>
    <row r="253" spans="1:112" ht="15" customHeight="1" x14ac:dyDescent="0.25">
      <c r="A253" s="40">
        <v>138909</v>
      </c>
      <c r="B253" s="24" t="s">
        <v>560</v>
      </c>
      <c r="C253" s="24" t="s">
        <v>561</v>
      </c>
      <c r="D253" s="25" t="s">
        <v>502</v>
      </c>
      <c r="E253" s="26"/>
      <c r="F253" s="27"/>
      <c r="G253" s="27"/>
      <c r="H253" s="27"/>
      <c r="I253" s="27"/>
      <c r="J253" s="27"/>
      <c r="K253" s="27">
        <v>7</v>
      </c>
      <c r="L253" s="27">
        <v>7</v>
      </c>
      <c r="M253" s="27">
        <v>7</v>
      </c>
      <c r="N253" s="26">
        <v>7</v>
      </c>
      <c r="O253" s="27">
        <v>7</v>
      </c>
      <c r="P253" s="27">
        <v>7</v>
      </c>
      <c r="Q253" s="28"/>
      <c r="R253" s="28"/>
      <c r="S253" s="28"/>
      <c r="T253" s="29"/>
      <c r="U253" s="28"/>
      <c r="V253" s="30">
        <v>1</v>
      </c>
      <c r="W253" s="30" t="s">
        <v>113</v>
      </c>
      <c r="X253" s="30">
        <v>3</v>
      </c>
      <c r="Y253" s="30" t="s">
        <v>113</v>
      </c>
      <c r="Z253" s="30">
        <v>5</v>
      </c>
      <c r="AA253" s="30" t="s">
        <v>113</v>
      </c>
      <c r="AB253" s="30">
        <v>7</v>
      </c>
      <c r="AC253" s="30" t="s">
        <v>113</v>
      </c>
      <c r="AD253" s="30" t="s">
        <v>113</v>
      </c>
      <c r="AE253" s="30" t="s">
        <v>113</v>
      </c>
      <c r="AF253" s="30" t="s">
        <v>113</v>
      </c>
      <c r="AG253" s="30" t="s">
        <v>113</v>
      </c>
      <c r="AH253" s="30" t="s">
        <v>113</v>
      </c>
      <c r="AI253" s="30" t="s">
        <v>113</v>
      </c>
      <c r="AJ253" s="30" t="s">
        <v>113</v>
      </c>
      <c r="AK253" s="30" t="s">
        <v>113</v>
      </c>
      <c r="AL253" s="30" t="s">
        <v>113</v>
      </c>
      <c r="AM253" s="30">
        <v>0</v>
      </c>
      <c r="AN253" s="30">
        <v>4</v>
      </c>
      <c r="AO253" s="30">
        <v>0</v>
      </c>
      <c r="AP253" s="30">
        <v>7</v>
      </c>
      <c r="AQ253" s="31">
        <v>7</v>
      </c>
      <c r="AR253" s="31">
        <v>7</v>
      </c>
      <c r="AS253" s="31">
        <v>7</v>
      </c>
      <c r="AT253" s="32">
        <v>0</v>
      </c>
      <c r="AU253" s="32">
        <v>0</v>
      </c>
      <c r="AV253" s="32">
        <v>0</v>
      </c>
      <c r="AW253" s="32">
        <v>7</v>
      </c>
      <c r="AX253" s="32">
        <v>7</v>
      </c>
      <c r="AY253" s="32">
        <v>0</v>
      </c>
      <c r="AZ253" s="32">
        <v>0</v>
      </c>
      <c r="BA253" s="32">
        <v>5</v>
      </c>
      <c r="BB253" s="32">
        <v>0</v>
      </c>
      <c r="BC253" s="32">
        <v>5</v>
      </c>
      <c r="BD253" s="33">
        <v>7.2</v>
      </c>
      <c r="BE253" s="33">
        <v>7.2</v>
      </c>
      <c r="BF253" s="33">
        <v>7.2</v>
      </c>
      <c r="BG253" s="33">
        <v>7.2</v>
      </c>
      <c r="BH253" s="33">
        <v>7.2</v>
      </c>
      <c r="BI253" s="33">
        <v>7.2</v>
      </c>
      <c r="BJ253" s="34" t="s">
        <v>113</v>
      </c>
      <c r="BK253" s="35">
        <v>7</v>
      </c>
      <c r="BL253" t="str">
        <f>IF(BY253&gt;LARGE(BZ253:$CK253,1),1,"")</f>
        <v/>
      </c>
      <c r="BM253" t="str">
        <f>IF(BZ253&gt;LARGE(CA253:$CK253,1),2,"")</f>
        <v/>
      </c>
      <c r="BN253" t="str">
        <f>IF(CA253&gt;LARGE(CB253:$CK253,1),2.2,"")</f>
        <v/>
      </c>
      <c r="BO253" t="str">
        <f>IF(CB253&gt;LARGE(CC253:$CK253,1),3,"")</f>
        <v/>
      </c>
      <c r="BP253" t="str">
        <f>IF(CC253&gt;LARGE(CD253:$CK253,1),3.2,"")</f>
        <v/>
      </c>
      <c r="BQ253" t="str">
        <f>IF(CD253&gt;LARGE(CE253:$CK253,1),4,"")</f>
        <v/>
      </c>
      <c r="BR253" t="str">
        <f>IF(CE253&gt;LARGE(CF253:$CK253,1),4.2,"")</f>
        <v/>
      </c>
      <c r="BS253" t="str">
        <f>IF(CF253&gt;LARGE(CG253:$CK253,1),5,"")</f>
        <v/>
      </c>
      <c r="BT253" t="str">
        <f>IF(CG253&gt;LARGE(CH253:$CK253,1),5.2,"")</f>
        <v/>
      </c>
      <c r="BU253" t="str">
        <f>IF(CH253&gt;LARGE(CI253:$CK253,1),6,"")</f>
        <v/>
      </c>
      <c r="BV253" t="str">
        <f>IF(CI253&gt;LARGE(CJ253:$CK253,1),6.2,"")</f>
        <v/>
      </c>
      <c r="BW253">
        <f>IF(CJ253&gt;LARGE(CK253:$CK253,1),7,"")</f>
        <v>7</v>
      </c>
      <c r="BX253" t="str">
        <f t="shared" si="52"/>
        <v/>
      </c>
      <c r="BY253" s="36">
        <f t="shared" si="53"/>
        <v>0</v>
      </c>
      <c r="BZ253" s="36">
        <f t="shared" si="54"/>
        <v>0</v>
      </c>
      <c r="CA253">
        <f t="shared" si="55"/>
        <v>0</v>
      </c>
      <c r="CB253" s="36">
        <f t="shared" si="56"/>
        <v>0</v>
      </c>
      <c r="CC253">
        <f t="shared" si="57"/>
        <v>0</v>
      </c>
      <c r="CD253" s="36">
        <f t="shared" si="58"/>
        <v>0</v>
      </c>
      <c r="CE253">
        <f t="shared" si="59"/>
        <v>0</v>
      </c>
      <c r="CF253" s="36">
        <f t="shared" si="60"/>
        <v>2</v>
      </c>
      <c r="CG253">
        <f t="shared" si="61"/>
        <v>0</v>
      </c>
      <c r="CH253" s="36">
        <f t="shared" si="62"/>
        <v>0</v>
      </c>
      <c r="CI253">
        <f t="shared" si="63"/>
        <v>0</v>
      </c>
      <c r="CJ253" s="36">
        <f t="shared" si="64"/>
        <v>2</v>
      </c>
      <c r="CK253">
        <f t="shared" si="65"/>
        <v>0</v>
      </c>
      <c r="CP253">
        <v>367</v>
      </c>
      <c r="DD253" t="str">
        <f>IF(COUNTIF('[3]Zone Players'!A$3:A$1847,A253)&lt;1,"D","")</f>
        <v/>
      </c>
      <c r="DF253">
        <f t="shared" si="68"/>
        <v>7</v>
      </c>
      <c r="DG253" s="70">
        <f t="shared" si="66"/>
        <v>4</v>
      </c>
      <c r="DH253" t="str">
        <f t="shared" si="67"/>
        <v/>
      </c>
    </row>
    <row r="254" spans="1:112" ht="15" customHeight="1" x14ac:dyDescent="0.25">
      <c r="A254" s="40">
        <v>136390</v>
      </c>
      <c r="B254" s="24" t="s">
        <v>562</v>
      </c>
      <c r="C254" s="24" t="s">
        <v>563</v>
      </c>
      <c r="D254" s="25" t="s">
        <v>502</v>
      </c>
      <c r="E254" s="26"/>
      <c r="F254" s="27"/>
      <c r="G254" s="27"/>
      <c r="H254" s="27"/>
      <c r="I254" s="27"/>
      <c r="J254" s="27">
        <v>7</v>
      </c>
      <c r="K254" s="27">
        <v>7</v>
      </c>
      <c r="L254" s="27">
        <v>6</v>
      </c>
      <c r="M254" s="27">
        <v>7</v>
      </c>
      <c r="N254" s="26">
        <v>7</v>
      </c>
      <c r="O254" s="27">
        <v>7</v>
      </c>
      <c r="P254" s="27">
        <v>7</v>
      </c>
      <c r="Q254" s="28"/>
      <c r="R254" s="28"/>
      <c r="S254" s="28"/>
      <c r="T254" s="29"/>
      <c r="U254" s="28"/>
      <c r="V254" s="30">
        <v>1</v>
      </c>
      <c r="W254" s="30" t="s">
        <v>113</v>
      </c>
      <c r="X254" s="30">
        <v>3</v>
      </c>
      <c r="Y254" s="30" t="s">
        <v>113</v>
      </c>
      <c r="Z254" s="30">
        <v>5</v>
      </c>
      <c r="AA254" s="30" t="s">
        <v>113</v>
      </c>
      <c r="AB254" s="30">
        <v>7</v>
      </c>
      <c r="AC254" s="30" t="s">
        <v>113</v>
      </c>
      <c r="AD254" s="30" t="s">
        <v>113</v>
      </c>
      <c r="AE254" s="30" t="s">
        <v>113</v>
      </c>
      <c r="AF254" s="30" t="s">
        <v>113</v>
      </c>
      <c r="AG254" s="30" t="s">
        <v>113</v>
      </c>
      <c r="AH254" s="30" t="s">
        <v>113</v>
      </c>
      <c r="AI254" s="30" t="s">
        <v>113</v>
      </c>
      <c r="AJ254" s="30" t="s">
        <v>113</v>
      </c>
      <c r="AK254" s="30" t="s">
        <v>113</v>
      </c>
      <c r="AL254" s="30" t="s">
        <v>113</v>
      </c>
      <c r="AM254" s="30">
        <v>0</v>
      </c>
      <c r="AN254" s="30">
        <v>4</v>
      </c>
      <c r="AO254" s="30">
        <v>0</v>
      </c>
      <c r="AP254" s="30">
        <v>7</v>
      </c>
      <c r="AQ254" s="31">
        <v>7</v>
      </c>
      <c r="AR254" s="31">
        <v>7</v>
      </c>
      <c r="AS254" s="31">
        <v>7</v>
      </c>
      <c r="AT254" s="32">
        <v>0</v>
      </c>
      <c r="AU254" s="32">
        <v>0</v>
      </c>
      <c r="AV254" s="32">
        <v>0</v>
      </c>
      <c r="AW254" s="32">
        <v>7</v>
      </c>
      <c r="AX254" s="32">
        <v>7</v>
      </c>
      <c r="AY254" s="32">
        <v>7</v>
      </c>
      <c r="AZ254" s="32">
        <v>0</v>
      </c>
      <c r="BA254" s="32">
        <v>7</v>
      </c>
      <c r="BB254" s="32">
        <v>7</v>
      </c>
      <c r="BC254" s="32">
        <v>7</v>
      </c>
      <c r="BD254" s="33">
        <v>7.2</v>
      </c>
      <c r="BE254" s="33">
        <v>7.2</v>
      </c>
      <c r="BF254" s="33">
        <v>7.2</v>
      </c>
      <c r="BG254" s="33">
        <v>7.2</v>
      </c>
      <c r="BH254" s="33">
        <v>7</v>
      </c>
      <c r="BI254" s="33">
        <v>7</v>
      </c>
      <c r="BJ254" s="34">
        <v>7</v>
      </c>
      <c r="BK254" s="35">
        <v>7</v>
      </c>
      <c r="BL254" t="str">
        <f>IF(BY254&gt;LARGE(BZ254:$CK254,1),1,"")</f>
        <v/>
      </c>
      <c r="BM254" t="str">
        <f>IF(BZ254&gt;LARGE(CA254:$CK254,1),2,"")</f>
        <v/>
      </c>
      <c r="BN254" t="str">
        <f>IF(CA254&gt;LARGE(CB254:$CK254,1),2.2,"")</f>
        <v/>
      </c>
      <c r="BO254" t="str">
        <f>IF(CB254&gt;LARGE(CC254:$CK254,1),3,"")</f>
        <v/>
      </c>
      <c r="BP254" t="str">
        <f>IF(CC254&gt;LARGE(CD254:$CK254,1),3.2,"")</f>
        <v/>
      </c>
      <c r="BQ254" t="str">
        <f>IF(CD254&gt;LARGE(CE254:$CK254,1),4,"")</f>
        <v/>
      </c>
      <c r="BR254" t="str">
        <f>IF(CE254&gt;LARGE(CF254:$CK254,1),4.2,"")</f>
        <v/>
      </c>
      <c r="BS254" t="str">
        <f>IF(CF254&gt;LARGE(CG254:$CK254,1),5,"")</f>
        <v/>
      </c>
      <c r="BT254" t="str">
        <f>IF(CG254&gt;LARGE(CH254:$CK254,1),5.2,"")</f>
        <v/>
      </c>
      <c r="BU254" t="str">
        <f>IF(CH254&gt;LARGE(CI254:$CK254,1),6,"")</f>
        <v/>
      </c>
      <c r="BV254" t="str">
        <f>IF(CI254&gt;LARGE(CJ254:$CK254,1),6.2,"")</f>
        <v/>
      </c>
      <c r="BW254">
        <f>IF(CJ254&gt;LARGE(CK254:$CK254,1),7,"")</f>
        <v>7</v>
      </c>
      <c r="BX254" t="str">
        <f t="shared" si="52"/>
        <v/>
      </c>
      <c r="BY254" s="36">
        <f t="shared" si="53"/>
        <v>0</v>
      </c>
      <c r="BZ254" s="36">
        <f t="shared" si="54"/>
        <v>0</v>
      </c>
      <c r="CA254">
        <f t="shared" si="55"/>
        <v>0</v>
      </c>
      <c r="CB254" s="36">
        <f t="shared" si="56"/>
        <v>0</v>
      </c>
      <c r="CC254">
        <f t="shared" si="57"/>
        <v>0</v>
      </c>
      <c r="CD254" s="36">
        <f t="shared" si="58"/>
        <v>0</v>
      </c>
      <c r="CE254">
        <f t="shared" si="59"/>
        <v>0</v>
      </c>
      <c r="CF254" s="36">
        <f t="shared" si="60"/>
        <v>0</v>
      </c>
      <c r="CG254">
        <f t="shared" si="61"/>
        <v>0</v>
      </c>
      <c r="CH254" s="36">
        <f t="shared" si="62"/>
        <v>0</v>
      </c>
      <c r="CI254">
        <f t="shared" si="63"/>
        <v>0</v>
      </c>
      <c r="CJ254" s="36">
        <f t="shared" si="64"/>
        <v>6</v>
      </c>
      <c r="CK254">
        <f t="shared" si="65"/>
        <v>0</v>
      </c>
      <c r="CP254">
        <v>368</v>
      </c>
      <c r="DD254" t="str">
        <f>IF(COUNTIF('[3]Zone Players'!A$3:A$1847,A254)&lt;1,"D","")</f>
        <v/>
      </c>
      <c r="DF254">
        <f t="shared" si="68"/>
        <v>7</v>
      </c>
      <c r="DG254" s="70">
        <f t="shared" si="66"/>
        <v>6</v>
      </c>
      <c r="DH254" t="str">
        <f t="shared" si="67"/>
        <v/>
      </c>
    </row>
    <row r="255" spans="1:112" ht="15" customHeight="1" x14ac:dyDescent="0.25">
      <c r="A255" s="23">
        <v>6941</v>
      </c>
      <c r="B255" s="24" t="s">
        <v>564</v>
      </c>
      <c r="C255" s="24" t="s">
        <v>565</v>
      </c>
      <c r="D255" s="25" t="s">
        <v>502</v>
      </c>
      <c r="E255" s="26"/>
      <c r="F255" s="27">
        <v>2</v>
      </c>
      <c r="G255" s="27">
        <v>2</v>
      </c>
      <c r="H255" s="27">
        <v>1</v>
      </c>
      <c r="I255" s="27">
        <v>1</v>
      </c>
      <c r="J255" s="27">
        <v>1</v>
      </c>
      <c r="K255" s="27">
        <v>1</v>
      </c>
      <c r="L255" s="27">
        <v>1</v>
      </c>
      <c r="M255" s="27">
        <v>1</v>
      </c>
      <c r="N255" s="26">
        <v>2</v>
      </c>
      <c r="O255" s="27">
        <v>1</v>
      </c>
      <c r="P255" s="27">
        <v>1</v>
      </c>
      <c r="Q255" s="28"/>
      <c r="R255" s="28"/>
      <c r="S255" s="28"/>
      <c r="T255" s="29"/>
      <c r="U255" s="28"/>
      <c r="V255" s="30">
        <v>1</v>
      </c>
      <c r="W255" s="30" t="s">
        <v>113</v>
      </c>
      <c r="X255" s="30">
        <v>3</v>
      </c>
      <c r="Y255" s="30" t="s">
        <v>113</v>
      </c>
      <c r="Z255" s="30">
        <v>5</v>
      </c>
      <c r="AA255" s="30" t="s">
        <v>113</v>
      </c>
      <c r="AB255" s="30">
        <v>7</v>
      </c>
      <c r="AC255" s="30" t="s">
        <v>113</v>
      </c>
      <c r="AD255" s="30" t="s">
        <v>113</v>
      </c>
      <c r="AE255" s="30" t="s">
        <v>113</v>
      </c>
      <c r="AF255" s="30" t="s">
        <v>113</v>
      </c>
      <c r="AG255" s="30" t="s">
        <v>113</v>
      </c>
      <c r="AH255" s="30" t="s">
        <v>2379</v>
      </c>
      <c r="AI255" s="30" t="s">
        <v>113</v>
      </c>
      <c r="AJ255" s="30" t="s">
        <v>113</v>
      </c>
      <c r="AK255" s="30" t="s">
        <v>113</v>
      </c>
      <c r="AL255" s="30" t="s">
        <v>113</v>
      </c>
      <c r="AM255" s="30">
        <v>1</v>
      </c>
      <c r="AN255" s="30">
        <v>4</v>
      </c>
      <c r="AO255" s="30">
        <v>4</v>
      </c>
      <c r="AP255" s="30">
        <v>3</v>
      </c>
      <c r="AQ255" s="31">
        <v>1</v>
      </c>
      <c r="AR255" s="31">
        <v>1</v>
      </c>
      <c r="AS255" s="31">
        <v>1</v>
      </c>
      <c r="AT255" s="32">
        <v>0</v>
      </c>
      <c r="AU255" s="32">
        <v>1</v>
      </c>
      <c r="AV255" s="32">
        <v>1</v>
      </c>
      <c r="AW255" s="32">
        <v>1</v>
      </c>
      <c r="AX255" s="32">
        <v>1</v>
      </c>
      <c r="AY255" s="32">
        <v>3</v>
      </c>
      <c r="AZ255" s="32">
        <v>1</v>
      </c>
      <c r="BA255" s="32">
        <v>1</v>
      </c>
      <c r="BB255" s="32">
        <v>1</v>
      </c>
      <c r="BC255" s="32">
        <v>1</v>
      </c>
      <c r="BD255" s="33">
        <v>7.2</v>
      </c>
      <c r="BE255" s="33">
        <v>7.2</v>
      </c>
      <c r="BF255" s="33">
        <v>7.2</v>
      </c>
      <c r="BG255" s="33">
        <v>1</v>
      </c>
      <c r="BH255" s="33">
        <v>1</v>
      </c>
      <c r="BI255" s="33">
        <v>1</v>
      </c>
      <c r="BJ255" s="34">
        <v>1</v>
      </c>
      <c r="BK255" s="35">
        <v>1</v>
      </c>
      <c r="BL255">
        <f>IF(BY255&gt;LARGE(BZ255:$CK255,1),1,"")</f>
        <v>1</v>
      </c>
      <c r="BM255" t="str">
        <f>IF(BZ255&gt;LARGE(CA255:$CK255,1),2,"")</f>
        <v/>
      </c>
      <c r="BN255" t="str">
        <f>IF(CA255&gt;LARGE(CB255:$CK255,1),2.2,"")</f>
        <v/>
      </c>
      <c r="BO255">
        <f>IF(CB255&gt;LARGE(CC255:$CK255,1),3,"")</f>
        <v>3</v>
      </c>
      <c r="BP255" t="str">
        <f>IF(CC255&gt;LARGE(CD255:$CK255,1),3.2,"")</f>
        <v/>
      </c>
      <c r="BQ255" t="str">
        <f>IF(CD255&gt;LARGE(CE255:$CK255,1),4,"")</f>
        <v/>
      </c>
      <c r="BR255" t="str">
        <f>IF(CE255&gt;LARGE(CF255:$CK255,1),4.2,"")</f>
        <v/>
      </c>
      <c r="BS255" t="str">
        <f>IF(CF255&gt;LARGE(CG255:$CK255,1),5,"")</f>
        <v/>
      </c>
      <c r="BT255" t="str">
        <f>IF(CG255&gt;LARGE(CH255:$CK255,1),5.2,"")</f>
        <v/>
      </c>
      <c r="BU255" t="str">
        <f>IF(CH255&gt;LARGE(CI255:$CK255,1),6,"")</f>
        <v/>
      </c>
      <c r="BV255" t="str">
        <f>IF(CI255&gt;LARGE(CJ255:$CK255,1),6.2,"")</f>
        <v/>
      </c>
      <c r="BW255" t="str">
        <f>IF(CJ255&gt;LARGE(CK255:$CK255,1),7,"")</f>
        <v/>
      </c>
      <c r="BX255" t="str">
        <f t="shared" si="52"/>
        <v/>
      </c>
      <c r="BY255" s="36">
        <f t="shared" si="53"/>
        <v>8</v>
      </c>
      <c r="BZ255" s="36">
        <f t="shared" si="54"/>
        <v>0</v>
      </c>
      <c r="CA255">
        <f t="shared" si="55"/>
        <v>0</v>
      </c>
      <c r="CB255" s="36">
        <f t="shared" si="56"/>
        <v>1</v>
      </c>
      <c r="CC255">
        <f t="shared" si="57"/>
        <v>0</v>
      </c>
      <c r="CD255" s="36">
        <f t="shared" si="58"/>
        <v>0</v>
      </c>
      <c r="CE255">
        <f t="shared" si="59"/>
        <v>0</v>
      </c>
      <c r="CF255" s="36">
        <f t="shared" si="60"/>
        <v>0</v>
      </c>
      <c r="CG255">
        <f t="shared" si="61"/>
        <v>0</v>
      </c>
      <c r="CH255" s="36">
        <f t="shared" si="62"/>
        <v>0</v>
      </c>
      <c r="CI255">
        <f t="shared" si="63"/>
        <v>0</v>
      </c>
      <c r="CJ255" s="36">
        <f t="shared" si="64"/>
        <v>0</v>
      </c>
      <c r="CK255">
        <f t="shared" si="65"/>
        <v>0</v>
      </c>
      <c r="CP255">
        <v>369</v>
      </c>
      <c r="DD255" t="str">
        <f>IF(COUNTIF('[3]Zone Players'!A$3:A$1847,A255)&lt;1,"D","")</f>
        <v/>
      </c>
      <c r="DF255">
        <f t="shared" si="68"/>
        <v>1</v>
      </c>
      <c r="DG255" s="70">
        <f t="shared" si="66"/>
        <v>9</v>
      </c>
      <c r="DH255" t="str">
        <f t="shared" si="67"/>
        <v/>
      </c>
    </row>
    <row r="256" spans="1:112" ht="15" customHeight="1" x14ac:dyDescent="0.25">
      <c r="A256" s="23">
        <v>50861</v>
      </c>
      <c r="B256" s="24" t="s">
        <v>566</v>
      </c>
      <c r="C256" s="24" t="s">
        <v>177</v>
      </c>
      <c r="D256" s="25" t="s">
        <v>502</v>
      </c>
      <c r="E256" s="26">
        <v>1</v>
      </c>
      <c r="F256" s="27">
        <v>2</v>
      </c>
      <c r="G256" s="27">
        <v>1</v>
      </c>
      <c r="H256" s="27">
        <v>3</v>
      </c>
      <c r="I256" s="27">
        <v>4</v>
      </c>
      <c r="J256" s="27">
        <v>1</v>
      </c>
      <c r="K256" s="27">
        <v>3</v>
      </c>
      <c r="L256" s="27">
        <v>4</v>
      </c>
      <c r="M256" s="27">
        <v>5</v>
      </c>
      <c r="N256" s="26">
        <v>3</v>
      </c>
      <c r="O256" s="27">
        <v>3</v>
      </c>
      <c r="P256" s="27">
        <v>3</v>
      </c>
      <c r="Q256" s="28"/>
      <c r="R256" s="28"/>
      <c r="S256" s="28"/>
      <c r="T256" s="29"/>
      <c r="U256" s="28"/>
      <c r="V256" s="30">
        <v>1</v>
      </c>
      <c r="W256" s="30" t="s">
        <v>113</v>
      </c>
      <c r="X256" s="30">
        <v>3</v>
      </c>
      <c r="Y256" s="30" t="s">
        <v>113</v>
      </c>
      <c r="Z256" s="30">
        <v>5</v>
      </c>
      <c r="AA256" s="30" t="s">
        <v>113</v>
      </c>
      <c r="AB256" s="30">
        <v>7</v>
      </c>
      <c r="AC256" s="30" t="s">
        <v>113</v>
      </c>
      <c r="AD256" s="30" t="s">
        <v>113</v>
      </c>
      <c r="AE256" s="30" t="s">
        <v>113</v>
      </c>
      <c r="AF256" s="30" t="s">
        <v>113</v>
      </c>
      <c r="AG256" s="30" t="s">
        <v>113</v>
      </c>
      <c r="AH256" s="30" t="s">
        <v>113</v>
      </c>
      <c r="AI256" s="30" t="s">
        <v>113</v>
      </c>
      <c r="AJ256" s="30" t="s">
        <v>113</v>
      </c>
      <c r="AK256" s="30" t="s">
        <v>113</v>
      </c>
      <c r="AL256" s="30" t="s">
        <v>113</v>
      </c>
      <c r="AM256" s="30">
        <v>0</v>
      </c>
      <c r="AN256" s="30">
        <v>4</v>
      </c>
      <c r="AO256" s="30">
        <v>2</v>
      </c>
      <c r="AP256" s="30">
        <v>5</v>
      </c>
      <c r="AQ256" s="31">
        <v>3</v>
      </c>
      <c r="AR256" s="31">
        <v>3</v>
      </c>
      <c r="AS256" s="31">
        <v>3</v>
      </c>
      <c r="AT256" s="32">
        <v>3</v>
      </c>
      <c r="AU256" s="32">
        <v>3</v>
      </c>
      <c r="AV256" s="32">
        <v>0</v>
      </c>
      <c r="AW256" s="32">
        <v>0</v>
      </c>
      <c r="AX256" s="32">
        <v>0</v>
      </c>
      <c r="AY256" s="32">
        <v>0</v>
      </c>
      <c r="AZ256" s="32">
        <v>0</v>
      </c>
      <c r="BA256" s="32">
        <v>0</v>
      </c>
      <c r="BB256" s="32">
        <v>0</v>
      </c>
      <c r="BC256" s="32">
        <v>0</v>
      </c>
      <c r="BD256" s="33">
        <v>7.2</v>
      </c>
      <c r="BE256" s="33">
        <v>7.2</v>
      </c>
      <c r="BF256" s="33">
        <v>7.2</v>
      </c>
      <c r="BG256" s="33">
        <v>7.2</v>
      </c>
      <c r="BH256" s="33">
        <v>7.2</v>
      </c>
      <c r="BI256" s="33">
        <v>7.2</v>
      </c>
      <c r="BJ256" s="34" t="s">
        <v>113</v>
      </c>
      <c r="BK256" s="35">
        <v>3</v>
      </c>
      <c r="BL256" t="str">
        <f>IF(BY256&gt;LARGE(BZ256:$CK256,1),1,"")</f>
        <v/>
      </c>
      <c r="BM256" t="str">
        <f>IF(BZ256&gt;LARGE(CA256:$CK256,1),2,"")</f>
        <v/>
      </c>
      <c r="BN256" t="str">
        <f>IF(CA256&gt;LARGE(CB256:$CK256,1),2.2,"")</f>
        <v/>
      </c>
      <c r="BO256">
        <f>IF(CB256&gt;LARGE(CC256:$CK256,1),3,"")</f>
        <v>3</v>
      </c>
      <c r="BP256" t="str">
        <f>IF(CC256&gt;LARGE(CD256:$CK256,1),3.2,"")</f>
        <v/>
      </c>
      <c r="BQ256" t="str">
        <f>IF(CD256&gt;LARGE(CE256:$CK256,1),4,"")</f>
        <v/>
      </c>
      <c r="BR256" t="str">
        <f>IF(CE256&gt;LARGE(CF256:$CK256,1),4.2,"")</f>
        <v/>
      </c>
      <c r="BS256" t="str">
        <f>IF(CF256&gt;LARGE(CG256:$CK256,1),5,"")</f>
        <v/>
      </c>
      <c r="BT256" t="str">
        <f>IF(CG256&gt;LARGE(CH256:$CK256,1),5.2,"")</f>
        <v/>
      </c>
      <c r="BU256" t="str">
        <f>IF(CH256&gt;LARGE(CI256:$CK256,1),6,"")</f>
        <v/>
      </c>
      <c r="BV256" t="str">
        <f>IF(CI256&gt;LARGE(CJ256:$CK256,1),6.2,"")</f>
        <v/>
      </c>
      <c r="BW256" t="str">
        <f>IF(CJ256&gt;LARGE(CK256:$CK256,1),7,"")</f>
        <v/>
      </c>
      <c r="BX256" t="str">
        <f t="shared" si="52"/>
        <v/>
      </c>
      <c r="BY256" s="36">
        <f t="shared" si="53"/>
        <v>0</v>
      </c>
      <c r="BZ256" s="36">
        <f t="shared" si="54"/>
        <v>0</v>
      </c>
      <c r="CA256">
        <f t="shared" si="55"/>
        <v>0</v>
      </c>
      <c r="CB256" s="36">
        <f t="shared" si="56"/>
        <v>2</v>
      </c>
      <c r="CC256">
        <f t="shared" si="57"/>
        <v>0</v>
      </c>
      <c r="CD256" s="36">
        <f t="shared" si="58"/>
        <v>0</v>
      </c>
      <c r="CE256">
        <f t="shared" si="59"/>
        <v>0</v>
      </c>
      <c r="CF256" s="36">
        <f t="shared" si="60"/>
        <v>0</v>
      </c>
      <c r="CG256">
        <f t="shared" si="61"/>
        <v>0</v>
      </c>
      <c r="CH256" s="36">
        <f t="shared" si="62"/>
        <v>0</v>
      </c>
      <c r="CI256">
        <f t="shared" si="63"/>
        <v>0</v>
      </c>
      <c r="CJ256" s="36">
        <f t="shared" si="64"/>
        <v>0</v>
      </c>
      <c r="CK256">
        <f t="shared" si="65"/>
        <v>0</v>
      </c>
      <c r="CP256">
        <v>370</v>
      </c>
      <c r="DD256" t="str">
        <f>IF(COUNTIF('[3]Zone Players'!A$3:A$1847,A256)&lt;1,"D","")</f>
        <v/>
      </c>
      <c r="DF256">
        <f t="shared" si="68"/>
        <v>3</v>
      </c>
      <c r="DG256" s="70">
        <f t="shared" si="66"/>
        <v>2</v>
      </c>
      <c r="DH256" t="str">
        <f t="shared" si="67"/>
        <v/>
      </c>
    </row>
    <row r="257" spans="1:112" ht="15" customHeight="1" x14ac:dyDescent="0.25">
      <c r="A257" s="23">
        <v>24490</v>
      </c>
      <c r="B257" s="24" t="s">
        <v>566</v>
      </c>
      <c r="C257" s="24" t="s">
        <v>419</v>
      </c>
      <c r="D257" s="25" t="s">
        <v>502</v>
      </c>
      <c r="E257" s="26">
        <v>1</v>
      </c>
      <c r="F257" s="27">
        <v>1</v>
      </c>
      <c r="G257" s="27">
        <v>1</v>
      </c>
      <c r="H257" s="27">
        <v>2</v>
      </c>
      <c r="I257" s="27">
        <v>2</v>
      </c>
      <c r="J257" s="27">
        <v>2</v>
      </c>
      <c r="K257" s="27">
        <v>1</v>
      </c>
      <c r="L257" s="27">
        <v>2</v>
      </c>
      <c r="M257" s="27">
        <v>1</v>
      </c>
      <c r="N257" s="26">
        <v>1</v>
      </c>
      <c r="O257" s="27">
        <v>1</v>
      </c>
      <c r="P257" s="27">
        <v>3</v>
      </c>
      <c r="Q257" s="28"/>
      <c r="R257" s="28"/>
      <c r="S257" s="28"/>
      <c r="T257" s="29"/>
      <c r="U257" s="28"/>
      <c r="V257" s="30">
        <v>1</v>
      </c>
      <c r="W257" s="30" t="s">
        <v>113</v>
      </c>
      <c r="X257" s="30">
        <v>3</v>
      </c>
      <c r="Y257" s="30" t="s">
        <v>113</v>
      </c>
      <c r="Z257" s="30">
        <v>5</v>
      </c>
      <c r="AA257" s="30" t="s">
        <v>113</v>
      </c>
      <c r="AB257" s="30">
        <v>7</v>
      </c>
      <c r="AC257" s="30" t="s">
        <v>113</v>
      </c>
      <c r="AD257" s="30" t="s">
        <v>113</v>
      </c>
      <c r="AE257" s="30" t="s">
        <v>113</v>
      </c>
      <c r="AF257" s="30" t="s">
        <v>113</v>
      </c>
      <c r="AG257" s="30" t="s">
        <v>113</v>
      </c>
      <c r="AH257" s="30" t="s">
        <v>113</v>
      </c>
      <c r="AI257" s="30" t="s">
        <v>113</v>
      </c>
      <c r="AJ257" s="30" t="s">
        <v>113</v>
      </c>
      <c r="AK257" s="30" t="s">
        <v>113</v>
      </c>
      <c r="AL257" s="30" t="s">
        <v>113</v>
      </c>
      <c r="AM257" s="30">
        <v>0</v>
      </c>
      <c r="AN257" s="30">
        <v>4</v>
      </c>
      <c r="AO257" s="30">
        <v>2</v>
      </c>
      <c r="AP257" s="30">
        <v>5</v>
      </c>
      <c r="AQ257" s="31">
        <v>3</v>
      </c>
      <c r="AR257" s="31">
        <v>1</v>
      </c>
      <c r="AS257" s="31">
        <v>1</v>
      </c>
      <c r="AT257" s="32">
        <v>1</v>
      </c>
      <c r="AU257" s="32">
        <v>1</v>
      </c>
      <c r="AV257" s="32">
        <v>1</v>
      </c>
      <c r="AW257" s="32">
        <v>1</v>
      </c>
      <c r="AX257" s="32">
        <v>1</v>
      </c>
      <c r="AY257" s="32">
        <v>1</v>
      </c>
      <c r="AZ257" s="32">
        <v>1</v>
      </c>
      <c r="BA257" s="32">
        <v>1</v>
      </c>
      <c r="BB257" s="32">
        <v>1</v>
      </c>
      <c r="BC257" s="32">
        <v>1</v>
      </c>
      <c r="BD257" s="33">
        <v>7.2</v>
      </c>
      <c r="BE257" s="33">
        <v>1</v>
      </c>
      <c r="BF257" s="33">
        <v>1</v>
      </c>
      <c r="BG257" s="33">
        <v>1</v>
      </c>
      <c r="BH257" s="33">
        <v>1</v>
      </c>
      <c r="BI257" s="33">
        <v>1</v>
      </c>
      <c r="BJ257" s="34">
        <v>1</v>
      </c>
      <c r="BK257" s="35">
        <v>1</v>
      </c>
      <c r="BL257">
        <f>IF(BY257&gt;LARGE(BZ257:$CK257,1),1,"")</f>
        <v>1</v>
      </c>
      <c r="BM257" t="str">
        <f>IF(BZ257&gt;LARGE(CA257:$CK257,1),2,"")</f>
        <v/>
      </c>
      <c r="BN257" t="str">
        <f>IF(CA257&gt;LARGE(CB257:$CK257,1),2.2,"")</f>
        <v/>
      </c>
      <c r="BO257" t="str">
        <f>IF(CB257&gt;LARGE(CC257:$CK257,1),3,"")</f>
        <v/>
      </c>
      <c r="BP257" t="str">
        <f>IF(CC257&gt;LARGE(CD257:$CK257,1),3.2,"")</f>
        <v/>
      </c>
      <c r="BQ257" t="str">
        <f>IF(CD257&gt;LARGE(CE257:$CK257,1),4,"")</f>
        <v/>
      </c>
      <c r="BR257" t="str">
        <f>IF(CE257&gt;LARGE(CF257:$CK257,1),4.2,"")</f>
        <v/>
      </c>
      <c r="BS257" t="str">
        <f>IF(CF257&gt;LARGE(CG257:$CK257,1),5,"")</f>
        <v/>
      </c>
      <c r="BT257" t="str">
        <f>IF(CG257&gt;LARGE(CH257:$CK257,1),5.2,"")</f>
        <v/>
      </c>
      <c r="BU257" t="str">
        <f>IF(CH257&gt;LARGE(CI257:$CK257,1),6,"")</f>
        <v/>
      </c>
      <c r="BV257" t="str">
        <f>IF(CI257&gt;LARGE(CJ257:$CK257,1),6.2,"")</f>
        <v/>
      </c>
      <c r="BW257" t="str">
        <f>IF(CJ257&gt;LARGE(CK257:$CK257,1),7,"")</f>
        <v/>
      </c>
      <c r="BX257" t="str">
        <f t="shared" si="52"/>
        <v/>
      </c>
      <c r="BY257" s="36">
        <f t="shared" si="53"/>
        <v>10</v>
      </c>
      <c r="BZ257" s="36">
        <f t="shared" si="54"/>
        <v>0</v>
      </c>
      <c r="CA257">
        <f t="shared" si="55"/>
        <v>0</v>
      </c>
      <c r="CB257" s="36">
        <f t="shared" si="56"/>
        <v>0</v>
      </c>
      <c r="CC257">
        <f t="shared" si="57"/>
        <v>0</v>
      </c>
      <c r="CD257" s="36">
        <f t="shared" si="58"/>
        <v>0</v>
      </c>
      <c r="CE257">
        <f t="shared" si="59"/>
        <v>0</v>
      </c>
      <c r="CF257" s="36">
        <f t="shared" si="60"/>
        <v>0</v>
      </c>
      <c r="CG257">
        <f t="shared" si="61"/>
        <v>0</v>
      </c>
      <c r="CH257" s="36">
        <f t="shared" si="62"/>
        <v>0</v>
      </c>
      <c r="CI257">
        <f t="shared" si="63"/>
        <v>0</v>
      </c>
      <c r="CJ257" s="36">
        <f t="shared" si="64"/>
        <v>0</v>
      </c>
      <c r="CK257">
        <f t="shared" si="65"/>
        <v>0</v>
      </c>
      <c r="CP257">
        <v>373</v>
      </c>
      <c r="DD257" t="str">
        <f>IF(COUNTIF('[3]Zone Players'!A$3:A$1847,A257)&lt;1,"D","")</f>
        <v/>
      </c>
      <c r="DF257">
        <f t="shared" si="68"/>
        <v>1</v>
      </c>
      <c r="DG257" s="70">
        <f t="shared" si="66"/>
        <v>10</v>
      </c>
      <c r="DH257" t="str">
        <f t="shared" si="67"/>
        <v/>
      </c>
    </row>
    <row r="258" spans="1:112" ht="15" customHeight="1" x14ac:dyDescent="0.25">
      <c r="A258" s="23">
        <v>94134</v>
      </c>
      <c r="B258" s="24" t="s">
        <v>567</v>
      </c>
      <c r="C258" s="24" t="s">
        <v>420</v>
      </c>
      <c r="D258" s="25" t="s">
        <v>502</v>
      </c>
      <c r="E258" s="26">
        <v>5</v>
      </c>
      <c r="F258" s="27">
        <v>5</v>
      </c>
      <c r="G258" s="27">
        <v>5</v>
      </c>
      <c r="H258" s="27">
        <v>2</v>
      </c>
      <c r="I258" s="27">
        <v>6</v>
      </c>
      <c r="J258" s="27">
        <v>6</v>
      </c>
      <c r="K258" s="27">
        <v>5</v>
      </c>
      <c r="L258" s="27">
        <v>4</v>
      </c>
      <c r="M258" s="27">
        <v>3</v>
      </c>
      <c r="N258" s="26">
        <v>3</v>
      </c>
      <c r="O258" s="27">
        <v>3</v>
      </c>
      <c r="P258" s="27">
        <v>3</v>
      </c>
      <c r="Q258" s="28"/>
      <c r="R258" s="28"/>
      <c r="S258" s="28"/>
      <c r="T258" s="29"/>
      <c r="U258" s="28"/>
      <c r="V258" s="30">
        <v>1</v>
      </c>
      <c r="W258" s="30" t="s">
        <v>113</v>
      </c>
      <c r="X258" s="30">
        <v>3</v>
      </c>
      <c r="Y258" s="30" t="s">
        <v>113</v>
      </c>
      <c r="Z258" s="30">
        <v>5</v>
      </c>
      <c r="AA258" s="30" t="s">
        <v>113</v>
      </c>
      <c r="AB258" s="30">
        <v>7</v>
      </c>
      <c r="AC258" s="30" t="s">
        <v>113</v>
      </c>
      <c r="AD258" s="30" t="s">
        <v>113</v>
      </c>
      <c r="AE258" s="30" t="s">
        <v>113</v>
      </c>
      <c r="AF258" s="30" t="s">
        <v>113</v>
      </c>
      <c r="AG258" s="30" t="s">
        <v>113</v>
      </c>
      <c r="AH258" s="30" t="s">
        <v>113</v>
      </c>
      <c r="AI258" s="30" t="s">
        <v>2381</v>
      </c>
      <c r="AJ258" s="30" t="s">
        <v>113</v>
      </c>
      <c r="AK258" s="30" t="s">
        <v>113</v>
      </c>
      <c r="AL258" s="30" t="s">
        <v>113</v>
      </c>
      <c r="AM258" s="30">
        <v>1</v>
      </c>
      <c r="AN258" s="30">
        <v>4</v>
      </c>
      <c r="AO258" s="30">
        <v>2</v>
      </c>
      <c r="AP258" s="30">
        <v>5</v>
      </c>
      <c r="AQ258" s="31">
        <v>3</v>
      </c>
      <c r="AR258" s="31">
        <v>3</v>
      </c>
      <c r="AS258" s="31">
        <v>3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2">
        <v>0</v>
      </c>
      <c r="AZ258" s="32">
        <v>5</v>
      </c>
      <c r="BA258" s="32">
        <v>3</v>
      </c>
      <c r="BB258" s="32">
        <v>5</v>
      </c>
      <c r="BC258" s="32">
        <v>3</v>
      </c>
      <c r="BD258" s="33">
        <v>7.2</v>
      </c>
      <c r="BE258" s="33">
        <v>7.2</v>
      </c>
      <c r="BF258" s="33">
        <v>7.2</v>
      </c>
      <c r="BG258" s="33">
        <v>7.2</v>
      </c>
      <c r="BH258" s="33">
        <v>7.2</v>
      </c>
      <c r="BI258" s="33">
        <v>7.2</v>
      </c>
      <c r="BJ258" s="34" t="s">
        <v>113</v>
      </c>
      <c r="BK258" s="35">
        <v>3</v>
      </c>
      <c r="BL258" t="str">
        <f>IF(BY258&gt;LARGE(BZ258:$CK258,1),1,"")</f>
        <v/>
      </c>
      <c r="BM258" t="str">
        <f>IF(BZ258&gt;LARGE(CA258:$CK258,1),2,"")</f>
        <v/>
      </c>
      <c r="BN258" t="str">
        <f>IF(CA258&gt;LARGE(CB258:$CK258,1),2.2,"")</f>
        <v/>
      </c>
      <c r="BO258" t="str">
        <f>IF(CB258&gt;LARGE(CC258:$CK258,1),3,"")</f>
        <v/>
      </c>
      <c r="BP258" t="str">
        <f>IF(CC258&gt;LARGE(CD258:$CK258,1),3.2,"")</f>
        <v/>
      </c>
      <c r="BQ258" t="str">
        <f>IF(CD258&gt;LARGE(CE258:$CK258,1),4,"")</f>
        <v/>
      </c>
      <c r="BR258" t="str">
        <f>IF(CE258&gt;LARGE(CF258:$CK258,1),4.2,"")</f>
        <v/>
      </c>
      <c r="BS258">
        <f>IF(CF258&gt;LARGE(CG258:$CK258,1),5,"")</f>
        <v>5</v>
      </c>
      <c r="BT258" t="str">
        <f>IF(CG258&gt;LARGE(CH258:$CK258,1),5.2,"")</f>
        <v/>
      </c>
      <c r="BU258" t="str">
        <f>IF(CH258&gt;LARGE(CI258:$CK258,1),6,"")</f>
        <v/>
      </c>
      <c r="BV258" t="str">
        <f>IF(CI258&gt;LARGE(CJ258:$CK258,1),6.2,"")</f>
        <v/>
      </c>
      <c r="BW258" t="str">
        <f>IF(CJ258&gt;LARGE(CK258:$CK258,1),7,"")</f>
        <v/>
      </c>
      <c r="BX258" t="str">
        <f t="shared" si="52"/>
        <v/>
      </c>
      <c r="BY258" s="36">
        <f t="shared" si="53"/>
        <v>0</v>
      </c>
      <c r="BZ258" s="36">
        <f t="shared" si="54"/>
        <v>0</v>
      </c>
      <c r="CA258">
        <f t="shared" si="55"/>
        <v>0</v>
      </c>
      <c r="CB258" s="36">
        <f t="shared" si="56"/>
        <v>2</v>
      </c>
      <c r="CC258">
        <f t="shared" si="57"/>
        <v>0</v>
      </c>
      <c r="CD258" s="36">
        <f t="shared" si="58"/>
        <v>0</v>
      </c>
      <c r="CE258">
        <f t="shared" si="59"/>
        <v>0</v>
      </c>
      <c r="CF258" s="36">
        <f t="shared" si="60"/>
        <v>2</v>
      </c>
      <c r="CG258">
        <f t="shared" si="61"/>
        <v>0</v>
      </c>
      <c r="CH258" s="36">
        <f t="shared" si="62"/>
        <v>0</v>
      </c>
      <c r="CI258">
        <f t="shared" si="63"/>
        <v>0</v>
      </c>
      <c r="CJ258" s="36">
        <f t="shared" si="64"/>
        <v>0</v>
      </c>
      <c r="CK258">
        <f t="shared" si="65"/>
        <v>0</v>
      </c>
      <c r="CP258">
        <v>375</v>
      </c>
      <c r="DD258" t="str">
        <f>IF(COUNTIF('[3]Zone Players'!A$3:A$1847,A258)&lt;1,"D","")</f>
        <v/>
      </c>
      <c r="DF258">
        <f t="shared" si="68"/>
        <v>3</v>
      </c>
      <c r="DG258" s="70">
        <f t="shared" si="66"/>
        <v>4</v>
      </c>
      <c r="DH258" t="str">
        <f t="shared" si="67"/>
        <v/>
      </c>
    </row>
    <row r="259" spans="1:112" ht="15" customHeight="1" x14ac:dyDescent="0.25">
      <c r="A259" s="23">
        <v>27099</v>
      </c>
      <c r="B259" s="24" t="s">
        <v>568</v>
      </c>
      <c r="C259" s="24" t="s">
        <v>420</v>
      </c>
      <c r="D259" s="25" t="s">
        <v>502</v>
      </c>
      <c r="E259" s="26">
        <v>5</v>
      </c>
      <c r="F259" s="27">
        <v>5</v>
      </c>
      <c r="G259" s="27">
        <v>2</v>
      </c>
      <c r="H259" s="27"/>
      <c r="I259" s="27">
        <v>1</v>
      </c>
      <c r="J259" s="27">
        <v>1</v>
      </c>
      <c r="K259" s="27">
        <v>3</v>
      </c>
      <c r="L259" s="27">
        <v>2</v>
      </c>
      <c r="M259" s="27">
        <v>3</v>
      </c>
      <c r="N259" s="26">
        <v>3</v>
      </c>
      <c r="O259" s="27">
        <v>3</v>
      </c>
      <c r="P259" s="27">
        <v>3</v>
      </c>
      <c r="Q259" s="28"/>
      <c r="R259" s="28"/>
      <c r="S259" s="28"/>
      <c r="T259" s="29"/>
      <c r="U259" s="28"/>
      <c r="V259" s="30">
        <v>1</v>
      </c>
      <c r="W259" s="30" t="s">
        <v>113</v>
      </c>
      <c r="X259" s="30">
        <v>3</v>
      </c>
      <c r="Y259" s="30" t="s">
        <v>113</v>
      </c>
      <c r="Z259" s="30">
        <v>5</v>
      </c>
      <c r="AA259" s="30" t="s">
        <v>113</v>
      </c>
      <c r="AB259" s="30">
        <v>7</v>
      </c>
      <c r="AC259" s="30" t="s">
        <v>113</v>
      </c>
      <c r="AD259" s="30" t="s">
        <v>113</v>
      </c>
      <c r="AE259" s="30" t="s">
        <v>113</v>
      </c>
      <c r="AF259" s="30" t="s">
        <v>113</v>
      </c>
      <c r="AG259" s="30" t="s">
        <v>113</v>
      </c>
      <c r="AH259" s="30" t="s">
        <v>113</v>
      </c>
      <c r="AI259" s="30" t="s">
        <v>113</v>
      </c>
      <c r="AJ259" s="30" t="s">
        <v>113</v>
      </c>
      <c r="AK259" s="30" t="s">
        <v>113</v>
      </c>
      <c r="AL259" s="30" t="s">
        <v>113</v>
      </c>
      <c r="AM259" s="30">
        <v>0</v>
      </c>
      <c r="AN259" s="30">
        <v>4</v>
      </c>
      <c r="AO259" s="30">
        <v>2</v>
      </c>
      <c r="AP259" s="30">
        <v>5</v>
      </c>
      <c r="AQ259" s="31">
        <v>3</v>
      </c>
      <c r="AR259" s="31">
        <v>3</v>
      </c>
      <c r="AS259" s="31">
        <v>3</v>
      </c>
      <c r="AT259" s="32">
        <v>0</v>
      </c>
      <c r="AU259" s="32">
        <v>0</v>
      </c>
      <c r="AV259" s="32">
        <v>3</v>
      </c>
      <c r="AW259" s="32">
        <v>3</v>
      </c>
      <c r="AX259" s="32">
        <v>3</v>
      </c>
      <c r="AY259" s="32">
        <v>3</v>
      </c>
      <c r="AZ259" s="32">
        <v>3</v>
      </c>
      <c r="BA259" s="32">
        <v>0</v>
      </c>
      <c r="BB259" s="32">
        <v>3</v>
      </c>
      <c r="BC259" s="32">
        <v>3</v>
      </c>
      <c r="BD259" s="33">
        <v>7.2</v>
      </c>
      <c r="BE259" s="33">
        <v>7.2</v>
      </c>
      <c r="BF259" s="33">
        <v>7.2</v>
      </c>
      <c r="BG259" s="33">
        <v>3</v>
      </c>
      <c r="BH259" s="33">
        <v>3</v>
      </c>
      <c r="BI259" s="33">
        <v>3</v>
      </c>
      <c r="BJ259" s="34">
        <v>3</v>
      </c>
      <c r="BK259" s="35">
        <v>3</v>
      </c>
      <c r="BL259" t="str">
        <f>IF(BY259&gt;LARGE(BZ259:$CK259,1),1,"")</f>
        <v/>
      </c>
      <c r="BM259" t="str">
        <f>IF(BZ259&gt;LARGE(CA259:$CK259,1),2,"")</f>
        <v/>
      </c>
      <c r="BN259" t="str">
        <f>IF(CA259&gt;LARGE(CB259:$CK259,1),2.2,"")</f>
        <v/>
      </c>
      <c r="BO259">
        <f>IF(CB259&gt;LARGE(CC259:$CK259,1),3,"")</f>
        <v>3</v>
      </c>
      <c r="BP259" t="str">
        <f>IF(CC259&gt;LARGE(CD259:$CK259,1),3.2,"")</f>
        <v/>
      </c>
      <c r="BQ259" t="str">
        <f>IF(CD259&gt;LARGE(CE259:$CK259,1),4,"")</f>
        <v/>
      </c>
      <c r="BR259" t="str">
        <f>IF(CE259&gt;LARGE(CF259:$CK259,1),4.2,"")</f>
        <v/>
      </c>
      <c r="BS259" t="str">
        <f>IF(CF259&gt;LARGE(CG259:$CK259,1),5,"")</f>
        <v/>
      </c>
      <c r="BT259" t="str">
        <f>IF(CG259&gt;LARGE(CH259:$CK259,1),5.2,"")</f>
        <v/>
      </c>
      <c r="BU259" t="str">
        <f>IF(CH259&gt;LARGE(CI259:$CK259,1),6,"")</f>
        <v/>
      </c>
      <c r="BV259" t="str">
        <f>IF(CI259&gt;LARGE(CJ259:$CK259,1),6.2,"")</f>
        <v/>
      </c>
      <c r="BW259" t="str">
        <f>IF(CJ259&gt;LARGE(CK259:$CK259,1),7,"")</f>
        <v/>
      </c>
      <c r="BX259" t="str">
        <f t="shared" si="52"/>
        <v/>
      </c>
      <c r="BY259" s="36">
        <f t="shared" si="53"/>
        <v>0</v>
      </c>
      <c r="BZ259" s="36">
        <f t="shared" si="54"/>
        <v>0</v>
      </c>
      <c r="CA259">
        <f t="shared" si="55"/>
        <v>0</v>
      </c>
      <c r="CB259" s="36">
        <f t="shared" si="56"/>
        <v>7</v>
      </c>
      <c r="CC259">
        <f t="shared" si="57"/>
        <v>0</v>
      </c>
      <c r="CD259" s="36">
        <f t="shared" si="58"/>
        <v>0</v>
      </c>
      <c r="CE259">
        <f t="shared" si="59"/>
        <v>0</v>
      </c>
      <c r="CF259" s="36">
        <f t="shared" si="60"/>
        <v>0</v>
      </c>
      <c r="CG259">
        <f t="shared" si="61"/>
        <v>0</v>
      </c>
      <c r="CH259" s="36">
        <f t="shared" si="62"/>
        <v>0</v>
      </c>
      <c r="CI259">
        <f t="shared" si="63"/>
        <v>0</v>
      </c>
      <c r="CJ259" s="36">
        <f t="shared" si="64"/>
        <v>0</v>
      </c>
      <c r="CK259">
        <f t="shared" si="65"/>
        <v>0</v>
      </c>
      <c r="CP259" t="s">
        <v>118</v>
      </c>
      <c r="DD259" t="str">
        <f>IF(COUNTIF('[3]Zone Players'!A$3:A$1847,A259)&lt;1,"D","")</f>
        <v/>
      </c>
      <c r="DF259">
        <f t="shared" si="68"/>
        <v>3</v>
      </c>
      <c r="DG259" s="70">
        <f t="shared" si="66"/>
        <v>7</v>
      </c>
      <c r="DH259" t="str">
        <f t="shared" si="67"/>
        <v/>
      </c>
    </row>
    <row r="260" spans="1:112" ht="15" customHeight="1" x14ac:dyDescent="0.25">
      <c r="A260" s="40">
        <v>141838</v>
      </c>
      <c r="B260" s="24" t="s">
        <v>569</v>
      </c>
      <c r="C260" s="24" t="s">
        <v>129</v>
      </c>
      <c r="D260" s="25" t="s">
        <v>502</v>
      </c>
      <c r="E260" s="26"/>
      <c r="F260" s="27"/>
      <c r="G260" s="27"/>
      <c r="H260" s="27"/>
      <c r="I260" s="27"/>
      <c r="J260" s="27"/>
      <c r="K260" s="27"/>
      <c r="L260" s="27">
        <v>7</v>
      </c>
      <c r="M260" s="27">
        <v>7</v>
      </c>
      <c r="N260" s="26">
        <v>7</v>
      </c>
      <c r="O260" s="27">
        <v>7</v>
      </c>
      <c r="P260" s="27">
        <v>5</v>
      </c>
      <c r="Q260" s="28"/>
      <c r="R260" s="28"/>
      <c r="S260" s="28"/>
      <c r="T260" s="29"/>
      <c r="U260" s="28"/>
      <c r="V260" s="30">
        <v>1</v>
      </c>
      <c r="W260" s="30" t="s">
        <v>113</v>
      </c>
      <c r="X260" s="30">
        <v>3</v>
      </c>
      <c r="Y260" s="30" t="s">
        <v>113</v>
      </c>
      <c r="Z260" s="30">
        <v>5</v>
      </c>
      <c r="AA260" s="30" t="s">
        <v>113</v>
      </c>
      <c r="AB260" s="30">
        <v>7</v>
      </c>
      <c r="AC260" s="30" t="s">
        <v>113</v>
      </c>
      <c r="AD260" s="30" t="s">
        <v>113</v>
      </c>
      <c r="AE260" s="30" t="s">
        <v>2380</v>
      </c>
      <c r="AF260" s="30" t="s">
        <v>113</v>
      </c>
      <c r="AG260" s="30" t="s">
        <v>113</v>
      </c>
      <c r="AH260" s="30" t="s">
        <v>113</v>
      </c>
      <c r="AI260" s="30" t="s">
        <v>113</v>
      </c>
      <c r="AJ260" s="30" t="s">
        <v>113</v>
      </c>
      <c r="AK260" s="30" t="s">
        <v>113</v>
      </c>
      <c r="AL260" s="30" t="s">
        <v>113</v>
      </c>
      <c r="AM260" s="30">
        <v>1</v>
      </c>
      <c r="AN260" s="30">
        <v>4</v>
      </c>
      <c r="AO260" s="30">
        <v>0</v>
      </c>
      <c r="AP260" s="30">
        <v>7</v>
      </c>
      <c r="AQ260" s="31">
        <v>5</v>
      </c>
      <c r="AR260" s="31">
        <v>7</v>
      </c>
      <c r="AS260" s="31">
        <v>7</v>
      </c>
      <c r="AT260" s="32">
        <v>5</v>
      </c>
      <c r="AU260" s="32">
        <v>5</v>
      </c>
      <c r="AV260" s="32">
        <v>7</v>
      </c>
      <c r="AW260" s="32">
        <v>7</v>
      </c>
      <c r="AX260" s="32">
        <v>7</v>
      </c>
      <c r="AY260" s="32">
        <v>7</v>
      </c>
      <c r="AZ260" s="32">
        <v>0</v>
      </c>
      <c r="BA260" s="32">
        <v>7</v>
      </c>
      <c r="BB260" s="32">
        <v>7</v>
      </c>
      <c r="BC260" s="32">
        <v>7</v>
      </c>
      <c r="BD260" s="33">
        <v>7.2</v>
      </c>
      <c r="BE260" s="33">
        <v>7.2</v>
      </c>
      <c r="BF260" s="33">
        <v>7</v>
      </c>
      <c r="BG260" s="33">
        <v>7</v>
      </c>
      <c r="BH260" s="33">
        <v>7</v>
      </c>
      <c r="BI260" s="33">
        <v>7</v>
      </c>
      <c r="BJ260" s="34">
        <v>7</v>
      </c>
      <c r="BK260" s="35">
        <v>7</v>
      </c>
      <c r="BL260" t="str">
        <f>IF(BY260&gt;LARGE(BZ260:$CK260,1),1,"")</f>
        <v/>
      </c>
      <c r="BM260" t="str">
        <f>IF(BZ260&gt;LARGE(CA260:$CK260,1),2,"")</f>
        <v/>
      </c>
      <c r="BN260" t="str">
        <f>IF(CA260&gt;LARGE(CB260:$CK260,1),2.2,"")</f>
        <v/>
      </c>
      <c r="BO260" t="str">
        <f>IF(CB260&gt;LARGE(CC260:$CK260,1),3,"")</f>
        <v/>
      </c>
      <c r="BP260" t="str">
        <f>IF(CC260&gt;LARGE(CD260:$CK260,1),3.2,"")</f>
        <v/>
      </c>
      <c r="BQ260" t="str">
        <f>IF(CD260&gt;LARGE(CE260:$CK260,1),4,"")</f>
        <v/>
      </c>
      <c r="BR260" t="str">
        <f>IF(CE260&gt;LARGE(CF260:$CK260,1),4.2,"")</f>
        <v/>
      </c>
      <c r="BS260" t="str">
        <f>IF(CF260&gt;LARGE(CG260:$CK260,1),5,"")</f>
        <v/>
      </c>
      <c r="BT260" t="str">
        <f>IF(CG260&gt;LARGE(CH260:$CK260,1),5.2,"")</f>
        <v/>
      </c>
      <c r="BU260" t="str">
        <f>IF(CH260&gt;LARGE(CI260:$CK260,1),6,"")</f>
        <v/>
      </c>
      <c r="BV260" t="str">
        <f>IF(CI260&gt;LARGE(CJ260:$CK260,1),6.2,"")</f>
        <v/>
      </c>
      <c r="BW260">
        <f>IF(CJ260&gt;LARGE(CK260:$CK260,1),7,"")</f>
        <v>7</v>
      </c>
      <c r="BX260" t="str">
        <f t="shared" si="52"/>
        <v/>
      </c>
      <c r="BY260" s="36">
        <f t="shared" si="53"/>
        <v>0</v>
      </c>
      <c r="BZ260" s="36">
        <f t="shared" si="54"/>
        <v>0</v>
      </c>
      <c r="CA260">
        <f t="shared" si="55"/>
        <v>0</v>
      </c>
      <c r="CB260" s="36">
        <f t="shared" si="56"/>
        <v>0</v>
      </c>
      <c r="CC260">
        <f t="shared" si="57"/>
        <v>0</v>
      </c>
      <c r="CD260" s="36">
        <f t="shared" si="58"/>
        <v>0</v>
      </c>
      <c r="CE260">
        <f t="shared" si="59"/>
        <v>0</v>
      </c>
      <c r="CF260" s="36">
        <f t="shared" si="60"/>
        <v>2</v>
      </c>
      <c r="CG260">
        <f t="shared" si="61"/>
        <v>0</v>
      </c>
      <c r="CH260" s="36">
        <f t="shared" si="62"/>
        <v>0</v>
      </c>
      <c r="CI260">
        <f t="shared" si="63"/>
        <v>0</v>
      </c>
      <c r="CJ260" s="36">
        <f t="shared" si="64"/>
        <v>7</v>
      </c>
      <c r="CK260">
        <f t="shared" si="65"/>
        <v>0</v>
      </c>
      <c r="CP260" t="s">
        <v>118</v>
      </c>
      <c r="DD260" t="str">
        <f>IF(COUNTIF('[3]Zone Players'!A$3:A$1847,A260)&lt;1,"D","")</f>
        <v/>
      </c>
      <c r="DF260">
        <f t="shared" si="68"/>
        <v>7</v>
      </c>
      <c r="DG260" s="70">
        <f t="shared" si="66"/>
        <v>9</v>
      </c>
      <c r="DH260" t="str">
        <f t="shared" si="67"/>
        <v/>
      </c>
    </row>
    <row r="261" spans="1:112" ht="15" customHeight="1" x14ac:dyDescent="0.25">
      <c r="A261" s="23">
        <v>30152</v>
      </c>
      <c r="B261" s="24" t="s">
        <v>570</v>
      </c>
      <c r="C261" s="24" t="s">
        <v>571</v>
      </c>
      <c r="D261" s="25" t="s">
        <v>502</v>
      </c>
      <c r="E261" s="26"/>
      <c r="F261" s="27"/>
      <c r="G261" s="27"/>
      <c r="H261" s="27"/>
      <c r="I261" s="27"/>
      <c r="J261" s="27"/>
      <c r="K261" s="27"/>
      <c r="L261" s="27"/>
      <c r="M261" s="27"/>
      <c r="N261" s="26"/>
      <c r="O261" s="27"/>
      <c r="P261" s="27">
        <v>7</v>
      </c>
      <c r="Q261" s="28"/>
      <c r="R261" s="28"/>
      <c r="S261" s="28"/>
      <c r="T261" s="29"/>
      <c r="U261" s="28"/>
      <c r="V261" s="30">
        <v>1</v>
      </c>
      <c r="W261" s="30" t="s">
        <v>113</v>
      </c>
      <c r="X261" s="30">
        <v>3</v>
      </c>
      <c r="Y261" s="30" t="s">
        <v>113</v>
      </c>
      <c r="Z261" s="30">
        <v>5</v>
      </c>
      <c r="AA261" s="30" t="s">
        <v>113</v>
      </c>
      <c r="AB261" s="30">
        <v>7</v>
      </c>
      <c r="AC261" s="30" t="s">
        <v>113</v>
      </c>
      <c r="AD261" s="30" t="s">
        <v>113</v>
      </c>
      <c r="AE261" s="30" t="s">
        <v>113</v>
      </c>
      <c r="AF261" s="30" t="s">
        <v>113</v>
      </c>
      <c r="AG261" s="30" t="s">
        <v>113</v>
      </c>
      <c r="AH261" s="30" t="s">
        <v>113</v>
      </c>
      <c r="AI261" s="30" t="s">
        <v>113</v>
      </c>
      <c r="AJ261" s="30" t="s">
        <v>113</v>
      </c>
      <c r="AK261" s="30" t="s">
        <v>113</v>
      </c>
      <c r="AL261" s="30" t="s">
        <v>113</v>
      </c>
      <c r="AM261" s="30">
        <v>0</v>
      </c>
      <c r="AN261" s="30">
        <v>4</v>
      </c>
      <c r="AO261" s="30">
        <v>0</v>
      </c>
      <c r="AP261" s="30">
        <v>7</v>
      </c>
      <c r="AQ261" s="31">
        <v>7</v>
      </c>
      <c r="AR261" s="31">
        <v>5</v>
      </c>
      <c r="AS261" s="31">
        <v>5</v>
      </c>
      <c r="AT261" s="32">
        <v>0</v>
      </c>
      <c r="AU261" s="32">
        <v>0</v>
      </c>
      <c r="AV261" s="32">
        <v>5</v>
      </c>
      <c r="AW261" s="32">
        <v>5</v>
      </c>
      <c r="AX261" s="32">
        <v>5</v>
      </c>
      <c r="AY261" s="32">
        <v>5</v>
      </c>
      <c r="AZ261" s="32">
        <v>5</v>
      </c>
      <c r="BA261" s="32">
        <v>5</v>
      </c>
      <c r="BB261" s="32">
        <v>5</v>
      </c>
      <c r="BC261" s="32">
        <v>5</v>
      </c>
      <c r="BD261" s="33">
        <v>7.2</v>
      </c>
      <c r="BE261" s="33">
        <v>7.2</v>
      </c>
      <c r="BF261" s="33">
        <v>7.2</v>
      </c>
      <c r="BG261" s="33">
        <v>5</v>
      </c>
      <c r="BH261" s="33">
        <v>5</v>
      </c>
      <c r="BI261" s="33">
        <v>5</v>
      </c>
      <c r="BJ261" s="34">
        <v>5</v>
      </c>
      <c r="BK261" s="35">
        <v>5</v>
      </c>
      <c r="BL261" t="str">
        <f>IF(BY261&gt;LARGE(BZ261:$CK261,1),1,"")</f>
        <v/>
      </c>
      <c r="BM261" t="str">
        <f>IF(BZ261&gt;LARGE(CA261:$CK261,1),2,"")</f>
        <v/>
      </c>
      <c r="BN261" t="str">
        <f>IF(CA261&gt;LARGE(CB261:$CK261,1),2.2,"")</f>
        <v/>
      </c>
      <c r="BO261" t="str">
        <f>IF(CB261&gt;LARGE(CC261:$CK261,1),3,"")</f>
        <v/>
      </c>
      <c r="BP261" t="str">
        <f>IF(CC261&gt;LARGE(CD261:$CK261,1),3.2,"")</f>
        <v/>
      </c>
      <c r="BQ261" t="str">
        <f>IF(CD261&gt;LARGE(CE261:$CK261,1),4,"")</f>
        <v/>
      </c>
      <c r="BR261" t="str">
        <f>IF(CE261&gt;LARGE(CF261:$CK261,1),4.2,"")</f>
        <v/>
      </c>
      <c r="BS261">
        <f>IF(CF261&gt;LARGE(CG261:$CK261,1),5,"")</f>
        <v>5</v>
      </c>
      <c r="BT261" t="str">
        <f>IF(CG261&gt;LARGE(CH261:$CK261,1),5.2,"")</f>
        <v/>
      </c>
      <c r="BU261" t="str">
        <f>IF(CH261&gt;LARGE(CI261:$CK261,1),6,"")</f>
        <v/>
      </c>
      <c r="BV261" t="str">
        <f>IF(CI261&gt;LARGE(CJ261:$CK261,1),6.2,"")</f>
        <v/>
      </c>
      <c r="BW261" t="str">
        <f>IF(CJ261&gt;LARGE(CK261:$CK261,1),7,"")</f>
        <v/>
      </c>
      <c r="BX261" t="str">
        <f t="shared" si="52"/>
        <v/>
      </c>
      <c r="BY261" s="36">
        <f t="shared" si="53"/>
        <v>0</v>
      </c>
      <c r="BZ261" s="36">
        <f t="shared" si="54"/>
        <v>0</v>
      </c>
      <c r="CA261">
        <f t="shared" si="55"/>
        <v>0</v>
      </c>
      <c r="CB261" s="36">
        <f t="shared" si="56"/>
        <v>0</v>
      </c>
      <c r="CC261">
        <f t="shared" si="57"/>
        <v>0</v>
      </c>
      <c r="CD261" s="36">
        <f t="shared" si="58"/>
        <v>0</v>
      </c>
      <c r="CE261">
        <f t="shared" si="59"/>
        <v>0</v>
      </c>
      <c r="CF261" s="36">
        <f t="shared" si="60"/>
        <v>8</v>
      </c>
      <c r="CG261">
        <f t="shared" si="61"/>
        <v>0</v>
      </c>
      <c r="CH261" s="36">
        <f t="shared" si="62"/>
        <v>0</v>
      </c>
      <c r="CI261">
        <f t="shared" si="63"/>
        <v>0</v>
      </c>
      <c r="CJ261" s="36">
        <f t="shared" si="64"/>
        <v>0</v>
      </c>
      <c r="CK261">
        <f t="shared" si="65"/>
        <v>0</v>
      </c>
      <c r="CP261">
        <v>379</v>
      </c>
      <c r="DD261" t="str">
        <f>IF(COUNTIF('[3]Zone Players'!A$3:A$1847,A261)&lt;1,"D","")</f>
        <v/>
      </c>
      <c r="DF261">
        <f t="shared" si="68"/>
        <v>5</v>
      </c>
      <c r="DG261" s="70">
        <f t="shared" si="66"/>
        <v>8</v>
      </c>
      <c r="DH261" t="str">
        <f t="shared" si="67"/>
        <v/>
      </c>
    </row>
    <row r="262" spans="1:112" ht="15" customHeight="1" x14ac:dyDescent="0.25">
      <c r="A262" s="23">
        <v>143351</v>
      </c>
      <c r="B262" s="24" t="s">
        <v>572</v>
      </c>
      <c r="C262" s="24" t="s">
        <v>327</v>
      </c>
      <c r="D262" s="25" t="s">
        <v>502</v>
      </c>
      <c r="E262" s="26"/>
      <c r="F262" s="27"/>
      <c r="G262" s="27"/>
      <c r="H262" s="27"/>
      <c r="I262" s="27"/>
      <c r="J262" s="27"/>
      <c r="K262" s="27"/>
      <c r="L262" s="27">
        <v>7</v>
      </c>
      <c r="M262" s="27">
        <v>7</v>
      </c>
      <c r="N262" s="26">
        <v>7</v>
      </c>
      <c r="O262" s="27">
        <v>5</v>
      </c>
      <c r="P262" s="27">
        <v>7</v>
      </c>
      <c r="Q262" s="28"/>
      <c r="R262" s="28"/>
      <c r="S262" s="28"/>
      <c r="T262" s="29"/>
      <c r="U262" s="28"/>
      <c r="V262" s="30">
        <v>1</v>
      </c>
      <c r="W262" s="30" t="s">
        <v>113</v>
      </c>
      <c r="X262" s="30">
        <v>3</v>
      </c>
      <c r="Y262" s="30" t="s">
        <v>113</v>
      </c>
      <c r="Z262" s="30">
        <v>5</v>
      </c>
      <c r="AA262" s="30" t="s">
        <v>113</v>
      </c>
      <c r="AB262" s="30">
        <v>7</v>
      </c>
      <c r="AC262" s="30" t="s">
        <v>113</v>
      </c>
      <c r="AD262" s="30" t="s">
        <v>113</v>
      </c>
      <c r="AE262" s="30" t="s">
        <v>113</v>
      </c>
      <c r="AF262" s="30" t="s">
        <v>113</v>
      </c>
      <c r="AG262" s="30" t="s">
        <v>113</v>
      </c>
      <c r="AH262" s="30" t="s">
        <v>113</v>
      </c>
      <c r="AI262" s="30" t="s">
        <v>113</v>
      </c>
      <c r="AJ262" s="30" t="s">
        <v>113</v>
      </c>
      <c r="AK262" s="30" t="s">
        <v>113</v>
      </c>
      <c r="AL262" s="30" t="s">
        <v>113</v>
      </c>
      <c r="AM262" s="30">
        <v>0</v>
      </c>
      <c r="AN262" s="30">
        <v>4</v>
      </c>
      <c r="AO262" s="30">
        <v>0</v>
      </c>
      <c r="AP262" s="30">
        <v>7</v>
      </c>
      <c r="AQ262" s="31">
        <v>7</v>
      </c>
      <c r="AR262" s="31">
        <v>7</v>
      </c>
      <c r="AS262" s="31">
        <v>7</v>
      </c>
      <c r="AT262" s="32">
        <v>0</v>
      </c>
      <c r="AU262" s="32">
        <v>0</v>
      </c>
      <c r="AV262" s="32">
        <v>0</v>
      </c>
      <c r="AW262" s="32">
        <v>0</v>
      </c>
      <c r="AX262" s="32">
        <v>0</v>
      </c>
      <c r="AY262" s="32">
        <v>0</v>
      </c>
      <c r="AZ262" s="32">
        <v>0</v>
      </c>
      <c r="BA262" s="32">
        <v>0</v>
      </c>
      <c r="BB262" s="32">
        <v>0</v>
      </c>
      <c r="BC262" s="32">
        <v>0</v>
      </c>
      <c r="BD262" s="33">
        <v>7.2</v>
      </c>
      <c r="BE262" s="33">
        <v>7.2</v>
      </c>
      <c r="BF262" s="33">
        <v>7.2</v>
      </c>
      <c r="BG262" s="33">
        <v>7.2</v>
      </c>
      <c r="BH262" s="33">
        <v>7.2</v>
      </c>
      <c r="BI262" s="33">
        <v>7.2</v>
      </c>
      <c r="BJ262" s="34" t="s">
        <v>113</v>
      </c>
      <c r="BK262" s="35" t="s">
        <v>113</v>
      </c>
      <c r="BL262" t="str">
        <f>IF(BY262&gt;LARGE(BZ262:$CK262,1),1,"")</f>
        <v/>
      </c>
      <c r="BM262" t="str">
        <f>IF(BZ262&gt;LARGE(CA262:$CK262,1),2,"")</f>
        <v/>
      </c>
      <c r="BN262" t="str">
        <f>IF(CA262&gt;LARGE(CB262:$CK262,1),2.2,"")</f>
        <v/>
      </c>
      <c r="BO262" t="str">
        <f>IF(CB262&gt;LARGE(CC262:$CK262,1),3,"")</f>
        <v/>
      </c>
      <c r="BP262" t="str">
        <f>IF(CC262&gt;LARGE(CD262:$CK262,1),3.2,"")</f>
        <v/>
      </c>
      <c r="BQ262" t="str">
        <f>IF(CD262&gt;LARGE(CE262:$CK262,1),4,"")</f>
        <v/>
      </c>
      <c r="BR262" t="str">
        <f>IF(CE262&gt;LARGE(CF262:$CK262,1),4.2,"")</f>
        <v/>
      </c>
      <c r="BS262" t="str">
        <f>IF(CF262&gt;LARGE(CG262:$CK262,1),5,"")</f>
        <v/>
      </c>
      <c r="BT262" t="str">
        <f>IF(CG262&gt;LARGE(CH262:$CK262,1),5.2,"")</f>
        <v/>
      </c>
      <c r="BU262" t="str">
        <f>IF(CH262&gt;LARGE(CI262:$CK262,1),6,"")</f>
        <v/>
      </c>
      <c r="BV262" t="str">
        <f>IF(CI262&gt;LARGE(CJ262:$CK262,1),6.2,"")</f>
        <v/>
      </c>
      <c r="BW262" t="str">
        <f>IF(CJ262&gt;LARGE(CK262:$CK262,1),7,"")</f>
        <v/>
      </c>
      <c r="BX262" t="str">
        <f t="shared" si="52"/>
        <v/>
      </c>
      <c r="BY262" s="36">
        <f t="shared" si="53"/>
        <v>0</v>
      </c>
      <c r="BZ262" s="36">
        <f t="shared" si="54"/>
        <v>0</v>
      </c>
      <c r="CA262">
        <f t="shared" si="55"/>
        <v>0</v>
      </c>
      <c r="CB262" s="36">
        <f t="shared" si="56"/>
        <v>0</v>
      </c>
      <c r="CC262">
        <f t="shared" si="57"/>
        <v>0</v>
      </c>
      <c r="CD262" s="36">
        <f t="shared" si="58"/>
        <v>0</v>
      </c>
      <c r="CE262">
        <f t="shared" si="59"/>
        <v>0</v>
      </c>
      <c r="CF262" s="36">
        <f t="shared" si="60"/>
        <v>0</v>
      </c>
      <c r="CG262">
        <f t="shared" si="61"/>
        <v>0</v>
      </c>
      <c r="CH262" s="36">
        <f t="shared" si="62"/>
        <v>0</v>
      </c>
      <c r="CI262">
        <f t="shared" si="63"/>
        <v>0</v>
      </c>
      <c r="CJ262" s="36">
        <f t="shared" si="64"/>
        <v>0</v>
      </c>
      <c r="CK262">
        <f t="shared" si="65"/>
        <v>0</v>
      </c>
      <c r="CP262">
        <v>381</v>
      </c>
      <c r="DD262" t="str">
        <f>IF(COUNTIF('[3]Zone Players'!A$3:A$1847,A262)&lt;1,"D","")</f>
        <v/>
      </c>
      <c r="DF262">
        <f t="shared" si="68"/>
        <v>7</v>
      </c>
      <c r="DG262" s="70">
        <f t="shared" si="66"/>
        <v>0</v>
      </c>
      <c r="DH262" t="str">
        <f t="shared" si="67"/>
        <v/>
      </c>
    </row>
    <row r="263" spans="1:112" ht="15" customHeight="1" x14ac:dyDescent="0.25">
      <c r="A263" s="23">
        <v>147631</v>
      </c>
      <c r="B263" s="24" t="s">
        <v>573</v>
      </c>
      <c r="C263" s="24" t="s">
        <v>327</v>
      </c>
      <c r="D263" s="25" t="s">
        <v>502</v>
      </c>
      <c r="E263" s="26"/>
      <c r="F263" s="27"/>
      <c r="G263" s="27"/>
      <c r="H263" s="27"/>
      <c r="I263" s="27"/>
      <c r="J263" s="27"/>
      <c r="K263" s="27"/>
      <c r="L263" s="27"/>
      <c r="M263" s="27"/>
      <c r="N263" s="26">
        <v>3</v>
      </c>
      <c r="O263" s="27">
        <v>3</v>
      </c>
      <c r="P263" s="27">
        <v>1</v>
      </c>
      <c r="Q263" s="28"/>
      <c r="R263" s="28"/>
      <c r="S263" s="28"/>
      <c r="T263" s="29"/>
      <c r="U263" s="28"/>
      <c r="V263" s="30">
        <v>1</v>
      </c>
      <c r="W263" s="30" t="s">
        <v>113</v>
      </c>
      <c r="X263" s="30">
        <v>3</v>
      </c>
      <c r="Y263" s="30" t="s">
        <v>113</v>
      </c>
      <c r="Z263" s="30">
        <v>5</v>
      </c>
      <c r="AA263" s="30" t="s">
        <v>113</v>
      </c>
      <c r="AB263" s="30">
        <v>7</v>
      </c>
      <c r="AC263" s="30" t="s">
        <v>2379</v>
      </c>
      <c r="AD263" s="30" t="s">
        <v>113</v>
      </c>
      <c r="AE263" s="30" t="s">
        <v>113</v>
      </c>
      <c r="AF263" s="30" t="s">
        <v>113</v>
      </c>
      <c r="AG263" s="30" t="s">
        <v>113</v>
      </c>
      <c r="AH263" s="30" t="s">
        <v>113</v>
      </c>
      <c r="AI263" s="30" t="s">
        <v>113</v>
      </c>
      <c r="AJ263" s="30" t="s">
        <v>113</v>
      </c>
      <c r="AK263" s="30" t="s">
        <v>113</v>
      </c>
      <c r="AL263" s="30" t="s">
        <v>113</v>
      </c>
      <c r="AM263" s="30">
        <v>1</v>
      </c>
      <c r="AN263" s="30">
        <v>4</v>
      </c>
      <c r="AO263" s="30">
        <v>4</v>
      </c>
      <c r="AP263" s="30">
        <v>3</v>
      </c>
      <c r="AQ263" s="31">
        <v>1</v>
      </c>
      <c r="AR263" s="31">
        <v>1</v>
      </c>
      <c r="AS263" s="31">
        <v>1</v>
      </c>
      <c r="AT263" s="32">
        <v>3</v>
      </c>
      <c r="AU263" s="32">
        <v>3</v>
      </c>
      <c r="AV263" s="32">
        <v>1</v>
      </c>
      <c r="AW263" s="32">
        <v>1</v>
      </c>
      <c r="AX263" s="32">
        <v>1</v>
      </c>
      <c r="AY263" s="32">
        <v>0</v>
      </c>
      <c r="AZ263" s="32">
        <v>0</v>
      </c>
      <c r="BA263" s="32">
        <v>0</v>
      </c>
      <c r="BB263" s="32">
        <v>0</v>
      </c>
      <c r="BC263" s="32">
        <v>0</v>
      </c>
      <c r="BD263" s="33">
        <v>7.2</v>
      </c>
      <c r="BE263" s="33">
        <v>7.2</v>
      </c>
      <c r="BF263" s="33">
        <v>7.2</v>
      </c>
      <c r="BG263" s="33">
        <v>7.2</v>
      </c>
      <c r="BH263" s="33">
        <v>7.2</v>
      </c>
      <c r="BI263" s="33">
        <v>7.2</v>
      </c>
      <c r="BJ263" s="34">
        <v>1</v>
      </c>
      <c r="BK263" s="35">
        <v>1</v>
      </c>
      <c r="BL263">
        <f>IF(BY263&gt;LARGE(BZ263:$CK263,1),1,"")</f>
        <v>1</v>
      </c>
      <c r="BM263" t="str">
        <f>IF(BZ263&gt;LARGE(CA263:$CK263,1),2,"")</f>
        <v/>
      </c>
      <c r="BN263" t="str">
        <f>IF(CA263&gt;LARGE(CB263:$CK263,1),2.2,"")</f>
        <v/>
      </c>
      <c r="BO263">
        <f>IF(CB263&gt;LARGE(CC263:$CK263,1),3,"")</f>
        <v>3</v>
      </c>
      <c r="BP263" t="str">
        <f>IF(CC263&gt;LARGE(CD263:$CK263,1),3.2,"")</f>
        <v/>
      </c>
      <c r="BQ263" t="str">
        <f>IF(CD263&gt;LARGE(CE263:$CK263,1),4,"")</f>
        <v/>
      </c>
      <c r="BR263" t="str">
        <f>IF(CE263&gt;LARGE(CF263:$CK263,1),4.2,"")</f>
        <v/>
      </c>
      <c r="BS263" t="str">
        <f>IF(CF263&gt;LARGE(CG263:$CK263,1),5,"")</f>
        <v/>
      </c>
      <c r="BT263" t="str">
        <f>IF(CG263&gt;LARGE(CH263:$CK263,1),5.2,"")</f>
        <v/>
      </c>
      <c r="BU263" t="str">
        <f>IF(CH263&gt;LARGE(CI263:$CK263,1),6,"")</f>
        <v/>
      </c>
      <c r="BV263" t="str">
        <f>IF(CI263&gt;LARGE(CJ263:$CK263,1),6.2,"")</f>
        <v/>
      </c>
      <c r="BW263" t="str">
        <f>IF(CJ263&gt;LARGE(CK263:$CK263,1),7,"")</f>
        <v/>
      </c>
      <c r="BX263" t="str">
        <f t="shared" si="52"/>
        <v/>
      </c>
      <c r="BY263" s="36">
        <f t="shared" si="53"/>
        <v>3</v>
      </c>
      <c r="BZ263" s="36">
        <f t="shared" si="54"/>
        <v>0</v>
      </c>
      <c r="CA263">
        <f t="shared" si="55"/>
        <v>0</v>
      </c>
      <c r="CB263" s="36">
        <f t="shared" si="56"/>
        <v>2</v>
      </c>
      <c r="CC263">
        <f t="shared" si="57"/>
        <v>0</v>
      </c>
      <c r="CD263" s="36">
        <f t="shared" si="58"/>
        <v>0</v>
      </c>
      <c r="CE263">
        <f t="shared" si="59"/>
        <v>0</v>
      </c>
      <c r="CF263" s="36">
        <f t="shared" si="60"/>
        <v>0</v>
      </c>
      <c r="CG263">
        <f t="shared" si="61"/>
        <v>0</v>
      </c>
      <c r="CH263" s="36">
        <f t="shared" si="62"/>
        <v>0</v>
      </c>
      <c r="CI263">
        <f t="shared" si="63"/>
        <v>0</v>
      </c>
      <c r="CJ263" s="36">
        <f t="shared" si="64"/>
        <v>0</v>
      </c>
      <c r="CK263">
        <f t="shared" si="65"/>
        <v>0</v>
      </c>
      <c r="CP263">
        <v>382</v>
      </c>
      <c r="DD263" t="str">
        <f>IF(COUNTIF('[3]Zone Players'!A$3:A$1847,A263)&lt;1,"D","")</f>
        <v/>
      </c>
      <c r="DF263">
        <f t="shared" si="68"/>
        <v>1</v>
      </c>
      <c r="DG263" s="70">
        <f t="shared" si="66"/>
        <v>5</v>
      </c>
      <c r="DH263" t="str">
        <f t="shared" si="67"/>
        <v/>
      </c>
    </row>
    <row r="264" spans="1:112" ht="15" customHeight="1" x14ac:dyDescent="0.25">
      <c r="A264" s="23">
        <v>37053</v>
      </c>
      <c r="B264" s="24" t="s">
        <v>574</v>
      </c>
      <c r="C264" s="24" t="s">
        <v>177</v>
      </c>
      <c r="D264" s="25" t="s">
        <v>502</v>
      </c>
      <c r="E264" s="26"/>
      <c r="F264" s="27"/>
      <c r="G264" s="27"/>
      <c r="H264" s="27"/>
      <c r="I264" s="27"/>
      <c r="J264" s="27"/>
      <c r="K264" s="27"/>
      <c r="L264" s="27"/>
      <c r="M264" s="27"/>
      <c r="N264" s="26">
        <v>7</v>
      </c>
      <c r="O264" s="27">
        <v>7</v>
      </c>
      <c r="P264" s="27">
        <v>7</v>
      </c>
      <c r="Q264" s="28"/>
      <c r="R264" s="28"/>
      <c r="S264" s="28"/>
      <c r="T264" s="29"/>
      <c r="U264" s="28"/>
      <c r="V264" s="30">
        <v>1</v>
      </c>
      <c r="W264" s="30" t="s">
        <v>113</v>
      </c>
      <c r="X264" s="30">
        <v>3</v>
      </c>
      <c r="Y264" s="30" t="s">
        <v>113</v>
      </c>
      <c r="Z264" s="30">
        <v>5</v>
      </c>
      <c r="AA264" s="30" t="s">
        <v>113</v>
      </c>
      <c r="AB264" s="30">
        <v>7</v>
      </c>
      <c r="AC264" s="30" t="s">
        <v>113</v>
      </c>
      <c r="AD264" s="30" t="s">
        <v>113</v>
      </c>
      <c r="AE264" s="30" t="s">
        <v>113</v>
      </c>
      <c r="AF264" s="30" t="s">
        <v>113</v>
      </c>
      <c r="AG264" s="30" t="s">
        <v>113</v>
      </c>
      <c r="AH264" s="30" t="s">
        <v>113</v>
      </c>
      <c r="AI264" s="30" t="s">
        <v>113</v>
      </c>
      <c r="AJ264" s="30" t="s">
        <v>113</v>
      </c>
      <c r="AK264" s="30" t="s">
        <v>113</v>
      </c>
      <c r="AL264" s="30" t="s">
        <v>113</v>
      </c>
      <c r="AM264" s="30">
        <v>0</v>
      </c>
      <c r="AN264" s="30">
        <v>4</v>
      </c>
      <c r="AO264" s="30">
        <v>0</v>
      </c>
      <c r="AP264" s="30">
        <v>7</v>
      </c>
      <c r="AQ264" s="31">
        <v>7</v>
      </c>
      <c r="AR264" s="31">
        <v>7</v>
      </c>
      <c r="AS264" s="31">
        <v>7</v>
      </c>
      <c r="AT264" s="32">
        <v>7</v>
      </c>
      <c r="AU264" s="32">
        <v>0</v>
      </c>
      <c r="AV264" s="32">
        <v>7</v>
      </c>
      <c r="AW264" s="32">
        <v>7</v>
      </c>
      <c r="AX264" s="32">
        <v>7</v>
      </c>
      <c r="AY264" s="32">
        <v>7</v>
      </c>
      <c r="AZ264" s="32">
        <v>0</v>
      </c>
      <c r="BA264" s="32">
        <v>7</v>
      </c>
      <c r="BB264" s="32">
        <v>7</v>
      </c>
      <c r="BC264" s="32">
        <v>7</v>
      </c>
      <c r="BD264" s="33">
        <v>7.2</v>
      </c>
      <c r="BE264" s="33">
        <v>7</v>
      </c>
      <c r="BF264" s="33">
        <v>7</v>
      </c>
      <c r="BG264" s="33">
        <v>7</v>
      </c>
      <c r="BH264" s="33">
        <v>7</v>
      </c>
      <c r="BI264" s="33">
        <v>7</v>
      </c>
      <c r="BJ264" s="34">
        <v>7</v>
      </c>
      <c r="BK264" s="35">
        <v>7</v>
      </c>
      <c r="BL264" t="str">
        <f>IF(BY264&gt;LARGE(BZ264:$CK264,1),1,"")</f>
        <v/>
      </c>
      <c r="BM264" t="str">
        <f>IF(BZ264&gt;LARGE(CA264:$CK264,1),2,"")</f>
        <v/>
      </c>
      <c r="BN264" t="str">
        <f>IF(CA264&gt;LARGE(CB264:$CK264,1),2.2,"")</f>
        <v/>
      </c>
      <c r="BO264" t="str">
        <f>IF(CB264&gt;LARGE(CC264:$CK264,1),3,"")</f>
        <v/>
      </c>
      <c r="BP264" t="str">
        <f>IF(CC264&gt;LARGE(CD264:$CK264,1),3.2,"")</f>
        <v/>
      </c>
      <c r="BQ264" t="str">
        <f>IF(CD264&gt;LARGE(CE264:$CK264,1),4,"")</f>
        <v/>
      </c>
      <c r="BR264" t="str">
        <f>IF(CE264&gt;LARGE(CF264:$CK264,1),4.2,"")</f>
        <v/>
      </c>
      <c r="BS264" t="str">
        <f>IF(CF264&gt;LARGE(CG264:$CK264,1),5,"")</f>
        <v/>
      </c>
      <c r="BT264" t="str">
        <f>IF(CG264&gt;LARGE(CH264:$CK264,1),5.2,"")</f>
        <v/>
      </c>
      <c r="BU264" t="str">
        <f>IF(CH264&gt;LARGE(CI264:$CK264,1),6,"")</f>
        <v/>
      </c>
      <c r="BV264" t="str">
        <f>IF(CI264&gt;LARGE(CJ264:$CK264,1),6.2,"")</f>
        <v/>
      </c>
      <c r="BW264">
        <f>IF(CJ264&gt;LARGE(CK264:$CK264,1),7,"")</f>
        <v>7</v>
      </c>
      <c r="BX264" t="str">
        <f t="shared" ref="BX264:BX327" si="69">IF(CK264&gt;0,7.2,"")</f>
        <v/>
      </c>
      <c r="BY264" s="36">
        <f t="shared" ref="BY264:BY327" si="70">COUNTIF($AT264:$BC264,1)+COUNTIF($AT264:$BC264,1.1)</f>
        <v>0</v>
      </c>
      <c r="BZ264" s="36">
        <f t="shared" ref="BZ264:BZ327" si="71">COUNTIF($AT264:$BC264,2)+COUNTIF($AT264:$BC264,2.1)</f>
        <v>0</v>
      </c>
      <c r="CA264">
        <f t="shared" ref="CA264:CA327" si="72">COUNTIF($AT264:$BC264,2.2)</f>
        <v>0</v>
      </c>
      <c r="CB264" s="36">
        <f t="shared" ref="CB264:CB327" si="73">COUNTIF($AT264:$BC264,3)+COUNTIF($AT264:$BC264,3.1)</f>
        <v>0</v>
      </c>
      <c r="CC264">
        <f t="shared" ref="CC264:CC327" si="74">COUNTIF($AT264:$BC264,3.2)</f>
        <v>0</v>
      </c>
      <c r="CD264" s="36">
        <f t="shared" ref="CD264:CD327" si="75">COUNTIF($AT264:$BC264,4)+COUNTIF($AT264:$BC264,4.1)</f>
        <v>0</v>
      </c>
      <c r="CE264">
        <f t="shared" ref="CE264:CE327" si="76">COUNTIF($AT264:$BC264,4.2)</f>
        <v>0</v>
      </c>
      <c r="CF264" s="36">
        <f t="shared" ref="CF264:CF327" si="77">COUNTIF($AT264:$BC264,5)+COUNTIF($AT264:$BC264,5.1)</f>
        <v>0</v>
      </c>
      <c r="CG264">
        <f t="shared" ref="CG264:CG327" si="78">COUNTIF($AT264:$BC264,5.2)</f>
        <v>0</v>
      </c>
      <c r="CH264" s="36">
        <f t="shared" ref="CH264:CH327" si="79">COUNTIF($AT264:$BC264,6)+COUNTIF($AT264:$BC264,6.1)</f>
        <v>0</v>
      </c>
      <c r="CI264">
        <f t="shared" ref="CI264:CI327" si="80">COUNTIF($AT264:$BC264,6.2)</f>
        <v>0</v>
      </c>
      <c r="CJ264" s="36">
        <f t="shared" ref="CJ264:CJ327" si="81">COUNTIF($AT264:$BC264,7)+COUNTIF($AT264:$BC264,7.1)</f>
        <v>8</v>
      </c>
      <c r="CK264">
        <f t="shared" ref="CK264:CK327" si="82">COUNTIF($AT264:$BC264,7.2)</f>
        <v>0</v>
      </c>
      <c r="CP264">
        <v>385</v>
      </c>
      <c r="DD264" t="str">
        <f>IF(COUNTIF('[3]Zone Players'!A$3:A$1847,A264)&lt;1,"D","")</f>
        <v/>
      </c>
      <c r="DF264">
        <f t="shared" si="68"/>
        <v>7</v>
      </c>
      <c r="DG264" s="70">
        <f t="shared" si="66"/>
        <v>8</v>
      </c>
      <c r="DH264" t="str">
        <f t="shared" si="67"/>
        <v/>
      </c>
    </row>
    <row r="265" spans="1:112" ht="15" customHeight="1" x14ac:dyDescent="0.25">
      <c r="A265" s="23">
        <v>113992</v>
      </c>
      <c r="B265" s="24" t="s">
        <v>575</v>
      </c>
      <c r="C265" s="24" t="s">
        <v>327</v>
      </c>
      <c r="D265" s="25" t="s">
        <v>502</v>
      </c>
      <c r="E265" s="26"/>
      <c r="F265" s="27">
        <v>7</v>
      </c>
      <c r="G265" s="27">
        <v>6</v>
      </c>
      <c r="H265" s="27">
        <v>6</v>
      </c>
      <c r="I265" s="27">
        <v>7</v>
      </c>
      <c r="J265" s="27">
        <v>6</v>
      </c>
      <c r="K265" s="27">
        <v>5</v>
      </c>
      <c r="L265" s="27">
        <v>6</v>
      </c>
      <c r="M265" s="27">
        <v>5</v>
      </c>
      <c r="N265" s="26">
        <v>5</v>
      </c>
      <c r="O265" s="27">
        <v>5</v>
      </c>
      <c r="P265" s="27">
        <v>5</v>
      </c>
      <c r="Q265" s="28"/>
      <c r="R265" s="28"/>
      <c r="S265" s="28"/>
      <c r="T265" s="29"/>
      <c r="U265" s="28"/>
      <c r="V265" s="30">
        <v>1</v>
      </c>
      <c r="W265" s="30" t="s">
        <v>113</v>
      </c>
      <c r="X265" s="30">
        <v>3</v>
      </c>
      <c r="Y265" s="30" t="s">
        <v>113</v>
      </c>
      <c r="Z265" s="30">
        <v>5</v>
      </c>
      <c r="AA265" s="30" t="s">
        <v>113</v>
      </c>
      <c r="AB265" s="30">
        <v>7</v>
      </c>
      <c r="AC265" s="30" t="s">
        <v>113</v>
      </c>
      <c r="AD265" s="30" t="s">
        <v>113</v>
      </c>
      <c r="AE265" s="30" t="s">
        <v>113</v>
      </c>
      <c r="AF265" s="30" t="s">
        <v>113</v>
      </c>
      <c r="AG265" s="30" t="s">
        <v>113</v>
      </c>
      <c r="AH265" s="30" t="s">
        <v>113</v>
      </c>
      <c r="AI265" s="30" t="s">
        <v>113</v>
      </c>
      <c r="AJ265" s="30" t="s">
        <v>113</v>
      </c>
      <c r="AK265" s="30" t="s">
        <v>113</v>
      </c>
      <c r="AL265" s="30" t="s">
        <v>113</v>
      </c>
      <c r="AM265" s="30">
        <v>0</v>
      </c>
      <c r="AN265" s="30">
        <v>4</v>
      </c>
      <c r="AO265" s="30">
        <v>0</v>
      </c>
      <c r="AP265" s="30">
        <v>7</v>
      </c>
      <c r="AQ265" s="31">
        <v>5</v>
      </c>
      <c r="AR265" s="31">
        <v>5</v>
      </c>
      <c r="AS265" s="31">
        <v>5</v>
      </c>
      <c r="AT265" s="32">
        <v>5</v>
      </c>
      <c r="AU265" s="32">
        <v>5</v>
      </c>
      <c r="AV265" s="32">
        <v>5</v>
      </c>
      <c r="AW265" s="32">
        <v>5</v>
      </c>
      <c r="AX265" s="32">
        <v>5</v>
      </c>
      <c r="AY265" s="32">
        <v>5</v>
      </c>
      <c r="AZ265" s="32">
        <v>5</v>
      </c>
      <c r="BA265" s="32">
        <v>5</v>
      </c>
      <c r="BB265" s="32">
        <v>5</v>
      </c>
      <c r="BC265" s="32">
        <v>5</v>
      </c>
      <c r="BD265" s="33">
        <v>7.2</v>
      </c>
      <c r="BE265" s="33">
        <v>5</v>
      </c>
      <c r="BF265" s="33">
        <v>5</v>
      </c>
      <c r="BG265" s="33">
        <v>5</v>
      </c>
      <c r="BH265" s="33">
        <v>5</v>
      </c>
      <c r="BI265" s="33">
        <v>5</v>
      </c>
      <c r="BJ265" s="34">
        <v>5</v>
      </c>
      <c r="BK265" s="35">
        <v>5</v>
      </c>
      <c r="BL265" t="str">
        <f>IF(BY265&gt;LARGE(BZ265:$CK265,1),1,"")</f>
        <v/>
      </c>
      <c r="BM265" t="str">
        <f>IF(BZ265&gt;LARGE(CA265:$CK265,1),2,"")</f>
        <v/>
      </c>
      <c r="BN265" t="str">
        <f>IF(CA265&gt;LARGE(CB265:$CK265,1),2.2,"")</f>
        <v/>
      </c>
      <c r="BO265" t="str">
        <f>IF(CB265&gt;LARGE(CC265:$CK265,1),3,"")</f>
        <v/>
      </c>
      <c r="BP265" t="str">
        <f>IF(CC265&gt;LARGE(CD265:$CK265,1),3.2,"")</f>
        <v/>
      </c>
      <c r="BQ265" t="str">
        <f>IF(CD265&gt;LARGE(CE265:$CK265,1),4,"")</f>
        <v/>
      </c>
      <c r="BR265" t="str">
        <f>IF(CE265&gt;LARGE(CF265:$CK265,1),4.2,"")</f>
        <v/>
      </c>
      <c r="BS265">
        <f>IF(CF265&gt;LARGE(CG265:$CK265,1),5,"")</f>
        <v>5</v>
      </c>
      <c r="BT265" t="str">
        <f>IF(CG265&gt;LARGE(CH265:$CK265,1),5.2,"")</f>
        <v/>
      </c>
      <c r="BU265" t="str">
        <f>IF(CH265&gt;LARGE(CI265:$CK265,1),6,"")</f>
        <v/>
      </c>
      <c r="BV265" t="str">
        <f>IF(CI265&gt;LARGE(CJ265:$CK265,1),6.2,"")</f>
        <v/>
      </c>
      <c r="BW265" t="str">
        <f>IF(CJ265&gt;LARGE(CK265:$CK265,1),7,"")</f>
        <v/>
      </c>
      <c r="BX265" t="str">
        <f t="shared" si="69"/>
        <v/>
      </c>
      <c r="BY265" s="36">
        <f t="shared" si="70"/>
        <v>0</v>
      </c>
      <c r="BZ265" s="36">
        <f t="shared" si="71"/>
        <v>0</v>
      </c>
      <c r="CA265">
        <f t="shared" si="72"/>
        <v>0</v>
      </c>
      <c r="CB265" s="36">
        <f t="shared" si="73"/>
        <v>0</v>
      </c>
      <c r="CC265">
        <f t="shared" si="74"/>
        <v>0</v>
      </c>
      <c r="CD265" s="36">
        <f t="shared" si="75"/>
        <v>0</v>
      </c>
      <c r="CE265">
        <f t="shared" si="76"/>
        <v>0</v>
      </c>
      <c r="CF265" s="36">
        <f t="shared" si="77"/>
        <v>10</v>
      </c>
      <c r="CG265">
        <f t="shared" si="78"/>
        <v>0</v>
      </c>
      <c r="CH265" s="36">
        <f t="shared" si="79"/>
        <v>0</v>
      </c>
      <c r="CI265">
        <f t="shared" si="80"/>
        <v>0</v>
      </c>
      <c r="CJ265" s="36">
        <f t="shared" si="81"/>
        <v>0</v>
      </c>
      <c r="CK265">
        <f t="shared" si="82"/>
        <v>0</v>
      </c>
      <c r="CP265">
        <v>386</v>
      </c>
      <c r="DD265" t="str">
        <f>IF(COUNTIF('[3]Zone Players'!A$3:A$1847,A265)&lt;1,"D","")</f>
        <v/>
      </c>
      <c r="DF265">
        <f t="shared" si="68"/>
        <v>5</v>
      </c>
      <c r="DG265" s="70">
        <f t="shared" ref="DG265:DG328" si="83">COUNT(AT265:BC265)-COUNTIF(AT265:BC265,0)</f>
        <v>10</v>
      </c>
      <c r="DH265" t="str">
        <f t="shared" ref="DH265:DH328" si="84">IF(BJ265&lt;&gt;BK265,IF(DG265&gt;4,BK265,""),"")</f>
        <v/>
      </c>
    </row>
    <row r="266" spans="1:112" ht="15" customHeight="1" x14ac:dyDescent="0.25">
      <c r="A266" s="23">
        <v>134477</v>
      </c>
      <c r="B266" s="24" t="s">
        <v>576</v>
      </c>
      <c r="C266" s="24" t="s">
        <v>325</v>
      </c>
      <c r="D266" s="25" t="s">
        <v>502</v>
      </c>
      <c r="E266" s="26"/>
      <c r="F266" s="27"/>
      <c r="G266" s="27"/>
      <c r="H266" s="27"/>
      <c r="I266" s="27"/>
      <c r="J266" s="27">
        <v>7</v>
      </c>
      <c r="K266" s="27">
        <v>7</v>
      </c>
      <c r="L266" s="27">
        <v>7</v>
      </c>
      <c r="M266" s="27">
        <v>7</v>
      </c>
      <c r="N266" s="26">
        <v>5</v>
      </c>
      <c r="O266" s="27">
        <v>3</v>
      </c>
      <c r="P266" s="27">
        <v>5</v>
      </c>
      <c r="Q266" s="28"/>
      <c r="R266" s="28"/>
      <c r="S266" s="28"/>
      <c r="T266" s="29"/>
      <c r="U266" s="28"/>
      <c r="V266" s="30">
        <v>1</v>
      </c>
      <c r="W266" s="30" t="s">
        <v>113</v>
      </c>
      <c r="X266" s="30">
        <v>3</v>
      </c>
      <c r="Y266" s="30" t="s">
        <v>113</v>
      </c>
      <c r="Z266" s="30">
        <v>5</v>
      </c>
      <c r="AA266" s="30" t="s">
        <v>113</v>
      </c>
      <c r="AB266" s="30">
        <v>7</v>
      </c>
      <c r="AC266" s="30" t="s">
        <v>113</v>
      </c>
      <c r="AD266" s="30" t="s">
        <v>113</v>
      </c>
      <c r="AE266" s="30" t="s">
        <v>113</v>
      </c>
      <c r="AF266" s="30" t="s">
        <v>113</v>
      </c>
      <c r="AG266" s="30" t="s">
        <v>113</v>
      </c>
      <c r="AH266" s="30" t="s">
        <v>113</v>
      </c>
      <c r="AI266" s="30" t="s">
        <v>113</v>
      </c>
      <c r="AJ266" s="30" t="s">
        <v>113</v>
      </c>
      <c r="AK266" s="30" t="s">
        <v>113</v>
      </c>
      <c r="AL266" s="30" t="s">
        <v>113</v>
      </c>
      <c r="AM266" s="30">
        <v>0</v>
      </c>
      <c r="AN266" s="30">
        <v>4</v>
      </c>
      <c r="AO266" s="30">
        <v>0</v>
      </c>
      <c r="AP266" s="30">
        <v>7</v>
      </c>
      <c r="AQ266" s="31">
        <v>5</v>
      </c>
      <c r="AR266" s="31">
        <v>3</v>
      </c>
      <c r="AS266" s="31">
        <v>3</v>
      </c>
      <c r="AT266" s="32">
        <v>3</v>
      </c>
      <c r="AU266" s="32">
        <v>3</v>
      </c>
      <c r="AV266" s="32">
        <v>3</v>
      </c>
      <c r="AW266" s="32">
        <v>3</v>
      </c>
      <c r="AX266" s="32">
        <v>3</v>
      </c>
      <c r="AY266" s="32">
        <v>3</v>
      </c>
      <c r="AZ266" s="32">
        <v>3</v>
      </c>
      <c r="BA266" s="32">
        <v>3</v>
      </c>
      <c r="BB266" s="32">
        <v>3</v>
      </c>
      <c r="BC266" s="32">
        <v>3</v>
      </c>
      <c r="BD266" s="33">
        <v>7.2</v>
      </c>
      <c r="BE266" s="33">
        <v>3</v>
      </c>
      <c r="BF266" s="33">
        <v>3</v>
      </c>
      <c r="BG266" s="33">
        <v>3</v>
      </c>
      <c r="BH266" s="33">
        <v>3</v>
      </c>
      <c r="BI266" s="33">
        <v>3</v>
      </c>
      <c r="BJ266" s="34">
        <v>3</v>
      </c>
      <c r="BK266" s="35">
        <v>3</v>
      </c>
      <c r="BL266" t="str">
        <f>IF(BY266&gt;LARGE(BZ266:$CK266,1),1,"")</f>
        <v/>
      </c>
      <c r="BM266" t="str">
        <f>IF(BZ266&gt;LARGE(CA266:$CK266,1),2,"")</f>
        <v/>
      </c>
      <c r="BN266" t="str">
        <f>IF(CA266&gt;LARGE(CB266:$CK266,1),2.2,"")</f>
        <v/>
      </c>
      <c r="BO266">
        <f>IF(CB266&gt;LARGE(CC266:$CK266,1),3,"")</f>
        <v>3</v>
      </c>
      <c r="BP266" t="str">
        <f>IF(CC266&gt;LARGE(CD266:$CK266,1),3.2,"")</f>
        <v/>
      </c>
      <c r="BQ266" t="str">
        <f>IF(CD266&gt;LARGE(CE266:$CK266,1),4,"")</f>
        <v/>
      </c>
      <c r="BR266" t="str">
        <f>IF(CE266&gt;LARGE(CF266:$CK266,1),4.2,"")</f>
        <v/>
      </c>
      <c r="BS266" t="str">
        <f>IF(CF266&gt;LARGE(CG266:$CK266,1),5,"")</f>
        <v/>
      </c>
      <c r="BT266" t="str">
        <f>IF(CG266&gt;LARGE(CH266:$CK266,1),5.2,"")</f>
        <v/>
      </c>
      <c r="BU266" t="str">
        <f>IF(CH266&gt;LARGE(CI266:$CK266,1),6,"")</f>
        <v/>
      </c>
      <c r="BV266" t="str">
        <f>IF(CI266&gt;LARGE(CJ266:$CK266,1),6.2,"")</f>
        <v/>
      </c>
      <c r="BW266" t="str">
        <f>IF(CJ266&gt;LARGE(CK266:$CK266,1),7,"")</f>
        <v/>
      </c>
      <c r="BX266" t="str">
        <f t="shared" si="69"/>
        <v/>
      </c>
      <c r="BY266" s="36">
        <f t="shared" si="70"/>
        <v>0</v>
      </c>
      <c r="BZ266" s="36">
        <f t="shared" si="71"/>
        <v>0</v>
      </c>
      <c r="CA266">
        <f t="shared" si="72"/>
        <v>0</v>
      </c>
      <c r="CB266" s="36">
        <f t="shared" si="73"/>
        <v>10</v>
      </c>
      <c r="CC266">
        <f t="shared" si="74"/>
        <v>0</v>
      </c>
      <c r="CD266" s="36">
        <f t="shared" si="75"/>
        <v>0</v>
      </c>
      <c r="CE266">
        <f t="shared" si="76"/>
        <v>0</v>
      </c>
      <c r="CF266" s="36">
        <f t="shared" si="77"/>
        <v>0</v>
      </c>
      <c r="CG266">
        <f t="shared" si="78"/>
        <v>0</v>
      </c>
      <c r="CH266" s="36">
        <f t="shared" si="79"/>
        <v>0</v>
      </c>
      <c r="CI266">
        <f t="shared" si="80"/>
        <v>0</v>
      </c>
      <c r="CJ266" s="36">
        <f t="shared" si="81"/>
        <v>0</v>
      </c>
      <c r="CK266">
        <f t="shared" si="82"/>
        <v>0</v>
      </c>
      <c r="CP266">
        <v>388</v>
      </c>
      <c r="DD266" t="str">
        <f>IF(COUNTIF('[3]Zone Players'!A$3:A$1847,A266)&lt;1,"D","")</f>
        <v/>
      </c>
      <c r="DF266">
        <f t="shared" ref="DF266:DF329" si="85">IF(T266="",AS266,"N"&amp;T266)</f>
        <v>3</v>
      </c>
      <c r="DG266" s="70">
        <f t="shared" si="83"/>
        <v>10</v>
      </c>
      <c r="DH266" t="str">
        <f t="shared" si="84"/>
        <v/>
      </c>
    </row>
    <row r="267" spans="1:112" ht="15" customHeight="1" x14ac:dyDescent="0.25">
      <c r="A267" s="40">
        <v>144836</v>
      </c>
      <c r="B267" s="24" t="s">
        <v>577</v>
      </c>
      <c r="C267" s="24" t="s">
        <v>578</v>
      </c>
      <c r="D267" s="25" t="s">
        <v>502</v>
      </c>
      <c r="E267" s="26"/>
      <c r="F267" s="27"/>
      <c r="G267" s="27"/>
      <c r="H267" s="27"/>
      <c r="I267" s="27"/>
      <c r="J267" s="27"/>
      <c r="K267" s="27"/>
      <c r="L267" s="27"/>
      <c r="M267" s="27"/>
      <c r="N267" s="26">
        <v>7</v>
      </c>
      <c r="O267" s="27">
        <v>7</v>
      </c>
      <c r="P267" s="27">
        <v>7</v>
      </c>
      <c r="Q267" s="28"/>
      <c r="R267" s="28"/>
      <c r="S267" s="28"/>
      <c r="T267" s="29"/>
      <c r="U267" s="28"/>
      <c r="V267" s="30">
        <v>1</v>
      </c>
      <c r="W267" s="30" t="s">
        <v>113</v>
      </c>
      <c r="X267" s="30">
        <v>3</v>
      </c>
      <c r="Y267" s="30" t="s">
        <v>113</v>
      </c>
      <c r="Z267" s="30">
        <v>5</v>
      </c>
      <c r="AA267" s="30" t="s">
        <v>113</v>
      </c>
      <c r="AB267" s="30">
        <v>7</v>
      </c>
      <c r="AC267" s="30" t="s">
        <v>113</v>
      </c>
      <c r="AD267" s="30" t="s">
        <v>113</v>
      </c>
      <c r="AE267" s="30" t="s">
        <v>113</v>
      </c>
      <c r="AF267" s="30" t="s">
        <v>113</v>
      </c>
      <c r="AG267" s="30" t="s">
        <v>113</v>
      </c>
      <c r="AH267" s="30" t="s">
        <v>113</v>
      </c>
      <c r="AI267" s="30" t="s">
        <v>113</v>
      </c>
      <c r="AJ267" s="30" t="s">
        <v>113</v>
      </c>
      <c r="AK267" s="30" t="s">
        <v>113</v>
      </c>
      <c r="AL267" s="30" t="s">
        <v>113</v>
      </c>
      <c r="AM267" s="30">
        <v>0</v>
      </c>
      <c r="AN267" s="30">
        <v>4</v>
      </c>
      <c r="AO267" s="30">
        <v>0</v>
      </c>
      <c r="AP267" s="30">
        <v>7</v>
      </c>
      <c r="AQ267" s="31">
        <v>7</v>
      </c>
      <c r="AR267" s="31">
        <v>7</v>
      </c>
      <c r="AS267" s="31">
        <v>7</v>
      </c>
      <c r="AT267" s="32">
        <v>7</v>
      </c>
      <c r="AU267" s="32">
        <v>0</v>
      </c>
      <c r="AV267" s="32">
        <v>7</v>
      </c>
      <c r="AW267" s="32">
        <v>7</v>
      </c>
      <c r="AX267" s="32">
        <v>7</v>
      </c>
      <c r="AY267" s="32">
        <v>7</v>
      </c>
      <c r="AZ267" s="32">
        <v>0</v>
      </c>
      <c r="BA267" s="32">
        <v>7</v>
      </c>
      <c r="BB267" s="32">
        <v>7</v>
      </c>
      <c r="BC267" s="32">
        <v>7</v>
      </c>
      <c r="BD267" s="33">
        <v>7.2</v>
      </c>
      <c r="BE267" s="33">
        <v>7</v>
      </c>
      <c r="BF267" s="33">
        <v>7</v>
      </c>
      <c r="BG267" s="33">
        <v>7</v>
      </c>
      <c r="BH267" s="33">
        <v>7</v>
      </c>
      <c r="BI267" s="33">
        <v>7</v>
      </c>
      <c r="BJ267" s="34">
        <v>7</v>
      </c>
      <c r="BK267" s="35">
        <v>7</v>
      </c>
      <c r="BL267" t="str">
        <f>IF(BY267&gt;LARGE(BZ267:$CK267,1),1,"")</f>
        <v/>
      </c>
      <c r="BM267" t="str">
        <f>IF(BZ267&gt;LARGE(CA267:$CK267,1),2,"")</f>
        <v/>
      </c>
      <c r="BN267" t="str">
        <f>IF(CA267&gt;LARGE(CB267:$CK267,1),2.2,"")</f>
        <v/>
      </c>
      <c r="BO267" t="str">
        <f>IF(CB267&gt;LARGE(CC267:$CK267,1),3,"")</f>
        <v/>
      </c>
      <c r="BP267" t="str">
        <f>IF(CC267&gt;LARGE(CD267:$CK267,1),3.2,"")</f>
        <v/>
      </c>
      <c r="BQ267" t="str">
        <f>IF(CD267&gt;LARGE(CE267:$CK267,1),4,"")</f>
        <v/>
      </c>
      <c r="BR267" t="str">
        <f>IF(CE267&gt;LARGE(CF267:$CK267,1),4.2,"")</f>
        <v/>
      </c>
      <c r="BS267" t="str">
        <f>IF(CF267&gt;LARGE(CG267:$CK267,1),5,"")</f>
        <v/>
      </c>
      <c r="BT267" t="str">
        <f>IF(CG267&gt;LARGE(CH267:$CK267,1),5.2,"")</f>
        <v/>
      </c>
      <c r="BU267" t="str">
        <f>IF(CH267&gt;LARGE(CI267:$CK267,1),6,"")</f>
        <v/>
      </c>
      <c r="BV267" t="str">
        <f>IF(CI267&gt;LARGE(CJ267:$CK267,1),6.2,"")</f>
        <v/>
      </c>
      <c r="BW267">
        <f>IF(CJ267&gt;LARGE(CK267:$CK267,1),7,"")</f>
        <v>7</v>
      </c>
      <c r="BX267" t="str">
        <f t="shared" si="69"/>
        <v/>
      </c>
      <c r="BY267" s="36">
        <f t="shared" si="70"/>
        <v>0</v>
      </c>
      <c r="BZ267" s="36">
        <f t="shared" si="71"/>
        <v>0</v>
      </c>
      <c r="CA267">
        <f t="shared" si="72"/>
        <v>0</v>
      </c>
      <c r="CB267" s="36">
        <f t="shared" si="73"/>
        <v>0</v>
      </c>
      <c r="CC267">
        <f t="shared" si="74"/>
        <v>0</v>
      </c>
      <c r="CD267" s="36">
        <f t="shared" si="75"/>
        <v>0</v>
      </c>
      <c r="CE267">
        <f t="shared" si="76"/>
        <v>0</v>
      </c>
      <c r="CF267" s="36">
        <f t="shared" si="77"/>
        <v>0</v>
      </c>
      <c r="CG267">
        <f t="shared" si="78"/>
        <v>0</v>
      </c>
      <c r="CH267" s="36">
        <f t="shared" si="79"/>
        <v>0</v>
      </c>
      <c r="CI267">
        <f t="shared" si="80"/>
        <v>0</v>
      </c>
      <c r="CJ267" s="36">
        <f t="shared" si="81"/>
        <v>8</v>
      </c>
      <c r="CK267">
        <f t="shared" si="82"/>
        <v>0</v>
      </c>
      <c r="CP267">
        <v>389</v>
      </c>
      <c r="DD267" t="str">
        <f>IF(COUNTIF('[3]Zone Players'!A$3:A$1847,A267)&lt;1,"D","")</f>
        <v/>
      </c>
      <c r="DF267">
        <f t="shared" si="85"/>
        <v>7</v>
      </c>
      <c r="DG267" s="70">
        <f t="shared" si="83"/>
        <v>8</v>
      </c>
      <c r="DH267" t="str">
        <f t="shared" si="84"/>
        <v/>
      </c>
    </row>
    <row r="268" spans="1:112" ht="15" customHeight="1" x14ac:dyDescent="0.25">
      <c r="A268" s="23">
        <v>46007</v>
      </c>
      <c r="B268" s="24" t="s">
        <v>579</v>
      </c>
      <c r="C268" s="24" t="s">
        <v>580</v>
      </c>
      <c r="D268" s="25" t="s">
        <v>502</v>
      </c>
      <c r="E268" s="26">
        <v>1</v>
      </c>
      <c r="F268" s="27">
        <v>1</v>
      </c>
      <c r="G268" s="27">
        <v>1</v>
      </c>
      <c r="H268" s="27">
        <v>1</v>
      </c>
      <c r="I268" s="27">
        <v>1</v>
      </c>
      <c r="J268" s="27">
        <v>1</v>
      </c>
      <c r="K268" s="27">
        <v>1</v>
      </c>
      <c r="L268" s="27">
        <v>2</v>
      </c>
      <c r="M268" s="27">
        <v>2</v>
      </c>
      <c r="N268" s="26">
        <v>3</v>
      </c>
      <c r="O268" s="27">
        <v>3</v>
      </c>
      <c r="P268" s="27">
        <v>3</v>
      </c>
      <c r="Q268" s="28"/>
      <c r="R268" s="28"/>
      <c r="S268" s="28"/>
      <c r="T268" s="29"/>
      <c r="U268" s="28"/>
      <c r="V268" s="30">
        <v>1</v>
      </c>
      <c r="W268" s="30" t="s">
        <v>113</v>
      </c>
      <c r="X268" s="30">
        <v>3</v>
      </c>
      <c r="Y268" s="30" t="s">
        <v>113</v>
      </c>
      <c r="Z268" s="30">
        <v>5</v>
      </c>
      <c r="AA268" s="30" t="s">
        <v>113</v>
      </c>
      <c r="AB268" s="30">
        <v>7</v>
      </c>
      <c r="AC268" s="30" t="s">
        <v>113</v>
      </c>
      <c r="AD268" s="30" t="s">
        <v>113</v>
      </c>
      <c r="AE268" s="30" t="s">
        <v>113</v>
      </c>
      <c r="AF268" s="30" t="s">
        <v>113</v>
      </c>
      <c r="AG268" s="30" t="s">
        <v>113</v>
      </c>
      <c r="AH268" s="30" t="s">
        <v>113</v>
      </c>
      <c r="AI268" s="30" t="s">
        <v>113</v>
      </c>
      <c r="AJ268" s="30" t="s">
        <v>113</v>
      </c>
      <c r="AK268" s="30" t="s">
        <v>113</v>
      </c>
      <c r="AL268" s="30" t="s">
        <v>113</v>
      </c>
      <c r="AM268" s="30">
        <v>0</v>
      </c>
      <c r="AN268" s="30">
        <v>4</v>
      </c>
      <c r="AO268" s="30">
        <v>2</v>
      </c>
      <c r="AP268" s="30">
        <v>5</v>
      </c>
      <c r="AQ268" s="31">
        <v>3</v>
      </c>
      <c r="AR268" s="31">
        <v>3</v>
      </c>
      <c r="AS268" s="31">
        <v>3</v>
      </c>
      <c r="AT268" s="32">
        <v>1</v>
      </c>
      <c r="AU268" s="32">
        <v>1</v>
      </c>
      <c r="AV268" s="32">
        <v>1</v>
      </c>
      <c r="AW268" s="32">
        <v>1</v>
      </c>
      <c r="AX268" s="32">
        <v>3</v>
      </c>
      <c r="AY268" s="32">
        <v>3</v>
      </c>
      <c r="AZ268" s="32">
        <v>3</v>
      </c>
      <c r="BA268" s="32">
        <v>3</v>
      </c>
      <c r="BB268" s="32">
        <v>3</v>
      </c>
      <c r="BC268" s="32">
        <v>3</v>
      </c>
      <c r="BD268" s="33">
        <v>7.2</v>
      </c>
      <c r="BE268" s="33">
        <v>7.2</v>
      </c>
      <c r="BF268" s="33">
        <v>7.2</v>
      </c>
      <c r="BG268" s="33">
        <v>7.2</v>
      </c>
      <c r="BH268" s="33">
        <v>7.2</v>
      </c>
      <c r="BI268" s="33">
        <v>3</v>
      </c>
      <c r="BJ268" s="34">
        <v>3</v>
      </c>
      <c r="BK268" s="35">
        <v>3</v>
      </c>
      <c r="BL268" t="str">
        <f>IF(BY268&gt;LARGE(BZ268:$CK268,1),1,"")</f>
        <v/>
      </c>
      <c r="BM268" t="str">
        <f>IF(BZ268&gt;LARGE(CA268:$CK268,1),2,"")</f>
        <v/>
      </c>
      <c r="BN268" t="str">
        <f>IF(CA268&gt;LARGE(CB268:$CK268,1),2.2,"")</f>
        <v/>
      </c>
      <c r="BO268">
        <f>IF(CB268&gt;LARGE(CC268:$CK268,1),3,"")</f>
        <v>3</v>
      </c>
      <c r="BP268" t="str">
        <f>IF(CC268&gt;LARGE(CD268:$CK268,1),3.2,"")</f>
        <v/>
      </c>
      <c r="BQ268" t="str">
        <f>IF(CD268&gt;LARGE(CE268:$CK268,1),4,"")</f>
        <v/>
      </c>
      <c r="BR268" t="str">
        <f>IF(CE268&gt;LARGE(CF268:$CK268,1),4.2,"")</f>
        <v/>
      </c>
      <c r="BS268" t="str">
        <f>IF(CF268&gt;LARGE(CG268:$CK268,1),5,"")</f>
        <v/>
      </c>
      <c r="BT268" t="str">
        <f>IF(CG268&gt;LARGE(CH268:$CK268,1),5.2,"")</f>
        <v/>
      </c>
      <c r="BU268" t="str">
        <f>IF(CH268&gt;LARGE(CI268:$CK268,1),6,"")</f>
        <v/>
      </c>
      <c r="BV268" t="str">
        <f>IF(CI268&gt;LARGE(CJ268:$CK268,1),6.2,"")</f>
        <v/>
      </c>
      <c r="BW268" t="str">
        <f>IF(CJ268&gt;LARGE(CK268:$CK268,1),7,"")</f>
        <v/>
      </c>
      <c r="BX268" t="str">
        <f t="shared" si="69"/>
        <v/>
      </c>
      <c r="BY268" s="36">
        <f t="shared" si="70"/>
        <v>4</v>
      </c>
      <c r="BZ268" s="36">
        <f t="shared" si="71"/>
        <v>0</v>
      </c>
      <c r="CA268">
        <f t="shared" si="72"/>
        <v>0</v>
      </c>
      <c r="CB268" s="36">
        <f t="shared" si="73"/>
        <v>6</v>
      </c>
      <c r="CC268">
        <f t="shared" si="74"/>
        <v>0</v>
      </c>
      <c r="CD268" s="36">
        <f t="shared" si="75"/>
        <v>0</v>
      </c>
      <c r="CE268">
        <f t="shared" si="76"/>
        <v>0</v>
      </c>
      <c r="CF268" s="36">
        <f t="shared" si="77"/>
        <v>0</v>
      </c>
      <c r="CG268">
        <f t="shared" si="78"/>
        <v>0</v>
      </c>
      <c r="CH268" s="36">
        <f t="shared" si="79"/>
        <v>0</v>
      </c>
      <c r="CI268">
        <f t="shared" si="80"/>
        <v>0</v>
      </c>
      <c r="CJ268" s="36">
        <f t="shared" si="81"/>
        <v>0</v>
      </c>
      <c r="CK268">
        <f t="shared" si="82"/>
        <v>0</v>
      </c>
      <c r="CP268">
        <v>390</v>
      </c>
      <c r="DD268" t="str">
        <f>IF(COUNTIF('[3]Zone Players'!A$3:A$1847,A268)&lt;1,"D","")</f>
        <v/>
      </c>
      <c r="DF268">
        <f t="shared" si="85"/>
        <v>3</v>
      </c>
      <c r="DG268" s="70">
        <f t="shared" si="83"/>
        <v>10</v>
      </c>
      <c r="DH268" t="str">
        <f t="shared" si="84"/>
        <v/>
      </c>
    </row>
    <row r="269" spans="1:112" ht="15" customHeight="1" x14ac:dyDescent="0.25">
      <c r="A269" s="40">
        <v>105063</v>
      </c>
      <c r="B269" s="24" t="s">
        <v>581</v>
      </c>
      <c r="C269" s="24" t="s">
        <v>582</v>
      </c>
      <c r="D269" s="25" t="s">
        <v>502</v>
      </c>
      <c r="E269" s="26"/>
      <c r="F269" s="27">
        <v>5</v>
      </c>
      <c r="G269" s="27">
        <v>5</v>
      </c>
      <c r="H269" s="27">
        <v>2</v>
      </c>
      <c r="I269" s="27">
        <v>3</v>
      </c>
      <c r="J269" s="27">
        <v>3</v>
      </c>
      <c r="K269" s="27">
        <v>3</v>
      </c>
      <c r="L269" s="27">
        <v>4</v>
      </c>
      <c r="M269" s="27">
        <v>5</v>
      </c>
      <c r="N269" s="26">
        <v>5</v>
      </c>
      <c r="O269" s="27">
        <v>5</v>
      </c>
      <c r="P269" s="27">
        <v>5</v>
      </c>
      <c r="Q269" s="28"/>
      <c r="R269" s="28"/>
      <c r="S269" s="28"/>
      <c r="T269" s="29"/>
      <c r="U269" s="28"/>
      <c r="V269" s="30">
        <v>1</v>
      </c>
      <c r="W269" s="30" t="s">
        <v>113</v>
      </c>
      <c r="X269" s="30">
        <v>3</v>
      </c>
      <c r="Y269" s="30" t="s">
        <v>113</v>
      </c>
      <c r="Z269" s="30">
        <v>5</v>
      </c>
      <c r="AA269" s="30" t="s">
        <v>113</v>
      </c>
      <c r="AB269" s="30">
        <v>7</v>
      </c>
      <c r="AC269" s="30" t="s">
        <v>113</v>
      </c>
      <c r="AD269" s="30" t="s">
        <v>113</v>
      </c>
      <c r="AE269" s="30" t="s">
        <v>113</v>
      </c>
      <c r="AF269" s="30" t="s">
        <v>113</v>
      </c>
      <c r="AG269" s="30" t="s">
        <v>113</v>
      </c>
      <c r="AH269" s="30" t="s">
        <v>113</v>
      </c>
      <c r="AI269" s="30" t="s">
        <v>113</v>
      </c>
      <c r="AJ269" s="30" t="s">
        <v>113</v>
      </c>
      <c r="AK269" s="30" t="s">
        <v>113</v>
      </c>
      <c r="AL269" s="30" t="s">
        <v>113</v>
      </c>
      <c r="AM269" s="30">
        <v>0</v>
      </c>
      <c r="AN269" s="30">
        <v>4</v>
      </c>
      <c r="AO269" s="30">
        <v>0</v>
      </c>
      <c r="AP269" s="30">
        <v>7</v>
      </c>
      <c r="AQ269" s="31">
        <v>5</v>
      </c>
      <c r="AR269" s="31">
        <v>5</v>
      </c>
      <c r="AS269" s="31">
        <v>5</v>
      </c>
      <c r="AT269" s="32">
        <v>5</v>
      </c>
      <c r="AU269" s="32">
        <v>5</v>
      </c>
      <c r="AV269" s="32">
        <v>5</v>
      </c>
      <c r="AW269" s="32">
        <v>5</v>
      </c>
      <c r="AX269" s="32">
        <v>5</v>
      </c>
      <c r="AY269" s="32">
        <v>5</v>
      </c>
      <c r="AZ269" s="32">
        <v>5</v>
      </c>
      <c r="BA269" s="32">
        <v>5</v>
      </c>
      <c r="BB269" s="32">
        <v>5</v>
      </c>
      <c r="BC269" s="32">
        <v>5</v>
      </c>
      <c r="BD269" s="33">
        <v>7.2</v>
      </c>
      <c r="BE269" s="33">
        <v>5</v>
      </c>
      <c r="BF269" s="33">
        <v>5</v>
      </c>
      <c r="BG269" s="33">
        <v>5</v>
      </c>
      <c r="BH269" s="33">
        <v>5</v>
      </c>
      <c r="BI269" s="33">
        <v>5</v>
      </c>
      <c r="BJ269" s="34">
        <v>5</v>
      </c>
      <c r="BK269" s="35">
        <v>5</v>
      </c>
      <c r="BL269" t="str">
        <f>IF(BY269&gt;LARGE(BZ269:$CK269,1),1,"")</f>
        <v/>
      </c>
      <c r="BM269" t="str">
        <f>IF(BZ269&gt;LARGE(CA269:$CK269,1),2,"")</f>
        <v/>
      </c>
      <c r="BN269" t="str">
        <f>IF(CA269&gt;LARGE(CB269:$CK269,1),2.2,"")</f>
        <v/>
      </c>
      <c r="BO269" t="str">
        <f>IF(CB269&gt;LARGE(CC269:$CK269,1),3,"")</f>
        <v/>
      </c>
      <c r="BP269" t="str">
        <f>IF(CC269&gt;LARGE(CD269:$CK269,1),3.2,"")</f>
        <v/>
      </c>
      <c r="BQ269" t="str">
        <f>IF(CD269&gt;LARGE(CE269:$CK269,1),4,"")</f>
        <v/>
      </c>
      <c r="BR269" t="str">
        <f>IF(CE269&gt;LARGE(CF269:$CK269,1),4.2,"")</f>
        <v/>
      </c>
      <c r="BS269">
        <f>IF(CF269&gt;LARGE(CG269:$CK269,1),5,"")</f>
        <v>5</v>
      </c>
      <c r="BT269" t="str">
        <f>IF(CG269&gt;LARGE(CH269:$CK269,1),5.2,"")</f>
        <v/>
      </c>
      <c r="BU269" t="str">
        <f>IF(CH269&gt;LARGE(CI269:$CK269,1),6,"")</f>
        <v/>
      </c>
      <c r="BV269" t="str">
        <f>IF(CI269&gt;LARGE(CJ269:$CK269,1),6.2,"")</f>
        <v/>
      </c>
      <c r="BW269" t="str">
        <f>IF(CJ269&gt;LARGE(CK269:$CK269,1),7,"")</f>
        <v/>
      </c>
      <c r="BX269" t="str">
        <f t="shared" si="69"/>
        <v/>
      </c>
      <c r="BY269" s="36">
        <f t="shared" si="70"/>
        <v>0</v>
      </c>
      <c r="BZ269" s="36">
        <f t="shared" si="71"/>
        <v>0</v>
      </c>
      <c r="CA269">
        <f t="shared" si="72"/>
        <v>0</v>
      </c>
      <c r="CB269" s="36">
        <f t="shared" si="73"/>
        <v>0</v>
      </c>
      <c r="CC269">
        <f t="shared" si="74"/>
        <v>0</v>
      </c>
      <c r="CD269" s="36">
        <f t="shared" si="75"/>
        <v>0</v>
      </c>
      <c r="CE269">
        <f t="shared" si="76"/>
        <v>0</v>
      </c>
      <c r="CF269" s="36">
        <f t="shared" si="77"/>
        <v>10</v>
      </c>
      <c r="CG269">
        <f t="shared" si="78"/>
        <v>0</v>
      </c>
      <c r="CH269" s="36">
        <f t="shared" si="79"/>
        <v>0</v>
      </c>
      <c r="CI269">
        <f t="shared" si="80"/>
        <v>0</v>
      </c>
      <c r="CJ269" s="36">
        <f t="shared" si="81"/>
        <v>0</v>
      </c>
      <c r="CK269">
        <f t="shared" si="82"/>
        <v>0</v>
      </c>
      <c r="CP269">
        <v>391</v>
      </c>
      <c r="DD269" t="str">
        <f>IF(COUNTIF('[3]Zone Players'!A$3:A$1847,A269)&lt;1,"D","")</f>
        <v/>
      </c>
      <c r="DF269">
        <f t="shared" si="85"/>
        <v>5</v>
      </c>
      <c r="DG269" s="70">
        <f t="shared" si="83"/>
        <v>10</v>
      </c>
      <c r="DH269" t="str">
        <f t="shared" si="84"/>
        <v/>
      </c>
    </row>
    <row r="270" spans="1:112" ht="15" customHeight="1" x14ac:dyDescent="0.25">
      <c r="A270" s="23">
        <v>151319</v>
      </c>
      <c r="B270" s="24" t="s">
        <v>583</v>
      </c>
      <c r="C270" s="24" t="s">
        <v>410</v>
      </c>
      <c r="D270" s="25" t="s">
        <v>502</v>
      </c>
      <c r="E270" s="26"/>
      <c r="F270" s="27"/>
      <c r="G270" s="27"/>
      <c r="H270" s="27"/>
      <c r="I270" s="27"/>
      <c r="J270" s="27"/>
      <c r="K270" s="27"/>
      <c r="L270" s="27"/>
      <c r="M270" s="27"/>
      <c r="N270" s="26"/>
      <c r="O270" s="27"/>
      <c r="P270" s="27" t="s">
        <v>113</v>
      </c>
      <c r="Q270" s="28"/>
      <c r="R270" s="28"/>
      <c r="S270" s="28"/>
      <c r="T270" s="29"/>
      <c r="U270" s="28"/>
      <c r="V270" s="30">
        <v>1</v>
      </c>
      <c r="W270" s="30" t="s">
        <v>113</v>
      </c>
      <c r="X270" s="30">
        <v>3</v>
      </c>
      <c r="Y270" s="30" t="s">
        <v>113</v>
      </c>
      <c r="Z270" s="30">
        <v>5</v>
      </c>
      <c r="AA270" s="30" t="s">
        <v>113</v>
      </c>
      <c r="AB270" s="30">
        <v>7</v>
      </c>
      <c r="AC270" s="30" t="s">
        <v>113</v>
      </c>
      <c r="AD270" s="30" t="s">
        <v>113</v>
      </c>
      <c r="AE270" s="30" t="s">
        <v>113</v>
      </c>
      <c r="AF270" s="30" t="s">
        <v>113</v>
      </c>
      <c r="AG270" s="30" t="s">
        <v>113</v>
      </c>
      <c r="AH270" s="30" t="s">
        <v>113</v>
      </c>
      <c r="AI270" s="30" t="s">
        <v>113</v>
      </c>
      <c r="AJ270" s="30" t="s">
        <v>113</v>
      </c>
      <c r="AK270" s="30" t="s">
        <v>113</v>
      </c>
      <c r="AL270" s="30" t="s">
        <v>113</v>
      </c>
      <c r="AM270" s="30">
        <v>0</v>
      </c>
      <c r="AN270" s="30">
        <v>4</v>
      </c>
      <c r="AO270" s="30">
        <v>0</v>
      </c>
      <c r="AP270" s="30">
        <v>7</v>
      </c>
      <c r="AQ270" s="31" t="s">
        <v>113</v>
      </c>
      <c r="AR270" s="31" t="s">
        <v>113</v>
      </c>
      <c r="AS270" s="31" t="s">
        <v>113</v>
      </c>
      <c r="AT270" s="32">
        <v>0</v>
      </c>
      <c r="AU270" s="32">
        <v>0</v>
      </c>
      <c r="AV270" s="32">
        <v>0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0</v>
      </c>
      <c r="BC270" s="32">
        <v>0</v>
      </c>
      <c r="BD270" s="33">
        <v>7.2</v>
      </c>
      <c r="BE270" s="33">
        <v>7.2</v>
      </c>
      <c r="BF270" s="33">
        <v>7.2</v>
      </c>
      <c r="BG270" s="33">
        <v>7.2</v>
      </c>
      <c r="BH270" s="33">
        <v>7.2</v>
      </c>
      <c r="BI270" s="33">
        <v>7.2</v>
      </c>
      <c r="BJ270" s="34" t="s">
        <v>113</v>
      </c>
      <c r="BK270" s="35" t="s">
        <v>113</v>
      </c>
      <c r="BL270" t="str">
        <f>IF(BY270&gt;LARGE(BZ270:$CK270,1),1,"")</f>
        <v/>
      </c>
      <c r="BM270" t="str">
        <f>IF(BZ270&gt;LARGE(CA270:$CK270,1),2,"")</f>
        <v/>
      </c>
      <c r="BN270" t="str">
        <f>IF(CA270&gt;LARGE(CB270:$CK270,1),2.2,"")</f>
        <v/>
      </c>
      <c r="BO270" t="str">
        <f>IF(CB270&gt;LARGE(CC270:$CK270,1),3,"")</f>
        <v/>
      </c>
      <c r="BP270" t="str">
        <f>IF(CC270&gt;LARGE(CD270:$CK270,1),3.2,"")</f>
        <v/>
      </c>
      <c r="BQ270" t="str">
        <f>IF(CD270&gt;LARGE(CE270:$CK270,1),4,"")</f>
        <v/>
      </c>
      <c r="BR270" t="str">
        <f>IF(CE270&gt;LARGE(CF270:$CK270,1),4.2,"")</f>
        <v/>
      </c>
      <c r="BS270" t="str">
        <f>IF(CF270&gt;LARGE(CG270:$CK270,1),5,"")</f>
        <v/>
      </c>
      <c r="BT270" t="str">
        <f>IF(CG270&gt;LARGE(CH270:$CK270,1),5.2,"")</f>
        <v/>
      </c>
      <c r="BU270" t="str">
        <f>IF(CH270&gt;LARGE(CI270:$CK270,1),6,"")</f>
        <v/>
      </c>
      <c r="BV270" t="str">
        <f>IF(CI270&gt;LARGE(CJ270:$CK270,1),6.2,"")</f>
        <v/>
      </c>
      <c r="BW270" t="str">
        <f>IF(CJ270&gt;LARGE(CK270:$CK270,1),7,"")</f>
        <v/>
      </c>
      <c r="BX270" t="str">
        <f t="shared" si="69"/>
        <v/>
      </c>
      <c r="BY270" s="36">
        <f t="shared" si="70"/>
        <v>0</v>
      </c>
      <c r="BZ270" s="36">
        <f t="shared" si="71"/>
        <v>0</v>
      </c>
      <c r="CA270">
        <f t="shared" si="72"/>
        <v>0</v>
      </c>
      <c r="CB270" s="36">
        <f t="shared" si="73"/>
        <v>0</v>
      </c>
      <c r="CC270">
        <f t="shared" si="74"/>
        <v>0</v>
      </c>
      <c r="CD270" s="36">
        <f t="shared" si="75"/>
        <v>0</v>
      </c>
      <c r="CE270">
        <f t="shared" si="76"/>
        <v>0</v>
      </c>
      <c r="CF270" s="36">
        <f t="shared" si="77"/>
        <v>0</v>
      </c>
      <c r="CG270">
        <f t="shared" si="78"/>
        <v>0</v>
      </c>
      <c r="CH270" s="36">
        <f t="shared" si="79"/>
        <v>0</v>
      </c>
      <c r="CI270">
        <f t="shared" si="80"/>
        <v>0</v>
      </c>
      <c r="CJ270" s="36">
        <f t="shared" si="81"/>
        <v>0</v>
      </c>
      <c r="CK270">
        <f t="shared" si="82"/>
        <v>0</v>
      </c>
      <c r="CP270" t="s">
        <v>118</v>
      </c>
      <c r="DD270" t="str">
        <f>IF(COUNTIF('[3]Zone Players'!A$3:A$1847,A270)&lt;1,"D","")</f>
        <v/>
      </c>
      <c r="DF270" t="str">
        <f t="shared" si="85"/>
        <v/>
      </c>
      <c r="DG270" s="70">
        <f t="shared" si="83"/>
        <v>0</v>
      </c>
      <c r="DH270" t="str">
        <f t="shared" si="84"/>
        <v/>
      </c>
    </row>
    <row r="271" spans="1:112" ht="15" customHeight="1" x14ac:dyDescent="0.25">
      <c r="A271" s="23">
        <v>152598</v>
      </c>
      <c r="B271" s="24" t="s">
        <v>584</v>
      </c>
      <c r="C271" s="24" t="s">
        <v>585</v>
      </c>
      <c r="D271" s="25" t="s">
        <v>502</v>
      </c>
      <c r="E271" s="26"/>
      <c r="F271" s="27"/>
      <c r="G271" s="27"/>
      <c r="H271" s="27"/>
      <c r="I271" s="27"/>
      <c r="J271" s="27"/>
      <c r="K271" s="27"/>
      <c r="L271" s="27"/>
      <c r="M271" s="27"/>
      <c r="N271" s="26"/>
      <c r="O271" s="27"/>
      <c r="P271" s="27"/>
      <c r="Q271" s="28"/>
      <c r="R271" s="28"/>
      <c r="S271" s="28"/>
      <c r="T271" s="29"/>
      <c r="U271" s="28"/>
      <c r="V271" s="30">
        <v>1</v>
      </c>
      <c r="W271" s="30" t="s">
        <v>113</v>
      </c>
      <c r="X271" s="30">
        <v>3</v>
      </c>
      <c r="Y271" s="30" t="s">
        <v>113</v>
      </c>
      <c r="Z271" s="30">
        <v>5</v>
      </c>
      <c r="AA271" s="30" t="s">
        <v>113</v>
      </c>
      <c r="AB271" s="30">
        <v>7</v>
      </c>
      <c r="AC271" s="30" t="s">
        <v>113</v>
      </c>
      <c r="AD271" s="30" t="s">
        <v>113</v>
      </c>
      <c r="AE271" s="30" t="s">
        <v>113</v>
      </c>
      <c r="AF271" s="30" t="s">
        <v>113</v>
      </c>
      <c r="AG271" s="30" t="s">
        <v>113</v>
      </c>
      <c r="AH271" s="30" t="s">
        <v>113</v>
      </c>
      <c r="AI271" s="30" t="s">
        <v>113</v>
      </c>
      <c r="AJ271" s="30" t="s">
        <v>113</v>
      </c>
      <c r="AK271" s="30" t="s">
        <v>113</v>
      </c>
      <c r="AL271" s="30" t="s">
        <v>113</v>
      </c>
      <c r="AM271" s="30">
        <v>0</v>
      </c>
      <c r="AN271" s="30">
        <v>4</v>
      </c>
      <c r="AO271" s="30">
        <v>0</v>
      </c>
      <c r="AP271" s="30">
        <v>7</v>
      </c>
      <c r="AQ271" s="31" t="s">
        <v>113</v>
      </c>
      <c r="AR271" s="31" t="s">
        <v>113</v>
      </c>
      <c r="AS271" s="31" t="s">
        <v>113</v>
      </c>
      <c r="AT271" s="32">
        <v>0</v>
      </c>
      <c r="AU271" s="32">
        <v>0</v>
      </c>
      <c r="AV271" s="32">
        <v>0</v>
      </c>
      <c r="AW271" s="32">
        <v>0</v>
      </c>
      <c r="AX271" s="32">
        <v>0</v>
      </c>
      <c r="AY271" s="32">
        <v>0</v>
      </c>
      <c r="AZ271" s="32">
        <v>0</v>
      </c>
      <c r="BA271" s="32">
        <v>0</v>
      </c>
      <c r="BB271" s="32">
        <v>0</v>
      </c>
      <c r="BC271" s="32">
        <v>0</v>
      </c>
      <c r="BD271" s="33">
        <v>7.2</v>
      </c>
      <c r="BE271" s="33">
        <v>7.2</v>
      </c>
      <c r="BF271" s="33">
        <v>7.2</v>
      </c>
      <c r="BG271" s="33">
        <v>7.2</v>
      </c>
      <c r="BH271" s="33">
        <v>7.2</v>
      </c>
      <c r="BI271" s="33">
        <v>7.2</v>
      </c>
      <c r="BJ271" s="34" t="s">
        <v>113</v>
      </c>
      <c r="BK271" s="35" t="s">
        <v>113</v>
      </c>
      <c r="BL271" t="str">
        <f>IF(BY271&gt;LARGE(BZ271:$CK271,1),1,"")</f>
        <v/>
      </c>
      <c r="BM271" t="str">
        <f>IF(BZ271&gt;LARGE(CA271:$CK271,1),2,"")</f>
        <v/>
      </c>
      <c r="BN271" t="str">
        <f>IF(CA271&gt;LARGE(CB271:$CK271,1),2.2,"")</f>
        <v/>
      </c>
      <c r="BO271" t="str">
        <f>IF(CB271&gt;LARGE(CC271:$CK271,1),3,"")</f>
        <v/>
      </c>
      <c r="BP271" t="str">
        <f>IF(CC271&gt;LARGE(CD271:$CK271,1),3.2,"")</f>
        <v/>
      </c>
      <c r="BQ271" t="str">
        <f>IF(CD271&gt;LARGE(CE271:$CK271,1),4,"")</f>
        <v/>
      </c>
      <c r="BR271" t="str">
        <f>IF(CE271&gt;LARGE(CF271:$CK271,1),4.2,"")</f>
        <v/>
      </c>
      <c r="BS271" t="str">
        <f>IF(CF271&gt;LARGE(CG271:$CK271,1),5,"")</f>
        <v/>
      </c>
      <c r="BT271" t="str">
        <f>IF(CG271&gt;LARGE(CH271:$CK271,1),5.2,"")</f>
        <v/>
      </c>
      <c r="BU271" t="str">
        <f>IF(CH271&gt;LARGE(CI271:$CK271,1),6,"")</f>
        <v/>
      </c>
      <c r="BV271" t="str">
        <f>IF(CI271&gt;LARGE(CJ271:$CK271,1),6.2,"")</f>
        <v/>
      </c>
      <c r="BW271" t="str">
        <f>IF(CJ271&gt;LARGE(CK271:$CK271,1),7,"")</f>
        <v/>
      </c>
      <c r="BX271" t="str">
        <f t="shared" si="69"/>
        <v/>
      </c>
      <c r="BY271" s="36">
        <f t="shared" si="70"/>
        <v>0</v>
      </c>
      <c r="BZ271" s="36">
        <f t="shared" si="71"/>
        <v>0</v>
      </c>
      <c r="CA271">
        <f t="shared" si="72"/>
        <v>0</v>
      </c>
      <c r="CB271" s="36">
        <f t="shared" si="73"/>
        <v>0</v>
      </c>
      <c r="CC271">
        <f t="shared" si="74"/>
        <v>0</v>
      </c>
      <c r="CD271" s="36">
        <f t="shared" si="75"/>
        <v>0</v>
      </c>
      <c r="CE271">
        <f t="shared" si="76"/>
        <v>0</v>
      </c>
      <c r="CF271" s="36">
        <f t="shared" si="77"/>
        <v>0</v>
      </c>
      <c r="CG271">
        <f t="shared" si="78"/>
        <v>0</v>
      </c>
      <c r="CH271" s="36">
        <f t="shared" si="79"/>
        <v>0</v>
      </c>
      <c r="CI271">
        <f t="shared" si="80"/>
        <v>0</v>
      </c>
      <c r="CJ271" s="36">
        <f t="shared" si="81"/>
        <v>0</v>
      </c>
      <c r="CK271">
        <f t="shared" si="82"/>
        <v>0</v>
      </c>
      <c r="CP271">
        <v>396</v>
      </c>
      <c r="DD271" t="str">
        <f>IF(COUNTIF('[3]Zone Players'!A$3:A$1847,A271)&lt;1,"D","")</f>
        <v/>
      </c>
      <c r="DF271" t="str">
        <f t="shared" si="85"/>
        <v/>
      </c>
      <c r="DG271" s="70">
        <f t="shared" si="83"/>
        <v>0</v>
      </c>
      <c r="DH271" t="str">
        <f t="shared" si="84"/>
        <v/>
      </c>
    </row>
    <row r="272" spans="1:112" ht="15" customHeight="1" x14ac:dyDescent="0.25">
      <c r="A272" s="23">
        <v>103878</v>
      </c>
      <c r="B272" s="24" t="s">
        <v>586</v>
      </c>
      <c r="C272" s="24" t="s">
        <v>407</v>
      </c>
      <c r="D272" s="25" t="s">
        <v>502</v>
      </c>
      <c r="E272" s="26">
        <v>7</v>
      </c>
      <c r="F272" s="27">
        <v>7</v>
      </c>
      <c r="G272" s="27">
        <v>7</v>
      </c>
      <c r="H272" s="27">
        <v>7</v>
      </c>
      <c r="I272" s="27">
        <v>7</v>
      </c>
      <c r="J272" s="27">
        <v>7</v>
      </c>
      <c r="K272" s="27">
        <v>7</v>
      </c>
      <c r="L272" s="27">
        <v>7</v>
      </c>
      <c r="M272" s="27">
        <v>7</v>
      </c>
      <c r="N272" s="26"/>
      <c r="O272" s="27">
        <v>7</v>
      </c>
      <c r="P272" s="27">
        <v>7</v>
      </c>
      <c r="Q272" s="28"/>
      <c r="R272" s="28"/>
      <c r="S272" s="28"/>
      <c r="T272" s="29"/>
      <c r="U272" s="28"/>
      <c r="V272" s="30">
        <v>1</v>
      </c>
      <c r="W272" s="30" t="s">
        <v>113</v>
      </c>
      <c r="X272" s="30">
        <v>3</v>
      </c>
      <c r="Y272" s="30" t="s">
        <v>113</v>
      </c>
      <c r="Z272" s="30">
        <v>5</v>
      </c>
      <c r="AA272" s="30" t="s">
        <v>113</v>
      </c>
      <c r="AB272" s="30">
        <v>7</v>
      </c>
      <c r="AC272" s="30" t="s">
        <v>113</v>
      </c>
      <c r="AD272" s="30" t="s">
        <v>113</v>
      </c>
      <c r="AE272" s="30" t="s">
        <v>113</v>
      </c>
      <c r="AF272" s="30" t="s">
        <v>113</v>
      </c>
      <c r="AG272" s="30" t="s">
        <v>113</v>
      </c>
      <c r="AH272" s="30" t="s">
        <v>113</v>
      </c>
      <c r="AI272" s="30" t="s">
        <v>113</v>
      </c>
      <c r="AJ272" s="30" t="s">
        <v>113</v>
      </c>
      <c r="AK272" s="30" t="s">
        <v>113</v>
      </c>
      <c r="AL272" s="30" t="s">
        <v>113</v>
      </c>
      <c r="AM272" s="30">
        <v>0</v>
      </c>
      <c r="AN272" s="30">
        <v>4</v>
      </c>
      <c r="AO272" s="30">
        <v>0</v>
      </c>
      <c r="AP272" s="30">
        <v>7</v>
      </c>
      <c r="AQ272" s="31">
        <v>7</v>
      </c>
      <c r="AR272" s="31">
        <v>7</v>
      </c>
      <c r="AS272" s="31">
        <v>7</v>
      </c>
      <c r="AT272" s="32">
        <v>7</v>
      </c>
      <c r="AU272" s="32">
        <v>0</v>
      </c>
      <c r="AV272" s="32">
        <v>0</v>
      </c>
      <c r="AW272" s="32">
        <v>7</v>
      </c>
      <c r="AX272" s="32">
        <v>0</v>
      </c>
      <c r="AY272" s="32">
        <v>0</v>
      </c>
      <c r="AZ272" s="32">
        <v>0</v>
      </c>
      <c r="BA272" s="32">
        <v>0</v>
      </c>
      <c r="BB272" s="32">
        <v>7</v>
      </c>
      <c r="BC272" s="32">
        <v>0</v>
      </c>
      <c r="BD272" s="33">
        <v>7.2</v>
      </c>
      <c r="BE272" s="33">
        <v>7.2</v>
      </c>
      <c r="BF272" s="33">
        <v>7.2</v>
      </c>
      <c r="BG272" s="33">
        <v>7.2</v>
      </c>
      <c r="BH272" s="33">
        <v>7.2</v>
      </c>
      <c r="BI272" s="33">
        <v>7.2</v>
      </c>
      <c r="BJ272" s="34" t="s">
        <v>113</v>
      </c>
      <c r="BK272" s="35">
        <v>7</v>
      </c>
      <c r="BL272" t="str">
        <f>IF(BY272&gt;LARGE(BZ272:$CK272,1),1,"")</f>
        <v/>
      </c>
      <c r="BM272" t="str">
        <f>IF(BZ272&gt;LARGE(CA272:$CK272,1),2,"")</f>
        <v/>
      </c>
      <c r="BN272" t="str">
        <f>IF(CA272&gt;LARGE(CB272:$CK272,1),2.2,"")</f>
        <v/>
      </c>
      <c r="BO272" t="str">
        <f>IF(CB272&gt;LARGE(CC272:$CK272,1),3,"")</f>
        <v/>
      </c>
      <c r="BP272" t="str">
        <f>IF(CC272&gt;LARGE(CD272:$CK272,1),3.2,"")</f>
        <v/>
      </c>
      <c r="BQ272" t="str">
        <f>IF(CD272&gt;LARGE(CE272:$CK272,1),4,"")</f>
        <v/>
      </c>
      <c r="BR272" t="str">
        <f>IF(CE272&gt;LARGE(CF272:$CK272,1),4.2,"")</f>
        <v/>
      </c>
      <c r="BS272" t="str">
        <f>IF(CF272&gt;LARGE(CG272:$CK272,1),5,"")</f>
        <v/>
      </c>
      <c r="BT272" t="str">
        <f>IF(CG272&gt;LARGE(CH272:$CK272,1),5.2,"")</f>
        <v/>
      </c>
      <c r="BU272" t="str">
        <f>IF(CH272&gt;LARGE(CI272:$CK272,1),6,"")</f>
        <v/>
      </c>
      <c r="BV272" t="str">
        <f>IF(CI272&gt;LARGE(CJ272:$CK272,1),6.2,"")</f>
        <v/>
      </c>
      <c r="BW272">
        <f>IF(CJ272&gt;LARGE(CK272:$CK272,1),7,"")</f>
        <v>7</v>
      </c>
      <c r="BX272" t="str">
        <f t="shared" si="69"/>
        <v/>
      </c>
      <c r="BY272" s="36">
        <f t="shared" si="70"/>
        <v>0</v>
      </c>
      <c r="BZ272" s="36">
        <f t="shared" si="71"/>
        <v>0</v>
      </c>
      <c r="CA272">
        <f t="shared" si="72"/>
        <v>0</v>
      </c>
      <c r="CB272" s="36">
        <f t="shared" si="73"/>
        <v>0</v>
      </c>
      <c r="CC272">
        <f t="shared" si="74"/>
        <v>0</v>
      </c>
      <c r="CD272" s="36">
        <f t="shared" si="75"/>
        <v>0</v>
      </c>
      <c r="CE272">
        <f t="shared" si="76"/>
        <v>0</v>
      </c>
      <c r="CF272" s="36">
        <f t="shared" si="77"/>
        <v>0</v>
      </c>
      <c r="CG272">
        <f t="shared" si="78"/>
        <v>0</v>
      </c>
      <c r="CH272" s="36">
        <f t="shared" si="79"/>
        <v>0</v>
      </c>
      <c r="CI272">
        <f t="shared" si="80"/>
        <v>0</v>
      </c>
      <c r="CJ272" s="36">
        <f t="shared" si="81"/>
        <v>3</v>
      </c>
      <c r="CK272">
        <f t="shared" si="82"/>
        <v>0</v>
      </c>
      <c r="CP272">
        <v>397</v>
      </c>
      <c r="DD272" t="str">
        <f>IF(COUNTIF('[3]Zone Players'!A$3:A$1847,A272)&lt;1,"D","")</f>
        <v/>
      </c>
      <c r="DF272">
        <f t="shared" si="85"/>
        <v>7</v>
      </c>
      <c r="DG272" s="70">
        <f t="shared" si="83"/>
        <v>3</v>
      </c>
      <c r="DH272" t="str">
        <f t="shared" si="84"/>
        <v/>
      </c>
    </row>
    <row r="273" spans="1:112" ht="15" customHeight="1" x14ac:dyDescent="0.25">
      <c r="A273" s="23">
        <v>33840</v>
      </c>
      <c r="B273" s="24" t="s">
        <v>587</v>
      </c>
      <c r="C273" s="24" t="s">
        <v>136</v>
      </c>
      <c r="D273" s="25" t="s">
        <v>502</v>
      </c>
      <c r="E273" s="26">
        <v>1</v>
      </c>
      <c r="F273" s="27">
        <v>1</v>
      </c>
      <c r="G273" s="27">
        <v>1</v>
      </c>
      <c r="H273" s="27">
        <v>1</v>
      </c>
      <c r="I273" s="27">
        <v>1</v>
      </c>
      <c r="J273" s="27">
        <v>1</v>
      </c>
      <c r="K273" s="27">
        <v>2</v>
      </c>
      <c r="L273" s="27">
        <v>1</v>
      </c>
      <c r="M273" s="27">
        <v>1</v>
      </c>
      <c r="N273" s="26">
        <v>1</v>
      </c>
      <c r="O273" s="27">
        <v>1</v>
      </c>
      <c r="P273" s="27">
        <v>1</v>
      </c>
      <c r="Q273" s="28"/>
      <c r="R273" s="28"/>
      <c r="S273" s="28"/>
      <c r="T273" s="29"/>
      <c r="U273" s="28"/>
      <c r="V273" s="30">
        <v>1</v>
      </c>
      <c r="W273" s="30" t="s">
        <v>113</v>
      </c>
      <c r="X273" s="30">
        <v>3</v>
      </c>
      <c r="Y273" s="30" t="s">
        <v>113</v>
      </c>
      <c r="Z273" s="30">
        <v>5</v>
      </c>
      <c r="AA273" s="30" t="s">
        <v>113</v>
      </c>
      <c r="AB273" s="30">
        <v>7</v>
      </c>
      <c r="AC273" s="30" t="s">
        <v>113</v>
      </c>
      <c r="AD273" s="30" t="s">
        <v>113</v>
      </c>
      <c r="AE273" s="30" t="s">
        <v>113</v>
      </c>
      <c r="AF273" s="30" t="s">
        <v>113</v>
      </c>
      <c r="AG273" s="30" t="s">
        <v>113</v>
      </c>
      <c r="AH273" s="30" t="s">
        <v>113</v>
      </c>
      <c r="AI273" s="30" t="s">
        <v>113</v>
      </c>
      <c r="AJ273" s="30" t="s">
        <v>113</v>
      </c>
      <c r="AK273" s="30" t="s">
        <v>113</v>
      </c>
      <c r="AL273" s="30" t="s">
        <v>113</v>
      </c>
      <c r="AM273" s="30">
        <v>0</v>
      </c>
      <c r="AN273" s="30">
        <v>4</v>
      </c>
      <c r="AO273" s="30">
        <v>4</v>
      </c>
      <c r="AP273" s="30">
        <v>3</v>
      </c>
      <c r="AQ273" s="31">
        <v>1</v>
      </c>
      <c r="AR273" s="31">
        <v>1</v>
      </c>
      <c r="AS273" s="31">
        <v>1</v>
      </c>
      <c r="AT273" s="32">
        <v>1</v>
      </c>
      <c r="AU273" s="32">
        <v>1</v>
      </c>
      <c r="AV273" s="32">
        <v>1</v>
      </c>
      <c r="AW273" s="32">
        <v>1</v>
      </c>
      <c r="AX273" s="32">
        <v>1</v>
      </c>
      <c r="AY273" s="32">
        <v>1</v>
      </c>
      <c r="AZ273" s="32">
        <v>1</v>
      </c>
      <c r="BA273" s="32">
        <v>1</v>
      </c>
      <c r="BB273" s="32">
        <v>1</v>
      </c>
      <c r="BC273" s="32">
        <v>1</v>
      </c>
      <c r="BD273" s="33">
        <v>7.2</v>
      </c>
      <c r="BE273" s="33">
        <v>1</v>
      </c>
      <c r="BF273" s="33">
        <v>1</v>
      </c>
      <c r="BG273" s="33">
        <v>1</v>
      </c>
      <c r="BH273" s="33">
        <v>1</v>
      </c>
      <c r="BI273" s="33">
        <v>1</v>
      </c>
      <c r="BJ273" s="34">
        <v>1</v>
      </c>
      <c r="BK273" s="35">
        <v>1</v>
      </c>
      <c r="BL273">
        <f>IF(BY273&gt;LARGE(BZ273:$CK273,1),1,"")</f>
        <v>1</v>
      </c>
      <c r="BM273" t="str">
        <f>IF(BZ273&gt;LARGE(CA273:$CK273,1),2,"")</f>
        <v/>
      </c>
      <c r="BN273" t="str">
        <f>IF(CA273&gt;LARGE(CB273:$CK273,1),2.2,"")</f>
        <v/>
      </c>
      <c r="BO273" t="str">
        <f>IF(CB273&gt;LARGE(CC273:$CK273,1),3,"")</f>
        <v/>
      </c>
      <c r="BP273" t="str">
        <f>IF(CC273&gt;LARGE(CD273:$CK273,1),3.2,"")</f>
        <v/>
      </c>
      <c r="BQ273" t="str">
        <f>IF(CD273&gt;LARGE(CE273:$CK273,1),4,"")</f>
        <v/>
      </c>
      <c r="BR273" t="str">
        <f>IF(CE273&gt;LARGE(CF273:$CK273,1),4.2,"")</f>
        <v/>
      </c>
      <c r="BS273" t="str">
        <f>IF(CF273&gt;LARGE(CG273:$CK273,1),5,"")</f>
        <v/>
      </c>
      <c r="BT273" t="str">
        <f>IF(CG273&gt;LARGE(CH273:$CK273,1),5.2,"")</f>
        <v/>
      </c>
      <c r="BU273" t="str">
        <f>IF(CH273&gt;LARGE(CI273:$CK273,1),6,"")</f>
        <v/>
      </c>
      <c r="BV273" t="str">
        <f>IF(CI273&gt;LARGE(CJ273:$CK273,1),6.2,"")</f>
        <v/>
      </c>
      <c r="BW273" t="str">
        <f>IF(CJ273&gt;LARGE(CK273:$CK273,1),7,"")</f>
        <v/>
      </c>
      <c r="BX273" t="str">
        <f t="shared" si="69"/>
        <v/>
      </c>
      <c r="BY273" s="36">
        <f t="shared" si="70"/>
        <v>10</v>
      </c>
      <c r="BZ273" s="36">
        <f t="shared" si="71"/>
        <v>0</v>
      </c>
      <c r="CA273">
        <f t="shared" si="72"/>
        <v>0</v>
      </c>
      <c r="CB273" s="36">
        <f t="shared" si="73"/>
        <v>0</v>
      </c>
      <c r="CC273">
        <f t="shared" si="74"/>
        <v>0</v>
      </c>
      <c r="CD273" s="36">
        <f t="shared" si="75"/>
        <v>0</v>
      </c>
      <c r="CE273">
        <f t="shared" si="76"/>
        <v>0</v>
      </c>
      <c r="CF273" s="36">
        <f t="shared" si="77"/>
        <v>0</v>
      </c>
      <c r="CG273">
        <f t="shared" si="78"/>
        <v>0</v>
      </c>
      <c r="CH273" s="36">
        <f t="shared" si="79"/>
        <v>0</v>
      </c>
      <c r="CI273">
        <f t="shared" si="80"/>
        <v>0</v>
      </c>
      <c r="CJ273" s="36">
        <f t="shared" si="81"/>
        <v>0</v>
      </c>
      <c r="CK273">
        <f t="shared" si="82"/>
        <v>0</v>
      </c>
      <c r="CP273" t="s">
        <v>118</v>
      </c>
      <c r="DD273" t="str">
        <f>IF(COUNTIF('[3]Zone Players'!A$3:A$1847,A273)&lt;1,"D","")</f>
        <v/>
      </c>
      <c r="DF273">
        <f t="shared" si="85"/>
        <v>1</v>
      </c>
      <c r="DG273" s="70">
        <f t="shared" si="83"/>
        <v>10</v>
      </c>
      <c r="DH273" t="str">
        <f t="shared" si="84"/>
        <v/>
      </c>
    </row>
    <row r="274" spans="1:112" ht="15" customHeight="1" x14ac:dyDescent="0.25">
      <c r="A274" s="23">
        <v>140445</v>
      </c>
      <c r="B274" s="24" t="s">
        <v>588</v>
      </c>
      <c r="C274" s="24" t="s">
        <v>565</v>
      </c>
      <c r="D274" s="25" t="s">
        <v>502</v>
      </c>
      <c r="E274" s="26"/>
      <c r="F274" s="27"/>
      <c r="G274" s="27"/>
      <c r="H274" s="27"/>
      <c r="I274" s="27"/>
      <c r="J274" s="27"/>
      <c r="K274" s="27" t="s">
        <v>589</v>
      </c>
      <c r="L274" s="27">
        <v>6</v>
      </c>
      <c r="M274" s="27">
        <v>5</v>
      </c>
      <c r="N274" s="26">
        <v>3</v>
      </c>
      <c r="O274" s="27">
        <v>3</v>
      </c>
      <c r="P274" s="27">
        <v>2</v>
      </c>
      <c r="Q274" s="28"/>
      <c r="R274" s="28"/>
      <c r="S274" s="28"/>
      <c r="T274" s="29">
        <v>2</v>
      </c>
      <c r="U274" s="28"/>
      <c r="V274" s="30">
        <v>1</v>
      </c>
      <c r="W274" s="30" t="s">
        <v>113</v>
      </c>
      <c r="X274" s="30">
        <v>3</v>
      </c>
      <c r="Y274" s="30" t="s">
        <v>113</v>
      </c>
      <c r="Z274" s="30">
        <v>5</v>
      </c>
      <c r="AA274" s="30" t="s">
        <v>113</v>
      </c>
      <c r="AB274" s="30">
        <v>7</v>
      </c>
      <c r="AC274" s="30" t="s">
        <v>113</v>
      </c>
      <c r="AD274" s="30" t="s">
        <v>113</v>
      </c>
      <c r="AE274" s="30" t="s">
        <v>113</v>
      </c>
      <c r="AF274" s="30" t="s">
        <v>113</v>
      </c>
      <c r="AG274" s="30" t="s">
        <v>113</v>
      </c>
      <c r="AH274" s="30" t="s">
        <v>113</v>
      </c>
      <c r="AI274" s="30" t="s">
        <v>113</v>
      </c>
      <c r="AJ274" s="30" t="s">
        <v>113</v>
      </c>
      <c r="AK274" s="30" t="s">
        <v>113</v>
      </c>
      <c r="AL274" s="30" t="s">
        <v>113</v>
      </c>
      <c r="AM274" s="30">
        <v>0</v>
      </c>
      <c r="AN274" s="30">
        <v>4</v>
      </c>
      <c r="AO274" s="30">
        <v>4</v>
      </c>
      <c r="AP274" s="30">
        <v>3</v>
      </c>
      <c r="AQ274" s="31">
        <v>1</v>
      </c>
      <c r="AR274" s="31">
        <v>1</v>
      </c>
      <c r="AS274" s="31">
        <v>1</v>
      </c>
      <c r="AT274" s="32">
        <v>1</v>
      </c>
      <c r="AU274" s="32">
        <v>1</v>
      </c>
      <c r="AV274" s="32">
        <v>1</v>
      </c>
      <c r="AW274" s="32">
        <v>1</v>
      </c>
      <c r="AX274" s="32">
        <v>1</v>
      </c>
      <c r="AY274" s="32">
        <v>1</v>
      </c>
      <c r="AZ274" s="32">
        <v>1</v>
      </c>
      <c r="BA274" s="32">
        <v>1</v>
      </c>
      <c r="BB274" s="32">
        <v>1</v>
      </c>
      <c r="BC274" s="32">
        <v>1</v>
      </c>
      <c r="BD274" s="33">
        <v>7.2</v>
      </c>
      <c r="BE274" s="33">
        <v>1</v>
      </c>
      <c r="BF274" s="33">
        <v>1</v>
      </c>
      <c r="BG274" s="33">
        <v>1</v>
      </c>
      <c r="BH274" s="33">
        <v>1</v>
      </c>
      <c r="BI274" s="33">
        <v>1</v>
      </c>
      <c r="BJ274" s="34">
        <v>1</v>
      </c>
      <c r="BK274" s="35">
        <v>1</v>
      </c>
      <c r="BL274">
        <f>IF(BY274&gt;LARGE(BZ274:$CK274,1),1,"")</f>
        <v>1</v>
      </c>
      <c r="BM274" t="str">
        <f>IF(BZ274&gt;LARGE(CA274:$CK274,1),2,"")</f>
        <v/>
      </c>
      <c r="BN274" t="str">
        <f>IF(CA274&gt;LARGE(CB274:$CK274,1),2.2,"")</f>
        <v/>
      </c>
      <c r="BO274" t="str">
        <f>IF(CB274&gt;LARGE(CC274:$CK274,1),3,"")</f>
        <v/>
      </c>
      <c r="BP274" t="str">
        <f>IF(CC274&gt;LARGE(CD274:$CK274,1),3.2,"")</f>
        <v/>
      </c>
      <c r="BQ274" t="str">
        <f>IF(CD274&gt;LARGE(CE274:$CK274,1),4,"")</f>
        <v/>
      </c>
      <c r="BR274" t="str">
        <f>IF(CE274&gt;LARGE(CF274:$CK274,1),4.2,"")</f>
        <v/>
      </c>
      <c r="BS274" t="str">
        <f>IF(CF274&gt;LARGE(CG274:$CK274,1),5,"")</f>
        <v/>
      </c>
      <c r="BT274" t="str">
        <f>IF(CG274&gt;LARGE(CH274:$CK274,1),5.2,"")</f>
        <v/>
      </c>
      <c r="BU274" t="str">
        <f>IF(CH274&gt;LARGE(CI274:$CK274,1),6,"")</f>
        <v/>
      </c>
      <c r="BV274" t="str">
        <f>IF(CI274&gt;LARGE(CJ274:$CK274,1),6.2,"")</f>
        <v/>
      </c>
      <c r="BW274" t="str">
        <f>IF(CJ274&gt;LARGE(CK274:$CK274,1),7,"")</f>
        <v/>
      </c>
      <c r="BX274" t="str">
        <f t="shared" si="69"/>
        <v/>
      </c>
      <c r="BY274" s="36">
        <f t="shared" si="70"/>
        <v>10</v>
      </c>
      <c r="BZ274" s="36">
        <f t="shared" si="71"/>
        <v>0</v>
      </c>
      <c r="CA274">
        <f t="shared" si="72"/>
        <v>0</v>
      </c>
      <c r="CB274" s="36">
        <f t="shared" si="73"/>
        <v>0</v>
      </c>
      <c r="CC274">
        <f t="shared" si="74"/>
        <v>0</v>
      </c>
      <c r="CD274" s="36">
        <f t="shared" si="75"/>
        <v>0</v>
      </c>
      <c r="CE274">
        <f t="shared" si="76"/>
        <v>0</v>
      </c>
      <c r="CF274" s="36">
        <f t="shared" si="77"/>
        <v>0</v>
      </c>
      <c r="CG274">
        <f t="shared" si="78"/>
        <v>0</v>
      </c>
      <c r="CH274" s="36">
        <f t="shared" si="79"/>
        <v>0</v>
      </c>
      <c r="CI274">
        <f t="shared" si="80"/>
        <v>0</v>
      </c>
      <c r="CJ274" s="36">
        <f t="shared" si="81"/>
        <v>0</v>
      </c>
      <c r="CK274">
        <f t="shared" si="82"/>
        <v>0</v>
      </c>
      <c r="CP274">
        <v>399</v>
      </c>
      <c r="DD274" t="str">
        <f>IF(COUNTIF('[3]Zone Players'!A$3:A$1847,A274)&lt;1,"D","")</f>
        <v/>
      </c>
      <c r="DF274" t="str">
        <f t="shared" si="85"/>
        <v>N2</v>
      </c>
      <c r="DG274" s="70">
        <f t="shared" si="83"/>
        <v>10</v>
      </c>
      <c r="DH274" t="str">
        <f t="shared" si="84"/>
        <v/>
      </c>
    </row>
    <row r="275" spans="1:112" ht="15" customHeight="1" x14ac:dyDescent="0.25">
      <c r="A275" s="23">
        <v>98631</v>
      </c>
      <c r="B275" s="24" t="s">
        <v>588</v>
      </c>
      <c r="C275" s="24" t="s">
        <v>590</v>
      </c>
      <c r="D275" s="25" t="s">
        <v>502</v>
      </c>
      <c r="E275" s="26">
        <v>3</v>
      </c>
      <c r="F275" s="27">
        <v>1</v>
      </c>
      <c r="G275" s="27">
        <v>3</v>
      </c>
      <c r="H275" s="27">
        <v>1</v>
      </c>
      <c r="I275" s="27">
        <v>1</v>
      </c>
      <c r="J275" s="27">
        <v>2</v>
      </c>
      <c r="K275" s="27">
        <v>2</v>
      </c>
      <c r="L275" s="27">
        <v>2</v>
      </c>
      <c r="M275" s="27">
        <v>2</v>
      </c>
      <c r="N275" s="26">
        <v>2</v>
      </c>
      <c r="O275" s="27">
        <v>2</v>
      </c>
      <c r="P275" s="27">
        <v>3</v>
      </c>
      <c r="Q275" s="28"/>
      <c r="R275" s="28"/>
      <c r="S275" s="28"/>
      <c r="T275" s="29"/>
      <c r="U275" s="28"/>
      <c r="V275" s="30">
        <v>1</v>
      </c>
      <c r="W275" s="30" t="s">
        <v>113</v>
      </c>
      <c r="X275" s="30">
        <v>3</v>
      </c>
      <c r="Y275" s="30" t="s">
        <v>113</v>
      </c>
      <c r="Z275" s="30">
        <v>5</v>
      </c>
      <c r="AA275" s="30" t="s">
        <v>113</v>
      </c>
      <c r="AB275" s="30">
        <v>7</v>
      </c>
      <c r="AC275" s="30" t="s">
        <v>113</v>
      </c>
      <c r="AD275" s="30" t="s">
        <v>113</v>
      </c>
      <c r="AE275" s="30" t="s">
        <v>113</v>
      </c>
      <c r="AF275" s="30" t="s">
        <v>113</v>
      </c>
      <c r="AG275" s="30" t="s">
        <v>113</v>
      </c>
      <c r="AH275" s="30" t="s">
        <v>113</v>
      </c>
      <c r="AI275" s="30" t="s">
        <v>113</v>
      </c>
      <c r="AJ275" s="30" t="s">
        <v>113</v>
      </c>
      <c r="AK275" s="30" t="s">
        <v>113</v>
      </c>
      <c r="AL275" s="30" t="s">
        <v>113</v>
      </c>
      <c r="AM275" s="30">
        <v>0</v>
      </c>
      <c r="AN275" s="30">
        <v>4</v>
      </c>
      <c r="AO275" s="30">
        <v>2</v>
      </c>
      <c r="AP275" s="30">
        <v>5</v>
      </c>
      <c r="AQ275" s="31">
        <v>3</v>
      </c>
      <c r="AR275" s="31">
        <v>3</v>
      </c>
      <c r="AS275" s="31">
        <v>3</v>
      </c>
      <c r="AT275" s="32">
        <v>3</v>
      </c>
      <c r="AU275" s="32">
        <v>3</v>
      </c>
      <c r="AV275" s="32">
        <v>3</v>
      </c>
      <c r="AW275" s="32">
        <v>3</v>
      </c>
      <c r="AX275" s="32">
        <v>3</v>
      </c>
      <c r="AY275" s="32">
        <v>3</v>
      </c>
      <c r="AZ275" s="32">
        <v>3</v>
      </c>
      <c r="BA275" s="32">
        <v>3</v>
      </c>
      <c r="BB275" s="32">
        <v>3</v>
      </c>
      <c r="BC275" s="32">
        <v>0</v>
      </c>
      <c r="BD275" s="33">
        <v>7.2</v>
      </c>
      <c r="BE275" s="33">
        <v>3</v>
      </c>
      <c r="BF275" s="33">
        <v>3</v>
      </c>
      <c r="BG275" s="33">
        <v>3</v>
      </c>
      <c r="BH275" s="33">
        <v>3</v>
      </c>
      <c r="BI275" s="33">
        <v>3</v>
      </c>
      <c r="BJ275" s="34">
        <v>3</v>
      </c>
      <c r="BK275" s="35">
        <v>3</v>
      </c>
      <c r="BL275" t="str">
        <f>IF(BY275&gt;LARGE(BZ275:$CK275,1),1,"")</f>
        <v/>
      </c>
      <c r="BM275" t="str">
        <f>IF(BZ275&gt;LARGE(CA275:$CK275,1),2,"")</f>
        <v/>
      </c>
      <c r="BN275" t="str">
        <f>IF(CA275&gt;LARGE(CB275:$CK275,1),2.2,"")</f>
        <v/>
      </c>
      <c r="BO275">
        <f>IF(CB275&gt;LARGE(CC275:$CK275,1),3,"")</f>
        <v>3</v>
      </c>
      <c r="BP275" t="str">
        <f>IF(CC275&gt;LARGE(CD275:$CK275,1),3.2,"")</f>
        <v/>
      </c>
      <c r="BQ275" t="str">
        <f>IF(CD275&gt;LARGE(CE275:$CK275,1),4,"")</f>
        <v/>
      </c>
      <c r="BR275" t="str">
        <f>IF(CE275&gt;LARGE(CF275:$CK275,1),4.2,"")</f>
        <v/>
      </c>
      <c r="BS275" t="str">
        <f>IF(CF275&gt;LARGE(CG275:$CK275,1),5,"")</f>
        <v/>
      </c>
      <c r="BT275" t="str">
        <f>IF(CG275&gt;LARGE(CH275:$CK275,1),5.2,"")</f>
        <v/>
      </c>
      <c r="BU275" t="str">
        <f>IF(CH275&gt;LARGE(CI275:$CK275,1),6,"")</f>
        <v/>
      </c>
      <c r="BV275" t="str">
        <f>IF(CI275&gt;LARGE(CJ275:$CK275,1),6.2,"")</f>
        <v/>
      </c>
      <c r="BW275" t="str">
        <f>IF(CJ275&gt;LARGE(CK275:$CK275,1),7,"")</f>
        <v/>
      </c>
      <c r="BX275" t="str">
        <f t="shared" si="69"/>
        <v/>
      </c>
      <c r="BY275" s="36">
        <f t="shared" si="70"/>
        <v>0</v>
      </c>
      <c r="BZ275" s="36">
        <f t="shared" si="71"/>
        <v>0</v>
      </c>
      <c r="CA275">
        <f t="shared" si="72"/>
        <v>0</v>
      </c>
      <c r="CB275" s="36">
        <f t="shared" si="73"/>
        <v>9</v>
      </c>
      <c r="CC275">
        <f t="shared" si="74"/>
        <v>0</v>
      </c>
      <c r="CD275" s="36">
        <f t="shared" si="75"/>
        <v>0</v>
      </c>
      <c r="CE275">
        <f t="shared" si="76"/>
        <v>0</v>
      </c>
      <c r="CF275" s="36">
        <f t="shared" si="77"/>
        <v>0</v>
      </c>
      <c r="CG275">
        <f t="shared" si="78"/>
        <v>0</v>
      </c>
      <c r="CH275" s="36">
        <f t="shared" si="79"/>
        <v>0</v>
      </c>
      <c r="CI275">
        <f t="shared" si="80"/>
        <v>0</v>
      </c>
      <c r="CJ275" s="36">
        <f t="shared" si="81"/>
        <v>0</v>
      </c>
      <c r="CK275">
        <f t="shared" si="82"/>
        <v>0</v>
      </c>
      <c r="CP275">
        <v>400</v>
      </c>
      <c r="DD275" t="str">
        <f>IF(COUNTIF('[3]Zone Players'!A$3:A$1847,A275)&lt;1,"D","")</f>
        <v/>
      </c>
      <c r="DF275">
        <f t="shared" si="85"/>
        <v>3</v>
      </c>
      <c r="DG275" s="70">
        <f t="shared" si="83"/>
        <v>9</v>
      </c>
      <c r="DH275" t="str">
        <f t="shared" si="84"/>
        <v/>
      </c>
    </row>
    <row r="276" spans="1:112" ht="15" customHeight="1" x14ac:dyDescent="0.25">
      <c r="A276" s="23">
        <v>127368</v>
      </c>
      <c r="B276" s="24" t="s">
        <v>591</v>
      </c>
      <c r="C276" s="24" t="s">
        <v>592</v>
      </c>
      <c r="D276" s="25" t="s">
        <v>502</v>
      </c>
      <c r="E276" s="26"/>
      <c r="F276" s="27"/>
      <c r="G276" s="27"/>
      <c r="H276" s="27"/>
      <c r="I276" s="27"/>
      <c r="J276" s="27"/>
      <c r="K276" s="27"/>
      <c r="L276" s="27"/>
      <c r="M276" s="27"/>
      <c r="N276" s="26">
        <v>7</v>
      </c>
      <c r="O276" s="27">
        <v>7</v>
      </c>
      <c r="P276" s="27">
        <v>7</v>
      </c>
      <c r="Q276" s="28"/>
      <c r="R276" s="28"/>
      <c r="S276" s="28"/>
      <c r="T276" s="29"/>
      <c r="U276" s="28"/>
      <c r="V276" s="30">
        <v>1</v>
      </c>
      <c r="W276" s="30" t="s">
        <v>113</v>
      </c>
      <c r="X276" s="30">
        <v>3</v>
      </c>
      <c r="Y276" s="30" t="s">
        <v>113</v>
      </c>
      <c r="Z276" s="30">
        <v>5</v>
      </c>
      <c r="AA276" s="30" t="s">
        <v>113</v>
      </c>
      <c r="AB276" s="30">
        <v>7</v>
      </c>
      <c r="AC276" s="30" t="s">
        <v>113</v>
      </c>
      <c r="AD276" s="30" t="s">
        <v>113</v>
      </c>
      <c r="AE276" s="30" t="s">
        <v>113</v>
      </c>
      <c r="AF276" s="30" t="s">
        <v>113</v>
      </c>
      <c r="AG276" s="30" t="s">
        <v>113</v>
      </c>
      <c r="AH276" s="30" t="s">
        <v>113</v>
      </c>
      <c r="AI276" s="30" t="s">
        <v>113</v>
      </c>
      <c r="AJ276" s="30" t="s">
        <v>113</v>
      </c>
      <c r="AK276" s="30" t="s">
        <v>113</v>
      </c>
      <c r="AL276" s="30" t="s">
        <v>113</v>
      </c>
      <c r="AM276" s="30">
        <v>0</v>
      </c>
      <c r="AN276" s="30">
        <v>4</v>
      </c>
      <c r="AO276" s="30">
        <v>0</v>
      </c>
      <c r="AP276" s="30">
        <v>7</v>
      </c>
      <c r="AQ276" s="31">
        <v>7</v>
      </c>
      <c r="AR276" s="31">
        <v>7</v>
      </c>
      <c r="AS276" s="31">
        <v>7</v>
      </c>
      <c r="AT276" s="32">
        <v>7</v>
      </c>
      <c r="AU276" s="32">
        <v>0</v>
      </c>
      <c r="AV276" s="32">
        <v>7</v>
      </c>
      <c r="AW276" s="32">
        <v>7</v>
      </c>
      <c r="AX276" s="32">
        <v>7</v>
      </c>
      <c r="AY276" s="32">
        <v>0</v>
      </c>
      <c r="AZ276" s="32">
        <v>0</v>
      </c>
      <c r="BA276" s="32">
        <v>7</v>
      </c>
      <c r="BB276" s="32">
        <v>7</v>
      </c>
      <c r="BC276" s="32">
        <v>7</v>
      </c>
      <c r="BD276" s="33">
        <v>7.2</v>
      </c>
      <c r="BE276" s="33">
        <v>7</v>
      </c>
      <c r="BF276" s="33">
        <v>7</v>
      </c>
      <c r="BG276" s="33">
        <v>7</v>
      </c>
      <c r="BH276" s="33">
        <v>7</v>
      </c>
      <c r="BI276" s="33">
        <v>7</v>
      </c>
      <c r="BJ276" s="34">
        <v>7</v>
      </c>
      <c r="BK276" s="35">
        <v>7</v>
      </c>
      <c r="BL276" t="str">
        <f>IF(BY276&gt;LARGE(BZ276:$CK276,1),1,"")</f>
        <v/>
      </c>
      <c r="BM276" t="str">
        <f>IF(BZ276&gt;LARGE(CA276:$CK276,1),2,"")</f>
        <v/>
      </c>
      <c r="BN276" t="str">
        <f>IF(CA276&gt;LARGE(CB276:$CK276,1),2.2,"")</f>
        <v/>
      </c>
      <c r="BO276" t="str">
        <f>IF(CB276&gt;LARGE(CC276:$CK276,1),3,"")</f>
        <v/>
      </c>
      <c r="BP276" t="str">
        <f>IF(CC276&gt;LARGE(CD276:$CK276,1),3.2,"")</f>
        <v/>
      </c>
      <c r="BQ276" t="str">
        <f>IF(CD276&gt;LARGE(CE276:$CK276,1),4,"")</f>
        <v/>
      </c>
      <c r="BR276" t="str">
        <f>IF(CE276&gt;LARGE(CF276:$CK276,1),4.2,"")</f>
        <v/>
      </c>
      <c r="BS276" t="str">
        <f>IF(CF276&gt;LARGE(CG276:$CK276,1),5,"")</f>
        <v/>
      </c>
      <c r="BT276" t="str">
        <f>IF(CG276&gt;LARGE(CH276:$CK276,1),5.2,"")</f>
        <v/>
      </c>
      <c r="BU276" t="str">
        <f>IF(CH276&gt;LARGE(CI276:$CK276,1),6,"")</f>
        <v/>
      </c>
      <c r="BV276" t="str">
        <f>IF(CI276&gt;LARGE(CJ276:$CK276,1),6.2,"")</f>
        <v/>
      </c>
      <c r="BW276">
        <f>IF(CJ276&gt;LARGE(CK276:$CK276,1),7,"")</f>
        <v>7</v>
      </c>
      <c r="BX276" t="str">
        <f t="shared" si="69"/>
        <v/>
      </c>
      <c r="BY276" s="36">
        <f t="shared" si="70"/>
        <v>0</v>
      </c>
      <c r="BZ276" s="36">
        <f t="shared" si="71"/>
        <v>0</v>
      </c>
      <c r="CA276">
        <f t="shared" si="72"/>
        <v>0</v>
      </c>
      <c r="CB276" s="36">
        <f t="shared" si="73"/>
        <v>0</v>
      </c>
      <c r="CC276">
        <f t="shared" si="74"/>
        <v>0</v>
      </c>
      <c r="CD276" s="36">
        <f t="shared" si="75"/>
        <v>0</v>
      </c>
      <c r="CE276">
        <f t="shared" si="76"/>
        <v>0</v>
      </c>
      <c r="CF276" s="36">
        <f t="shared" si="77"/>
        <v>0</v>
      </c>
      <c r="CG276">
        <f t="shared" si="78"/>
        <v>0</v>
      </c>
      <c r="CH276" s="36">
        <f t="shared" si="79"/>
        <v>0</v>
      </c>
      <c r="CI276">
        <f t="shared" si="80"/>
        <v>0</v>
      </c>
      <c r="CJ276" s="36">
        <f t="shared" si="81"/>
        <v>7</v>
      </c>
      <c r="CK276">
        <f t="shared" si="82"/>
        <v>0</v>
      </c>
      <c r="CP276">
        <v>402</v>
      </c>
      <c r="DD276" t="str">
        <f>IF(COUNTIF('[3]Zone Players'!A$3:A$1847,A276)&lt;1,"D","")</f>
        <v/>
      </c>
      <c r="DF276">
        <f t="shared" si="85"/>
        <v>7</v>
      </c>
      <c r="DG276" s="70">
        <f t="shared" si="83"/>
        <v>7</v>
      </c>
      <c r="DH276" t="str">
        <f t="shared" si="84"/>
        <v/>
      </c>
    </row>
    <row r="277" spans="1:112" ht="15" customHeight="1" x14ac:dyDescent="0.25">
      <c r="A277" s="23">
        <v>86431</v>
      </c>
      <c r="B277" s="24" t="s">
        <v>593</v>
      </c>
      <c r="C277" s="24" t="s">
        <v>235</v>
      </c>
      <c r="D277" s="25" t="s">
        <v>502</v>
      </c>
      <c r="E277" s="26">
        <v>7</v>
      </c>
      <c r="F277" s="27">
        <v>6</v>
      </c>
      <c r="G277" s="27">
        <v>6</v>
      </c>
      <c r="H277" s="27">
        <v>6</v>
      </c>
      <c r="I277" s="27">
        <v>6</v>
      </c>
      <c r="J277" s="27">
        <v>3</v>
      </c>
      <c r="K277" s="27">
        <v>5</v>
      </c>
      <c r="L277" s="27">
        <v>4</v>
      </c>
      <c r="M277" s="27">
        <v>7</v>
      </c>
      <c r="N277" s="26">
        <v>5</v>
      </c>
      <c r="O277" s="27">
        <v>5</v>
      </c>
      <c r="P277" s="27">
        <v>5</v>
      </c>
      <c r="Q277" s="28"/>
      <c r="R277" s="28"/>
      <c r="S277" s="28"/>
      <c r="T277" s="29"/>
      <c r="U277" s="28"/>
      <c r="V277" s="30">
        <v>1</v>
      </c>
      <c r="W277" s="30" t="s">
        <v>113</v>
      </c>
      <c r="X277" s="30">
        <v>3</v>
      </c>
      <c r="Y277" s="30" t="s">
        <v>113</v>
      </c>
      <c r="Z277" s="30">
        <v>5</v>
      </c>
      <c r="AA277" s="30" t="s">
        <v>113</v>
      </c>
      <c r="AB277" s="30">
        <v>7</v>
      </c>
      <c r="AC277" s="30" t="s">
        <v>113</v>
      </c>
      <c r="AD277" s="30" t="s">
        <v>113</v>
      </c>
      <c r="AE277" s="30" t="s">
        <v>113</v>
      </c>
      <c r="AF277" s="30" t="s">
        <v>113</v>
      </c>
      <c r="AG277" s="30" t="s">
        <v>113</v>
      </c>
      <c r="AH277" s="30" t="s">
        <v>113</v>
      </c>
      <c r="AI277" s="30" t="s">
        <v>113</v>
      </c>
      <c r="AJ277" s="30" t="s">
        <v>113</v>
      </c>
      <c r="AK277" s="30" t="s">
        <v>113</v>
      </c>
      <c r="AL277" s="30" t="s">
        <v>113</v>
      </c>
      <c r="AM277" s="30">
        <v>0</v>
      </c>
      <c r="AN277" s="30">
        <v>4</v>
      </c>
      <c r="AO277" s="30">
        <v>0</v>
      </c>
      <c r="AP277" s="30">
        <v>7</v>
      </c>
      <c r="AQ277" s="31">
        <v>5</v>
      </c>
      <c r="AR277" s="31">
        <v>5</v>
      </c>
      <c r="AS277" s="31">
        <v>5</v>
      </c>
      <c r="AT277" s="32">
        <v>3</v>
      </c>
      <c r="AU277" s="32">
        <v>5</v>
      </c>
      <c r="AV277" s="32">
        <v>3</v>
      </c>
      <c r="AW277" s="32">
        <v>3</v>
      </c>
      <c r="AX277" s="32">
        <v>5</v>
      </c>
      <c r="AY277" s="32">
        <v>5</v>
      </c>
      <c r="AZ277" s="32">
        <v>5</v>
      </c>
      <c r="BA277" s="32">
        <v>5</v>
      </c>
      <c r="BB277" s="32">
        <v>5</v>
      </c>
      <c r="BC277" s="32">
        <v>5</v>
      </c>
      <c r="BD277" s="33">
        <v>7.2</v>
      </c>
      <c r="BE277" s="33">
        <v>7.2</v>
      </c>
      <c r="BF277" s="33">
        <v>7.2</v>
      </c>
      <c r="BG277" s="33">
        <v>7.2</v>
      </c>
      <c r="BH277" s="33">
        <v>5</v>
      </c>
      <c r="BI277" s="33">
        <v>5</v>
      </c>
      <c r="BJ277" s="34">
        <v>5</v>
      </c>
      <c r="BK277" s="35">
        <v>5</v>
      </c>
      <c r="BL277" t="str">
        <f>IF(BY277&gt;LARGE(BZ277:$CK277,1),1,"")</f>
        <v/>
      </c>
      <c r="BM277" t="str">
        <f>IF(BZ277&gt;LARGE(CA277:$CK277,1),2,"")</f>
        <v/>
      </c>
      <c r="BN277" t="str">
        <f>IF(CA277&gt;LARGE(CB277:$CK277,1),2.2,"")</f>
        <v/>
      </c>
      <c r="BO277" t="str">
        <f>IF(CB277&gt;LARGE(CC277:$CK277,1),3,"")</f>
        <v/>
      </c>
      <c r="BP277" t="str">
        <f>IF(CC277&gt;LARGE(CD277:$CK277,1),3.2,"")</f>
        <v/>
      </c>
      <c r="BQ277" t="str">
        <f>IF(CD277&gt;LARGE(CE277:$CK277,1),4,"")</f>
        <v/>
      </c>
      <c r="BR277" t="str">
        <f>IF(CE277&gt;LARGE(CF277:$CK277,1),4.2,"")</f>
        <v/>
      </c>
      <c r="BS277">
        <f>IF(CF277&gt;LARGE(CG277:$CK277,1),5,"")</f>
        <v>5</v>
      </c>
      <c r="BT277" t="str">
        <f>IF(CG277&gt;LARGE(CH277:$CK277,1),5.2,"")</f>
        <v/>
      </c>
      <c r="BU277" t="str">
        <f>IF(CH277&gt;LARGE(CI277:$CK277,1),6,"")</f>
        <v/>
      </c>
      <c r="BV277" t="str">
        <f>IF(CI277&gt;LARGE(CJ277:$CK277,1),6.2,"")</f>
        <v/>
      </c>
      <c r="BW277" t="str">
        <f>IF(CJ277&gt;LARGE(CK277:$CK277,1),7,"")</f>
        <v/>
      </c>
      <c r="BX277" t="str">
        <f t="shared" si="69"/>
        <v/>
      </c>
      <c r="BY277" s="36">
        <f t="shared" si="70"/>
        <v>0</v>
      </c>
      <c r="BZ277" s="36">
        <f t="shared" si="71"/>
        <v>0</v>
      </c>
      <c r="CA277">
        <f t="shared" si="72"/>
        <v>0</v>
      </c>
      <c r="CB277" s="36">
        <f t="shared" si="73"/>
        <v>3</v>
      </c>
      <c r="CC277">
        <f t="shared" si="74"/>
        <v>0</v>
      </c>
      <c r="CD277" s="36">
        <f t="shared" si="75"/>
        <v>0</v>
      </c>
      <c r="CE277">
        <f t="shared" si="76"/>
        <v>0</v>
      </c>
      <c r="CF277" s="36">
        <f t="shared" si="77"/>
        <v>7</v>
      </c>
      <c r="CG277">
        <f t="shared" si="78"/>
        <v>0</v>
      </c>
      <c r="CH277" s="36">
        <f t="shared" si="79"/>
        <v>0</v>
      </c>
      <c r="CI277">
        <f t="shared" si="80"/>
        <v>0</v>
      </c>
      <c r="CJ277" s="36">
        <f t="shared" si="81"/>
        <v>0</v>
      </c>
      <c r="CK277">
        <f t="shared" si="82"/>
        <v>0</v>
      </c>
      <c r="CP277">
        <v>405</v>
      </c>
      <c r="DD277" t="str">
        <f>IF(COUNTIF('[3]Zone Players'!A$3:A$1847,A277)&lt;1,"D","")</f>
        <v/>
      </c>
      <c r="DF277">
        <f t="shared" si="85"/>
        <v>5</v>
      </c>
      <c r="DG277" s="70">
        <f t="shared" si="83"/>
        <v>10</v>
      </c>
      <c r="DH277" t="str">
        <f t="shared" si="84"/>
        <v/>
      </c>
    </row>
    <row r="278" spans="1:112" ht="15" customHeight="1" x14ac:dyDescent="0.25">
      <c r="A278" s="23">
        <v>134781</v>
      </c>
      <c r="B278" s="24" t="s">
        <v>594</v>
      </c>
      <c r="C278" s="24" t="s">
        <v>327</v>
      </c>
      <c r="D278" s="25" t="s">
        <v>502</v>
      </c>
      <c r="E278" s="26"/>
      <c r="F278" s="27"/>
      <c r="G278" s="27"/>
      <c r="H278" s="27"/>
      <c r="I278" s="27"/>
      <c r="J278" s="27"/>
      <c r="K278" s="27"/>
      <c r="L278" s="27"/>
      <c r="M278" s="27"/>
      <c r="N278" s="26">
        <v>7</v>
      </c>
      <c r="O278" s="27">
        <v>7</v>
      </c>
      <c r="P278" s="27">
        <v>7</v>
      </c>
      <c r="Q278" s="28"/>
      <c r="R278" s="28"/>
      <c r="S278" s="28"/>
      <c r="T278" s="29"/>
      <c r="U278" s="28"/>
      <c r="V278" s="30">
        <v>1</v>
      </c>
      <c r="W278" s="30" t="s">
        <v>113</v>
      </c>
      <c r="X278" s="30">
        <v>3</v>
      </c>
      <c r="Y278" s="30" t="s">
        <v>113</v>
      </c>
      <c r="Z278" s="30">
        <v>5</v>
      </c>
      <c r="AA278" s="30" t="s">
        <v>113</v>
      </c>
      <c r="AB278" s="30">
        <v>7</v>
      </c>
      <c r="AC278" s="30" t="s">
        <v>113</v>
      </c>
      <c r="AD278" s="30" t="s">
        <v>113</v>
      </c>
      <c r="AE278" s="30" t="s">
        <v>113</v>
      </c>
      <c r="AF278" s="30" t="s">
        <v>113</v>
      </c>
      <c r="AG278" s="30" t="s">
        <v>113</v>
      </c>
      <c r="AH278" s="30" t="s">
        <v>113</v>
      </c>
      <c r="AI278" s="30" t="s">
        <v>113</v>
      </c>
      <c r="AJ278" s="30" t="s">
        <v>113</v>
      </c>
      <c r="AK278" s="30" t="s">
        <v>113</v>
      </c>
      <c r="AL278" s="30" t="s">
        <v>113</v>
      </c>
      <c r="AM278" s="30">
        <v>0</v>
      </c>
      <c r="AN278" s="30">
        <v>4</v>
      </c>
      <c r="AO278" s="30">
        <v>0</v>
      </c>
      <c r="AP278" s="30">
        <v>7</v>
      </c>
      <c r="AQ278" s="31">
        <v>7</v>
      </c>
      <c r="AR278" s="31">
        <v>3</v>
      </c>
      <c r="AS278" s="31">
        <v>3</v>
      </c>
      <c r="AT278" s="32">
        <v>3</v>
      </c>
      <c r="AU278" s="32">
        <v>3</v>
      </c>
      <c r="AV278" s="32">
        <v>3</v>
      </c>
      <c r="AW278" s="32">
        <v>3</v>
      </c>
      <c r="AX278" s="32">
        <v>3</v>
      </c>
      <c r="AY278" s="32">
        <v>3</v>
      </c>
      <c r="AZ278" s="32">
        <v>3</v>
      </c>
      <c r="BA278" s="32">
        <v>3</v>
      </c>
      <c r="BB278" s="32">
        <v>3</v>
      </c>
      <c r="BC278" s="32">
        <v>3</v>
      </c>
      <c r="BD278" s="33">
        <v>7.2</v>
      </c>
      <c r="BE278" s="33">
        <v>3</v>
      </c>
      <c r="BF278" s="33">
        <v>3</v>
      </c>
      <c r="BG278" s="33">
        <v>3</v>
      </c>
      <c r="BH278" s="33">
        <v>3</v>
      </c>
      <c r="BI278" s="33">
        <v>3</v>
      </c>
      <c r="BJ278" s="34">
        <v>3</v>
      </c>
      <c r="BK278" s="35">
        <v>3</v>
      </c>
      <c r="BL278" t="str">
        <f>IF(BY278&gt;LARGE(BZ278:$CK278,1),1,"")</f>
        <v/>
      </c>
      <c r="BM278" t="str">
        <f>IF(BZ278&gt;LARGE(CA278:$CK278,1),2,"")</f>
        <v/>
      </c>
      <c r="BN278" t="str">
        <f>IF(CA278&gt;LARGE(CB278:$CK278,1),2.2,"")</f>
        <v/>
      </c>
      <c r="BO278">
        <f>IF(CB278&gt;LARGE(CC278:$CK278,1),3,"")</f>
        <v>3</v>
      </c>
      <c r="BP278" t="str">
        <f>IF(CC278&gt;LARGE(CD278:$CK278,1),3.2,"")</f>
        <v/>
      </c>
      <c r="BQ278" t="str">
        <f>IF(CD278&gt;LARGE(CE278:$CK278,1),4,"")</f>
        <v/>
      </c>
      <c r="BR278" t="str">
        <f>IF(CE278&gt;LARGE(CF278:$CK278,1),4.2,"")</f>
        <v/>
      </c>
      <c r="BS278" t="str">
        <f>IF(CF278&gt;LARGE(CG278:$CK278,1),5,"")</f>
        <v/>
      </c>
      <c r="BT278" t="str">
        <f>IF(CG278&gt;LARGE(CH278:$CK278,1),5.2,"")</f>
        <v/>
      </c>
      <c r="BU278" t="str">
        <f>IF(CH278&gt;LARGE(CI278:$CK278,1),6,"")</f>
        <v/>
      </c>
      <c r="BV278" t="str">
        <f>IF(CI278&gt;LARGE(CJ278:$CK278,1),6.2,"")</f>
        <v/>
      </c>
      <c r="BW278" t="str">
        <f>IF(CJ278&gt;LARGE(CK278:$CK278,1),7,"")</f>
        <v/>
      </c>
      <c r="BX278" t="str">
        <f t="shared" si="69"/>
        <v/>
      </c>
      <c r="BY278" s="36">
        <f t="shared" si="70"/>
        <v>0</v>
      </c>
      <c r="BZ278" s="36">
        <f t="shared" si="71"/>
        <v>0</v>
      </c>
      <c r="CA278">
        <f t="shared" si="72"/>
        <v>0</v>
      </c>
      <c r="CB278" s="36">
        <f t="shared" si="73"/>
        <v>10</v>
      </c>
      <c r="CC278">
        <f t="shared" si="74"/>
        <v>0</v>
      </c>
      <c r="CD278" s="36">
        <f t="shared" si="75"/>
        <v>0</v>
      </c>
      <c r="CE278">
        <f t="shared" si="76"/>
        <v>0</v>
      </c>
      <c r="CF278" s="36">
        <f t="shared" si="77"/>
        <v>0</v>
      </c>
      <c r="CG278">
        <f t="shared" si="78"/>
        <v>0</v>
      </c>
      <c r="CH278" s="36">
        <f t="shared" si="79"/>
        <v>0</v>
      </c>
      <c r="CI278">
        <f t="shared" si="80"/>
        <v>0</v>
      </c>
      <c r="CJ278" s="36">
        <f t="shared" si="81"/>
        <v>0</v>
      </c>
      <c r="CK278">
        <f t="shared" si="82"/>
        <v>0</v>
      </c>
      <c r="CP278">
        <v>406</v>
      </c>
      <c r="DD278" t="str">
        <f>IF(COUNTIF('[3]Zone Players'!A$3:A$1847,A278)&lt;1,"D","")</f>
        <v/>
      </c>
      <c r="DF278">
        <f t="shared" si="85"/>
        <v>3</v>
      </c>
      <c r="DG278" s="70">
        <f t="shared" si="83"/>
        <v>10</v>
      </c>
      <c r="DH278" t="str">
        <f t="shared" si="84"/>
        <v/>
      </c>
    </row>
    <row r="279" spans="1:112" ht="15" customHeight="1" x14ac:dyDescent="0.25">
      <c r="A279" s="23">
        <v>148390</v>
      </c>
      <c r="B279" s="24" t="s">
        <v>594</v>
      </c>
      <c r="C279" s="24" t="s">
        <v>136</v>
      </c>
      <c r="D279" s="25" t="s">
        <v>502</v>
      </c>
      <c r="E279" s="26"/>
      <c r="F279" s="27"/>
      <c r="G279" s="27"/>
      <c r="H279" s="27"/>
      <c r="I279" s="27"/>
      <c r="J279" s="27"/>
      <c r="K279" s="27"/>
      <c r="L279" s="27"/>
      <c r="M279" s="27"/>
      <c r="N279" s="26"/>
      <c r="O279" s="27">
        <v>7</v>
      </c>
      <c r="P279" s="27">
        <v>7</v>
      </c>
      <c r="Q279" s="28"/>
      <c r="R279" s="28"/>
      <c r="S279" s="28"/>
      <c r="T279" s="29"/>
      <c r="U279" s="28"/>
      <c r="V279" s="30">
        <v>1</v>
      </c>
      <c r="W279" s="30" t="s">
        <v>113</v>
      </c>
      <c r="X279" s="30">
        <v>3</v>
      </c>
      <c r="Y279" s="30" t="s">
        <v>113</v>
      </c>
      <c r="Z279" s="30">
        <v>5</v>
      </c>
      <c r="AA279" s="30" t="s">
        <v>113</v>
      </c>
      <c r="AB279" s="30">
        <v>7</v>
      </c>
      <c r="AC279" s="30" t="s">
        <v>113</v>
      </c>
      <c r="AD279" s="30" t="s">
        <v>113</v>
      </c>
      <c r="AE279" s="30" t="s">
        <v>113</v>
      </c>
      <c r="AF279" s="30" t="s">
        <v>113</v>
      </c>
      <c r="AG279" s="30" t="s">
        <v>113</v>
      </c>
      <c r="AH279" s="30" t="s">
        <v>113</v>
      </c>
      <c r="AI279" s="30" t="s">
        <v>113</v>
      </c>
      <c r="AJ279" s="30" t="s">
        <v>113</v>
      </c>
      <c r="AK279" s="30" t="s">
        <v>113</v>
      </c>
      <c r="AL279" s="30" t="s">
        <v>113</v>
      </c>
      <c r="AM279" s="30">
        <v>0</v>
      </c>
      <c r="AN279" s="30">
        <v>4</v>
      </c>
      <c r="AO279" s="30">
        <v>0</v>
      </c>
      <c r="AP279" s="30">
        <v>7</v>
      </c>
      <c r="AQ279" s="31">
        <v>7</v>
      </c>
      <c r="AR279" s="31">
        <v>7</v>
      </c>
      <c r="AS279" s="31">
        <v>7</v>
      </c>
      <c r="AT279" s="32">
        <v>0</v>
      </c>
      <c r="AU279" s="32">
        <v>0</v>
      </c>
      <c r="AV279" s="32">
        <v>0</v>
      </c>
      <c r="AW279" s="32">
        <v>0</v>
      </c>
      <c r="AX279" s="32">
        <v>0</v>
      </c>
      <c r="AY279" s="32">
        <v>0</v>
      </c>
      <c r="AZ279" s="32">
        <v>0</v>
      </c>
      <c r="BA279" s="32">
        <v>0</v>
      </c>
      <c r="BB279" s="32">
        <v>0</v>
      </c>
      <c r="BC279" s="32">
        <v>0</v>
      </c>
      <c r="BD279" s="33">
        <v>7.2</v>
      </c>
      <c r="BE279" s="33">
        <v>7.2</v>
      </c>
      <c r="BF279" s="33">
        <v>7.2</v>
      </c>
      <c r="BG279" s="33">
        <v>7.2</v>
      </c>
      <c r="BH279" s="33">
        <v>7.2</v>
      </c>
      <c r="BI279" s="33">
        <v>7.2</v>
      </c>
      <c r="BJ279" s="34" t="s">
        <v>113</v>
      </c>
      <c r="BK279" s="35" t="s">
        <v>113</v>
      </c>
      <c r="BL279" t="str">
        <f>IF(BY279&gt;LARGE(BZ279:$CK279,1),1,"")</f>
        <v/>
      </c>
      <c r="BM279" t="str">
        <f>IF(BZ279&gt;LARGE(CA279:$CK279,1),2,"")</f>
        <v/>
      </c>
      <c r="BN279" t="str">
        <f>IF(CA279&gt;LARGE(CB279:$CK279,1),2.2,"")</f>
        <v/>
      </c>
      <c r="BO279" t="str">
        <f>IF(CB279&gt;LARGE(CC279:$CK279,1),3,"")</f>
        <v/>
      </c>
      <c r="BP279" t="str">
        <f>IF(CC279&gt;LARGE(CD279:$CK279,1),3.2,"")</f>
        <v/>
      </c>
      <c r="BQ279" t="str">
        <f>IF(CD279&gt;LARGE(CE279:$CK279,1),4,"")</f>
        <v/>
      </c>
      <c r="BR279" t="str">
        <f>IF(CE279&gt;LARGE(CF279:$CK279,1),4.2,"")</f>
        <v/>
      </c>
      <c r="BS279" t="str">
        <f>IF(CF279&gt;LARGE(CG279:$CK279,1),5,"")</f>
        <v/>
      </c>
      <c r="BT279" t="str">
        <f>IF(CG279&gt;LARGE(CH279:$CK279,1),5.2,"")</f>
        <v/>
      </c>
      <c r="BU279" t="str">
        <f>IF(CH279&gt;LARGE(CI279:$CK279,1),6,"")</f>
        <v/>
      </c>
      <c r="BV279" t="str">
        <f>IF(CI279&gt;LARGE(CJ279:$CK279,1),6.2,"")</f>
        <v/>
      </c>
      <c r="BW279" t="str">
        <f>IF(CJ279&gt;LARGE(CK279:$CK279,1),7,"")</f>
        <v/>
      </c>
      <c r="BX279" t="str">
        <f t="shared" si="69"/>
        <v/>
      </c>
      <c r="BY279" s="36">
        <f t="shared" si="70"/>
        <v>0</v>
      </c>
      <c r="BZ279" s="36">
        <f t="shared" si="71"/>
        <v>0</v>
      </c>
      <c r="CA279">
        <f t="shared" si="72"/>
        <v>0</v>
      </c>
      <c r="CB279" s="36">
        <f t="shared" si="73"/>
        <v>0</v>
      </c>
      <c r="CC279">
        <f t="shared" si="74"/>
        <v>0</v>
      </c>
      <c r="CD279" s="36">
        <f t="shared" si="75"/>
        <v>0</v>
      </c>
      <c r="CE279">
        <f t="shared" si="76"/>
        <v>0</v>
      </c>
      <c r="CF279" s="36">
        <f t="shared" si="77"/>
        <v>0</v>
      </c>
      <c r="CG279">
        <f t="shared" si="78"/>
        <v>0</v>
      </c>
      <c r="CH279" s="36">
        <f t="shared" si="79"/>
        <v>0</v>
      </c>
      <c r="CI279">
        <f t="shared" si="80"/>
        <v>0</v>
      </c>
      <c r="CJ279" s="36">
        <f t="shared" si="81"/>
        <v>0</v>
      </c>
      <c r="CK279">
        <f t="shared" si="82"/>
        <v>0</v>
      </c>
      <c r="CP279">
        <v>408</v>
      </c>
      <c r="DD279" t="str">
        <f>IF(COUNTIF('[3]Zone Players'!A$3:A$1847,A279)&lt;1,"D","")</f>
        <v/>
      </c>
      <c r="DF279">
        <f t="shared" si="85"/>
        <v>7</v>
      </c>
      <c r="DG279" s="70">
        <f t="shared" si="83"/>
        <v>0</v>
      </c>
      <c r="DH279" t="str">
        <f t="shared" si="84"/>
        <v/>
      </c>
    </row>
    <row r="280" spans="1:112" ht="15" customHeight="1" x14ac:dyDescent="0.25">
      <c r="A280" s="23">
        <v>150486</v>
      </c>
      <c r="B280" s="24" t="s">
        <v>595</v>
      </c>
      <c r="C280" s="24" t="s">
        <v>596</v>
      </c>
      <c r="D280" s="25" t="s">
        <v>502</v>
      </c>
      <c r="E280" s="26"/>
      <c r="F280" s="27"/>
      <c r="G280" s="27"/>
      <c r="H280" s="27"/>
      <c r="I280" s="27"/>
      <c r="J280" s="27"/>
      <c r="K280" s="27"/>
      <c r="L280" s="27"/>
      <c r="M280" s="27"/>
      <c r="N280" s="26"/>
      <c r="O280" s="27">
        <v>7</v>
      </c>
      <c r="P280" s="27">
        <v>5</v>
      </c>
      <c r="Q280" s="28"/>
      <c r="R280" s="28"/>
      <c r="S280" s="28"/>
      <c r="T280" s="29"/>
      <c r="U280" s="28"/>
      <c r="V280" s="30">
        <v>1</v>
      </c>
      <c r="W280" s="30" t="s">
        <v>113</v>
      </c>
      <c r="X280" s="30">
        <v>3</v>
      </c>
      <c r="Y280" s="30" t="s">
        <v>113</v>
      </c>
      <c r="Z280" s="30">
        <v>5</v>
      </c>
      <c r="AA280" s="30" t="s">
        <v>113</v>
      </c>
      <c r="AB280" s="30">
        <v>7</v>
      </c>
      <c r="AC280" s="30" t="s">
        <v>113</v>
      </c>
      <c r="AD280" s="30" t="s">
        <v>113</v>
      </c>
      <c r="AE280" s="30" t="s">
        <v>113</v>
      </c>
      <c r="AF280" s="30" t="s">
        <v>113</v>
      </c>
      <c r="AG280" s="30" t="s">
        <v>113</v>
      </c>
      <c r="AH280" s="30" t="s">
        <v>113</v>
      </c>
      <c r="AI280" s="30" t="s">
        <v>113</v>
      </c>
      <c r="AJ280" s="30" t="s">
        <v>113</v>
      </c>
      <c r="AK280" s="30" t="s">
        <v>113</v>
      </c>
      <c r="AL280" s="30" t="s">
        <v>113</v>
      </c>
      <c r="AM280" s="30">
        <v>0</v>
      </c>
      <c r="AN280" s="30">
        <v>4</v>
      </c>
      <c r="AO280" s="30">
        <v>0</v>
      </c>
      <c r="AP280" s="30">
        <v>7</v>
      </c>
      <c r="AQ280" s="31">
        <v>5</v>
      </c>
      <c r="AR280" s="31">
        <v>5</v>
      </c>
      <c r="AS280" s="31">
        <v>5</v>
      </c>
      <c r="AT280" s="32">
        <v>5</v>
      </c>
      <c r="AU280" s="32">
        <v>5</v>
      </c>
      <c r="AV280" s="32">
        <v>5</v>
      </c>
      <c r="AW280" s="32">
        <v>5</v>
      </c>
      <c r="AX280" s="32">
        <v>5</v>
      </c>
      <c r="AY280" s="32">
        <v>5</v>
      </c>
      <c r="AZ280" s="32">
        <v>5</v>
      </c>
      <c r="BA280" s="32">
        <v>5</v>
      </c>
      <c r="BB280" s="32">
        <v>5</v>
      </c>
      <c r="BC280" s="32">
        <v>5</v>
      </c>
      <c r="BD280" s="33">
        <v>7.2</v>
      </c>
      <c r="BE280" s="33">
        <v>5</v>
      </c>
      <c r="BF280" s="33">
        <v>5</v>
      </c>
      <c r="BG280" s="33">
        <v>5</v>
      </c>
      <c r="BH280" s="33">
        <v>5</v>
      </c>
      <c r="BI280" s="33">
        <v>5</v>
      </c>
      <c r="BJ280" s="34">
        <v>5</v>
      </c>
      <c r="BK280" s="35">
        <v>5</v>
      </c>
      <c r="BL280" t="str">
        <f>IF(BY280&gt;LARGE(BZ280:$CK280,1),1,"")</f>
        <v/>
      </c>
      <c r="BM280" t="str">
        <f>IF(BZ280&gt;LARGE(CA280:$CK280,1),2,"")</f>
        <v/>
      </c>
      <c r="BN280" t="str">
        <f>IF(CA280&gt;LARGE(CB280:$CK280,1),2.2,"")</f>
        <v/>
      </c>
      <c r="BO280" t="str">
        <f>IF(CB280&gt;LARGE(CC280:$CK280,1),3,"")</f>
        <v/>
      </c>
      <c r="BP280" t="str">
        <f>IF(CC280&gt;LARGE(CD280:$CK280,1),3.2,"")</f>
        <v/>
      </c>
      <c r="BQ280" t="str">
        <f>IF(CD280&gt;LARGE(CE280:$CK280,1),4,"")</f>
        <v/>
      </c>
      <c r="BR280" t="str">
        <f>IF(CE280&gt;LARGE(CF280:$CK280,1),4.2,"")</f>
        <v/>
      </c>
      <c r="BS280">
        <f>IF(CF280&gt;LARGE(CG280:$CK280,1),5,"")</f>
        <v>5</v>
      </c>
      <c r="BT280" t="str">
        <f>IF(CG280&gt;LARGE(CH280:$CK280,1),5.2,"")</f>
        <v/>
      </c>
      <c r="BU280" t="str">
        <f>IF(CH280&gt;LARGE(CI280:$CK280,1),6,"")</f>
        <v/>
      </c>
      <c r="BV280" t="str">
        <f>IF(CI280&gt;LARGE(CJ280:$CK280,1),6.2,"")</f>
        <v/>
      </c>
      <c r="BW280" t="str">
        <f>IF(CJ280&gt;LARGE(CK280:$CK280,1),7,"")</f>
        <v/>
      </c>
      <c r="BX280" t="str">
        <f t="shared" si="69"/>
        <v/>
      </c>
      <c r="BY280" s="36">
        <f t="shared" si="70"/>
        <v>0</v>
      </c>
      <c r="BZ280" s="36">
        <f t="shared" si="71"/>
        <v>0</v>
      </c>
      <c r="CA280">
        <f t="shared" si="72"/>
        <v>0</v>
      </c>
      <c r="CB280" s="36">
        <f t="shared" si="73"/>
        <v>0</v>
      </c>
      <c r="CC280">
        <f t="shared" si="74"/>
        <v>0</v>
      </c>
      <c r="CD280" s="36">
        <f t="shared" si="75"/>
        <v>0</v>
      </c>
      <c r="CE280">
        <f t="shared" si="76"/>
        <v>0</v>
      </c>
      <c r="CF280" s="36">
        <f t="shared" si="77"/>
        <v>10</v>
      </c>
      <c r="CG280">
        <f t="shared" si="78"/>
        <v>0</v>
      </c>
      <c r="CH280" s="36">
        <f t="shared" si="79"/>
        <v>0</v>
      </c>
      <c r="CI280">
        <f t="shared" si="80"/>
        <v>0</v>
      </c>
      <c r="CJ280" s="36">
        <f t="shared" si="81"/>
        <v>0</v>
      </c>
      <c r="CK280">
        <f t="shared" si="82"/>
        <v>0</v>
      </c>
      <c r="CP280">
        <v>407</v>
      </c>
      <c r="DD280" t="str">
        <f>IF(COUNTIF('[3]Zone Players'!A$3:A$1847,A280)&lt;1,"D","")</f>
        <v/>
      </c>
      <c r="DF280">
        <f t="shared" si="85"/>
        <v>5</v>
      </c>
      <c r="DG280" s="70">
        <f t="shared" si="83"/>
        <v>10</v>
      </c>
      <c r="DH280" t="str">
        <f t="shared" si="84"/>
        <v/>
      </c>
    </row>
    <row r="281" spans="1:112" ht="15" customHeight="1" x14ac:dyDescent="0.25">
      <c r="A281" s="23">
        <v>138910</v>
      </c>
      <c r="B281" s="24" t="s">
        <v>597</v>
      </c>
      <c r="C281" s="24" t="s">
        <v>177</v>
      </c>
      <c r="D281" s="25" t="s">
        <v>502</v>
      </c>
      <c r="E281" s="26"/>
      <c r="F281" s="27"/>
      <c r="G281" s="27"/>
      <c r="H281" s="27"/>
      <c r="I281" s="27"/>
      <c r="J281" s="27"/>
      <c r="K281" s="27"/>
      <c r="L281" s="27">
        <v>7</v>
      </c>
      <c r="M281" s="27">
        <v>7</v>
      </c>
      <c r="N281" s="26">
        <v>7</v>
      </c>
      <c r="O281" s="27">
        <v>5</v>
      </c>
      <c r="P281" s="27">
        <v>7</v>
      </c>
      <c r="Q281" s="28"/>
      <c r="R281" s="28"/>
      <c r="S281" s="28"/>
      <c r="T281" s="29"/>
      <c r="U281" s="28"/>
      <c r="V281" s="30">
        <v>1</v>
      </c>
      <c r="W281" s="30" t="s">
        <v>113</v>
      </c>
      <c r="X281" s="30">
        <v>3</v>
      </c>
      <c r="Y281" s="30" t="s">
        <v>113</v>
      </c>
      <c r="Z281" s="30">
        <v>5</v>
      </c>
      <c r="AA281" s="30" t="s">
        <v>113</v>
      </c>
      <c r="AB281" s="30">
        <v>7</v>
      </c>
      <c r="AC281" s="30" t="s">
        <v>113</v>
      </c>
      <c r="AD281" s="30" t="s">
        <v>113</v>
      </c>
      <c r="AE281" s="30" t="s">
        <v>113</v>
      </c>
      <c r="AF281" s="30" t="s">
        <v>113</v>
      </c>
      <c r="AG281" s="30" t="s">
        <v>113</v>
      </c>
      <c r="AH281" s="30" t="s">
        <v>113</v>
      </c>
      <c r="AI281" s="30" t="s">
        <v>113</v>
      </c>
      <c r="AJ281" s="30" t="s">
        <v>113</v>
      </c>
      <c r="AK281" s="30" t="s">
        <v>113</v>
      </c>
      <c r="AL281" s="30" t="s">
        <v>113</v>
      </c>
      <c r="AM281" s="30">
        <v>0</v>
      </c>
      <c r="AN281" s="30">
        <v>4</v>
      </c>
      <c r="AO281" s="30">
        <v>0</v>
      </c>
      <c r="AP281" s="30">
        <v>7</v>
      </c>
      <c r="AQ281" s="31">
        <v>7</v>
      </c>
      <c r="AR281" s="31">
        <v>7</v>
      </c>
      <c r="AS281" s="31">
        <v>7</v>
      </c>
      <c r="AT281" s="32">
        <v>0</v>
      </c>
      <c r="AU281" s="32">
        <v>0</v>
      </c>
      <c r="AV281" s="32">
        <v>0</v>
      </c>
      <c r="AW281" s="32">
        <v>0</v>
      </c>
      <c r="AX281" s="32">
        <v>0</v>
      </c>
      <c r="AY281" s="32">
        <v>0</v>
      </c>
      <c r="AZ281" s="32">
        <v>0</v>
      </c>
      <c r="BA281" s="32">
        <v>0</v>
      </c>
      <c r="BB281" s="32">
        <v>0</v>
      </c>
      <c r="BC281" s="32">
        <v>0</v>
      </c>
      <c r="BD281" s="33">
        <v>7.2</v>
      </c>
      <c r="BE281" s="33">
        <v>7.2</v>
      </c>
      <c r="BF281" s="33">
        <v>7.2</v>
      </c>
      <c r="BG281" s="33">
        <v>7.2</v>
      </c>
      <c r="BH281" s="33">
        <v>7.2</v>
      </c>
      <c r="BI281" s="33">
        <v>7.2</v>
      </c>
      <c r="BJ281" s="34" t="s">
        <v>113</v>
      </c>
      <c r="BK281" s="35" t="s">
        <v>113</v>
      </c>
      <c r="BL281" t="str">
        <f>IF(BY281&gt;LARGE(BZ281:$CK281,1),1,"")</f>
        <v/>
      </c>
      <c r="BM281" t="str">
        <f>IF(BZ281&gt;LARGE(CA281:$CK281,1),2,"")</f>
        <v/>
      </c>
      <c r="BN281" t="str">
        <f>IF(CA281&gt;LARGE(CB281:$CK281,1),2.2,"")</f>
        <v/>
      </c>
      <c r="BO281" t="str">
        <f>IF(CB281&gt;LARGE(CC281:$CK281,1),3,"")</f>
        <v/>
      </c>
      <c r="BP281" t="str">
        <f>IF(CC281&gt;LARGE(CD281:$CK281,1),3.2,"")</f>
        <v/>
      </c>
      <c r="BQ281" t="str">
        <f>IF(CD281&gt;LARGE(CE281:$CK281,1),4,"")</f>
        <v/>
      </c>
      <c r="BR281" t="str">
        <f>IF(CE281&gt;LARGE(CF281:$CK281,1),4.2,"")</f>
        <v/>
      </c>
      <c r="BS281" t="str">
        <f>IF(CF281&gt;LARGE(CG281:$CK281,1),5,"")</f>
        <v/>
      </c>
      <c r="BT281" t="str">
        <f>IF(CG281&gt;LARGE(CH281:$CK281,1),5.2,"")</f>
        <v/>
      </c>
      <c r="BU281" t="str">
        <f>IF(CH281&gt;LARGE(CI281:$CK281,1),6,"")</f>
        <v/>
      </c>
      <c r="BV281" t="str">
        <f>IF(CI281&gt;LARGE(CJ281:$CK281,1),6.2,"")</f>
        <v/>
      </c>
      <c r="BW281" t="str">
        <f>IF(CJ281&gt;LARGE(CK281:$CK281,1),7,"")</f>
        <v/>
      </c>
      <c r="BX281" t="str">
        <f t="shared" si="69"/>
        <v/>
      </c>
      <c r="BY281" s="36">
        <f t="shared" si="70"/>
        <v>0</v>
      </c>
      <c r="BZ281" s="36">
        <f t="shared" si="71"/>
        <v>0</v>
      </c>
      <c r="CA281">
        <f t="shared" si="72"/>
        <v>0</v>
      </c>
      <c r="CB281" s="36">
        <f t="shared" si="73"/>
        <v>0</v>
      </c>
      <c r="CC281">
        <f t="shared" si="74"/>
        <v>0</v>
      </c>
      <c r="CD281" s="36">
        <f t="shared" si="75"/>
        <v>0</v>
      </c>
      <c r="CE281">
        <f t="shared" si="76"/>
        <v>0</v>
      </c>
      <c r="CF281" s="36">
        <f t="shared" si="77"/>
        <v>0</v>
      </c>
      <c r="CG281">
        <f t="shared" si="78"/>
        <v>0</v>
      </c>
      <c r="CH281" s="36">
        <f t="shared" si="79"/>
        <v>0</v>
      </c>
      <c r="CI281">
        <f t="shared" si="80"/>
        <v>0</v>
      </c>
      <c r="CJ281" s="36">
        <f t="shared" si="81"/>
        <v>0</v>
      </c>
      <c r="CK281">
        <f t="shared" si="82"/>
        <v>0</v>
      </c>
      <c r="CP281">
        <v>409</v>
      </c>
      <c r="DD281" t="str">
        <f>IF(COUNTIF('[3]Zone Players'!A$3:A$1847,A281)&lt;1,"D","")</f>
        <v/>
      </c>
      <c r="DF281">
        <f t="shared" si="85"/>
        <v>7</v>
      </c>
      <c r="DG281" s="70">
        <f t="shared" si="83"/>
        <v>0</v>
      </c>
      <c r="DH281" t="str">
        <f t="shared" si="84"/>
        <v/>
      </c>
    </row>
    <row r="282" spans="1:112" ht="15" customHeight="1" x14ac:dyDescent="0.25">
      <c r="A282" s="23">
        <v>108408</v>
      </c>
      <c r="B282" s="24" t="s">
        <v>598</v>
      </c>
      <c r="C282" s="24" t="s">
        <v>563</v>
      </c>
      <c r="D282" s="25" t="s">
        <v>502</v>
      </c>
      <c r="E282" s="26">
        <v>7</v>
      </c>
      <c r="F282" s="27">
        <v>6</v>
      </c>
      <c r="G282" s="27">
        <v>6</v>
      </c>
      <c r="H282" s="27">
        <v>3</v>
      </c>
      <c r="I282" s="27">
        <v>1</v>
      </c>
      <c r="J282" s="27">
        <v>2</v>
      </c>
      <c r="K282" s="27"/>
      <c r="L282" s="27">
        <v>4</v>
      </c>
      <c r="M282" s="27">
        <v>3</v>
      </c>
      <c r="N282" s="26">
        <v>3</v>
      </c>
      <c r="O282" s="27">
        <v>1</v>
      </c>
      <c r="P282" s="27">
        <v>1</v>
      </c>
      <c r="Q282" s="28"/>
      <c r="R282" s="28"/>
      <c r="S282" s="28"/>
      <c r="T282" s="29"/>
      <c r="U282" s="28"/>
      <c r="V282" s="30">
        <v>1</v>
      </c>
      <c r="W282" s="30" t="s">
        <v>113</v>
      </c>
      <c r="X282" s="30">
        <v>3</v>
      </c>
      <c r="Y282" s="30" t="s">
        <v>113</v>
      </c>
      <c r="Z282" s="30">
        <v>5</v>
      </c>
      <c r="AA282" s="30" t="s">
        <v>113</v>
      </c>
      <c r="AB282" s="30">
        <v>7</v>
      </c>
      <c r="AC282" s="30" t="s">
        <v>2379</v>
      </c>
      <c r="AD282" s="30" t="s">
        <v>113</v>
      </c>
      <c r="AE282" s="30" t="s">
        <v>113</v>
      </c>
      <c r="AF282" s="30" t="s">
        <v>113</v>
      </c>
      <c r="AG282" s="30" t="s">
        <v>113</v>
      </c>
      <c r="AH282" s="30" t="s">
        <v>113</v>
      </c>
      <c r="AI282" s="30" t="s">
        <v>113</v>
      </c>
      <c r="AJ282" s="30" t="s">
        <v>113</v>
      </c>
      <c r="AK282" s="30" t="s">
        <v>113</v>
      </c>
      <c r="AL282" s="30" t="s">
        <v>113</v>
      </c>
      <c r="AM282" s="30">
        <v>1</v>
      </c>
      <c r="AN282" s="30">
        <v>4</v>
      </c>
      <c r="AO282" s="30">
        <v>4</v>
      </c>
      <c r="AP282" s="30">
        <v>3</v>
      </c>
      <c r="AQ282" s="31">
        <v>1</v>
      </c>
      <c r="AR282" s="31">
        <v>1</v>
      </c>
      <c r="AS282" s="31">
        <v>1</v>
      </c>
      <c r="AT282" s="32">
        <v>3</v>
      </c>
      <c r="AU282" s="32">
        <v>3</v>
      </c>
      <c r="AV282" s="32">
        <v>3</v>
      </c>
      <c r="AW282" s="32">
        <v>3</v>
      </c>
      <c r="AX282" s="32">
        <v>3</v>
      </c>
      <c r="AY282" s="32">
        <v>1</v>
      </c>
      <c r="AZ282" s="32">
        <v>1</v>
      </c>
      <c r="BA282" s="32">
        <v>1</v>
      </c>
      <c r="BB282" s="32">
        <v>1</v>
      </c>
      <c r="BC282" s="32">
        <v>1</v>
      </c>
      <c r="BD282" s="33">
        <v>7.2</v>
      </c>
      <c r="BE282" s="33">
        <v>3</v>
      </c>
      <c r="BF282" s="33">
        <v>3</v>
      </c>
      <c r="BG282" s="33">
        <v>3</v>
      </c>
      <c r="BH282" s="33">
        <v>3</v>
      </c>
      <c r="BI282" s="33">
        <v>3</v>
      </c>
      <c r="BJ282" s="34">
        <v>1</v>
      </c>
      <c r="BK282" s="35">
        <v>1</v>
      </c>
      <c r="BL282" t="str">
        <f>IF(BY282&gt;LARGE(BZ282:$CK282,1),1,"")</f>
        <v/>
      </c>
      <c r="BM282" t="str">
        <f>IF(BZ282&gt;LARGE(CA282:$CK282,1),2,"")</f>
        <v/>
      </c>
      <c r="BN282" t="str">
        <f>IF(CA282&gt;LARGE(CB282:$CK282,1),2.2,"")</f>
        <v/>
      </c>
      <c r="BO282">
        <f>IF(CB282&gt;LARGE(CC282:$CK282,1),3,"")</f>
        <v>3</v>
      </c>
      <c r="BP282" t="str">
        <f>IF(CC282&gt;LARGE(CD282:$CK282,1),3.2,"")</f>
        <v/>
      </c>
      <c r="BQ282" t="str">
        <f>IF(CD282&gt;LARGE(CE282:$CK282,1),4,"")</f>
        <v/>
      </c>
      <c r="BR282" t="str">
        <f>IF(CE282&gt;LARGE(CF282:$CK282,1),4.2,"")</f>
        <v/>
      </c>
      <c r="BS282" t="str">
        <f>IF(CF282&gt;LARGE(CG282:$CK282,1),5,"")</f>
        <v/>
      </c>
      <c r="BT282" t="str">
        <f>IF(CG282&gt;LARGE(CH282:$CK282,1),5.2,"")</f>
        <v/>
      </c>
      <c r="BU282" t="str">
        <f>IF(CH282&gt;LARGE(CI282:$CK282,1),6,"")</f>
        <v/>
      </c>
      <c r="BV282" t="str">
        <f>IF(CI282&gt;LARGE(CJ282:$CK282,1),6.2,"")</f>
        <v/>
      </c>
      <c r="BW282" t="str">
        <f>IF(CJ282&gt;LARGE(CK282:$CK282,1),7,"")</f>
        <v/>
      </c>
      <c r="BX282" t="str">
        <f t="shared" si="69"/>
        <v/>
      </c>
      <c r="BY282" s="36">
        <f t="shared" si="70"/>
        <v>5</v>
      </c>
      <c r="BZ282" s="36">
        <f t="shared" si="71"/>
        <v>0</v>
      </c>
      <c r="CA282">
        <f t="shared" si="72"/>
        <v>0</v>
      </c>
      <c r="CB282" s="36">
        <f t="shared" si="73"/>
        <v>5</v>
      </c>
      <c r="CC282">
        <f t="shared" si="74"/>
        <v>0</v>
      </c>
      <c r="CD282" s="36">
        <f t="shared" si="75"/>
        <v>0</v>
      </c>
      <c r="CE282">
        <f t="shared" si="76"/>
        <v>0</v>
      </c>
      <c r="CF282" s="36">
        <f t="shared" si="77"/>
        <v>0</v>
      </c>
      <c r="CG282">
        <f t="shared" si="78"/>
        <v>0</v>
      </c>
      <c r="CH282" s="36">
        <f t="shared" si="79"/>
        <v>0</v>
      </c>
      <c r="CI282">
        <f t="shared" si="80"/>
        <v>0</v>
      </c>
      <c r="CJ282" s="36">
        <f t="shared" si="81"/>
        <v>0</v>
      </c>
      <c r="CK282">
        <f t="shared" si="82"/>
        <v>0</v>
      </c>
      <c r="CP282">
        <v>414</v>
      </c>
      <c r="DD282" t="str">
        <f>IF(COUNTIF('[3]Zone Players'!A$3:A$1847,A282)&lt;1,"D","")</f>
        <v/>
      </c>
      <c r="DF282">
        <f t="shared" si="85"/>
        <v>1</v>
      </c>
      <c r="DG282" s="70">
        <f t="shared" si="83"/>
        <v>10</v>
      </c>
      <c r="DH282" t="str">
        <f t="shared" si="84"/>
        <v/>
      </c>
    </row>
    <row r="283" spans="1:112" ht="15" customHeight="1" x14ac:dyDescent="0.25">
      <c r="A283" s="23">
        <v>154297</v>
      </c>
      <c r="B283" s="24" t="s">
        <v>599</v>
      </c>
      <c r="C283" s="24" t="s">
        <v>600</v>
      </c>
      <c r="D283" s="25" t="s">
        <v>502</v>
      </c>
      <c r="E283" s="26"/>
      <c r="F283" s="27"/>
      <c r="G283" s="27"/>
      <c r="H283" s="27"/>
      <c r="I283" s="27"/>
      <c r="J283" s="27"/>
      <c r="K283" s="27"/>
      <c r="L283" s="27"/>
      <c r="M283" s="27"/>
      <c r="N283" s="26"/>
      <c r="O283" s="27"/>
      <c r="P283" s="27"/>
      <c r="Q283" s="28"/>
      <c r="R283" s="28"/>
      <c r="S283" s="28"/>
      <c r="T283" s="29"/>
      <c r="U283" s="28"/>
      <c r="V283" s="30">
        <v>1</v>
      </c>
      <c r="W283" s="30" t="s">
        <v>113</v>
      </c>
      <c r="X283" s="30">
        <v>3</v>
      </c>
      <c r="Y283" s="30" t="s">
        <v>113</v>
      </c>
      <c r="Z283" s="30">
        <v>5</v>
      </c>
      <c r="AA283" s="30" t="s">
        <v>113</v>
      </c>
      <c r="AB283" s="30">
        <v>7</v>
      </c>
      <c r="AC283" s="30" t="s">
        <v>113</v>
      </c>
      <c r="AD283" s="30" t="s">
        <v>113</v>
      </c>
      <c r="AE283" s="30" t="s">
        <v>113</v>
      </c>
      <c r="AF283" s="30" t="s">
        <v>113</v>
      </c>
      <c r="AG283" s="30" t="s">
        <v>113</v>
      </c>
      <c r="AH283" s="30" t="s">
        <v>113</v>
      </c>
      <c r="AI283" s="30" t="s">
        <v>113</v>
      </c>
      <c r="AJ283" s="30" t="s">
        <v>113</v>
      </c>
      <c r="AK283" s="30" t="s">
        <v>113</v>
      </c>
      <c r="AL283" s="30" t="s">
        <v>113</v>
      </c>
      <c r="AM283" s="30">
        <v>0</v>
      </c>
      <c r="AN283" s="30">
        <v>4</v>
      </c>
      <c r="AO283" s="30">
        <v>0</v>
      </c>
      <c r="AP283" s="30">
        <v>7</v>
      </c>
      <c r="AQ283" s="31" t="s">
        <v>113</v>
      </c>
      <c r="AR283" s="31" t="s">
        <v>113</v>
      </c>
      <c r="AS283" s="31" t="s">
        <v>113</v>
      </c>
      <c r="AT283" s="32">
        <v>7</v>
      </c>
      <c r="AU283" s="32">
        <v>0</v>
      </c>
      <c r="AV283" s="32">
        <v>0</v>
      </c>
      <c r="AW283" s="32">
        <v>0</v>
      </c>
      <c r="AX283" s="32">
        <v>0</v>
      </c>
      <c r="AY283" s="32">
        <v>0</v>
      </c>
      <c r="AZ283" s="32">
        <v>0</v>
      </c>
      <c r="BA283" s="32">
        <v>0</v>
      </c>
      <c r="BB283" s="32">
        <v>0</v>
      </c>
      <c r="BC283" s="32">
        <v>7</v>
      </c>
      <c r="BD283" s="33">
        <v>7.2</v>
      </c>
      <c r="BE283" s="33">
        <v>7.2</v>
      </c>
      <c r="BF283" s="33">
        <v>7.2</v>
      </c>
      <c r="BG283" s="33">
        <v>7.2</v>
      </c>
      <c r="BH283" s="33">
        <v>7.2</v>
      </c>
      <c r="BI283" s="33">
        <v>7.2</v>
      </c>
      <c r="BJ283" s="34" t="s">
        <v>113</v>
      </c>
      <c r="BK283" s="35" t="s">
        <v>113</v>
      </c>
      <c r="BL283" t="str">
        <f>IF(BY283&gt;LARGE(BZ283:$CK283,1),1,"")</f>
        <v/>
      </c>
      <c r="BM283" t="str">
        <f>IF(BZ283&gt;LARGE(CA283:$CK283,1),2,"")</f>
        <v/>
      </c>
      <c r="BN283" t="str">
        <f>IF(CA283&gt;LARGE(CB283:$CK283,1),2.2,"")</f>
        <v/>
      </c>
      <c r="BO283" t="str">
        <f>IF(CB283&gt;LARGE(CC283:$CK283,1),3,"")</f>
        <v/>
      </c>
      <c r="BP283" t="str">
        <f>IF(CC283&gt;LARGE(CD283:$CK283,1),3.2,"")</f>
        <v/>
      </c>
      <c r="BQ283" t="str">
        <f>IF(CD283&gt;LARGE(CE283:$CK283,1),4,"")</f>
        <v/>
      </c>
      <c r="BR283" t="str">
        <f>IF(CE283&gt;LARGE(CF283:$CK283,1),4.2,"")</f>
        <v/>
      </c>
      <c r="BS283" t="str">
        <f>IF(CF283&gt;LARGE(CG283:$CK283,1),5,"")</f>
        <v/>
      </c>
      <c r="BT283" t="str">
        <f>IF(CG283&gt;LARGE(CH283:$CK283,1),5.2,"")</f>
        <v/>
      </c>
      <c r="BU283" t="str">
        <f>IF(CH283&gt;LARGE(CI283:$CK283,1),6,"")</f>
        <v/>
      </c>
      <c r="BV283" t="str">
        <f>IF(CI283&gt;LARGE(CJ283:$CK283,1),6.2,"")</f>
        <v/>
      </c>
      <c r="BW283">
        <f>IF(CJ283&gt;LARGE(CK283:$CK283,1),7,"")</f>
        <v>7</v>
      </c>
      <c r="BX283" t="str">
        <f t="shared" si="69"/>
        <v/>
      </c>
      <c r="BY283" s="36">
        <f t="shared" si="70"/>
        <v>0</v>
      </c>
      <c r="BZ283" s="36">
        <f t="shared" si="71"/>
        <v>0</v>
      </c>
      <c r="CA283">
        <f t="shared" si="72"/>
        <v>0</v>
      </c>
      <c r="CB283" s="36">
        <f t="shared" si="73"/>
        <v>0</v>
      </c>
      <c r="CC283">
        <f t="shared" si="74"/>
        <v>0</v>
      </c>
      <c r="CD283" s="36">
        <f t="shared" si="75"/>
        <v>0</v>
      </c>
      <c r="CE283">
        <f t="shared" si="76"/>
        <v>0</v>
      </c>
      <c r="CF283" s="36">
        <f t="shared" si="77"/>
        <v>0</v>
      </c>
      <c r="CG283">
        <f t="shared" si="78"/>
        <v>0</v>
      </c>
      <c r="CH283" s="36">
        <f t="shared" si="79"/>
        <v>0</v>
      </c>
      <c r="CI283">
        <f t="shared" si="80"/>
        <v>0</v>
      </c>
      <c r="CJ283" s="36">
        <f t="shared" si="81"/>
        <v>2</v>
      </c>
      <c r="CK283">
        <f t="shared" si="82"/>
        <v>0</v>
      </c>
      <c r="CP283">
        <v>415</v>
      </c>
      <c r="DD283" t="str">
        <f>IF(COUNTIF('[3]Zone Players'!A$3:A$1847,A283)&lt;1,"D","")</f>
        <v/>
      </c>
      <c r="DF283" t="str">
        <f t="shared" si="85"/>
        <v/>
      </c>
      <c r="DG283" s="70">
        <f t="shared" si="83"/>
        <v>2</v>
      </c>
      <c r="DH283" t="str">
        <f t="shared" si="84"/>
        <v/>
      </c>
    </row>
    <row r="284" spans="1:112" ht="15" customHeight="1" x14ac:dyDescent="0.25">
      <c r="A284" s="23">
        <v>94131</v>
      </c>
      <c r="B284" s="24" t="s">
        <v>601</v>
      </c>
      <c r="C284" s="24" t="s">
        <v>327</v>
      </c>
      <c r="D284" s="25" t="s">
        <v>502</v>
      </c>
      <c r="E284" s="26">
        <v>5</v>
      </c>
      <c r="F284" s="27">
        <v>2</v>
      </c>
      <c r="G284" s="27">
        <v>5</v>
      </c>
      <c r="H284" s="27">
        <v>6</v>
      </c>
      <c r="I284" s="27">
        <v>6</v>
      </c>
      <c r="J284" s="27">
        <v>6</v>
      </c>
      <c r="K284" s="27">
        <v>5</v>
      </c>
      <c r="L284" s="27">
        <v>4</v>
      </c>
      <c r="M284" s="27">
        <v>3</v>
      </c>
      <c r="N284" s="26">
        <v>5</v>
      </c>
      <c r="O284" s="27">
        <v>3</v>
      </c>
      <c r="P284" s="27">
        <v>3</v>
      </c>
      <c r="Q284" s="28"/>
      <c r="R284" s="28"/>
      <c r="S284" s="28"/>
      <c r="T284" s="29"/>
      <c r="U284" s="28"/>
      <c r="V284" s="30">
        <v>1</v>
      </c>
      <c r="W284" s="30" t="s">
        <v>113</v>
      </c>
      <c r="X284" s="30">
        <v>3</v>
      </c>
      <c r="Y284" s="30" t="s">
        <v>113</v>
      </c>
      <c r="Z284" s="30">
        <v>5</v>
      </c>
      <c r="AA284" s="30" t="s">
        <v>113</v>
      </c>
      <c r="AB284" s="30">
        <v>7</v>
      </c>
      <c r="AC284" s="30" t="s">
        <v>113</v>
      </c>
      <c r="AD284" s="30" t="s">
        <v>113</v>
      </c>
      <c r="AE284" s="30" t="s">
        <v>113</v>
      </c>
      <c r="AF284" s="30" t="s">
        <v>113</v>
      </c>
      <c r="AG284" s="30" t="s">
        <v>2381</v>
      </c>
      <c r="AH284" s="30" t="s">
        <v>113</v>
      </c>
      <c r="AI284" s="30" t="s">
        <v>113</v>
      </c>
      <c r="AJ284" s="30" t="s">
        <v>113</v>
      </c>
      <c r="AK284" s="30" t="s">
        <v>113</v>
      </c>
      <c r="AL284" s="30" t="s">
        <v>113</v>
      </c>
      <c r="AM284" s="30">
        <v>1</v>
      </c>
      <c r="AN284" s="30">
        <v>4</v>
      </c>
      <c r="AO284" s="30">
        <v>2</v>
      </c>
      <c r="AP284" s="30">
        <v>5</v>
      </c>
      <c r="AQ284" s="31">
        <v>3</v>
      </c>
      <c r="AR284" s="31">
        <v>5</v>
      </c>
      <c r="AS284" s="31">
        <v>5</v>
      </c>
      <c r="AT284" s="32">
        <v>3</v>
      </c>
      <c r="AU284" s="32">
        <v>3</v>
      </c>
      <c r="AV284" s="32">
        <v>3</v>
      </c>
      <c r="AW284" s="32">
        <v>3</v>
      </c>
      <c r="AX284" s="32">
        <v>5</v>
      </c>
      <c r="AY284" s="32">
        <v>5</v>
      </c>
      <c r="AZ284" s="32">
        <v>5</v>
      </c>
      <c r="BA284" s="32">
        <v>5</v>
      </c>
      <c r="BB284" s="32">
        <v>5</v>
      </c>
      <c r="BC284" s="32">
        <v>5</v>
      </c>
      <c r="BD284" s="33">
        <v>7.2</v>
      </c>
      <c r="BE284" s="33">
        <v>7.2</v>
      </c>
      <c r="BF284" s="33">
        <v>7.2</v>
      </c>
      <c r="BG284" s="33">
        <v>7.2</v>
      </c>
      <c r="BH284" s="33">
        <v>7.2</v>
      </c>
      <c r="BI284" s="33">
        <v>5</v>
      </c>
      <c r="BJ284" s="34">
        <v>5</v>
      </c>
      <c r="BK284" s="35">
        <v>5</v>
      </c>
      <c r="BL284" t="str">
        <f>IF(BY284&gt;LARGE(BZ284:$CK284,1),1,"")</f>
        <v/>
      </c>
      <c r="BM284" t="str">
        <f>IF(BZ284&gt;LARGE(CA284:$CK284,1),2,"")</f>
        <v/>
      </c>
      <c r="BN284" t="str">
        <f>IF(CA284&gt;LARGE(CB284:$CK284,1),2.2,"")</f>
        <v/>
      </c>
      <c r="BO284" t="str">
        <f>IF(CB284&gt;LARGE(CC284:$CK284,1),3,"")</f>
        <v/>
      </c>
      <c r="BP284" t="str">
        <f>IF(CC284&gt;LARGE(CD284:$CK284,1),3.2,"")</f>
        <v/>
      </c>
      <c r="BQ284" t="str">
        <f>IF(CD284&gt;LARGE(CE284:$CK284,1),4,"")</f>
        <v/>
      </c>
      <c r="BR284" t="str">
        <f>IF(CE284&gt;LARGE(CF284:$CK284,1),4.2,"")</f>
        <v/>
      </c>
      <c r="BS284">
        <f>IF(CF284&gt;LARGE(CG284:$CK284,1),5,"")</f>
        <v>5</v>
      </c>
      <c r="BT284" t="str">
        <f>IF(CG284&gt;LARGE(CH284:$CK284,1),5.2,"")</f>
        <v/>
      </c>
      <c r="BU284" t="str">
        <f>IF(CH284&gt;LARGE(CI284:$CK284,1),6,"")</f>
        <v/>
      </c>
      <c r="BV284" t="str">
        <f>IF(CI284&gt;LARGE(CJ284:$CK284,1),6.2,"")</f>
        <v/>
      </c>
      <c r="BW284" t="str">
        <f>IF(CJ284&gt;LARGE(CK284:$CK284,1),7,"")</f>
        <v/>
      </c>
      <c r="BX284" t="str">
        <f t="shared" si="69"/>
        <v/>
      </c>
      <c r="BY284" s="36">
        <f t="shared" si="70"/>
        <v>0</v>
      </c>
      <c r="BZ284" s="36">
        <f t="shared" si="71"/>
        <v>0</v>
      </c>
      <c r="CA284">
        <f t="shared" si="72"/>
        <v>0</v>
      </c>
      <c r="CB284" s="36">
        <f t="shared" si="73"/>
        <v>4</v>
      </c>
      <c r="CC284">
        <f t="shared" si="74"/>
        <v>0</v>
      </c>
      <c r="CD284" s="36">
        <f t="shared" si="75"/>
        <v>0</v>
      </c>
      <c r="CE284">
        <f t="shared" si="76"/>
        <v>0</v>
      </c>
      <c r="CF284" s="36">
        <f t="shared" si="77"/>
        <v>6</v>
      </c>
      <c r="CG284">
        <f t="shared" si="78"/>
        <v>0</v>
      </c>
      <c r="CH284" s="36">
        <f t="shared" si="79"/>
        <v>0</v>
      </c>
      <c r="CI284">
        <f t="shared" si="80"/>
        <v>0</v>
      </c>
      <c r="CJ284" s="36">
        <f t="shared" si="81"/>
        <v>0</v>
      </c>
      <c r="CK284">
        <f t="shared" si="82"/>
        <v>0</v>
      </c>
      <c r="CP284">
        <v>416</v>
      </c>
      <c r="DD284" t="str">
        <f>IF(COUNTIF('[3]Zone Players'!A$3:A$1847,A284)&lt;1,"D","")</f>
        <v/>
      </c>
      <c r="DF284">
        <f t="shared" si="85"/>
        <v>5</v>
      </c>
      <c r="DG284" s="70">
        <f t="shared" si="83"/>
        <v>10</v>
      </c>
      <c r="DH284" t="str">
        <f t="shared" si="84"/>
        <v/>
      </c>
    </row>
    <row r="285" spans="1:112" ht="15" customHeight="1" x14ac:dyDescent="0.25">
      <c r="A285" s="23">
        <v>107191</v>
      </c>
      <c r="B285" s="24" t="s">
        <v>602</v>
      </c>
      <c r="C285" s="24" t="s">
        <v>136</v>
      </c>
      <c r="D285" s="25" t="s">
        <v>502</v>
      </c>
      <c r="E285" s="26">
        <v>7</v>
      </c>
      <c r="F285" s="27">
        <v>2</v>
      </c>
      <c r="G285" s="27">
        <v>2</v>
      </c>
      <c r="H285" s="27">
        <v>2</v>
      </c>
      <c r="I285" s="27">
        <v>3</v>
      </c>
      <c r="J285" s="27">
        <v>6</v>
      </c>
      <c r="K285" s="27">
        <v>5</v>
      </c>
      <c r="L285" s="27">
        <v>5</v>
      </c>
      <c r="M285" s="27">
        <v>5</v>
      </c>
      <c r="N285" s="26">
        <v>5</v>
      </c>
      <c r="O285" s="27">
        <v>5</v>
      </c>
      <c r="P285" s="27">
        <v>5</v>
      </c>
      <c r="Q285" s="28"/>
      <c r="R285" s="28"/>
      <c r="S285" s="28"/>
      <c r="T285" s="29"/>
      <c r="U285" s="28"/>
      <c r="V285" s="30">
        <v>1</v>
      </c>
      <c r="W285" s="30" t="s">
        <v>113</v>
      </c>
      <c r="X285" s="30">
        <v>3</v>
      </c>
      <c r="Y285" s="30" t="s">
        <v>113</v>
      </c>
      <c r="Z285" s="30">
        <v>5</v>
      </c>
      <c r="AA285" s="30" t="s">
        <v>113</v>
      </c>
      <c r="AB285" s="30">
        <v>7</v>
      </c>
      <c r="AC285" s="30" t="s">
        <v>2380</v>
      </c>
      <c r="AD285" s="30" t="s">
        <v>113</v>
      </c>
      <c r="AE285" s="30" t="s">
        <v>113</v>
      </c>
      <c r="AF285" s="30" t="s">
        <v>113</v>
      </c>
      <c r="AG285" s="30" t="s">
        <v>113</v>
      </c>
      <c r="AH285" s="30" t="s">
        <v>113</v>
      </c>
      <c r="AI285" s="30" t="s">
        <v>113</v>
      </c>
      <c r="AJ285" s="30" t="s">
        <v>113</v>
      </c>
      <c r="AK285" s="30" t="s">
        <v>113</v>
      </c>
      <c r="AL285" s="30" t="s">
        <v>113</v>
      </c>
      <c r="AM285" s="30">
        <v>1</v>
      </c>
      <c r="AN285" s="30">
        <v>4</v>
      </c>
      <c r="AO285" s="30">
        <v>0</v>
      </c>
      <c r="AP285" s="30">
        <v>7</v>
      </c>
      <c r="AQ285" s="31">
        <v>5</v>
      </c>
      <c r="AR285" s="31">
        <v>7</v>
      </c>
      <c r="AS285" s="31">
        <v>7</v>
      </c>
      <c r="AT285" s="32">
        <v>7</v>
      </c>
      <c r="AU285" s="32">
        <v>0</v>
      </c>
      <c r="AV285" s="32">
        <v>7</v>
      </c>
      <c r="AW285" s="32">
        <v>0</v>
      </c>
      <c r="AX285" s="32">
        <v>0</v>
      </c>
      <c r="AY285" s="32">
        <v>0</v>
      </c>
      <c r="AZ285" s="32">
        <v>0</v>
      </c>
      <c r="BA285" s="32">
        <v>7</v>
      </c>
      <c r="BB285" s="32">
        <v>0</v>
      </c>
      <c r="BC285" s="32">
        <v>7</v>
      </c>
      <c r="BD285" s="33">
        <v>7.2</v>
      </c>
      <c r="BE285" s="33">
        <v>7.2</v>
      </c>
      <c r="BF285" s="33">
        <v>7.2</v>
      </c>
      <c r="BG285" s="33">
        <v>7.2</v>
      </c>
      <c r="BH285" s="33">
        <v>7.2</v>
      </c>
      <c r="BI285" s="33">
        <v>7.2</v>
      </c>
      <c r="BJ285" s="34">
        <v>7</v>
      </c>
      <c r="BK285" s="35">
        <v>7</v>
      </c>
      <c r="BL285" t="str">
        <f>IF(BY285&gt;LARGE(BZ285:$CK285,1),1,"")</f>
        <v/>
      </c>
      <c r="BM285" t="str">
        <f>IF(BZ285&gt;LARGE(CA285:$CK285,1),2,"")</f>
        <v/>
      </c>
      <c r="BN285" t="str">
        <f>IF(CA285&gt;LARGE(CB285:$CK285,1),2.2,"")</f>
        <v/>
      </c>
      <c r="BO285" t="str">
        <f>IF(CB285&gt;LARGE(CC285:$CK285,1),3,"")</f>
        <v/>
      </c>
      <c r="BP285" t="str">
        <f>IF(CC285&gt;LARGE(CD285:$CK285,1),3.2,"")</f>
        <v/>
      </c>
      <c r="BQ285" t="str">
        <f>IF(CD285&gt;LARGE(CE285:$CK285,1),4,"")</f>
        <v/>
      </c>
      <c r="BR285" t="str">
        <f>IF(CE285&gt;LARGE(CF285:$CK285,1),4.2,"")</f>
        <v/>
      </c>
      <c r="BS285" t="str">
        <f>IF(CF285&gt;LARGE(CG285:$CK285,1),5,"")</f>
        <v/>
      </c>
      <c r="BT285" t="str">
        <f>IF(CG285&gt;LARGE(CH285:$CK285,1),5.2,"")</f>
        <v/>
      </c>
      <c r="BU285" t="str">
        <f>IF(CH285&gt;LARGE(CI285:$CK285,1),6,"")</f>
        <v/>
      </c>
      <c r="BV285" t="str">
        <f>IF(CI285&gt;LARGE(CJ285:$CK285,1),6.2,"")</f>
        <v/>
      </c>
      <c r="BW285">
        <f>IF(CJ285&gt;LARGE(CK285:$CK285,1),7,"")</f>
        <v>7</v>
      </c>
      <c r="BX285" t="str">
        <f t="shared" si="69"/>
        <v/>
      </c>
      <c r="BY285" s="36">
        <f t="shared" si="70"/>
        <v>0</v>
      </c>
      <c r="BZ285" s="36">
        <f t="shared" si="71"/>
        <v>0</v>
      </c>
      <c r="CA285">
        <f t="shared" si="72"/>
        <v>0</v>
      </c>
      <c r="CB285" s="36">
        <f t="shared" si="73"/>
        <v>0</v>
      </c>
      <c r="CC285">
        <f t="shared" si="74"/>
        <v>0</v>
      </c>
      <c r="CD285" s="36">
        <f t="shared" si="75"/>
        <v>0</v>
      </c>
      <c r="CE285">
        <f t="shared" si="76"/>
        <v>0</v>
      </c>
      <c r="CF285" s="36">
        <f t="shared" si="77"/>
        <v>0</v>
      </c>
      <c r="CG285">
        <f t="shared" si="78"/>
        <v>0</v>
      </c>
      <c r="CH285" s="36">
        <f t="shared" si="79"/>
        <v>0</v>
      </c>
      <c r="CI285">
        <f t="shared" si="80"/>
        <v>0</v>
      </c>
      <c r="CJ285" s="36">
        <f t="shared" si="81"/>
        <v>4</v>
      </c>
      <c r="CK285">
        <f t="shared" si="82"/>
        <v>0</v>
      </c>
      <c r="CP285">
        <v>418</v>
      </c>
      <c r="DD285" t="str">
        <f>IF(COUNTIF('[3]Zone Players'!A$3:A$1847,A285)&lt;1,"D","")</f>
        <v/>
      </c>
      <c r="DF285">
        <f t="shared" si="85"/>
        <v>7</v>
      </c>
      <c r="DG285" s="70">
        <f t="shared" si="83"/>
        <v>4</v>
      </c>
      <c r="DH285" t="str">
        <f t="shared" si="84"/>
        <v/>
      </c>
    </row>
    <row r="286" spans="1:112" ht="15" customHeight="1" x14ac:dyDescent="0.25">
      <c r="A286" s="23">
        <v>146037</v>
      </c>
      <c r="B286" s="24" t="s">
        <v>603</v>
      </c>
      <c r="C286" s="24" t="s">
        <v>604</v>
      </c>
      <c r="D286" s="25" t="s">
        <v>502</v>
      </c>
      <c r="E286" s="26"/>
      <c r="F286" s="27"/>
      <c r="G286" s="27"/>
      <c r="H286" s="27"/>
      <c r="I286" s="27"/>
      <c r="J286" s="27"/>
      <c r="K286" s="27"/>
      <c r="L286" s="27"/>
      <c r="M286" s="27"/>
      <c r="N286" s="26"/>
      <c r="O286" s="27"/>
      <c r="P286" s="27"/>
      <c r="Q286" s="28"/>
      <c r="R286" s="28"/>
      <c r="S286" s="28"/>
      <c r="T286" s="29"/>
      <c r="U286" s="28"/>
      <c r="V286" s="30">
        <v>1</v>
      </c>
      <c r="W286" s="30" t="s">
        <v>113</v>
      </c>
      <c r="X286" s="30">
        <v>3</v>
      </c>
      <c r="Y286" s="30" t="s">
        <v>113</v>
      </c>
      <c r="Z286" s="30">
        <v>5</v>
      </c>
      <c r="AA286" s="30" t="s">
        <v>113</v>
      </c>
      <c r="AB286" s="30">
        <v>7</v>
      </c>
      <c r="AC286" s="30" t="s">
        <v>113</v>
      </c>
      <c r="AD286" s="30" t="s">
        <v>113</v>
      </c>
      <c r="AE286" s="30" t="s">
        <v>113</v>
      </c>
      <c r="AF286" s="30" t="s">
        <v>113</v>
      </c>
      <c r="AG286" s="30" t="s">
        <v>113</v>
      </c>
      <c r="AH286" s="30" t="s">
        <v>113</v>
      </c>
      <c r="AI286" s="30" t="s">
        <v>113</v>
      </c>
      <c r="AJ286" s="30" t="s">
        <v>113</v>
      </c>
      <c r="AK286" s="30" t="s">
        <v>113</v>
      </c>
      <c r="AL286" s="30" t="s">
        <v>113</v>
      </c>
      <c r="AM286" s="30">
        <v>0</v>
      </c>
      <c r="AN286" s="30">
        <v>4</v>
      </c>
      <c r="AO286" s="30">
        <v>0</v>
      </c>
      <c r="AP286" s="30">
        <v>7</v>
      </c>
      <c r="AQ286" s="31" t="s">
        <v>113</v>
      </c>
      <c r="AR286" s="31" t="s">
        <v>113</v>
      </c>
      <c r="AS286" s="31" t="s">
        <v>113</v>
      </c>
      <c r="AT286" s="32">
        <v>0</v>
      </c>
      <c r="AU286" s="32">
        <v>0</v>
      </c>
      <c r="AV286" s="32">
        <v>0</v>
      </c>
      <c r="AW286" s="32">
        <v>0</v>
      </c>
      <c r="AX286" s="32">
        <v>0</v>
      </c>
      <c r="AY286" s="32">
        <v>0</v>
      </c>
      <c r="AZ286" s="32">
        <v>0</v>
      </c>
      <c r="BA286" s="32">
        <v>0</v>
      </c>
      <c r="BB286" s="32">
        <v>0</v>
      </c>
      <c r="BC286" s="32">
        <v>0</v>
      </c>
      <c r="BD286" s="33">
        <v>7.2</v>
      </c>
      <c r="BE286" s="33">
        <v>7.2</v>
      </c>
      <c r="BF286" s="33">
        <v>7.2</v>
      </c>
      <c r="BG286" s="33">
        <v>7.2</v>
      </c>
      <c r="BH286" s="33">
        <v>7.2</v>
      </c>
      <c r="BI286" s="33">
        <v>7.2</v>
      </c>
      <c r="BJ286" s="34" t="s">
        <v>113</v>
      </c>
      <c r="BK286" s="35" t="s">
        <v>113</v>
      </c>
      <c r="BL286" t="str">
        <f>IF(BY286&gt;LARGE(BZ286:$CK286,1),1,"")</f>
        <v/>
      </c>
      <c r="BM286" t="str">
        <f>IF(BZ286&gt;LARGE(CA286:$CK286,1),2,"")</f>
        <v/>
      </c>
      <c r="BN286" t="str">
        <f>IF(CA286&gt;LARGE(CB286:$CK286,1),2.2,"")</f>
        <v/>
      </c>
      <c r="BO286" t="str">
        <f>IF(CB286&gt;LARGE(CC286:$CK286,1),3,"")</f>
        <v/>
      </c>
      <c r="BP286" t="str">
        <f>IF(CC286&gt;LARGE(CD286:$CK286,1),3.2,"")</f>
        <v/>
      </c>
      <c r="BQ286" t="str">
        <f>IF(CD286&gt;LARGE(CE286:$CK286,1),4,"")</f>
        <v/>
      </c>
      <c r="BR286" t="str">
        <f>IF(CE286&gt;LARGE(CF286:$CK286,1),4.2,"")</f>
        <v/>
      </c>
      <c r="BS286" t="str">
        <f>IF(CF286&gt;LARGE(CG286:$CK286,1),5,"")</f>
        <v/>
      </c>
      <c r="BT286" t="str">
        <f>IF(CG286&gt;LARGE(CH286:$CK286,1),5.2,"")</f>
        <v/>
      </c>
      <c r="BU286" t="str">
        <f>IF(CH286&gt;LARGE(CI286:$CK286,1),6,"")</f>
        <v/>
      </c>
      <c r="BV286" t="str">
        <f>IF(CI286&gt;LARGE(CJ286:$CK286,1),6.2,"")</f>
        <v/>
      </c>
      <c r="BW286" t="str">
        <f>IF(CJ286&gt;LARGE(CK286:$CK286,1),7,"")</f>
        <v/>
      </c>
      <c r="BX286" t="str">
        <f t="shared" si="69"/>
        <v/>
      </c>
      <c r="BY286" s="36">
        <f t="shared" si="70"/>
        <v>0</v>
      </c>
      <c r="BZ286" s="36">
        <f t="shared" si="71"/>
        <v>0</v>
      </c>
      <c r="CA286">
        <f t="shared" si="72"/>
        <v>0</v>
      </c>
      <c r="CB286" s="36">
        <f t="shared" si="73"/>
        <v>0</v>
      </c>
      <c r="CC286">
        <f t="shared" si="74"/>
        <v>0</v>
      </c>
      <c r="CD286" s="36">
        <f t="shared" si="75"/>
        <v>0</v>
      </c>
      <c r="CE286">
        <f t="shared" si="76"/>
        <v>0</v>
      </c>
      <c r="CF286" s="36">
        <f t="shared" si="77"/>
        <v>0</v>
      </c>
      <c r="CG286">
        <f t="shared" si="78"/>
        <v>0</v>
      </c>
      <c r="CH286" s="36">
        <f t="shared" si="79"/>
        <v>0</v>
      </c>
      <c r="CI286">
        <f t="shared" si="80"/>
        <v>0</v>
      </c>
      <c r="CJ286" s="36">
        <f t="shared" si="81"/>
        <v>0</v>
      </c>
      <c r="CK286">
        <f t="shared" si="82"/>
        <v>0</v>
      </c>
      <c r="CP286">
        <v>421</v>
      </c>
      <c r="DD286" t="str">
        <f>IF(COUNTIF('[3]Zone Players'!A$3:A$1847,A286)&lt;1,"D","")</f>
        <v/>
      </c>
      <c r="DF286" t="str">
        <f t="shared" si="85"/>
        <v/>
      </c>
      <c r="DG286" s="70">
        <f t="shared" si="83"/>
        <v>0</v>
      </c>
      <c r="DH286" t="str">
        <f t="shared" si="84"/>
        <v/>
      </c>
    </row>
    <row r="287" spans="1:112" ht="15" customHeight="1" x14ac:dyDescent="0.25">
      <c r="A287" s="23">
        <v>11311</v>
      </c>
      <c r="B287" s="24" t="s">
        <v>605</v>
      </c>
      <c r="C287" s="24" t="s">
        <v>375</v>
      </c>
      <c r="D287" s="25" t="s">
        <v>502</v>
      </c>
      <c r="E287" s="26">
        <v>1</v>
      </c>
      <c r="F287" s="27">
        <v>1</v>
      </c>
      <c r="G287" s="27">
        <v>1</v>
      </c>
      <c r="H287" s="27">
        <v>1</v>
      </c>
      <c r="I287" s="27">
        <v>1</v>
      </c>
      <c r="J287" s="27">
        <v>1</v>
      </c>
      <c r="K287" s="27">
        <v>1</v>
      </c>
      <c r="L287" s="27">
        <v>2</v>
      </c>
      <c r="M287" s="27">
        <v>3</v>
      </c>
      <c r="N287" s="26">
        <v>1</v>
      </c>
      <c r="O287" s="27">
        <v>1</v>
      </c>
      <c r="P287" s="27">
        <v>1</v>
      </c>
      <c r="Q287" s="28"/>
      <c r="R287" s="28"/>
      <c r="S287" s="28"/>
      <c r="T287" s="29"/>
      <c r="U287" s="28"/>
      <c r="V287" s="30">
        <v>1</v>
      </c>
      <c r="W287" s="30" t="s">
        <v>113</v>
      </c>
      <c r="X287" s="30">
        <v>3</v>
      </c>
      <c r="Y287" s="30" t="s">
        <v>113</v>
      </c>
      <c r="Z287" s="30">
        <v>5</v>
      </c>
      <c r="AA287" s="30" t="s">
        <v>113</v>
      </c>
      <c r="AB287" s="30">
        <v>7</v>
      </c>
      <c r="AC287" s="30" t="s">
        <v>113</v>
      </c>
      <c r="AD287" s="30" t="s">
        <v>113</v>
      </c>
      <c r="AE287" s="30" t="s">
        <v>113</v>
      </c>
      <c r="AF287" s="30" t="s">
        <v>113</v>
      </c>
      <c r="AG287" s="30" t="s">
        <v>113</v>
      </c>
      <c r="AH287" s="30" t="s">
        <v>113</v>
      </c>
      <c r="AI287" s="30" t="s">
        <v>113</v>
      </c>
      <c r="AJ287" s="30" t="s">
        <v>113</v>
      </c>
      <c r="AK287" s="30" t="s">
        <v>113</v>
      </c>
      <c r="AL287" s="30" t="s">
        <v>113</v>
      </c>
      <c r="AM287" s="30">
        <v>0</v>
      </c>
      <c r="AN287" s="30">
        <v>4</v>
      </c>
      <c r="AO287" s="30">
        <v>4</v>
      </c>
      <c r="AP287" s="30">
        <v>3</v>
      </c>
      <c r="AQ287" s="31">
        <v>1</v>
      </c>
      <c r="AR287" s="31">
        <v>1</v>
      </c>
      <c r="AS287" s="31">
        <v>1</v>
      </c>
      <c r="AT287" s="32">
        <v>1</v>
      </c>
      <c r="AU287" s="32">
        <v>1</v>
      </c>
      <c r="AV287" s="32">
        <v>1</v>
      </c>
      <c r="AW287" s="32">
        <v>1</v>
      </c>
      <c r="AX287" s="32">
        <v>1</v>
      </c>
      <c r="AY287" s="32">
        <v>1</v>
      </c>
      <c r="AZ287" s="32">
        <v>1</v>
      </c>
      <c r="BA287" s="32">
        <v>1</v>
      </c>
      <c r="BB287" s="32">
        <v>0</v>
      </c>
      <c r="BC287" s="32">
        <v>1</v>
      </c>
      <c r="BD287" s="33">
        <v>7.2</v>
      </c>
      <c r="BE287" s="33">
        <v>1</v>
      </c>
      <c r="BF287" s="33">
        <v>1</v>
      </c>
      <c r="BG287" s="33">
        <v>1</v>
      </c>
      <c r="BH287" s="33">
        <v>1</v>
      </c>
      <c r="BI287" s="33">
        <v>1</v>
      </c>
      <c r="BJ287" s="34">
        <v>1</v>
      </c>
      <c r="BK287" s="35">
        <v>1</v>
      </c>
      <c r="BL287">
        <f>IF(BY287&gt;LARGE(BZ287:$CK287,1),1,"")</f>
        <v>1</v>
      </c>
      <c r="BM287" t="str">
        <f>IF(BZ287&gt;LARGE(CA287:$CK287,1),2,"")</f>
        <v/>
      </c>
      <c r="BN287" t="str">
        <f>IF(CA287&gt;LARGE(CB287:$CK287,1),2.2,"")</f>
        <v/>
      </c>
      <c r="BO287" t="str">
        <f>IF(CB287&gt;LARGE(CC287:$CK287,1),3,"")</f>
        <v/>
      </c>
      <c r="BP287" t="str">
        <f>IF(CC287&gt;LARGE(CD287:$CK287,1),3.2,"")</f>
        <v/>
      </c>
      <c r="BQ287" t="str">
        <f>IF(CD287&gt;LARGE(CE287:$CK287,1),4,"")</f>
        <v/>
      </c>
      <c r="BR287" t="str">
        <f>IF(CE287&gt;LARGE(CF287:$CK287,1),4.2,"")</f>
        <v/>
      </c>
      <c r="BS287" t="str">
        <f>IF(CF287&gt;LARGE(CG287:$CK287,1),5,"")</f>
        <v/>
      </c>
      <c r="BT287" t="str">
        <f>IF(CG287&gt;LARGE(CH287:$CK287,1),5.2,"")</f>
        <v/>
      </c>
      <c r="BU287" t="str">
        <f>IF(CH287&gt;LARGE(CI287:$CK287,1),6,"")</f>
        <v/>
      </c>
      <c r="BV287" t="str">
        <f>IF(CI287&gt;LARGE(CJ287:$CK287,1),6.2,"")</f>
        <v/>
      </c>
      <c r="BW287" t="str">
        <f>IF(CJ287&gt;LARGE(CK287:$CK287,1),7,"")</f>
        <v/>
      </c>
      <c r="BX287" t="str">
        <f t="shared" si="69"/>
        <v/>
      </c>
      <c r="BY287" s="36">
        <f t="shared" si="70"/>
        <v>9</v>
      </c>
      <c r="BZ287" s="36">
        <f t="shared" si="71"/>
        <v>0</v>
      </c>
      <c r="CA287">
        <f t="shared" si="72"/>
        <v>0</v>
      </c>
      <c r="CB287" s="36">
        <f t="shared" si="73"/>
        <v>0</v>
      </c>
      <c r="CC287">
        <f t="shared" si="74"/>
        <v>0</v>
      </c>
      <c r="CD287" s="36">
        <f t="shared" si="75"/>
        <v>0</v>
      </c>
      <c r="CE287">
        <f t="shared" si="76"/>
        <v>0</v>
      </c>
      <c r="CF287" s="36">
        <f t="shared" si="77"/>
        <v>0</v>
      </c>
      <c r="CG287">
        <f t="shared" si="78"/>
        <v>0</v>
      </c>
      <c r="CH287" s="36">
        <f t="shared" si="79"/>
        <v>0</v>
      </c>
      <c r="CI287">
        <f t="shared" si="80"/>
        <v>0</v>
      </c>
      <c r="CJ287" s="36">
        <f t="shared" si="81"/>
        <v>0</v>
      </c>
      <c r="CK287">
        <f t="shared" si="82"/>
        <v>0</v>
      </c>
      <c r="CP287">
        <v>422</v>
      </c>
      <c r="DD287" t="str">
        <f>IF(COUNTIF('[3]Zone Players'!A$3:A$1847,A287)&lt;1,"D","")</f>
        <v/>
      </c>
      <c r="DF287">
        <f t="shared" si="85"/>
        <v>1</v>
      </c>
      <c r="DG287" s="70">
        <f t="shared" si="83"/>
        <v>9</v>
      </c>
      <c r="DH287" t="str">
        <f t="shared" si="84"/>
        <v/>
      </c>
    </row>
    <row r="288" spans="1:112" ht="15" customHeight="1" x14ac:dyDescent="0.25">
      <c r="A288" s="23">
        <v>134625</v>
      </c>
      <c r="B288" s="24" t="s">
        <v>606</v>
      </c>
      <c r="C288" s="24" t="s">
        <v>158</v>
      </c>
      <c r="D288" s="25" t="s">
        <v>502</v>
      </c>
      <c r="E288" s="26"/>
      <c r="F288" s="27"/>
      <c r="G288" s="27"/>
      <c r="H288" s="27"/>
      <c r="I288" s="27"/>
      <c r="J288" s="27"/>
      <c r="K288" s="27"/>
      <c r="L288" s="27"/>
      <c r="M288" s="27"/>
      <c r="N288" s="26">
        <v>5</v>
      </c>
      <c r="O288" s="27">
        <v>3</v>
      </c>
      <c r="P288" s="27">
        <v>3</v>
      </c>
      <c r="Q288" s="28"/>
      <c r="R288" s="28"/>
      <c r="S288" s="28"/>
      <c r="T288" s="29"/>
      <c r="U288" s="28"/>
      <c r="V288" s="30">
        <v>1</v>
      </c>
      <c r="W288" s="30" t="s">
        <v>113</v>
      </c>
      <c r="X288" s="30">
        <v>3</v>
      </c>
      <c r="Y288" s="30" t="s">
        <v>113</v>
      </c>
      <c r="Z288" s="30">
        <v>5</v>
      </c>
      <c r="AA288" s="30" t="s">
        <v>113</v>
      </c>
      <c r="AB288" s="30">
        <v>7</v>
      </c>
      <c r="AC288" s="30" t="s">
        <v>113</v>
      </c>
      <c r="AD288" s="30" t="s">
        <v>113</v>
      </c>
      <c r="AE288" s="30" t="s">
        <v>113</v>
      </c>
      <c r="AF288" s="30" t="s">
        <v>113</v>
      </c>
      <c r="AG288" s="30" t="s">
        <v>113</v>
      </c>
      <c r="AH288" s="30" t="s">
        <v>113</v>
      </c>
      <c r="AI288" s="30" t="s">
        <v>113</v>
      </c>
      <c r="AJ288" s="30" t="s">
        <v>113</v>
      </c>
      <c r="AK288" s="30" t="s">
        <v>113</v>
      </c>
      <c r="AL288" s="30" t="s">
        <v>113</v>
      </c>
      <c r="AM288" s="30">
        <v>0</v>
      </c>
      <c r="AN288" s="30">
        <v>4</v>
      </c>
      <c r="AO288" s="30">
        <v>2</v>
      </c>
      <c r="AP288" s="30">
        <v>5</v>
      </c>
      <c r="AQ288" s="31">
        <v>3</v>
      </c>
      <c r="AR288" s="31">
        <v>3</v>
      </c>
      <c r="AS288" s="31">
        <v>3</v>
      </c>
      <c r="AT288" s="32">
        <v>3</v>
      </c>
      <c r="AU288" s="32">
        <v>3</v>
      </c>
      <c r="AV288" s="32">
        <v>3</v>
      </c>
      <c r="AW288" s="32">
        <v>3</v>
      </c>
      <c r="AX288" s="32">
        <v>3</v>
      </c>
      <c r="AY288" s="32">
        <v>3</v>
      </c>
      <c r="AZ288" s="32">
        <v>0</v>
      </c>
      <c r="BA288" s="32">
        <v>3</v>
      </c>
      <c r="BB288" s="32">
        <v>3</v>
      </c>
      <c r="BC288" s="32">
        <v>3</v>
      </c>
      <c r="BD288" s="33">
        <v>7.2</v>
      </c>
      <c r="BE288" s="33">
        <v>3</v>
      </c>
      <c r="BF288" s="33">
        <v>3</v>
      </c>
      <c r="BG288" s="33">
        <v>3</v>
      </c>
      <c r="BH288" s="33">
        <v>3</v>
      </c>
      <c r="BI288" s="33">
        <v>3</v>
      </c>
      <c r="BJ288" s="34">
        <v>3</v>
      </c>
      <c r="BK288" s="35">
        <v>3</v>
      </c>
      <c r="BL288" t="str">
        <f>IF(BY288&gt;LARGE(BZ288:$CK288,1),1,"")</f>
        <v/>
      </c>
      <c r="BM288" t="str">
        <f>IF(BZ288&gt;LARGE(CA288:$CK288,1),2,"")</f>
        <v/>
      </c>
      <c r="BN288" t="str">
        <f>IF(CA288&gt;LARGE(CB288:$CK288,1),2.2,"")</f>
        <v/>
      </c>
      <c r="BO288">
        <f>IF(CB288&gt;LARGE(CC288:$CK288,1),3,"")</f>
        <v>3</v>
      </c>
      <c r="BP288" t="str">
        <f>IF(CC288&gt;LARGE(CD288:$CK288,1),3.2,"")</f>
        <v/>
      </c>
      <c r="BQ288" t="str">
        <f>IF(CD288&gt;LARGE(CE288:$CK288,1),4,"")</f>
        <v/>
      </c>
      <c r="BR288" t="str">
        <f>IF(CE288&gt;LARGE(CF288:$CK288,1),4.2,"")</f>
        <v/>
      </c>
      <c r="BS288" t="str">
        <f>IF(CF288&gt;LARGE(CG288:$CK288,1),5,"")</f>
        <v/>
      </c>
      <c r="BT288" t="str">
        <f>IF(CG288&gt;LARGE(CH288:$CK288,1),5.2,"")</f>
        <v/>
      </c>
      <c r="BU288" t="str">
        <f>IF(CH288&gt;LARGE(CI288:$CK288,1),6,"")</f>
        <v/>
      </c>
      <c r="BV288" t="str">
        <f>IF(CI288&gt;LARGE(CJ288:$CK288,1),6.2,"")</f>
        <v/>
      </c>
      <c r="BW288" t="str">
        <f>IF(CJ288&gt;LARGE(CK288:$CK288,1),7,"")</f>
        <v/>
      </c>
      <c r="BX288" t="str">
        <f t="shared" si="69"/>
        <v/>
      </c>
      <c r="BY288" s="36">
        <f t="shared" si="70"/>
        <v>0</v>
      </c>
      <c r="BZ288" s="36">
        <f t="shared" si="71"/>
        <v>0</v>
      </c>
      <c r="CA288">
        <f t="shared" si="72"/>
        <v>0</v>
      </c>
      <c r="CB288" s="36">
        <f t="shared" si="73"/>
        <v>9</v>
      </c>
      <c r="CC288">
        <f t="shared" si="74"/>
        <v>0</v>
      </c>
      <c r="CD288" s="36">
        <f t="shared" si="75"/>
        <v>0</v>
      </c>
      <c r="CE288">
        <f t="shared" si="76"/>
        <v>0</v>
      </c>
      <c r="CF288" s="36">
        <f t="shared" si="77"/>
        <v>0</v>
      </c>
      <c r="CG288">
        <f t="shared" si="78"/>
        <v>0</v>
      </c>
      <c r="CH288" s="36">
        <f t="shared" si="79"/>
        <v>0</v>
      </c>
      <c r="CI288">
        <f t="shared" si="80"/>
        <v>0</v>
      </c>
      <c r="CJ288" s="36">
        <f t="shared" si="81"/>
        <v>0</v>
      </c>
      <c r="CK288">
        <f t="shared" si="82"/>
        <v>0</v>
      </c>
      <c r="CP288">
        <v>425</v>
      </c>
      <c r="DD288" t="str">
        <f>IF(COUNTIF('[3]Zone Players'!A$3:A$1847,A288)&lt;1,"D","")</f>
        <v/>
      </c>
      <c r="DF288">
        <f t="shared" si="85"/>
        <v>3</v>
      </c>
      <c r="DG288" s="70">
        <f t="shared" si="83"/>
        <v>9</v>
      </c>
      <c r="DH288" t="str">
        <f t="shared" si="84"/>
        <v/>
      </c>
    </row>
    <row r="289" spans="1:112" ht="15" customHeight="1" x14ac:dyDescent="0.25">
      <c r="A289" s="23">
        <v>94318</v>
      </c>
      <c r="B289" s="24" t="s">
        <v>607</v>
      </c>
      <c r="C289" s="24" t="s">
        <v>608</v>
      </c>
      <c r="D289" s="25" t="s">
        <v>502</v>
      </c>
      <c r="E289" s="26"/>
      <c r="F289" s="27"/>
      <c r="G289" s="27"/>
      <c r="H289" s="27"/>
      <c r="I289" s="27"/>
      <c r="J289" s="27"/>
      <c r="K289" s="27"/>
      <c r="L289" s="27"/>
      <c r="M289" s="27"/>
      <c r="N289" s="26">
        <v>4</v>
      </c>
      <c r="O289" s="27">
        <v>1</v>
      </c>
      <c r="P289" s="27">
        <v>1</v>
      </c>
      <c r="Q289" s="28"/>
      <c r="R289" s="28"/>
      <c r="S289" s="28"/>
      <c r="T289" s="29"/>
      <c r="U289" s="28"/>
      <c r="V289" s="30">
        <v>1</v>
      </c>
      <c r="W289" s="30" t="s">
        <v>113</v>
      </c>
      <c r="X289" s="30">
        <v>3</v>
      </c>
      <c r="Y289" s="30" t="s">
        <v>113</v>
      </c>
      <c r="Z289" s="30">
        <v>5</v>
      </c>
      <c r="AA289" s="30" t="s">
        <v>113</v>
      </c>
      <c r="AB289" s="30">
        <v>7</v>
      </c>
      <c r="AC289" s="30" t="s">
        <v>113</v>
      </c>
      <c r="AD289" s="30" t="s">
        <v>113</v>
      </c>
      <c r="AE289" s="30" t="s">
        <v>113</v>
      </c>
      <c r="AF289" s="30" t="s">
        <v>113</v>
      </c>
      <c r="AG289" s="30" t="s">
        <v>113</v>
      </c>
      <c r="AH289" s="30" t="s">
        <v>113</v>
      </c>
      <c r="AI289" s="30" t="s">
        <v>113</v>
      </c>
      <c r="AJ289" s="30" t="s">
        <v>113</v>
      </c>
      <c r="AK289" s="30" t="s">
        <v>113</v>
      </c>
      <c r="AL289" s="30" t="s">
        <v>113</v>
      </c>
      <c r="AM289" s="30">
        <v>0</v>
      </c>
      <c r="AN289" s="30">
        <v>4</v>
      </c>
      <c r="AO289" s="30">
        <v>4</v>
      </c>
      <c r="AP289" s="30">
        <v>3</v>
      </c>
      <c r="AQ289" s="31">
        <v>1</v>
      </c>
      <c r="AR289" s="31">
        <v>1</v>
      </c>
      <c r="AS289" s="31">
        <v>1</v>
      </c>
      <c r="AT289" s="32">
        <v>0</v>
      </c>
      <c r="AU289" s="32">
        <v>0</v>
      </c>
      <c r="AV289" s="32">
        <v>0</v>
      </c>
      <c r="AW289" s="32">
        <v>0</v>
      </c>
      <c r="AX289" s="32">
        <v>0</v>
      </c>
      <c r="AY289" s="32">
        <v>0</v>
      </c>
      <c r="AZ289" s="32">
        <v>0</v>
      </c>
      <c r="BA289" s="32">
        <v>0</v>
      </c>
      <c r="BB289" s="32">
        <v>0</v>
      </c>
      <c r="BC289" s="32">
        <v>0</v>
      </c>
      <c r="BD289" s="33">
        <v>7.2</v>
      </c>
      <c r="BE289" s="33">
        <v>7.2</v>
      </c>
      <c r="BF289" s="33">
        <v>7.2</v>
      </c>
      <c r="BG289" s="33">
        <v>7.2</v>
      </c>
      <c r="BH289" s="33">
        <v>7.2</v>
      </c>
      <c r="BI289" s="33">
        <v>7.2</v>
      </c>
      <c r="BJ289" s="34" t="s">
        <v>113</v>
      </c>
      <c r="BK289" s="35" t="s">
        <v>113</v>
      </c>
      <c r="BL289" t="str">
        <f>IF(BY289&gt;LARGE(BZ289:$CK289,1),1,"")</f>
        <v/>
      </c>
      <c r="BM289" t="str">
        <f>IF(BZ289&gt;LARGE(CA289:$CK289,1),2,"")</f>
        <v/>
      </c>
      <c r="BN289" t="str">
        <f>IF(CA289&gt;LARGE(CB289:$CK289,1),2.2,"")</f>
        <v/>
      </c>
      <c r="BO289" t="str">
        <f>IF(CB289&gt;LARGE(CC289:$CK289,1),3,"")</f>
        <v/>
      </c>
      <c r="BP289" t="str">
        <f>IF(CC289&gt;LARGE(CD289:$CK289,1),3.2,"")</f>
        <v/>
      </c>
      <c r="BQ289" t="str">
        <f>IF(CD289&gt;LARGE(CE289:$CK289,1),4,"")</f>
        <v/>
      </c>
      <c r="BR289" t="str">
        <f>IF(CE289&gt;LARGE(CF289:$CK289,1),4.2,"")</f>
        <v/>
      </c>
      <c r="BS289" t="str">
        <f>IF(CF289&gt;LARGE(CG289:$CK289,1),5,"")</f>
        <v/>
      </c>
      <c r="BT289" t="str">
        <f>IF(CG289&gt;LARGE(CH289:$CK289,1),5.2,"")</f>
        <v/>
      </c>
      <c r="BU289" t="str">
        <f>IF(CH289&gt;LARGE(CI289:$CK289,1),6,"")</f>
        <v/>
      </c>
      <c r="BV289" t="str">
        <f>IF(CI289&gt;LARGE(CJ289:$CK289,1),6.2,"")</f>
        <v/>
      </c>
      <c r="BW289" t="str">
        <f>IF(CJ289&gt;LARGE(CK289:$CK289,1),7,"")</f>
        <v/>
      </c>
      <c r="BX289" t="str">
        <f t="shared" si="69"/>
        <v/>
      </c>
      <c r="BY289" s="36">
        <f t="shared" si="70"/>
        <v>0</v>
      </c>
      <c r="BZ289" s="36">
        <f t="shared" si="71"/>
        <v>0</v>
      </c>
      <c r="CA289">
        <f t="shared" si="72"/>
        <v>0</v>
      </c>
      <c r="CB289" s="36">
        <f t="shared" si="73"/>
        <v>0</v>
      </c>
      <c r="CC289">
        <f t="shared" si="74"/>
        <v>0</v>
      </c>
      <c r="CD289" s="36">
        <f t="shared" si="75"/>
        <v>0</v>
      </c>
      <c r="CE289">
        <f t="shared" si="76"/>
        <v>0</v>
      </c>
      <c r="CF289" s="36">
        <f t="shared" si="77"/>
        <v>0</v>
      </c>
      <c r="CG289">
        <f t="shared" si="78"/>
        <v>0</v>
      </c>
      <c r="CH289" s="36">
        <f t="shared" si="79"/>
        <v>0</v>
      </c>
      <c r="CI289">
        <f t="shared" si="80"/>
        <v>0</v>
      </c>
      <c r="CJ289" s="36">
        <f t="shared" si="81"/>
        <v>0</v>
      </c>
      <c r="CK289">
        <f t="shared" si="82"/>
        <v>0</v>
      </c>
      <c r="CP289" t="s">
        <v>118</v>
      </c>
      <c r="DD289" t="str">
        <f>IF(COUNTIF('[3]Zone Players'!A$3:A$1847,A289)&lt;1,"D","")</f>
        <v/>
      </c>
      <c r="DF289">
        <f t="shared" si="85"/>
        <v>1</v>
      </c>
      <c r="DG289" s="70">
        <f t="shared" si="83"/>
        <v>0</v>
      </c>
      <c r="DH289" t="str">
        <f t="shared" si="84"/>
        <v/>
      </c>
    </row>
    <row r="290" spans="1:112" ht="15" customHeight="1" x14ac:dyDescent="0.25">
      <c r="A290" s="23">
        <v>39575</v>
      </c>
      <c r="B290" s="24" t="s">
        <v>609</v>
      </c>
      <c r="C290" s="24" t="s">
        <v>565</v>
      </c>
      <c r="D290" s="25" t="s">
        <v>502</v>
      </c>
      <c r="E290" s="26"/>
      <c r="F290" s="27"/>
      <c r="G290" s="27"/>
      <c r="H290" s="27"/>
      <c r="I290" s="27" t="s">
        <v>541</v>
      </c>
      <c r="J290" s="27" t="s">
        <v>541</v>
      </c>
      <c r="K290" s="27">
        <v>1</v>
      </c>
      <c r="L290" s="27">
        <v>1</v>
      </c>
      <c r="M290" s="27">
        <v>1</v>
      </c>
      <c r="N290" s="26">
        <v>1</v>
      </c>
      <c r="O290" s="27">
        <v>1</v>
      </c>
      <c r="P290" s="27">
        <v>1</v>
      </c>
      <c r="Q290" s="28"/>
      <c r="R290" s="28"/>
      <c r="S290" s="28"/>
      <c r="T290" s="29"/>
      <c r="U290" s="28"/>
      <c r="V290" s="30">
        <v>1</v>
      </c>
      <c r="W290" s="30" t="s">
        <v>113</v>
      </c>
      <c r="X290" s="30">
        <v>3</v>
      </c>
      <c r="Y290" s="30" t="s">
        <v>113</v>
      </c>
      <c r="Z290" s="30">
        <v>5</v>
      </c>
      <c r="AA290" s="30" t="s">
        <v>113</v>
      </c>
      <c r="AB290" s="30">
        <v>7</v>
      </c>
      <c r="AC290" s="30" t="s">
        <v>113</v>
      </c>
      <c r="AD290" s="30" t="s">
        <v>113</v>
      </c>
      <c r="AE290" s="30" t="s">
        <v>113</v>
      </c>
      <c r="AF290" s="30" t="s">
        <v>113</v>
      </c>
      <c r="AG290" s="30" t="s">
        <v>113</v>
      </c>
      <c r="AH290" s="30" t="s">
        <v>113</v>
      </c>
      <c r="AI290" s="30" t="s">
        <v>113</v>
      </c>
      <c r="AJ290" s="30" t="s">
        <v>113</v>
      </c>
      <c r="AK290" s="30" t="s">
        <v>113</v>
      </c>
      <c r="AL290" s="30" t="s">
        <v>113</v>
      </c>
      <c r="AM290" s="30">
        <v>0</v>
      </c>
      <c r="AN290" s="30">
        <v>4</v>
      </c>
      <c r="AO290" s="30">
        <v>4</v>
      </c>
      <c r="AP290" s="30">
        <v>3</v>
      </c>
      <c r="AQ290" s="31">
        <v>1</v>
      </c>
      <c r="AR290" s="31">
        <v>1</v>
      </c>
      <c r="AS290" s="31">
        <v>1</v>
      </c>
      <c r="AT290" s="32">
        <v>1</v>
      </c>
      <c r="AU290" s="32">
        <v>1</v>
      </c>
      <c r="AV290" s="32">
        <v>1</v>
      </c>
      <c r="AW290" s="32">
        <v>1</v>
      </c>
      <c r="AX290" s="32">
        <v>1</v>
      </c>
      <c r="AY290" s="32">
        <v>1</v>
      </c>
      <c r="AZ290" s="32">
        <v>1</v>
      </c>
      <c r="BA290" s="32">
        <v>1</v>
      </c>
      <c r="BB290" s="32">
        <v>1</v>
      </c>
      <c r="BC290" s="32">
        <v>1</v>
      </c>
      <c r="BD290" s="33">
        <v>7.2</v>
      </c>
      <c r="BE290" s="33">
        <v>1</v>
      </c>
      <c r="BF290" s="33">
        <v>1</v>
      </c>
      <c r="BG290" s="33">
        <v>1</v>
      </c>
      <c r="BH290" s="33">
        <v>1</v>
      </c>
      <c r="BI290" s="33">
        <v>1</v>
      </c>
      <c r="BJ290" s="34">
        <v>1</v>
      </c>
      <c r="BK290" s="35">
        <v>1</v>
      </c>
      <c r="BL290">
        <f>IF(BY290&gt;LARGE(BZ290:$CK290,1),1,"")</f>
        <v>1</v>
      </c>
      <c r="BM290" t="str">
        <f>IF(BZ290&gt;LARGE(CA290:$CK290,1),2,"")</f>
        <v/>
      </c>
      <c r="BN290" t="str">
        <f>IF(CA290&gt;LARGE(CB290:$CK290,1),2.2,"")</f>
        <v/>
      </c>
      <c r="BO290" t="str">
        <f>IF(CB290&gt;LARGE(CC290:$CK290,1),3,"")</f>
        <v/>
      </c>
      <c r="BP290" t="str">
        <f>IF(CC290&gt;LARGE(CD290:$CK290,1),3.2,"")</f>
        <v/>
      </c>
      <c r="BQ290" t="str">
        <f>IF(CD290&gt;LARGE(CE290:$CK290,1),4,"")</f>
        <v/>
      </c>
      <c r="BR290" t="str">
        <f>IF(CE290&gt;LARGE(CF290:$CK290,1),4.2,"")</f>
        <v/>
      </c>
      <c r="BS290" t="str">
        <f>IF(CF290&gt;LARGE(CG290:$CK290,1),5,"")</f>
        <v/>
      </c>
      <c r="BT290" t="str">
        <f>IF(CG290&gt;LARGE(CH290:$CK290,1),5.2,"")</f>
        <v/>
      </c>
      <c r="BU290" t="str">
        <f>IF(CH290&gt;LARGE(CI290:$CK290,1),6,"")</f>
        <v/>
      </c>
      <c r="BV290" t="str">
        <f>IF(CI290&gt;LARGE(CJ290:$CK290,1),6.2,"")</f>
        <v/>
      </c>
      <c r="BW290" t="str">
        <f>IF(CJ290&gt;LARGE(CK290:$CK290,1),7,"")</f>
        <v/>
      </c>
      <c r="BX290" t="str">
        <f t="shared" si="69"/>
        <v/>
      </c>
      <c r="BY290" s="36">
        <f t="shared" si="70"/>
        <v>10</v>
      </c>
      <c r="BZ290" s="36">
        <f t="shared" si="71"/>
        <v>0</v>
      </c>
      <c r="CA290">
        <f t="shared" si="72"/>
        <v>0</v>
      </c>
      <c r="CB290" s="36">
        <f t="shared" si="73"/>
        <v>0</v>
      </c>
      <c r="CC290">
        <f t="shared" si="74"/>
        <v>0</v>
      </c>
      <c r="CD290" s="36">
        <f t="shared" si="75"/>
        <v>0</v>
      </c>
      <c r="CE290">
        <f t="shared" si="76"/>
        <v>0</v>
      </c>
      <c r="CF290" s="36">
        <f t="shared" si="77"/>
        <v>0</v>
      </c>
      <c r="CG290">
        <f t="shared" si="78"/>
        <v>0</v>
      </c>
      <c r="CH290" s="36">
        <f t="shared" si="79"/>
        <v>0</v>
      </c>
      <c r="CI290">
        <f t="shared" si="80"/>
        <v>0</v>
      </c>
      <c r="CJ290" s="36">
        <f t="shared" si="81"/>
        <v>0</v>
      </c>
      <c r="CK290">
        <f t="shared" si="82"/>
        <v>0</v>
      </c>
      <c r="CP290" t="s">
        <v>118</v>
      </c>
      <c r="DD290" t="str">
        <f>IF(COUNTIF('[3]Zone Players'!A$3:A$1847,A290)&lt;1,"D","")</f>
        <v/>
      </c>
      <c r="DF290">
        <f t="shared" si="85"/>
        <v>1</v>
      </c>
      <c r="DG290" s="70">
        <f t="shared" si="83"/>
        <v>10</v>
      </c>
      <c r="DH290" t="str">
        <f t="shared" si="84"/>
        <v/>
      </c>
    </row>
    <row r="291" spans="1:112" ht="15" customHeight="1" x14ac:dyDescent="0.25">
      <c r="A291" s="23">
        <v>154365</v>
      </c>
      <c r="B291" s="24" t="s">
        <v>610</v>
      </c>
      <c r="C291" s="24" t="s">
        <v>135</v>
      </c>
      <c r="D291" s="25" t="s">
        <v>502</v>
      </c>
      <c r="E291" s="26"/>
      <c r="F291" s="27"/>
      <c r="G291" s="27"/>
      <c r="H291" s="27"/>
      <c r="I291" s="27"/>
      <c r="J291" s="27"/>
      <c r="K291" s="27"/>
      <c r="L291" s="27"/>
      <c r="M291" s="27"/>
      <c r="N291" s="26"/>
      <c r="O291" s="27"/>
      <c r="P291" s="27"/>
      <c r="Q291" s="28"/>
      <c r="R291" s="28"/>
      <c r="S291" s="28"/>
      <c r="T291" s="29"/>
      <c r="U291" s="28"/>
      <c r="V291" s="30">
        <v>1</v>
      </c>
      <c r="W291" s="30" t="s">
        <v>113</v>
      </c>
      <c r="X291" s="30">
        <v>3</v>
      </c>
      <c r="Y291" s="30" t="s">
        <v>113</v>
      </c>
      <c r="Z291" s="30">
        <v>5</v>
      </c>
      <c r="AA291" s="30" t="s">
        <v>113</v>
      </c>
      <c r="AB291" s="30">
        <v>7</v>
      </c>
      <c r="AC291" s="30" t="s">
        <v>113</v>
      </c>
      <c r="AD291" s="30" t="s">
        <v>113</v>
      </c>
      <c r="AE291" s="30" t="s">
        <v>113</v>
      </c>
      <c r="AF291" s="30" t="s">
        <v>113</v>
      </c>
      <c r="AG291" s="30" t="s">
        <v>113</v>
      </c>
      <c r="AH291" s="30" t="s">
        <v>113</v>
      </c>
      <c r="AI291" s="30" t="s">
        <v>113</v>
      </c>
      <c r="AJ291" s="30" t="s">
        <v>113</v>
      </c>
      <c r="AK291" s="30" t="s">
        <v>113</v>
      </c>
      <c r="AL291" s="30" t="s">
        <v>113</v>
      </c>
      <c r="AM291" s="30">
        <v>0</v>
      </c>
      <c r="AN291" s="30">
        <v>4</v>
      </c>
      <c r="AO291" s="30">
        <v>0</v>
      </c>
      <c r="AP291" s="30">
        <v>7</v>
      </c>
      <c r="AQ291" s="31" t="s">
        <v>113</v>
      </c>
      <c r="AR291" s="31" t="s">
        <v>113</v>
      </c>
      <c r="AS291" s="31" t="s">
        <v>113</v>
      </c>
      <c r="AT291" s="32">
        <v>0</v>
      </c>
      <c r="AU291" s="32">
        <v>0</v>
      </c>
      <c r="AV291" s="32">
        <v>0</v>
      </c>
      <c r="AW291" s="32">
        <v>0</v>
      </c>
      <c r="AX291" s="32">
        <v>7</v>
      </c>
      <c r="AY291" s="32">
        <v>7</v>
      </c>
      <c r="AZ291" s="32">
        <v>0</v>
      </c>
      <c r="BA291" s="32">
        <v>7</v>
      </c>
      <c r="BB291" s="32">
        <v>0</v>
      </c>
      <c r="BC291" s="32">
        <v>0</v>
      </c>
      <c r="BD291" s="33">
        <v>7.2</v>
      </c>
      <c r="BE291" s="33">
        <v>7.2</v>
      </c>
      <c r="BF291" s="33">
        <v>7.2</v>
      </c>
      <c r="BG291" s="33">
        <v>7.2</v>
      </c>
      <c r="BH291" s="33">
        <v>7.2</v>
      </c>
      <c r="BI291" s="33">
        <v>7.2</v>
      </c>
      <c r="BJ291" s="34" t="s">
        <v>113</v>
      </c>
      <c r="BK291" s="35" t="s">
        <v>113</v>
      </c>
      <c r="BL291" t="str">
        <f>IF(BY291&gt;LARGE(BZ291:$CK291,1),1,"")</f>
        <v/>
      </c>
      <c r="BM291" t="str">
        <f>IF(BZ291&gt;LARGE(CA291:$CK291,1),2,"")</f>
        <v/>
      </c>
      <c r="BN291" t="str">
        <f>IF(CA291&gt;LARGE(CB291:$CK291,1),2.2,"")</f>
        <v/>
      </c>
      <c r="BO291" t="str">
        <f>IF(CB291&gt;LARGE(CC291:$CK291,1),3,"")</f>
        <v/>
      </c>
      <c r="BP291" t="str">
        <f>IF(CC291&gt;LARGE(CD291:$CK291,1),3.2,"")</f>
        <v/>
      </c>
      <c r="BQ291" t="str">
        <f>IF(CD291&gt;LARGE(CE291:$CK291,1),4,"")</f>
        <v/>
      </c>
      <c r="BR291" t="str">
        <f>IF(CE291&gt;LARGE(CF291:$CK291,1),4.2,"")</f>
        <v/>
      </c>
      <c r="BS291" t="str">
        <f>IF(CF291&gt;LARGE(CG291:$CK291,1),5,"")</f>
        <v/>
      </c>
      <c r="BT291" t="str">
        <f>IF(CG291&gt;LARGE(CH291:$CK291,1),5.2,"")</f>
        <v/>
      </c>
      <c r="BU291" t="str">
        <f>IF(CH291&gt;LARGE(CI291:$CK291,1),6,"")</f>
        <v/>
      </c>
      <c r="BV291" t="str">
        <f>IF(CI291&gt;LARGE(CJ291:$CK291,1),6.2,"")</f>
        <v/>
      </c>
      <c r="BW291">
        <f>IF(CJ291&gt;LARGE(CK291:$CK291,1),7,"")</f>
        <v>7</v>
      </c>
      <c r="BX291" t="str">
        <f t="shared" si="69"/>
        <v/>
      </c>
      <c r="BY291" s="36">
        <f t="shared" si="70"/>
        <v>0</v>
      </c>
      <c r="BZ291" s="36">
        <f t="shared" si="71"/>
        <v>0</v>
      </c>
      <c r="CA291">
        <f t="shared" si="72"/>
        <v>0</v>
      </c>
      <c r="CB291" s="36">
        <f t="shared" si="73"/>
        <v>0</v>
      </c>
      <c r="CC291">
        <f t="shared" si="74"/>
        <v>0</v>
      </c>
      <c r="CD291" s="36">
        <f t="shared" si="75"/>
        <v>0</v>
      </c>
      <c r="CE291">
        <f t="shared" si="76"/>
        <v>0</v>
      </c>
      <c r="CF291" s="36">
        <f t="shared" si="77"/>
        <v>0</v>
      </c>
      <c r="CG291">
        <f t="shared" si="78"/>
        <v>0</v>
      </c>
      <c r="CH291" s="36">
        <f t="shared" si="79"/>
        <v>0</v>
      </c>
      <c r="CI291">
        <f t="shared" si="80"/>
        <v>0</v>
      </c>
      <c r="CJ291" s="36">
        <f t="shared" si="81"/>
        <v>3</v>
      </c>
      <c r="CK291">
        <f t="shared" si="82"/>
        <v>0</v>
      </c>
      <c r="CP291">
        <v>428</v>
      </c>
      <c r="DD291" t="str">
        <f>IF(COUNTIF('[3]Zone Players'!A$3:A$1847,A291)&lt;1,"D","")</f>
        <v/>
      </c>
      <c r="DF291" t="str">
        <f t="shared" si="85"/>
        <v/>
      </c>
      <c r="DG291" s="70">
        <f t="shared" si="83"/>
        <v>3</v>
      </c>
      <c r="DH291" t="str">
        <f t="shared" si="84"/>
        <v/>
      </c>
    </row>
    <row r="292" spans="1:112" ht="15" customHeight="1" x14ac:dyDescent="0.25">
      <c r="A292" s="23">
        <v>109745</v>
      </c>
      <c r="B292" s="24" t="s">
        <v>611</v>
      </c>
      <c r="C292" s="24" t="s">
        <v>612</v>
      </c>
      <c r="D292" s="25" t="s">
        <v>502</v>
      </c>
      <c r="E292" s="26"/>
      <c r="F292" s="27"/>
      <c r="G292" s="27"/>
      <c r="H292" s="27"/>
      <c r="I292" s="27"/>
      <c r="J292" s="27"/>
      <c r="K292" s="27"/>
      <c r="L292" s="27"/>
      <c r="M292" s="27"/>
      <c r="N292" s="26"/>
      <c r="O292" s="27"/>
      <c r="P292" s="27">
        <v>3</v>
      </c>
      <c r="Q292" s="28"/>
      <c r="R292" s="28"/>
      <c r="S292" s="28"/>
      <c r="T292" s="29"/>
      <c r="U292" s="28"/>
      <c r="V292" s="30">
        <v>1</v>
      </c>
      <c r="W292" s="30" t="s">
        <v>113</v>
      </c>
      <c r="X292" s="30">
        <v>3</v>
      </c>
      <c r="Y292" s="30" t="s">
        <v>113</v>
      </c>
      <c r="Z292" s="30">
        <v>5</v>
      </c>
      <c r="AA292" s="30" t="s">
        <v>113</v>
      </c>
      <c r="AB292" s="30">
        <v>7</v>
      </c>
      <c r="AC292" s="30" t="s">
        <v>113</v>
      </c>
      <c r="AD292" s="30" t="s">
        <v>113</v>
      </c>
      <c r="AE292" s="30" t="s">
        <v>113</v>
      </c>
      <c r="AF292" s="30" t="s">
        <v>113</v>
      </c>
      <c r="AG292" s="30" t="s">
        <v>113</v>
      </c>
      <c r="AH292" s="30" t="s">
        <v>113</v>
      </c>
      <c r="AI292" s="30" t="s">
        <v>113</v>
      </c>
      <c r="AJ292" s="30" t="s">
        <v>113</v>
      </c>
      <c r="AK292" s="30" t="s">
        <v>113</v>
      </c>
      <c r="AL292" s="30" t="s">
        <v>113</v>
      </c>
      <c r="AM292" s="30">
        <v>0</v>
      </c>
      <c r="AN292" s="30">
        <v>4</v>
      </c>
      <c r="AO292" s="30">
        <v>2</v>
      </c>
      <c r="AP292" s="30">
        <v>5</v>
      </c>
      <c r="AQ292" s="31">
        <v>3</v>
      </c>
      <c r="AR292" s="31">
        <v>3</v>
      </c>
      <c r="AS292" s="31">
        <v>3</v>
      </c>
      <c r="AT292" s="32">
        <v>0</v>
      </c>
      <c r="AU292" s="32">
        <v>0</v>
      </c>
      <c r="AV292" s="32">
        <v>0</v>
      </c>
      <c r="AW292" s="32">
        <v>0</v>
      </c>
      <c r="AX292" s="32">
        <v>0</v>
      </c>
      <c r="AY292" s="32">
        <v>0</v>
      </c>
      <c r="AZ292" s="32">
        <v>0</v>
      </c>
      <c r="BA292" s="32">
        <v>0</v>
      </c>
      <c r="BB292" s="32">
        <v>3</v>
      </c>
      <c r="BC292" s="32">
        <v>0</v>
      </c>
      <c r="BD292" s="33">
        <v>7.2</v>
      </c>
      <c r="BE292" s="33">
        <v>7.2</v>
      </c>
      <c r="BF292" s="33">
        <v>7.2</v>
      </c>
      <c r="BG292" s="33">
        <v>7.2</v>
      </c>
      <c r="BH292" s="33">
        <v>7.2</v>
      </c>
      <c r="BI292" s="33">
        <v>7.2</v>
      </c>
      <c r="BJ292" s="34" t="s">
        <v>113</v>
      </c>
      <c r="BK292" s="35">
        <v>3</v>
      </c>
      <c r="BL292" t="str">
        <f>IF(BY292&gt;LARGE(BZ292:$CK292,1),1,"")</f>
        <v/>
      </c>
      <c r="BM292" t="str">
        <f>IF(BZ292&gt;LARGE(CA292:$CK292,1),2,"")</f>
        <v/>
      </c>
      <c r="BN292" t="str">
        <f>IF(CA292&gt;LARGE(CB292:$CK292,1),2.2,"")</f>
        <v/>
      </c>
      <c r="BO292">
        <f>IF(CB292&gt;LARGE(CC292:$CK292,1),3,"")</f>
        <v>3</v>
      </c>
      <c r="BP292" t="str">
        <f>IF(CC292&gt;LARGE(CD292:$CK292,1),3.2,"")</f>
        <v/>
      </c>
      <c r="BQ292" t="str">
        <f>IF(CD292&gt;LARGE(CE292:$CK292,1),4,"")</f>
        <v/>
      </c>
      <c r="BR292" t="str">
        <f>IF(CE292&gt;LARGE(CF292:$CK292,1),4.2,"")</f>
        <v/>
      </c>
      <c r="BS292" t="str">
        <f>IF(CF292&gt;LARGE(CG292:$CK292,1),5,"")</f>
        <v/>
      </c>
      <c r="BT292" t="str">
        <f>IF(CG292&gt;LARGE(CH292:$CK292,1),5.2,"")</f>
        <v/>
      </c>
      <c r="BU292" t="str">
        <f>IF(CH292&gt;LARGE(CI292:$CK292,1),6,"")</f>
        <v/>
      </c>
      <c r="BV292" t="str">
        <f>IF(CI292&gt;LARGE(CJ292:$CK292,1),6.2,"")</f>
        <v/>
      </c>
      <c r="BW292" t="str">
        <f>IF(CJ292&gt;LARGE(CK292:$CK292,1),7,"")</f>
        <v/>
      </c>
      <c r="BX292" t="str">
        <f t="shared" si="69"/>
        <v/>
      </c>
      <c r="BY292" s="36">
        <f t="shared" si="70"/>
        <v>0</v>
      </c>
      <c r="BZ292" s="36">
        <f t="shared" si="71"/>
        <v>0</v>
      </c>
      <c r="CA292">
        <f t="shared" si="72"/>
        <v>0</v>
      </c>
      <c r="CB292" s="36">
        <f t="shared" si="73"/>
        <v>1</v>
      </c>
      <c r="CC292">
        <f t="shared" si="74"/>
        <v>0</v>
      </c>
      <c r="CD292" s="36">
        <f t="shared" si="75"/>
        <v>0</v>
      </c>
      <c r="CE292">
        <f t="shared" si="76"/>
        <v>0</v>
      </c>
      <c r="CF292" s="36">
        <f t="shared" si="77"/>
        <v>0</v>
      </c>
      <c r="CG292">
        <f t="shared" si="78"/>
        <v>0</v>
      </c>
      <c r="CH292" s="36">
        <f t="shared" si="79"/>
        <v>0</v>
      </c>
      <c r="CI292">
        <f t="shared" si="80"/>
        <v>0</v>
      </c>
      <c r="CJ292" s="36">
        <f t="shared" si="81"/>
        <v>0</v>
      </c>
      <c r="CK292">
        <f t="shared" si="82"/>
        <v>0</v>
      </c>
      <c r="CP292">
        <v>429</v>
      </c>
      <c r="DD292" t="str">
        <f>IF(COUNTIF('[3]Zone Players'!A$3:A$1847,A292)&lt;1,"D","")</f>
        <v/>
      </c>
      <c r="DF292">
        <f t="shared" si="85"/>
        <v>3</v>
      </c>
      <c r="DG292" s="70">
        <f t="shared" si="83"/>
        <v>1</v>
      </c>
      <c r="DH292" t="str">
        <f t="shared" si="84"/>
        <v/>
      </c>
    </row>
    <row r="293" spans="1:112" ht="15" customHeight="1" x14ac:dyDescent="0.25">
      <c r="A293" s="23">
        <v>152007</v>
      </c>
      <c r="B293" s="24" t="s">
        <v>613</v>
      </c>
      <c r="C293" s="24" t="s">
        <v>158</v>
      </c>
      <c r="D293" s="25" t="s">
        <v>614</v>
      </c>
      <c r="E293" s="26"/>
      <c r="F293" s="27"/>
      <c r="G293" s="27"/>
      <c r="H293" s="27"/>
      <c r="I293" s="27"/>
      <c r="J293" s="27"/>
      <c r="K293" s="27"/>
      <c r="L293" s="27"/>
      <c r="M293" s="27"/>
      <c r="N293" s="26"/>
      <c r="O293" s="27"/>
      <c r="P293" s="27" t="s">
        <v>113</v>
      </c>
      <c r="Q293" s="28"/>
      <c r="R293" s="28"/>
      <c r="S293" s="28"/>
      <c r="T293" s="29"/>
      <c r="U293" s="28"/>
      <c r="V293" s="30" t="s">
        <v>113</v>
      </c>
      <c r="W293" s="30">
        <v>2</v>
      </c>
      <c r="X293" s="30" t="s">
        <v>113</v>
      </c>
      <c r="Y293" s="30">
        <v>4</v>
      </c>
      <c r="Z293" s="30">
        <v>5</v>
      </c>
      <c r="AA293" s="30">
        <v>6</v>
      </c>
      <c r="AB293" s="30">
        <v>7</v>
      </c>
      <c r="AC293" s="30" t="s">
        <v>113</v>
      </c>
      <c r="AD293" s="30" t="s">
        <v>113</v>
      </c>
      <c r="AE293" s="30" t="s">
        <v>113</v>
      </c>
      <c r="AF293" s="30" t="s">
        <v>113</v>
      </c>
      <c r="AG293" s="30" t="s">
        <v>113</v>
      </c>
      <c r="AH293" s="30" t="s">
        <v>113</v>
      </c>
      <c r="AI293" s="30" t="s">
        <v>113</v>
      </c>
      <c r="AJ293" s="30" t="s">
        <v>113</v>
      </c>
      <c r="AK293" s="30" t="s">
        <v>113</v>
      </c>
      <c r="AL293" s="30" t="s">
        <v>113</v>
      </c>
      <c r="AM293" s="30">
        <v>0</v>
      </c>
      <c r="AN293" s="30">
        <v>5</v>
      </c>
      <c r="AO293" s="30">
        <v>0</v>
      </c>
      <c r="AP293" s="30">
        <v>7</v>
      </c>
      <c r="AQ293" s="31" t="s">
        <v>113</v>
      </c>
      <c r="AR293" s="31" t="s">
        <v>113</v>
      </c>
      <c r="AS293" s="31" t="s">
        <v>113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3">
        <v>7.2</v>
      </c>
      <c r="BE293" s="33">
        <v>7.2</v>
      </c>
      <c r="BF293" s="33">
        <v>7.2</v>
      </c>
      <c r="BG293" s="33">
        <v>7.2</v>
      </c>
      <c r="BH293" s="33">
        <v>7.2</v>
      </c>
      <c r="BI293" s="33">
        <v>7.2</v>
      </c>
      <c r="BJ293" s="34" t="s">
        <v>113</v>
      </c>
      <c r="BK293" s="35" t="s">
        <v>113</v>
      </c>
      <c r="BL293" t="str">
        <f>IF(BY293&gt;LARGE(BZ293:$CK293,1),1,"")</f>
        <v/>
      </c>
      <c r="BM293" t="str">
        <f>IF(BZ293&gt;LARGE(CA293:$CK293,1),2,"")</f>
        <v/>
      </c>
      <c r="BN293" t="str">
        <f>IF(CA293&gt;LARGE(CB293:$CK293,1),2.2,"")</f>
        <v/>
      </c>
      <c r="BO293" t="str">
        <f>IF(CB293&gt;LARGE(CC293:$CK293,1),3,"")</f>
        <v/>
      </c>
      <c r="BP293" t="str">
        <f>IF(CC293&gt;LARGE(CD293:$CK293,1),3.2,"")</f>
        <v/>
      </c>
      <c r="BQ293" t="str">
        <f>IF(CD293&gt;LARGE(CE293:$CK293,1),4,"")</f>
        <v/>
      </c>
      <c r="BR293" t="str">
        <f>IF(CE293&gt;LARGE(CF293:$CK293,1),4.2,"")</f>
        <v/>
      </c>
      <c r="BS293" t="str">
        <f>IF(CF293&gt;LARGE(CG293:$CK293,1),5,"")</f>
        <v/>
      </c>
      <c r="BT293" t="str">
        <f>IF(CG293&gt;LARGE(CH293:$CK293,1),5.2,"")</f>
        <v/>
      </c>
      <c r="BU293" t="str">
        <f>IF(CH293&gt;LARGE(CI293:$CK293,1),6,"")</f>
        <v/>
      </c>
      <c r="BV293" t="str">
        <f>IF(CI293&gt;LARGE(CJ293:$CK293,1),6.2,"")</f>
        <v/>
      </c>
      <c r="BW293" t="str">
        <f>IF(CJ293&gt;LARGE(CK293:$CK293,1),7,"")</f>
        <v/>
      </c>
      <c r="BX293" t="str">
        <f t="shared" si="69"/>
        <v/>
      </c>
      <c r="BY293" s="36">
        <f t="shared" si="70"/>
        <v>0</v>
      </c>
      <c r="BZ293" s="36">
        <f t="shared" si="71"/>
        <v>0</v>
      </c>
      <c r="CA293">
        <f t="shared" si="72"/>
        <v>0</v>
      </c>
      <c r="CB293" s="36">
        <f t="shared" si="73"/>
        <v>0</v>
      </c>
      <c r="CC293">
        <f t="shared" si="74"/>
        <v>0</v>
      </c>
      <c r="CD293" s="36">
        <f t="shared" si="75"/>
        <v>0</v>
      </c>
      <c r="CE293">
        <f t="shared" si="76"/>
        <v>0</v>
      </c>
      <c r="CF293" s="36">
        <f t="shared" si="77"/>
        <v>0</v>
      </c>
      <c r="CG293">
        <f t="shared" si="78"/>
        <v>0</v>
      </c>
      <c r="CH293" s="36">
        <f t="shared" si="79"/>
        <v>0</v>
      </c>
      <c r="CI293">
        <f t="shared" si="80"/>
        <v>0</v>
      </c>
      <c r="CJ293" s="36">
        <f t="shared" si="81"/>
        <v>0</v>
      </c>
      <c r="CK293">
        <f t="shared" si="82"/>
        <v>0</v>
      </c>
      <c r="CP293">
        <v>431</v>
      </c>
      <c r="DD293" t="str">
        <f>IF(COUNTIF('[3]Zone Players'!A$3:A$1847,A293)&lt;1,"D","")</f>
        <v/>
      </c>
      <c r="DF293" t="str">
        <f t="shared" si="85"/>
        <v/>
      </c>
      <c r="DG293" s="70">
        <f t="shared" si="83"/>
        <v>0</v>
      </c>
      <c r="DH293" t="str">
        <f t="shared" si="84"/>
        <v/>
      </c>
    </row>
    <row r="294" spans="1:112" ht="15" customHeight="1" x14ac:dyDescent="0.25">
      <c r="A294" s="23">
        <v>126083</v>
      </c>
      <c r="B294" s="24" t="s">
        <v>615</v>
      </c>
      <c r="C294" s="24" t="s">
        <v>616</v>
      </c>
      <c r="D294" s="25" t="s">
        <v>614</v>
      </c>
      <c r="E294" s="26"/>
      <c r="F294" s="27"/>
      <c r="G294" s="27"/>
      <c r="H294" s="27">
        <v>7</v>
      </c>
      <c r="I294" s="27">
        <v>7</v>
      </c>
      <c r="J294" s="27"/>
      <c r="K294" s="27"/>
      <c r="L294" s="27">
        <v>7</v>
      </c>
      <c r="M294" s="27">
        <v>7</v>
      </c>
      <c r="N294" s="26"/>
      <c r="O294" s="27">
        <v>7</v>
      </c>
      <c r="P294" s="27">
        <v>7</v>
      </c>
      <c r="Q294" s="28"/>
      <c r="R294" s="28"/>
      <c r="S294" s="28"/>
      <c r="T294" s="29"/>
      <c r="U294" s="28"/>
      <c r="V294" s="30" t="s">
        <v>113</v>
      </c>
      <c r="W294" s="30">
        <v>2</v>
      </c>
      <c r="X294" s="30" t="s">
        <v>113</v>
      </c>
      <c r="Y294" s="30">
        <v>4</v>
      </c>
      <c r="Z294" s="30">
        <v>5</v>
      </c>
      <c r="AA294" s="30">
        <v>6</v>
      </c>
      <c r="AB294" s="30">
        <v>7</v>
      </c>
      <c r="AC294" s="30" t="s">
        <v>113</v>
      </c>
      <c r="AD294" s="30" t="s">
        <v>113</v>
      </c>
      <c r="AE294" s="30" t="s">
        <v>113</v>
      </c>
      <c r="AF294" s="30" t="s">
        <v>113</v>
      </c>
      <c r="AG294" s="30" t="s">
        <v>113</v>
      </c>
      <c r="AH294" s="30" t="s">
        <v>113</v>
      </c>
      <c r="AI294" s="30" t="s">
        <v>113</v>
      </c>
      <c r="AJ294" s="30" t="s">
        <v>113</v>
      </c>
      <c r="AK294" s="30" t="s">
        <v>113</v>
      </c>
      <c r="AL294" s="30" t="s">
        <v>113</v>
      </c>
      <c r="AM294" s="30">
        <v>0</v>
      </c>
      <c r="AN294" s="30">
        <v>5</v>
      </c>
      <c r="AO294" s="30">
        <v>0</v>
      </c>
      <c r="AP294" s="30">
        <v>7</v>
      </c>
      <c r="AQ294" s="31">
        <v>7</v>
      </c>
      <c r="AR294" s="31">
        <v>7</v>
      </c>
      <c r="AS294" s="31">
        <v>7</v>
      </c>
      <c r="AT294" s="32">
        <v>0</v>
      </c>
      <c r="AU294" s="32">
        <v>0</v>
      </c>
      <c r="AV294" s="32">
        <v>0</v>
      </c>
      <c r="AW294" s="32">
        <v>7</v>
      </c>
      <c r="AX294" s="32">
        <v>0</v>
      </c>
      <c r="AY294" s="32">
        <v>7</v>
      </c>
      <c r="AZ294" s="32">
        <v>0</v>
      </c>
      <c r="BA294" s="32">
        <v>0</v>
      </c>
      <c r="BB294" s="32">
        <v>0</v>
      </c>
      <c r="BC294" s="32">
        <v>0</v>
      </c>
      <c r="BD294" s="33">
        <v>7.2</v>
      </c>
      <c r="BE294" s="33">
        <v>7.2</v>
      </c>
      <c r="BF294" s="33">
        <v>7.2</v>
      </c>
      <c r="BG294" s="33">
        <v>7.2</v>
      </c>
      <c r="BH294" s="33">
        <v>7.2</v>
      </c>
      <c r="BI294" s="33">
        <v>7.2</v>
      </c>
      <c r="BJ294" s="34" t="s">
        <v>113</v>
      </c>
      <c r="BK294" s="35">
        <v>7</v>
      </c>
      <c r="BL294" t="str">
        <f>IF(BY294&gt;LARGE(BZ294:$CK294,1),1,"")</f>
        <v/>
      </c>
      <c r="BM294" t="str">
        <f>IF(BZ294&gt;LARGE(CA294:$CK294,1),2,"")</f>
        <v/>
      </c>
      <c r="BN294" t="str">
        <f>IF(CA294&gt;LARGE(CB294:$CK294,1),2.2,"")</f>
        <v/>
      </c>
      <c r="BO294" t="str">
        <f>IF(CB294&gt;LARGE(CC294:$CK294,1),3,"")</f>
        <v/>
      </c>
      <c r="BP294" t="str">
        <f>IF(CC294&gt;LARGE(CD294:$CK294,1),3.2,"")</f>
        <v/>
      </c>
      <c r="BQ294" t="str">
        <f>IF(CD294&gt;LARGE(CE294:$CK294,1),4,"")</f>
        <v/>
      </c>
      <c r="BR294" t="str">
        <f>IF(CE294&gt;LARGE(CF294:$CK294,1),4.2,"")</f>
        <v/>
      </c>
      <c r="BS294" t="str">
        <f>IF(CF294&gt;LARGE(CG294:$CK294,1),5,"")</f>
        <v/>
      </c>
      <c r="BT294" t="str">
        <f>IF(CG294&gt;LARGE(CH294:$CK294,1),5.2,"")</f>
        <v/>
      </c>
      <c r="BU294" t="str">
        <f>IF(CH294&gt;LARGE(CI294:$CK294,1),6,"")</f>
        <v/>
      </c>
      <c r="BV294" t="str">
        <f>IF(CI294&gt;LARGE(CJ294:$CK294,1),6.2,"")</f>
        <v/>
      </c>
      <c r="BW294">
        <f>IF(CJ294&gt;LARGE(CK294:$CK294,1),7,"")</f>
        <v>7</v>
      </c>
      <c r="BX294" t="str">
        <f t="shared" si="69"/>
        <v/>
      </c>
      <c r="BY294" s="36">
        <f t="shared" si="70"/>
        <v>0</v>
      </c>
      <c r="BZ294" s="36">
        <f t="shared" si="71"/>
        <v>0</v>
      </c>
      <c r="CA294">
        <f t="shared" si="72"/>
        <v>0</v>
      </c>
      <c r="CB294" s="36">
        <f t="shared" si="73"/>
        <v>0</v>
      </c>
      <c r="CC294">
        <f t="shared" si="74"/>
        <v>0</v>
      </c>
      <c r="CD294" s="36">
        <f t="shared" si="75"/>
        <v>0</v>
      </c>
      <c r="CE294">
        <f t="shared" si="76"/>
        <v>0</v>
      </c>
      <c r="CF294" s="36">
        <f t="shared" si="77"/>
        <v>0</v>
      </c>
      <c r="CG294">
        <f t="shared" si="78"/>
        <v>0</v>
      </c>
      <c r="CH294" s="36">
        <f t="shared" si="79"/>
        <v>0</v>
      </c>
      <c r="CI294">
        <f t="shared" si="80"/>
        <v>0</v>
      </c>
      <c r="CJ294" s="36">
        <f t="shared" si="81"/>
        <v>2</v>
      </c>
      <c r="CK294">
        <f t="shared" si="82"/>
        <v>0</v>
      </c>
      <c r="CP294">
        <v>434</v>
      </c>
      <c r="DD294" t="str">
        <f>IF(COUNTIF('[3]Zone Players'!A$3:A$1847,A294)&lt;1,"D","")</f>
        <v/>
      </c>
      <c r="DF294">
        <f t="shared" si="85"/>
        <v>7</v>
      </c>
      <c r="DG294" s="70">
        <f t="shared" si="83"/>
        <v>2</v>
      </c>
      <c r="DH294" t="str">
        <f t="shared" si="84"/>
        <v/>
      </c>
    </row>
    <row r="295" spans="1:112" ht="15" customHeight="1" x14ac:dyDescent="0.25">
      <c r="A295" s="23">
        <v>149490</v>
      </c>
      <c r="B295" s="24" t="s">
        <v>617</v>
      </c>
      <c r="C295" s="24" t="s">
        <v>419</v>
      </c>
      <c r="D295" s="25" t="s">
        <v>614</v>
      </c>
      <c r="E295" s="26"/>
      <c r="F295" s="27"/>
      <c r="G295" s="27"/>
      <c r="H295" s="27"/>
      <c r="I295" s="27"/>
      <c r="J295" s="27"/>
      <c r="K295" s="27"/>
      <c r="L295" s="27"/>
      <c r="M295" s="27"/>
      <c r="N295" s="26"/>
      <c r="O295" s="27"/>
      <c r="P295" s="27" t="s">
        <v>113</v>
      </c>
      <c r="Q295" s="28"/>
      <c r="R295" s="28"/>
      <c r="S295" s="28"/>
      <c r="T295" s="29"/>
      <c r="U295" s="28"/>
      <c r="V295" s="30" t="s">
        <v>113</v>
      </c>
      <c r="W295" s="30">
        <v>2</v>
      </c>
      <c r="X295" s="30" t="s">
        <v>113</v>
      </c>
      <c r="Y295" s="30">
        <v>4</v>
      </c>
      <c r="Z295" s="30">
        <v>5</v>
      </c>
      <c r="AA295" s="30">
        <v>6</v>
      </c>
      <c r="AB295" s="30">
        <v>7</v>
      </c>
      <c r="AC295" s="30" t="s">
        <v>113</v>
      </c>
      <c r="AD295" s="30" t="s">
        <v>113</v>
      </c>
      <c r="AE295" s="30" t="s">
        <v>113</v>
      </c>
      <c r="AF295" s="30" t="s">
        <v>113</v>
      </c>
      <c r="AG295" s="30" t="s">
        <v>113</v>
      </c>
      <c r="AH295" s="30" t="s">
        <v>113</v>
      </c>
      <c r="AI295" s="30" t="s">
        <v>113</v>
      </c>
      <c r="AJ295" s="30" t="s">
        <v>113</v>
      </c>
      <c r="AK295" s="30" t="s">
        <v>113</v>
      </c>
      <c r="AL295" s="30" t="s">
        <v>113</v>
      </c>
      <c r="AM295" s="30">
        <v>0</v>
      </c>
      <c r="AN295" s="30">
        <v>5</v>
      </c>
      <c r="AO295" s="30">
        <v>0</v>
      </c>
      <c r="AP295" s="30">
        <v>7</v>
      </c>
      <c r="AQ295" s="31" t="s">
        <v>113</v>
      </c>
      <c r="AR295" s="31" t="s">
        <v>113</v>
      </c>
      <c r="AS295" s="31" t="s">
        <v>113</v>
      </c>
      <c r="AT295" s="32">
        <v>0</v>
      </c>
      <c r="AU295" s="32">
        <v>7</v>
      </c>
      <c r="AV295" s="32">
        <v>7</v>
      </c>
      <c r="AW295" s="32">
        <v>0</v>
      </c>
      <c r="AX295" s="32">
        <v>0</v>
      </c>
      <c r="AY295" s="32">
        <v>7</v>
      </c>
      <c r="AZ295" s="32">
        <v>0</v>
      </c>
      <c r="BA295" s="32">
        <v>0</v>
      </c>
      <c r="BB295" s="32">
        <v>0</v>
      </c>
      <c r="BC295" s="32">
        <v>0</v>
      </c>
      <c r="BD295" s="33">
        <v>7.2</v>
      </c>
      <c r="BE295" s="33">
        <v>7.2</v>
      </c>
      <c r="BF295" s="33">
        <v>7.2</v>
      </c>
      <c r="BG295" s="33">
        <v>7.2</v>
      </c>
      <c r="BH295" s="33">
        <v>7.2</v>
      </c>
      <c r="BI295" s="33">
        <v>7.2</v>
      </c>
      <c r="BJ295" s="34" t="s">
        <v>113</v>
      </c>
      <c r="BK295" s="35" t="s">
        <v>113</v>
      </c>
      <c r="BL295" t="str">
        <f>IF(BY295&gt;LARGE(BZ295:$CK295,1),1,"")</f>
        <v/>
      </c>
      <c r="BM295" t="str">
        <f>IF(BZ295&gt;LARGE(CA295:$CK295,1),2,"")</f>
        <v/>
      </c>
      <c r="BN295" t="str">
        <f>IF(CA295&gt;LARGE(CB295:$CK295,1),2.2,"")</f>
        <v/>
      </c>
      <c r="BO295" t="str">
        <f>IF(CB295&gt;LARGE(CC295:$CK295,1),3,"")</f>
        <v/>
      </c>
      <c r="BP295" t="str">
        <f>IF(CC295&gt;LARGE(CD295:$CK295,1),3.2,"")</f>
        <v/>
      </c>
      <c r="BQ295" t="str">
        <f>IF(CD295&gt;LARGE(CE295:$CK295,1),4,"")</f>
        <v/>
      </c>
      <c r="BR295" t="str">
        <f>IF(CE295&gt;LARGE(CF295:$CK295,1),4.2,"")</f>
        <v/>
      </c>
      <c r="BS295" t="str">
        <f>IF(CF295&gt;LARGE(CG295:$CK295,1),5,"")</f>
        <v/>
      </c>
      <c r="BT295" t="str">
        <f>IF(CG295&gt;LARGE(CH295:$CK295,1),5.2,"")</f>
        <v/>
      </c>
      <c r="BU295" t="str">
        <f>IF(CH295&gt;LARGE(CI295:$CK295,1),6,"")</f>
        <v/>
      </c>
      <c r="BV295" t="str">
        <f>IF(CI295&gt;LARGE(CJ295:$CK295,1),6.2,"")</f>
        <v/>
      </c>
      <c r="BW295">
        <f>IF(CJ295&gt;LARGE(CK295:$CK295,1),7,"")</f>
        <v>7</v>
      </c>
      <c r="BX295" t="str">
        <f t="shared" si="69"/>
        <v/>
      </c>
      <c r="BY295" s="36">
        <f t="shared" si="70"/>
        <v>0</v>
      </c>
      <c r="BZ295" s="36">
        <f t="shared" si="71"/>
        <v>0</v>
      </c>
      <c r="CA295">
        <f t="shared" si="72"/>
        <v>0</v>
      </c>
      <c r="CB295" s="36">
        <f t="shared" si="73"/>
        <v>0</v>
      </c>
      <c r="CC295">
        <f t="shared" si="74"/>
        <v>0</v>
      </c>
      <c r="CD295" s="36">
        <f t="shared" si="75"/>
        <v>0</v>
      </c>
      <c r="CE295">
        <f t="shared" si="76"/>
        <v>0</v>
      </c>
      <c r="CF295" s="36">
        <f t="shared" si="77"/>
        <v>0</v>
      </c>
      <c r="CG295">
        <f t="shared" si="78"/>
        <v>0</v>
      </c>
      <c r="CH295" s="36">
        <f t="shared" si="79"/>
        <v>0</v>
      </c>
      <c r="CI295">
        <f t="shared" si="80"/>
        <v>0</v>
      </c>
      <c r="CJ295" s="36">
        <f t="shared" si="81"/>
        <v>3</v>
      </c>
      <c r="CK295">
        <f t="shared" si="82"/>
        <v>0</v>
      </c>
      <c r="CP295">
        <v>729</v>
      </c>
      <c r="DD295" t="str">
        <f>IF(COUNTIF('[3]Zone Players'!A$3:A$1847,A295)&lt;1,"D","")</f>
        <v/>
      </c>
      <c r="DF295" t="str">
        <f t="shared" si="85"/>
        <v/>
      </c>
      <c r="DG295" s="70">
        <f t="shared" si="83"/>
        <v>3</v>
      </c>
      <c r="DH295" t="str">
        <f t="shared" si="84"/>
        <v/>
      </c>
    </row>
    <row r="296" spans="1:112" ht="15" customHeight="1" x14ac:dyDescent="0.25">
      <c r="A296" s="40">
        <v>100603</v>
      </c>
      <c r="B296" s="24" t="s">
        <v>143</v>
      </c>
      <c r="C296" s="24" t="s">
        <v>559</v>
      </c>
      <c r="D296" s="25" t="s">
        <v>614</v>
      </c>
      <c r="E296" s="26">
        <v>7</v>
      </c>
      <c r="F296" s="27">
        <v>7</v>
      </c>
      <c r="G296" s="27">
        <v>6</v>
      </c>
      <c r="H296" s="27">
        <v>6</v>
      </c>
      <c r="I296" s="27">
        <v>7</v>
      </c>
      <c r="J296" s="27">
        <v>7</v>
      </c>
      <c r="K296" s="27">
        <v>7</v>
      </c>
      <c r="L296" s="27">
        <v>7</v>
      </c>
      <c r="M296" s="27">
        <v>7</v>
      </c>
      <c r="N296" s="26"/>
      <c r="O296" s="27"/>
      <c r="P296" s="27">
        <v>7</v>
      </c>
      <c r="Q296" s="28"/>
      <c r="R296" s="28"/>
      <c r="S296" s="28"/>
      <c r="T296" s="29"/>
      <c r="U296" s="28"/>
      <c r="V296" s="30" t="s">
        <v>113</v>
      </c>
      <c r="W296" s="30">
        <v>2</v>
      </c>
      <c r="X296" s="30" t="s">
        <v>113</v>
      </c>
      <c r="Y296" s="30">
        <v>4</v>
      </c>
      <c r="Z296" s="30">
        <v>5</v>
      </c>
      <c r="AA296" s="30">
        <v>6</v>
      </c>
      <c r="AB296" s="30">
        <v>7</v>
      </c>
      <c r="AC296" s="30" t="s">
        <v>113</v>
      </c>
      <c r="AD296" s="30" t="s">
        <v>113</v>
      </c>
      <c r="AE296" s="30" t="s">
        <v>113</v>
      </c>
      <c r="AF296" s="30" t="s">
        <v>113</v>
      </c>
      <c r="AG296" s="30" t="s">
        <v>113</v>
      </c>
      <c r="AH296" s="30" t="s">
        <v>113</v>
      </c>
      <c r="AI296" s="30" t="s">
        <v>113</v>
      </c>
      <c r="AJ296" s="30" t="s">
        <v>113</v>
      </c>
      <c r="AK296" s="30" t="s">
        <v>113</v>
      </c>
      <c r="AL296" s="30" t="s">
        <v>113</v>
      </c>
      <c r="AM296" s="30">
        <v>0</v>
      </c>
      <c r="AN296" s="30">
        <v>5</v>
      </c>
      <c r="AO296" s="30">
        <v>0</v>
      </c>
      <c r="AP296" s="30">
        <v>7</v>
      </c>
      <c r="AQ296" s="31">
        <v>7</v>
      </c>
      <c r="AR296" s="31">
        <v>7</v>
      </c>
      <c r="AS296" s="31">
        <v>7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3">
        <v>7.2</v>
      </c>
      <c r="BE296" s="33">
        <v>7.2</v>
      </c>
      <c r="BF296" s="33">
        <v>7.2</v>
      </c>
      <c r="BG296" s="33">
        <v>7.2</v>
      </c>
      <c r="BH296" s="33">
        <v>7.2</v>
      </c>
      <c r="BI296" s="33">
        <v>7.2</v>
      </c>
      <c r="BJ296" s="34" t="s">
        <v>113</v>
      </c>
      <c r="BK296" s="35" t="s">
        <v>113</v>
      </c>
      <c r="BL296" t="str">
        <f>IF(BY296&gt;LARGE(BZ296:$CK296,1),1,"")</f>
        <v/>
      </c>
      <c r="BM296" t="str">
        <f>IF(BZ296&gt;LARGE(CA296:$CK296,1),2,"")</f>
        <v/>
      </c>
      <c r="BN296" t="str">
        <f>IF(CA296&gt;LARGE(CB296:$CK296,1),2.2,"")</f>
        <v/>
      </c>
      <c r="BO296" t="str">
        <f>IF(CB296&gt;LARGE(CC296:$CK296,1),3,"")</f>
        <v/>
      </c>
      <c r="BP296" t="str">
        <f>IF(CC296&gt;LARGE(CD296:$CK296,1),3.2,"")</f>
        <v/>
      </c>
      <c r="BQ296" t="str">
        <f>IF(CD296&gt;LARGE(CE296:$CK296,1),4,"")</f>
        <v/>
      </c>
      <c r="BR296" t="str">
        <f>IF(CE296&gt;LARGE(CF296:$CK296,1),4.2,"")</f>
        <v/>
      </c>
      <c r="BS296" t="str">
        <f>IF(CF296&gt;LARGE(CG296:$CK296,1),5,"")</f>
        <v/>
      </c>
      <c r="BT296" t="str">
        <f>IF(CG296&gt;LARGE(CH296:$CK296,1),5.2,"")</f>
        <v/>
      </c>
      <c r="BU296" t="str">
        <f>IF(CH296&gt;LARGE(CI296:$CK296,1),6,"")</f>
        <v/>
      </c>
      <c r="BV296" t="str">
        <f>IF(CI296&gt;LARGE(CJ296:$CK296,1),6.2,"")</f>
        <v/>
      </c>
      <c r="BW296" t="str">
        <f>IF(CJ296&gt;LARGE(CK296:$CK296,1),7,"")</f>
        <v/>
      </c>
      <c r="BX296" t="str">
        <f t="shared" si="69"/>
        <v/>
      </c>
      <c r="BY296" s="36">
        <f t="shared" si="70"/>
        <v>0</v>
      </c>
      <c r="BZ296" s="36">
        <f t="shared" si="71"/>
        <v>0</v>
      </c>
      <c r="CA296">
        <f t="shared" si="72"/>
        <v>0</v>
      </c>
      <c r="CB296" s="36">
        <f t="shared" si="73"/>
        <v>0</v>
      </c>
      <c r="CC296">
        <f t="shared" si="74"/>
        <v>0</v>
      </c>
      <c r="CD296" s="36">
        <f t="shared" si="75"/>
        <v>0</v>
      </c>
      <c r="CE296">
        <f t="shared" si="76"/>
        <v>0</v>
      </c>
      <c r="CF296" s="36">
        <f t="shared" si="77"/>
        <v>0</v>
      </c>
      <c r="CG296">
        <f t="shared" si="78"/>
        <v>0</v>
      </c>
      <c r="CH296" s="36">
        <f t="shared" si="79"/>
        <v>0</v>
      </c>
      <c r="CI296">
        <f t="shared" si="80"/>
        <v>0</v>
      </c>
      <c r="CJ296" s="36">
        <f t="shared" si="81"/>
        <v>0</v>
      </c>
      <c r="CK296">
        <f t="shared" si="82"/>
        <v>0</v>
      </c>
      <c r="CP296">
        <v>438</v>
      </c>
      <c r="DD296" t="str">
        <f>IF(COUNTIF('[3]Zone Players'!A$3:A$1847,A296)&lt;1,"D","")</f>
        <v/>
      </c>
      <c r="DF296">
        <f t="shared" si="85"/>
        <v>7</v>
      </c>
      <c r="DG296" s="70">
        <f t="shared" si="83"/>
        <v>0</v>
      </c>
      <c r="DH296" t="str">
        <f t="shared" si="84"/>
        <v/>
      </c>
    </row>
    <row r="297" spans="1:112" ht="15" customHeight="1" x14ac:dyDescent="0.25">
      <c r="A297" s="23">
        <v>101614</v>
      </c>
      <c r="B297" s="24" t="s">
        <v>618</v>
      </c>
      <c r="C297" s="24" t="s">
        <v>619</v>
      </c>
      <c r="D297" s="25" t="s">
        <v>614</v>
      </c>
      <c r="E297" s="26">
        <v>5</v>
      </c>
      <c r="F297" s="27">
        <v>5</v>
      </c>
      <c r="G297" s="27">
        <v>3</v>
      </c>
      <c r="H297" s="27">
        <v>3</v>
      </c>
      <c r="I297" s="27">
        <v>3</v>
      </c>
      <c r="J297" s="27">
        <v>41365</v>
      </c>
      <c r="K297" s="27">
        <v>4</v>
      </c>
      <c r="L297" s="27">
        <v>4</v>
      </c>
      <c r="M297" s="27">
        <v>5</v>
      </c>
      <c r="N297" s="26">
        <v>2</v>
      </c>
      <c r="O297" s="27">
        <v>2</v>
      </c>
      <c r="P297" s="27">
        <v>2</v>
      </c>
      <c r="Q297" s="28"/>
      <c r="R297" s="28"/>
      <c r="S297" s="28"/>
      <c r="T297" s="29"/>
      <c r="U297" s="28"/>
      <c r="V297" s="30" t="s">
        <v>113</v>
      </c>
      <c r="W297" s="30">
        <v>2</v>
      </c>
      <c r="X297" s="30" t="s">
        <v>113</v>
      </c>
      <c r="Y297" s="30">
        <v>4</v>
      </c>
      <c r="Z297" s="30">
        <v>5</v>
      </c>
      <c r="AA297" s="30">
        <v>6</v>
      </c>
      <c r="AB297" s="30">
        <v>7</v>
      </c>
      <c r="AC297" s="30" t="s">
        <v>113</v>
      </c>
      <c r="AD297" s="30" t="s">
        <v>113</v>
      </c>
      <c r="AE297" s="30" t="s">
        <v>113</v>
      </c>
      <c r="AF297" s="30" t="s">
        <v>113</v>
      </c>
      <c r="AG297" s="30" t="s">
        <v>113</v>
      </c>
      <c r="AH297" s="30" t="s">
        <v>113</v>
      </c>
      <c r="AI297" s="30" t="s">
        <v>113</v>
      </c>
      <c r="AJ297" s="30" t="s">
        <v>113</v>
      </c>
      <c r="AK297" s="30" t="s">
        <v>113</v>
      </c>
      <c r="AL297" s="30" t="s">
        <v>113</v>
      </c>
      <c r="AM297" s="30">
        <v>0</v>
      </c>
      <c r="AN297" s="30">
        <v>5</v>
      </c>
      <c r="AO297" s="30">
        <v>3</v>
      </c>
      <c r="AP297" s="30">
        <v>4</v>
      </c>
      <c r="AQ297" s="31">
        <v>2</v>
      </c>
      <c r="AR297" s="31">
        <v>2</v>
      </c>
      <c r="AS297" s="31">
        <v>2</v>
      </c>
      <c r="AT297" s="32">
        <v>2</v>
      </c>
      <c r="AU297" s="32">
        <v>2</v>
      </c>
      <c r="AV297" s="32">
        <v>2</v>
      </c>
      <c r="AW297" s="32">
        <v>2</v>
      </c>
      <c r="AX297" s="32">
        <v>2</v>
      </c>
      <c r="AY297" s="32">
        <v>2</v>
      </c>
      <c r="AZ297" s="32">
        <v>2</v>
      </c>
      <c r="BA297" s="32">
        <v>2</v>
      </c>
      <c r="BB297" s="32">
        <v>2</v>
      </c>
      <c r="BC297" s="32">
        <v>2</v>
      </c>
      <c r="BD297" s="33">
        <v>7.2</v>
      </c>
      <c r="BE297" s="33">
        <v>2</v>
      </c>
      <c r="BF297" s="33">
        <v>2</v>
      </c>
      <c r="BG297" s="33">
        <v>2</v>
      </c>
      <c r="BH297" s="33">
        <v>2</v>
      </c>
      <c r="BI297" s="33">
        <v>2</v>
      </c>
      <c r="BJ297" s="34">
        <v>2</v>
      </c>
      <c r="BK297" s="35">
        <v>2</v>
      </c>
      <c r="BL297" t="str">
        <f>IF(BY297&gt;LARGE(BZ297:$CK297,1),1,"")</f>
        <v/>
      </c>
      <c r="BM297">
        <f>IF(BZ297&gt;LARGE(CA297:$CK297,1),2,"")</f>
        <v>2</v>
      </c>
      <c r="BN297" t="str">
        <f>IF(CA297&gt;LARGE(CB297:$CK297,1),2.2,"")</f>
        <v/>
      </c>
      <c r="BO297" t="str">
        <f>IF(CB297&gt;LARGE(CC297:$CK297,1),3,"")</f>
        <v/>
      </c>
      <c r="BP297" t="str">
        <f>IF(CC297&gt;LARGE(CD297:$CK297,1),3.2,"")</f>
        <v/>
      </c>
      <c r="BQ297" t="str">
        <f>IF(CD297&gt;LARGE(CE297:$CK297,1),4,"")</f>
        <v/>
      </c>
      <c r="BR297" t="str">
        <f>IF(CE297&gt;LARGE(CF297:$CK297,1),4.2,"")</f>
        <v/>
      </c>
      <c r="BS297" t="str">
        <f>IF(CF297&gt;LARGE(CG297:$CK297,1),5,"")</f>
        <v/>
      </c>
      <c r="BT297" t="str">
        <f>IF(CG297&gt;LARGE(CH297:$CK297,1),5.2,"")</f>
        <v/>
      </c>
      <c r="BU297" t="str">
        <f>IF(CH297&gt;LARGE(CI297:$CK297,1),6,"")</f>
        <v/>
      </c>
      <c r="BV297" t="str">
        <f>IF(CI297&gt;LARGE(CJ297:$CK297,1),6.2,"")</f>
        <v/>
      </c>
      <c r="BW297" t="str">
        <f>IF(CJ297&gt;LARGE(CK297:$CK297,1),7,"")</f>
        <v/>
      </c>
      <c r="BX297" t="str">
        <f t="shared" si="69"/>
        <v/>
      </c>
      <c r="BY297" s="36">
        <f t="shared" si="70"/>
        <v>0</v>
      </c>
      <c r="BZ297" s="36">
        <f t="shared" si="71"/>
        <v>10</v>
      </c>
      <c r="CA297">
        <f t="shared" si="72"/>
        <v>0</v>
      </c>
      <c r="CB297" s="36">
        <f t="shared" si="73"/>
        <v>0</v>
      </c>
      <c r="CC297">
        <f t="shared" si="74"/>
        <v>0</v>
      </c>
      <c r="CD297" s="36">
        <f t="shared" si="75"/>
        <v>0</v>
      </c>
      <c r="CE297">
        <f t="shared" si="76"/>
        <v>0</v>
      </c>
      <c r="CF297" s="36">
        <f t="shared" si="77"/>
        <v>0</v>
      </c>
      <c r="CG297">
        <f t="shared" si="78"/>
        <v>0</v>
      </c>
      <c r="CH297" s="36">
        <f t="shared" si="79"/>
        <v>0</v>
      </c>
      <c r="CI297">
        <f t="shared" si="80"/>
        <v>0</v>
      </c>
      <c r="CJ297" s="36">
        <f t="shared" si="81"/>
        <v>0</v>
      </c>
      <c r="CK297">
        <f t="shared" si="82"/>
        <v>0</v>
      </c>
      <c r="CP297">
        <v>439</v>
      </c>
      <c r="DD297" t="str">
        <f>IF(COUNTIF('[3]Zone Players'!A$3:A$1847,A297)&lt;1,"D","")</f>
        <v/>
      </c>
      <c r="DF297">
        <f t="shared" si="85"/>
        <v>2</v>
      </c>
      <c r="DG297" s="70">
        <f t="shared" si="83"/>
        <v>10</v>
      </c>
      <c r="DH297" t="str">
        <f t="shared" si="84"/>
        <v/>
      </c>
    </row>
    <row r="298" spans="1:112" ht="15" customHeight="1" x14ac:dyDescent="0.25">
      <c r="A298" s="23">
        <v>107487</v>
      </c>
      <c r="B298" s="24" t="s">
        <v>304</v>
      </c>
      <c r="C298" s="24" t="s">
        <v>620</v>
      </c>
      <c r="D298" s="25" t="s">
        <v>614</v>
      </c>
      <c r="E298" s="26">
        <v>6</v>
      </c>
      <c r="F298" s="27">
        <v>5</v>
      </c>
      <c r="G298" s="27">
        <v>5</v>
      </c>
      <c r="H298" s="27">
        <v>5</v>
      </c>
      <c r="I298" s="27">
        <v>2</v>
      </c>
      <c r="J298" s="27">
        <v>3</v>
      </c>
      <c r="K298" s="27">
        <v>4</v>
      </c>
      <c r="L298" s="27">
        <v>4</v>
      </c>
      <c r="M298" s="27">
        <v>4</v>
      </c>
      <c r="N298" s="26">
        <v>4</v>
      </c>
      <c r="O298" s="27">
        <v>4</v>
      </c>
      <c r="P298" s="27">
        <v>4</v>
      </c>
      <c r="Q298" s="28"/>
      <c r="R298" s="28"/>
      <c r="S298" s="28"/>
      <c r="T298" s="29"/>
      <c r="U298" s="28"/>
      <c r="V298" s="30" t="s">
        <v>113</v>
      </c>
      <c r="W298" s="30">
        <v>2</v>
      </c>
      <c r="X298" s="30" t="s">
        <v>113</v>
      </c>
      <c r="Y298" s="30">
        <v>4</v>
      </c>
      <c r="Z298" s="30">
        <v>5</v>
      </c>
      <c r="AA298" s="30">
        <v>6</v>
      </c>
      <c r="AB298" s="30">
        <v>7</v>
      </c>
      <c r="AC298" s="30" t="s">
        <v>113</v>
      </c>
      <c r="AD298" s="30" t="s">
        <v>113</v>
      </c>
      <c r="AE298" s="30" t="s">
        <v>113</v>
      </c>
      <c r="AF298" s="30" t="s">
        <v>113</v>
      </c>
      <c r="AG298" s="30" t="s">
        <v>113</v>
      </c>
      <c r="AH298" s="30" t="s">
        <v>113</v>
      </c>
      <c r="AI298" s="30" t="s">
        <v>113</v>
      </c>
      <c r="AJ298" s="30" t="s">
        <v>113</v>
      </c>
      <c r="AK298" s="30" t="s">
        <v>113</v>
      </c>
      <c r="AL298" s="30" t="s">
        <v>113</v>
      </c>
      <c r="AM298" s="30">
        <v>0</v>
      </c>
      <c r="AN298" s="30">
        <v>5</v>
      </c>
      <c r="AO298" s="30">
        <v>2</v>
      </c>
      <c r="AP298" s="30">
        <v>5</v>
      </c>
      <c r="AQ298" s="31">
        <v>4</v>
      </c>
      <c r="AR298" s="31">
        <v>5</v>
      </c>
      <c r="AS298" s="31">
        <v>5</v>
      </c>
      <c r="AT298" s="32">
        <v>5</v>
      </c>
      <c r="AU298" s="32">
        <v>5</v>
      </c>
      <c r="AV298" s="32">
        <v>5</v>
      </c>
      <c r="AW298" s="32">
        <v>5</v>
      </c>
      <c r="AX298" s="32">
        <v>5</v>
      </c>
      <c r="AY298" s="32">
        <v>5</v>
      </c>
      <c r="AZ298" s="32">
        <v>5</v>
      </c>
      <c r="BA298" s="32">
        <v>5</v>
      </c>
      <c r="BB298" s="32">
        <v>0</v>
      </c>
      <c r="BC298" s="32">
        <v>5</v>
      </c>
      <c r="BD298" s="33">
        <v>7.2</v>
      </c>
      <c r="BE298" s="33">
        <v>5</v>
      </c>
      <c r="BF298" s="33">
        <v>5</v>
      </c>
      <c r="BG298" s="33">
        <v>5</v>
      </c>
      <c r="BH298" s="33">
        <v>5</v>
      </c>
      <c r="BI298" s="33">
        <v>5</v>
      </c>
      <c r="BJ298" s="34">
        <v>5</v>
      </c>
      <c r="BK298" s="35">
        <v>5</v>
      </c>
      <c r="BL298" t="str">
        <f>IF(BY298&gt;LARGE(BZ298:$CK298,1),1,"")</f>
        <v/>
      </c>
      <c r="BM298" t="str">
        <f>IF(BZ298&gt;LARGE(CA298:$CK298,1),2,"")</f>
        <v/>
      </c>
      <c r="BN298" t="str">
        <f>IF(CA298&gt;LARGE(CB298:$CK298,1),2.2,"")</f>
        <v/>
      </c>
      <c r="BO298" t="str">
        <f>IF(CB298&gt;LARGE(CC298:$CK298,1),3,"")</f>
        <v/>
      </c>
      <c r="BP298" t="str">
        <f>IF(CC298&gt;LARGE(CD298:$CK298,1),3.2,"")</f>
        <v/>
      </c>
      <c r="BQ298" t="str">
        <f>IF(CD298&gt;LARGE(CE298:$CK298,1),4,"")</f>
        <v/>
      </c>
      <c r="BR298" t="str">
        <f>IF(CE298&gt;LARGE(CF298:$CK298,1),4.2,"")</f>
        <v/>
      </c>
      <c r="BS298">
        <f>IF(CF298&gt;LARGE(CG298:$CK298,1),5,"")</f>
        <v>5</v>
      </c>
      <c r="BT298" t="str">
        <f>IF(CG298&gt;LARGE(CH298:$CK298,1),5.2,"")</f>
        <v/>
      </c>
      <c r="BU298" t="str">
        <f>IF(CH298&gt;LARGE(CI298:$CK298,1),6,"")</f>
        <v/>
      </c>
      <c r="BV298" t="str">
        <f>IF(CI298&gt;LARGE(CJ298:$CK298,1),6.2,"")</f>
        <v/>
      </c>
      <c r="BW298" t="str">
        <f>IF(CJ298&gt;LARGE(CK298:$CK298,1),7,"")</f>
        <v/>
      </c>
      <c r="BX298" t="str">
        <f t="shared" si="69"/>
        <v/>
      </c>
      <c r="BY298" s="36">
        <f t="shared" si="70"/>
        <v>0</v>
      </c>
      <c r="BZ298" s="36">
        <f t="shared" si="71"/>
        <v>0</v>
      </c>
      <c r="CA298">
        <f t="shared" si="72"/>
        <v>0</v>
      </c>
      <c r="CB298" s="36">
        <f t="shared" si="73"/>
        <v>0</v>
      </c>
      <c r="CC298">
        <f t="shared" si="74"/>
        <v>0</v>
      </c>
      <c r="CD298" s="36">
        <f t="shared" si="75"/>
        <v>0</v>
      </c>
      <c r="CE298">
        <f t="shared" si="76"/>
        <v>0</v>
      </c>
      <c r="CF298" s="36">
        <f t="shared" si="77"/>
        <v>9</v>
      </c>
      <c r="CG298">
        <f t="shared" si="78"/>
        <v>0</v>
      </c>
      <c r="CH298" s="36">
        <f t="shared" si="79"/>
        <v>0</v>
      </c>
      <c r="CI298">
        <f t="shared" si="80"/>
        <v>0</v>
      </c>
      <c r="CJ298" s="36">
        <f t="shared" si="81"/>
        <v>0</v>
      </c>
      <c r="CK298">
        <f t="shared" si="82"/>
        <v>0</v>
      </c>
      <c r="CP298">
        <v>440</v>
      </c>
      <c r="DD298" t="str">
        <f>IF(COUNTIF('[3]Zone Players'!A$3:A$1847,A298)&lt;1,"D","")</f>
        <v/>
      </c>
      <c r="DF298">
        <f t="shared" si="85"/>
        <v>5</v>
      </c>
      <c r="DG298" s="70">
        <f t="shared" si="83"/>
        <v>9</v>
      </c>
      <c r="DH298" t="str">
        <f t="shared" si="84"/>
        <v/>
      </c>
    </row>
    <row r="299" spans="1:112" ht="15" customHeight="1" x14ac:dyDescent="0.25">
      <c r="A299" s="23">
        <v>45753</v>
      </c>
      <c r="B299" s="24" t="s">
        <v>621</v>
      </c>
      <c r="C299" s="24" t="s">
        <v>596</v>
      </c>
      <c r="D299" s="25" t="s">
        <v>614</v>
      </c>
      <c r="E299" s="26">
        <v>3</v>
      </c>
      <c r="F299" s="27">
        <v>4</v>
      </c>
      <c r="G299" s="27">
        <v>5</v>
      </c>
      <c r="H299" s="27">
        <v>3</v>
      </c>
      <c r="I299" s="27">
        <v>2</v>
      </c>
      <c r="J299" s="27">
        <v>3</v>
      </c>
      <c r="K299" s="27">
        <v>3</v>
      </c>
      <c r="L299" s="27">
        <v>4</v>
      </c>
      <c r="M299" s="27">
        <v>4</v>
      </c>
      <c r="N299" s="26">
        <v>4</v>
      </c>
      <c r="O299" s="27">
        <v>4</v>
      </c>
      <c r="P299" s="27">
        <v>4</v>
      </c>
      <c r="Q299" s="28"/>
      <c r="R299" s="28"/>
      <c r="S299" s="28"/>
      <c r="T299" s="29"/>
      <c r="U299" s="28"/>
      <c r="V299" s="30" t="s">
        <v>113</v>
      </c>
      <c r="W299" s="30">
        <v>2</v>
      </c>
      <c r="X299" s="30" t="s">
        <v>113</v>
      </c>
      <c r="Y299" s="30">
        <v>4</v>
      </c>
      <c r="Z299" s="30">
        <v>5</v>
      </c>
      <c r="AA299" s="30">
        <v>6</v>
      </c>
      <c r="AB299" s="30">
        <v>7</v>
      </c>
      <c r="AC299" s="30" t="s">
        <v>113</v>
      </c>
      <c r="AD299" s="30" t="s">
        <v>113</v>
      </c>
      <c r="AE299" s="30" t="s">
        <v>113</v>
      </c>
      <c r="AF299" s="30" t="s">
        <v>113</v>
      </c>
      <c r="AG299" s="30" t="s">
        <v>113</v>
      </c>
      <c r="AH299" s="30" t="s">
        <v>113</v>
      </c>
      <c r="AI299" s="30" t="s">
        <v>113</v>
      </c>
      <c r="AJ299" s="30" t="s">
        <v>113</v>
      </c>
      <c r="AK299" s="30" t="s">
        <v>113</v>
      </c>
      <c r="AL299" s="30" t="s">
        <v>113</v>
      </c>
      <c r="AM299" s="30">
        <v>0</v>
      </c>
      <c r="AN299" s="30">
        <v>5</v>
      </c>
      <c r="AO299" s="30">
        <v>2</v>
      </c>
      <c r="AP299" s="30">
        <v>5</v>
      </c>
      <c r="AQ299" s="31">
        <v>4</v>
      </c>
      <c r="AR299" s="31">
        <v>4</v>
      </c>
      <c r="AS299" s="31">
        <v>4</v>
      </c>
      <c r="AT299" s="32">
        <v>0</v>
      </c>
      <c r="AU299" s="32">
        <v>0</v>
      </c>
      <c r="AV299" s="32">
        <v>0</v>
      </c>
      <c r="AW299" s="32">
        <v>0</v>
      </c>
      <c r="AX299" s="32">
        <v>0</v>
      </c>
      <c r="AY299" s="32">
        <v>0</v>
      </c>
      <c r="AZ299" s="32">
        <v>0</v>
      </c>
      <c r="BA299" s="32">
        <v>0</v>
      </c>
      <c r="BB299" s="32">
        <v>0</v>
      </c>
      <c r="BC299" s="32">
        <v>0</v>
      </c>
      <c r="BD299" s="33">
        <v>7.2</v>
      </c>
      <c r="BE299" s="33">
        <v>7.2</v>
      </c>
      <c r="BF299" s="33">
        <v>7.2</v>
      </c>
      <c r="BG299" s="33">
        <v>7.2</v>
      </c>
      <c r="BH299" s="33">
        <v>7.2</v>
      </c>
      <c r="BI299" s="33">
        <v>7.2</v>
      </c>
      <c r="BJ299" s="34" t="s">
        <v>113</v>
      </c>
      <c r="BK299" s="35" t="s">
        <v>113</v>
      </c>
      <c r="BL299" t="str">
        <f>IF(BY299&gt;LARGE(BZ299:$CK299,1),1,"")</f>
        <v/>
      </c>
      <c r="BM299" t="str">
        <f>IF(BZ299&gt;LARGE(CA299:$CK299,1),2,"")</f>
        <v/>
      </c>
      <c r="BN299" t="str">
        <f>IF(CA299&gt;LARGE(CB299:$CK299,1),2.2,"")</f>
        <v/>
      </c>
      <c r="BO299" t="str">
        <f>IF(CB299&gt;LARGE(CC299:$CK299,1),3,"")</f>
        <v/>
      </c>
      <c r="BP299" t="str">
        <f>IF(CC299&gt;LARGE(CD299:$CK299,1),3.2,"")</f>
        <v/>
      </c>
      <c r="BQ299" t="str">
        <f>IF(CD299&gt;LARGE(CE299:$CK299,1),4,"")</f>
        <v/>
      </c>
      <c r="BR299" t="str">
        <f>IF(CE299&gt;LARGE(CF299:$CK299,1),4.2,"")</f>
        <v/>
      </c>
      <c r="BS299" t="str">
        <f>IF(CF299&gt;LARGE(CG299:$CK299,1),5,"")</f>
        <v/>
      </c>
      <c r="BT299" t="str">
        <f>IF(CG299&gt;LARGE(CH299:$CK299,1),5.2,"")</f>
        <v/>
      </c>
      <c r="BU299" t="str">
        <f>IF(CH299&gt;LARGE(CI299:$CK299,1),6,"")</f>
        <v/>
      </c>
      <c r="BV299" t="str">
        <f>IF(CI299&gt;LARGE(CJ299:$CK299,1),6.2,"")</f>
        <v/>
      </c>
      <c r="BW299" t="str">
        <f>IF(CJ299&gt;LARGE(CK299:$CK299,1),7,"")</f>
        <v/>
      </c>
      <c r="BX299" t="str">
        <f t="shared" si="69"/>
        <v/>
      </c>
      <c r="BY299" s="36">
        <f t="shared" si="70"/>
        <v>0</v>
      </c>
      <c r="BZ299" s="36">
        <f t="shared" si="71"/>
        <v>0</v>
      </c>
      <c r="CA299">
        <f t="shared" si="72"/>
        <v>0</v>
      </c>
      <c r="CB299" s="36">
        <f t="shared" si="73"/>
        <v>0</v>
      </c>
      <c r="CC299">
        <f t="shared" si="74"/>
        <v>0</v>
      </c>
      <c r="CD299" s="36">
        <f t="shared" si="75"/>
        <v>0</v>
      </c>
      <c r="CE299">
        <f t="shared" si="76"/>
        <v>0</v>
      </c>
      <c r="CF299" s="36">
        <f t="shared" si="77"/>
        <v>0</v>
      </c>
      <c r="CG299">
        <f t="shared" si="78"/>
        <v>0</v>
      </c>
      <c r="CH299" s="36">
        <f t="shared" si="79"/>
        <v>0</v>
      </c>
      <c r="CI299">
        <f t="shared" si="80"/>
        <v>0</v>
      </c>
      <c r="CJ299" s="36">
        <f t="shared" si="81"/>
        <v>0</v>
      </c>
      <c r="CK299">
        <f t="shared" si="82"/>
        <v>0</v>
      </c>
      <c r="CP299">
        <v>442</v>
      </c>
      <c r="DD299" t="str">
        <f>IF(COUNTIF('[3]Zone Players'!A$3:A$1847,A299)&lt;1,"D","")</f>
        <v/>
      </c>
      <c r="DF299">
        <f t="shared" si="85"/>
        <v>4</v>
      </c>
      <c r="DG299" s="70">
        <f t="shared" si="83"/>
        <v>0</v>
      </c>
      <c r="DH299" t="str">
        <f t="shared" si="84"/>
        <v/>
      </c>
    </row>
    <row r="300" spans="1:112" ht="15" customHeight="1" x14ac:dyDescent="0.25">
      <c r="A300" s="23">
        <v>92273</v>
      </c>
      <c r="B300" s="24" t="s">
        <v>622</v>
      </c>
      <c r="C300" s="24" t="s">
        <v>158</v>
      </c>
      <c r="D300" s="25" t="s">
        <v>614</v>
      </c>
      <c r="E300" s="26"/>
      <c r="F300" s="27"/>
      <c r="G300" s="27"/>
      <c r="H300" s="27"/>
      <c r="I300" s="27"/>
      <c r="J300" s="27"/>
      <c r="K300" s="27"/>
      <c r="L300" s="27"/>
      <c r="M300" s="27"/>
      <c r="N300" s="26">
        <v>6</v>
      </c>
      <c r="O300" s="27"/>
      <c r="P300" s="27">
        <v>6</v>
      </c>
      <c r="Q300" s="28"/>
      <c r="R300" s="28"/>
      <c r="S300" s="28"/>
      <c r="T300" s="29"/>
      <c r="U300" s="28"/>
      <c r="V300" s="30" t="s">
        <v>113</v>
      </c>
      <c r="W300" s="30">
        <v>2</v>
      </c>
      <c r="X300" s="30" t="s">
        <v>113</v>
      </c>
      <c r="Y300" s="30">
        <v>4</v>
      </c>
      <c r="Z300" s="30">
        <v>5</v>
      </c>
      <c r="AA300" s="30">
        <v>6</v>
      </c>
      <c r="AB300" s="30">
        <v>7</v>
      </c>
      <c r="AC300" s="30" t="s">
        <v>113</v>
      </c>
      <c r="AD300" s="30" t="s">
        <v>113</v>
      </c>
      <c r="AE300" s="30" t="s">
        <v>113</v>
      </c>
      <c r="AF300" s="30" t="s">
        <v>113</v>
      </c>
      <c r="AG300" s="30" t="s">
        <v>113</v>
      </c>
      <c r="AH300" s="30" t="s">
        <v>113</v>
      </c>
      <c r="AI300" s="30" t="s">
        <v>113</v>
      </c>
      <c r="AJ300" s="30" t="s">
        <v>113</v>
      </c>
      <c r="AK300" s="30" t="s">
        <v>113</v>
      </c>
      <c r="AL300" s="30" t="s">
        <v>113</v>
      </c>
      <c r="AM300" s="30">
        <v>0</v>
      </c>
      <c r="AN300" s="30">
        <v>5</v>
      </c>
      <c r="AO300" s="30">
        <v>0</v>
      </c>
      <c r="AP300" s="30">
        <v>7</v>
      </c>
      <c r="AQ300" s="31">
        <v>6</v>
      </c>
      <c r="AR300" s="31">
        <v>7</v>
      </c>
      <c r="AS300" s="31">
        <v>7</v>
      </c>
      <c r="AT300" s="32">
        <v>7</v>
      </c>
      <c r="AU300" s="32">
        <v>7</v>
      </c>
      <c r="AV300" s="32">
        <v>7</v>
      </c>
      <c r="AW300" s="32">
        <v>7</v>
      </c>
      <c r="AX300" s="32">
        <v>0</v>
      </c>
      <c r="AY300" s="32">
        <v>7</v>
      </c>
      <c r="AZ300" s="32">
        <v>7</v>
      </c>
      <c r="BA300" s="32">
        <v>7</v>
      </c>
      <c r="BB300" s="32">
        <v>0</v>
      </c>
      <c r="BC300" s="32">
        <v>0</v>
      </c>
      <c r="BD300" s="33">
        <v>7</v>
      </c>
      <c r="BE300" s="33">
        <v>7</v>
      </c>
      <c r="BF300" s="33">
        <v>7</v>
      </c>
      <c r="BG300" s="33">
        <v>7</v>
      </c>
      <c r="BH300" s="33">
        <v>7</v>
      </c>
      <c r="BI300" s="33">
        <v>7</v>
      </c>
      <c r="BJ300" s="34">
        <v>7</v>
      </c>
      <c r="BK300" s="35">
        <v>7</v>
      </c>
      <c r="BL300" t="str">
        <f>IF(BY300&gt;LARGE(BZ300:$CK300,1),1,"")</f>
        <v/>
      </c>
      <c r="BM300" t="str">
        <f>IF(BZ300&gt;LARGE(CA300:$CK300,1),2,"")</f>
        <v/>
      </c>
      <c r="BN300" t="str">
        <f>IF(CA300&gt;LARGE(CB300:$CK300,1),2.2,"")</f>
        <v/>
      </c>
      <c r="BO300" t="str">
        <f>IF(CB300&gt;LARGE(CC300:$CK300,1),3,"")</f>
        <v/>
      </c>
      <c r="BP300" t="str">
        <f>IF(CC300&gt;LARGE(CD300:$CK300,1),3.2,"")</f>
        <v/>
      </c>
      <c r="BQ300" t="str">
        <f>IF(CD300&gt;LARGE(CE300:$CK300,1),4,"")</f>
        <v/>
      </c>
      <c r="BR300" t="str">
        <f>IF(CE300&gt;LARGE(CF300:$CK300,1),4.2,"")</f>
        <v/>
      </c>
      <c r="BS300" t="str">
        <f>IF(CF300&gt;LARGE(CG300:$CK300,1),5,"")</f>
        <v/>
      </c>
      <c r="BT300" t="str">
        <f>IF(CG300&gt;LARGE(CH300:$CK300,1),5.2,"")</f>
        <v/>
      </c>
      <c r="BU300" t="str">
        <f>IF(CH300&gt;LARGE(CI300:$CK300,1),6,"")</f>
        <v/>
      </c>
      <c r="BV300" t="str">
        <f>IF(CI300&gt;LARGE(CJ300:$CK300,1),6.2,"")</f>
        <v/>
      </c>
      <c r="BW300">
        <f>IF(CJ300&gt;LARGE(CK300:$CK300,1),7,"")</f>
        <v>7</v>
      </c>
      <c r="BX300" t="str">
        <f t="shared" si="69"/>
        <v/>
      </c>
      <c r="BY300" s="36">
        <f t="shared" si="70"/>
        <v>0</v>
      </c>
      <c r="BZ300" s="36">
        <f t="shared" si="71"/>
        <v>0</v>
      </c>
      <c r="CA300">
        <f t="shared" si="72"/>
        <v>0</v>
      </c>
      <c r="CB300" s="36">
        <f t="shared" si="73"/>
        <v>0</v>
      </c>
      <c r="CC300">
        <f t="shared" si="74"/>
        <v>0</v>
      </c>
      <c r="CD300" s="36">
        <f t="shared" si="75"/>
        <v>0</v>
      </c>
      <c r="CE300">
        <f t="shared" si="76"/>
        <v>0</v>
      </c>
      <c r="CF300" s="36">
        <f t="shared" si="77"/>
        <v>0</v>
      </c>
      <c r="CG300">
        <f t="shared" si="78"/>
        <v>0</v>
      </c>
      <c r="CH300" s="36">
        <f t="shared" si="79"/>
        <v>0</v>
      </c>
      <c r="CI300">
        <f t="shared" si="80"/>
        <v>0</v>
      </c>
      <c r="CJ300" s="36">
        <f t="shared" si="81"/>
        <v>7</v>
      </c>
      <c r="CK300">
        <f t="shared" si="82"/>
        <v>0</v>
      </c>
      <c r="CP300">
        <v>443</v>
      </c>
      <c r="DD300" t="str">
        <f>IF(COUNTIF('[3]Zone Players'!A$3:A$1847,A300)&lt;1,"D","")</f>
        <v/>
      </c>
      <c r="DF300">
        <f t="shared" si="85"/>
        <v>7</v>
      </c>
      <c r="DG300" s="70">
        <f t="shared" si="83"/>
        <v>7</v>
      </c>
      <c r="DH300" t="str">
        <f t="shared" si="84"/>
        <v/>
      </c>
    </row>
    <row r="301" spans="1:112" ht="15" customHeight="1" x14ac:dyDescent="0.25">
      <c r="A301" s="23">
        <v>67281</v>
      </c>
      <c r="B301" s="24" t="s">
        <v>623</v>
      </c>
      <c r="C301" s="24" t="s">
        <v>319</v>
      </c>
      <c r="D301" s="25" t="s">
        <v>614</v>
      </c>
      <c r="E301" s="26">
        <v>1</v>
      </c>
      <c r="F301" s="27">
        <v>1</v>
      </c>
      <c r="G301" s="27">
        <v>1</v>
      </c>
      <c r="H301" s="27">
        <v>1</v>
      </c>
      <c r="I301" s="27">
        <v>3</v>
      </c>
      <c r="J301" s="27">
        <v>3</v>
      </c>
      <c r="K301" s="27">
        <v>4</v>
      </c>
      <c r="L301" s="27">
        <v>2</v>
      </c>
      <c r="M301" s="27">
        <v>2</v>
      </c>
      <c r="N301" s="26">
        <v>2</v>
      </c>
      <c r="O301" s="27">
        <v>2</v>
      </c>
      <c r="P301" s="27">
        <v>2</v>
      </c>
      <c r="Q301" s="28"/>
      <c r="R301" s="28"/>
      <c r="S301" s="28"/>
      <c r="T301" s="29"/>
      <c r="U301" s="28"/>
      <c r="V301" s="30" t="s">
        <v>113</v>
      </c>
      <c r="W301" s="30">
        <v>2</v>
      </c>
      <c r="X301" s="30" t="s">
        <v>113</v>
      </c>
      <c r="Y301" s="30">
        <v>4</v>
      </c>
      <c r="Z301" s="30">
        <v>5</v>
      </c>
      <c r="AA301" s="30">
        <v>6</v>
      </c>
      <c r="AB301" s="30">
        <v>7</v>
      </c>
      <c r="AC301" s="30" t="s">
        <v>113</v>
      </c>
      <c r="AD301" s="30" t="s">
        <v>113</v>
      </c>
      <c r="AE301" s="30" t="s">
        <v>113</v>
      </c>
      <c r="AF301" s="30" t="s">
        <v>113</v>
      </c>
      <c r="AG301" s="30" t="s">
        <v>113</v>
      </c>
      <c r="AH301" s="30" t="s">
        <v>113</v>
      </c>
      <c r="AI301" s="30" t="s">
        <v>113</v>
      </c>
      <c r="AJ301" s="30" t="s">
        <v>113</v>
      </c>
      <c r="AK301" s="30" t="s">
        <v>113</v>
      </c>
      <c r="AL301" s="30" t="s">
        <v>113</v>
      </c>
      <c r="AM301" s="30">
        <v>0</v>
      </c>
      <c r="AN301" s="30">
        <v>5</v>
      </c>
      <c r="AO301" s="30">
        <v>3</v>
      </c>
      <c r="AP301" s="30">
        <v>4</v>
      </c>
      <c r="AQ301" s="31">
        <v>2</v>
      </c>
      <c r="AR301" s="31">
        <v>2</v>
      </c>
      <c r="AS301" s="31">
        <v>2</v>
      </c>
      <c r="AT301" s="32">
        <v>2</v>
      </c>
      <c r="AU301" s="32">
        <v>2</v>
      </c>
      <c r="AV301" s="32">
        <v>2</v>
      </c>
      <c r="AW301" s="32">
        <v>2</v>
      </c>
      <c r="AX301" s="32">
        <v>2</v>
      </c>
      <c r="AY301" s="32">
        <v>2</v>
      </c>
      <c r="AZ301" s="32">
        <v>2</v>
      </c>
      <c r="BA301" s="32">
        <v>2</v>
      </c>
      <c r="BB301" s="32">
        <v>2</v>
      </c>
      <c r="BC301" s="32">
        <v>2</v>
      </c>
      <c r="BD301" s="33">
        <v>7.2</v>
      </c>
      <c r="BE301" s="33">
        <v>2</v>
      </c>
      <c r="BF301" s="33">
        <v>2</v>
      </c>
      <c r="BG301" s="33">
        <v>2</v>
      </c>
      <c r="BH301" s="33">
        <v>2</v>
      </c>
      <c r="BI301" s="33">
        <v>2</v>
      </c>
      <c r="BJ301" s="34">
        <v>2</v>
      </c>
      <c r="BK301" s="35">
        <v>2</v>
      </c>
      <c r="BL301" t="str">
        <f>IF(BY301&gt;LARGE(BZ301:$CK301,1),1,"")</f>
        <v/>
      </c>
      <c r="BM301">
        <f>IF(BZ301&gt;LARGE(CA301:$CK301,1),2,"")</f>
        <v>2</v>
      </c>
      <c r="BN301" t="str">
        <f>IF(CA301&gt;LARGE(CB301:$CK301,1),2.2,"")</f>
        <v/>
      </c>
      <c r="BO301" t="str">
        <f>IF(CB301&gt;LARGE(CC301:$CK301,1),3,"")</f>
        <v/>
      </c>
      <c r="BP301" t="str">
        <f>IF(CC301&gt;LARGE(CD301:$CK301,1),3.2,"")</f>
        <v/>
      </c>
      <c r="BQ301" t="str">
        <f>IF(CD301&gt;LARGE(CE301:$CK301,1),4,"")</f>
        <v/>
      </c>
      <c r="BR301" t="str">
        <f>IF(CE301&gt;LARGE(CF301:$CK301,1),4.2,"")</f>
        <v/>
      </c>
      <c r="BS301" t="str">
        <f>IF(CF301&gt;LARGE(CG301:$CK301,1),5,"")</f>
        <v/>
      </c>
      <c r="BT301" t="str">
        <f>IF(CG301&gt;LARGE(CH301:$CK301,1),5.2,"")</f>
        <v/>
      </c>
      <c r="BU301" t="str">
        <f>IF(CH301&gt;LARGE(CI301:$CK301,1),6,"")</f>
        <v/>
      </c>
      <c r="BV301" t="str">
        <f>IF(CI301&gt;LARGE(CJ301:$CK301,1),6.2,"")</f>
        <v/>
      </c>
      <c r="BW301" t="str">
        <f>IF(CJ301&gt;LARGE(CK301:$CK301,1),7,"")</f>
        <v/>
      </c>
      <c r="BX301" t="str">
        <f t="shared" si="69"/>
        <v/>
      </c>
      <c r="BY301" s="36">
        <f t="shared" si="70"/>
        <v>0</v>
      </c>
      <c r="BZ301" s="36">
        <f t="shared" si="71"/>
        <v>10</v>
      </c>
      <c r="CA301">
        <f t="shared" si="72"/>
        <v>0</v>
      </c>
      <c r="CB301" s="36">
        <f t="shared" si="73"/>
        <v>0</v>
      </c>
      <c r="CC301">
        <f t="shared" si="74"/>
        <v>0</v>
      </c>
      <c r="CD301" s="36">
        <f t="shared" si="75"/>
        <v>0</v>
      </c>
      <c r="CE301">
        <f t="shared" si="76"/>
        <v>0</v>
      </c>
      <c r="CF301" s="36">
        <f t="shared" si="77"/>
        <v>0</v>
      </c>
      <c r="CG301">
        <f t="shared" si="78"/>
        <v>0</v>
      </c>
      <c r="CH301" s="36">
        <f t="shared" si="79"/>
        <v>0</v>
      </c>
      <c r="CI301">
        <f t="shared" si="80"/>
        <v>0</v>
      </c>
      <c r="CJ301" s="36">
        <f t="shared" si="81"/>
        <v>0</v>
      </c>
      <c r="CK301">
        <f t="shared" si="82"/>
        <v>0</v>
      </c>
      <c r="CP301">
        <v>445</v>
      </c>
      <c r="DD301" t="str">
        <f>IF(COUNTIF('[3]Zone Players'!A$3:A$1847,A301)&lt;1,"D","")</f>
        <v/>
      </c>
      <c r="DF301">
        <f t="shared" si="85"/>
        <v>2</v>
      </c>
      <c r="DG301" s="70">
        <f t="shared" si="83"/>
        <v>10</v>
      </c>
      <c r="DH301" t="str">
        <f t="shared" si="84"/>
        <v/>
      </c>
    </row>
    <row r="302" spans="1:112" ht="15" customHeight="1" x14ac:dyDescent="0.25">
      <c r="A302" s="23">
        <v>86412</v>
      </c>
      <c r="B302" s="24" t="s">
        <v>624</v>
      </c>
      <c r="C302" s="24" t="s">
        <v>592</v>
      </c>
      <c r="D302" s="25" t="s">
        <v>614</v>
      </c>
      <c r="E302" s="26">
        <v>3</v>
      </c>
      <c r="F302" s="27">
        <v>3</v>
      </c>
      <c r="G302" s="27">
        <v>3</v>
      </c>
      <c r="H302" s="27">
        <v>3</v>
      </c>
      <c r="I302" s="27">
        <v>1</v>
      </c>
      <c r="J302" s="27">
        <v>3</v>
      </c>
      <c r="K302" s="27">
        <v>2</v>
      </c>
      <c r="L302" s="27">
        <v>2</v>
      </c>
      <c r="M302" s="27">
        <v>2</v>
      </c>
      <c r="N302" s="26">
        <v>2</v>
      </c>
      <c r="O302" s="27">
        <v>2</v>
      </c>
      <c r="P302" s="27">
        <v>2</v>
      </c>
      <c r="Q302" s="28"/>
      <c r="R302" s="28">
        <v>4</v>
      </c>
      <c r="S302" s="28"/>
      <c r="T302" s="29"/>
      <c r="U302" s="28"/>
      <c r="V302" s="30" t="s">
        <v>113</v>
      </c>
      <c r="W302" s="30">
        <v>2</v>
      </c>
      <c r="X302" s="30" t="s">
        <v>113</v>
      </c>
      <c r="Y302" s="30">
        <v>4</v>
      </c>
      <c r="Z302" s="30">
        <v>5</v>
      </c>
      <c r="AA302" s="30">
        <v>6</v>
      </c>
      <c r="AB302" s="30">
        <v>7</v>
      </c>
      <c r="AC302" s="30" t="s">
        <v>113</v>
      </c>
      <c r="AD302" s="30" t="s">
        <v>113</v>
      </c>
      <c r="AE302" s="30" t="s">
        <v>113</v>
      </c>
      <c r="AF302" s="30" t="s">
        <v>113</v>
      </c>
      <c r="AG302" s="30" t="s">
        <v>113</v>
      </c>
      <c r="AH302" s="30" t="s">
        <v>113</v>
      </c>
      <c r="AI302" s="30" t="s">
        <v>113</v>
      </c>
      <c r="AJ302" s="30" t="s">
        <v>113</v>
      </c>
      <c r="AK302" s="30" t="s">
        <v>113</v>
      </c>
      <c r="AL302" s="30" t="s">
        <v>113</v>
      </c>
      <c r="AM302" s="30">
        <v>0</v>
      </c>
      <c r="AN302" s="30">
        <v>5</v>
      </c>
      <c r="AO302" s="30">
        <v>3</v>
      </c>
      <c r="AP302" s="30">
        <v>4</v>
      </c>
      <c r="AQ302" s="31">
        <v>3</v>
      </c>
      <c r="AR302" s="31">
        <v>2</v>
      </c>
      <c r="AS302" s="31">
        <v>2</v>
      </c>
      <c r="AT302" s="32">
        <v>2</v>
      </c>
      <c r="AU302" s="32">
        <v>2</v>
      </c>
      <c r="AV302" s="32">
        <v>2</v>
      </c>
      <c r="AW302" s="32">
        <v>2</v>
      </c>
      <c r="AX302" s="32">
        <v>0</v>
      </c>
      <c r="AY302" s="32">
        <v>0</v>
      </c>
      <c r="AZ302" s="32">
        <v>0</v>
      </c>
      <c r="BA302" s="32">
        <v>4</v>
      </c>
      <c r="BB302" s="32">
        <v>4</v>
      </c>
      <c r="BC302" s="32">
        <v>4</v>
      </c>
      <c r="BD302" s="33">
        <v>7.2</v>
      </c>
      <c r="BE302" s="33">
        <v>7.2</v>
      </c>
      <c r="BF302" s="33">
        <v>7.2</v>
      </c>
      <c r="BG302" s="33">
        <v>7.2</v>
      </c>
      <c r="BH302" s="33">
        <v>7.2</v>
      </c>
      <c r="BI302" s="33">
        <v>7.2</v>
      </c>
      <c r="BJ302" s="34">
        <v>2</v>
      </c>
      <c r="BK302" s="35">
        <v>2</v>
      </c>
      <c r="BL302" t="str">
        <f>IF(BY302&gt;LARGE(BZ302:$CK302,1),1,"")</f>
        <v/>
      </c>
      <c r="BM302">
        <f>IF(BZ302&gt;LARGE(CA302:$CK302,1),2,"")</f>
        <v>2</v>
      </c>
      <c r="BN302" t="str">
        <f>IF(CA302&gt;LARGE(CB302:$CK302,1),2.2,"")</f>
        <v/>
      </c>
      <c r="BO302" t="str">
        <f>IF(CB302&gt;LARGE(CC302:$CK302,1),3,"")</f>
        <v/>
      </c>
      <c r="BP302" t="str">
        <f>IF(CC302&gt;LARGE(CD302:$CK302,1),3.2,"")</f>
        <v/>
      </c>
      <c r="BQ302">
        <f>IF(CD302&gt;LARGE(CE302:$CK302,1),4,"")</f>
        <v>4</v>
      </c>
      <c r="BR302" t="str">
        <f>IF(CE302&gt;LARGE(CF302:$CK302,1),4.2,"")</f>
        <v/>
      </c>
      <c r="BS302" t="str">
        <f>IF(CF302&gt;LARGE(CG302:$CK302,1),5,"")</f>
        <v/>
      </c>
      <c r="BT302" t="str">
        <f>IF(CG302&gt;LARGE(CH302:$CK302,1),5.2,"")</f>
        <v/>
      </c>
      <c r="BU302" t="str">
        <f>IF(CH302&gt;LARGE(CI302:$CK302,1),6,"")</f>
        <v/>
      </c>
      <c r="BV302" t="str">
        <f>IF(CI302&gt;LARGE(CJ302:$CK302,1),6.2,"")</f>
        <v/>
      </c>
      <c r="BW302" t="str">
        <f>IF(CJ302&gt;LARGE(CK302:$CK302,1),7,"")</f>
        <v/>
      </c>
      <c r="BX302" t="str">
        <f t="shared" si="69"/>
        <v/>
      </c>
      <c r="BY302" s="36">
        <f t="shared" si="70"/>
        <v>0</v>
      </c>
      <c r="BZ302" s="36">
        <f t="shared" si="71"/>
        <v>4</v>
      </c>
      <c r="CA302">
        <f t="shared" si="72"/>
        <v>0</v>
      </c>
      <c r="CB302" s="36">
        <f t="shared" si="73"/>
        <v>0</v>
      </c>
      <c r="CC302">
        <f t="shared" si="74"/>
        <v>0</v>
      </c>
      <c r="CD302" s="36">
        <f t="shared" si="75"/>
        <v>3</v>
      </c>
      <c r="CE302">
        <f t="shared" si="76"/>
        <v>0</v>
      </c>
      <c r="CF302" s="36">
        <f t="shared" si="77"/>
        <v>0</v>
      </c>
      <c r="CG302">
        <f t="shared" si="78"/>
        <v>0</v>
      </c>
      <c r="CH302" s="36">
        <f t="shared" si="79"/>
        <v>0</v>
      </c>
      <c r="CI302">
        <f t="shared" si="80"/>
        <v>0</v>
      </c>
      <c r="CJ302" s="36">
        <f t="shared" si="81"/>
        <v>0</v>
      </c>
      <c r="CK302">
        <f t="shared" si="82"/>
        <v>0</v>
      </c>
      <c r="CP302">
        <v>446</v>
      </c>
      <c r="DD302" t="str">
        <f>IF(COUNTIF('[3]Zone Players'!A$3:A$1847,A302)&lt;1,"D","")</f>
        <v/>
      </c>
      <c r="DF302">
        <f t="shared" si="85"/>
        <v>2</v>
      </c>
      <c r="DG302" s="70">
        <f t="shared" si="83"/>
        <v>7</v>
      </c>
      <c r="DH302" t="str">
        <f t="shared" si="84"/>
        <v/>
      </c>
    </row>
    <row r="303" spans="1:112" ht="15" customHeight="1" x14ac:dyDescent="0.25">
      <c r="A303" s="40">
        <v>143997</v>
      </c>
      <c r="B303" s="24" t="s">
        <v>625</v>
      </c>
      <c r="C303" s="24" t="s">
        <v>498</v>
      </c>
      <c r="D303" s="25" t="s">
        <v>614</v>
      </c>
      <c r="E303" s="26"/>
      <c r="F303" s="27"/>
      <c r="G303" s="27"/>
      <c r="H303" s="27"/>
      <c r="I303" s="27"/>
      <c r="J303" s="27"/>
      <c r="K303" s="27"/>
      <c r="L303" s="27"/>
      <c r="M303" s="27">
        <v>7</v>
      </c>
      <c r="N303" s="26"/>
      <c r="O303" s="27">
        <v>6</v>
      </c>
      <c r="P303" s="27">
        <v>6</v>
      </c>
      <c r="Q303" s="28"/>
      <c r="R303" s="28"/>
      <c r="S303" s="28"/>
      <c r="T303" s="29"/>
      <c r="U303" s="28"/>
      <c r="V303" s="30" t="s">
        <v>113</v>
      </c>
      <c r="W303" s="30">
        <v>2</v>
      </c>
      <c r="X303" s="30" t="s">
        <v>113</v>
      </c>
      <c r="Y303" s="30">
        <v>4</v>
      </c>
      <c r="Z303" s="30">
        <v>5</v>
      </c>
      <c r="AA303" s="30">
        <v>6</v>
      </c>
      <c r="AB303" s="30">
        <v>7</v>
      </c>
      <c r="AC303" s="30" t="s">
        <v>113</v>
      </c>
      <c r="AD303" s="30" t="s">
        <v>113</v>
      </c>
      <c r="AE303" s="30" t="s">
        <v>113</v>
      </c>
      <c r="AF303" s="30" t="s">
        <v>113</v>
      </c>
      <c r="AG303" s="30" t="s">
        <v>113</v>
      </c>
      <c r="AH303" s="30" t="s">
        <v>113</v>
      </c>
      <c r="AI303" s="30" t="s">
        <v>113</v>
      </c>
      <c r="AJ303" s="30" t="s">
        <v>113</v>
      </c>
      <c r="AK303" s="30" t="s">
        <v>113</v>
      </c>
      <c r="AL303" s="30" t="s">
        <v>113</v>
      </c>
      <c r="AM303" s="30">
        <v>0</v>
      </c>
      <c r="AN303" s="30">
        <v>5</v>
      </c>
      <c r="AO303" s="30">
        <v>0</v>
      </c>
      <c r="AP303" s="30">
        <v>7</v>
      </c>
      <c r="AQ303" s="31">
        <v>6</v>
      </c>
      <c r="AR303" s="31">
        <v>6</v>
      </c>
      <c r="AS303" s="31">
        <v>6</v>
      </c>
      <c r="AT303" s="32">
        <v>6</v>
      </c>
      <c r="AU303" s="32">
        <v>0</v>
      </c>
      <c r="AV303" s="32">
        <v>6</v>
      </c>
      <c r="AW303" s="32">
        <v>6</v>
      </c>
      <c r="AX303" s="32">
        <v>6</v>
      </c>
      <c r="AY303" s="32">
        <v>6</v>
      </c>
      <c r="AZ303" s="32">
        <v>0</v>
      </c>
      <c r="BA303" s="32">
        <v>6</v>
      </c>
      <c r="BB303" s="32">
        <v>6</v>
      </c>
      <c r="BC303" s="32">
        <v>6</v>
      </c>
      <c r="BD303" s="33">
        <v>7.2</v>
      </c>
      <c r="BE303" s="33">
        <v>7.2</v>
      </c>
      <c r="BF303" s="33">
        <v>6</v>
      </c>
      <c r="BG303" s="33">
        <v>6</v>
      </c>
      <c r="BH303" s="33">
        <v>6</v>
      </c>
      <c r="BI303" s="33">
        <v>6</v>
      </c>
      <c r="BJ303" s="34">
        <v>6</v>
      </c>
      <c r="BK303" s="35">
        <v>6</v>
      </c>
      <c r="BL303" t="str">
        <f>IF(BY303&gt;LARGE(BZ303:$CK303,1),1,"")</f>
        <v/>
      </c>
      <c r="BM303" t="str">
        <f>IF(BZ303&gt;LARGE(CA303:$CK303,1),2,"")</f>
        <v/>
      </c>
      <c r="BN303" t="str">
        <f>IF(CA303&gt;LARGE(CB303:$CK303,1),2.2,"")</f>
        <v/>
      </c>
      <c r="BO303" t="str">
        <f>IF(CB303&gt;LARGE(CC303:$CK303,1),3,"")</f>
        <v/>
      </c>
      <c r="BP303" t="str">
        <f>IF(CC303&gt;LARGE(CD303:$CK303,1),3.2,"")</f>
        <v/>
      </c>
      <c r="BQ303" t="str">
        <f>IF(CD303&gt;LARGE(CE303:$CK303,1),4,"")</f>
        <v/>
      </c>
      <c r="BR303" t="str">
        <f>IF(CE303&gt;LARGE(CF303:$CK303,1),4.2,"")</f>
        <v/>
      </c>
      <c r="BS303" t="str">
        <f>IF(CF303&gt;LARGE(CG303:$CK303,1),5,"")</f>
        <v/>
      </c>
      <c r="BT303" t="str">
        <f>IF(CG303&gt;LARGE(CH303:$CK303,1),5.2,"")</f>
        <v/>
      </c>
      <c r="BU303">
        <f>IF(CH303&gt;LARGE(CI303:$CK303,1),6,"")</f>
        <v>6</v>
      </c>
      <c r="BV303" t="str">
        <f>IF(CI303&gt;LARGE(CJ303:$CK303,1),6.2,"")</f>
        <v/>
      </c>
      <c r="BW303" t="str">
        <f>IF(CJ303&gt;LARGE(CK303:$CK303,1),7,"")</f>
        <v/>
      </c>
      <c r="BX303" t="str">
        <f t="shared" si="69"/>
        <v/>
      </c>
      <c r="BY303" s="36">
        <f t="shared" si="70"/>
        <v>0</v>
      </c>
      <c r="BZ303" s="36">
        <f t="shared" si="71"/>
        <v>0</v>
      </c>
      <c r="CA303">
        <f t="shared" si="72"/>
        <v>0</v>
      </c>
      <c r="CB303" s="36">
        <f t="shared" si="73"/>
        <v>0</v>
      </c>
      <c r="CC303">
        <f t="shared" si="74"/>
        <v>0</v>
      </c>
      <c r="CD303" s="36">
        <f t="shared" si="75"/>
        <v>0</v>
      </c>
      <c r="CE303">
        <f t="shared" si="76"/>
        <v>0</v>
      </c>
      <c r="CF303" s="36">
        <f t="shared" si="77"/>
        <v>0</v>
      </c>
      <c r="CG303">
        <f t="shared" si="78"/>
        <v>0</v>
      </c>
      <c r="CH303" s="36">
        <f t="shared" si="79"/>
        <v>8</v>
      </c>
      <c r="CI303">
        <f t="shared" si="80"/>
        <v>0</v>
      </c>
      <c r="CJ303" s="36">
        <f t="shared" si="81"/>
        <v>0</v>
      </c>
      <c r="CK303">
        <f t="shared" si="82"/>
        <v>0</v>
      </c>
      <c r="CP303" t="s">
        <v>118</v>
      </c>
      <c r="DD303" t="str">
        <f>IF(COUNTIF('[3]Zone Players'!A$3:A$1847,A303)&lt;1,"D","")</f>
        <v/>
      </c>
      <c r="DF303">
        <f t="shared" si="85"/>
        <v>6</v>
      </c>
      <c r="DG303" s="70">
        <f t="shared" si="83"/>
        <v>8</v>
      </c>
      <c r="DH303" t="str">
        <f t="shared" si="84"/>
        <v/>
      </c>
    </row>
    <row r="304" spans="1:112" ht="15" customHeight="1" x14ac:dyDescent="0.25">
      <c r="A304" s="23">
        <v>92404</v>
      </c>
      <c r="B304" s="24" t="s">
        <v>626</v>
      </c>
      <c r="C304" s="24" t="s">
        <v>177</v>
      </c>
      <c r="D304" s="25" t="s">
        <v>614</v>
      </c>
      <c r="E304" s="26">
        <v>1</v>
      </c>
      <c r="F304" s="27">
        <v>1</v>
      </c>
      <c r="G304" s="27">
        <v>1</v>
      </c>
      <c r="H304" s="27">
        <v>1</v>
      </c>
      <c r="I304" s="27">
        <v>1</v>
      </c>
      <c r="J304" s="27">
        <v>1</v>
      </c>
      <c r="K304" s="27">
        <v>2</v>
      </c>
      <c r="L304" s="27">
        <v>2</v>
      </c>
      <c r="M304" s="27">
        <v>2</v>
      </c>
      <c r="N304" s="26">
        <v>2</v>
      </c>
      <c r="O304" s="27">
        <v>2</v>
      </c>
      <c r="P304" s="27">
        <v>2</v>
      </c>
      <c r="Q304" s="28"/>
      <c r="R304" s="28"/>
      <c r="S304" s="28"/>
      <c r="T304" s="29"/>
      <c r="U304" s="28"/>
      <c r="V304" s="30" t="s">
        <v>113</v>
      </c>
      <c r="W304" s="30">
        <v>2</v>
      </c>
      <c r="X304" s="30" t="s">
        <v>113</v>
      </c>
      <c r="Y304" s="30">
        <v>4</v>
      </c>
      <c r="Z304" s="30">
        <v>5</v>
      </c>
      <c r="AA304" s="30">
        <v>6</v>
      </c>
      <c r="AB304" s="30">
        <v>7</v>
      </c>
      <c r="AC304" s="30" t="s">
        <v>113</v>
      </c>
      <c r="AD304" s="30" t="s">
        <v>113</v>
      </c>
      <c r="AE304" s="30" t="s">
        <v>113</v>
      </c>
      <c r="AF304" s="30" t="s">
        <v>113</v>
      </c>
      <c r="AG304" s="30" t="s">
        <v>113</v>
      </c>
      <c r="AH304" s="30" t="s">
        <v>113</v>
      </c>
      <c r="AI304" s="30" t="s">
        <v>113</v>
      </c>
      <c r="AJ304" s="30" t="s">
        <v>113</v>
      </c>
      <c r="AK304" s="30" t="s">
        <v>113</v>
      </c>
      <c r="AL304" s="30" t="s">
        <v>113</v>
      </c>
      <c r="AM304" s="30">
        <v>0</v>
      </c>
      <c r="AN304" s="30">
        <v>5</v>
      </c>
      <c r="AO304" s="30">
        <v>3</v>
      </c>
      <c r="AP304" s="30">
        <v>4</v>
      </c>
      <c r="AQ304" s="31">
        <v>2</v>
      </c>
      <c r="AR304" s="31">
        <v>2</v>
      </c>
      <c r="AS304" s="31">
        <v>2</v>
      </c>
      <c r="AT304" s="32">
        <v>2</v>
      </c>
      <c r="AU304" s="32">
        <v>2</v>
      </c>
      <c r="AV304" s="32">
        <v>2</v>
      </c>
      <c r="AW304" s="32">
        <v>2</v>
      </c>
      <c r="AX304" s="32">
        <v>2</v>
      </c>
      <c r="AY304" s="32">
        <v>2</v>
      </c>
      <c r="AZ304" s="32">
        <v>2</v>
      </c>
      <c r="BA304" s="32">
        <v>2</v>
      </c>
      <c r="BB304" s="32">
        <v>2</v>
      </c>
      <c r="BC304" s="32">
        <v>2</v>
      </c>
      <c r="BD304" s="33">
        <v>7.2</v>
      </c>
      <c r="BE304" s="33">
        <v>2</v>
      </c>
      <c r="BF304" s="33">
        <v>2</v>
      </c>
      <c r="BG304" s="33">
        <v>2</v>
      </c>
      <c r="BH304" s="33">
        <v>2</v>
      </c>
      <c r="BI304" s="33">
        <v>2</v>
      </c>
      <c r="BJ304" s="34">
        <v>2</v>
      </c>
      <c r="BK304" s="35">
        <v>2</v>
      </c>
      <c r="BL304" t="str">
        <f>IF(BY304&gt;LARGE(BZ304:$CK304,1),1,"")</f>
        <v/>
      </c>
      <c r="BM304">
        <f>IF(BZ304&gt;LARGE(CA304:$CK304,1),2,"")</f>
        <v>2</v>
      </c>
      <c r="BN304" t="str">
        <f>IF(CA304&gt;LARGE(CB304:$CK304,1),2.2,"")</f>
        <v/>
      </c>
      <c r="BO304" t="str">
        <f>IF(CB304&gt;LARGE(CC304:$CK304,1),3,"")</f>
        <v/>
      </c>
      <c r="BP304" t="str">
        <f>IF(CC304&gt;LARGE(CD304:$CK304,1),3.2,"")</f>
        <v/>
      </c>
      <c r="BQ304" t="str">
        <f>IF(CD304&gt;LARGE(CE304:$CK304,1),4,"")</f>
        <v/>
      </c>
      <c r="BR304" t="str">
        <f>IF(CE304&gt;LARGE(CF304:$CK304,1),4.2,"")</f>
        <v/>
      </c>
      <c r="BS304" t="str">
        <f>IF(CF304&gt;LARGE(CG304:$CK304,1),5,"")</f>
        <v/>
      </c>
      <c r="BT304" t="str">
        <f>IF(CG304&gt;LARGE(CH304:$CK304,1),5.2,"")</f>
        <v/>
      </c>
      <c r="BU304" t="str">
        <f>IF(CH304&gt;LARGE(CI304:$CK304,1),6,"")</f>
        <v/>
      </c>
      <c r="BV304" t="str">
        <f>IF(CI304&gt;LARGE(CJ304:$CK304,1),6.2,"")</f>
        <v/>
      </c>
      <c r="BW304" t="str">
        <f>IF(CJ304&gt;LARGE(CK304:$CK304,1),7,"")</f>
        <v/>
      </c>
      <c r="BX304" t="str">
        <f t="shared" si="69"/>
        <v/>
      </c>
      <c r="BY304" s="36">
        <f t="shared" si="70"/>
        <v>0</v>
      </c>
      <c r="BZ304" s="36">
        <f t="shared" si="71"/>
        <v>10</v>
      </c>
      <c r="CA304">
        <f t="shared" si="72"/>
        <v>0</v>
      </c>
      <c r="CB304" s="36">
        <f t="shared" si="73"/>
        <v>0</v>
      </c>
      <c r="CC304">
        <f t="shared" si="74"/>
        <v>0</v>
      </c>
      <c r="CD304" s="36">
        <f t="shared" si="75"/>
        <v>0</v>
      </c>
      <c r="CE304">
        <f t="shared" si="76"/>
        <v>0</v>
      </c>
      <c r="CF304" s="36">
        <f t="shared" si="77"/>
        <v>0</v>
      </c>
      <c r="CG304">
        <f t="shared" si="78"/>
        <v>0</v>
      </c>
      <c r="CH304" s="36">
        <f t="shared" si="79"/>
        <v>0</v>
      </c>
      <c r="CI304">
        <f t="shared" si="80"/>
        <v>0</v>
      </c>
      <c r="CJ304" s="36">
        <f t="shared" si="81"/>
        <v>0</v>
      </c>
      <c r="CK304">
        <f t="shared" si="82"/>
        <v>0</v>
      </c>
      <c r="CP304">
        <v>449</v>
      </c>
      <c r="DD304" t="str">
        <f>IF(COUNTIF('[3]Zone Players'!A$3:A$1847,A304)&lt;1,"D","")</f>
        <v/>
      </c>
      <c r="DF304">
        <f t="shared" si="85"/>
        <v>2</v>
      </c>
      <c r="DG304" s="70">
        <f t="shared" si="83"/>
        <v>10</v>
      </c>
      <c r="DH304" t="str">
        <f t="shared" si="84"/>
        <v/>
      </c>
    </row>
    <row r="305" spans="1:112" ht="15" customHeight="1" x14ac:dyDescent="0.25">
      <c r="A305" s="23">
        <v>138402</v>
      </c>
      <c r="B305" s="24" t="s">
        <v>627</v>
      </c>
      <c r="C305" s="24" t="s">
        <v>565</v>
      </c>
      <c r="D305" s="25" t="s">
        <v>614</v>
      </c>
      <c r="E305" s="26"/>
      <c r="F305" s="27"/>
      <c r="G305" s="27"/>
      <c r="H305" s="27"/>
      <c r="I305" s="27"/>
      <c r="J305" s="27"/>
      <c r="K305" s="27"/>
      <c r="L305" s="27"/>
      <c r="M305" s="27"/>
      <c r="N305" s="26"/>
      <c r="O305" s="27"/>
      <c r="P305" s="27" t="s">
        <v>113</v>
      </c>
      <c r="Q305" s="28"/>
      <c r="R305" s="28"/>
      <c r="S305" s="28"/>
      <c r="T305" s="29"/>
      <c r="U305" s="28"/>
      <c r="V305" s="30" t="s">
        <v>113</v>
      </c>
      <c r="W305" s="30">
        <v>2</v>
      </c>
      <c r="X305" s="30" t="s">
        <v>113</v>
      </c>
      <c r="Y305" s="30">
        <v>4</v>
      </c>
      <c r="Z305" s="30">
        <v>5</v>
      </c>
      <c r="AA305" s="30">
        <v>6</v>
      </c>
      <c r="AB305" s="30">
        <v>7</v>
      </c>
      <c r="AC305" s="30" t="s">
        <v>113</v>
      </c>
      <c r="AD305" s="30" t="s">
        <v>113</v>
      </c>
      <c r="AE305" s="30" t="s">
        <v>113</v>
      </c>
      <c r="AF305" s="30" t="s">
        <v>113</v>
      </c>
      <c r="AG305" s="30" t="s">
        <v>113</v>
      </c>
      <c r="AH305" s="30" t="s">
        <v>113</v>
      </c>
      <c r="AI305" s="30" t="s">
        <v>113</v>
      </c>
      <c r="AJ305" s="30" t="s">
        <v>113</v>
      </c>
      <c r="AK305" s="30" t="s">
        <v>113</v>
      </c>
      <c r="AL305" s="30" t="s">
        <v>113</v>
      </c>
      <c r="AM305" s="30">
        <v>0</v>
      </c>
      <c r="AN305" s="30">
        <v>5</v>
      </c>
      <c r="AO305" s="30">
        <v>0</v>
      </c>
      <c r="AP305" s="30">
        <v>7</v>
      </c>
      <c r="AQ305" s="31" t="s">
        <v>113</v>
      </c>
      <c r="AR305" s="31" t="s">
        <v>113</v>
      </c>
      <c r="AS305" s="31" t="s">
        <v>113</v>
      </c>
      <c r="AT305" s="32">
        <v>0</v>
      </c>
      <c r="AU305" s="32">
        <v>0</v>
      </c>
      <c r="AV305" s="32">
        <v>6</v>
      </c>
      <c r="AW305" s="32">
        <v>6</v>
      </c>
      <c r="AX305" s="32">
        <v>0</v>
      </c>
      <c r="AY305" s="32">
        <v>0</v>
      </c>
      <c r="AZ305" s="32">
        <v>7</v>
      </c>
      <c r="BA305" s="32">
        <v>7</v>
      </c>
      <c r="BB305" s="32">
        <v>0</v>
      </c>
      <c r="BC305" s="32">
        <v>0</v>
      </c>
      <c r="BD305" s="33">
        <v>7.2</v>
      </c>
      <c r="BE305" s="33">
        <v>7.2</v>
      </c>
      <c r="BF305" s="33">
        <v>7.2</v>
      </c>
      <c r="BG305" s="33">
        <v>7.2</v>
      </c>
      <c r="BH305" s="33">
        <v>7.2</v>
      </c>
      <c r="BI305" s="33">
        <v>7.2</v>
      </c>
      <c r="BJ305" s="34" t="s">
        <v>113</v>
      </c>
      <c r="BK305" s="35" t="s">
        <v>113</v>
      </c>
      <c r="BL305" t="str">
        <f>IF(BY305&gt;LARGE(BZ305:$CK305,1),1,"")</f>
        <v/>
      </c>
      <c r="BM305" t="str">
        <f>IF(BZ305&gt;LARGE(CA305:$CK305,1),2,"")</f>
        <v/>
      </c>
      <c r="BN305" t="str">
        <f>IF(CA305&gt;LARGE(CB305:$CK305,1),2.2,"")</f>
        <v/>
      </c>
      <c r="BO305" t="str">
        <f>IF(CB305&gt;LARGE(CC305:$CK305,1),3,"")</f>
        <v/>
      </c>
      <c r="BP305" t="str">
        <f>IF(CC305&gt;LARGE(CD305:$CK305,1),3.2,"")</f>
        <v/>
      </c>
      <c r="BQ305" t="str">
        <f>IF(CD305&gt;LARGE(CE305:$CK305,1),4,"")</f>
        <v/>
      </c>
      <c r="BR305" t="str">
        <f>IF(CE305&gt;LARGE(CF305:$CK305,1),4.2,"")</f>
        <v/>
      </c>
      <c r="BS305" t="str">
        <f>IF(CF305&gt;LARGE(CG305:$CK305,1),5,"")</f>
        <v/>
      </c>
      <c r="BT305" t="str">
        <f>IF(CG305&gt;LARGE(CH305:$CK305,1),5.2,"")</f>
        <v/>
      </c>
      <c r="BU305" t="str">
        <f>IF(CH305&gt;LARGE(CI305:$CK305,1),6,"")</f>
        <v/>
      </c>
      <c r="BV305" t="str">
        <f>IF(CI305&gt;LARGE(CJ305:$CK305,1),6.2,"")</f>
        <v/>
      </c>
      <c r="BW305">
        <f>IF(CJ305&gt;LARGE(CK305:$CK305,1),7,"")</f>
        <v>7</v>
      </c>
      <c r="BX305" t="str">
        <f t="shared" si="69"/>
        <v/>
      </c>
      <c r="BY305" s="36">
        <f t="shared" si="70"/>
        <v>0</v>
      </c>
      <c r="BZ305" s="36">
        <f t="shared" si="71"/>
        <v>0</v>
      </c>
      <c r="CA305">
        <f t="shared" si="72"/>
        <v>0</v>
      </c>
      <c r="CB305" s="36">
        <f t="shared" si="73"/>
        <v>0</v>
      </c>
      <c r="CC305">
        <f t="shared" si="74"/>
        <v>0</v>
      </c>
      <c r="CD305" s="36">
        <f t="shared" si="75"/>
        <v>0</v>
      </c>
      <c r="CE305">
        <f t="shared" si="76"/>
        <v>0</v>
      </c>
      <c r="CF305" s="36">
        <f t="shared" si="77"/>
        <v>0</v>
      </c>
      <c r="CG305">
        <f t="shared" si="78"/>
        <v>0</v>
      </c>
      <c r="CH305" s="36">
        <f t="shared" si="79"/>
        <v>2</v>
      </c>
      <c r="CI305">
        <f t="shared" si="80"/>
        <v>0</v>
      </c>
      <c r="CJ305" s="36">
        <f t="shared" si="81"/>
        <v>2</v>
      </c>
      <c r="CK305">
        <f t="shared" si="82"/>
        <v>0</v>
      </c>
      <c r="CP305">
        <v>453</v>
      </c>
      <c r="DD305" t="str">
        <f>IF(COUNTIF('[3]Zone Players'!A$3:A$1847,A305)&lt;1,"D","")</f>
        <v/>
      </c>
      <c r="DF305" t="str">
        <f t="shared" si="85"/>
        <v/>
      </c>
      <c r="DG305" s="70">
        <f t="shared" si="83"/>
        <v>4</v>
      </c>
      <c r="DH305" t="str">
        <f t="shared" si="84"/>
        <v/>
      </c>
    </row>
    <row r="306" spans="1:112" ht="15" customHeight="1" x14ac:dyDescent="0.25">
      <c r="A306" s="23">
        <v>91187</v>
      </c>
      <c r="B306" s="24" t="s">
        <v>627</v>
      </c>
      <c r="C306" s="24" t="s">
        <v>590</v>
      </c>
      <c r="D306" s="25" t="s">
        <v>614</v>
      </c>
      <c r="E306" s="26">
        <v>7</v>
      </c>
      <c r="F306" s="27">
        <v>7</v>
      </c>
      <c r="G306" s="27">
        <v>7</v>
      </c>
      <c r="H306" s="27"/>
      <c r="I306" s="27"/>
      <c r="J306" s="27"/>
      <c r="K306" s="27"/>
      <c r="L306" s="27">
        <v>7</v>
      </c>
      <c r="M306" s="27">
        <v>7</v>
      </c>
      <c r="N306" s="26">
        <v>7</v>
      </c>
      <c r="O306" s="27">
        <v>6</v>
      </c>
      <c r="P306" s="27">
        <v>6</v>
      </c>
      <c r="Q306" s="28"/>
      <c r="R306" s="28"/>
      <c r="S306" s="28"/>
      <c r="T306" s="29"/>
      <c r="U306" s="28"/>
      <c r="V306" s="30" t="s">
        <v>113</v>
      </c>
      <c r="W306" s="30">
        <v>2</v>
      </c>
      <c r="X306" s="30" t="s">
        <v>113</v>
      </c>
      <c r="Y306" s="30">
        <v>4</v>
      </c>
      <c r="Z306" s="30">
        <v>5</v>
      </c>
      <c r="AA306" s="30">
        <v>6</v>
      </c>
      <c r="AB306" s="30">
        <v>7</v>
      </c>
      <c r="AC306" s="30" t="s">
        <v>113</v>
      </c>
      <c r="AD306" s="30" t="s">
        <v>113</v>
      </c>
      <c r="AE306" s="30" t="s">
        <v>113</v>
      </c>
      <c r="AF306" s="30" t="s">
        <v>113</v>
      </c>
      <c r="AG306" s="30" t="s">
        <v>113</v>
      </c>
      <c r="AH306" s="30" t="s">
        <v>113</v>
      </c>
      <c r="AI306" s="30" t="s">
        <v>113</v>
      </c>
      <c r="AJ306" s="30" t="s">
        <v>113</v>
      </c>
      <c r="AK306" s="30" t="s">
        <v>113</v>
      </c>
      <c r="AL306" s="30" t="s">
        <v>113</v>
      </c>
      <c r="AM306" s="30">
        <v>0</v>
      </c>
      <c r="AN306" s="30">
        <v>5</v>
      </c>
      <c r="AO306" s="30">
        <v>0</v>
      </c>
      <c r="AP306" s="30">
        <v>7</v>
      </c>
      <c r="AQ306" s="31">
        <v>6</v>
      </c>
      <c r="AR306" s="31">
        <v>6</v>
      </c>
      <c r="AS306" s="31">
        <v>6</v>
      </c>
      <c r="AT306" s="32">
        <v>0</v>
      </c>
      <c r="AU306" s="32">
        <v>0</v>
      </c>
      <c r="AV306" s="32">
        <v>0</v>
      </c>
      <c r="AW306" s="32">
        <v>0</v>
      </c>
      <c r="AX306" s="32">
        <v>0</v>
      </c>
      <c r="AY306" s="32">
        <v>0</v>
      </c>
      <c r="AZ306" s="32">
        <v>0</v>
      </c>
      <c r="BA306" s="32">
        <v>0</v>
      </c>
      <c r="BB306" s="32">
        <v>7</v>
      </c>
      <c r="BC306" s="32">
        <v>0</v>
      </c>
      <c r="BD306" s="33">
        <v>7.2</v>
      </c>
      <c r="BE306" s="33">
        <v>7.2</v>
      </c>
      <c r="BF306" s="33">
        <v>7.2</v>
      </c>
      <c r="BG306" s="33">
        <v>7.2</v>
      </c>
      <c r="BH306" s="33">
        <v>7.2</v>
      </c>
      <c r="BI306" s="33">
        <v>7.2</v>
      </c>
      <c r="BJ306" s="34" t="s">
        <v>113</v>
      </c>
      <c r="BK306" s="35">
        <v>6</v>
      </c>
      <c r="BL306" t="str">
        <f>IF(BY306&gt;LARGE(BZ306:$CK306,1),1,"")</f>
        <v/>
      </c>
      <c r="BM306" t="str">
        <f>IF(BZ306&gt;LARGE(CA306:$CK306,1),2,"")</f>
        <v/>
      </c>
      <c r="BN306" t="str">
        <f>IF(CA306&gt;LARGE(CB306:$CK306,1),2.2,"")</f>
        <v/>
      </c>
      <c r="BO306" t="str">
        <f>IF(CB306&gt;LARGE(CC306:$CK306,1),3,"")</f>
        <v/>
      </c>
      <c r="BP306" t="str">
        <f>IF(CC306&gt;LARGE(CD306:$CK306,1),3.2,"")</f>
        <v/>
      </c>
      <c r="BQ306" t="str">
        <f>IF(CD306&gt;LARGE(CE306:$CK306,1),4,"")</f>
        <v/>
      </c>
      <c r="BR306" t="str">
        <f>IF(CE306&gt;LARGE(CF306:$CK306,1),4.2,"")</f>
        <v/>
      </c>
      <c r="BS306" t="str">
        <f>IF(CF306&gt;LARGE(CG306:$CK306,1),5,"")</f>
        <v/>
      </c>
      <c r="BT306" t="str">
        <f>IF(CG306&gt;LARGE(CH306:$CK306,1),5.2,"")</f>
        <v/>
      </c>
      <c r="BU306" t="str">
        <f>IF(CH306&gt;LARGE(CI306:$CK306,1),6,"")</f>
        <v/>
      </c>
      <c r="BV306" t="str">
        <f>IF(CI306&gt;LARGE(CJ306:$CK306,1),6.2,"")</f>
        <v/>
      </c>
      <c r="BW306">
        <f>IF(CJ306&gt;LARGE(CK306:$CK306,1),7,"")</f>
        <v>7</v>
      </c>
      <c r="BX306" t="str">
        <f t="shared" si="69"/>
        <v/>
      </c>
      <c r="BY306" s="36">
        <f t="shared" si="70"/>
        <v>0</v>
      </c>
      <c r="BZ306" s="36">
        <f t="shared" si="71"/>
        <v>0</v>
      </c>
      <c r="CA306">
        <f t="shared" si="72"/>
        <v>0</v>
      </c>
      <c r="CB306" s="36">
        <f t="shared" si="73"/>
        <v>0</v>
      </c>
      <c r="CC306">
        <f t="shared" si="74"/>
        <v>0</v>
      </c>
      <c r="CD306" s="36">
        <f t="shared" si="75"/>
        <v>0</v>
      </c>
      <c r="CE306">
        <f t="shared" si="76"/>
        <v>0</v>
      </c>
      <c r="CF306" s="36">
        <f t="shared" si="77"/>
        <v>0</v>
      </c>
      <c r="CG306">
        <f t="shared" si="78"/>
        <v>0</v>
      </c>
      <c r="CH306" s="36">
        <f t="shared" si="79"/>
        <v>0</v>
      </c>
      <c r="CI306">
        <f t="shared" si="80"/>
        <v>0</v>
      </c>
      <c r="CJ306" s="36">
        <f t="shared" si="81"/>
        <v>1</v>
      </c>
      <c r="CK306">
        <f t="shared" si="82"/>
        <v>0</v>
      </c>
      <c r="CP306">
        <v>454</v>
      </c>
      <c r="DD306" t="str">
        <f>IF(COUNTIF('[3]Zone Players'!A$3:A$1847,A306)&lt;1,"D","")</f>
        <v/>
      </c>
      <c r="DF306">
        <f t="shared" si="85"/>
        <v>6</v>
      </c>
      <c r="DG306" s="70">
        <f t="shared" si="83"/>
        <v>1</v>
      </c>
      <c r="DH306" t="str">
        <f t="shared" si="84"/>
        <v/>
      </c>
    </row>
    <row r="307" spans="1:112" ht="15" customHeight="1" x14ac:dyDescent="0.25">
      <c r="A307" s="23">
        <v>131504</v>
      </c>
      <c r="B307" s="24" t="s">
        <v>628</v>
      </c>
      <c r="C307" s="24" t="s">
        <v>534</v>
      </c>
      <c r="D307" s="25" t="s">
        <v>614</v>
      </c>
      <c r="E307" s="26"/>
      <c r="F307" s="27"/>
      <c r="G307" s="27"/>
      <c r="H307" s="27"/>
      <c r="I307" s="27"/>
      <c r="J307" s="27">
        <v>7</v>
      </c>
      <c r="K307" s="27">
        <v>7</v>
      </c>
      <c r="L307" s="27">
        <v>7</v>
      </c>
      <c r="M307" s="27">
        <v>6</v>
      </c>
      <c r="N307" s="26">
        <v>6</v>
      </c>
      <c r="O307" s="27">
        <v>7</v>
      </c>
      <c r="P307" s="27">
        <v>6</v>
      </c>
      <c r="Q307" s="28"/>
      <c r="R307" s="28"/>
      <c r="S307" s="28"/>
      <c r="T307" s="29"/>
      <c r="U307" s="28"/>
      <c r="V307" s="30" t="s">
        <v>113</v>
      </c>
      <c r="W307" s="30">
        <v>2</v>
      </c>
      <c r="X307" s="30" t="s">
        <v>113</v>
      </c>
      <c r="Y307" s="30">
        <v>4</v>
      </c>
      <c r="Z307" s="30">
        <v>5</v>
      </c>
      <c r="AA307" s="30">
        <v>6</v>
      </c>
      <c r="AB307" s="30">
        <v>7</v>
      </c>
      <c r="AC307" s="30" t="s">
        <v>113</v>
      </c>
      <c r="AD307" s="30" t="s">
        <v>113</v>
      </c>
      <c r="AE307" s="30" t="s">
        <v>113</v>
      </c>
      <c r="AF307" s="30" t="s">
        <v>113</v>
      </c>
      <c r="AG307" s="30" t="s">
        <v>113</v>
      </c>
      <c r="AH307" s="30" t="s">
        <v>113</v>
      </c>
      <c r="AI307" s="30" t="s">
        <v>113</v>
      </c>
      <c r="AJ307" s="30" t="s">
        <v>113</v>
      </c>
      <c r="AK307" s="30" t="s">
        <v>113</v>
      </c>
      <c r="AL307" s="30" t="s">
        <v>113</v>
      </c>
      <c r="AM307" s="30">
        <v>0</v>
      </c>
      <c r="AN307" s="30">
        <v>5</v>
      </c>
      <c r="AO307" s="30">
        <v>0</v>
      </c>
      <c r="AP307" s="30">
        <v>7</v>
      </c>
      <c r="AQ307" s="31">
        <v>6</v>
      </c>
      <c r="AR307" s="31">
        <v>7</v>
      </c>
      <c r="AS307" s="31">
        <v>7</v>
      </c>
      <c r="AT307" s="32">
        <v>7</v>
      </c>
      <c r="AU307" s="32">
        <v>7</v>
      </c>
      <c r="AV307" s="32">
        <v>7</v>
      </c>
      <c r="AW307" s="32">
        <v>7</v>
      </c>
      <c r="AX307" s="32">
        <v>5</v>
      </c>
      <c r="AY307" s="32">
        <v>5</v>
      </c>
      <c r="AZ307" s="32">
        <v>5</v>
      </c>
      <c r="BA307" s="32">
        <v>7</v>
      </c>
      <c r="BB307" s="32">
        <v>5</v>
      </c>
      <c r="BC307" s="32">
        <v>0</v>
      </c>
      <c r="BD307" s="33">
        <v>7</v>
      </c>
      <c r="BE307" s="33">
        <v>7</v>
      </c>
      <c r="BF307" s="33">
        <v>7</v>
      </c>
      <c r="BG307" s="33">
        <v>7</v>
      </c>
      <c r="BH307" s="33">
        <v>7</v>
      </c>
      <c r="BI307" s="33">
        <v>7</v>
      </c>
      <c r="BJ307" s="34">
        <v>7</v>
      </c>
      <c r="BK307" s="35">
        <v>7</v>
      </c>
      <c r="BL307" t="str">
        <f>IF(BY307&gt;LARGE(BZ307:$CK307,1),1,"")</f>
        <v/>
      </c>
      <c r="BM307" t="str">
        <f>IF(BZ307&gt;LARGE(CA307:$CK307,1),2,"")</f>
        <v/>
      </c>
      <c r="BN307" t="str">
        <f>IF(CA307&gt;LARGE(CB307:$CK307,1),2.2,"")</f>
        <v/>
      </c>
      <c r="BO307" t="str">
        <f>IF(CB307&gt;LARGE(CC307:$CK307,1),3,"")</f>
        <v/>
      </c>
      <c r="BP307" t="str">
        <f>IF(CC307&gt;LARGE(CD307:$CK307,1),3.2,"")</f>
        <v/>
      </c>
      <c r="BQ307" t="str">
        <f>IF(CD307&gt;LARGE(CE307:$CK307,1),4,"")</f>
        <v/>
      </c>
      <c r="BR307" t="str">
        <f>IF(CE307&gt;LARGE(CF307:$CK307,1),4.2,"")</f>
        <v/>
      </c>
      <c r="BS307" t="str">
        <f>IF(CF307&gt;LARGE(CG307:$CK307,1),5,"")</f>
        <v/>
      </c>
      <c r="BT307" t="str">
        <f>IF(CG307&gt;LARGE(CH307:$CK307,1),5.2,"")</f>
        <v/>
      </c>
      <c r="BU307" t="str">
        <f>IF(CH307&gt;LARGE(CI307:$CK307,1),6,"")</f>
        <v/>
      </c>
      <c r="BV307" t="str">
        <f>IF(CI307&gt;LARGE(CJ307:$CK307,1),6.2,"")</f>
        <v/>
      </c>
      <c r="BW307">
        <f>IF(CJ307&gt;LARGE(CK307:$CK307,1),7,"")</f>
        <v>7</v>
      </c>
      <c r="BX307" t="str">
        <f t="shared" si="69"/>
        <v/>
      </c>
      <c r="BY307" s="36">
        <f t="shared" si="70"/>
        <v>0</v>
      </c>
      <c r="BZ307" s="36">
        <f t="shared" si="71"/>
        <v>0</v>
      </c>
      <c r="CA307">
        <f t="shared" si="72"/>
        <v>0</v>
      </c>
      <c r="CB307" s="36">
        <f t="shared" si="73"/>
        <v>0</v>
      </c>
      <c r="CC307">
        <f t="shared" si="74"/>
        <v>0</v>
      </c>
      <c r="CD307" s="36">
        <f t="shared" si="75"/>
        <v>0</v>
      </c>
      <c r="CE307">
        <f t="shared" si="76"/>
        <v>0</v>
      </c>
      <c r="CF307" s="36">
        <f t="shared" si="77"/>
        <v>4</v>
      </c>
      <c r="CG307">
        <f t="shared" si="78"/>
        <v>0</v>
      </c>
      <c r="CH307" s="36">
        <f t="shared" si="79"/>
        <v>0</v>
      </c>
      <c r="CI307">
        <f t="shared" si="80"/>
        <v>0</v>
      </c>
      <c r="CJ307" s="36">
        <f t="shared" si="81"/>
        <v>5</v>
      </c>
      <c r="CK307">
        <f t="shared" si="82"/>
        <v>0</v>
      </c>
      <c r="CP307">
        <v>456</v>
      </c>
      <c r="DD307" t="str">
        <f>IF(COUNTIF('[3]Zone Players'!A$3:A$1847,A307)&lt;1,"D","")</f>
        <v/>
      </c>
      <c r="DF307">
        <f t="shared" si="85"/>
        <v>7</v>
      </c>
      <c r="DG307" s="70">
        <f t="shared" si="83"/>
        <v>9</v>
      </c>
      <c r="DH307" t="str">
        <f t="shared" si="84"/>
        <v/>
      </c>
    </row>
    <row r="308" spans="1:112" ht="15" customHeight="1" x14ac:dyDescent="0.25">
      <c r="A308" s="40">
        <v>52525</v>
      </c>
      <c r="B308" s="24" t="s">
        <v>629</v>
      </c>
      <c r="C308" s="24" t="s">
        <v>327</v>
      </c>
      <c r="D308" s="25" t="s">
        <v>614</v>
      </c>
      <c r="E308" s="26">
        <v>1</v>
      </c>
      <c r="F308" s="27">
        <v>1</v>
      </c>
      <c r="G308" s="27">
        <v>1</v>
      </c>
      <c r="H308" s="27">
        <v>1</v>
      </c>
      <c r="I308" s="27">
        <v>1</v>
      </c>
      <c r="J308" s="27">
        <v>1</v>
      </c>
      <c r="K308" s="27">
        <v>2</v>
      </c>
      <c r="L308" s="27">
        <v>2</v>
      </c>
      <c r="M308" s="27">
        <v>2</v>
      </c>
      <c r="N308" s="26">
        <v>2</v>
      </c>
      <c r="O308" s="27">
        <v>2</v>
      </c>
      <c r="P308" s="27">
        <v>2</v>
      </c>
      <c r="Q308" s="28"/>
      <c r="R308" s="28"/>
      <c r="S308" s="28"/>
      <c r="T308" s="29"/>
      <c r="U308" s="28"/>
      <c r="V308" s="30" t="s">
        <v>113</v>
      </c>
      <c r="W308" s="30">
        <v>2</v>
      </c>
      <c r="X308" s="30" t="s">
        <v>113</v>
      </c>
      <c r="Y308" s="30">
        <v>4</v>
      </c>
      <c r="Z308" s="30">
        <v>5</v>
      </c>
      <c r="AA308" s="30">
        <v>6</v>
      </c>
      <c r="AB308" s="30">
        <v>7</v>
      </c>
      <c r="AC308" s="30" t="s">
        <v>113</v>
      </c>
      <c r="AD308" s="30" t="s">
        <v>113</v>
      </c>
      <c r="AE308" s="30" t="s">
        <v>113</v>
      </c>
      <c r="AF308" s="30" t="s">
        <v>113</v>
      </c>
      <c r="AG308" s="30" t="s">
        <v>113</v>
      </c>
      <c r="AH308" s="30" t="s">
        <v>113</v>
      </c>
      <c r="AI308" s="30" t="s">
        <v>113</v>
      </c>
      <c r="AJ308" s="30" t="s">
        <v>113</v>
      </c>
      <c r="AK308" s="30" t="s">
        <v>113</v>
      </c>
      <c r="AL308" s="30" t="s">
        <v>113</v>
      </c>
      <c r="AM308" s="30">
        <v>0</v>
      </c>
      <c r="AN308" s="30">
        <v>5</v>
      </c>
      <c r="AO308" s="30">
        <v>3</v>
      </c>
      <c r="AP308" s="30">
        <v>4</v>
      </c>
      <c r="AQ308" s="31">
        <v>2</v>
      </c>
      <c r="AR308" s="31">
        <v>2</v>
      </c>
      <c r="AS308" s="31">
        <v>2</v>
      </c>
      <c r="AT308" s="32">
        <v>2</v>
      </c>
      <c r="AU308" s="32">
        <v>2</v>
      </c>
      <c r="AV308" s="32">
        <v>2</v>
      </c>
      <c r="AW308" s="32">
        <v>2</v>
      </c>
      <c r="AX308" s="32">
        <v>2</v>
      </c>
      <c r="AY308" s="32">
        <v>2</v>
      </c>
      <c r="AZ308" s="32">
        <v>2</v>
      </c>
      <c r="BA308" s="32">
        <v>2</v>
      </c>
      <c r="BB308" s="32">
        <v>0</v>
      </c>
      <c r="BC308" s="32">
        <v>2</v>
      </c>
      <c r="BD308" s="33">
        <v>7.2</v>
      </c>
      <c r="BE308" s="33">
        <v>2</v>
      </c>
      <c r="BF308" s="33">
        <v>2</v>
      </c>
      <c r="BG308" s="33">
        <v>2</v>
      </c>
      <c r="BH308" s="33">
        <v>2</v>
      </c>
      <c r="BI308" s="33">
        <v>2</v>
      </c>
      <c r="BJ308" s="34">
        <v>2</v>
      </c>
      <c r="BK308" s="35">
        <v>2</v>
      </c>
      <c r="BL308" t="str">
        <f>IF(BY308&gt;LARGE(BZ308:$CK308,1),1,"")</f>
        <v/>
      </c>
      <c r="BM308">
        <f>IF(BZ308&gt;LARGE(CA308:$CK308,1),2,"")</f>
        <v>2</v>
      </c>
      <c r="BN308" t="str">
        <f>IF(CA308&gt;LARGE(CB308:$CK308,1),2.2,"")</f>
        <v/>
      </c>
      <c r="BO308" t="str">
        <f>IF(CB308&gt;LARGE(CC308:$CK308,1),3,"")</f>
        <v/>
      </c>
      <c r="BP308" t="str">
        <f>IF(CC308&gt;LARGE(CD308:$CK308,1),3.2,"")</f>
        <v/>
      </c>
      <c r="BQ308" t="str">
        <f>IF(CD308&gt;LARGE(CE308:$CK308,1),4,"")</f>
        <v/>
      </c>
      <c r="BR308" t="str">
        <f>IF(CE308&gt;LARGE(CF308:$CK308,1),4.2,"")</f>
        <v/>
      </c>
      <c r="BS308" t="str">
        <f>IF(CF308&gt;LARGE(CG308:$CK308,1),5,"")</f>
        <v/>
      </c>
      <c r="BT308" t="str">
        <f>IF(CG308&gt;LARGE(CH308:$CK308,1),5.2,"")</f>
        <v/>
      </c>
      <c r="BU308" t="str">
        <f>IF(CH308&gt;LARGE(CI308:$CK308,1),6,"")</f>
        <v/>
      </c>
      <c r="BV308" t="str">
        <f>IF(CI308&gt;LARGE(CJ308:$CK308,1),6.2,"")</f>
        <v/>
      </c>
      <c r="BW308" t="str">
        <f>IF(CJ308&gt;LARGE(CK308:$CK308,1),7,"")</f>
        <v/>
      </c>
      <c r="BX308" t="str">
        <f t="shared" si="69"/>
        <v/>
      </c>
      <c r="BY308" s="36">
        <f t="shared" si="70"/>
        <v>0</v>
      </c>
      <c r="BZ308" s="36">
        <f t="shared" si="71"/>
        <v>9</v>
      </c>
      <c r="CA308">
        <f t="shared" si="72"/>
        <v>0</v>
      </c>
      <c r="CB308" s="36">
        <f t="shared" si="73"/>
        <v>0</v>
      </c>
      <c r="CC308">
        <f t="shared" si="74"/>
        <v>0</v>
      </c>
      <c r="CD308" s="36">
        <f t="shared" si="75"/>
        <v>0</v>
      </c>
      <c r="CE308">
        <f t="shared" si="76"/>
        <v>0</v>
      </c>
      <c r="CF308" s="36">
        <f t="shared" si="77"/>
        <v>0</v>
      </c>
      <c r="CG308">
        <f t="shared" si="78"/>
        <v>0</v>
      </c>
      <c r="CH308" s="36">
        <f t="shared" si="79"/>
        <v>0</v>
      </c>
      <c r="CI308">
        <f t="shared" si="80"/>
        <v>0</v>
      </c>
      <c r="CJ308" s="36">
        <f t="shared" si="81"/>
        <v>0</v>
      </c>
      <c r="CK308">
        <f t="shared" si="82"/>
        <v>0</v>
      </c>
      <c r="CP308">
        <v>458</v>
      </c>
      <c r="DD308" t="str">
        <f>IF(COUNTIF('[3]Zone Players'!A$3:A$1847,A308)&lt;1,"D","")</f>
        <v/>
      </c>
      <c r="DF308">
        <f t="shared" si="85"/>
        <v>2</v>
      </c>
      <c r="DG308" s="70">
        <f t="shared" si="83"/>
        <v>9</v>
      </c>
      <c r="DH308" t="str">
        <f t="shared" si="84"/>
        <v/>
      </c>
    </row>
    <row r="309" spans="1:112" ht="15" customHeight="1" x14ac:dyDescent="0.25">
      <c r="A309" s="23">
        <v>131506</v>
      </c>
      <c r="B309" s="24" t="s">
        <v>630</v>
      </c>
      <c r="C309" s="24" t="s">
        <v>631</v>
      </c>
      <c r="D309" s="25" t="s">
        <v>614</v>
      </c>
      <c r="E309" s="26"/>
      <c r="F309" s="27"/>
      <c r="G309" s="27"/>
      <c r="H309" s="27"/>
      <c r="I309" s="27"/>
      <c r="J309" s="27">
        <v>41429</v>
      </c>
      <c r="K309" s="27">
        <v>6</v>
      </c>
      <c r="L309" s="27">
        <v>4</v>
      </c>
      <c r="M309" s="27">
        <v>2</v>
      </c>
      <c r="N309" s="26">
        <v>2</v>
      </c>
      <c r="O309" s="27">
        <v>2</v>
      </c>
      <c r="P309" s="27">
        <v>2</v>
      </c>
      <c r="Q309" s="28"/>
      <c r="R309" s="28"/>
      <c r="S309" s="28"/>
      <c r="T309" s="29"/>
      <c r="U309" s="28"/>
      <c r="V309" s="30" t="s">
        <v>113</v>
      </c>
      <c r="W309" s="30">
        <v>2</v>
      </c>
      <c r="X309" s="30" t="s">
        <v>113</v>
      </c>
      <c r="Y309" s="30">
        <v>4</v>
      </c>
      <c r="Z309" s="30">
        <v>5</v>
      </c>
      <c r="AA309" s="30">
        <v>6</v>
      </c>
      <c r="AB309" s="30">
        <v>7</v>
      </c>
      <c r="AC309" s="30" t="s">
        <v>2382</v>
      </c>
      <c r="AD309" s="30" t="s">
        <v>113</v>
      </c>
      <c r="AE309" s="30" t="s">
        <v>113</v>
      </c>
      <c r="AF309" s="30" t="s">
        <v>113</v>
      </c>
      <c r="AG309" s="30" t="s">
        <v>113</v>
      </c>
      <c r="AH309" s="30" t="s">
        <v>113</v>
      </c>
      <c r="AI309" s="30" t="s">
        <v>113</v>
      </c>
      <c r="AJ309" s="30" t="s">
        <v>113</v>
      </c>
      <c r="AK309" s="30" t="s">
        <v>113</v>
      </c>
      <c r="AL309" s="30" t="s">
        <v>113</v>
      </c>
      <c r="AM309" s="30">
        <v>1</v>
      </c>
      <c r="AN309" s="30">
        <v>5</v>
      </c>
      <c r="AO309" s="30">
        <v>3</v>
      </c>
      <c r="AP309" s="30">
        <v>4</v>
      </c>
      <c r="AQ309" s="31">
        <v>2</v>
      </c>
      <c r="AR309" s="31">
        <v>4</v>
      </c>
      <c r="AS309" s="31">
        <v>4</v>
      </c>
      <c r="AT309" s="32">
        <v>4</v>
      </c>
      <c r="AU309" s="32">
        <v>4</v>
      </c>
      <c r="AV309" s="32">
        <v>4</v>
      </c>
      <c r="AW309" s="32">
        <v>4</v>
      </c>
      <c r="AX309" s="32">
        <v>4</v>
      </c>
      <c r="AY309" s="32">
        <v>4</v>
      </c>
      <c r="AZ309" s="32">
        <v>4</v>
      </c>
      <c r="BA309" s="32">
        <v>4</v>
      </c>
      <c r="BB309" s="32">
        <v>4</v>
      </c>
      <c r="BC309" s="32">
        <v>4</v>
      </c>
      <c r="BD309" s="33">
        <v>7.2</v>
      </c>
      <c r="BE309" s="33">
        <v>4</v>
      </c>
      <c r="BF309" s="33">
        <v>4</v>
      </c>
      <c r="BG309" s="33">
        <v>4</v>
      </c>
      <c r="BH309" s="33">
        <v>4</v>
      </c>
      <c r="BI309" s="33">
        <v>4</v>
      </c>
      <c r="BJ309" s="34">
        <v>4</v>
      </c>
      <c r="BK309" s="35">
        <v>4</v>
      </c>
      <c r="BL309" t="str">
        <f>IF(BY309&gt;LARGE(BZ309:$CK309,1),1,"")</f>
        <v/>
      </c>
      <c r="BM309" t="str">
        <f>IF(BZ309&gt;LARGE(CA309:$CK309,1),2,"")</f>
        <v/>
      </c>
      <c r="BN309" t="str">
        <f>IF(CA309&gt;LARGE(CB309:$CK309,1),2.2,"")</f>
        <v/>
      </c>
      <c r="BO309" t="str">
        <f>IF(CB309&gt;LARGE(CC309:$CK309,1),3,"")</f>
        <v/>
      </c>
      <c r="BP309" t="str">
        <f>IF(CC309&gt;LARGE(CD309:$CK309,1),3.2,"")</f>
        <v/>
      </c>
      <c r="BQ309">
        <f>IF(CD309&gt;LARGE(CE309:$CK309,1),4,"")</f>
        <v>4</v>
      </c>
      <c r="BR309" t="str">
        <f>IF(CE309&gt;LARGE(CF309:$CK309,1),4.2,"")</f>
        <v/>
      </c>
      <c r="BS309" t="str">
        <f>IF(CF309&gt;LARGE(CG309:$CK309,1),5,"")</f>
        <v/>
      </c>
      <c r="BT309" t="str">
        <f>IF(CG309&gt;LARGE(CH309:$CK309,1),5.2,"")</f>
        <v/>
      </c>
      <c r="BU309" t="str">
        <f>IF(CH309&gt;LARGE(CI309:$CK309,1),6,"")</f>
        <v/>
      </c>
      <c r="BV309" t="str">
        <f>IF(CI309&gt;LARGE(CJ309:$CK309,1),6.2,"")</f>
        <v/>
      </c>
      <c r="BW309" t="str">
        <f>IF(CJ309&gt;LARGE(CK309:$CK309,1),7,"")</f>
        <v/>
      </c>
      <c r="BX309" t="str">
        <f t="shared" si="69"/>
        <v/>
      </c>
      <c r="BY309" s="36">
        <f t="shared" si="70"/>
        <v>0</v>
      </c>
      <c r="BZ309" s="36">
        <f t="shared" si="71"/>
        <v>0</v>
      </c>
      <c r="CA309">
        <f t="shared" si="72"/>
        <v>0</v>
      </c>
      <c r="CB309" s="36">
        <f t="shared" si="73"/>
        <v>0</v>
      </c>
      <c r="CC309">
        <f t="shared" si="74"/>
        <v>0</v>
      </c>
      <c r="CD309" s="36">
        <f t="shared" si="75"/>
        <v>10</v>
      </c>
      <c r="CE309">
        <f t="shared" si="76"/>
        <v>0</v>
      </c>
      <c r="CF309" s="36">
        <f t="shared" si="77"/>
        <v>0</v>
      </c>
      <c r="CG309">
        <f t="shared" si="78"/>
        <v>0</v>
      </c>
      <c r="CH309" s="36">
        <f t="shared" si="79"/>
        <v>0</v>
      </c>
      <c r="CI309">
        <f t="shared" si="80"/>
        <v>0</v>
      </c>
      <c r="CJ309" s="36">
        <f t="shared" si="81"/>
        <v>0</v>
      </c>
      <c r="CK309">
        <f t="shared" si="82"/>
        <v>0</v>
      </c>
      <c r="CP309">
        <v>462</v>
      </c>
      <c r="DD309" t="str">
        <f>IF(COUNTIF('[3]Zone Players'!A$3:A$1847,A309)&lt;1,"D","")</f>
        <v/>
      </c>
      <c r="DF309">
        <f t="shared" si="85"/>
        <v>4</v>
      </c>
      <c r="DG309" s="70">
        <f t="shared" si="83"/>
        <v>10</v>
      </c>
      <c r="DH309" t="str">
        <f t="shared" si="84"/>
        <v/>
      </c>
    </row>
    <row r="310" spans="1:112" ht="15" customHeight="1" x14ac:dyDescent="0.25">
      <c r="A310" s="23">
        <v>149774</v>
      </c>
      <c r="B310" s="24" t="s">
        <v>632</v>
      </c>
      <c r="C310" s="24" t="s">
        <v>633</v>
      </c>
      <c r="D310" s="25" t="s">
        <v>614</v>
      </c>
      <c r="E310" s="26"/>
      <c r="F310" s="27"/>
      <c r="G310" s="27"/>
      <c r="H310" s="27"/>
      <c r="I310" s="27"/>
      <c r="J310" s="27"/>
      <c r="K310" s="27"/>
      <c r="L310" s="27"/>
      <c r="M310" s="27"/>
      <c r="N310" s="26"/>
      <c r="O310" s="27"/>
      <c r="P310" s="27" t="s">
        <v>113</v>
      </c>
      <c r="Q310" s="28"/>
      <c r="R310" s="28"/>
      <c r="S310" s="28"/>
      <c r="T310" s="29"/>
      <c r="U310" s="28"/>
      <c r="V310" s="30" t="s">
        <v>113</v>
      </c>
      <c r="W310" s="30">
        <v>2</v>
      </c>
      <c r="X310" s="30" t="s">
        <v>113</v>
      </c>
      <c r="Y310" s="30">
        <v>4</v>
      </c>
      <c r="Z310" s="30">
        <v>5</v>
      </c>
      <c r="AA310" s="30">
        <v>6</v>
      </c>
      <c r="AB310" s="30">
        <v>7</v>
      </c>
      <c r="AC310" s="30" t="s">
        <v>113</v>
      </c>
      <c r="AD310" s="30" t="s">
        <v>113</v>
      </c>
      <c r="AE310" s="30" t="s">
        <v>113</v>
      </c>
      <c r="AF310" s="30" t="s">
        <v>113</v>
      </c>
      <c r="AG310" s="30" t="s">
        <v>113</v>
      </c>
      <c r="AH310" s="30" t="s">
        <v>113</v>
      </c>
      <c r="AI310" s="30" t="s">
        <v>113</v>
      </c>
      <c r="AJ310" s="30" t="s">
        <v>113</v>
      </c>
      <c r="AK310" s="30" t="s">
        <v>113</v>
      </c>
      <c r="AL310" s="30" t="s">
        <v>113</v>
      </c>
      <c r="AM310" s="30">
        <v>0</v>
      </c>
      <c r="AN310" s="30">
        <v>5</v>
      </c>
      <c r="AO310" s="30">
        <v>0</v>
      </c>
      <c r="AP310" s="30">
        <v>7</v>
      </c>
      <c r="AQ310" s="31" t="s">
        <v>113</v>
      </c>
      <c r="AR310" s="31">
        <v>6</v>
      </c>
      <c r="AS310" s="31">
        <v>6</v>
      </c>
      <c r="AT310" s="32">
        <v>6</v>
      </c>
      <c r="AU310" s="32">
        <v>0</v>
      </c>
      <c r="AV310" s="32">
        <v>6</v>
      </c>
      <c r="AW310" s="32">
        <v>6</v>
      </c>
      <c r="AX310" s="32">
        <v>6</v>
      </c>
      <c r="AY310" s="32">
        <v>6</v>
      </c>
      <c r="AZ310" s="32">
        <v>0</v>
      </c>
      <c r="BA310" s="32">
        <v>6</v>
      </c>
      <c r="BB310" s="32">
        <v>6</v>
      </c>
      <c r="BC310" s="32">
        <v>6</v>
      </c>
      <c r="BD310" s="33">
        <v>7.2</v>
      </c>
      <c r="BE310" s="33">
        <v>7.2</v>
      </c>
      <c r="BF310" s="33">
        <v>6</v>
      </c>
      <c r="BG310" s="33">
        <v>6</v>
      </c>
      <c r="BH310" s="33">
        <v>6</v>
      </c>
      <c r="BI310" s="33">
        <v>6</v>
      </c>
      <c r="BJ310" s="34">
        <v>6</v>
      </c>
      <c r="BK310" s="35">
        <v>6</v>
      </c>
      <c r="BL310" t="str">
        <f>IF(BY310&gt;LARGE(BZ310:$CK310,1),1,"")</f>
        <v/>
      </c>
      <c r="BM310" t="str">
        <f>IF(BZ310&gt;LARGE(CA310:$CK310,1),2,"")</f>
        <v/>
      </c>
      <c r="BN310" t="str">
        <f>IF(CA310&gt;LARGE(CB310:$CK310,1),2.2,"")</f>
        <v/>
      </c>
      <c r="BO310" t="str">
        <f>IF(CB310&gt;LARGE(CC310:$CK310,1),3,"")</f>
        <v/>
      </c>
      <c r="BP310" t="str">
        <f>IF(CC310&gt;LARGE(CD310:$CK310,1),3.2,"")</f>
        <v/>
      </c>
      <c r="BQ310" t="str">
        <f>IF(CD310&gt;LARGE(CE310:$CK310,1),4,"")</f>
        <v/>
      </c>
      <c r="BR310" t="str">
        <f>IF(CE310&gt;LARGE(CF310:$CK310,1),4.2,"")</f>
        <v/>
      </c>
      <c r="BS310" t="str">
        <f>IF(CF310&gt;LARGE(CG310:$CK310,1),5,"")</f>
        <v/>
      </c>
      <c r="BT310" t="str">
        <f>IF(CG310&gt;LARGE(CH310:$CK310,1),5.2,"")</f>
        <v/>
      </c>
      <c r="BU310">
        <f>IF(CH310&gt;LARGE(CI310:$CK310,1),6,"")</f>
        <v>6</v>
      </c>
      <c r="BV310" t="str">
        <f>IF(CI310&gt;LARGE(CJ310:$CK310,1),6.2,"")</f>
        <v/>
      </c>
      <c r="BW310" t="str">
        <f>IF(CJ310&gt;LARGE(CK310:$CK310,1),7,"")</f>
        <v/>
      </c>
      <c r="BX310" t="str">
        <f t="shared" si="69"/>
        <v/>
      </c>
      <c r="BY310" s="36">
        <f t="shared" si="70"/>
        <v>0</v>
      </c>
      <c r="BZ310" s="36">
        <f t="shared" si="71"/>
        <v>0</v>
      </c>
      <c r="CA310">
        <f t="shared" si="72"/>
        <v>0</v>
      </c>
      <c r="CB310" s="36">
        <f t="shared" si="73"/>
        <v>0</v>
      </c>
      <c r="CC310">
        <f t="shared" si="74"/>
        <v>0</v>
      </c>
      <c r="CD310" s="36">
        <f t="shared" si="75"/>
        <v>0</v>
      </c>
      <c r="CE310">
        <f t="shared" si="76"/>
        <v>0</v>
      </c>
      <c r="CF310" s="36">
        <f t="shared" si="77"/>
        <v>0</v>
      </c>
      <c r="CG310">
        <f t="shared" si="78"/>
        <v>0</v>
      </c>
      <c r="CH310" s="36">
        <f t="shared" si="79"/>
        <v>8</v>
      </c>
      <c r="CI310">
        <f t="shared" si="80"/>
        <v>0</v>
      </c>
      <c r="CJ310" s="36">
        <f t="shared" si="81"/>
        <v>0</v>
      </c>
      <c r="CK310">
        <f t="shared" si="82"/>
        <v>0</v>
      </c>
      <c r="CP310">
        <v>463</v>
      </c>
      <c r="DD310" t="str">
        <f>IF(COUNTIF('[3]Zone Players'!A$3:A$1847,A310)&lt;1,"D","")</f>
        <v/>
      </c>
      <c r="DF310">
        <f t="shared" si="85"/>
        <v>6</v>
      </c>
      <c r="DG310" s="70">
        <f t="shared" si="83"/>
        <v>8</v>
      </c>
      <c r="DH310" t="str">
        <f t="shared" si="84"/>
        <v/>
      </c>
    </row>
    <row r="311" spans="1:112" ht="15" customHeight="1" x14ac:dyDescent="0.25">
      <c r="A311" s="23">
        <v>136043</v>
      </c>
      <c r="B311" s="24" t="s">
        <v>634</v>
      </c>
      <c r="C311" s="24" t="s">
        <v>485</v>
      </c>
      <c r="D311" s="25" t="s">
        <v>614</v>
      </c>
      <c r="E311" s="26"/>
      <c r="F311" s="27"/>
      <c r="G311" s="27"/>
      <c r="H311" s="27"/>
      <c r="I311" s="27"/>
      <c r="J311" s="27"/>
      <c r="K311" s="27"/>
      <c r="L311" s="27"/>
      <c r="M311" s="27"/>
      <c r="N311" s="26"/>
      <c r="O311" s="27"/>
      <c r="P311" s="27" t="s">
        <v>113</v>
      </c>
      <c r="Q311" s="28"/>
      <c r="R311" s="28"/>
      <c r="S311" s="28"/>
      <c r="T311" s="29"/>
      <c r="U311" s="28"/>
      <c r="V311" s="30" t="s">
        <v>113</v>
      </c>
      <c r="W311" s="30">
        <v>2</v>
      </c>
      <c r="X311" s="30" t="s">
        <v>113</v>
      </c>
      <c r="Y311" s="30">
        <v>4</v>
      </c>
      <c r="Z311" s="30">
        <v>5</v>
      </c>
      <c r="AA311" s="30">
        <v>6</v>
      </c>
      <c r="AB311" s="30">
        <v>7</v>
      </c>
      <c r="AC311" s="30" t="s">
        <v>113</v>
      </c>
      <c r="AD311" s="30" t="s">
        <v>113</v>
      </c>
      <c r="AE311" s="30" t="s">
        <v>113</v>
      </c>
      <c r="AF311" s="30" t="s">
        <v>113</v>
      </c>
      <c r="AG311" s="30" t="s">
        <v>113</v>
      </c>
      <c r="AH311" s="30" t="s">
        <v>113</v>
      </c>
      <c r="AI311" s="30" t="s">
        <v>113</v>
      </c>
      <c r="AJ311" s="30" t="s">
        <v>113</v>
      </c>
      <c r="AK311" s="30" t="s">
        <v>113</v>
      </c>
      <c r="AL311" s="30" t="s">
        <v>113</v>
      </c>
      <c r="AM311" s="30">
        <v>0</v>
      </c>
      <c r="AN311" s="30">
        <v>5</v>
      </c>
      <c r="AO311" s="30">
        <v>0</v>
      </c>
      <c r="AP311" s="30">
        <v>7</v>
      </c>
      <c r="AQ311" s="31" t="s">
        <v>113</v>
      </c>
      <c r="AR311" s="31" t="s">
        <v>113</v>
      </c>
      <c r="AS311" s="31" t="s">
        <v>113</v>
      </c>
      <c r="AT311" s="32">
        <v>0</v>
      </c>
      <c r="AU311" s="32">
        <v>0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v>0</v>
      </c>
      <c r="BD311" s="33">
        <v>7.2</v>
      </c>
      <c r="BE311" s="33">
        <v>7.2</v>
      </c>
      <c r="BF311" s="33">
        <v>7.2</v>
      </c>
      <c r="BG311" s="33">
        <v>7.2</v>
      </c>
      <c r="BH311" s="33">
        <v>7.2</v>
      </c>
      <c r="BI311" s="33">
        <v>7.2</v>
      </c>
      <c r="BJ311" s="34" t="s">
        <v>113</v>
      </c>
      <c r="BK311" s="35" t="s">
        <v>113</v>
      </c>
      <c r="BL311" t="str">
        <f>IF(BY311&gt;LARGE(BZ311:$CK311,1),1,"")</f>
        <v/>
      </c>
      <c r="BM311" t="str">
        <f>IF(BZ311&gt;LARGE(CA311:$CK311,1),2,"")</f>
        <v/>
      </c>
      <c r="BN311" t="str">
        <f>IF(CA311&gt;LARGE(CB311:$CK311,1),2.2,"")</f>
        <v/>
      </c>
      <c r="BO311" t="str">
        <f>IF(CB311&gt;LARGE(CC311:$CK311,1),3,"")</f>
        <v/>
      </c>
      <c r="BP311" t="str">
        <f>IF(CC311&gt;LARGE(CD311:$CK311,1),3.2,"")</f>
        <v/>
      </c>
      <c r="BQ311" t="str">
        <f>IF(CD311&gt;LARGE(CE311:$CK311,1),4,"")</f>
        <v/>
      </c>
      <c r="BR311" t="str">
        <f>IF(CE311&gt;LARGE(CF311:$CK311,1),4.2,"")</f>
        <v/>
      </c>
      <c r="BS311" t="str">
        <f>IF(CF311&gt;LARGE(CG311:$CK311,1),5,"")</f>
        <v/>
      </c>
      <c r="BT311" t="str">
        <f>IF(CG311&gt;LARGE(CH311:$CK311,1),5.2,"")</f>
        <v/>
      </c>
      <c r="BU311" t="str">
        <f>IF(CH311&gt;LARGE(CI311:$CK311,1),6,"")</f>
        <v/>
      </c>
      <c r="BV311" t="str">
        <f>IF(CI311&gt;LARGE(CJ311:$CK311,1),6.2,"")</f>
        <v/>
      </c>
      <c r="BW311" t="str">
        <f>IF(CJ311&gt;LARGE(CK311:$CK311,1),7,"")</f>
        <v/>
      </c>
      <c r="BX311" t="str">
        <f t="shared" si="69"/>
        <v/>
      </c>
      <c r="BY311" s="36">
        <f t="shared" si="70"/>
        <v>0</v>
      </c>
      <c r="BZ311" s="36">
        <f t="shared" si="71"/>
        <v>0</v>
      </c>
      <c r="CA311">
        <f t="shared" si="72"/>
        <v>0</v>
      </c>
      <c r="CB311" s="36">
        <f t="shared" si="73"/>
        <v>0</v>
      </c>
      <c r="CC311">
        <f t="shared" si="74"/>
        <v>0</v>
      </c>
      <c r="CD311" s="36">
        <f t="shared" si="75"/>
        <v>0</v>
      </c>
      <c r="CE311">
        <f t="shared" si="76"/>
        <v>0</v>
      </c>
      <c r="CF311" s="36">
        <f t="shared" si="77"/>
        <v>0</v>
      </c>
      <c r="CG311">
        <f t="shared" si="78"/>
        <v>0</v>
      </c>
      <c r="CH311" s="36">
        <f t="shared" si="79"/>
        <v>0</v>
      </c>
      <c r="CI311">
        <f t="shared" si="80"/>
        <v>0</v>
      </c>
      <c r="CJ311" s="36">
        <f t="shared" si="81"/>
        <v>0</v>
      </c>
      <c r="CK311">
        <f t="shared" si="82"/>
        <v>0</v>
      </c>
      <c r="CP311">
        <v>464</v>
      </c>
      <c r="DD311" t="str">
        <f>IF(COUNTIF('[3]Zone Players'!A$3:A$1847,A311)&lt;1,"D","")</f>
        <v/>
      </c>
      <c r="DF311" t="str">
        <f t="shared" si="85"/>
        <v/>
      </c>
      <c r="DG311" s="70">
        <f t="shared" si="83"/>
        <v>0</v>
      </c>
      <c r="DH311" t="str">
        <f t="shared" si="84"/>
        <v/>
      </c>
    </row>
    <row r="312" spans="1:112" ht="15" customHeight="1" x14ac:dyDescent="0.25">
      <c r="A312" s="23">
        <v>98924</v>
      </c>
      <c r="B312" s="24" t="s">
        <v>635</v>
      </c>
      <c r="C312" s="24" t="s">
        <v>193</v>
      </c>
      <c r="D312" s="25" t="s">
        <v>614</v>
      </c>
      <c r="E312" s="26">
        <v>7</v>
      </c>
      <c r="F312" s="27">
        <v>7</v>
      </c>
      <c r="G312" s="27">
        <v>7</v>
      </c>
      <c r="H312" s="27">
        <v>7</v>
      </c>
      <c r="I312" s="27">
        <v>5</v>
      </c>
      <c r="J312" s="27"/>
      <c r="K312" s="27">
        <v>6</v>
      </c>
      <c r="L312" s="27">
        <v>6</v>
      </c>
      <c r="M312" s="27">
        <v>6</v>
      </c>
      <c r="N312" s="26">
        <v>5</v>
      </c>
      <c r="O312" s="27">
        <v>6</v>
      </c>
      <c r="P312" s="27">
        <v>6</v>
      </c>
      <c r="Q312" s="28"/>
      <c r="R312" s="28"/>
      <c r="S312" s="28"/>
      <c r="T312" s="29"/>
      <c r="U312" s="28"/>
      <c r="V312" s="30" t="s">
        <v>113</v>
      </c>
      <c r="W312" s="30">
        <v>2</v>
      </c>
      <c r="X312" s="30" t="s">
        <v>113</v>
      </c>
      <c r="Y312" s="30">
        <v>4</v>
      </c>
      <c r="Z312" s="30">
        <v>5</v>
      </c>
      <c r="AA312" s="30">
        <v>6</v>
      </c>
      <c r="AB312" s="30">
        <v>7</v>
      </c>
      <c r="AC312" s="30" t="s">
        <v>113</v>
      </c>
      <c r="AD312" s="30" t="s">
        <v>113</v>
      </c>
      <c r="AE312" s="30" t="s">
        <v>113</v>
      </c>
      <c r="AF312" s="30" t="s">
        <v>113</v>
      </c>
      <c r="AG312" s="30" t="s">
        <v>113</v>
      </c>
      <c r="AH312" s="30" t="s">
        <v>113</v>
      </c>
      <c r="AI312" s="30" t="s">
        <v>113</v>
      </c>
      <c r="AJ312" s="30" t="s">
        <v>113</v>
      </c>
      <c r="AK312" s="30" t="s">
        <v>113</v>
      </c>
      <c r="AL312" s="30" t="s">
        <v>113</v>
      </c>
      <c r="AM312" s="30">
        <v>0</v>
      </c>
      <c r="AN312" s="30">
        <v>5</v>
      </c>
      <c r="AO312" s="30">
        <v>0</v>
      </c>
      <c r="AP312" s="30">
        <v>7</v>
      </c>
      <c r="AQ312" s="31">
        <v>6</v>
      </c>
      <c r="AR312" s="31">
        <v>5</v>
      </c>
      <c r="AS312" s="31">
        <v>5</v>
      </c>
      <c r="AT312" s="32">
        <v>5</v>
      </c>
      <c r="AU312" s="32">
        <v>5</v>
      </c>
      <c r="AV312" s="32">
        <v>5</v>
      </c>
      <c r="AW312" s="32">
        <v>5</v>
      </c>
      <c r="AX312" s="32">
        <v>5</v>
      </c>
      <c r="AY312" s="32">
        <v>5</v>
      </c>
      <c r="AZ312" s="32">
        <v>5</v>
      </c>
      <c r="BA312" s="32">
        <v>5</v>
      </c>
      <c r="BB312" s="32">
        <v>5</v>
      </c>
      <c r="BC312" s="32">
        <v>5</v>
      </c>
      <c r="BD312" s="33">
        <v>7.2</v>
      </c>
      <c r="BE312" s="33">
        <v>5</v>
      </c>
      <c r="BF312" s="33">
        <v>5</v>
      </c>
      <c r="BG312" s="33">
        <v>5</v>
      </c>
      <c r="BH312" s="33">
        <v>5</v>
      </c>
      <c r="BI312" s="33">
        <v>5</v>
      </c>
      <c r="BJ312" s="34">
        <v>5</v>
      </c>
      <c r="BK312" s="35">
        <v>5</v>
      </c>
      <c r="BL312" t="str">
        <f>IF(BY312&gt;LARGE(BZ312:$CK312,1),1,"")</f>
        <v/>
      </c>
      <c r="BM312" t="str">
        <f>IF(BZ312&gt;LARGE(CA312:$CK312,1),2,"")</f>
        <v/>
      </c>
      <c r="BN312" t="str">
        <f>IF(CA312&gt;LARGE(CB312:$CK312,1),2.2,"")</f>
        <v/>
      </c>
      <c r="BO312" t="str">
        <f>IF(CB312&gt;LARGE(CC312:$CK312,1),3,"")</f>
        <v/>
      </c>
      <c r="BP312" t="str">
        <f>IF(CC312&gt;LARGE(CD312:$CK312,1),3.2,"")</f>
        <v/>
      </c>
      <c r="BQ312" t="str">
        <f>IF(CD312&gt;LARGE(CE312:$CK312,1),4,"")</f>
        <v/>
      </c>
      <c r="BR312" t="str">
        <f>IF(CE312&gt;LARGE(CF312:$CK312,1),4.2,"")</f>
        <v/>
      </c>
      <c r="BS312">
        <f>IF(CF312&gt;LARGE(CG312:$CK312,1),5,"")</f>
        <v>5</v>
      </c>
      <c r="BT312" t="str">
        <f>IF(CG312&gt;LARGE(CH312:$CK312,1),5.2,"")</f>
        <v/>
      </c>
      <c r="BU312" t="str">
        <f>IF(CH312&gt;LARGE(CI312:$CK312,1),6,"")</f>
        <v/>
      </c>
      <c r="BV312" t="str">
        <f>IF(CI312&gt;LARGE(CJ312:$CK312,1),6.2,"")</f>
        <v/>
      </c>
      <c r="BW312" t="str">
        <f>IF(CJ312&gt;LARGE(CK312:$CK312,1),7,"")</f>
        <v/>
      </c>
      <c r="BX312" t="str">
        <f t="shared" si="69"/>
        <v/>
      </c>
      <c r="BY312" s="36">
        <f t="shared" si="70"/>
        <v>0</v>
      </c>
      <c r="BZ312" s="36">
        <f t="shared" si="71"/>
        <v>0</v>
      </c>
      <c r="CA312">
        <f t="shared" si="72"/>
        <v>0</v>
      </c>
      <c r="CB312" s="36">
        <f t="shared" si="73"/>
        <v>0</v>
      </c>
      <c r="CC312">
        <f t="shared" si="74"/>
        <v>0</v>
      </c>
      <c r="CD312" s="36">
        <f t="shared" si="75"/>
        <v>0</v>
      </c>
      <c r="CE312">
        <f t="shared" si="76"/>
        <v>0</v>
      </c>
      <c r="CF312" s="36">
        <f t="shared" si="77"/>
        <v>10</v>
      </c>
      <c r="CG312">
        <f t="shared" si="78"/>
        <v>0</v>
      </c>
      <c r="CH312" s="36">
        <f t="shared" si="79"/>
        <v>0</v>
      </c>
      <c r="CI312">
        <f t="shared" si="80"/>
        <v>0</v>
      </c>
      <c r="CJ312" s="36">
        <f t="shared" si="81"/>
        <v>0</v>
      </c>
      <c r="CK312">
        <f t="shared" si="82"/>
        <v>0</v>
      </c>
      <c r="CP312">
        <v>465</v>
      </c>
      <c r="DD312" t="str">
        <f>IF(COUNTIF('[3]Zone Players'!A$3:A$1847,A312)&lt;1,"D","")</f>
        <v/>
      </c>
      <c r="DF312">
        <f t="shared" si="85"/>
        <v>5</v>
      </c>
      <c r="DG312" s="70">
        <f t="shared" si="83"/>
        <v>10</v>
      </c>
      <c r="DH312" t="str">
        <f t="shared" si="84"/>
        <v/>
      </c>
    </row>
    <row r="313" spans="1:112" ht="15" customHeight="1" x14ac:dyDescent="0.25">
      <c r="A313" s="23">
        <v>146496</v>
      </c>
      <c r="B313" s="24" t="s">
        <v>636</v>
      </c>
      <c r="C313" s="24" t="s">
        <v>443</v>
      </c>
      <c r="D313" s="25" t="s">
        <v>614</v>
      </c>
      <c r="E313" s="26"/>
      <c r="F313" s="27"/>
      <c r="G313" s="27"/>
      <c r="H313" s="27"/>
      <c r="I313" s="27"/>
      <c r="J313" s="27"/>
      <c r="K313" s="27"/>
      <c r="L313" s="27"/>
      <c r="M313" s="27"/>
      <c r="N313" s="26"/>
      <c r="O313" s="27"/>
      <c r="P313" s="27"/>
      <c r="Q313" s="28"/>
      <c r="R313" s="28"/>
      <c r="S313" s="28"/>
      <c r="T313" s="29"/>
      <c r="U313" s="28"/>
      <c r="V313" s="30" t="s">
        <v>113</v>
      </c>
      <c r="W313" s="30">
        <v>2</v>
      </c>
      <c r="X313" s="30" t="s">
        <v>113</v>
      </c>
      <c r="Y313" s="30">
        <v>4</v>
      </c>
      <c r="Z313" s="30">
        <v>5</v>
      </c>
      <c r="AA313" s="30">
        <v>6</v>
      </c>
      <c r="AB313" s="30">
        <v>7</v>
      </c>
      <c r="AC313" s="30" t="s">
        <v>113</v>
      </c>
      <c r="AD313" s="30" t="s">
        <v>113</v>
      </c>
      <c r="AE313" s="30" t="s">
        <v>113</v>
      </c>
      <c r="AF313" s="30" t="s">
        <v>113</v>
      </c>
      <c r="AG313" s="30" t="s">
        <v>113</v>
      </c>
      <c r="AH313" s="30" t="s">
        <v>113</v>
      </c>
      <c r="AI313" s="30" t="s">
        <v>113</v>
      </c>
      <c r="AJ313" s="30" t="s">
        <v>113</v>
      </c>
      <c r="AK313" s="30" t="s">
        <v>113</v>
      </c>
      <c r="AL313" s="30" t="s">
        <v>113</v>
      </c>
      <c r="AM313" s="30">
        <v>0</v>
      </c>
      <c r="AN313" s="30">
        <v>5</v>
      </c>
      <c r="AO313" s="30">
        <v>0</v>
      </c>
      <c r="AP313" s="30">
        <v>7</v>
      </c>
      <c r="AQ313" s="31" t="s">
        <v>113</v>
      </c>
      <c r="AR313" s="31" t="s">
        <v>113</v>
      </c>
      <c r="AS313" s="31" t="s">
        <v>113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3">
        <v>7.2</v>
      </c>
      <c r="BE313" s="33">
        <v>7.2</v>
      </c>
      <c r="BF313" s="33">
        <v>7.2</v>
      </c>
      <c r="BG313" s="33">
        <v>7.2</v>
      </c>
      <c r="BH313" s="33">
        <v>7.2</v>
      </c>
      <c r="BI313" s="33">
        <v>7.2</v>
      </c>
      <c r="BJ313" s="34" t="s">
        <v>113</v>
      </c>
      <c r="BK313" s="35" t="s">
        <v>113</v>
      </c>
      <c r="BL313" t="str">
        <f>IF(BY313&gt;LARGE(BZ313:$CK313,1),1,"")</f>
        <v/>
      </c>
      <c r="BM313" t="str">
        <f>IF(BZ313&gt;LARGE(CA313:$CK313,1),2,"")</f>
        <v/>
      </c>
      <c r="BN313" t="str">
        <f>IF(CA313&gt;LARGE(CB313:$CK313,1),2.2,"")</f>
        <v/>
      </c>
      <c r="BO313" t="str">
        <f>IF(CB313&gt;LARGE(CC313:$CK313,1),3,"")</f>
        <v/>
      </c>
      <c r="BP313" t="str">
        <f>IF(CC313&gt;LARGE(CD313:$CK313,1),3.2,"")</f>
        <v/>
      </c>
      <c r="BQ313" t="str">
        <f>IF(CD313&gt;LARGE(CE313:$CK313,1),4,"")</f>
        <v/>
      </c>
      <c r="BR313" t="str">
        <f>IF(CE313&gt;LARGE(CF313:$CK313,1),4.2,"")</f>
        <v/>
      </c>
      <c r="BS313" t="str">
        <f>IF(CF313&gt;LARGE(CG313:$CK313,1),5,"")</f>
        <v/>
      </c>
      <c r="BT313" t="str">
        <f>IF(CG313&gt;LARGE(CH313:$CK313,1),5.2,"")</f>
        <v/>
      </c>
      <c r="BU313" t="str">
        <f>IF(CH313&gt;LARGE(CI313:$CK313,1),6,"")</f>
        <v/>
      </c>
      <c r="BV313" t="str">
        <f>IF(CI313&gt;LARGE(CJ313:$CK313,1),6.2,"")</f>
        <v/>
      </c>
      <c r="BW313" t="str">
        <f>IF(CJ313&gt;LARGE(CK313:$CK313,1),7,"")</f>
        <v/>
      </c>
      <c r="BX313" t="str">
        <f t="shared" si="69"/>
        <v/>
      </c>
      <c r="BY313" s="36">
        <f t="shared" si="70"/>
        <v>0</v>
      </c>
      <c r="BZ313" s="36">
        <f t="shared" si="71"/>
        <v>0</v>
      </c>
      <c r="CA313">
        <f t="shared" si="72"/>
        <v>0</v>
      </c>
      <c r="CB313" s="36">
        <f t="shared" si="73"/>
        <v>0</v>
      </c>
      <c r="CC313">
        <f t="shared" si="74"/>
        <v>0</v>
      </c>
      <c r="CD313" s="36">
        <f t="shared" si="75"/>
        <v>0</v>
      </c>
      <c r="CE313">
        <f t="shared" si="76"/>
        <v>0</v>
      </c>
      <c r="CF313" s="36">
        <f t="shared" si="77"/>
        <v>0</v>
      </c>
      <c r="CG313">
        <f t="shared" si="78"/>
        <v>0</v>
      </c>
      <c r="CH313" s="36">
        <f t="shared" si="79"/>
        <v>0</v>
      </c>
      <c r="CI313">
        <f t="shared" si="80"/>
        <v>0</v>
      </c>
      <c r="CJ313" s="36">
        <f t="shared" si="81"/>
        <v>0</v>
      </c>
      <c r="CK313">
        <f t="shared" si="82"/>
        <v>0</v>
      </c>
      <c r="CP313">
        <v>466</v>
      </c>
      <c r="DD313" t="str">
        <f>IF(COUNTIF('[3]Zone Players'!A$3:A$1847,A313)&lt;1,"D","")</f>
        <v/>
      </c>
      <c r="DF313" t="str">
        <f t="shared" si="85"/>
        <v/>
      </c>
      <c r="DG313" s="70">
        <f t="shared" si="83"/>
        <v>0</v>
      </c>
      <c r="DH313" t="str">
        <f t="shared" si="84"/>
        <v/>
      </c>
    </row>
    <row r="314" spans="1:112" ht="15" customHeight="1" x14ac:dyDescent="0.25">
      <c r="A314" s="23">
        <v>100604</v>
      </c>
      <c r="B314" s="24" t="s">
        <v>637</v>
      </c>
      <c r="C314" s="24" t="s">
        <v>638</v>
      </c>
      <c r="D314" s="25" t="s">
        <v>614</v>
      </c>
      <c r="E314" s="26">
        <v>7</v>
      </c>
      <c r="F314" s="27">
        <v>7</v>
      </c>
      <c r="G314" s="27">
        <v>7</v>
      </c>
      <c r="H314" s="27"/>
      <c r="I314" s="27">
        <v>6</v>
      </c>
      <c r="J314" s="27">
        <v>7</v>
      </c>
      <c r="K314" s="27">
        <v>7</v>
      </c>
      <c r="L314" s="27">
        <v>7</v>
      </c>
      <c r="M314" s="27">
        <v>6</v>
      </c>
      <c r="N314" s="26"/>
      <c r="O314" s="27">
        <v>7</v>
      </c>
      <c r="P314" s="27">
        <v>7</v>
      </c>
      <c r="Q314" s="28"/>
      <c r="R314" s="28"/>
      <c r="S314" s="28"/>
      <c r="T314" s="29"/>
      <c r="U314" s="28"/>
      <c r="V314" s="30" t="s">
        <v>113</v>
      </c>
      <c r="W314" s="30">
        <v>2</v>
      </c>
      <c r="X314" s="30" t="s">
        <v>113</v>
      </c>
      <c r="Y314" s="30">
        <v>4</v>
      </c>
      <c r="Z314" s="30">
        <v>5</v>
      </c>
      <c r="AA314" s="30">
        <v>6</v>
      </c>
      <c r="AB314" s="30">
        <v>7</v>
      </c>
      <c r="AC314" s="30" t="s">
        <v>113</v>
      </c>
      <c r="AD314" s="30" t="s">
        <v>113</v>
      </c>
      <c r="AE314" s="30" t="s">
        <v>113</v>
      </c>
      <c r="AF314" s="30" t="s">
        <v>113</v>
      </c>
      <c r="AG314" s="30" t="s">
        <v>113</v>
      </c>
      <c r="AH314" s="30" t="s">
        <v>113</v>
      </c>
      <c r="AI314" s="30" t="s">
        <v>113</v>
      </c>
      <c r="AJ314" s="30" t="s">
        <v>113</v>
      </c>
      <c r="AK314" s="30" t="s">
        <v>113</v>
      </c>
      <c r="AL314" s="30" t="s">
        <v>113</v>
      </c>
      <c r="AM314" s="30">
        <v>0</v>
      </c>
      <c r="AN314" s="30">
        <v>5</v>
      </c>
      <c r="AO314" s="30">
        <v>0</v>
      </c>
      <c r="AP314" s="30">
        <v>7</v>
      </c>
      <c r="AQ314" s="31">
        <v>7</v>
      </c>
      <c r="AR314" s="31">
        <v>7</v>
      </c>
      <c r="AS314" s="31">
        <v>7</v>
      </c>
      <c r="AT314" s="32">
        <v>6</v>
      </c>
      <c r="AU314" s="32">
        <v>0</v>
      </c>
      <c r="AV314" s="32">
        <v>0</v>
      </c>
      <c r="AW314" s="32">
        <v>7</v>
      </c>
      <c r="AX314" s="32">
        <v>0</v>
      </c>
      <c r="AY314" s="32">
        <v>0</v>
      </c>
      <c r="AZ314" s="32">
        <v>0</v>
      </c>
      <c r="BA314" s="32">
        <v>0</v>
      </c>
      <c r="BB314" s="32">
        <v>0</v>
      </c>
      <c r="BC314" s="32">
        <v>0</v>
      </c>
      <c r="BD314" s="33">
        <v>7.2</v>
      </c>
      <c r="BE314" s="33">
        <v>7.2</v>
      </c>
      <c r="BF314" s="33">
        <v>7.2</v>
      </c>
      <c r="BG314" s="33">
        <v>7.2</v>
      </c>
      <c r="BH314" s="33">
        <v>7.2</v>
      </c>
      <c r="BI314" s="33">
        <v>7.2</v>
      </c>
      <c r="BJ314" s="34" t="s">
        <v>113</v>
      </c>
      <c r="BK314" s="35">
        <v>7</v>
      </c>
      <c r="BL314" t="str">
        <f>IF(BY314&gt;LARGE(BZ314:$CK314,1),1,"")</f>
        <v/>
      </c>
      <c r="BM314" t="str">
        <f>IF(BZ314&gt;LARGE(CA314:$CK314,1),2,"")</f>
        <v/>
      </c>
      <c r="BN314" t="str">
        <f>IF(CA314&gt;LARGE(CB314:$CK314,1),2.2,"")</f>
        <v/>
      </c>
      <c r="BO314" t="str">
        <f>IF(CB314&gt;LARGE(CC314:$CK314,1),3,"")</f>
        <v/>
      </c>
      <c r="BP314" t="str">
        <f>IF(CC314&gt;LARGE(CD314:$CK314,1),3.2,"")</f>
        <v/>
      </c>
      <c r="BQ314" t="str">
        <f>IF(CD314&gt;LARGE(CE314:$CK314,1),4,"")</f>
        <v/>
      </c>
      <c r="BR314" t="str">
        <f>IF(CE314&gt;LARGE(CF314:$CK314,1),4.2,"")</f>
        <v/>
      </c>
      <c r="BS314" t="str">
        <f>IF(CF314&gt;LARGE(CG314:$CK314,1),5,"")</f>
        <v/>
      </c>
      <c r="BT314" t="str">
        <f>IF(CG314&gt;LARGE(CH314:$CK314,1),5.2,"")</f>
        <v/>
      </c>
      <c r="BU314" t="str">
        <f>IF(CH314&gt;LARGE(CI314:$CK314,1),6,"")</f>
        <v/>
      </c>
      <c r="BV314" t="str">
        <f>IF(CI314&gt;LARGE(CJ314:$CK314,1),6.2,"")</f>
        <v/>
      </c>
      <c r="BW314">
        <f>IF(CJ314&gt;LARGE(CK314:$CK314,1),7,"")</f>
        <v>7</v>
      </c>
      <c r="BX314" t="str">
        <f t="shared" si="69"/>
        <v/>
      </c>
      <c r="BY314" s="36">
        <f t="shared" si="70"/>
        <v>0</v>
      </c>
      <c r="BZ314" s="36">
        <f t="shared" si="71"/>
        <v>0</v>
      </c>
      <c r="CA314">
        <f t="shared" si="72"/>
        <v>0</v>
      </c>
      <c r="CB314" s="36">
        <f t="shared" si="73"/>
        <v>0</v>
      </c>
      <c r="CC314">
        <f t="shared" si="74"/>
        <v>0</v>
      </c>
      <c r="CD314" s="36">
        <f t="shared" si="75"/>
        <v>0</v>
      </c>
      <c r="CE314">
        <f t="shared" si="76"/>
        <v>0</v>
      </c>
      <c r="CF314" s="36">
        <f t="shared" si="77"/>
        <v>0</v>
      </c>
      <c r="CG314">
        <f t="shared" si="78"/>
        <v>0</v>
      </c>
      <c r="CH314" s="36">
        <f t="shared" si="79"/>
        <v>1</v>
      </c>
      <c r="CI314">
        <f t="shared" si="80"/>
        <v>0</v>
      </c>
      <c r="CJ314" s="36">
        <f t="shared" si="81"/>
        <v>1</v>
      </c>
      <c r="CK314">
        <f t="shared" si="82"/>
        <v>0</v>
      </c>
      <c r="CP314">
        <v>470</v>
      </c>
      <c r="DD314" t="str">
        <f>IF(COUNTIF('[3]Zone Players'!A$3:A$1847,A314)&lt;1,"D","")</f>
        <v/>
      </c>
      <c r="DF314">
        <f t="shared" si="85"/>
        <v>7</v>
      </c>
      <c r="DG314" s="70">
        <f t="shared" si="83"/>
        <v>2</v>
      </c>
      <c r="DH314" t="str">
        <f t="shared" si="84"/>
        <v/>
      </c>
    </row>
    <row r="315" spans="1:112" ht="15" customHeight="1" x14ac:dyDescent="0.25">
      <c r="A315" s="23">
        <v>143995</v>
      </c>
      <c r="B315" s="24" t="s">
        <v>639</v>
      </c>
      <c r="C315" s="24" t="s">
        <v>640</v>
      </c>
      <c r="D315" s="25" t="s">
        <v>614</v>
      </c>
      <c r="E315" s="26"/>
      <c r="F315" s="27"/>
      <c r="G315" s="27"/>
      <c r="H315" s="27"/>
      <c r="I315" s="27"/>
      <c r="J315" s="27"/>
      <c r="K315" s="27"/>
      <c r="L315" s="27"/>
      <c r="M315" s="27">
        <v>6</v>
      </c>
      <c r="N315" s="26">
        <v>5</v>
      </c>
      <c r="O315" s="27">
        <v>4</v>
      </c>
      <c r="P315" s="27">
        <v>4</v>
      </c>
      <c r="Q315" s="28"/>
      <c r="R315" s="28"/>
      <c r="S315" s="28"/>
      <c r="T315" s="29"/>
      <c r="U315" s="28"/>
      <c r="V315" s="30" t="s">
        <v>113</v>
      </c>
      <c r="W315" s="30">
        <v>2</v>
      </c>
      <c r="X315" s="30" t="s">
        <v>113</v>
      </c>
      <c r="Y315" s="30">
        <v>4</v>
      </c>
      <c r="Z315" s="30">
        <v>5</v>
      </c>
      <c r="AA315" s="30">
        <v>6</v>
      </c>
      <c r="AB315" s="30">
        <v>7</v>
      </c>
      <c r="AC315" s="30" t="s">
        <v>113</v>
      </c>
      <c r="AD315" s="30" t="s">
        <v>113</v>
      </c>
      <c r="AE315" s="30" t="s">
        <v>113</v>
      </c>
      <c r="AF315" s="30" t="s">
        <v>113</v>
      </c>
      <c r="AG315" s="30" t="s">
        <v>113</v>
      </c>
      <c r="AH315" s="30" t="s">
        <v>113</v>
      </c>
      <c r="AI315" s="30" t="s">
        <v>113</v>
      </c>
      <c r="AJ315" s="30" t="s">
        <v>113</v>
      </c>
      <c r="AK315" s="30" t="s">
        <v>113</v>
      </c>
      <c r="AL315" s="30" t="s">
        <v>113</v>
      </c>
      <c r="AM315" s="30">
        <v>0</v>
      </c>
      <c r="AN315" s="30">
        <v>5</v>
      </c>
      <c r="AO315" s="30">
        <v>2</v>
      </c>
      <c r="AP315" s="30">
        <v>5</v>
      </c>
      <c r="AQ315" s="31">
        <v>4</v>
      </c>
      <c r="AR315" s="31">
        <v>4</v>
      </c>
      <c r="AS315" s="31">
        <v>4</v>
      </c>
      <c r="AT315" s="32">
        <v>4</v>
      </c>
      <c r="AU315" s="32">
        <v>4</v>
      </c>
      <c r="AV315" s="32">
        <v>4</v>
      </c>
      <c r="AW315" s="32">
        <v>4</v>
      </c>
      <c r="AX315" s="32">
        <v>4</v>
      </c>
      <c r="AY315" s="32">
        <v>4</v>
      </c>
      <c r="AZ315" s="32">
        <v>4</v>
      </c>
      <c r="BA315" s="32">
        <v>4</v>
      </c>
      <c r="BB315" s="32">
        <v>4</v>
      </c>
      <c r="BC315" s="32">
        <v>4</v>
      </c>
      <c r="BD315" s="33">
        <v>7.2</v>
      </c>
      <c r="BE315" s="33">
        <v>4</v>
      </c>
      <c r="BF315" s="33">
        <v>4</v>
      </c>
      <c r="BG315" s="33">
        <v>4</v>
      </c>
      <c r="BH315" s="33">
        <v>4</v>
      </c>
      <c r="BI315" s="33">
        <v>4</v>
      </c>
      <c r="BJ315" s="34">
        <v>4</v>
      </c>
      <c r="BK315" s="35">
        <v>4</v>
      </c>
      <c r="BL315" t="str">
        <f>IF(BY315&gt;LARGE(BZ315:$CK315,1),1,"")</f>
        <v/>
      </c>
      <c r="BM315" t="str">
        <f>IF(BZ315&gt;LARGE(CA315:$CK315,1),2,"")</f>
        <v/>
      </c>
      <c r="BN315" t="str">
        <f>IF(CA315&gt;LARGE(CB315:$CK315,1),2.2,"")</f>
        <v/>
      </c>
      <c r="BO315" t="str">
        <f>IF(CB315&gt;LARGE(CC315:$CK315,1),3,"")</f>
        <v/>
      </c>
      <c r="BP315" t="str">
        <f>IF(CC315&gt;LARGE(CD315:$CK315,1),3.2,"")</f>
        <v/>
      </c>
      <c r="BQ315">
        <f>IF(CD315&gt;LARGE(CE315:$CK315,1),4,"")</f>
        <v>4</v>
      </c>
      <c r="BR315" t="str">
        <f>IF(CE315&gt;LARGE(CF315:$CK315,1),4.2,"")</f>
        <v/>
      </c>
      <c r="BS315" t="str">
        <f>IF(CF315&gt;LARGE(CG315:$CK315,1),5,"")</f>
        <v/>
      </c>
      <c r="BT315" t="str">
        <f>IF(CG315&gt;LARGE(CH315:$CK315,1),5.2,"")</f>
        <v/>
      </c>
      <c r="BU315" t="str">
        <f>IF(CH315&gt;LARGE(CI315:$CK315,1),6,"")</f>
        <v/>
      </c>
      <c r="BV315" t="str">
        <f>IF(CI315&gt;LARGE(CJ315:$CK315,1),6.2,"")</f>
        <v/>
      </c>
      <c r="BW315" t="str">
        <f>IF(CJ315&gt;LARGE(CK315:$CK315,1),7,"")</f>
        <v/>
      </c>
      <c r="BX315" t="str">
        <f t="shared" si="69"/>
        <v/>
      </c>
      <c r="BY315" s="36">
        <f t="shared" si="70"/>
        <v>0</v>
      </c>
      <c r="BZ315" s="36">
        <f t="shared" si="71"/>
        <v>0</v>
      </c>
      <c r="CA315">
        <f t="shared" si="72"/>
        <v>0</v>
      </c>
      <c r="CB315" s="36">
        <f t="shared" si="73"/>
        <v>0</v>
      </c>
      <c r="CC315">
        <f t="shared" si="74"/>
        <v>0</v>
      </c>
      <c r="CD315" s="36">
        <f t="shared" si="75"/>
        <v>10</v>
      </c>
      <c r="CE315">
        <f t="shared" si="76"/>
        <v>0</v>
      </c>
      <c r="CF315" s="36">
        <f t="shared" si="77"/>
        <v>0</v>
      </c>
      <c r="CG315">
        <f t="shared" si="78"/>
        <v>0</v>
      </c>
      <c r="CH315" s="36">
        <f t="shared" si="79"/>
        <v>0</v>
      </c>
      <c r="CI315">
        <f t="shared" si="80"/>
        <v>0</v>
      </c>
      <c r="CJ315" s="36">
        <f t="shared" si="81"/>
        <v>0</v>
      </c>
      <c r="CK315">
        <f t="shared" si="82"/>
        <v>0</v>
      </c>
      <c r="CP315">
        <v>471</v>
      </c>
      <c r="DD315" t="str">
        <f>IF(COUNTIF('[3]Zone Players'!A$3:A$1847,A315)&lt;1,"D","")</f>
        <v/>
      </c>
      <c r="DF315">
        <f t="shared" si="85"/>
        <v>4</v>
      </c>
      <c r="DG315" s="70">
        <f t="shared" si="83"/>
        <v>10</v>
      </c>
      <c r="DH315" t="str">
        <f t="shared" si="84"/>
        <v/>
      </c>
    </row>
    <row r="316" spans="1:112" ht="15" customHeight="1" x14ac:dyDescent="0.25">
      <c r="A316" s="23">
        <v>92908</v>
      </c>
      <c r="B316" s="24" t="s">
        <v>641</v>
      </c>
      <c r="C316" s="24" t="s">
        <v>642</v>
      </c>
      <c r="D316" s="25" t="s">
        <v>614</v>
      </c>
      <c r="E316" s="26"/>
      <c r="F316" s="27"/>
      <c r="G316" s="27"/>
      <c r="H316" s="27"/>
      <c r="I316" s="27"/>
      <c r="J316" s="27"/>
      <c r="K316" s="27"/>
      <c r="L316" s="27"/>
      <c r="M316" s="27"/>
      <c r="N316" s="26">
        <v>5</v>
      </c>
      <c r="O316" s="27"/>
      <c r="P316" s="27">
        <v>5</v>
      </c>
      <c r="Q316" s="28"/>
      <c r="R316" s="28"/>
      <c r="S316" s="28"/>
      <c r="T316" s="29"/>
      <c r="U316" s="28"/>
      <c r="V316" s="30" t="s">
        <v>113</v>
      </c>
      <c r="W316" s="30">
        <v>2</v>
      </c>
      <c r="X316" s="30" t="s">
        <v>113</v>
      </c>
      <c r="Y316" s="30">
        <v>4</v>
      </c>
      <c r="Z316" s="30">
        <v>5</v>
      </c>
      <c r="AA316" s="30">
        <v>6</v>
      </c>
      <c r="AB316" s="30">
        <v>7</v>
      </c>
      <c r="AC316" s="30" t="s">
        <v>113</v>
      </c>
      <c r="AD316" s="30" t="s">
        <v>113</v>
      </c>
      <c r="AE316" s="30" t="s">
        <v>113</v>
      </c>
      <c r="AF316" s="30" t="s">
        <v>113</v>
      </c>
      <c r="AG316" s="30" t="s">
        <v>113</v>
      </c>
      <c r="AH316" s="30" t="s">
        <v>113</v>
      </c>
      <c r="AI316" s="30" t="s">
        <v>113</v>
      </c>
      <c r="AJ316" s="30" t="s">
        <v>113</v>
      </c>
      <c r="AK316" s="30" t="s">
        <v>113</v>
      </c>
      <c r="AL316" s="30" t="s">
        <v>113</v>
      </c>
      <c r="AM316" s="30">
        <v>0</v>
      </c>
      <c r="AN316" s="30">
        <v>5</v>
      </c>
      <c r="AO316" s="30">
        <v>1</v>
      </c>
      <c r="AP316" s="30">
        <v>6</v>
      </c>
      <c r="AQ316" s="31">
        <v>5</v>
      </c>
      <c r="AR316" s="31">
        <v>6</v>
      </c>
      <c r="AS316" s="31">
        <v>6</v>
      </c>
      <c r="AT316" s="32">
        <v>6</v>
      </c>
      <c r="AU316" s="32">
        <v>0</v>
      </c>
      <c r="AV316" s="32">
        <v>0</v>
      </c>
      <c r="AW316" s="32">
        <v>0</v>
      </c>
      <c r="AX316" s="32">
        <v>6</v>
      </c>
      <c r="AY316" s="32">
        <v>6</v>
      </c>
      <c r="AZ316" s="32">
        <v>0</v>
      </c>
      <c r="BA316" s="32">
        <v>6</v>
      </c>
      <c r="BB316" s="32">
        <v>6</v>
      </c>
      <c r="BC316" s="32">
        <v>6</v>
      </c>
      <c r="BD316" s="33">
        <v>7.2</v>
      </c>
      <c r="BE316" s="33">
        <v>7.2</v>
      </c>
      <c r="BF316" s="33">
        <v>7.2</v>
      </c>
      <c r="BG316" s="33">
        <v>7.2</v>
      </c>
      <c r="BH316" s="33">
        <v>7.2</v>
      </c>
      <c r="BI316" s="33">
        <v>6</v>
      </c>
      <c r="BJ316" s="34">
        <v>6</v>
      </c>
      <c r="BK316" s="35">
        <v>6</v>
      </c>
      <c r="BL316" t="str">
        <f>IF(BY316&gt;LARGE(BZ316:$CK316,1),1,"")</f>
        <v/>
      </c>
      <c r="BM316" t="str">
        <f>IF(BZ316&gt;LARGE(CA316:$CK316,1),2,"")</f>
        <v/>
      </c>
      <c r="BN316" t="str">
        <f>IF(CA316&gt;LARGE(CB316:$CK316,1),2.2,"")</f>
        <v/>
      </c>
      <c r="BO316" t="str">
        <f>IF(CB316&gt;LARGE(CC316:$CK316,1),3,"")</f>
        <v/>
      </c>
      <c r="BP316" t="str">
        <f>IF(CC316&gt;LARGE(CD316:$CK316,1),3.2,"")</f>
        <v/>
      </c>
      <c r="BQ316" t="str">
        <f>IF(CD316&gt;LARGE(CE316:$CK316,1),4,"")</f>
        <v/>
      </c>
      <c r="BR316" t="str">
        <f>IF(CE316&gt;LARGE(CF316:$CK316,1),4.2,"")</f>
        <v/>
      </c>
      <c r="BS316" t="str">
        <f>IF(CF316&gt;LARGE(CG316:$CK316,1),5,"")</f>
        <v/>
      </c>
      <c r="BT316" t="str">
        <f>IF(CG316&gt;LARGE(CH316:$CK316,1),5.2,"")</f>
        <v/>
      </c>
      <c r="BU316">
        <f>IF(CH316&gt;LARGE(CI316:$CK316,1),6,"")</f>
        <v>6</v>
      </c>
      <c r="BV316" t="str">
        <f>IF(CI316&gt;LARGE(CJ316:$CK316,1),6.2,"")</f>
        <v/>
      </c>
      <c r="BW316" t="str">
        <f>IF(CJ316&gt;LARGE(CK316:$CK316,1),7,"")</f>
        <v/>
      </c>
      <c r="BX316" t="str">
        <f t="shared" si="69"/>
        <v/>
      </c>
      <c r="BY316" s="36">
        <f t="shared" si="70"/>
        <v>0</v>
      </c>
      <c r="BZ316" s="36">
        <f t="shared" si="71"/>
        <v>0</v>
      </c>
      <c r="CA316">
        <f t="shared" si="72"/>
        <v>0</v>
      </c>
      <c r="CB316" s="36">
        <f t="shared" si="73"/>
        <v>0</v>
      </c>
      <c r="CC316">
        <f t="shared" si="74"/>
        <v>0</v>
      </c>
      <c r="CD316" s="36">
        <f t="shared" si="75"/>
        <v>0</v>
      </c>
      <c r="CE316">
        <f t="shared" si="76"/>
        <v>0</v>
      </c>
      <c r="CF316" s="36">
        <f t="shared" si="77"/>
        <v>0</v>
      </c>
      <c r="CG316">
        <f t="shared" si="78"/>
        <v>0</v>
      </c>
      <c r="CH316" s="36">
        <f t="shared" si="79"/>
        <v>6</v>
      </c>
      <c r="CI316">
        <f t="shared" si="80"/>
        <v>0</v>
      </c>
      <c r="CJ316" s="36">
        <f t="shared" si="81"/>
        <v>0</v>
      </c>
      <c r="CK316">
        <f t="shared" si="82"/>
        <v>0</v>
      </c>
      <c r="CP316">
        <v>472</v>
      </c>
      <c r="DD316" t="str">
        <f>IF(COUNTIF('[3]Zone Players'!A$3:A$1847,A316)&lt;1,"D","")</f>
        <v/>
      </c>
      <c r="DF316">
        <f t="shared" si="85"/>
        <v>6</v>
      </c>
      <c r="DG316" s="70">
        <f t="shared" si="83"/>
        <v>6</v>
      </c>
      <c r="DH316" t="str">
        <f t="shared" si="84"/>
        <v/>
      </c>
    </row>
    <row r="317" spans="1:112" ht="15" customHeight="1" x14ac:dyDescent="0.25">
      <c r="A317" s="23">
        <v>76375</v>
      </c>
      <c r="B317" s="24" t="s">
        <v>643</v>
      </c>
      <c r="C317" s="24" t="s">
        <v>146</v>
      </c>
      <c r="D317" s="25" t="s">
        <v>614</v>
      </c>
      <c r="E317" s="26"/>
      <c r="F317" s="27"/>
      <c r="G317" s="27"/>
      <c r="H317" s="27"/>
      <c r="I317" s="27"/>
      <c r="J317" s="27"/>
      <c r="K317" s="27"/>
      <c r="L317" s="27"/>
      <c r="M317" s="27"/>
      <c r="N317" s="26"/>
      <c r="O317" s="27">
        <v>1</v>
      </c>
      <c r="P317" s="27">
        <v>1</v>
      </c>
      <c r="Q317" s="28"/>
      <c r="R317" s="28"/>
      <c r="S317" s="28"/>
      <c r="T317" s="29"/>
      <c r="U317" s="28"/>
      <c r="V317" s="30" t="s">
        <v>113</v>
      </c>
      <c r="W317" s="30">
        <v>2</v>
      </c>
      <c r="X317" s="30" t="s">
        <v>113</v>
      </c>
      <c r="Y317" s="30">
        <v>4</v>
      </c>
      <c r="Z317" s="30">
        <v>5</v>
      </c>
      <c r="AA317" s="30">
        <v>6</v>
      </c>
      <c r="AB317" s="30">
        <v>7</v>
      </c>
      <c r="AC317" s="30" t="s">
        <v>113</v>
      </c>
      <c r="AD317" s="30" t="s">
        <v>113</v>
      </c>
      <c r="AE317" s="30" t="s">
        <v>113</v>
      </c>
      <c r="AF317" s="30" t="s">
        <v>113</v>
      </c>
      <c r="AG317" s="30" t="s">
        <v>113</v>
      </c>
      <c r="AH317" s="30" t="s">
        <v>113</v>
      </c>
      <c r="AI317" s="30" t="s">
        <v>113</v>
      </c>
      <c r="AJ317" s="30" t="s">
        <v>113</v>
      </c>
      <c r="AK317" s="30" t="s">
        <v>113</v>
      </c>
      <c r="AL317" s="30" t="s">
        <v>113</v>
      </c>
      <c r="AM317" s="30">
        <v>0</v>
      </c>
      <c r="AN317" s="30">
        <v>5</v>
      </c>
      <c r="AO317" s="30">
        <v>5</v>
      </c>
      <c r="AP317" s="30">
        <v>2</v>
      </c>
      <c r="AQ317" s="31">
        <v>1</v>
      </c>
      <c r="AR317" s="31">
        <v>2</v>
      </c>
      <c r="AS317" s="31">
        <v>2</v>
      </c>
      <c r="AT317" s="32">
        <v>2</v>
      </c>
      <c r="AU317" s="32">
        <v>2</v>
      </c>
      <c r="AV317" s="32">
        <v>2</v>
      </c>
      <c r="AW317" s="32">
        <v>2</v>
      </c>
      <c r="AX317" s="32">
        <v>2</v>
      </c>
      <c r="AY317" s="32">
        <v>2</v>
      </c>
      <c r="AZ317" s="32">
        <v>2</v>
      </c>
      <c r="BA317" s="32">
        <v>2</v>
      </c>
      <c r="BB317" s="32">
        <v>2</v>
      </c>
      <c r="BC317" s="32">
        <v>2</v>
      </c>
      <c r="BD317" s="33">
        <v>7.2</v>
      </c>
      <c r="BE317" s="33">
        <v>2</v>
      </c>
      <c r="BF317" s="33">
        <v>2</v>
      </c>
      <c r="BG317" s="33">
        <v>2</v>
      </c>
      <c r="BH317" s="33">
        <v>2</v>
      </c>
      <c r="BI317" s="33">
        <v>2</v>
      </c>
      <c r="BJ317" s="34">
        <v>2</v>
      </c>
      <c r="BK317" s="35">
        <v>2</v>
      </c>
      <c r="BL317" t="str">
        <f>IF(BY317&gt;LARGE(BZ317:$CK317,1),1,"")</f>
        <v/>
      </c>
      <c r="BM317">
        <f>IF(BZ317&gt;LARGE(CA317:$CK317,1),2,"")</f>
        <v>2</v>
      </c>
      <c r="BN317" t="str">
        <f>IF(CA317&gt;LARGE(CB317:$CK317,1),2.2,"")</f>
        <v/>
      </c>
      <c r="BO317" t="str">
        <f>IF(CB317&gt;LARGE(CC317:$CK317,1),3,"")</f>
        <v/>
      </c>
      <c r="BP317" t="str">
        <f>IF(CC317&gt;LARGE(CD317:$CK317,1),3.2,"")</f>
        <v/>
      </c>
      <c r="BQ317" t="str">
        <f>IF(CD317&gt;LARGE(CE317:$CK317,1),4,"")</f>
        <v/>
      </c>
      <c r="BR317" t="str">
        <f>IF(CE317&gt;LARGE(CF317:$CK317,1),4.2,"")</f>
        <v/>
      </c>
      <c r="BS317" t="str">
        <f>IF(CF317&gt;LARGE(CG317:$CK317,1),5,"")</f>
        <v/>
      </c>
      <c r="BT317" t="str">
        <f>IF(CG317&gt;LARGE(CH317:$CK317,1),5.2,"")</f>
        <v/>
      </c>
      <c r="BU317" t="str">
        <f>IF(CH317&gt;LARGE(CI317:$CK317,1),6,"")</f>
        <v/>
      </c>
      <c r="BV317" t="str">
        <f>IF(CI317&gt;LARGE(CJ317:$CK317,1),6.2,"")</f>
        <v/>
      </c>
      <c r="BW317" t="str">
        <f>IF(CJ317&gt;LARGE(CK317:$CK317,1),7,"")</f>
        <v/>
      </c>
      <c r="BX317" t="str">
        <f t="shared" si="69"/>
        <v/>
      </c>
      <c r="BY317" s="36">
        <f t="shared" si="70"/>
        <v>0</v>
      </c>
      <c r="BZ317" s="36">
        <f t="shared" si="71"/>
        <v>10</v>
      </c>
      <c r="CA317">
        <f t="shared" si="72"/>
        <v>0</v>
      </c>
      <c r="CB317" s="36">
        <f t="shared" si="73"/>
        <v>0</v>
      </c>
      <c r="CC317">
        <f t="shared" si="74"/>
        <v>0</v>
      </c>
      <c r="CD317" s="36">
        <f t="shared" si="75"/>
        <v>0</v>
      </c>
      <c r="CE317">
        <f t="shared" si="76"/>
        <v>0</v>
      </c>
      <c r="CF317" s="36">
        <f t="shared" si="77"/>
        <v>0</v>
      </c>
      <c r="CG317">
        <f t="shared" si="78"/>
        <v>0</v>
      </c>
      <c r="CH317" s="36">
        <f t="shared" si="79"/>
        <v>0</v>
      </c>
      <c r="CI317">
        <f t="shared" si="80"/>
        <v>0</v>
      </c>
      <c r="CJ317" s="36">
        <f t="shared" si="81"/>
        <v>0</v>
      </c>
      <c r="CK317">
        <f t="shared" si="82"/>
        <v>0</v>
      </c>
      <c r="CP317">
        <v>474</v>
      </c>
      <c r="DD317" t="str">
        <f>IF(COUNTIF('[3]Zone Players'!A$3:A$1847,A317)&lt;1,"D","")</f>
        <v/>
      </c>
      <c r="DF317">
        <f t="shared" si="85"/>
        <v>2</v>
      </c>
      <c r="DG317" s="70">
        <f t="shared" si="83"/>
        <v>10</v>
      </c>
      <c r="DH317" t="str">
        <f t="shared" si="84"/>
        <v/>
      </c>
    </row>
    <row r="318" spans="1:112" ht="15" customHeight="1" x14ac:dyDescent="0.25">
      <c r="A318" s="40">
        <v>146097</v>
      </c>
      <c r="B318" s="24" t="s">
        <v>644</v>
      </c>
      <c r="C318" s="24" t="s">
        <v>327</v>
      </c>
      <c r="D318" s="25" t="s">
        <v>614</v>
      </c>
      <c r="E318" s="26"/>
      <c r="F318" s="27"/>
      <c r="G318" s="27"/>
      <c r="H318" s="27"/>
      <c r="I318" s="27"/>
      <c r="J318" s="27"/>
      <c r="K318" s="27"/>
      <c r="L318" s="27"/>
      <c r="M318" s="27"/>
      <c r="N318" s="26">
        <v>4</v>
      </c>
      <c r="O318" s="27">
        <v>4</v>
      </c>
      <c r="P318" s="27">
        <v>4</v>
      </c>
      <c r="Q318" s="28"/>
      <c r="R318" s="28"/>
      <c r="S318" s="28"/>
      <c r="T318" s="29"/>
      <c r="U318" s="28"/>
      <c r="V318" s="30" t="s">
        <v>113</v>
      </c>
      <c r="W318" s="30">
        <v>2</v>
      </c>
      <c r="X318" s="30" t="s">
        <v>113</v>
      </c>
      <c r="Y318" s="30">
        <v>4</v>
      </c>
      <c r="Z318" s="30">
        <v>5</v>
      </c>
      <c r="AA318" s="30">
        <v>6</v>
      </c>
      <c r="AB318" s="30">
        <v>7</v>
      </c>
      <c r="AC318" s="30" t="s">
        <v>113</v>
      </c>
      <c r="AD318" s="30" t="s">
        <v>113</v>
      </c>
      <c r="AE318" s="30" t="s">
        <v>113</v>
      </c>
      <c r="AF318" s="30" t="s">
        <v>113</v>
      </c>
      <c r="AG318" s="30" t="s">
        <v>113</v>
      </c>
      <c r="AH318" s="30" t="s">
        <v>113</v>
      </c>
      <c r="AI318" s="30" t="s">
        <v>113</v>
      </c>
      <c r="AJ318" s="30" t="s">
        <v>113</v>
      </c>
      <c r="AK318" s="30" t="s">
        <v>113</v>
      </c>
      <c r="AL318" s="30" t="s">
        <v>113</v>
      </c>
      <c r="AM318" s="30">
        <v>0</v>
      </c>
      <c r="AN318" s="30">
        <v>5</v>
      </c>
      <c r="AO318" s="30">
        <v>2</v>
      </c>
      <c r="AP318" s="30">
        <v>5</v>
      </c>
      <c r="AQ318" s="31">
        <v>4</v>
      </c>
      <c r="AR318" s="31">
        <v>4</v>
      </c>
      <c r="AS318" s="31">
        <v>4</v>
      </c>
      <c r="AT318" s="32">
        <v>0</v>
      </c>
      <c r="AU318" s="32">
        <v>0</v>
      </c>
      <c r="AV318" s="32">
        <v>0</v>
      </c>
      <c r="AW318" s="32">
        <v>0</v>
      </c>
      <c r="AX318" s="32">
        <v>0</v>
      </c>
      <c r="AY318" s="32">
        <v>0</v>
      </c>
      <c r="AZ318" s="32">
        <v>0</v>
      </c>
      <c r="BA318" s="32">
        <v>0</v>
      </c>
      <c r="BB318" s="32">
        <v>0</v>
      </c>
      <c r="BC318" s="32">
        <v>0</v>
      </c>
      <c r="BD318" s="33">
        <v>7.2</v>
      </c>
      <c r="BE318" s="33">
        <v>7.2</v>
      </c>
      <c r="BF318" s="33">
        <v>7.2</v>
      </c>
      <c r="BG318" s="33">
        <v>7.2</v>
      </c>
      <c r="BH318" s="33">
        <v>7.2</v>
      </c>
      <c r="BI318" s="33">
        <v>7.2</v>
      </c>
      <c r="BJ318" s="34" t="s">
        <v>113</v>
      </c>
      <c r="BK318" s="35" t="s">
        <v>113</v>
      </c>
      <c r="BL318" t="str">
        <f>IF(BY318&gt;LARGE(BZ318:$CK318,1),1,"")</f>
        <v/>
      </c>
      <c r="BM318" t="str">
        <f>IF(BZ318&gt;LARGE(CA318:$CK318,1),2,"")</f>
        <v/>
      </c>
      <c r="BN318" t="str">
        <f>IF(CA318&gt;LARGE(CB318:$CK318,1),2.2,"")</f>
        <v/>
      </c>
      <c r="BO318" t="str">
        <f>IF(CB318&gt;LARGE(CC318:$CK318,1),3,"")</f>
        <v/>
      </c>
      <c r="BP318" t="str">
        <f>IF(CC318&gt;LARGE(CD318:$CK318,1),3.2,"")</f>
        <v/>
      </c>
      <c r="BQ318" t="str">
        <f>IF(CD318&gt;LARGE(CE318:$CK318,1),4,"")</f>
        <v/>
      </c>
      <c r="BR318" t="str">
        <f>IF(CE318&gt;LARGE(CF318:$CK318,1),4.2,"")</f>
        <v/>
      </c>
      <c r="BS318" t="str">
        <f>IF(CF318&gt;LARGE(CG318:$CK318,1),5,"")</f>
        <v/>
      </c>
      <c r="BT318" t="str">
        <f>IF(CG318&gt;LARGE(CH318:$CK318,1),5.2,"")</f>
        <v/>
      </c>
      <c r="BU318" t="str">
        <f>IF(CH318&gt;LARGE(CI318:$CK318,1),6,"")</f>
        <v/>
      </c>
      <c r="BV318" t="str">
        <f>IF(CI318&gt;LARGE(CJ318:$CK318,1),6.2,"")</f>
        <v/>
      </c>
      <c r="BW318" t="str">
        <f>IF(CJ318&gt;LARGE(CK318:$CK318,1),7,"")</f>
        <v/>
      </c>
      <c r="BX318" t="str">
        <f t="shared" si="69"/>
        <v/>
      </c>
      <c r="BY318" s="36">
        <f t="shared" si="70"/>
        <v>0</v>
      </c>
      <c r="BZ318" s="36">
        <f t="shared" si="71"/>
        <v>0</v>
      </c>
      <c r="CA318">
        <f t="shared" si="72"/>
        <v>0</v>
      </c>
      <c r="CB318" s="36">
        <f t="shared" si="73"/>
        <v>0</v>
      </c>
      <c r="CC318">
        <f t="shared" si="74"/>
        <v>0</v>
      </c>
      <c r="CD318" s="36">
        <f t="shared" si="75"/>
        <v>0</v>
      </c>
      <c r="CE318">
        <f t="shared" si="76"/>
        <v>0</v>
      </c>
      <c r="CF318" s="36">
        <f t="shared" si="77"/>
        <v>0</v>
      </c>
      <c r="CG318">
        <f t="shared" si="78"/>
        <v>0</v>
      </c>
      <c r="CH318" s="36">
        <f t="shared" si="79"/>
        <v>0</v>
      </c>
      <c r="CI318">
        <f t="shared" si="80"/>
        <v>0</v>
      </c>
      <c r="CJ318" s="36">
        <f t="shared" si="81"/>
        <v>0</v>
      </c>
      <c r="CK318">
        <f t="shared" si="82"/>
        <v>0</v>
      </c>
      <c r="CP318">
        <v>475</v>
      </c>
      <c r="DD318" t="str">
        <f>IF(COUNTIF('[3]Zone Players'!A$3:A$1847,A318)&lt;1,"D","")</f>
        <v/>
      </c>
      <c r="DF318">
        <f t="shared" si="85"/>
        <v>4</v>
      </c>
      <c r="DG318" s="70">
        <f t="shared" si="83"/>
        <v>0</v>
      </c>
      <c r="DH318" t="str">
        <f t="shared" si="84"/>
        <v/>
      </c>
    </row>
    <row r="319" spans="1:112" ht="15" customHeight="1" x14ac:dyDescent="0.25">
      <c r="A319" s="23">
        <v>71707</v>
      </c>
      <c r="B319" s="24" t="s">
        <v>645</v>
      </c>
      <c r="C319" s="24" t="s">
        <v>646</v>
      </c>
      <c r="D319" s="25" t="s">
        <v>614</v>
      </c>
      <c r="E319" s="26"/>
      <c r="F319" s="27"/>
      <c r="G319" s="27"/>
      <c r="H319" s="27"/>
      <c r="I319" s="27"/>
      <c r="J319" s="27"/>
      <c r="K319" s="27"/>
      <c r="L319" s="27"/>
      <c r="M319" s="27"/>
      <c r="N319" s="26"/>
      <c r="O319" s="27"/>
      <c r="P319" s="27">
        <v>7</v>
      </c>
      <c r="Q319" s="28"/>
      <c r="R319" s="28"/>
      <c r="S319" s="28"/>
      <c r="T319" s="29"/>
      <c r="U319" s="28"/>
      <c r="V319" s="30" t="s">
        <v>113</v>
      </c>
      <c r="W319" s="30">
        <v>2</v>
      </c>
      <c r="X319" s="30" t="s">
        <v>113</v>
      </c>
      <c r="Y319" s="30">
        <v>4</v>
      </c>
      <c r="Z319" s="30">
        <v>5</v>
      </c>
      <c r="AA319" s="30">
        <v>6</v>
      </c>
      <c r="AB319" s="30">
        <v>7</v>
      </c>
      <c r="AC319" s="30" t="s">
        <v>113</v>
      </c>
      <c r="AD319" s="30" t="s">
        <v>113</v>
      </c>
      <c r="AE319" s="30" t="s">
        <v>113</v>
      </c>
      <c r="AF319" s="30" t="s">
        <v>113</v>
      </c>
      <c r="AG319" s="30" t="s">
        <v>113</v>
      </c>
      <c r="AH319" s="30" t="s">
        <v>113</v>
      </c>
      <c r="AI319" s="30" t="s">
        <v>113</v>
      </c>
      <c r="AJ319" s="30" t="s">
        <v>113</v>
      </c>
      <c r="AK319" s="30" t="s">
        <v>113</v>
      </c>
      <c r="AL319" s="30" t="s">
        <v>113</v>
      </c>
      <c r="AM319" s="30">
        <v>0</v>
      </c>
      <c r="AN319" s="30">
        <v>5</v>
      </c>
      <c r="AO319" s="30">
        <v>0</v>
      </c>
      <c r="AP319" s="30">
        <v>7</v>
      </c>
      <c r="AQ319" s="31">
        <v>7</v>
      </c>
      <c r="AR319" s="31">
        <v>7</v>
      </c>
      <c r="AS319" s="31">
        <v>7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2">
        <v>0</v>
      </c>
      <c r="AZ319" s="32">
        <v>0</v>
      </c>
      <c r="BA319" s="32">
        <v>0</v>
      </c>
      <c r="BB319" s="32">
        <v>0</v>
      </c>
      <c r="BC319" s="32">
        <v>0</v>
      </c>
      <c r="BD319" s="33">
        <v>7.2</v>
      </c>
      <c r="BE319" s="33">
        <v>7.2</v>
      </c>
      <c r="BF319" s="33">
        <v>7.2</v>
      </c>
      <c r="BG319" s="33">
        <v>7.2</v>
      </c>
      <c r="BH319" s="33">
        <v>7.2</v>
      </c>
      <c r="BI319" s="33">
        <v>7.2</v>
      </c>
      <c r="BJ319" s="34" t="s">
        <v>113</v>
      </c>
      <c r="BK319" s="35" t="s">
        <v>113</v>
      </c>
      <c r="BL319" t="str">
        <f>IF(BY319&gt;LARGE(BZ319:$CK319,1),1,"")</f>
        <v/>
      </c>
      <c r="BM319" t="str">
        <f>IF(BZ319&gt;LARGE(CA319:$CK319,1),2,"")</f>
        <v/>
      </c>
      <c r="BN319" t="str">
        <f>IF(CA319&gt;LARGE(CB319:$CK319,1),2.2,"")</f>
        <v/>
      </c>
      <c r="BO319" t="str">
        <f>IF(CB319&gt;LARGE(CC319:$CK319,1),3,"")</f>
        <v/>
      </c>
      <c r="BP319" t="str">
        <f>IF(CC319&gt;LARGE(CD319:$CK319,1),3.2,"")</f>
        <v/>
      </c>
      <c r="BQ319" t="str">
        <f>IF(CD319&gt;LARGE(CE319:$CK319,1),4,"")</f>
        <v/>
      </c>
      <c r="BR319" t="str">
        <f>IF(CE319&gt;LARGE(CF319:$CK319,1),4.2,"")</f>
        <v/>
      </c>
      <c r="BS319" t="str">
        <f>IF(CF319&gt;LARGE(CG319:$CK319,1),5,"")</f>
        <v/>
      </c>
      <c r="BT319" t="str">
        <f>IF(CG319&gt;LARGE(CH319:$CK319,1),5.2,"")</f>
        <v/>
      </c>
      <c r="BU319" t="str">
        <f>IF(CH319&gt;LARGE(CI319:$CK319,1),6,"")</f>
        <v/>
      </c>
      <c r="BV319" t="str">
        <f>IF(CI319&gt;LARGE(CJ319:$CK319,1),6.2,"")</f>
        <v/>
      </c>
      <c r="BW319" t="str">
        <f>IF(CJ319&gt;LARGE(CK319:$CK319,1),7,"")</f>
        <v/>
      </c>
      <c r="BX319" t="str">
        <f t="shared" si="69"/>
        <v/>
      </c>
      <c r="BY319" s="36">
        <f t="shared" si="70"/>
        <v>0</v>
      </c>
      <c r="BZ319" s="36">
        <f t="shared" si="71"/>
        <v>0</v>
      </c>
      <c r="CA319">
        <f t="shared" si="72"/>
        <v>0</v>
      </c>
      <c r="CB319" s="36">
        <f t="shared" si="73"/>
        <v>0</v>
      </c>
      <c r="CC319">
        <f t="shared" si="74"/>
        <v>0</v>
      </c>
      <c r="CD319" s="36">
        <f t="shared" si="75"/>
        <v>0</v>
      </c>
      <c r="CE319">
        <f t="shared" si="76"/>
        <v>0</v>
      </c>
      <c r="CF319" s="36">
        <f t="shared" si="77"/>
        <v>0</v>
      </c>
      <c r="CG319">
        <f t="shared" si="78"/>
        <v>0</v>
      </c>
      <c r="CH319" s="36">
        <f t="shared" si="79"/>
        <v>0</v>
      </c>
      <c r="CI319">
        <f t="shared" si="80"/>
        <v>0</v>
      </c>
      <c r="CJ319" s="36">
        <f t="shared" si="81"/>
        <v>0</v>
      </c>
      <c r="CK319">
        <f t="shared" si="82"/>
        <v>0</v>
      </c>
      <c r="CP319">
        <v>476</v>
      </c>
      <c r="DD319" t="str">
        <f>IF(COUNTIF('[3]Zone Players'!A$3:A$1847,A319)&lt;1,"D","")</f>
        <v/>
      </c>
      <c r="DF319">
        <f t="shared" si="85"/>
        <v>7</v>
      </c>
      <c r="DG319" s="70">
        <f t="shared" si="83"/>
        <v>0</v>
      </c>
      <c r="DH319" t="str">
        <f t="shared" si="84"/>
        <v/>
      </c>
    </row>
    <row r="320" spans="1:112" ht="15" customHeight="1" x14ac:dyDescent="0.25">
      <c r="A320" s="23">
        <v>120628</v>
      </c>
      <c r="B320" s="24" t="s">
        <v>647</v>
      </c>
      <c r="C320" s="24" t="s">
        <v>648</v>
      </c>
      <c r="D320" s="25" t="s">
        <v>614</v>
      </c>
      <c r="E320" s="26"/>
      <c r="F320" s="27"/>
      <c r="G320" s="27">
        <v>5</v>
      </c>
      <c r="H320" s="27">
        <v>5</v>
      </c>
      <c r="I320" s="27">
        <v>3</v>
      </c>
      <c r="J320" s="27">
        <v>4</v>
      </c>
      <c r="K320" s="27">
        <v>5</v>
      </c>
      <c r="L320" s="27">
        <v>5</v>
      </c>
      <c r="M320" s="27">
        <v>6</v>
      </c>
      <c r="N320" s="26">
        <v>5</v>
      </c>
      <c r="O320" s="27">
        <v>4</v>
      </c>
      <c r="P320" s="27">
        <v>4</v>
      </c>
      <c r="Q320" s="28"/>
      <c r="R320" s="28"/>
      <c r="S320" s="28"/>
      <c r="T320" s="29"/>
      <c r="U320" s="28"/>
      <c r="V320" s="30" t="s">
        <v>113</v>
      </c>
      <c r="W320" s="30">
        <v>2</v>
      </c>
      <c r="X320" s="30" t="s">
        <v>113</v>
      </c>
      <c r="Y320" s="30">
        <v>4</v>
      </c>
      <c r="Z320" s="30">
        <v>5</v>
      </c>
      <c r="AA320" s="30">
        <v>6</v>
      </c>
      <c r="AB320" s="30">
        <v>7</v>
      </c>
      <c r="AC320" s="30" t="s">
        <v>113</v>
      </c>
      <c r="AD320" s="30" t="s">
        <v>113</v>
      </c>
      <c r="AE320" s="30" t="s">
        <v>113</v>
      </c>
      <c r="AF320" s="30" t="s">
        <v>113</v>
      </c>
      <c r="AG320" s="30" t="s">
        <v>113</v>
      </c>
      <c r="AH320" s="30" t="s">
        <v>113</v>
      </c>
      <c r="AI320" s="30" t="s">
        <v>113</v>
      </c>
      <c r="AJ320" s="30" t="s">
        <v>113</v>
      </c>
      <c r="AK320" s="30" t="s">
        <v>113</v>
      </c>
      <c r="AL320" s="30" t="s">
        <v>113</v>
      </c>
      <c r="AM320" s="30">
        <v>0</v>
      </c>
      <c r="AN320" s="30">
        <v>5</v>
      </c>
      <c r="AO320" s="30">
        <v>2</v>
      </c>
      <c r="AP320" s="30">
        <v>5</v>
      </c>
      <c r="AQ320" s="31">
        <v>4</v>
      </c>
      <c r="AR320" s="31">
        <v>4</v>
      </c>
      <c r="AS320" s="31">
        <v>4</v>
      </c>
      <c r="AT320" s="32">
        <v>4</v>
      </c>
      <c r="AU320" s="32">
        <v>4</v>
      </c>
      <c r="AV320" s="32">
        <v>4</v>
      </c>
      <c r="AW320" s="32">
        <v>4</v>
      </c>
      <c r="AX320" s="32">
        <v>4</v>
      </c>
      <c r="AY320" s="32">
        <v>4</v>
      </c>
      <c r="AZ320" s="32">
        <v>4</v>
      </c>
      <c r="BA320" s="32">
        <v>4</v>
      </c>
      <c r="BB320" s="32">
        <v>0</v>
      </c>
      <c r="BC320" s="32">
        <v>0</v>
      </c>
      <c r="BD320" s="33">
        <v>7.2</v>
      </c>
      <c r="BE320" s="33">
        <v>4</v>
      </c>
      <c r="BF320" s="33">
        <v>4</v>
      </c>
      <c r="BG320" s="33">
        <v>4</v>
      </c>
      <c r="BH320" s="33">
        <v>4</v>
      </c>
      <c r="BI320" s="33">
        <v>4</v>
      </c>
      <c r="BJ320" s="34">
        <v>4</v>
      </c>
      <c r="BK320" s="35">
        <v>4</v>
      </c>
      <c r="BL320" t="str">
        <f>IF(BY320&gt;LARGE(BZ320:$CK320,1),1,"")</f>
        <v/>
      </c>
      <c r="BM320" t="str">
        <f>IF(BZ320&gt;LARGE(CA320:$CK320,1),2,"")</f>
        <v/>
      </c>
      <c r="BN320" t="str">
        <f>IF(CA320&gt;LARGE(CB320:$CK320,1),2.2,"")</f>
        <v/>
      </c>
      <c r="BO320" t="str">
        <f>IF(CB320&gt;LARGE(CC320:$CK320,1),3,"")</f>
        <v/>
      </c>
      <c r="BP320" t="str">
        <f>IF(CC320&gt;LARGE(CD320:$CK320,1),3.2,"")</f>
        <v/>
      </c>
      <c r="BQ320">
        <f>IF(CD320&gt;LARGE(CE320:$CK320,1),4,"")</f>
        <v>4</v>
      </c>
      <c r="BR320" t="str">
        <f>IF(CE320&gt;LARGE(CF320:$CK320,1),4.2,"")</f>
        <v/>
      </c>
      <c r="BS320" t="str">
        <f>IF(CF320&gt;LARGE(CG320:$CK320,1),5,"")</f>
        <v/>
      </c>
      <c r="BT320" t="str">
        <f>IF(CG320&gt;LARGE(CH320:$CK320,1),5.2,"")</f>
        <v/>
      </c>
      <c r="BU320" t="str">
        <f>IF(CH320&gt;LARGE(CI320:$CK320,1),6,"")</f>
        <v/>
      </c>
      <c r="BV320" t="str">
        <f>IF(CI320&gt;LARGE(CJ320:$CK320,1),6.2,"")</f>
        <v/>
      </c>
      <c r="BW320" t="str">
        <f>IF(CJ320&gt;LARGE(CK320:$CK320,1),7,"")</f>
        <v/>
      </c>
      <c r="BX320" t="str">
        <f t="shared" si="69"/>
        <v/>
      </c>
      <c r="BY320" s="36">
        <f t="shared" si="70"/>
        <v>0</v>
      </c>
      <c r="BZ320" s="36">
        <f t="shared" si="71"/>
        <v>0</v>
      </c>
      <c r="CA320">
        <f t="shared" si="72"/>
        <v>0</v>
      </c>
      <c r="CB320" s="36">
        <f t="shared" si="73"/>
        <v>0</v>
      </c>
      <c r="CC320">
        <f t="shared" si="74"/>
        <v>0</v>
      </c>
      <c r="CD320" s="36">
        <f t="shared" si="75"/>
        <v>8</v>
      </c>
      <c r="CE320">
        <f t="shared" si="76"/>
        <v>0</v>
      </c>
      <c r="CF320" s="36">
        <f t="shared" si="77"/>
        <v>0</v>
      </c>
      <c r="CG320">
        <f t="shared" si="78"/>
        <v>0</v>
      </c>
      <c r="CH320" s="36">
        <f t="shared" si="79"/>
        <v>0</v>
      </c>
      <c r="CI320">
        <f t="shared" si="80"/>
        <v>0</v>
      </c>
      <c r="CJ320" s="36">
        <f t="shared" si="81"/>
        <v>0</v>
      </c>
      <c r="CK320">
        <f t="shared" si="82"/>
        <v>0</v>
      </c>
      <c r="CP320">
        <v>478</v>
      </c>
      <c r="DD320" t="str">
        <f>IF(COUNTIF('[3]Zone Players'!A$3:A$1847,A320)&lt;1,"D","")</f>
        <v/>
      </c>
      <c r="DF320">
        <f t="shared" si="85"/>
        <v>4</v>
      </c>
      <c r="DG320" s="70">
        <f t="shared" si="83"/>
        <v>8</v>
      </c>
      <c r="DH320" t="str">
        <f t="shared" si="84"/>
        <v/>
      </c>
    </row>
    <row r="321" spans="1:112" ht="15" customHeight="1" x14ac:dyDescent="0.25">
      <c r="A321" s="23">
        <v>106010</v>
      </c>
      <c r="B321" s="24" t="s">
        <v>649</v>
      </c>
      <c r="C321" s="24" t="s">
        <v>650</v>
      </c>
      <c r="D321" s="25" t="s">
        <v>614</v>
      </c>
      <c r="E321" s="26"/>
      <c r="F321" s="27"/>
      <c r="G321" s="27">
        <v>7</v>
      </c>
      <c r="H321" s="27">
        <v>7</v>
      </c>
      <c r="I321" s="27">
        <v>7</v>
      </c>
      <c r="J321" s="27">
        <v>7</v>
      </c>
      <c r="K321" s="27">
        <v>7</v>
      </c>
      <c r="L321" s="27">
        <v>7</v>
      </c>
      <c r="M321" s="27">
        <v>7</v>
      </c>
      <c r="N321" s="26"/>
      <c r="O321" s="27">
        <v>4</v>
      </c>
      <c r="P321" s="27">
        <v>4</v>
      </c>
      <c r="Q321" s="28"/>
      <c r="R321" s="28"/>
      <c r="S321" s="28"/>
      <c r="T321" s="29"/>
      <c r="U321" s="28"/>
      <c r="V321" s="30" t="s">
        <v>113</v>
      </c>
      <c r="W321" s="30">
        <v>2</v>
      </c>
      <c r="X321" s="30" t="s">
        <v>113</v>
      </c>
      <c r="Y321" s="30">
        <v>4</v>
      </c>
      <c r="Z321" s="30">
        <v>5</v>
      </c>
      <c r="AA321" s="30">
        <v>6</v>
      </c>
      <c r="AB321" s="30">
        <v>7</v>
      </c>
      <c r="AC321" s="30" t="s">
        <v>113</v>
      </c>
      <c r="AD321" s="30" t="s">
        <v>113</v>
      </c>
      <c r="AE321" s="30" t="s">
        <v>113</v>
      </c>
      <c r="AF321" s="30" t="s">
        <v>113</v>
      </c>
      <c r="AG321" s="30" t="s">
        <v>113</v>
      </c>
      <c r="AH321" s="30" t="s">
        <v>113</v>
      </c>
      <c r="AI321" s="30" t="s">
        <v>113</v>
      </c>
      <c r="AJ321" s="30" t="s">
        <v>113</v>
      </c>
      <c r="AK321" s="30" t="s">
        <v>113</v>
      </c>
      <c r="AL321" s="30" t="s">
        <v>113</v>
      </c>
      <c r="AM321" s="30">
        <v>0</v>
      </c>
      <c r="AN321" s="30">
        <v>5</v>
      </c>
      <c r="AO321" s="30">
        <v>2</v>
      </c>
      <c r="AP321" s="30">
        <v>5</v>
      </c>
      <c r="AQ321" s="31">
        <v>4</v>
      </c>
      <c r="AR321" s="31">
        <v>4</v>
      </c>
      <c r="AS321" s="31">
        <v>4</v>
      </c>
      <c r="AT321" s="32">
        <v>0</v>
      </c>
      <c r="AU321" s="32">
        <v>0</v>
      </c>
      <c r="AV321" s="32">
        <v>0</v>
      </c>
      <c r="AW321" s="32">
        <v>0</v>
      </c>
      <c r="AX321" s="32">
        <v>0</v>
      </c>
      <c r="AY321" s="32">
        <v>0</v>
      </c>
      <c r="AZ321" s="32">
        <v>0</v>
      </c>
      <c r="BA321" s="32">
        <v>0</v>
      </c>
      <c r="BB321" s="32">
        <v>0</v>
      </c>
      <c r="BC321" s="32">
        <v>0</v>
      </c>
      <c r="BD321" s="33">
        <v>7.2</v>
      </c>
      <c r="BE321" s="33">
        <v>7.2</v>
      </c>
      <c r="BF321" s="33">
        <v>7.2</v>
      </c>
      <c r="BG321" s="33">
        <v>7.2</v>
      </c>
      <c r="BH321" s="33">
        <v>7.2</v>
      </c>
      <c r="BI321" s="33">
        <v>7.2</v>
      </c>
      <c r="BJ321" s="34" t="s">
        <v>113</v>
      </c>
      <c r="BK321" s="35" t="s">
        <v>113</v>
      </c>
      <c r="BL321" t="str">
        <f>IF(BY321&gt;LARGE(BZ321:$CK321,1),1,"")</f>
        <v/>
      </c>
      <c r="BM321" t="str">
        <f>IF(BZ321&gt;LARGE(CA321:$CK321,1),2,"")</f>
        <v/>
      </c>
      <c r="BN321" t="str">
        <f>IF(CA321&gt;LARGE(CB321:$CK321,1),2.2,"")</f>
        <v/>
      </c>
      <c r="BO321" t="str">
        <f>IF(CB321&gt;LARGE(CC321:$CK321,1),3,"")</f>
        <v/>
      </c>
      <c r="BP321" t="str">
        <f>IF(CC321&gt;LARGE(CD321:$CK321,1),3.2,"")</f>
        <v/>
      </c>
      <c r="BQ321" t="str">
        <f>IF(CD321&gt;LARGE(CE321:$CK321,1),4,"")</f>
        <v/>
      </c>
      <c r="BR321" t="str">
        <f>IF(CE321&gt;LARGE(CF321:$CK321,1),4.2,"")</f>
        <v/>
      </c>
      <c r="BS321" t="str">
        <f>IF(CF321&gt;LARGE(CG321:$CK321,1),5,"")</f>
        <v/>
      </c>
      <c r="BT321" t="str">
        <f>IF(CG321&gt;LARGE(CH321:$CK321,1),5.2,"")</f>
        <v/>
      </c>
      <c r="BU321" t="str">
        <f>IF(CH321&gt;LARGE(CI321:$CK321,1),6,"")</f>
        <v/>
      </c>
      <c r="BV321" t="str">
        <f>IF(CI321&gt;LARGE(CJ321:$CK321,1),6.2,"")</f>
        <v/>
      </c>
      <c r="BW321" t="str">
        <f>IF(CJ321&gt;LARGE(CK321:$CK321,1),7,"")</f>
        <v/>
      </c>
      <c r="BX321" t="str">
        <f t="shared" si="69"/>
        <v/>
      </c>
      <c r="BY321" s="36">
        <f t="shared" si="70"/>
        <v>0</v>
      </c>
      <c r="BZ321" s="36">
        <f t="shared" si="71"/>
        <v>0</v>
      </c>
      <c r="CA321">
        <f t="shared" si="72"/>
        <v>0</v>
      </c>
      <c r="CB321" s="36">
        <f t="shared" si="73"/>
        <v>0</v>
      </c>
      <c r="CC321">
        <f t="shared" si="74"/>
        <v>0</v>
      </c>
      <c r="CD321" s="36">
        <f t="shared" si="75"/>
        <v>0</v>
      </c>
      <c r="CE321">
        <f t="shared" si="76"/>
        <v>0</v>
      </c>
      <c r="CF321" s="36">
        <f t="shared" si="77"/>
        <v>0</v>
      </c>
      <c r="CG321">
        <f t="shared" si="78"/>
        <v>0</v>
      </c>
      <c r="CH321" s="36">
        <f t="shared" si="79"/>
        <v>0</v>
      </c>
      <c r="CI321">
        <f t="shared" si="80"/>
        <v>0</v>
      </c>
      <c r="CJ321" s="36">
        <f t="shared" si="81"/>
        <v>0</v>
      </c>
      <c r="CK321">
        <f t="shared" si="82"/>
        <v>0</v>
      </c>
      <c r="CP321">
        <v>482</v>
      </c>
      <c r="DD321" t="str">
        <f>IF(COUNTIF('[3]Zone Players'!A$3:A$1847,A321)&lt;1,"D","")</f>
        <v/>
      </c>
      <c r="DF321">
        <f t="shared" si="85"/>
        <v>4</v>
      </c>
      <c r="DG321" s="70">
        <f t="shared" si="83"/>
        <v>0</v>
      </c>
      <c r="DH321" t="str">
        <f t="shared" si="84"/>
        <v/>
      </c>
    </row>
    <row r="322" spans="1:112" ht="15" customHeight="1" x14ac:dyDescent="0.25">
      <c r="A322" s="23">
        <v>144005</v>
      </c>
      <c r="B322" s="24" t="s">
        <v>651</v>
      </c>
      <c r="C322" s="24" t="s">
        <v>652</v>
      </c>
      <c r="D322" s="25" t="s">
        <v>614</v>
      </c>
      <c r="E322" s="26"/>
      <c r="F322" s="27"/>
      <c r="G322" s="27"/>
      <c r="H322" s="27"/>
      <c r="I322" s="27"/>
      <c r="J322" s="27"/>
      <c r="K322" s="27"/>
      <c r="L322" s="27"/>
      <c r="M322" s="27">
        <v>7</v>
      </c>
      <c r="N322" s="26">
        <v>7</v>
      </c>
      <c r="O322" s="27">
        <v>5</v>
      </c>
      <c r="P322" s="27">
        <v>5</v>
      </c>
      <c r="Q322" s="28"/>
      <c r="R322" s="28"/>
      <c r="S322" s="28"/>
      <c r="T322" s="29"/>
      <c r="U322" s="28"/>
      <c r="V322" s="30" t="s">
        <v>113</v>
      </c>
      <c r="W322" s="30">
        <v>2</v>
      </c>
      <c r="X322" s="30" t="s">
        <v>113</v>
      </c>
      <c r="Y322" s="30">
        <v>4</v>
      </c>
      <c r="Z322" s="30">
        <v>5</v>
      </c>
      <c r="AA322" s="30">
        <v>6</v>
      </c>
      <c r="AB322" s="30">
        <v>7</v>
      </c>
      <c r="AC322" s="30" t="s">
        <v>113</v>
      </c>
      <c r="AD322" s="30" t="s">
        <v>113</v>
      </c>
      <c r="AE322" s="30" t="s">
        <v>113</v>
      </c>
      <c r="AF322" s="30" t="s">
        <v>113</v>
      </c>
      <c r="AG322" s="30" t="s">
        <v>113</v>
      </c>
      <c r="AH322" s="30" t="s">
        <v>113</v>
      </c>
      <c r="AI322" s="30" t="s">
        <v>113</v>
      </c>
      <c r="AJ322" s="30" t="s">
        <v>113</v>
      </c>
      <c r="AK322" s="30" t="s">
        <v>113</v>
      </c>
      <c r="AL322" s="30" t="s">
        <v>113</v>
      </c>
      <c r="AM322" s="30">
        <v>0</v>
      </c>
      <c r="AN322" s="30">
        <v>5</v>
      </c>
      <c r="AO322" s="30">
        <v>1</v>
      </c>
      <c r="AP322" s="30">
        <v>6</v>
      </c>
      <c r="AQ322" s="31">
        <v>5</v>
      </c>
      <c r="AR322" s="31">
        <v>6</v>
      </c>
      <c r="AS322" s="31">
        <v>6</v>
      </c>
      <c r="AT322" s="32">
        <v>6</v>
      </c>
      <c r="AU322" s="32">
        <v>0</v>
      </c>
      <c r="AV322" s="32">
        <v>6</v>
      </c>
      <c r="AW322" s="32">
        <v>6</v>
      </c>
      <c r="AX322" s="32">
        <v>6</v>
      </c>
      <c r="AY322" s="32">
        <v>6</v>
      </c>
      <c r="AZ322" s="32">
        <v>0</v>
      </c>
      <c r="BA322" s="32">
        <v>6</v>
      </c>
      <c r="BB322" s="32">
        <v>6</v>
      </c>
      <c r="BC322" s="32">
        <v>6</v>
      </c>
      <c r="BD322" s="33">
        <v>7.2</v>
      </c>
      <c r="BE322" s="33">
        <v>7.2</v>
      </c>
      <c r="BF322" s="33">
        <v>6</v>
      </c>
      <c r="BG322" s="33">
        <v>6</v>
      </c>
      <c r="BH322" s="33">
        <v>6</v>
      </c>
      <c r="BI322" s="33">
        <v>6</v>
      </c>
      <c r="BJ322" s="34">
        <v>6</v>
      </c>
      <c r="BK322" s="35">
        <v>6</v>
      </c>
      <c r="BL322" t="str">
        <f>IF(BY322&gt;LARGE(BZ322:$CK322,1),1,"")</f>
        <v/>
      </c>
      <c r="BM322" t="str">
        <f>IF(BZ322&gt;LARGE(CA322:$CK322,1),2,"")</f>
        <v/>
      </c>
      <c r="BN322" t="str">
        <f>IF(CA322&gt;LARGE(CB322:$CK322,1),2.2,"")</f>
        <v/>
      </c>
      <c r="BO322" t="str">
        <f>IF(CB322&gt;LARGE(CC322:$CK322,1),3,"")</f>
        <v/>
      </c>
      <c r="BP322" t="str">
        <f>IF(CC322&gt;LARGE(CD322:$CK322,1),3.2,"")</f>
        <v/>
      </c>
      <c r="BQ322" t="str">
        <f>IF(CD322&gt;LARGE(CE322:$CK322,1),4,"")</f>
        <v/>
      </c>
      <c r="BR322" t="str">
        <f>IF(CE322&gt;LARGE(CF322:$CK322,1),4.2,"")</f>
        <v/>
      </c>
      <c r="BS322" t="str">
        <f>IF(CF322&gt;LARGE(CG322:$CK322,1),5,"")</f>
        <v/>
      </c>
      <c r="BT322" t="str">
        <f>IF(CG322&gt;LARGE(CH322:$CK322,1),5.2,"")</f>
        <v/>
      </c>
      <c r="BU322">
        <f>IF(CH322&gt;LARGE(CI322:$CK322,1),6,"")</f>
        <v>6</v>
      </c>
      <c r="BV322" t="str">
        <f>IF(CI322&gt;LARGE(CJ322:$CK322,1),6.2,"")</f>
        <v/>
      </c>
      <c r="BW322" t="str">
        <f>IF(CJ322&gt;LARGE(CK322:$CK322,1),7,"")</f>
        <v/>
      </c>
      <c r="BX322" t="str">
        <f t="shared" si="69"/>
        <v/>
      </c>
      <c r="BY322" s="36">
        <f t="shared" si="70"/>
        <v>0</v>
      </c>
      <c r="BZ322" s="36">
        <f t="shared" si="71"/>
        <v>0</v>
      </c>
      <c r="CA322">
        <f t="shared" si="72"/>
        <v>0</v>
      </c>
      <c r="CB322" s="36">
        <f t="shared" si="73"/>
        <v>0</v>
      </c>
      <c r="CC322">
        <f t="shared" si="74"/>
        <v>0</v>
      </c>
      <c r="CD322" s="36">
        <f t="shared" si="75"/>
        <v>0</v>
      </c>
      <c r="CE322">
        <f t="shared" si="76"/>
        <v>0</v>
      </c>
      <c r="CF322" s="36">
        <f t="shared" si="77"/>
        <v>0</v>
      </c>
      <c r="CG322">
        <f t="shared" si="78"/>
        <v>0</v>
      </c>
      <c r="CH322" s="36">
        <f t="shared" si="79"/>
        <v>8</v>
      </c>
      <c r="CI322">
        <f t="shared" si="80"/>
        <v>0</v>
      </c>
      <c r="CJ322" s="36">
        <f t="shared" si="81"/>
        <v>0</v>
      </c>
      <c r="CK322">
        <f t="shared" si="82"/>
        <v>0</v>
      </c>
      <c r="CP322">
        <v>483</v>
      </c>
      <c r="DD322" t="str">
        <f>IF(COUNTIF('[3]Zone Players'!A$3:A$1847,A322)&lt;1,"D","")</f>
        <v/>
      </c>
      <c r="DF322">
        <f t="shared" si="85"/>
        <v>6</v>
      </c>
      <c r="DG322" s="70">
        <f t="shared" si="83"/>
        <v>8</v>
      </c>
      <c r="DH322" t="str">
        <f t="shared" si="84"/>
        <v/>
      </c>
    </row>
    <row r="323" spans="1:112" ht="15" customHeight="1" x14ac:dyDescent="0.25">
      <c r="A323" s="23">
        <v>152006</v>
      </c>
      <c r="B323" s="24" t="s">
        <v>653</v>
      </c>
      <c r="C323" s="24" t="s">
        <v>578</v>
      </c>
      <c r="D323" s="25" t="s">
        <v>614</v>
      </c>
      <c r="E323" s="26"/>
      <c r="F323" s="27"/>
      <c r="G323" s="27"/>
      <c r="H323" s="27"/>
      <c r="I323" s="27"/>
      <c r="J323" s="27"/>
      <c r="K323" s="27"/>
      <c r="L323" s="27"/>
      <c r="M323" s="27"/>
      <c r="N323" s="26"/>
      <c r="O323" s="27"/>
      <c r="P323" s="27">
        <v>6</v>
      </c>
      <c r="Q323" s="28"/>
      <c r="R323" s="28"/>
      <c r="S323" s="28"/>
      <c r="T323" s="29"/>
      <c r="U323" s="28"/>
      <c r="V323" s="30" t="s">
        <v>113</v>
      </c>
      <c r="W323" s="30">
        <v>2</v>
      </c>
      <c r="X323" s="30" t="s">
        <v>113</v>
      </c>
      <c r="Y323" s="30">
        <v>4</v>
      </c>
      <c r="Z323" s="30">
        <v>5</v>
      </c>
      <c r="AA323" s="30">
        <v>6</v>
      </c>
      <c r="AB323" s="30">
        <v>7</v>
      </c>
      <c r="AC323" s="30" t="s">
        <v>113</v>
      </c>
      <c r="AD323" s="30" t="s">
        <v>113</v>
      </c>
      <c r="AE323" s="30" t="s">
        <v>113</v>
      </c>
      <c r="AF323" s="30" t="s">
        <v>113</v>
      </c>
      <c r="AG323" s="30" t="s">
        <v>113</v>
      </c>
      <c r="AH323" s="30" t="s">
        <v>113</v>
      </c>
      <c r="AI323" s="30" t="s">
        <v>113</v>
      </c>
      <c r="AJ323" s="30" t="s">
        <v>113</v>
      </c>
      <c r="AK323" s="30" t="s">
        <v>113</v>
      </c>
      <c r="AL323" s="30" t="s">
        <v>113</v>
      </c>
      <c r="AM323" s="30">
        <v>0</v>
      </c>
      <c r="AN323" s="30">
        <v>5</v>
      </c>
      <c r="AO323" s="30">
        <v>0</v>
      </c>
      <c r="AP323" s="30">
        <v>7</v>
      </c>
      <c r="AQ323" s="31">
        <v>6</v>
      </c>
      <c r="AR323" s="31">
        <v>4</v>
      </c>
      <c r="AS323" s="31">
        <v>4</v>
      </c>
      <c r="AT323" s="32">
        <v>4</v>
      </c>
      <c r="AU323" s="32">
        <v>0</v>
      </c>
      <c r="AV323" s="32">
        <v>5</v>
      </c>
      <c r="AW323" s="32">
        <v>5</v>
      </c>
      <c r="AX323" s="32">
        <v>4</v>
      </c>
      <c r="AY323" s="32">
        <v>4</v>
      </c>
      <c r="AZ323" s="32">
        <v>4</v>
      </c>
      <c r="BA323" s="32">
        <v>4</v>
      </c>
      <c r="BB323" s="32">
        <v>2</v>
      </c>
      <c r="BC323" s="32">
        <v>4</v>
      </c>
      <c r="BD323" s="33">
        <v>7.2</v>
      </c>
      <c r="BE323" s="33">
        <v>7.2</v>
      </c>
      <c r="BF323" s="33">
        <v>7.2</v>
      </c>
      <c r="BG323" s="33">
        <v>7.2</v>
      </c>
      <c r="BH323" s="33">
        <v>4</v>
      </c>
      <c r="BI323" s="33">
        <v>4</v>
      </c>
      <c r="BJ323" s="34">
        <v>4</v>
      </c>
      <c r="BK323" s="35">
        <v>4</v>
      </c>
      <c r="BL323" t="str">
        <f>IF(BY323&gt;LARGE(BZ323:$CK323,1),1,"")</f>
        <v/>
      </c>
      <c r="BM323" t="str">
        <f>IF(BZ323&gt;LARGE(CA323:$CK323,1),2,"")</f>
        <v/>
      </c>
      <c r="BN323" t="str">
        <f>IF(CA323&gt;LARGE(CB323:$CK323,1),2.2,"")</f>
        <v/>
      </c>
      <c r="BO323" t="str">
        <f>IF(CB323&gt;LARGE(CC323:$CK323,1),3,"")</f>
        <v/>
      </c>
      <c r="BP323" t="str">
        <f>IF(CC323&gt;LARGE(CD323:$CK323,1),3.2,"")</f>
        <v/>
      </c>
      <c r="BQ323">
        <f>IF(CD323&gt;LARGE(CE323:$CK323,1),4,"")</f>
        <v>4</v>
      </c>
      <c r="BR323" t="str">
        <f>IF(CE323&gt;LARGE(CF323:$CK323,1),4.2,"")</f>
        <v/>
      </c>
      <c r="BS323">
        <f>IF(CF323&gt;LARGE(CG323:$CK323,1),5,"")</f>
        <v>5</v>
      </c>
      <c r="BT323" t="str">
        <f>IF(CG323&gt;LARGE(CH323:$CK323,1),5.2,"")</f>
        <v/>
      </c>
      <c r="BU323" t="str">
        <f>IF(CH323&gt;LARGE(CI323:$CK323,1),6,"")</f>
        <v/>
      </c>
      <c r="BV323" t="str">
        <f>IF(CI323&gt;LARGE(CJ323:$CK323,1),6.2,"")</f>
        <v/>
      </c>
      <c r="BW323" t="str">
        <f>IF(CJ323&gt;LARGE(CK323:$CK323,1),7,"")</f>
        <v/>
      </c>
      <c r="BX323" t="str">
        <f t="shared" si="69"/>
        <v/>
      </c>
      <c r="BY323" s="36">
        <f t="shared" si="70"/>
        <v>0</v>
      </c>
      <c r="BZ323" s="36">
        <f t="shared" si="71"/>
        <v>1</v>
      </c>
      <c r="CA323">
        <f t="shared" si="72"/>
        <v>0</v>
      </c>
      <c r="CB323" s="36">
        <f t="shared" si="73"/>
        <v>0</v>
      </c>
      <c r="CC323">
        <f t="shared" si="74"/>
        <v>0</v>
      </c>
      <c r="CD323" s="36">
        <f t="shared" si="75"/>
        <v>6</v>
      </c>
      <c r="CE323">
        <f t="shared" si="76"/>
        <v>0</v>
      </c>
      <c r="CF323" s="36">
        <f t="shared" si="77"/>
        <v>2</v>
      </c>
      <c r="CG323">
        <f t="shared" si="78"/>
        <v>0</v>
      </c>
      <c r="CH323" s="36">
        <f t="shared" si="79"/>
        <v>0</v>
      </c>
      <c r="CI323">
        <f t="shared" si="80"/>
        <v>0</v>
      </c>
      <c r="CJ323" s="36">
        <f t="shared" si="81"/>
        <v>0</v>
      </c>
      <c r="CK323">
        <f t="shared" si="82"/>
        <v>0</v>
      </c>
      <c r="CP323">
        <v>488</v>
      </c>
      <c r="DD323" t="str">
        <f>IF(COUNTIF('[3]Zone Players'!A$3:A$1847,A323)&lt;1,"D","")</f>
        <v/>
      </c>
      <c r="DF323">
        <f t="shared" si="85"/>
        <v>4</v>
      </c>
      <c r="DG323" s="70">
        <f t="shared" si="83"/>
        <v>9</v>
      </c>
      <c r="DH323" t="str">
        <f t="shared" si="84"/>
        <v/>
      </c>
    </row>
    <row r="324" spans="1:112" ht="15" customHeight="1" x14ac:dyDescent="0.25">
      <c r="A324" s="23">
        <v>151166</v>
      </c>
      <c r="B324" s="24" t="s">
        <v>654</v>
      </c>
      <c r="C324" s="24" t="s">
        <v>655</v>
      </c>
      <c r="D324" s="25" t="s">
        <v>614</v>
      </c>
      <c r="E324" s="26"/>
      <c r="F324" s="27"/>
      <c r="G324" s="27"/>
      <c r="H324" s="27"/>
      <c r="I324" s="27"/>
      <c r="J324" s="27"/>
      <c r="K324" s="27"/>
      <c r="L324" s="27"/>
      <c r="M324" s="27"/>
      <c r="N324" s="26"/>
      <c r="O324" s="27"/>
      <c r="P324" s="27" t="s">
        <v>113</v>
      </c>
      <c r="Q324" s="28"/>
      <c r="R324" s="28"/>
      <c r="S324" s="28"/>
      <c r="T324" s="29"/>
      <c r="U324" s="28"/>
      <c r="V324" s="30" t="s">
        <v>113</v>
      </c>
      <c r="W324" s="30">
        <v>2</v>
      </c>
      <c r="X324" s="30" t="s">
        <v>113</v>
      </c>
      <c r="Y324" s="30">
        <v>4</v>
      </c>
      <c r="Z324" s="30">
        <v>5</v>
      </c>
      <c r="AA324" s="30">
        <v>6</v>
      </c>
      <c r="AB324" s="30">
        <v>7</v>
      </c>
      <c r="AC324" s="30" t="s">
        <v>113</v>
      </c>
      <c r="AD324" s="30" t="s">
        <v>113</v>
      </c>
      <c r="AE324" s="30" t="s">
        <v>113</v>
      </c>
      <c r="AF324" s="30" t="s">
        <v>113</v>
      </c>
      <c r="AG324" s="30" t="s">
        <v>113</v>
      </c>
      <c r="AH324" s="30" t="s">
        <v>113</v>
      </c>
      <c r="AI324" s="30" t="s">
        <v>113</v>
      </c>
      <c r="AJ324" s="30" t="s">
        <v>113</v>
      </c>
      <c r="AK324" s="30" t="s">
        <v>113</v>
      </c>
      <c r="AL324" s="30" t="s">
        <v>113</v>
      </c>
      <c r="AM324" s="30">
        <v>0</v>
      </c>
      <c r="AN324" s="30">
        <v>5</v>
      </c>
      <c r="AO324" s="30">
        <v>0</v>
      </c>
      <c r="AP324" s="30">
        <v>7</v>
      </c>
      <c r="AQ324" s="31" t="s">
        <v>113</v>
      </c>
      <c r="AR324" s="31" t="s">
        <v>113</v>
      </c>
      <c r="AS324" s="31" t="s">
        <v>113</v>
      </c>
      <c r="AT324" s="32">
        <v>7</v>
      </c>
      <c r="AU324" s="32">
        <v>7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5</v>
      </c>
      <c r="BC324" s="32">
        <v>0</v>
      </c>
      <c r="BD324" s="33">
        <v>7.2</v>
      </c>
      <c r="BE324" s="33">
        <v>7.2</v>
      </c>
      <c r="BF324" s="33">
        <v>7.2</v>
      </c>
      <c r="BG324" s="33">
        <v>7.2</v>
      </c>
      <c r="BH324" s="33">
        <v>7.2</v>
      </c>
      <c r="BI324" s="33">
        <v>7.2</v>
      </c>
      <c r="BJ324" s="34" t="s">
        <v>113</v>
      </c>
      <c r="BK324" s="35" t="s">
        <v>113</v>
      </c>
      <c r="BL324" t="str">
        <f>IF(BY324&gt;LARGE(BZ324:$CK324,1),1,"")</f>
        <v/>
      </c>
      <c r="BM324" t="str">
        <f>IF(BZ324&gt;LARGE(CA324:$CK324,1),2,"")</f>
        <v/>
      </c>
      <c r="BN324" t="str">
        <f>IF(CA324&gt;LARGE(CB324:$CK324,1),2.2,"")</f>
        <v/>
      </c>
      <c r="BO324" t="str">
        <f>IF(CB324&gt;LARGE(CC324:$CK324,1),3,"")</f>
        <v/>
      </c>
      <c r="BP324" t="str">
        <f>IF(CC324&gt;LARGE(CD324:$CK324,1),3.2,"")</f>
        <v/>
      </c>
      <c r="BQ324" t="str">
        <f>IF(CD324&gt;LARGE(CE324:$CK324,1),4,"")</f>
        <v/>
      </c>
      <c r="BR324" t="str">
        <f>IF(CE324&gt;LARGE(CF324:$CK324,1),4.2,"")</f>
        <v/>
      </c>
      <c r="BS324" t="str">
        <f>IF(CF324&gt;LARGE(CG324:$CK324,1),5,"")</f>
        <v/>
      </c>
      <c r="BT324" t="str">
        <f>IF(CG324&gt;LARGE(CH324:$CK324,1),5.2,"")</f>
        <v/>
      </c>
      <c r="BU324" t="str">
        <f>IF(CH324&gt;LARGE(CI324:$CK324,1),6,"")</f>
        <v/>
      </c>
      <c r="BV324" t="str">
        <f>IF(CI324&gt;LARGE(CJ324:$CK324,1),6.2,"")</f>
        <v/>
      </c>
      <c r="BW324">
        <f>IF(CJ324&gt;LARGE(CK324:$CK324,1),7,"")</f>
        <v>7</v>
      </c>
      <c r="BX324" t="str">
        <f t="shared" si="69"/>
        <v/>
      </c>
      <c r="BY324" s="36">
        <f t="shared" si="70"/>
        <v>0</v>
      </c>
      <c r="BZ324" s="36">
        <f t="shared" si="71"/>
        <v>0</v>
      </c>
      <c r="CA324">
        <f t="shared" si="72"/>
        <v>0</v>
      </c>
      <c r="CB324" s="36">
        <f t="shared" si="73"/>
        <v>0</v>
      </c>
      <c r="CC324">
        <f t="shared" si="74"/>
        <v>0</v>
      </c>
      <c r="CD324" s="36">
        <f t="shared" si="75"/>
        <v>0</v>
      </c>
      <c r="CE324">
        <f t="shared" si="76"/>
        <v>0</v>
      </c>
      <c r="CF324" s="36">
        <f t="shared" si="77"/>
        <v>1</v>
      </c>
      <c r="CG324">
        <f t="shared" si="78"/>
        <v>0</v>
      </c>
      <c r="CH324" s="36">
        <f t="shared" si="79"/>
        <v>0</v>
      </c>
      <c r="CI324">
        <f t="shared" si="80"/>
        <v>0</v>
      </c>
      <c r="CJ324" s="36">
        <f t="shared" si="81"/>
        <v>2</v>
      </c>
      <c r="CK324">
        <f t="shared" si="82"/>
        <v>0</v>
      </c>
      <c r="CP324">
        <v>490</v>
      </c>
      <c r="DD324" t="str">
        <f>IF(COUNTIF('[3]Zone Players'!A$3:A$1847,A324)&lt;1,"D","")</f>
        <v/>
      </c>
      <c r="DF324" t="str">
        <f t="shared" si="85"/>
        <v/>
      </c>
      <c r="DG324" s="70">
        <f t="shared" si="83"/>
        <v>3</v>
      </c>
      <c r="DH324" t="str">
        <f t="shared" si="84"/>
        <v/>
      </c>
    </row>
    <row r="325" spans="1:112" ht="15" customHeight="1" x14ac:dyDescent="0.25">
      <c r="A325" s="23">
        <v>148936</v>
      </c>
      <c r="B325" s="24" t="s">
        <v>656</v>
      </c>
      <c r="C325" s="24" t="s">
        <v>657</v>
      </c>
      <c r="D325" s="25" t="s">
        <v>614</v>
      </c>
      <c r="E325" s="26"/>
      <c r="F325" s="27"/>
      <c r="G325" s="27"/>
      <c r="H325" s="27"/>
      <c r="I325" s="27"/>
      <c r="J325" s="27"/>
      <c r="K325" s="27"/>
      <c r="L325" s="27"/>
      <c r="M325" s="27"/>
      <c r="N325" s="26"/>
      <c r="O325" s="27"/>
      <c r="P325" s="27" t="s">
        <v>113</v>
      </c>
      <c r="Q325" s="28"/>
      <c r="R325" s="28"/>
      <c r="S325" s="28"/>
      <c r="T325" s="29"/>
      <c r="U325" s="28"/>
      <c r="V325" s="30" t="s">
        <v>113</v>
      </c>
      <c r="W325" s="30">
        <v>2</v>
      </c>
      <c r="X325" s="30" t="s">
        <v>113</v>
      </c>
      <c r="Y325" s="30">
        <v>4</v>
      </c>
      <c r="Z325" s="30">
        <v>5</v>
      </c>
      <c r="AA325" s="30">
        <v>6</v>
      </c>
      <c r="AB325" s="30">
        <v>7</v>
      </c>
      <c r="AC325" s="30" t="s">
        <v>113</v>
      </c>
      <c r="AD325" s="30" t="s">
        <v>113</v>
      </c>
      <c r="AE325" s="30" t="s">
        <v>113</v>
      </c>
      <c r="AF325" s="30" t="s">
        <v>113</v>
      </c>
      <c r="AG325" s="30" t="s">
        <v>113</v>
      </c>
      <c r="AH325" s="30" t="s">
        <v>113</v>
      </c>
      <c r="AI325" s="30" t="s">
        <v>113</v>
      </c>
      <c r="AJ325" s="30" t="s">
        <v>113</v>
      </c>
      <c r="AK325" s="30" t="s">
        <v>113</v>
      </c>
      <c r="AL325" s="30" t="s">
        <v>113</v>
      </c>
      <c r="AM325" s="30">
        <v>0</v>
      </c>
      <c r="AN325" s="30">
        <v>5</v>
      </c>
      <c r="AO325" s="30">
        <v>0</v>
      </c>
      <c r="AP325" s="30">
        <v>7</v>
      </c>
      <c r="AQ325" s="31" t="s">
        <v>113</v>
      </c>
      <c r="AR325" s="31" t="s">
        <v>113</v>
      </c>
      <c r="AS325" s="31" t="s">
        <v>113</v>
      </c>
      <c r="AT325" s="32">
        <v>6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7</v>
      </c>
      <c r="BB325" s="32">
        <v>7</v>
      </c>
      <c r="BC325" s="32">
        <v>7</v>
      </c>
      <c r="BD325" s="33">
        <v>7.2</v>
      </c>
      <c r="BE325" s="33">
        <v>7.2</v>
      </c>
      <c r="BF325" s="33">
        <v>7.2</v>
      </c>
      <c r="BG325" s="33">
        <v>7.2</v>
      </c>
      <c r="BH325" s="33">
        <v>7.2</v>
      </c>
      <c r="BI325" s="33">
        <v>7.2</v>
      </c>
      <c r="BJ325" s="34" t="s">
        <v>113</v>
      </c>
      <c r="BK325" s="35" t="s">
        <v>113</v>
      </c>
      <c r="BL325" t="str">
        <f>IF(BY325&gt;LARGE(BZ325:$CK325,1),1,"")</f>
        <v/>
      </c>
      <c r="BM325" t="str">
        <f>IF(BZ325&gt;LARGE(CA325:$CK325,1),2,"")</f>
        <v/>
      </c>
      <c r="BN325" t="str">
        <f>IF(CA325&gt;LARGE(CB325:$CK325,1),2.2,"")</f>
        <v/>
      </c>
      <c r="BO325" t="str">
        <f>IF(CB325&gt;LARGE(CC325:$CK325,1),3,"")</f>
        <v/>
      </c>
      <c r="BP325" t="str">
        <f>IF(CC325&gt;LARGE(CD325:$CK325,1),3.2,"")</f>
        <v/>
      </c>
      <c r="BQ325" t="str">
        <f>IF(CD325&gt;LARGE(CE325:$CK325,1),4,"")</f>
        <v/>
      </c>
      <c r="BR325" t="str">
        <f>IF(CE325&gt;LARGE(CF325:$CK325,1),4.2,"")</f>
        <v/>
      </c>
      <c r="BS325" t="str">
        <f>IF(CF325&gt;LARGE(CG325:$CK325,1),5,"")</f>
        <v/>
      </c>
      <c r="BT325" t="str">
        <f>IF(CG325&gt;LARGE(CH325:$CK325,1),5.2,"")</f>
        <v/>
      </c>
      <c r="BU325" t="str">
        <f>IF(CH325&gt;LARGE(CI325:$CK325,1),6,"")</f>
        <v/>
      </c>
      <c r="BV325" t="str">
        <f>IF(CI325&gt;LARGE(CJ325:$CK325,1),6.2,"")</f>
        <v/>
      </c>
      <c r="BW325">
        <f>IF(CJ325&gt;LARGE(CK325:$CK325,1),7,"")</f>
        <v>7</v>
      </c>
      <c r="BX325" t="str">
        <f t="shared" si="69"/>
        <v/>
      </c>
      <c r="BY325" s="36">
        <f t="shared" si="70"/>
        <v>0</v>
      </c>
      <c r="BZ325" s="36">
        <f t="shared" si="71"/>
        <v>0</v>
      </c>
      <c r="CA325">
        <f t="shared" si="72"/>
        <v>0</v>
      </c>
      <c r="CB325" s="36">
        <f t="shared" si="73"/>
        <v>0</v>
      </c>
      <c r="CC325">
        <f t="shared" si="74"/>
        <v>0</v>
      </c>
      <c r="CD325" s="36">
        <f t="shared" si="75"/>
        <v>0</v>
      </c>
      <c r="CE325">
        <f t="shared" si="76"/>
        <v>0</v>
      </c>
      <c r="CF325" s="36">
        <f t="shared" si="77"/>
        <v>0</v>
      </c>
      <c r="CG325">
        <f t="shared" si="78"/>
        <v>0</v>
      </c>
      <c r="CH325" s="36">
        <f t="shared" si="79"/>
        <v>1</v>
      </c>
      <c r="CI325">
        <f t="shared" si="80"/>
        <v>0</v>
      </c>
      <c r="CJ325" s="36">
        <f t="shared" si="81"/>
        <v>3</v>
      </c>
      <c r="CK325">
        <f t="shared" si="82"/>
        <v>0</v>
      </c>
      <c r="CP325">
        <v>491</v>
      </c>
      <c r="DD325" t="str">
        <f>IF(COUNTIF('[3]Zone Players'!A$3:A$1847,A325)&lt;1,"D","")</f>
        <v/>
      </c>
      <c r="DF325" t="str">
        <f t="shared" si="85"/>
        <v/>
      </c>
      <c r="DG325" s="70">
        <f t="shared" si="83"/>
        <v>4</v>
      </c>
      <c r="DH325" t="str">
        <f t="shared" si="84"/>
        <v/>
      </c>
    </row>
    <row r="326" spans="1:112" ht="15" customHeight="1" x14ac:dyDescent="0.25">
      <c r="A326" s="23">
        <v>139104</v>
      </c>
      <c r="B326" s="24" t="s">
        <v>658</v>
      </c>
      <c r="C326" s="24" t="s">
        <v>249</v>
      </c>
      <c r="D326" s="25" t="s">
        <v>614</v>
      </c>
      <c r="E326" s="26"/>
      <c r="F326" s="27"/>
      <c r="G326" s="27"/>
      <c r="H326" s="27"/>
      <c r="I326" s="27"/>
      <c r="J326" s="27"/>
      <c r="K326" s="27"/>
      <c r="L326" s="27"/>
      <c r="M326" s="27"/>
      <c r="N326" s="26"/>
      <c r="O326" s="27"/>
      <c r="P326" s="27" t="s">
        <v>113</v>
      </c>
      <c r="Q326" s="28"/>
      <c r="R326" s="28"/>
      <c r="S326" s="28"/>
      <c r="T326" s="29"/>
      <c r="U326" s="28"/>
      <c r="V326" s="30" t="s">
        <v>113</v>
      </c>
      <c r="W326" s="30">
        <v>2</v>
      </c>
      <c r="X326" s="30" t="s">
        <v>113</v>
      </c>
      <c r="Y326" s="30">
        <v>4</v>
      </c>
      <c r="Z326" s="30">
        <v>5</v>
      </c>
      <c r="AA326" s="30">
        <v>6</v>
      </c>
      <c r="AB326" s="30">
        <v>7</v>
      </c>
      <c r="AC326" s="30" t="s">
        <v>113</v>
      </c>
      <c r="AD326" s="30" t="s">
        <v>113</v>
      </c>
      <c r="AE326" s="30" t="s">
        <v>113</v>
      </c>
      <c r="AF326" s="30" t="s">
        <v>113</v>
      </c>
      <c r="AG326" s="30" t="s">
        <v>113</v>
      </c>
      <c r="AH326" s="30" t="s">
        <v>113</v>
      </c>
      <c r="AI326" s="30" t="s">
        <v>113</v>
      </c>
      <c r="AJ326" s="30" t="s">
        <v>113</v>
      </c>
      <c r="AK326" s="30" t="s">
        <v>113</v>
      </c>
      <c r="AL326" s="30" t="s">
        <v>113</v>
      </c>
      <c r="AM326" s="30">
        <v>0</v>
      </c>
      <c r="AN326" s="30">
        <v>5</v>
      </c>
      <c r="AO326" s="30">
        <v>0</v>
      </c>
      <c r="AP326" s="30">
        <v>7</v>
      </c>
      <c r="AQ326" s="31" t="s">
        <v>113</v>
      </c>
      <c r="AR326" s="31" t="s">
        <v>113</v>
      </c>
      <c r="AS326" s="31" t="s">
        <v>113</v>
      </c>
      <c r="AT326" s="32">
        <v>0</v>
      </c>
      <c r="AU326" s="32">
        <v>0</v>
      </c>
      <c r="AV326" s="32">
        <v>0</v>
      </c>
      <c r="AW326" s="32">
        <v>0</v>
      </c>
      <c r="AX326" s="32">
        <v>0</v>
      </c>
      <c r="AY326" s="32">
        <v>0</v>
      </c>
      <c r="AZ326" s="32">
        <v>0</v>
      </c>
      <c r="BA326" s="32">
        <v>0</v>
      </c>
      <c r="BB326" s="32">
        <v>0</v>
      </c>
      <c r="BC326" s="32">
        <v>0</v>
      </c>
      <c r="BD326" s="33">
        <v>7.2</v>
      </c>
      <c r="BE326" s="33">
        <v>7.2</v>
      </c>
      <c r="BF326" s="33">
        <v>7.2</v>
      </c>
      <c r="BG326" s="33">
        <v>7.2</v>
      </c>
      <c r="BH326" s="33">
        <v>7.2</v>
      </c>
      <c r="BI326" s="33">
        <v>7.2</v>
      </c>
      <c r="BJ326" s="34" t="s">
        <v>113</v>
      </c>
      <c r="BK326" s="35" t="s">
        <v>113</v>
      </c>
      <c r="BL326" t="str">
        <f>IF(BY326&gt;LARGE(BZ326:$CK326,1),1,"")</f>
        <v/>
      </c>
      <c r="BM326" t="str">
        <f>IF(BZ326&gt;LARGE(CA326:$CK326,1),2,"")</f>
        <v/>
      </c>
      <c r="BN326" t="str">
        <f>IF(CA326&gt;LARGE(CB326:$CK326,1),2.2,"")</f>
        <v/>
      </c>
      <c r="BO326" t="str">
        <f>IF(CB326&gt;LARGE(CC326:$CK326,1),3,"")</f>
        <v/>
      </c>
      <c r="BP326" t="str">
        <f>IF(CC326&gt;LARGE(CD326:$CK326,1),3.2,"")</f>
        <v/>
      </c>
      <c r="BQ326" t="str">
        <f>IF(CD326&gt;LARGE(CE326:$CK326,1),4,"")</f>
        <v/>
      </c>
      <c r="BR326" t="str">
        <f>IF(CE326&gt;LARGE(CF326:$CK326,1),4.2,"")</f>
        <v/>
      </c>
      <c r="BS326" t="str">
        <f>IF(CF326&gt;LARGE(CG326:$CK326,1),5,"")</f>
        <v/>
      </c>
      <c r="BT326" t="str">
        <f>IF(CG326&gt;LARGE(CH326:$CK326,1),5.2,"")</f>
        <v/>
      </c>
      <c r="BU326" t="str">
        <f>IF(CH326&gt;LARGE(CI326:$CK326,1),6,"")</f>
        <v/>
      </c>
      <c r="BV326" t="str">
        <f>IF(CI326&gt;LARGE(CJ326:$CK326,1),6.2,"")</f>
        <v/>
      </c>
      <c r="BW326" t="str">
        <f>IF(CJ326&gt;LARGE(CK326:$CK326,1),7,"")</f>
        <v/>
      </c>
      <c r="BX326" t="str">
        <f t="shared" si="69"/>
        <v/>
      </c>
      <c r="BY326" s="36">
        <f t="shared" si="70"/>
        <v>0</v>
      </c>
      <c r="BZ326" s="36">
        <f t="shared" si="71"/>
        <v>0</v>
      </c>
      <c r="CA326">
        <f t="shared" si="72"/>
        <v>0</v>
      </c>
      <c r="CB326" s="36">
        <f t="shared" si="73"/>
        <v>0</v>
      </c>
      <c r="CC326">
        <f t="shared" si="74"/>
        <v>0</v>
      </c>
      <c r="CD326" s="36">
        <f t="shared" si="75"/>
        <v>0</v>
      </c>
      <c r="CE326">
        <f t="shared" si="76"/>
        <v>0</v>
      </c>
      <c r="CF326" s="36">
        <f t="shared" si="77"/>
        <v>0</v>
      </c>
      <c r="CG326">
        <f t="shared" si="78"/>
        <v>0</v>
      </c>
      <c r="CH326" s="36">
        <f t="shared" si="79"/>
        <v>0</v>
      </c>
      <c r="CI326">
        <f t="shared" si="80"/>
        <v>0</v>
      </c>
      <c r="CJ326" s="36">
        <f t="shared" si="81"/>
        <v>0</v>
      </c>
      <c r="CK326">
        <f t="shared" si="82"/>
        <v>0</v>
      </c>
      <c r="CP326" t="s">
        <v>118</v>
      </c>
      <c r="DD326" t="str">
        <f>IF(COUNTIF('[3]Zone Players'!A$3:A$1847,A326)&lt;1,"D","")</f>
        <v/>
      </c>
      <c r="DF326" t="str">
        <f t="shared" si="85"/>
        <v/>
      </c>
      <c r="DG326" s="70">
        <f t="shared" si="83"/>
        <v>0</v>
      </c>
      <c r="DH326" t="str">
        <f t="shared" si="84"/>
        <v/>
      </c>
    </row>
    <row r="327" spans="1:112" ht="15" customHeight="1" x14ac:dyDescent="0.25">
      <c r="A327" s="23">
        <v>152630</v>
      </c>
      <c r="B327" s="24" t="s">
        <v>659</v>
      </c>
      <c r="C327" s="24" t="s">
        <v>660</v>
      </c>
      <c r="D327" s="25" t="s">
        <v>614</v>
      </c>
      <c r="E327" s="26"/>
      <c r="F327" s="27"/>
      <c r="G327" s="27"/>
      <c r="H327" s="27"/>
      <c r="I327" s="27"/>
      <c r="J327" s="27"/>
      <c r="K327" s="27"/>
      <c r="L327" s="27"/>
      <c r="M327" s="27"/>
      <c r="N327" s="26"/>
      <c r="O327" s="27"/>
      <c r="P327" s="27"/>
      <c r="Q327" s="28"/>
      <c r="R327" s="28"/>
      <c r="S327" s="28"/>
      <c r="T327" s="29"/>
      <c r="U327" s="28"/>
      <c r="V327" s="30" t="s">
        <v>113</v>
      </c>
      <c r="W327" s="30">
        <v>2</v>
      </c>
      <c r="X327" s="30" t="s">
        <v>113</v>
      </c>
      <c r="Y327" s="30">
        <v>4</v>
      </c>
      <c r="Z327" s="30">
        <v>5</v>
      </c>
      <c r="AA327" s="30">
        <v>6</v>
      </c>
      <c r="AB327" s="30">
        <v>7</v>
      </c>
      <c r="AC327" s="30" t="s">
        <v>113</v>
      </c>
      <c r="AD327" s="30" t="s">
        <v>113</v>
      </c>
      <c r="AE327" s="30" t="s">
        <v>113</v>
      </c>
      <c r="AF327" s="30" t="s">
        <v>113</v>
      </c>
      <c r="AG327" s="30" t="s">
        <v>113</v>
      </c>
      <c r="AH327" s="30" t="s">
        <v>113</v>
      </c>
      <c r="AI327" s="30" t="s">
        <v>113</v>
      </c>
      <c r="AJ327" s="30" t="s">
        <v>113</v>
      </c>
      <c r="AK327" s="30" t="s">
        <v>113</v>
      </c>
      <c r="AL327" s="30" t="s">
        <v>113</v>
      </c>
      <c r="AM327" s="30">
        <v>0</v>
      </c>
      <c r="AN327" s="30">
        <v>5</v>
      </c>
      <c r="AO327" s="30">
        <v>0</v>
      </c>
      <c r="AP327" s="30">
        <v>7</v>
      </c>
      <c r="AQ327" s="31" t="s">
        <v>113</v>
      </c>
      <c r="AR327" s="31" t="s">
        <v>113</v>
      </c>
      <c r="AS327" s="31" t="s">
        <v>113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3">
        <v>7.2</v>
      </c>
      <c r="BE327" s="33">
        <v>7.2</v>
      </c>
      <c r="BF327" s="33">
        <v>7.2</v>
      </c>
      <c r="BG327" s="33">
        <v>7.2</v>
      </c>
      <c r="BH327" s="33">
        <v>7.2</v>
      </c>
      <c r="BI327" s="33">
        <v>7.2</v>
      </c>
      <c r="BJ327" s="34" t="s">
        <v>113</v>
      </c>
      <c r="BK327" s="35" t="s">
        <v>113</v>
      </c>
      <c r="BL327" t="str">
        <f>IF(BY327&gt;LARGE(BZ327:$CK327,1),1,"")</f>
        <v/>
      </c>
      <c r="BM327" t="str">
        <f>IF(BZ327&gt;LARGE(CA327:$CK327,1),2,"")</f>
        <v/>
      </c>
      <c r="BN327" t="str">
        <f>IF(CA327&gt;LARGE(CB327:$CK327,1),2.2,"")</f>
        <v/>
      </c>
      <c r="BO327" t="str">
        <f>IF(CB327&gt;LARGE(CC327:$CK327,1),3,"")</f>
        <v/>
      </c>
      <c r="BP327" t="str">
        <f>IF(CC327&gt;LARGE(CD327:$CK327,1),3.2,"")</f>
        <v/>
      </c>
      <c r="BQ327" t="str">
        <f>IF(CD327&gt;LARGE(CE327:$CK327,1),4,"")</f>
        <v/>
      </c>
      <c r="BR327" t="str">
        <f>IF(CE327&gt;LARGE(CF327:$CK327,1),4.2,"")</f>
        <v/>
      </c>
      <c r="BS327" t="str">
        <f>IF(CF327&gt;LARGE(CG327:$CK327,1),5,"")</f>
        <v/>
      </c>
      <c r="BT327" t="str">
        <f>IF(CG327&gt;LARGE(CH327:$CK327,1),5.2,"")</f>
        <v/>
      </c>
      <c r="BU327" t="str">
        <f>IF(CH327&gt;LARGE(CI327:$CK327,1),6,"")</f>
        <v/>
      </c>
      <c r="BV327" t="str">
        <f>IF(CI327&gt;LARGE(CJ327:$CK327,1),6.2,"")</f>
        <v/>
      </c>
      <c r="BW327" t="str">
        <f>IF(CJ327&gt;LARGE(CK327:$CK327,1),7,"")</f>
        <v/>
      </c>
      <c r="BX327" t="str">
        <f t="shared" si="69"/>
        <v/>
      </c>
      <c r="BY327" s="36">
        <f t="shared" si="70"/>
        <v>0</v>
      </c>
      <c r="BZ327" s="36">
        <f t="shared" si="71"/>
        <v>0</v>
      </c>
      <c r="CA327">
        <f t="shared" si="72"/>
        <v>0</v>
      </c>
      <c r="CB327" s="36">
        <f t="shared" si="73"/>
        <v>0</v>
      </c>
      <c r="CC327">
        <f t="shared" si="74"/>
        <v>0</v>
      </c>
      <c r="CD327" s="36">
        <f t="shared" si="75"/>
        <v>0</v>
      </c>
      <c r="CE327">
        <f t="shared" si="76"/>
        <v>0</v>
      </c>
      <c r="CF327" s="36">
        <f t="shared" si="77"/>
        <v>0</v>
      </c>
      <c r="CG327">
        <f t="shared" si="78"/>
        <v>0</v>
      </c>
      <c r="CH327" s="36">
        <f t="shared" si="79"/>
        <v>0</v>
      </c>
      <c r="CI327">
        <f t="shared" si="80"/>
        <v>0</v>
      </c>
      <c r="CJ327" s="36">
        <f t="shared" si="81"/>
        <v>0</v>
      </c>
      <c r="CK327">
        <f t="shared" si="82"/>
        <v>0</v>
      </c>
      <c r="CP327" t="s">
        <v>118</v>
      </c>
      <c r="DD327" t="str">
        <f>IF(COUNTIF('[3]Zone Players'!A$3:A$1847,A327)&lt;1,"D","")</f>
        <v/>
      </c>
      <c r="DF327" t="str">
        <f t="shared" si="85"/>
        <v/>
      </c>
      <c r="DG327" s="70">
        <f t="shared" si="83"/>
        <v>0</v>
      </c>
      <c r="DH327" t="str">
        <f t="shared" si="84"/>
        <v/>
      </c>
    </row>
    <row r="328" spans="1:112" ht="15" customHeight="1" x14ac:dyDescent="0.25">
      <c r="A328" s="23">
        <v>126079</v>
      </c>
      <c r="B328" s="24" t="s">
        <v>661</v>
      </c>
      <c r="C328" s="24" t="s">
        <v>202</v>
      </c>
      <c r="D328" s="25" t="s">
        <v>614</v>
      </c>
      <c r="E328" s="26"/>
      <c r="F328" s="27"/>
      <c r="G328" s="27"/>
      <c r="H328" s="27"/>
      <c r="I328" s="27"/>
      <c r="J328" s="27">
        <v>7</v>
      </c>
      <c r="K328" s="27"/>
      <c r="L328" s="27">
        <v>7</v>
      </c>
      <c r="M328" s="27">
        <v>6</v>
      </c>
      <c r="N328" s="26">
        <v>7</v>
      </c>
      <c r="O328" s="27">
        <v>7</v>
      </c>
      <c r="P328" s="27">
        <v>7</v>
      </c>
      <c r="Q328" s="28"/>
      <c r="R328" s="28"/>
      <c r="S328" s="28"/>
      <c r="T328" s="29"/>
      <c r="U328" s="28"/>
      <c r="V328" s="30" t="s">
        <v>113</v>
      </c>
      <c r="W328" s="30">
        <v>2</v>
      </c>
      <c r="X328" s="30" t="s">
        <v>113</v>
      </c>
      <c r="Y328" s="30">
        <v>4</v>
      </c>
      <c r="Z328" s="30">
        <v>5</v>
      </c>
      <c r="AA328" s="30">
        <v>6</v>
      </c>
      <c r="AB328" s="30">
        <v>7</v>
      </c>
      <c r="AC328" s="30" t="s">
        <v>113</v>
      </c>
      <c r="AD328" s="30" t="s">
        <v>113</v>
      </c>
      <c r="AE328" s="30" t="s">
        <v>113</v>
      </c>
      <c r="AF328" s="30" t="s">
        <v>113</v>
      </c>
      <c r="AG328" s="30" t="s">
        <v>113</v>
      </c>
      <c r="AH328" s="30" t="s">
        <v>113</v>
      </c>
      <c r="AI328" s="30" t="s">
        <v>113</v>
      </c>
      <c r="AJ328" s="30" t="s">
        <v>113</v>
      </c>
      <c r="AK328" s="30" t="s">
        <v>113</v>
      </c>
      <c r="AL328" s="30" t="s">
        <v>113</v>
      </c>
      <c r="AM328" s="30">
        <v>0</v>
      </c>
      <c r="AN328" s="30">
        <v>5</v>
      </c>
      <c r="AO328" s="30">
        <v>0</v>
      </c>
      <c r="AP328" s="30">
        <v>7</v>
      </c>
      <c r="AQ328" s="31">
        <v>7</v>
      </c>
      <c r="AR328" s="31">
        <v>7</v>
      </c>
      <c r="AS328" s="31">
        <v>7</v>
      </c>
      <c r="AT328" s="32">
        <v>0</v>
      </c>
      <c r="AU328" s="32">
        <v>0</v>
      </c>
      <c r="AV328" s="32">
        <v>0</v>
      </c>
      <c r="AW328" s="32">
        <v>0</v>
      </c>
      <c r="AX328" s="32">
        <v>0</v>
      </c>
      <c r="AY328" s="32">
        <v>0</v>
      </c>
      <c r="AZ328" s="32">
        <v>0</v>
      </c>
      <c r="BA328" s="32">
        <v>0</v>
      </c>
      <c r="BB328" s="32">
        <v>0</v>
      </c>
      <c r="BC328" s="32">
        <v>0</v>
      </c>
      <c r="BD328" s="33">
        <v>7.2</v>
      </c>
      <c r="BE328" s="33">
        <v>7.2</v>
      </c>
      <c r="BF328" s="33">
        <v>7.2</v>
      </c>
      <c r="BG328" s="33">
        <v>7.2</v>
      </c>
      <c r="BH328" s="33">
        <v>7.2</v>
      </c>
      <c r="BI328" s="33">
        <v>7.2</v>
      </c>
      <c r="BJ328" s="34" t="s">
        <v>113</v>
      </c>
      <c r="BK328" s="35" t="s">
        <v>113</v>
      </c>
      <c r="BL328" t="str">
        <f>IF(BY328&gt;LARGE(BZ328:$CK328,1),1,"")</f>
        <v/>
      </c>
      <c r="BM328" t="str">
        <f>IF(BZ328&gt;LARGE(CA328:$CK328,1),2,"")</f>
        <v/>
      </c>
      <c r="BN328" t="str">
        <f>IF(CA328&gt;LARGE(CB328:$CK328,1),2.2,"")</f>
        <v/>
      </c>
      <c r="BO328" t="str">
        <f>IF(CB328&gt;LARGE(CC328:$CK328,1),3,"")</f>
        <v/>
      </c>
      <c r="BP328" t="str">
        <f>IF(CC328&gt;LARGE(CD328:$CK328,1),3.2,"")</f>
        <v/>
      </c>
      <c r="BQ328" t="str">
        <f>IF(CD328&gt;LARGE(CE328:$CK328,1),4,"")</f>
        <v/>
      </c>
      <c r="BR328" t="str">
        <f>IF(CE328&gt;LARGE(CF328:$CK328,1),4.2,"")</f>
        <v/>
      </c>
      <c r="BS328" t="str">
        <f>IF(CF328&gt;LARGE(CG328:$CK328,1),5,"")</f>
        <v/>
      </c>
      <c r="BT328" t="str">
        <f>IF(CG328&gt;LARGE(CH328:$CK328,1),5.2,"")</f>
        <v/>
      </c>
      <c r="BU328" t="str">
        <f>IF(CH328&gt;LARGE(CI328:$CK328,1),6,"")</f>
        <v/>
      </c>
      <c r="BV328" t="str">
        <f>IF(CI328&gt;LARGE(CJ328:$CK328,1),6.2,"")</f>
        <v/>
      </c>
      <c r="BW328" t="str">
        <f>IF(CJ328&gt;LARGE(CK328:$CK328,1),7,"")</f>
        <v/>
      </c>
      <c r="BX328" t="str">
        <f t="shared" ref="BX328:BX391" si="86">IF(CK328&gt;0,7.2,"")</f>
        <v/>
      </c>
      <c r="BY328" s="36">
        <f t="shared" ref="BY328:BY391" si="87">COUNTIF($AT328:$BC328,1)+COUNTIF($AT328:$BC328,1.1)</f>
        <v>0</v>
      </c>
      <c r="BZ328" s="36">
        <f t="shared" ref="BZ328:BZ391" si="88">COUNTIF($AT328:$BC328,2)+COUNTIF($AT328:$BC328,2.1)</f>
        <v>0</v>
      </c>
      <c r="CA328">
        <f t="shared" ref="CA328:CA391" si="89">COUNTIF($AT328:$BC328,2.2)</f>
        <v>0</v>
      </c>
      <c r="CB328" s="36">
        <f t="shared" ref="CB328:CB391" si="90">COUNTIF($AT328:$BC328,3)+COUNTIF($AT328:$BC328,3.1)</f>
        <v>0</v>
      </c>
      <c r="CC328">
        <f t="shared" ref="CC328:CC391" si="91">COUNTIF($AT328:$BC328,3.2)</f>
        <v>0</v>
      </c>
      <c r="CD328" s="36">
        <f t="shared" ref="CD328:CD391" si="92">COUNTIF($AT328:$BC328,4)+COUNTIF($AT328:$BC328,4.1)</f>
        <v>0</v>
      </c>
      <c r="CE328">
        <f t="shared" ref="CE328:CE391" si="93">COUNTIF($AT328:$BC328,4.2)</f>
        <v>0</v>
      </c>
      <c r="CF328" s="36">
        <f t="shared" ref="CF328:CF391" si="94">COUNTIF($AT328:$BC328,5)+COUNTIF($AT328:$BC328,5.1)</f>
        <v>0</v>
      </c>
      <c r="CG328">
        <f t="shared" ref="CG328:CG391" si="95">COUNTIF($AT328:$BC328,5.2)</f>
        <v>0</v>
      </c>
      <c r="CH328" s="36">
        <f t="shared" ref="CH328:CH391" si="96">COUNTIF($AT328:$BC328,6)+COUNTIF($AT328:$BC328,6.1)</f>
        <v>0</v>
      </c>
      <c r="CI328">
        <f t="shared" ref="CI328:CI391" si="97">COUNTIF($AT328:$BC328,6.2)</f>
        <v>0</v>
      </c>
      <c r="CJ328" s="36">
        <f t="shared" ref="CJ328:CJ391" si="98">COUNTIF($AT328:$BC328,7)+COUNTIF($AT328:$BC328,7.1)</f>
        <v>0</v>
      </c>
      <c r="CK328">
        <f t="shared" ref="CK328:CK391" si="99">COUNTIF($AT328:$BC328,7.2)</f>
        <v>0</v>
      </c>
      <c r="CP328">
        <v>495</v>
      </c>
      <c r="DD328" t="str">
        <f>IF(COUNTIF('[3]Zone Players'!A$3:A$1847,A328)&lt;1,"D","")</f>
        <v/>
      </c>
      <c r="DF328">
        <f t="shared" si="85"/>
        <v>7</v>
      </c>
      <c r="DG328" s="70">
        <f t="shared" si="83"/>
        <v>0</v>
      </c>
      <c r="DH328" t="str">
        <f t="shared" si="84"/>
        <v/>
      </c>
    </row>
    <row r="329" spans="1:112" ht="15" customHeight="1" x14ac:dyDescent="0.25">
      <c r="A329" s="23">
        <v>86663</v>
      </c>
      <c r="B329" s="24" t="s">
        <v>662</v>
      </c>
      <c r="C329" s="24" t="s">
        <v>663</v>
      </c>
      <c r="D329" s="25" t="s">
        <v>614</v>
      </c>
      <c r="E329" s="26"/>
      <c r="F329" s="27"/>
      <c r="G329" s="27"/>
      <c r="H329" s="27"/>
      <c r="I329" s="27"/>
      <c r="J329" s="27"/>
      <c r="K329" s="27"/>
      <c r="L329" s="27"/>
      <c r="M329" s="27"/>
      <c r="N329" s="26">
        <v>7</v>
      </c>
      <c r="O329" s="27"/>
      <c r="P329" s="27">
        <v>7</v>
      </c>
      <c r="Q329" s="28"/>
      <c r="R329" s="28"/>
      <c r="S329" s="28"/>
      <c r="T329" s="29"/>
      <c r="U329" s="28"/>
      <c r="V329" s="30" t="s">
        <v>113</v>
      </c>
      <c r="W329" s="30">
        <v>2</v>
      </c>
      <c r="X329" s="30" t="s">
        <v>113</v>
      </c>
      <c r="Y329" s="30">
        <v>4</v>
      </c>
      <c r="Z329" s="30">
        <v>5</v>
      </c>
      <c r="AA329" s="30">
        <v>6</v>
      </c>
      <c r="AB329" s="30">
        <v>7</v>
      </c>
      <c r="AC329" s="30" t="s">
        <v>113</v>
      </c>
      <c r="AD329" s="30" t="s">
        <v>113</v>
      </c>
      <c r="AE329" s="30" t="s">
        <v>113</v>
      </c>
      <c r="AF329" s="30" t="s">
        <v>113</v>
      </c>
      <c r="AG329" s="30" t="s">
        <v>113</v>
      </c>
      <c r="AH329" s="30" t="s">
        <v>113</v>
      </c>
      <c r="AI329" s="30" t="s">
        <v>113</v>
      </c>
      <c r="AJ329" s="30" t="s">
        <v>113</v>
      </c>
      <c r="AK329" s="30" t="s">
        <v>113</v>
      </c>
      <c r="AL329" s="30" t="s">
        <v>113</v>
      </c>
      <c r="AM329" s="30">
        <v>0</v>
      </c>
      <c r="AN329" s="30">
        <v>5</v>
      </c>
      <c r="AO329" s="30">
        <v>0</v>
      </c>
      <c r="AP329" s="30">
        <v>7</v>
      </c>
      <c r="AQ329" s="31">
        <v>7</v>
      </c>
      <c r="AR329" s="31">
        <v>7</v>
      </c>
      <c r="AS329" s="31">
        <v>7</v>
      </c>
      <c r="AT329" s="32">
        <v>0</v>
      </c>
      <c r="AU329" s="32">
        <v>0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3">
        <v>7.2</v>
      </c>
      <c r="BE329" s="33">
        <v>7.2</v>
      </c>
      <c r="BF329" s="33">
        <v>7.2</v>
      </c>
      <c r="BG329" s="33">
        <v>7.2</v>
      </c>
      <c r="BH329" s="33">
        <v>7.2</v>
      </c>
      <c r="BI329" s="33">
        <v>7.2</v>
      </c>
      <c r="BJ329" s="34" t="s">
        <v>113</v>
      </c>
      <c r="BK329" s="35" t="s">
        <v>113</v>
      </c>
      <c r="BL329" t="str">
        <f>IF(BY329&gt;LARGE(BZ329:$CK329,1),1,"")</f>
        <v/>
      </c>
      <c r="BM329" t="str">
        <f>IF(BZ329&gt;LARGE(CA329:$CK329,1),2,"")</f>
        <v/>
      </c>
      <c r="BN329" t="str">
        <f>IF(CA329&gt;LARGE(CB329:$CK329,1),2.2,"")</f>
        <v/>
      </c>
      <c r="BO329" t="str">
        <f>IF(CB329&gt;LARGE(CC329:$CK329,1),3,"")</f>
        <v/>
      </c>
      <c r="BP329" t="str">
        <f>IF(CC329&gt;LARGE(CD329:$CK329,1),3.2,"")</f>
        <v/>
      </c>
      <c r="BQ329" t="str">
        <f>IF(CD329&gt;LARGE(CE329:$CK329,1),4,"")</f>
        <v/>
      </c>
      <c r="BR329" t="str">
        <f>IF(CE329&gt;LARGE(CF329:$CK329,1),4.2,"")</f>
        <v/>
      </c>
      <c r="BS329" t="str">
        <f>IF(CF329&gt;LARGE(CG329:$CK329,1),5,"")</f>
        <v/>
      </c>
      <c r="BT329" t="str">
        <f>IF(CG329&gt;LARGE(CH329:$CK329,1),5.2,"")</f>
        <v/>
      </c>
      <c r="BU329" t="str">
        <f>IF(CH329&gt;LARGE(CI329:$CK329,1),6,"")</f>
        <v/>
      </c>
      <c r="BV329" t="str">
        <f>IF(CI329&gt;LARGE(CJ329:$CK329,1),6.2,"")</f>
        <v/>
      </c>
      <c r="BW329" t="str">
        <f>IF(CJ329&gt;LARGE(CK329:$CK329,1),7,"")</f>
        <v/>
      </c>
      <c r="BX329" t="str">
        <f t="shared" si="86"/>
        <v/>
      </c>
      <c r="BY329" s="36">
        <f t="shared" si="87"/>
        <v>0</v>
      </c>
      <c r="BZ329" s="36">
        <f t="shared" si="88"/>
        <v>0</v>
      </c>
      <c r="CA329">
        <f t="shared" si="89"/>
        <v>0</v>
      </c>
      <c r="CB329" s="36">
        <f t="shared" si="90"/>
        <v>0</v>
      </c>
      <c r="CC329">
        <f t="shared" si="91"/>
        <v>0</v>
      </c>
      <c r="CD329" s="36">
        <f t="shared" si="92"/>
        <v>0</v>
      </c>
      <c r="CE329">
        <f t="shared" si="93"/>
        <v>0</v>
      </c>
      <c r="CF329" s="36">
        <f t="shared" si="94"/>
        <v>0</v>
      </c>
      <c r="CG329">
        <f t="shared" si="95"/>
        <v>0</v>
      </c>
      <c r="CH329" s="36">
        <f t="shared" si="96"/>
        <v>0</v>
      </c>
      <c r="CI329">
        <f t="shared" si="97"/>
        <v>0</v>
      </c>
      <c r="CJ329" s="36">
        <f t="shared" si="98"/>
        <v>0</v>
      </c>
      <c r="CK329">
        <f t="shared" si="99"/>
        <v>0</v>
      </c>
      <c r="CP329">
        <v>497</v>
      </c>
      <c r="DD329" t="str">
        <f>IF(COUNTIF('[3]Zone Players'!A$3:A$1847,A329)&lt;1,"D","")</f>
        <v/>
      </c>
      <c r="DF329">
        <f t="shared" si="85"/>
        <v>7</v>
      </c>
      <c r="DG329" s="70">
        <f t="shared" ref="DG329:DG392" si="100">COUNT(AT329:BC329)-COUNTIF(AT329:BC329,0)</f>
        <v>0</v>
      </c>
      <c r="DH329" t="str">
        <f t="shared" ref="DH329:DH392" si="101">IF(BJ329&lt;&gt;BK329,IF(DG329&gt;4,BK329,""),"")</f>
        <v/>
      </c>
    </row>
    <row r="330" spans="1:112" ht="15" customHeight="1" x14ac:dyDescent="0.25">
      <c r="A330" s="23">
        <v>91185</v>
      </c>
      <c r="B330" s="24" t="s">
        <v>664</v>
      </c>
      <c r="C330" s="24" t="s">
        <v>111</v>
      </c>
      <c r="D330" s="25" t="s">
        <v>614</v>
      </c>
      <c r="E330" s="26"/>
      <c r="F330" s="27"/>
      <c r="G330" s="27"/>
      <c r="H330" s="27"/>
      <c r="I330" s="27"/>
      <c r="J330" s="27"/>
      <c r="K330" s="27"/>
      <c r="L330" s="27"/>
      <c r="M330" s="27">
        <v>7</v>
      </c>
      <c r="N330" s="26">
        <v>7</v>
      </c>
      <c r="O330" s="27"/>
      <c r="P330" s="27">
        <v>7</v>
      </c>
      <c r="Q330" s="28"/>
      <c r="R330" s="28"/>
      <c r="S330" s="28"/>
      <c r="T330" s="29"/>
      <c r="U330" s="28"/>
      <c r="V330" s="30" t="s">
        <v>113</v>
      </c>
      <c r="W330" s="30">
        <v>2</v>
      </c>
      <c r="X330" s="30" t="s">
        <v>113</v>
      </c>
      <c r="Y330" s="30">
        <v>4</v>
      </c>
      <c r="Z330" s="30">
        <v>5</v>
      </c>
      <c r="AA330" s="30">
        <v>6</v>
      </c>
      <c r="AB330" s="30">
        <v>7</v>
      </c>
      <c r="AC330" s="30" t="s">
        <v>113</v>
      </c>
      <c r="AD330" s="30" t="s">
        <v>113</v>
      </c>
      <c r="AE330" s="30" t="s">
        <v>113</v>
      </c>
      <c r="AF330" s="30" t="s">
        <v>113</v>
      </c>
      <c r="AG330" s="30" t="s">
        <v>113</v>
      </c>
      <c r="AH330" s="30" t="s">
        <v>113</v>
      </c>
      <c r="AI330" s="30" t="s">
        <v>113</v>
      </c>
      <c r="AJ330" s="30" t="s">
        <v>113</v>
      </c>
      <c r="AK330" s="30" t="s">
        <v>113</v>
      </c>
      <c r="AL330" s="30" t="s">
        <v>113</v>
      </c>
      <c r="AM330" s="30">
        <v>0</v>
      </c>
      <c r="AN330" s="30">
        <v>5</v>
      </c>
      <c r="AO330" s="30">
        <v>0</v>
      </c>
      <c r="AP330" s="30">
        <v>7</v>
      </c>
      <c r="AQ330" s="31">
        <v>7</v>
      </c>
      <c r="AR330" s="31">
        <v>7</v>
      </c>
      <c r="AS330" s="31">
        <v>7</v>
      </c>
      <c r="AT330" s="32">
        <v>7</v>
      </c>
      <c r="AU330" s="32">
        <v>7</v>
      </c>
      <c r="AV330" s="32">
        <v>7</v>
      </c>
      <c r="AW330" s="32">
        <v>7</v>
      </c>
      <c r="AX330" s="32">
        <v>0</v>
      </c>
      <c r="AY330" s="32">
        <v>7</v>
      </c>
      <c r="AZ330" s="32">
        <v>7</v>
      </c>
      <c r="BA330" s="32">
        <v>7</v>
      </c>
      <c r="BB330" s="32">
        <v>7</v>
      </c>
      <c r="BC330" s="32">
        <v>7</v>
      </c>
      <c r="BD330" s="33">
        <v>7</v>
      </c>
      <c r="BE330" s="33">
        <v>7</v>
      </c>
      <c r="BF330" s="33">
        <v>7</v>
      </c>
      <c r="BG330" s="33">
        <v>7</v>
      </c>
      <c r="BH330" s="33">
        <v>7</v>
      </c>
      <c r="BI330" s="33">
        <v>7</v>
      </c>
      <c r="BJ330" s="34">
        <v>7</v>
      </c>
      <c r="BK330" s="35">
        <v>7</v>
      </c>
      <c r="BL330" t="str">
        <f>IF(BY330&gt;LARGE(BZ330:$CK330,1),1,"")</f>
        <v/>
      </c>
      <c r="BM330" t="str">
        <f>IF(BZ330&gt;LARGE(CA330:$CK330,1),2,"")</f>
        <v/>
      </c>
      <c r="BN330" t="str">
        <f>IF(CA330&gt;LARGE(CB330:$CK330,1),2.2,"")</f>
        <v/>
      </c>
      <c r="BO330" t="str">
        <f>IF(CB330&gt;LARGE(CC330:$CK330,1),3,"")</f>
        <v/>
      </c>
      <c r="BP330" t="str">
        <f>IF(CC330&gt;LARGE(CD330:$CK330,1),3.2,"")</f>
        <v/>
      </c>
      <c r="BQ330" t="str">
        <f>IF(CD330&gt;LARGE(CE330:$CK330,1),4,"")</f>
        <v/>
      </c>
      <c r="BR330" t="str">
        <f>IF(CE330&gt;LARGE(CF330:$CK330,1),4.2,"")</f>
        <v/>
      </c>
      <c r="BS330" t="str">
        <f>IF(CF330&gt;LARGE(CG330:$CK330,1),5,"")</f>
        <v/>
      </c>
      <c r="BT330" t="str">
        <f>IF(CG330&gt;LARGE(CH330:$CK330,1),5.2,"")</f>
        <v/>
      </c>
      <c r="BU330" t="str">
        <f>IF(CH330&gt;LARGE(CI330:$CK330,1),6,"")</f>
        <v/>
      </c>
      <c r="BV330" t="str">
        <f>IF(CI330&gt;LARGE(CJ330:$CK330,1),6.2,"")</f>
        <v/>
      </c>
      <c r="BW330">
        <f>IF(CJ330&gt;LARGE(CK330:$CK330,1),7,"")</f>
        <v>7</v>
      </c>
      <c r="BX330" t="str">
        <f t="shared" si="86"/>
        <v/>
      </c>
      <c r="BY330" s="36">
        <f t="shared" si="87"/>
        <v>0</v>
      </c>
      <c r="BZ330" s="36">
        <f t="shared" si="88"/>
        <v>0</v>
      </c>
      <c r="CA330">
        <f t="shared" si="89"/>
        <v>0</v>
      </c>
      <c r="CB330" s="36">
        <f t="shared" si="90"/>
        <v>0</v>
      </c>
      <c r="CC330">
        <f t="shared" si="91"/>
        <v>0</v>
      </c>
      <c r="CD330" s="36">
        <f t="shared" si="92"/>
        <v>0</v>
      </c>
      <c r="CE330">
        <f t="shared" si="93"/>
        <v>0</v>
      </c>
      <c r="CF330" s="36">
        <f t="shared" si="94"/>
        <v>0</v>
      </c>
      <c r="CG330">
        <f t="shared" si="95"/>
        <v>0</v>
      </c>
      <c r="CH330" s="36">
        <f t="shared" si="96"/>
        <v>0</v>
      </c>
      <c r="CI330">
        <f t="shared" si="97"/>
        <v>0</v>
      </c>
      <c r="CJ330" s="36">
        <f t="shared" si="98"/>
        <v>9</v>
      </c>
      <c r="CK330">
        <f t="shared" si="99"/>
        <v>0</v>
      </c>
      <c r="CP330">
        <v>500</v>
      </c>
      <c r="DD330" t="str">
        <f>IF(COUNTIF('[3]Zone Players'!A$3:A$1847,A330)&lt;1,"D","")</f>
        <v/>
      </c>
      <c r="DF330">
        <f t="shared" ref="DF330:DF393" si="102">IF(T330="",AS330,"N"&amp;T330)</f>
        <v>7</v>
      </c>
      <c r="DG330" s="70">
        <f t="shared" si="100"/>
        <v>9</v>
      </c>
      <c r="DH330" t="str">
        <f t="shared" si="101"/>
        <v/>
      </c>
    </row>
    <row r="331" spans="1:112" ht="15" customHeight="1" x14ac:dyDescent="0.25">
      <c r="A331" s="23">
        <v>104218</v>
      </c>
      <c r="B331" s="24" t="s">
        <v>665</v>
      </c>
      <c r="C331" s="24" t="s">
        <v>666</v>
      </c>
      <c r="D331" s="25" t="s">
        <v>614</v>
      </c>
      <c r="E331" s="26">
        <v>6</v>
      </c>
      <c r="F331" s="27">
        <v>6</v>
      </c>
      <c r="G331" s="27">
        <v>7</v>
      </c>
      <c r="H331" s="27">
        <v>5</v>
      </c>
      <c r="I331" s="27">
        <v>5</v>
      </c>
      <c r="J331" s="27">
        <v>3</v>
      </c>
      <c r="K331" s="27">
        <v>4</v>
      </c>
      <c r="L331" s="27">
        <v>4</v>
      </c>
      <c r="M331" s="27">
        <v>4</v>
      </c>
      <c r="N331" s="26">
        <v>4</v>
      </c>
      <c r="O331" s="27">
        <v>4</v>
      </c>
      <c r="P331" s="27">
        <v>4</v>
      </c>
      <c r="Q331" s="28"/>
      <c r="R331" s="28"/>
      <c r="S331" s="28"/>
      <c r="T331" s="29"/>
      <c r="U331" s="28"/>
      <c r="V331" s="30" t="s">
        <v>113</v>
      </c>
      <c r="W331" s="30">
        <v>2</v>
      </c>
      <c r="X331" s="30" t="s">
        <v>113</v>
      </c>
      <c r="Y331" s="30">
        <v>4</v>
      </c>
      <c r="Z331" s="30">
        <v>5</v>
      </c>
      <c r="AA331" s="30">
        <v>6</v>
      </c>
      <c r="AB331" s="30">
        <v>7</v>
      </c>
      <c r="AC331" s="30" t="s">
        <v>113</v>
      </c>
      <c r="AD331" s="30" t="s">
        <v>113</v>
      </c>
      <c r="AE331" s="30" t="s">
        <v>113</v>
      </c>
      <c r="AF331" s="30" t="s">
        <v>113</v>
      </c>
      <c r="AG331" s="30" t="s">
        <v>113</v>
      </c>
      <c r="AH331" s="30" t="s">
        <v>113</v>
      </c>
      <c r="AI331" s="30" t="s">
        <v>113</v>
      </c>
      <c r="AJ331" s="30" t="s">
        <v>113</v>
      </c>
      <c r="AK331" s="30" t="s">
        <v>113</v>
      </c>
      <c r="AL331" s="30" t="s">
        <v>113</v>
      </c>
      <c r="AM331" s="30">
        <v>0</v>
      </c>
      <c r="AN331" s="30">
        <v>5</v>
      </c>
      <c r="AO331" s="30">
        <v>2</v>
      </c>
      <c r="AP331" s="30">
        <v>5</v>
      </c>
      <c r="AQ331" s="31">
        <v>4</v>
      </c>
      <c r="AR331" s="31">
        <v>4</v>
      </c>
      <c r="AS331" s="31">
        <v>4</v>
      </c>
      <c r="AT331" s="32">
        <v>4</v>
      </c>
      <c r="AU331" s="32">
        <v>4</v>
      </c>
      <c r="AV331" s="32">
        <v>4</v>
      </c>
      <c r="AW331" s="32">
        <v>4</v>
      </c>
      <c r="AX331" s="32">
        <v>4</v>
      </c>
      <c r="AY331" s="32">
        <v>4</v>
      </c>
      <c r="AZ331" s="32">
        <v>4</v>
      </c>
      <c r="BA331" s="32">
        <v>4</v>
      </c>
      <c r="BB331" s="32">
        <v>4</v>
      </c>
      <c r="BC331" s="32">
        <v>4</v>
      </c>
      <c r="BD331" s="33">
        <v>7.2</v>
      </c>
      <c r="BE331" s="33">
        <v>4</v>
      </c>
      <c r="BF331" s="33">
        <v>4</v>
      </c>
      <c r="BG331" s="33">
        <v>4</v>
      </c>
      <c r="BH331" s="33">
        <v>4</v>
      </c>
      <c r="BI331" s="33">
        <v>4</v>
      </c>
      <c r="BJ331" s="34">
        <v>4</v>
      </c>
      <c r="BK331" s="35">
        <v>4</v>
      </c>
      <c r="BL331" t="str">
        <f>IF(BY331&gt;LARGE(BZ331:$CK331,1),1,"")</f>
        <v/>
      </c>
      <c r="BM331" t="str">
        <f>IF(BZ331&gt;LARGE(CA331:$CK331,1),2,"")</f>
        <v/>
      </c>
      <c r="BN331" t="str">
        <f>IF(CA331&gt;LARGE(CB331:$CK331,1),2.2,"")</f>
        <v/>
      </c>
      <c r="BO331" t="str">
        <f>IF(CB331&gt;LARGE(CC331:$CK331,1),3,"")</f>
        <v/>
      </c>
      <c r="BP331" t="str">
        <f>IF(CC331&gt;LARGE(CD331:$CK331,1),3.2,"")</f>
        <v/>
      </c>
      <c r="BQ331">
        <f>IF(CD331&gt;LARGE(CE331:$CK331,1),4,"")</f>
        <v>4</v>
      </c>
      <c r="BR331" t="str">
        <f>IF(CE331&gt;LARGE(CF331:$CK331,1),4.2,"")</f>
        <v/>
      </c>
      <c r="BS331" t="str">
        <f>IF(CF331&gt;LARGE(CG331:$CK331,1),5,"")</f>
        <v/>
      </c>
      <c r="BT331" t="str">
        <f>IF(CG331&gt;LARGE(CH331:$CK331,1),5.2,"")</f>
        <v/>
      </c>
      <c r="BU331" t="str">
        <f>IF(CH331&gt;LARGE(CI331:$CK331,1),6,"")</f>
        <v/>
      </c>
      <c r="BV331" t="str">
        <f>IF(CI331&gt;LARGE(CJ331:$CK331,1),6.2,"")</f>
        <v/>
      </c>
      <c r="BW331" t="str">
        <f>IF(CJ331&gt;LARGE(CK331:$CK331,1),7,"")</f>
        <v/>
      </c>
      <c r="BX331" t="str">
        <f t="shared" si="86"/>
        <v/>
      </c>
      <c r="BY331" s="36">
        <f t="shared" si="87"/>
        <v>0</v>
      </c>
      <c r="BZ331" s="36">
        <f t="shared" si="88"/>
        <v>0</v>
      </c>
      <c r="CA331">
        <f t="shared" si="89"/>
        <v>0</v>
      </c>
      <c r="CB331" s="36">
        <f t="shared" si="90"/>
        <v>0</v>
      </c>
      <c r="CC331">
        <f t="shared" si="91"/>
        <v>0</v>
      </c>
      <c r="CD331" s="36">
        <f t="shared" si="92"/>
        <v>10</v>
      </c>
      <c r="CE331">
        <f t="shared" si="93"/>
        <v>0</v>
      </c>
      <c r="CF331" s="36">
        <f t="shared" si="94"/>
        <v>0</v>
      </c>
      <c r="CG331">
        <f t="shared" si="95"/>
        <v>0</v>
      </c>
      <c r="CH331" s="36">
        <f t="shared" si="96"/>
        <v>0</v>
      </c>
      <c r="CI331">
        <f t="shared" si="97"/>
        <v>0</v>
      </c>
      <c r="CJ331" s="36">
        <f t="shared" si="98"/>
        <v>0</v>
      </c>
      <c r="CK331">
        <f t="shared" si="99"/>
        <v>0</v>
      </c>
      <c r="CP331" t="s">
        <v>118</v>
      </c>
      <c r="DD331" t="str">
        <f>IF(COUNTIF('[3]Zone Players'!A$3:A$1847,A331)&lt;1,"D","")</f>
        <v/>
      </c>
      <c r="DF331">
        <f t="shared" si="102"/>
        <v>4</v>
      </c>
      <c r="DG331" s="70">
        <f t="shared" si="100"/>
        <v>10</v>
      </c>
      <c r="DH331" t="str">
        <f t="shared" si="101"/>
        <v/>
      </c>
    </row>
    <row r="332" spans="1:112" ht="15" customHeight="1" x14ac:dyDescent="0.25">
      <c r="A332" s="23">
        <v>122247</v>
      </c>
      <c r="B332" s="24" t="s">
        <v>667</v>
      </c>
      <c r="C332" s="24" t="s">
        <v>668</v>
      </c>
      <c r="D332" s="25" t="s">
        <v>614</v>
      </c>
      <c r="E332" s="26"/>
      <c r="F332" s="27"/>
      <c r="G332" s="27"/>
      <c r="H332" s="27"/>
      <c r="I332" s="27"/>
      <c r="J332" s="27"/>
      <c r="K332" s="27">
        <v>7</v>
      </c>
      <c r="L332" s="27">
        <v>6</v>
      </c>
      <c r="M332" s="27">
        <v>7</v>
      </c>
      <c r="N332" s="26">
        <v>7</v>
      </c>
      <c r="O332" s="27">
        <v>6</v>
      </c>
      <c r="P332" s="27">
        <v>6</v>
      </c>
      <c r="Q332" s="28"/>
      <c r="R332" s="28"/>
      <c r="S332" s="28"/>
      <c r="T332" s="29"/>
      <c r="U332" s="28"/>
      <c r="V332" s="30" t="s">
        <v>113</v>
      </c>
      <c r="W332" s="30">
        <v>2</v>
      </c>
      <c r="X332" s="30" t="s">
        <v>113</v>
      </c>
      <c r="Y332" s="30">
        <v>4</v>
      </c>
      <c r="Z332" s="30">
        <v>5</v>
      </c>
      <c r="AA332" s="30">
        <v>6</v>
      </c>
      <c r="AB332" s="30">
        <v>7</v>
      </c>
      <c r="AC332" s="30" t="s">
        <v>113</v>
      </c>
      <c r="AD332" s="30" t="s">
        <v>113</v>
      </c>
      <c r="AE332" s="30" t="s">
        <v>113</v>
      </c>
      <c r="AF332" s="30" t="s">
        <v>113</v>
      </c>
      <c r="AG332" s="30" t="s">
        <v>113</v>
      </c>
      <c r="AH332" s="30" t="s">
        <v>113</v>
      </c>
      <c r="AI332" s="30" t="s">
        <v>113</v>
      </c>
      <c r="AJ332" s="30" t="s">
        <v>113</v>
      </c>
      <c r="AK332" s="30" t="s">
        <v>113</v>
      </c>
      <c r="AL332" s="30" t="s">
        <v>113</v>
      </c>
      <c r="AM332" s="30">
        <v>0</v>
      </c>
      <c r="AN332" s="30">
        <v>5</v>
      </c>
      <c r="AO332" s="30">
        <v>0</v>
      </c>
      <c r="AP332" s="30">
        <v>7</v>
      </c>
      <c r="AQ332" s="31">
        <v>6</v>
      </c>
      <c r="AR332" s="31">
        <v>7</v>
      </c>
      <c r="AS332" s="31">
        <v>7</v>
      </c>
      <c r="AT332" s="32">
        <v>7</v>
      </c>
      <c r="AU332" s="32">
        <v>7</v>
      </c>
      <c r="AV332" s="32">
        <v>7</v>
      </c>
      <c r="AW332" s="32">
        <v>7</v>
      </c>
      <c r="AX332" s="32">
        <v>0</v>
      </c>
      <c r="AY332" s="32">
        <v>7</v>
      </c>
      <c r="AZ332" s="32">
        <v>7</v>
      </c>
      <c r="BA332" s="32">
        <v>7</v>
      </c>
      <c r="BB332" s="32">
        <v>7</v>
      </c>
      <c r="BC332" s="32">
        <v>7</v>
      </c>
      <c r="BD332" s="33">
        <v>7</v>
      </c>
      <c r="BE332" s="33">
        <v>7</v>
      </c>
      <c r="BF332" s="33">
        <v>7</v>
      </c>
      <c r="BG332" s="33">
        <v>7</v>
      </c>
      <c r="BH332" s="33">
        <v>7</v>
      </c>
      <c r="BI332" s="33">
        <v>7</v>
      </c>
      <c r="BJ332" s="34">
        <v>7</v>
      </c>
      <c r="BK332" s="35">
        <v>7</v>
      </c>
      <c r="BL332" t="str">
        <f>IF(BY332&gt;LARGE(BZ332:$CK332,1),1,"")</f>
        <v/>
      </c>
      <c r="BM332" t="str">
        <f>IF(BZ332&gt;LARGE(CA332:$CK332,1),2,"")</f>
        <v/>
      </c>
      <c r="BN332" t="str">
        <f>IF(CA332&gt;LARGE(CB332:$CK332,1),2.2,"")</f>
        <v/>
      </c>
      <c r="BO332" t="str">
        <f>IF(CB332&gt;LARGE(CC332:$CK332,1),3,"")</f>
        <v/>
      </c>
      <c r="BP332" t="str">
        <f>IF(CC332&gt;LARGE(CD332:$CK332,1),3.2,"")</f>
        <v/>
      </c>
      <c r="BQ332" t="str">
        <f>IF(CD332&gt;LARGE(CE332:$CK332,1),4,"")</f>
        <v/>
      </c>
      <c r="BR332" t="str">
        <f>IF(CE332&gt;LARGE(CF332:$CK332,1),4.2,"")</f>
        <v/>
      </c>
      <c r="BS332" t="str">
        <f>IF(CF332&gt;LARGE(CG332:$CK332,1),5,"")</f>
        <v/>
      </c>
      <c r="BT332" t="str">
        <f>IF(CG332&gt;LARGE(CH332:$CK332,1),5.2,"")</f>
        <v/>
      </c>
      <c r="BU332" t="str">
        <f>IF(CH332&gt;LARGE(CI332:$CK332,1),6,"")</f>
        <v/>
      </c>
      <c r="BV332" t="str">
        <f>IF(CI332&gt;LARGE(CJ332:$CK332,1),6.2,"")</f>
        <v/>
      </c>
      <c r="BW332">
        <f>IF(CJ332&gt;LARGE(CK332:$CK332,1),7,"")</f>
        <v>7</v>
      </c>
      <c r="BX332" t="str">
        <f t="shared" si="86"/>
        <v/>
      </c>
      <c r="BY332" s="36">
        <f t="shared" si="87"/>
        <v>0</v>
      </c>
      <c r="BZ332" s="36">
        <f t="shared" si="88"/>
        <v>0</v>
      </c>
      <c r="CA332">
        <f t="shared" si="89"/>
        <v>0</v>
      </c>
      <c r="CB332" s="36">
        <f t="shared" si="90"/>
        <v>0</v>
      </c>
      <c r="CC332">
        <f t="shared" si="91"/>
        <v>0</v>
      </c>
      <c r="CD332" s="36">
        <f t="shared" si="92"/>
        <v>0</v>
      </c>
      <c r="CE332">
        <f t="shared" si="93"/>
        <v>0</v>
      </c>
      <c r="CF332" s="36">
        <f t="shared" si="94"/>
        <v>0</v>
      </c>
      <c r="CG332">
        <f t="shared" si="95"/>
        <v>0</v>
      </c>
      <c r="CH332" s="36">
        <f t="shared" si="96"/>
        <v>0</v>
      </c>
      <c r="CI332">
        <f t="shared" si="97"/>
        <v>0</v>
      </c>
      <c r="CJ332" s="36">
        <f t="shared" si="98"/>
        <v>9</v>
      </c>
      <c r="CK332">
        <f t="shared" si="99"/>
        <v>0</v>
      </c>
      <c r="CP332" t="s">
        <v>118</v>
      </c>
      <c r="DD332" t="str">
        <f>IF(COUNTIF('[3]Zone Players'!A$3:A$1847,A332)&lt;1,"D","")</f>
        <v/>
      </c>
      <c r="DF332">
        <f t="shared" si="102"/>
        <v>7</v>
      </c>
      <c r="DG332" s="70">
        <f t="shared" si="100"/>
        <v>9</v>
      </c>
      <c r="DH332" t="str">
        <f t="shared" si="101"/>
        <v/>
      </c>
    </row>
    <row r="333" spans="1:112" ht="15" customHeight="1" x14ac:dyDescent="0.25">
      <c r="A333" s="23">
        <v>100602</v>
      </c>
      <c r="B333" s="24" t="s">
        <v>669</v>
      </c>
      <c r="C333" s="24" t="s">
        <v>640</v>
      </c>
      <c r="D333" s="25" t="s">
        <v>614</v>
      </c>
      <c r="E333" s="26">
        <v>3</v>
      </c>
      <c r="F333" s="27">
        <v>3</v>
      </c>
      <c r="G333" s="27">
        <v>3</v>
      </c>
      <c r="H333" s="27">
        <v>1</v>
      </c>
      <c r="I333" s="27">
        <v>1</v>
      </c>
      <c r="J333" s="27">
        <v>41365</v>
      </c>
      <c r="K333" s="27">
        <v>4</v>
      </c>
      <c r="L333" s="27">
        <v>2</v>
      </c>
      <c r="M333" s="27">
        <v>2</v>
      </c>
      <c r="N333" s="26">
        <v>2</v>
      </c>
      <c r="O333" s="27"/>
      <c r="P333" s="27">
        <v>4</v>
      </c>
      <c r="Q333" s="28"/>
      <c r="R333" s="28"/>
      <c r="S333" s="28"/>
      <c r="T333" s="29"/>
      <c r="U333" s="28"/>
      <c r="V333" s="30" t="s">
        <v>113</v>
      </c>
      <c r="W333" s="30">
        <v>2</v>
      </c>
      <c r="X333" s="30" t="s">
        <v>113</v>
      </c>
      <c r="Y333" s="30">
        <v>4</v>
      </c>
      <c r="Z333" s="30">
        <v>5</v>
      </c>
      <c r="AA333" s="30">
        <v>6</v>
      </c>
      <c r="AB333" s="30">
        <v>7</v>
      </c>
      <c r="AC333" s="30" t="s">
        <v>113</v>
      </c>
      <c r="AD333" s="30" t="s">
        <v>113</v>
      </c>
      <c r="AE333" s="30" t="s">
        <v>113</v>
      </c>
      <c r="AF333" s="30" t="s">
        <v>113</v>
      </c>
      <c r="AG333" s="30" t="s">
        <v>113</v>
      </c>
      <c r="AH333" s="30" t="s">
        <v>113</v>
      </c>
      <c r="AI333" s="30" t="s">
        <v>113</v>
      </c>
      <c r="AJ333" s="30" t="s">
        <v>113</v>
      </c>
      <c r="AK333" s="30" t="s">
        <v>113</v>
      </c>
      <c r="AL333" s="30" t="s">
        <v>113</v>
      </c>
      <c r="AM333" s="30">
        <v>0</v>
      </c>
      <c r="AN333" s="30">
        <v>5</v>
      </c>
      <c r="AO333" s="30">
        <v>2</v>
      </c>
      <c r="AP333" s="30">
        <v>5</v>
      </c>
      <c r="AQ333" s="31">
        <v>4</v>
      </c>
      <c r="AR333" s="31">
        <v>2</v>
      </c>
      <c r="AS333" s="31">
        <v>2</v>
      </c>
      <c r="AT333" s="32">
        <v>2</v>
      </c>
      <c r="AU333" s="32">
        <v>2</v>
      </c>
      <c r="AV333" s="32">
        <v>2</v>
      </c>
      <c r="AW333" s="32">
        <v>2</v>
      </c>
      <c r="AX333" s="32">
        <v>2</v>
      </c>
      <c r="AY333" s="32">
        <v>2</v>
      </c>
      <c r="AZ333" s="32">
        <v>2</v>
      </c>
      <c r="BA333" s="32">
        <v>2</v>
      </c>
      <c r="BB333" s="32">
        <v>2</v>
      </c>
      <c r="BC333" s="32">
        <v>2</v>
      </c>
      <c r="BD333" s="33">
        <v>7.2</v>
      </c>
      <c r="BE333" s="33">
        <v>2</v>
      </c>
      <c r="BF333" s="33">
        <v>2</v>
      </c>
      <c r="BG333" s="33">
        <v>2</v>
      </c>
      <c r="BH333" s="33">
        <v>2</v>
      </c>
      <c r="BI333" s="33">
        <v>2</v>
      </c>
      <c r="BJ333" s="34">
        <v>2</v>
      </c>
      <c r="BK333" s="35">
        <v>2</v>
      </c>
      <c r="BL333" t="str">
        <f>IF(BY333&gt;LARGE(BZ333:$CK333,1),1,"")</f>
        <v/>
      </c>
      <c r="BM333">
        <f>IF(BZ333&gt;LARGE(CA333:$CK333,1),2,"")</f>
        <v>2</v>
      </c>
      <c r="BN333" t="str">
        <f>IF(CA333&gt;LARGE(CB333:$CK333,1),2.2,"")</f>
        <v/>
      </c>
      <c r="BO333" t="str">
        <f>IF(CB333&gt;LARGE(CC333:$CK333,1),3,"")</f>
        <v/>
      </c>
      <c r="BP333" t="str">
        <f>IF(CC333&gt;LARGE(CD333:$CK333,1),3.2,"")</f>
        <v/>
      </c>
      <c r="BQ333" t="str">
        <f>IF(CD333&gt;LARGE(CE333:$CK333,1),4,"")</f>
        <v/>
      </c>
      <c r="BR333" t="str">
        <f>IF(CE333&gt;LARGE(CF333:$CK333,1),4.2,"")</f>
        <v/>
      </c>
      <c r="BS333" t="str">
        <f>IF(CF333&gt;LARGE(CG333:$CK333,1),5,"")</f>
        <v/>
      </c>
      <c r="BT333" t="str">
        <f>IF(CG333&gt;LARGE(CH333:$CK333,1),5.2,"")</f>
        <v/>
      </c>
      <c r="BU333" t="str">
        <f>IF(CH333&gt;LARGE(CI333:$CK333,1),6,"")</f>
        <v/>
      </c>
      <c r="BV333" t="str">
        <f>IF(CI333&gt;LARGE(CJ333:$CK333,1),6.2,"")</f>
        <v/>
      </c>
      <c r="BW333" t="str">
        <f>IF(CJ333&gt;LARGE(CK333:$CK333,1),7,"")</f>
        <v/>
      </c>
      <c r="BX333" t="str">
        <f t="shared" si="86"/>
        <v/>
      </c>
      <c r="BY333" s="36">
        <f t="shared" si="87"/>
        <v>0</v>
      </c>
      <c r="BZ333" s="36">
        <f t="shared" si="88"/>
        <v>10</v>
      </c>
      <c r="CA333">
        <f t="shared" si="89"/>
        <v>0</v>
      </c>
      <c r="CB333" s="36">
        <f t="shared" si="90"/>
        <v>0</v>
      </c>
      <c r="CC333">
        <f t="shared" si="91"/>
        <v>0</v>
      </c>
      <c r="CD333" s="36">
        <f t="shared" si="92"/>
        <v>0</v>
      </c>
      <c r="CE333">
        <f t="shared" si="93"/>
        <v>0</v>
      </c>
      <c r="CF333" s="36">
        <f t="shared" si="94"/>
        <v>0</v>
      </c>
      <c r="CG333">
        <f t="shared" si="95"/>
        <v>0</v>
      </c>
      <c r="CH333" s="36">
        <f t="shared" si="96"/>
        <v>0</v>
      </c>
      <c r="CI333">
        <f t="shared" si="97"/>
        <v>0</v>
      </c>
      <c r="CJ333" s="36">
        <f t="shared" si="98"/>
        <v>0</v>
      </c>
      <c r="CK333">
        <f t="shared" si="99"/>
        <v>0</v>
      </c>
      <c r="CP333" t="s">
        <v>118</v>
      </c>
      <c r="DD333" t="str">
        <f>IF(COUNTIF('[3]Zone Players'!A$3:A$1847,A333)&lt;1,"D","")</f>
        <v/>
      </c>
      <c r="DF333">
        <f t="shared" si="102"/>
        <v>2</v>
      </c>
      <c r="DG333" s="70">
        <f t="shared" si="100"/>
        <v>10</v>
      </c>
      <c r="DH333" t="str">
        <f t="shared" si="101"/>
        <v/>
      </c>
    </row>
    <row r="334" spans="1:112" ht="15" customHeight="1" x14ac:dyDescent="0.25">
      <c r="A334" s="23">
        <v>135234</v>
      </c>
      <c r="B334" s="24" t="s">
        <v>470</v>
      </c>
      <c r="C334" s="24" t="s">
        <v>325</v>
      </c>
      <c r="D334" s="25" t="s">
        <v>614</v>
      </c>
      <c r="E334" s="26"/>
      <c r="F334" s="27"/>
      <c r="G334" s="27"/>
      <c r="H334" s="27"/>
      <c r="I334" s="27"/>
      <c r="J334" s="27"/>
      <c r="K334" s="27"/>
      <c r="L334" s="27"/>
      <c r="M334" s="27"/>
      <c r="N334" s="26"/>
      <c r="O334" s="27"/>
      <c r="P334" s="27" t="s">
        <v>113</v>
      </c>
      <c r="Q334" s="28"/>
      <c r="R334" s="28"/>
      <c r="S334" s="28"/>
      <c r="T334" s="29"/>
      <c r="U334" s="28"/>
      <c r="V334" s="30" t="s">
        <v>113</v>
      </c>
      <c r="W334" s="30">
        <v>2</v>
      </c>
      <c r="X334" s="30" t="s">
        <v>113</v>
      </c>
      <c r="Y334" s="30">
        <v>4</v>
      </c>
      <c r="Z334" s="30">
        <v>5</v>
      </c>
      <c r="AA334" s="30">
        <v>6</v>
      </c>
      <c r="AB334" s="30">
        <v>7</v>
      </c>
      <c r="AC334" s="30" t="s">
        <v>113</v>
      </c>
      <c r="AD334" s="30" t="s">
        <v>113</v>
      </c>
      <c r="AE334" s="30" t="s">
        <v>113</v>
      </c>
      <c r="AF334" s="30" t="s">
        <v>113</v>
      </c>
      <c r="AG334" s="30" t="s">
        <v>113</v>
      </c>
      <c r="AH334" s="30" t="s">
        <v>113</v>
      </c>
      <c r="AI334" s="30" t="s">
        <v>113</v>
      </c>
      <c r="AJ334" s="30" t="s">
        <v>113</v>
      </c>
      <c r="AK334" s="30" t="s">
        <v>113</v>
      </c>
      <c r="AL334" s="30" t="s">
        <v>113</v>
      </c>
      <c r="AM334" s="30">
        <v>0</v>
      </c>
      <c r="AN334" s="30">
        <v>5</v>
      </c>
      <c r="AO334" s="30">
        <v>0</v>
      </c>
      <c r="AP334" s="30">
        <v>7</v>
      </c>
      <c r="AQ334" s="31" t="s">
        <v>113</v>
      </c>
      <c r="AR334" s="31">
        <v>7</v>
      </c>
      <c r="AS334" s="31">
        <v>7</v>
      </c>
      <c r="AT334" s="32">
        <v>7</v>
      </c>
      <c r="AU334" s="32">
        <v>7</v>
      </c>
      <c r="AV334" s="32">
        <v>7</v>
      </c>
      <c r="AW334" s="32">
        <v>7</v>
      </c>
      <c r="AX334" s="32">
        <v>0</v>
      </c>
      <c r="AY334" s="32">
        <v>7</v>
      </c>
      <c r="AZ334" s="32">
        <v>7</v>
      </c>
      <c r="BA334" s="32">
        <v>7</v>
      </c>
      <c r="BB334" s="32">
        <v>7</v>
      </c>
      <c r="BC334" s="32">
        <v>7</v>
      </c>
      <c r="BD334" s="33">
        <v>7</v>
      </c>
      <c r="BE334" s="33">
        <v>7</v>
      </c>
      <c r="BF334" s="33">
        <v>7</v>
      </c>
      <c r="BG334" s="33">
        <v>7</v>
      </c>
      <c r="BH334" s="33">
        <v>7</v>
      </c>
      <c r="BI334" s="33">
        <v>7</v>
      </c>
      <c r="BJ334" s="34">
        <v>7</v>
      </c>
      <c r="BK334" s="35">
        <v>7</v>
      </c>
      <c r="BL334" t="str">
        <f>IF(BY334&gt;LARGE(BZ334:$CK334,1),1,"")</f>
        <v/>
      </c>
      <c r="BM334" t="str">
        <f>IF(BZ334&gt;LARGE(CA334:$CK334,1),2,"")</f>
        <v/>
      </c>
      <c r="BN334" t="str">
        <f>IF(CA334&gt;LARGE(CB334:$CK334,1),2.2,"")</f>
        <v/>
      </c>
      <c r="BO334" t="str">
        <f>IF(CB334&gt;LARGE(CC334:$CK334,1),3,"")</f>
        <v/>
      </c>
      <c r="BP334" t="str">
        <f>IF(CC334&gt;LARGE(CD334:$CK334,1),3.2,"")</f>
        <v/>
      </c>
      <c r="BQ334" t="str">
        <f>IF(CD334&gt;LARGE(CE334:$CK334,1),4,"")</f>
        <v/>
      </c>
      <c r="BR334" t="str">
        <f>IF(CE334&gt;LARGE(CF334:$CK334,1),4.2,"")</f>
        <v/>
      </c>
      <c r="BS334" t="str">
        <f>IF(CF334&gt;LARGE(CG334:$CK334,1),5,"")</f>
        <v/>
      </c>
      <c r="BT334" t="str">
        <f>IF(CG334&gt;LARGE(CH334:$CK334,1),5.2,"")</f>
        <v/>
      </c>
      <c r="BU334" t="str">
        <f>IF(CH334&gt;LARGE(CI334:$CK334,1),6,"")</f>
        <v/>
      </c>
      <c r="BV334" t="str">
        <f>IF(CI334&gt;LARGE(CJ334:$CK334,1),6.2,"")</f>
        <v/>
      </c>
      <c r="BW334">
        <f>IF(CJ334&gt;LARGE(CK334:$CK334,1),7,"")</f>
        <v>7</v>
      </c>
      <c r="BX334" t="str">
        <f t="shared" si="86"/>
        <v/>
      </c>
      <c r="BY334" s="36">
        <f t="shared" si="87"/>
        <v>0</v>
      </c>
      <c r="BZ334" s="36">
        <f t="shared" si="88"/>
        <v>0</v>
      </c>
      <c r="CA334">
        <f t="shared" si="89"/>
        <v>0</v>
      </c>
      <c r="CB334" s="36">
        <f t="shared" si="90"/>
        <v>0</v>
      </c>
      <c r="CC334">
        <f t="shared" si="91"/>
        <v>0</v>
      </c>
      <c r="CD334" s="36">
        <f t="shared" si="92"/>
        <v>0</v>
      </c>
      <c r="CE334">
        <f t="shared" si="93"/>
        <v>0</v>
      </c>
      <c r="CF334" s="36">
        <f t="shared" si="94"/>
        <v>0</v>
      </c>
      <c r="CG334">
        <f t="shared" si="95"/>
        <v>0</v>
      </c>
      <c r="CH334" s="36">
        <f t="shared" si="96"/>
        <v>0</v>
      </c>
      <c r="CI334">
        <f t="shared" si="97"/>
        <v>0</v>
      </c>
      <c r="CJ334" s="36">
        <f t="shared" si="98"/>
        <v>9</v>
      </c>
      <c r="CK334">
        <f t="shared" si="99"/>
        <v>0</v>
      </c>
      <c r="CP334" t="s">
        <v>118</v>
      </c>
      <c r="DD334" t="str">
        <f>IF(COUNTIF('[3]Zone Players'!A$3:A$1847,A334)&lt;1,"D","")</f>
        <v/>
      </c>
      <c r="DF334">
        <f t="shared" si="102"/>
        <v>7</v>
      </c>
      <c r="DG334" s="70">
        <f t="shared" si="100"/>
        <v>9</v>
      </c>
      <c r="DH334" t="str">
        <f t="shared" si="101"/>
        <v/>
      </c>
    </row>
    <row r="335" spans="1:112" ht="15" customHeight="1" x14ac:dyDescent="0.25">
      <c r="A335" s="23">
        <v>78738</v>
      </c>
      <c r="B335" s="24" t="s">
        <v>670</v>
      </c>
      <c r="C335" s="24" t="s">
        <v>671</v>
      </c>
      <c r="D335" s="25" t="s">
        <v>614</v>
      </c>
      <c r="E335" s="26"/>
      <c r="F335" s="27"/>
      <c r="G335" s="27"/>
      <c r="H335" s="27"/>
      <c r="I335" s="27"/>
      <c r="J335" s="27"/>
      <c r="K335" s="27"/>
      <c r="L335" s="27"/>
      <c r="M335" s="27"/>
      <c r="N335" s="26"/>
      <c r="O335" s="27"/>
      <c r="P335" s="27">
        <v>6</v>
      </c>
      <c r="Q335" s="28"/>
      <c r="R335" s="28"/>
      <c r="S335" s="28"/>
      <c r="T335" s="29"/>
      <c r="U335" s="28"/>
      <c r="V335" s="30" t="s">
        <v>113</v>
      </c>
      <c r="W335" s="30">
        <v>2</v>
      </c>
      <c r="X335" s="30" t="s">
        <v>113</v>
      </c>
      <c r="Y335" s="30">
        <v>4</v>
      </c>
      <c r="Z335" s="30">
        <v>5</v>
      </c>
      <c r="AA335" s="30">
        <v>6</v>
      </c>
      <c r="AB335" s="30">
        <v>7</v>
      </c>
      <c r="AC335" s="30" t="s">
        <v>113</v>
      </c>
      <c r="AD335" s="30" t="s">
        <v>113</v>
      </c>
      <c r="AE335" s="30" t="s">
        <v>113</v>
      </c>
      <c r="AF335" s="30" t="s">
        <v>113</v>
      </c>
      <c r="AG335" s="30" t="s">
        <v>113</v>
      </c>
      <c r="AH335" s="30" t="s">
        <v>113</v>
      </c>
      <c r="AI335" s="30" t="s">
        <v>113</v>
      </c>
      <c r="AJ335" s="30" t="s">
        <v>113</v>
      </c>
      <c r="AK335" s="30" t="s">
        <v>113</v>
      </c>
      <c r="AL335" s="30" t="s">
        <v>113</v>
      </c>
      <c r="AM335" s="30">
        <v>0</v>
      </c>
      <c r="AN335" s="30">
        <v>5</v>
      </c>
      <c r="AO335" s="30">
        <v>0</v>
      </c>
      <c r="AP335" s="30">
        <v>7</v>
      </c>
      <c r="AQ335" s="31">
        <v>6</v>
      </c>
      <c r="AR335" s="31">
        <v>6</v>
      </c>
      <c r="AS335" s="31">
        <v>6</v>
      </c>
      <c r="AT335" s="32">
        <v>0</v>
      </c>
      <c r="AU335" s="32">
        <v>0</v>
      </c>
      <c r="AV335" s="32">
        <v>0</v>
      </c>
      <c r="AW335" s="32">
        <v>0</v>
      </c>
      <c r="AX335" s="32">
        <v>0</v>
      </c>
      <c r="AY335" s="32">
        <v>0</v>
      </c>
      <c r="AZ335" s="32">
        <v>0</v>
      </c>
      <c r="BA335" s="32">
        <v>0</v>
      </c>
      <c r="BB335" s="32">
        <v>0</v>
      </c>
      <c r="BC335" s="32">
        <v>0</v>
      </c>
      <c r="BD335" s="33">
        <v>7.2</v>
      </c>
      <c r="BE335" s="33">
        <v>7.2</v>
      </c>
      <c r="BF335" s="33">
        <v>7.2</v>
      </c>
      <c r="BG335" s="33">
        <v>7.2</v>
      </c>
      <c r="BH335" s="33">
        <v>7.2</v>
      </c>
      <c r="BI335" s="33">
        <v>7.2</v>
      </c>
      <c r="BJ335" s="34" t="s">
        <v>113</v>
      </c>
      <c r="BK335" s="35" t="s">
        <v>113</v>
      </c>
      <c r="BL335" t="str">
        <f>IF(BY335&gt;LARGE(BZ335:$CK335,1),1,"")</f>
        <v/>
      </c>
      <c r="BM335" t="str">
        <f>IF(BZ335&gt;LARGE(CA335:$CK335,1),2,"")</f>
        <v/>
      </c>
      <c r="BN335" t="str">
        <f>IF(CA335&gt;LARGE(CB335:$CK335,1),2.2,"")</f>
        <v/>
      </c>
      <c r="BO335" t="str">
        <f>IF(CB335&gt;LARGE(CC335:$CK335,1),3,"")</f>
        <v/>
      </c>
      <c r="BP335" t="str">
        <f>IF(CC335&gt;LARGE(CD335:$CK335,1),3.2,"")</f>
        <v/>
      </c>
      <c r="BQ335" t="str">
        <f>IF(CD335&gt;LARGE(CE335:$CK335,1),4,"")</f>
        <v/>
      </c>
      <c r="BR335" t="str">
        <f>IF(CE335&gt;LARGE(CF335:$CK335,1),4.2,"")</f>
        <v/>
      </c>
      <c r="BS335" t="str">
        <f>IF(CF335&gt;LARGE(CG335:$CK335,1),5,"")</f>
        <v/>
      </c>
      <c r="BT335" t="str">
        <f>IF(CG335&gt;LARGE(CH335:$CK335,1),5.2,"")</f>
        <v/>
      </c>
      <c r="BU335" t="str">
        <f>IF(CH335&gt;LARGE(CI335:$CK335,1),6,"")</f>
        <v/>
      </c>
      <c r="BV335" t="str">
        <f>IF(CI335&gt;LARGE(CJ335:$CK335,1),6.2,"")</f>
        <v/>
      </c>
      <c r="BW335" t="str">
        <f>IF(CJ335&gt;LARGE(CK335:$CK335,1),7,"")</f>
        <v/>
      </c>
      <c r="BX335" t="str">
        <f t="shared" si="86"/>
        <v/>
      </c>
      <c r="BY335" s="36">
        <f t="shared" si="87"/>
        <v>0</v>
      </c>
      <c r="BZ335" s="36">
        <f t="shared" si="88"/>
        <v>0</v>
      </c>
      <c r="CA335">
        <f t="shared" si="89"/>
        <v>0</v>
      </c>
      <c r="CB335" s="36">
        <f t="shared" si="90"/>
        <v>0</v>
      </c>
      <c r="CC335">
        <f t="shared" si="91"/>
        <v>0</v>
      </c>
      <c r="CD335" s="36">
        <f t="shared" si="92"/>
        <v>0</v>
      </c>
      <c r="CE335">
        <f t="shared" si="93"/>
        <v>0</v>
      </c>
      <c r="CF335" s="36">
        <f t="shared" si="94"/>
        <v>0</v>
      </c>
      <c r="CG335">
        <f t="shared" si="95"/>
        <v>0</v>
      </c>
      <c r="CH335" s="36">
        <f t="shared" si="96"/>
        <v>0</v>
      </c>
      <c r="CI335">
        <f t="shared" si="97"/>
        <v>0</v>
      </c>
      <c r="CJ335" s="36">
        <f t="shared" si="98"/>
        <v>0</v>
      </c>
      <c r="CK335">
        <f t="shared" si="99"/>
        <v>0</v>
      </c>
      <c r="CP335" t="s">
        <v>118</v>
      </c>
      <c r="DD335" t="str">
        <f>IF(COUNTIF('[3]Zone Players'!A$3:A$1847,A335)&lt;1,"D","")</f>
        <v/>
      </c>
      <c r="DF335">
        <f t="shared" si="102"/>
        <v>6</v>
      </c>
      <c r="DG335" s="70">
        <f t="shared" si="100"/>
        <v>0</v>
      </c>
      <c r="DH335" t="str">
        <f t="shared" si="101"/>
        <v/>
      </c>
    </row>
    <row r="336" spans="1:112" ht="15" customHeight="1" x14ac:dyDescent="0.25">
      <c r="A336" s="23">
        <v>4291</v>
      </c>
      <c r="B336" s="24" t="s">
        <v>672</v>
      </c>
      <c r="C336" s="24" t="s">
        <v>673</v>
      </c>
      <c r="D336" s="25" t="s">
        <v>614</v>
      </c>
      <c r="E336" s="26"/>
      <c r="F336" s="27"/>
      <c r="G336" s="27"/>
      <c r="H336" s="27"/>
      <c r="I336" s="27"/>
      <c r="J336" s="27"/>
      <c r="K336" s="27"/>
      <c r="L336" s="27"/>
      <c r="M336" s="27"/>
      <c r="N336" s="26"/>
      <c r="O336" s="27"/>
      <c r="P336" s="27">
        <v>5</v>
      </c>
      <c r="Q336" s="28"/>
      <c r="R336" s="28"/>
      <c r="S336" s="28"/>
      <c r="T336" s="29"/>
      <c r="U336" s="28"/>
      <c r="V336" s="30" t="s">
        <v>113</v>
      </c>
      <c r="W336" s="30">
        <v>2</v>
      </c>
      <c r="X336" s="30" t="s">
        <v>113</v>
      </c>
      <c r="Y336" s="30">
        <v>4</v>
      </c>
      <c r="Z336" s="30">
        <v>5</v>
      </c>
      <c r="AA336" s="30">
        <v>6</v>
      </c>
      <c r="AB336" s="30">
        <v>7</v>
      </c>
      <c r="AC336" s="30" t="s">
        <v>113</v>
      </c>
      <c r="AD336" s="30" t="s">
        <v>113</v>
      </c>
      <c r="AE336" s="30" t="s">
        <v>113</v>
      </c>
      <c r="AF336" s="30" t="s">
        <v>113</v>
      </c>
      <c r="AG336" s="30" t="s">
        <v>113</v>
      </c>
      <c r="AH336" s="30" t="s">
        <v>113</v>
      </c>
      <c r="AI336" s="30" t="s">
        <v>113</v>
      </c>
      <c r="AJ336" s="30" t="s">
        <v>113</v>
      </c>
      <c r="AK336" s="30" t="s">
        <v>113</v>
      </c>
      <c r="AL336" s="30" t="s">
        <v>113</v>
      </c>
      <c r="AM336" s="30">
        <v>0</v>
      </c>
      <c r="AN336" s="30">
        <v>5</v>
      </c>
      <c r="AO336" s="30">
        <v>1</v>
      </c>
      <c r="AP336" s="30">
        <v>6</v>
      </c>
      <c r="AQ336" s="31">
        <v>5</v>
      </c>
      <c r="AR336" s="31">
        <v>5</v>
      </c>
      <c r="AS336" s="31">
        <v>5</v>
      </c>
      <c r="AT336" s="32">
        <v>0</v>
      </c>
      <c r="AU336" s="32">
        <v>0</v>
      </c>
      <c r="AV336" s="32">
        <v>0</v>
      </c>
      <c r="AW336" s="32">
        <v>0</v>
      </c>
      <c r="AX336" s="32">
        <v>0</v>
      </c>
      <c r="AY336" s="32">
        <v>0</v>
      </c>
      <c r="AZ336" s="32">
        <v>0</v>
      </c>
      <c r="BA336" s="32">
        <v>0</v>
      </c>
      <c r="BB336" s="32">
        <v>0</v>
      </c>
      <c r="BC336" s="32">
        <v>0</v>
      </c>
      <c r="BD336" s="33">
        <v>7.2</v>
      </c>
      <c r="BE336" s="33">
        <v>7.2</v>
      </c>
      <c r="BF336" s="33">
        <v>7.2</v>
      </c>
      <c r="BG336" s="33">
        <v>7.2</v>
      </c>
      <c r="BH336" s="33">
        <v>7.2</v>
      </c>
      <c r="BI336" s="33">
        <v>7.2</v>
      </c>
      <c r="BJ336" s="34" t="s">
        <v>113</v>
      </c>
      <c r="BK336" s="35" t="s">
        <v>113</v>
      </c>
      <c r="BL336" t="str">
        <f>IF(BY336&gt;LARGE(BZ336:$CK336,1),1,"")</f>
        <v/>
      </c>
      <c r="BM336" t="str">
        <f>IF(BZ336&gt;LARGE(CA336:$CK336,1),2,"")</f>
        <v/>
      </c>
      <c r="BN336" t="str">
        <f>IF(CA336&gt;LARGE(CB336:$CK336,1),2.2,"")</f>
        <v/>
      </c>
      <c r="BO336" t="str">
        <f>IF(CB336&gt;LARGE(CC336:$CK336,1),3,"")</f>
        <v/>
      </c>
      <c r="BP336" t="str">
        <f>IF(CC336&gt;LARGE(CD336:$CK336,1),3.2,"")</f>
        <v/>
      </c>
      <c r="BQ336" t="str">
        <f>IF(CD336&gt;LARGE(CE336:$CK336,1),4,"")</f>
        <v/>
      </c>
      <c r="BR336" t="str">
        <f>IF(CE336&gt;LARGE(CF336:$CK336,1),4.2,"")</f>
        <v/>
      </c>
      <c r="BS336" t="str">
        <f>IF(CF336&gt;LARGE(CG336:$CK336,1),5,"")</f>
        <v/>
      </c>
      <c r="BT336" t="str">
        <f>IF(CG336&gt;LARGE(CH336:$CK336,1),5.2,"")</f>
        <v/>
      </c>
      <c r="BU336" t="str">
        <f>IF(CH336&gt;LARGE(CI336:$CK336,1),6,"")</f>
        <v/>
      </c>
      <c r="BV336" t="str">
        <f>IF(CI336&gt;LARGE(CJ336:$CK336,1),6.2,"")</f>
        <v/>
      </c>
      <c r="BW336" t="str">
        <f>IF(CJ336&gt;LARGE(CK336:$CK336,1),7,"")</f>
        <v/>
      </c>
      <c r="BX336" t="str">
        <f t="shared" si="86"/>
        <v/>
      </c>
      <c r="BY336" s="36">
        <f t="shared" si="87"/>
        <v>0</v>
      </c>
      <c r="BZ336" s="36">
        <f t="shared" si="88"/>
        <v>0</v>
      </c>
      <c r="CA336">
        <f t="shared" si="89"/>
        <v>0</v>
      </c>
      <c r="CB336" s="36">
        <f t="shared" si="90"/>
        <v>0</v>
      </c>
      <c r="CC336">
        <f t="shared" si="91"/>
        <v>0</v>
      </c>
      <c r="CD336" s="36">
        <f t="shared" si="92"/>
        <v>0</v>
      </c>
      <c r="CE336">
        <f t="shared" si="93"/>
        <v>0</v>
      </c>
      <c r="CF336" s="36">
        <f t="shared" si="94"/>
        <v>0</v>
      </c>
      <c r="CG336">
        <f t="shared" si="95"/>
        <v>0</v>
      </c>
      <c r="CH336" s="36">
        <f t="shared" si="96"/>
        <v>0</v>
      </c>
      <c r="CI336">
        <f t="shared" si="97"/>
        <v>0</v>
      </c>
      <c r="CJ336" s="36">
        <f t="shared" si="98"/>
        <v>0</v>
      </c>
      <c r="CK336">
        <f t="shared" si="99"/>
        <v>0</v>
      </c>
      <c r="CP336" t="s">
        <v>118</v>
      </c>
      <c r="DD336" t="str">
        <f>IF(COUNTIF('[3]Zone Players'!A$3:A$1847,A336)&lt;1,"D","")</f>
        <v/>
      </c>
      <c r="DF336">
        <f t="shared" si="102"/>
        <v>5</v>
      </c>
      <c r="DG336" s="70">
        <f t="shared" si="100"/>
        <v>0</v>
      </c>
      <c r="DH336" t="str">
        <f t="shared" si="101"/>
        <v/>
      </c>
    </row>
    <row r="337" spans="1:112" ht="15" customHeight="1" x14ac:dyDescent="0.25">
      <c r="A337" s="23">
        <v>126081</v>
      </c>
      <c r="B337" s="24" t="s">
        <v>674</v>
      </c>
      <c r="C337" s="24" t="s">
        <v>585</v>
      </c>
      <c r="D337" s="25" t="s">
        <v>614</v>
      </c>
      <c r="E337" s="26"/>
      <c r="F337" s="27"/>
      <c r="G337" s="27"/>
      <c r="H337" s="27"/>
      <c r="I337" s="27"/>
      <c r="J337" s="27"/>
      <c r="K337" s="27"/>
      <c r="L337" s="27"/>
      <c r="M337" s="27"/>
      <c r="N337" s="26"/>
      <c r="O337" s="27"/>
      <c r="P337" s="27">
        <v>5</v>
      </c>
      <c r="Q337" s="28"/>
      <c r="R337" s="28"/>
      <c r="S337" s="28"/>
      <c r="T337" s="29"/>
      <c r="U337" s="28"/>
      <c r="V337" s="30" t="s">
        <v>113</v>
      </c>
      <c r="W337" s="30">
        <v>2</v>
      </c>
      <c r="X337" s="30" t="s">
        <v>113</v>
      </c>
      <c r="Y337" s="30">
        <v>4</v>
      </c>
      <c r="Z337" s="30">
        <v>5</v>
      </c>
      <c r="AA337" s="30">
        <v>6</v>
      </c>
      <c r="AB337" s="30">
        <v>7</v>
      </c>
      <c r="AC337" s="30" t="s">
        <v>113</v>
      </c>
      <c r="AD337" s="30" t="s">
        <v>113</v>
      </c>
      <c r="AE337" s="30" t="s">
        <v>113</v>
      </c>
      <c r="AF337" s="30" t="s">
        <v>113</v>
      </c>
      <c r="AG337" s="30" t="s">
        <v>113</v>
      </c>
      <c r="AH337" s="30" t="s">
        <v>113</v>
      </c>
      <c r="AI337" s="30" t="s">
        <v>113</v>
      </c>
      <c r="AJ337" s="30" t="s">
        <v>113</v>
      </c>
      <c r="AK337" s="30" t="s">
        <v>113</v>
      </c>
      <c r="AL337" s="30" t="s">
        <v>113</v>
      </c>
      <c r="AM337" s="30">
        <v>0</v>
      </c>
      <c r="AN337" s="30">
        <v>5</v>
      </c>
      <c r="AO337" s="30">
        <v>1</v>
      </c>
      <c r="AP337" s="30">
        <v>6</v>
      </c>
      <c r="AQ337" s="31">
        <v>5</v>
      </c>
      <c r="AR337" s="31">
        <v>5</v>
      </c>
      <c r="AS337" s="31">
        <v>5</v>
      </c>
      <c r="AT337" s="32">
        <v>0</v>
      </c>
      <c r="AU337" s="32">
        <v>0</v>
      </c>
      <c r="AV337" s="32">
        <v>0</v>
      </c>
      <c r="AW337" s="32">
        <v>0</v>
      </c>
      <c r="AX337" s="32">
        <v>0</v>
      </c>
      <c r="AY337" s="32">
        <v>0</v>
      </c>
      <c r="AZ337" s="32">
        <v>0</v>
      </c>
      <c r="BA337" s="32">
        <v>0</v>
      </c>
      <c r="BB337" s="32">
        <v>0</v>
      </c>
      <c r="BC337" s="32">
        <v>0</v>
      </c>
      <c r="BD337" s="33">
        <v>7.2</v>
      </c>
      <c r="BE337" s="33">
        <v>7.2</v>
      </c>
      <c r="BF337" s="33">
        <v>7.2</v>
      </c>
      <c r="BG337" s="33">
        <v>7.2</v>
      </c>
      <c r="BH337" s="33">
        <v>7.2</v>
      </c>
      <c r="BI337" s="33">
        <v>7.2</v>
      </c>
      <c r="BJ337" s="34" t="s">
        <v>113</v>
      </c>
      <c r="BK337" s="35" t="s">
        <v>113</v>
      </c>
      <c r="BL337" t="str">
        <f>IF(BY337&gt;LARGE(BZ337:$CK337,1),1,"")</f>
        <v/>
      </c>
      <c r="BM337" t="str">
        <f>IF(BZ337&gt;LARGE(CA337:$CK337,1),2,"")</f>
        <v/>
      </c>
      <c r="BN337" t="str">
        <f>IF(CA337&gt;LARGE(CB337:$CK337,1),2.2,"")</f>
        <v/>
      </c>
      <c r="BO337" t="str">
        <f>IF(CB337&gt;LARGE(CC337:$CK337,1),3,"")</f>
        <v/>
      </c>
      <c r="BP337" t="str">
        <f>IF(CC337&gt;LARGE(CD337:$CK337,1),3.2,"")</f>
        <v/>
      </c>
      <c r="BQ337" t="str">
        <f>IF(CD337&gt;LARGE(CE337:$CK337,1),4,"")</f>
        <v/>
      </c>
      <c r="BR337" t="str">
        <f>IF(CE337&gt;LARGE(CF337:$CK337,1),4.2,"")</f>
        <v/>
      </c>
      <c r="BS337" t="str">
        <f>IF(CF337&gt;LARGE(CG337:$CK337,1),5,"")</f>
        <v/>
      </c>
      <c r="BT337" t="str">
        <f>IF(CG337&gt;LARGE(CH337:$CK337,1),5.2,"")</f>
        <v/>
      </c>
      <c r="BU337" t="str">
        <f>IF(CH337&gt;LARGE(CI337:$CK337,1),6,"")</f>
        <v/>
      </c>
      <c r="BV337" t="str">
        <f>IF(CI337&gt;LARGE(CJ337:$CK337,1),6.2,"")</f>
        <v/>
      </c>
      <c r="BW337" t="str">
        <f>IF(CJ337&gt;LARGE(CK337:$CK337,1),7,"")</f>
        <v/>
      </c>
      <c r="BX337" t="str">
        <f t="shared" si="86"/>
        <v/>
      </c>
      <c r="BY337" s="36">
        <f t="shared" si="87"/>
        <v>0</v>
      </c>
      <c r="BZ337" s="36">
        <f t="shared" si="88"/>
        <v>0</v>
      </c>
      <c r="CA337">
        <f t="shared" si="89"/>
        <v>0</v>
      </c>
      <c r="CB337" s="36">
        <f t="shared" si="90"/>
        <v>0</v>
      </c>
      <c r="CC337">
        <f t="shared" si="91"/>
        <v>0</v>
      </c>
      <c r="CD337" s="36">
        <f t="shared" si="92"/>
        <v>0</v>
      </c>
      <c r="CE337">
        <f t="shared" si="93"/>
        <v>0</v>
      </c>
      <c r="CF337" s="36">
        <f t="shared" si="94"/>
        <v>0</v>
      </c>
      <c r="CG337">
        <f t="shared" si="95"/>
        <v>0</v>
      </c>
      <c r="CH337" s="36">
        <f t="shared" si="96"/>
        <v>0</v>
      </c>
      <c r="CI337">
        <f t="shared" si="97"/>
        <v>0</v>
      </c>
      <c r="CJ337" s="36">
        <f t="shared" si="98"/>
        <v>0</v>
      </c>
      <c r="CK337">
        <f t="shared" si="99"/>
        <v>0</v>
      </c>
      <c r="CP337" t="s">
        <v>118</v>
      </c>
      <c r="DD337" t="str">
        <f>IF(COUNTIF('[3]Zone Players'!A$3:A$1847,A337)&lt;1,"D","")</f>
        <v/>
      </c>
      <c r="DF337">
        <f t="shared" si="102"/>
        <v>5</v>
      </c>
      <c r="DG337" s="70">
        <f t="shared" si="100"/>
        <v>0</v>
      </c>
      <c r="DH337" t="str">
        <f t="shared" si="101"/>
        <v/>
      </c>
    </row>
    <row r="338" spans="1:112" ht="15" customHeight="1" x14ac:dyDescent="0.25">
      <c r="A338" s="23">
        <v>151465</v>
      </c>
      <c r="B338" s="24" t="s">
        <v>675</v>
      </c>
      <c r="C338" s="24" t="s">
        <v>136</v>
      </c>
      <c r="D338" s="25" t="s">
        <v>614</v>
      </c>
      <c r="E338" s="26"/>
      <c r="F338" s="27"/>
      <c r="G338" s="27"/>
      <c r="H338" s="27"/>
      <c r="I338" s="27"/>
      <c r="J338" s="27"/>
      <c r="K338" s="27"/>
      <c r="L338" s="27"/>
      <c r="M338" s="27"/>
      <c r="N338" s="26"/>
      <c r="O338" s="27"/>
      <c r="P338" s="27" t="s">
        <v>113</v>
      </c>
      <c r="Q338" s="28"/>
      <c r="R338" s="28"/>
      <c r="S338" s="28"/>
      <c r="T338" s="29"/>
      <c r="U338" s="28"/>
      <c r="V338" s="30" t="s">
        <v>113</v>
      </c>
      <c r="W338" s="30">
        <v>2</v>
      </c>
      <c r="X338" s="30" t="s">
        <v>113</v>
      </c>
      <c r="Y338" s="30">
        <v>4</v>
      </c>
      <c r="Z338" s="30">
        <v>5</v>
      </c>
      <c r="AA338" s="30">
        <v>6</v>
      </c>
      <c r="AB338" s="30">
        <v>7</v>
      </c>
      <c r="AC338" s="30" t="s">
        <v>113</v>
      </c>
      <c r="AD338" s="30" t="s">
        <v>113</v>
      </c>
      <c r="AE338" s="30" t="s">
        <v>113</v>
      </c>
      <c r="AF338" s="30" t="s">
        <v>113</v>
      </c>
      <c r="AG338" s="30" t="s">
        <v>113</v>
      </c>
      <c r="AH338" s="30" t="s">
        <v>113</v>
      </c>
      <c r="AI338" s="30" t="s">
        <v>113</v>
      </c>
      <c r="AJ338" s="30" t="s">
        <v>113</v>
      </c>
      <c r="AK338" s="30" t="s">
        <v>113</v>
      </c>
      <c r="AL338" s="30" t="s">
        <v>113</v>
      </c>
      <c r="AM338" s="30">
        <v>0</v>
      </c>
      <c r="AN338" s="30">
        <v>5</v>
      </c>
      <c r="AO338" s="30">
        <v>0</v>
      </c>
      <c r="AP338" s="30">
        <v>7</v>
      </c>
      <c r="AQ338" s="31" t="s">
        <v>113</v>
      </c>
      <c r="AR338" s="31" t="s">
        <v>113</v>
      </c>
      <c r="AS338" s="31" t="s">
        <v>113</v>
      </c>
      <c r="AT338" s="32">
        <v>0</v>
      </c>
      <c r="AU338" s="32">
        <v>0</v>
      </c>
      <c r="AV338" s="32">
        <v>0</v>
      </c>
      <c r="AW338" s="32">
        <v>0</v>
      </c>
      <c r="AX338" s="32">
        <v>0</v>
      </c>
      <c r="AY338" s="32">
        <v>0</v>
      </c>
      <c r="AZ338" s="32">
        <v>0</v>
      </c>
      <c r="BA338" s="32">
        <v>0</v>
      </c>
      <c r="BB338" s="32">
        <v>0</v>
      </c>
      <c r="BC338" s="32">
        <v>0</v>
      </c>
      <c r="BD338" s="33">
        <v>7.2</v>
      </c>
      <c r="BE338" s="33">
        <v>7.2</v>
      </c>
      <c r="BF338" s="33">
        <v>7.2</v>
      </c>
      <c r="BG338" s="33">
        <v>7.2</v>
      </c>
      <c r="BH338" s="33">
        <v>7.2</v>
      </c>
      <c r="BI338" s="33">
        <v>7.2</v>
      </c>
      <c r="BJ338" s="34" t="s">
        <v>113</v>
      </c>
      <c r="BK338" s="35" t="s">
        <v>113</v>
      </c>
      <c r="BL338" t="str">
        <f>IF(BY338&gt;LARGE(BZ338:$CK338,1),1,"")</f>
        <v/>
      </c>
      <c r="BM338" t="str">
        <f>IF(BZ338&gt;LARGE(CA338:$CK338,1),2,"")</f>
        <v/>
      </c>
      <c r="BN338" t="str">
        <f>IF(CA338&gt;LARGE(CB338:$CK338,1),2.2,"")</f>
        <v/>
      </c>
      <c r="BO338" t="str">
        <f>IF(CB338&gt;LARGE(CC338:$CK338,1),3,"")</f>
        <v/>
      </c>
      <c r="BP338" t="str">
        <f>IF(CC338&gt;LARGE(CD338:$CK338,1),3.2,"")</f>
        <v/>
      </c>
      <c r="BQ338" t="str">
        <f>IF(CD338&gt;LARGE(CE338:$CK338,1),4,"")</f>
        <v/>
      </c>
      <c r="BR338" t="str">
        <f>IF(CE338&gt;LARGE(CF338:$CK338,1),4.2,"")</f>
        <v/>
      </c>
      <c r="BS338" t="str">
        <f>IF(CF338&gt;LARGE(CG338:$CK338,1),5,"")</f>
        <v/>
      </c>
      <c r="BT338" t="str">
        <f>IF(CG338&gt;LARGE(CH338:$CK338,1),5.2,"")</f>
        <v/>
      </c>
      <c r="BU338" t="str">
        <f>IF(CH338&gt;LARGE(CI338:$CK338,1),6,"")</f>
        <v/>
      </c>
      <c r="BV338" t="str">
        <f>IF(CI338&gt;LARGE(CJ338:$CK338,1),6.2,"")</f>
        <v/>
      </c>
      <c r="BW338" t="str">
        <f>IF(CJ338&gt;LARGE(CK338:$CK338,1),7,"")</f>
        <v/>
      </c>
      <c r="BX338" t="str">
        <f t="shared" si="86"/>
        <v/>
      </c>
      <c r="BY338" s="36">
        <f t="shared" si="87"/>
        <v>0</v>
      </c>
      <c r="BZ338" s="36">
        <f t="shared" si="88"/>
        <v>0</v>
      </c>
      <c r="CA338">
        <f t="shared" si="89"/>
        <v>0</v>
      </c>
      <c r="CB338" s="36">
        <f t="shared" si="90"/>
        <v>0</v>
      </c>
      <c r="CC338">
        <f t="shared" si="91"/>
        <v>0</v>
      </c>
      <c r="CD338" s="36">
        <f t="shared" si="92"/>
        <v>0</v>
      </c>
      <c r="CE338">
        <f t="shared" si="93"/>
        <v>0</v>
      </c>
      <c r="CF338" s="36">
        <f t="shared" si="94"/>
        <v>0</v>
      </c>
      <c r="CG338">
        <f t="shared" si="95"/>
        <v>0</v>
      </c>
      <c r="CH338" s="36">
        <f t="shared" si="96"/>
        <v>0</v>
      </c>
      <c r="CI338">
        <f t="shared" si="97"/>
        <v>0</v>
      </c>
      <c r="CJ338" s="36">
        <f t="shared" si="98"/>
        <v>0</v>
      </c>
      <c r="CK338">
        <f t="shared" si="99"/>
        <v>0</v>
      </c>
      <c r="CP338" t="s">
        <v>118</v>
      </c>
      <c r="DD338" t="str">
        <f>IF(COUNTIF('[3]Zone Players'!A$3:A$1847,A338)&lt;1,"D","")</f>
        <v/>
      </c>
      <c r="DF338" t="str">
        <f t="shared" si="102"/>
        <v/>
      </c>
      <c r="DG338" s="70">
        <f t="shared" si="100"/>
        <v>0</v>
      </c>
      <c r="DH338" t="str">
        <f t="shared" si="101"/>
        <v/>
      </c>
    </row>
    <row r="339" spans="1:112" ht="15" customHeight="1" x14ac:dyDescent="0.25">
      <c r="A339" s="23">
        <v>143527</v>
      </c>
      <c r="B339" s="24" t="s">
        <v>676</v>
      </c>
      <c r="C339" s="24" t="s">
        <v>677</v>
      </c>
      <c r="D339" s="25" t="s">
        <v>614</v>
      </c>
      <c r="E339" s="26"/>
      <c r="F339" s="27"/>
      <c r="G339" s="27"/>
      <c r="H339" s="27"/>
      <c r="I339" s="27"/>
      <c r="J339" s="27"/>
      <c r="K339" s="27"/>
      <c r="L339" s="27"/>
      <c r="M339" s="27">
        <v>6</v>
      </c>
      <c r="N339" s="26">
        <v>5</v>
      </c>
      <c r="O339" s="27">
        <v>2</v>
      </c>
      <c r="P339" s="27">
        <v>2</v>
      </c>
      <c r="Q339" s="28"/>
      <c r="R339" s="28"/>
      <c r="S339" s="28"/>
      <c r="T339" s="29"/>
      <c r="U339" s="28"/>
      <c r="V339" s="30" t="s">
        <v>113</v>
      </c>
      <c r="W339" s="30">
        <v>2</v>
      </c>
      <c r="X339" s="30" t="s">
        <v>113</v>
      </c>
      <c r="Y339" s="30">
        <v>4</v>
      </c>
      <c r="Z339" s="30">
        <v>5</v>
      </c>
      <c r="AA339" s="30">
        <v>6</v>
      </c>
      <c r="AB339" s="30">
        <v>7</v>
      </c>
      <c r="AC339" s="30" t="s">
        <v>113</v>
      </c>
      <c r="AD339" s="30" t="s">
        <v>113</v>
      </c>
      <c r="AE339" s="30" t="s">
        <v>113</v>
      </c>
      <c r="AF339" s="30" t="s">
        <v>113</v>
      </c>
      <c r="AG339" s="30" t="s">
        <v>113</v>
      </c>
      <c r="AH339" s="30" t="s">
        <v>113</v>
      </c>
      <c r="AI339" s="30" t="s">
        <v>113</v>
      </c>
      <c r="AJ339" s="30" t="s">
        <v>113</v>
      </c>
      <c r="AK339" s="30" t="s">
        <v>113</v>
      </c>
      <c r="AL339" s="30" t="s">
        <v>113</v>
      </c>
      <c r="AM339" s="30">
        <v>0</v>
      </c>
      <c r="AN339" s="30">
        <v>5</v>
      </c>
      <c r="AO339" s="30">
        <v>3</v>
      </c>
      <c r="AP339" s="30">
        <v>4</v>
      </c>
      <c r="AQ339" s="31">
        <v>2</v>
      </c>
      <c r="AR339" s="31">
        <v>2</v>
      </c>
      <c r="AS339" s="31">
        <v>2</v>
      </c>
      <c r="AT339" s="32">
        <v>2</v>
      </c>
      <c r="AU339" s="32">
        <v>2</v>
      </c>
      <c r="AV339" s="32">
        <v>2</v>
      </c>
      <c r="AW339" s="32">
        <v>2</v>
      </c>
      <c r="AX339" s="32">
        <v>2</v>
      </c>
      <c r="AY339" s="32">
        <v>2</v>
      </c>
      <c r="AZ339" s="32">
        <v>2</v>
      </c>
      <c r="BA339" s="32">
        <v>2</v>
      </c>
      <c r="BB339" s="32">
        <v>2</v>
      </c>
      <c r="BC339" s="32">
        <v>2</v>
      </c>
      <c r="BD339" s="33">
        <v>7.2</v>
      </c>
      <c r="BE339" s="33">
        <v>2</v>
      </c>
      <c r="BF339" s="33">
        <v>2</v>
      </c>
      <c r="BG339" s="33">
        <v>2</v>
      </c>
      <c r="BH339" s="33">
        <v>2</v>
      </c>
      <c r="BI339" s="33">
        <v>2</v>
      </c>
      <c r="BJ339" s="34">
        <v>2</v>
      </c>
      <c r="BK339" s="35">
        <v>2</v>
      </c>
      <c r="BL339" t="str">
        <f>IF(BY339&gt;LARGE(BZ339:$CK339,1),1,"")</f>
        <v/>
      </c>
      <c r="BM339">
        <f>IF(BZ339&gt;LARGE(CA339:$CK339,1),2,"")</f>
        <v>2</v>
      </c>
      <c r="BN339" t="str">
        <f>IF(CA339&gt;LARGE(CB339:$CK339,1),2.2,"")</f>
        <v/>
      </c>
      <c r="BO339" t="str">
        <f>IF(CB339&gt;LARGE(CC339:$CK339,1),3,"")</f>
        <v/>
      </c>
      <c r="BP339" t="str">
        <f>IF(CC339&gt;LARGE(CD339:$CK339,1),3.2,"")</f>
        <v/>
      </c>
      <c r="BQ339" t="str">
        <f>IF(CD339&gt;LARGE(CE339:$CK339,1),4,"")</f>
        <v/>
      </c>
      <c r="BR339" t="str">
        <f>IF(CE339&gt;LARGE(CF339:$CK339,1),4.2,"")</f>
        <v/>
      </c>
      <c r="BS339" t="str">
        <f>IF(CF339&gt;LARGE(CG339:$CK339,1),5,"")</f>
        <v/>
      </c>
      <c r="BT339" t="str">
        <f>IF(CG339&gt;LARGE(CH339:$CK339,1),5.2,"")</f>
        <v/>
      </c>
      <c r="BU339" t="str">
        <f>IF(CH339&gt;LARGE(CI339:$CK339,1),6,"")</f>
        <v/>
      </c>
      <c r="BV339" t="str">
        <f>IF(CI339&gt;LARGE(CJ339:$CK339,1),6.2,"")</f>
        <v/>
      </c>
      <c r="BW339" t="str">
        <f>IF(CJ339&gt;LARGE(CK339:$CK339,1),7,"")</f>
        <v/>
      </c>
      <c r="BX339" t="str">
        <f t="shared" si="86"/>
        <v/>
      </c>
      <c r="BY339" s="36">
        <f t="shared" si="87"/>
        <v>0</v>
      </c>
      <c r="BZ339" s="36">
        <f t="shared" si="88"/>
        <v>10</v>
      </c>
      <c r="CA339">
        <f t="shared" si="89"/>
        <v>0</v>
      </c>
      <c r="CB339" s="36">
        <f t="shared" si="90"/>
        <v>0</v>
      </c>
      <c r="CC339">
        <f t="shared" si="91"/>
        <v>0</v>
      </c>
      <c r="CD339" s="36">
        <f t="shared" si="92"/>
        <v>0</v>
      </c>
      <c r="CE339">
        <f t="shared" si="93"/>
        <v>0</v>
      </c>
      <c r="CF339" s="36">
        <f t="shared" si="94"/>
        <v>0</v>
      </c>
      <c r="CG339">
        <f t="shared" si="95"/>
        <v>0</v>
      </c>
      <c r="CH339" s="36">
        <f t="shared" si="96"/>
        <v>0</v>
      </c>
      <c r="CI339">
        <f t="shared" si="97"/>
        <v>0</v>
      </c>
      <c r="CJ339" s="36">
        <f t="shared" si="98"/>
        <v>0</v>
      </c>
      <c r="CK339">
        <f t="shared" si="99"/>
        <v>0</v>
      </c>
      <c r="CP339" t="s">
        <v>118</v>
      </c>
      <c r="DD339" t="str">
        <f>IF(COUNTIF('[3]Zone Players'!A$3:A$1847,A339)&lt;1,"D","")</f>
        <v/>
      </c>
      <c r="DF339">
        <f t="shared" si="102"/>
        <v>2</v>
      </c>
      <c r="DG339" s="70">
        <f t="shared" si="100"/>
        <v>10</v>
      </c>
      <c r="DH339" t="str">
        <f t="shared" si="101"/>
        <v/>
      </c>
    </row>
    <row r="340" spans="1:112" ht="15" customHeight="1" x14ac:dyDescent="0.25">
      <c r="A340" s="23">
        <v>116039</v>
      </c>
      <c r="B340" s="24" t="s">
        <v>678</v>
      </c>
      <c r="C340" s="24" t="s">
        <v>677</v>
      </c>
      <c r="D340" s="25" t="s">
        <v>614</v>
      </c>
      <c r="E340" s="26"/>
      <c r="F340" s="27"/>
      <c r="G340" s="27"/>
      <c r="H340" s="27"/>
      <c r="I340" s="27">
        <v>7</v>
      </c>
      <c r="J340" s="27">
        <v>7</v>
      </c>
      <c r="K340" s="27">
        <v>7</v>
      </c>
      <c r="L340" s="27">
        <v>7</v>
      </c>
      <c r="M340" s="27">
        <v>7</v>
      </c>
      <c r="N340" s="26">
        <v>6</v>
      </c>
      <c r="O340" s="27">
        <v>5</v>
      </c>
      <c r="P340" s="27">
        <v>6</v>
      </c>
      <c r="Q340" s="28"/>
      <c r="R340" s="28"/>
      <c r="S340" s="28"/>
      <c r="T340" s="29"/>
      <c r="U340" s="28"/>
      <c r="V340" s="30" t="s">
        <v>113</v>
      </c>
      <c r="W340" s="30">
        <v>2</v>
      </c>
      <c r="X340" s="30" t="s">
        <v>113</v>
      </c>
      <c r="Y340" s="30">
        <v>4</v>
      </c>
      <c r="Z340" s="30">
        <v>5</v>
      </c>
      <c r="AA340" s="30">
        <v>6</v>
      </c>
      <c r="AB340" s="30">
        <v>7</v>
      </c>
      <c r="AC340" s="30" t="s">
        <v>113</v>
      </c>
      <c r="AD340" s="30" t="s">
        <v>113</v>
      </c>
      <c r="AE340" s="30" t="s">
        <v>113</v>
      </c>
      <c r="AF340" s="30" t="s">
        <v>113</v>
      </c>
      <c r="AG340" s="30" t="s">
        <v>113</v>
      </c>
      <c r="AH340" s="30" t="s">
        <v>113</v>
      </c>
      <c r="AI340" s="30" t="s">
        <v>113</v>
      </c>
      <c r="AJ340" s="30" t="s">
        <v>113</v>
      </c>
      <c r="AK340" s="30" t="s">
        <v>113</v>
      </c>
      <c r="AL340" s="30" t="s">
        <v>113</v>
      </c>
      <c r="AM340" s="30">
        <v>0</v>
      </c>
      <c r="AN340" s="30">
        <v>5</v>
      </c>
      <c r="AO340" s="30">
        <v>0</v>
      </c>
      <c r="AP340" s="30">
        <v>7</v>
      </c>
      <c r="AQ340" s="31">
        <v>6</v>
      </c>
      <c r="AR340" s="31">
        <v>6</v>
      </c>
      <c r="AS340" s="31">
        <v>6</v>
      </c>
      <c r="AT340" s="32">
        <v>6</v>
      </c>
      <c r="AU340" s="32">
        <v>0</v>
      </c>
      <c r="AV340" s="32">
        <v>6</v>
      </c>
      <c r="AW340" s="32">
        <v>6</v>
      </c>
      <c r="AX340" s="32">
        <v>6</v>
      </c>
      <c r="AY340" s="32">
        <v>6</v>
      </c>
      <c r="AZ340" s="32">
        <v>0</v>
      </c>
      <c r="BA340" s="32">
        <v>6</v>
      </c>
      <c r="BB340" s="32">
        <v>6</v>
      </c>
      <c r="BC340" s="32">
        <v>6</v>
      </c>
      <c r="BD340" s="33">
        <v>7.2</v>
      </c>
      <c r="BE340" s="33">
        <v>7.2</v>
      </c>
      <c r="BF340" s="33">
        <v>6</v>
      </c>
      <c r="BG340" s="33">
        <v>6</v>
      </c>
      <c r="BH340" s="33">
        <v>6</v>
      </c>
      <c r="BI340" s="33">
        <v>6</v>
      </c>
      <c r="BJ340" s="34">
        <v>6</v>
      </c>
      <c r="BK340" s="35">
        <v>6</v>
      </c>
      <c r="BL340" t="str">
        <f>IF(BY340&gt;LARGE(BZ340:$CK340,1),1,"")</f>
        <v/>
      </c>
      <c r="BM340" t="str">
        <f>IF(BZ340&gt;LARGE(CA340:$CK340,1),2,"")</f>
        <v/>
      </c>
      <c r="BN340" t="str">
        <f>IF(CA340&gt;LARGE(CB340:$CK340,1),2.2,"")</f>
        <v/>
      </c>
      <c r="BO340" t="str">
        <f>IF(CB340&gt;LARGE(CC340:$CK340,1),3,"")</f>
        <v/>
      </c>
      <c r="BP340" t="str">
        <f>IF(CC340&gt;LARGE(CD340:$CK340,1),3.2,"")</f>
        <v/>
      </c>
      <c r="BQ340" t="str">
        <f>IF(CD340&gt;LARGE(CE340:$CK340,1),4,"")</f>
        <v/>
      </c>
      <c r="BR340" t="str">
        <f>IF(CE340&gt;LARGE(CF340:$CK340,1),4.2,"")</f>
        <v/>
      </c>
      <c r="BS340" t="str">
        <f>IF(CF340&gt;LARGE(CG340:$CK340,1),5,"")</f>
        <v/>
      </c>
      <c r="BT340" t="str">
        <f>IF(CG340&gt;LARGE(CH340:$CK340,1),5.2,"")</f>
        <v/>
      </c>
      <c r="BU340">
        <f>IF(CH340&gt;LARGE(CI340:$CK340,1),6,"")</f>
        <v>6</v>
      </c>
      <c r="BV340" t="str">
        <f>IF(CI340&gt;LARGE(CJ340:$CK340,1),6.2,"")</f>
        <v/>
      </c>
      <c r="BW340" t="str">
        <f>IF(CJ340&gt;LARGE(CK340:$CK340,1),7,"")</f>
        <v/>
      </c>
      <c r="BX340" t="str">
        <f t="shared" si="86"/>
        <v/>
      </c>
      <c r="BY340" s="36">
        <f t="shared" si="87"/>
        <v>0</v>
      </c>
      <c r="BZ340" s="36">
        <f t="shared" si="88"/>
        <v>0</v>
      </c>
      <c r="CA340">
        <f t="shared" si="89"/>
        <v>0</v>
      </c>
      <c r="CB340" s="36">
        <f t="shared" si="90"/>
        <v>0</v>
      </c>
      <c r="CC340">
        <f t="shared" si="91"/>
        <v>0</v>
      </c>
      <c r="CD340" s="36">
        <f t="shared" si="92"/>
        <v>0</v>
      </c>
      <c r="CE340">
        <f t="shared" si="93"/>
        <v>0</v>
      </c>
      <c r="CF340" s="36">
        <f t="shared" si="94"/>
        <v>0</v>
      </c>
      <c r="CG340">
        <f t="shared" si="95"/>
        <v>0</v>
      </c>
      <c r="CH340" s="36">
        <f t="shared" si="96"/>
        <v>8</v>
      </c>
      <c r="CI340">
        <f t="shared" si="97"/>
        <v>0</v>
      </c>
      <c r="CJ340" s="36">
        <f t="shared" si="98"/>
        <v>0</v>
      </c>
      <c r="CK340">
        <f t="shared" si="99"/>
        <v>0</v>
      </c>
      <c r="CP340" t="s">
        <v>118</v>
      </c>
      <c r="DD340" t="str">
        <f>IF(COUNTIF('[3]Zone Players'!A$3:A$1847,A340)&lt;1,"D","")</f>
        <v/>
      </c>
      <c r="DF340">
        <f t="shared" si="102"/>
        <v>6</v>
      </c>
      <c r="DG340" s="70">
        <f t="shared" si="100"/>
        <v>8</v>
      </c>
      <c r="DH340" t="str">
        <f t="shared" si="101"/>
        <v/>
      </c>
    </row>
    <row r="341" spans="1:112" ht="15" customHeight="1" x14ac:dyDescent="0.25">
      <c r="A341" s="40">
        <v>30025</v>
      </c>
      <c r="B341" s="24" t="s">
        <v>311</v>
      </c>
      <c r="C341" s="24" t="s">
        <v>679</v>
      </c>
      <c r="D341" s="25" t="s">
        <v>614</v>
      </c>
      <c r="E341" s="26">
        <v>1</v>
      </c>
      <c r="F341" s="27">
        <v>2</v>
      </c>
      <c r="G341" s="27">
        <v>1</v>
      </c>
      <c r="H341" s="27">
        <v>2</v>
      </c>
      <c r="I341" s="27">
        <v>2</v>
      </c>
      <c r="J341" s="27">
        <v>3</v>
      </c>
      <c r="K341" s="27">
        <v>3</v>
      </c>
      <c r="L341" s="27">
        <v>4</v>
      </c>
      <c r="M341" s="27">
        <v>4</v>
      </c>
      <c r="N341" s="26">
        <v>5</v>
      </c>
      <c r="O341" s="27">
        <v>4</v>
      </c>
      <c r="P341" s="27">
        <v>4</v>
      </c>
      <c r="Q341" s="28"/>
      <c r="R341" s="28"/>
      <c r="S341" s="28"/>
      <c r="T341" s="29"/>
      <c r="U341" s="28"/>
      <c r="V341" s="30" t="s">
        <v>113</v>
      </c>
      <c r="W341" s="30">
        <v>2</v>
      </c>
      <c r="X341" s="30" t="s">
        <v>113</v>
      </c>
      <c r="Y341" s="30">
        <v>4</v>
      </c>
      <c r="Z341" s="30">
        <v>5</v>
      </c>
      <c r="AA341" s="30">
        <v>6</v>
      </c>
      <c r="AB341" s="30">
        <v>7</v>
      </c>
      <c r="AC341" s="30" t="s">
        <v>113</v>
      </c>
      <c r="AD341" s="30" t="s">
        <v>113</v>
      </c>
      <c r="AE341" s="30" t="s">
        <v>113</v>
      </c>
      <c r="AF341" s="30" t="s">
        <v>113</v>
      </c>
      <c r="AG341" s="30" t="s">
        <v>113</v>
      </c>
      <c r="AH341" s="30" t="s">
        <v>113</v>
      </c>
      <c r="AI341" s="30" t="s">
        <v>113</v>
      </c>
      <c r="AJ341" s="30" t="s">
        <v>113</v>
      </c>
      <c r="AK341" s="30" t="s">
        <v>113</v>
      </c>
      <c r="AL341" s="30" t="s">
        <v>113</v>
      </c>
      <c r="AM341" s="30">
        <v>0</v>
      </c>
      <c r="AN341" s="30">
        <v>5</v>
      </c>
      <c r="AO341" s="30">
        <v>2</v>
      </c>
      <c r="AP341" s="30">
        <v>5</v>
      </c>
      <c r="AQ341" s="31">
        <v>4</v>
      </c>
      <c r="AR341" s="31">
        <v>4</v>
      </c>
      <c r="AS341" s="31">
        <v>4</v>
      </c>
      <c r="AT341" s="32">
        <v>0</v>
      </c>
      <c r="AU341" s="32">
        <v>0</v>
      </c>
      <c r="AV341" s="32">
        <v>0</v>
      </c>
      <c r="AW341" s="32">
        <v>0</v>
      </c>
      <c r="AX341" s="32">
        <v>0</v>
      </c>
      <c r="AY341" s="32">
        <v>0</v>
      </c>
      <c r="AZ341" s="32">
        <v>0</v>
      </c>
      <c r="BA341" s="32">
        <v>0</v>
      </c>
      <c r="BB341" s="32">
        <v>0</v>
      </c>
      <c r="BC341" s="32">
        <v>0</v>
      </c>
      <c r="BD341" s="33">
        <v>7.2</v>
      </c>
      <c r="BE341" s="33">
        <v>7.2</v>
      </c>
      <c r="BF341" s="33">
        <v>7.2</v>
      </c>
      <c r="BG341" s="33">
        <v>7.2</v>
      </c>
      <c r="BH341" s="33">
        <v>7.2</v>
      </c>
      <c r="BI341" s="33">
        <v>7.2</v>
      </c>
      <c r="BJ341" s="34" t="s">
        <v>113</v>
      </c>
      <c r="BK341" s="35" t="s">
        <v>113</v>
      </c>
      <c r="BL341" t="str">
        <f>IF(BY341&gt;LARGE(BZ341:$CK341,1),1,"")</f>
        <v/>
      </c>
      <c r="BM341" t="str">
        <f>IF(BZ341&gt;LARGE(CA341:$CK341,1),2,"")</f>
        <v/>
      </c>
      <c r="BN341" t="str">
        <f>IF(CA341&gt;LARGE(CB341:$CK341,1),2.2,"")</f>
        <v/>
      </c>
      <c r="BO341" t="str">
        <f>IF(CB341&gt;LARGE(CC341:$CK341,1),3,"")</f>
        <v/>
      </c>
      <c r="BP341" t="str">
        <f>IF(CC341&gt;LARGE(CD341:$CK341,1),3.2,"")</f>
        <v/>
      </c>
      <c r="BQ341" t="str">
        <f>IF(CD341&gt;LARGE(CE341:$CK341,1),4,"")</f>
        <v/>
      </c>
      <c r="BR341" t="str">
        <f>IF(CE341&gt;LARGE(CF341:$CK341,1),4.2,"")</f>
        <v/>
      </c>
      <c r="BS341" t="str">
        <f>IF(CF341&gt;LARGE(CG341:$CK341,1),5,"")</f>
        <v/>
      </c>
      <c r="BT341" t="str">
        <f>IF(CG341&gt;LARGE(CH341:$CK341,1),5.2,"")</f>
        <v/>
      </c>
      <c r="BU341" t="str">
        <f>IF(CH341&gt;LARGE(CI341:$CK341,1),6,"")</f>
        <v/>
      </c>
      <c r="BV341" t="str">
        <f>IF(CI341&gt;LARGE(CJ341:$CK341,1),6.2,"")</f>
        <v/>
      </c>
      <c r="BW341" t="str">
        <f>IF(CJ341&gt;LARGE(CK341:$CK341,1),7,"")</f>
        <v/>
      </c>
      <c r="BX341" t="str">
        <f t="shared" si="86"/>
        <v/>
      </c>
      <c r="BY341" s="36">
        <f t="shared" si="87"/>
        <v>0</v>
      </c>
      <c r="BZ341" s="36">
        <f t="shared" si="88"/>
        <v>0</v>
      </c>
      <c r="CA341">
        <f t="shared" si="89"/>
        <v>0</v>
      </c>
      <c r="CB341" s="36">
        <f t="shared" si="90"/>
        <v>0</v>
      </c>
      <c r="CC341">
        <f t="shared" si="91"/>
        <v>0</v>
      </c>
      <c r="CD341" s="36">
        <f t="shared" si="92"/>
        <v>0</v>
      </c>
      <c r="CE341">
        <f t="shared" si="93"/>
        <v>0</v>
      </c>
      <c r="CF341" s="36">
        <f t="shared" si="94"/>
        <v>0</v>
      </c>
      <c r="CG341">
        <f t="shared" si="95"/>
        <v>0</v>
      </c>
      <c r="CH341" s="36">
        <f t="shared" si="96"/>
        <v>0</v>
      </c>
      <c r="CI341">
        <f t="shared" si="97"/>
        <v>0</v>
      </c>
      <c r="CJ341" s="36">
        <f t="shared" si="98"/>
        <v>0</v>
      </c>
      <c r="CK341">
        <f t="shared" si="99"/>
        <v>0</v>
      </c>
      <c r="CP341" t="s">
        <v>118</v>
      </c>
      <c r="DD341" t="str">
        <f>IF(COUNTIF('[3]Zone Players'!A$3:A$1847,A341)&lt;1,"D","")</f>
        <v/>
      </c>
      <c r="DF341">
        <f t="shared" si="102"/>
        <v>4</v>
      </c>
      <c r="DG341" s="70">
        <f t="shared" si="100"/>
        <v>0</v>
      </c>
      <c r="DH341" t="str">
        <f t="shared" si="101"/>
        <v/>
      </c>
    </row>
    <row r="342" spans="1:112" ht="15" customHeight="1" x14ac:dyDescent="0.25">
      <c r="A342" s="23">
        <v>92090</v>
      </c>
      <c r="B342" s="24" t="s">
        <v>680</v>
      </c>
      <c r="C342" s="24" t="s">
        <v>681</v>
      </c>
      <c r="D342" s="25" t="s">
        <v>614</v>
      </c>
      <c r="E342" s="26"/>
      <c r="F342" s="27"/>
      <c r="G342" s="27"/>
      <c r="H342" s="27"/>
      <c r="I342" s="27"/>
      <c r="J342" s="27"/>
      <c r="K342" s="27"/>
      <c r="L342" s="27"/>
      <c r="M342" s="27"/>
      <c r="N342" s="26"/>
      <c r="O342" s="27">
        <v>4</v>
      </c>
      <c r="P342" s="27">
        <v>5</v>
      </c>
      <c r="Q342" s="28"/>
      <c r="R342" s="28"/>
      <c r="S342" s="28"/>
      <c r="T342" s="29"/>
      <c r="U342" s="28"/>
      <c r="V342" s="30" t="s">
        <v>113</v>
      </c>
      <c r="W342" s="30">
        <v>2</v>
      </c>
      <c r="X342" s="30" t="s">
        <v>113</v>
      </c>
      <c r="Y342" s="30">
        <v>4</v>
      </c>
      <c r="Z342" s="30">
        <v>5</v>
      </c>
      <c r="AA342" s="30">
        <v>6</v>
      </c>
      <c r="AB342" s="30">
        <v>7</v>
      </c>
      <c r="AC342" s="30" t="s">
        <v>113</v>
      </c>
      <c r="AD342" s="30" t="s">
        <v>113</v>
      </c>
      <c r="AE342" s="30" t="s">
        <v>113</v>
      </c>
      <c r="AF342" s="30" t="s">
        <v>113</v>
      </c>
      <c r="AG342" s="30" t="s">
        <v>113</v>
      </c>
      <c r="AH342" s="30" t="s">
        <v>113</v>
      </c>
      <c r="AI342" s="30" t="s">
        <v>113</v>
      </c>
      <c r="AJ342" s="30" t="s">
        <v>113</v>
      </c>
      <c r="AK342" s="30" t="s">
        <v>113</v>
      </c>
      <c r="AL342" s="30" t="s">
        <v>113</v>
      </c>
      <c r="AM342" s="30">
        <v>0</v>
      </c>
      <c r="AN342" s="30">
        <v>5</v>
      </c>
      <c r="AO342" s="30">
        <v>1</v>
      </c>
      <c r="AP342" s="30">
        <v>6</v>
      </c>
      <c r="AQ342" s="31">
        <v>5</v>
      </c>
      <c r="AR342" s="31">
        <v>5</v>
      </c>
      <c r="AS342" s="31">
        <v>5</v>
      </c>
      <c r="AT342" s="32">
        <v>5</v>
      </c>
      <c r="AU342" s="32">
        <v>5</v>
      </c>
      <c r="AV342" s="32">
        <v>5</v>
      </c>
      <c r="AW342" s="32">
        <v>5</v>
      </c>
      <c r="AX342" s="32">
        <v>5</v>
      </c>
      <c r="AY342" s="32">
        <v>5</v>
      </c>
      <c r="AZ342" s="32">
        <v>5</v>
      </c>
      <c r="BA342" s="32">
        <v>5</v>
      </c>
      <c r="BB342" s="32">
        <v>5</v>
      </c>
      <c r="BC342" s="32">
        <v>5</v>
      </c>
      <c r="BD342" s="33">
        <v>7.2</v>
      </c>
      <c r="BE342" s="33">
        <v>5</v>
      </c>
      <c r="BF342" s="33">
        <v>5</v>
      </c>
      <c r="BG342" s="33">
        <v>5</v>
      </c>
      <c r="BH342" s="33">
        <v>5</v>
      </c>
      <c r="BI342" s="33">
        <v>5</v>
      </c>
      <c r="BJ342" s="34">
        <v>5</v>
      </c>
      <c r="BK342" s="35">
        <v>5</v>
      </c>
      <c r="BL342" t="str">
        <f>IF(BY342&gt;LARGE(BZ342:$CK342,1),1,"")</f>
        <v/>
      </c>
      <c r="BM342" t="str">
        <f>IF(BZ342&gt;LARGE(CA342:$CK342,1),2,"")</f>
        <v/>
      </c>
      <c r="BN342" t="str">
        <f>IF(CA342&gt;LARGE(CB342:$CK342,1),2.2,"")</f>
        <v/>
      </c>
      <c r="BO342" t="str">
        <f>IF(CB342&gt;LARGE(CC342:$CK342,1),3,"")</f>
        <v/>
      </c>
      <c r="BP342" t="str">
        <f>IF(CC342&gt;LARGE(CD342:$CK342,1),3.2,"")</f>
        <v/>
      </c>
      <c r="BQ342" t="str">
        <f>IF(CD342&gt;LARGE(CE342:$CK342,1),4,"")</f>
        <v/>
      </c>
      <c r="BR342" t="str">
        <f>IF(CE342&gt;LARGE(CF342:$CK342,1),4.2,"")</f>
        <v/>
      </c>
      <c r="BS342">
        <f>IF(CF342&gt;LARGE(CG342:$CK342,1),5,"")</f>
        <v>5</v>
      </c>
      <c r="BT342" t="str">
        <f>IF(CG342&gt;LARGE(CH342:$CK342,1),5.2,"")</f>
        <v/>
      </c>
      <c r="BU342" t="str">
        <f>IF(CH342&gt;LARGE(CI342:$CK342,1),6,"")</f>
        <v/>
      </c>
      <c r="BV342" t="str">
        <f>IF(CI342&gt;LARGE(CJ342:$CK342,1),6.2,"")</f>
        <v/>
      </c>
      <c r="BW342" t="str">
        <f>IF(CJ342&gt;LARGE(CK342:$CK342,1),7,"")</f>
        <v/>
      </c>
      <c r="BX342" t="str">
        <f t="shared" si="86"/>
        <v/>
      </c>
      <c r="BY342" s="36">
        <f t="shared" si="87"/>
        <v>0</v>
      </c>
      <c r="BZ342" s="36">
        <f t="shared" si="88"/>
        <v>0</v>
      </c>
      <c r="CA342">
        <f t="shared" si="89"/>
        <v>0</v>
      </c>
      <c r="CB342" s="36">
        <f t="shared" si="90"/>
        <v>0</v>
      </c>
      <c r="CC342">
        <f t="shared" si="91"/>
        <v>0</v>
      </c>
      <c r="CD342" s="36">
        <f t="shared" si="92"/>
        <v>0</v>
      </c>
      <c r="CE342">
        <f t="shared" si="93"/>
        <v>0</v>
      </c>
      <c r="CF342" s="36">
        <f t="shared" si="94"/>
        <v>10</v>
      </c>
      <c r="CG342">
        <f t="shared" si="95"/>
        <v>0</v>
      </c>
      <c r="CH342" s="36">
        <f t="shared" si="96"/>
        <v>0</v>
      </c>
      <c r="CI342">
        <f t="shared" si="97"/>
        <v>0</v>
      </c>
      <c r="CJ342" s="36">
        <f t="shared" si="98"/>
        <v>0</v>
      </c>
      <c r="CK342">
        <f t="shared" si="99"/>
        <v>0</v>
      </c>
      <c r="CP342" t="s">
        <v>118</v>
      </c>
      <c r="DD342" t="str">
        <f>IF(COUNTIF('[3]Zone Players'!A$3:A$1847,A342)&lt;1,"D","")</f>
        <v/>
      </c>
      <c r="DF342">
        <f t="shared" si="102"/>
        <v>5</v>
      </c>
      <c r="DG342" s="70">
        <f t="shared" si="100"/>
        <v>10</v>
      </c>
      <c r="DH342" t="str">
        <f t="shared" si="101"/>
        <v/>
      </c>
    </row>
    <row r="343" spans="1:112" ht="15" customHeight="1" x14ac:dyDescent="0.25">
      <c r="A343" s="40">
        <v>142338</v>
      </c>
      <c r="B343" s="24" t="s">
        <v>322</v>
      </c>
      <c r="C343" s="24" t="s">
        <v>177</v>
      </c>
      <c r="D343" s="25" t="s">
        <v>614</v>
      </c>
      <c r="E343" s="26"/>
      <c r="F343" s="27"/>
      <c r="G343" s="27"/>
      <c r="H343" s="27"/>
      <c r="I343" s="27"/>
      <c r="J343" s="27"/>
      <c r="K343" s="27"/>
      <c r="L343" s="27"/>
      <c r="M343" s="27"/>
      <c r="N343" s="26"/>
      <c r="O343" s="27"/>
      <c r="P343" s="27" t="s">
        <v>113</v>
      </c>
      <c r="Q343" s="28"/>
      <c r="R343" s="28"/>
      <c r="S343" s="28"/>
      <c r="T343" s="29"/>
      <c r="U343" s="28"/>
      <c r="V343" s="30" t="s">
        <v>113</v>
      </c>
      <c r="W343" s="30">
        <v>2</v>
      </c>
      <c r="X343" s="30" t="s">
        <v>113</v>
      </c>
      <c r="Y343" s="30">
        <v>4</v>
      </c>
      <c r="Z343" s="30">
        <v>5</v>
      </c>
      <c r="AA343" s="30">
        <v>6</v>
      </c>
      <c r="AB343" s="30">
        <v>7</v>
      </c>
      <c r="AC343" s="30" t="s">
        <v>113</v>
      </c>
      <c r="AD343" s="30" t="s">
        <v>113</v>
      </c>
      <c r="AE343" s="30" t="s">
        <v>113</v>
      </c>
      <c r="AF343" s="30" t="s">
        <v>113</v>
      </c>
      <c r="AG343" s="30" t="s">
        <v>113</v>
      </c>
      <c r="AH343" s="30" t="s">
        <v>113</v>
      </c>
      <c r="AI343" s="30" t="s">
        <v>113</v>
      </c>
      <c r="AJ343" s="30" t="s">
        <v>113</v>
      </c>
      <c r="AK343" s="30" t="s">
        <v>113</v>
      </c>
      <c r="AL343" s="30" t="s">
        <v>113</v>
      </c>
      <c r="AM343" s="30">
        <v>0</v>
      </c>
      <c r="AN343" s="30">
        <v>5</v>
      </c>
      <c r="AO343" s="30">
        <v>0</v>
      </c>
      <c r="AP343" s="30">
        <v>7</v>
      </c>
      <c r="AQ343" s="31" t="s">
        <v>113</v>
      </c>
      <c r="AR343" s="31" t="s">
        <v>113</v>
      </c>
      <c r="AS343" s="31" t="s">
        <v>113</v>
      </c>
      <c r="AT343" s="32">
        <v>0</v>
      </c>
      <c r="AU343" s="32">
        <v>0</v>
      </c>
      <c r="AV343" s="32">
        <v>0</v>
      </c>
      <c r="AW343" s="32">
        <v>0</v>
      </c>
      <c r="AX343" s="32">
        <v>0</v>
      </c>
      <c r="AY343" s="32">
        <v>0</v>
      </c>
      <c r="AZ343" s="32">
        <v>0</v>
      </c>
      <c r="BA343" s="32">
        <v>0</v>
      </c>
      <c r="BB343" s="32">
        <v>0</v>
      </c>
      <c r="BC343" s="32">
        <v>0</v>
      </c>
      <c r="BD343" s="33">
        <v>7.2</v>
      </c>
      <c r="BE343" s="33">
        <v>7.2</v>
      </c>
      <c r="BF343" s="33">
        <v>7.2</v>
      </c>
      <c r="BG343" s="33">
        <v>7.2</v>
      </c>
      <c r="BH343" s="33">
        <v>7.2</v>
      </c>
      <c r="BI343" s="33">
        <v>7.2</v>
      </c>
      <c r="BJ343" s="34" t="s">
        <v>113</v>
      </c>
      <c r="BK343" s="35" t="s">
        <v>113</v>
      </c>
      <c r="BL343" t="str">
        <f>IF(BY343&gt;LARGE(BZ343:$CK343,1),1,"")</f>
        <v/>
      </c>
      <c r="BM343" t="str">
        <f>IF(BZ343&gt;LARGE(CA343:$CK343,1),2,"")</f>
        <v/>
      </c>
      <c r="BN343" t="str">
        <f>IF(CA343&gt;LARGE(CB343:$CK343,1),2.2,"")</f>
        <v/>
      </c>
      <c r="BO343" t="str">
        <f>IF(CB343&gt;LARGE(CC343:$CK343,1),3,"")</f>
        <v/>
      </c>
      <c r="BP343" t="str">
        <f>IF(CC343&gt;LARGE(CD343:$CK343,1),3.2,"")</f>
        <v/>
      </c>
      <c r="BQ343" t="str">
        <f>IF(CD343&gt;LARGE(CE343:$CK343,1),4,"")</f>
        <v/>
      </c>
      <c r="BR343" t="str">
        <f>IF(CE343&gt;LARGE(CF343:$CK343,1),4.2,"")</f>
        <v/>
      </c>
      <c r="BS343" t="str">
        <f>IF(CF343&gt;LARGE(CG343:$CK343,1),5,"")</f>
        <v/>
      </c>
      <c r="BT343" t="str">
        <f>IF(CG343&gt;LARGE(CH343:$CK343,1),5.2,"")</f>
        <v/>
      </c>
      <c r="BU343" t="str">
        <f>IF(CH343&gt;LARGE(CI343:$CK343,1),6,"")</f>
        <v/>
      </c>
      <c r="BV343" t="str">
        <f>IF(CI343&gt;LARGE(CJ343:$CK343,1),6.2,"")</f>
        <v/>
      </c>
      <c r="BW343" t="str">
        <f>IF(CJ343&gt;LARGE(CK343:$CK343,1),7,"")</f>
        <v/>
      </c>
      <c r="BX343" t="str">
        <f t="shared" si="86"/>
        <v/>
      </c>
      <c r="BY343" s="36">
        <f t="shared" si="87"/>
        <v>0</v>
      </c>
      <c r="BZ343" s="36">
        <f t="shared" si="88"/>
        <v>0</v>
      </c>
      <c r="CA343">
        <f t="shared" si="89"/>
        <v>0</v>
      </c>
      <c r="CB343" s="36">
        <f t="shared" si="90"/>
        <v>0</v>
      </c>
      <c r="CC343">
        <f t="shared" si="91"/>
        <v>0</v>
      </c>
      <c r="CD343" s="36">
        <f t="shared" si="92"/>
        <v>0</v>
      </c>
      <c r="CE343">
        <f t="shared" si="93"/>
        <v>0</v>
      </c>
      <c r="CF343" s="36">
        <f t="shared" si="94"/>
        <v>0</v>
      </c>
      <c r="CG343">
        <f t="shared" si="95"/>
        <v>0</v>
      </c>
      <c r="CH343" s="36">
        <f t="shared" si="96"/>
        <v>0</v>
      </c>
      <c r="CI343">
        <f t="shared" si="97"/>
        <v>0</v>
      </c>
      <c r="CJ343" s="36">
        <f t="shared" si="98"/>
        <v>0</v>
      </c>
      <c r="CK343">
        <f t="shared" si="99"/>
        <v>0</v>
      </c>
      <c r="CP343" t="s">
        <v>118</v>
      </c>
      <c r="DD343" t="str">
        <f>IF(COUNTIF('[3]Zone Players'!A$3:A$1847,A343)&lt;1,"D","")</f>
        <v/>
      </c>
      <c r="DF343" t="str">
        <f t="shared" si="102"/>
        <v/>
      </c>
      <c r="DG343" s="70">
        <f t="shared" si="100"/>
        <v>0</v>
      </c>
      <c r="DH343" t="str">
        <f t="shared" si="101"/>
        <v/>
      </c>
    </row>
    <row r="344" spans="1:112" ht="15" customHeight="1" x14ac:dyDescent="0.25">
      <c r="A344" s="23">
        <v>132337</v>
      </c>
      <c r="B344" s="24" t="s">
        <v>682</v>
      </c>
      <c r="C344" s="24" t="s">
        <v>531</v>
      </c>
      <c r="D344" s="25" t="s">
        <v>614</v>
      </c>
      <c r="E344" s="26"/>
      <c r="F344" s="27"/>
      <c r="G344" s="27"/>
      <c r="H344" s="27"/>
      <c r="I344" s="27"/>
      <c r="J344" s="27"/>
      <c r="K344" s="27"/>
      <c r="L344" s="27"/>
      <c r="M344" s="27"/>
      <c r="N344" s="26">
        <v>6</v>
      </c>
      <c r="O344" s="27"/>
      <c r="P344" s="27">
        <v>6</v>
      </c>
      <c r="Q344" s="28"/>
      <c r="R344" s="28"/>
      <c r="S344" s="28"/>
      <c r="T344" s="29"/>
      <c r="U344" s="28"/>
      <c r="V344" s="30" t="s">
        <v>113</v>
      </c>
      <c r="W344" s="30">
        <v>2</v>
      </c>
      <c r="X344" s="30" t="s">
        <v>113</v>
      </c>
      <c r="Y344" s="30">
        <v>4</v>
      </c>
      <c r="Z344" s="30">
        <v>5</v>
      </c>
      <c r="AA344" s="30">
        <v>6</v>
      </c>
      <c r="AB344" s="30">
        <v>7</v>
      </c>
      <c r="AC344" s="30" t="s">
        <v>113</v>
      </c>
      <c r="AD344" s="30" t="s">
        <v>113</v>
      </c>
      <c r="AE344" s="30" t="s">
        <v>113</v>
      </c>
      <c r="AF344" s="30" t="s">
        <v>113</v>
      </c>
      <c r="AG344" s="30" t="s">
        <v>113</v>
      </c>
      <c r="AH344" s="30" t="s">
        <v>113</v>
      </c>
      <c r="AI344" s="30" t="s">
        <v>113</v>
      </c>
      <c r="AJ344" s="30" t="s">
        <v>113</v>
      </c>
      <c r="AK344" s="30" t="s">
        <v>113</v>
      </c>
      <c r="AL344" s="30" t="s">
        <v>113</v>
      </c>
      <c r="AM344" s="30">
        <v>0</v>
      </c>
      <c r="AN344" s="30">
        <v>5</v>
      </c>
      <c r="AO344" s="30">
        <v>0</v>
      </c>
      <c r="AP344" s="30">
        <v>7</v>
      </c>
      <c r="AQ344" s="31">
        <v>6</v>
      </c>
      <c r="AR344" s="31">
        <v>4</v>
      </c>
      <c r="AS344" s="31">
        <v>4</v>
      </c>
      <c r="AT344" s="32">
        <v>4</v>
      </c>
      <c r="AU344" s="32">
        <v>4</v>
      </c>
      <c r="AV344" s="32">
        <v>4</v>
      </c>
      <c r="AW344" s="32">
        <v>4</v>
      </c>
      <c r="AX344" s="32">
        <v>4</v>
      </c>
      <c r="AY344" s="32">
        <v>4</v>
      </c>
      <c r="AZ344" s="32">
        <v>4</v>
      </c>
      <c r="BA344" s="32">
        <v>4</v>
      </c>
      <c r="BB344" s="32">
        <v>4</v>
      </c>
      <c r="BC344" s="32">
        <v>4</v>
      </c>
      <c r="BD344" s="33">
        <v>7.2</v>
      </c>
      <c r="BE344" s="33">
        <v>4</v>
      </c>
      <c r="BF344" s="33">
        <v>4</v>
      </c>
      <c r="BG344" s="33">
        <v>4</v>
      </c>
      <c r="BH344" s="33">
        <v>4</v>
      </c>
      <c r="BI344" s="33">
        <v>4</v>
      </c>
      <c r="BJ344" s="34">
        <v>4</v>
      </c>
      <c r="BK344" s="35">
        <v>4</v>
      </c>
      <c r="BL344" t="str">
        <f>IF(BY344&gt;LARGE(BZ344:$CK344,1),1,"")</f>
        <v/>
      </c>
      <c r="BM344" t="str">
        <f>IF(BZ344&gt;LARGE(CA344:$CK344,1),2,"")</f>
        <v/>
      </c>
      <c r="BN344" t="str">
        <f>IF(CA344&gt;LARGE(CB344:$CK344,1),2.2,"")</f>
        <v/>
      </c>
      <c r="BO344" t="str">
        <f>IF(CB344&gt;LARGE(CC344:$CK344,1),3,"")</f>
        <v/>
      </c>
      <c r="BP344" t="str">
        <f>IF(CC344&gt;LARGE(CD344:$CK344,1),3.2,"")</f>
        <v/>
      </c>
      <c r="BQ344">
        <f>IF(CD344&gt;LARGE(CE344:$CK344,1),4,"")</f>
        <v>4</v>
      </c>
      <c r="BR344" t="str">
        <f>IF(CE344&gt;LARGE(CF344:$CK344,1),4.2,"")</f>
        <v/>
      </c>
      <c r="BS344" t="str">
        <f>IF(CF344&gt;LARGE(CG344:$CK344,1),5,"")</f>
        <v/>
      </c>
      <c r="BT344" t="str">
        <f>IF(CG344&gt;LARGE(CH344:$CK344,1),5.2,"")</f>
        <v/>
      </c>
      <c r="BU344" t="str">
        <f>IF(CH344&gt;LARGE(CI344:$CK344,1),6,"")</f>
        <v/>
      </c>
      <c r="BV344" t="str">
        <f>IF(CI344&gt;LARGE(CJ344:$CK344,1),6.2,"")</f>
        <v/>
      </c>
      <c r="BW344" t="str">
        <f>IF(CJ344&gt;LARGE(CK344:$CK344,1),7,"")</f>
        <v/>
      </c>
      <c r="BX344" t="str">
        <f t="shared" si="86"/>
        <v/>
      </c>
      <c r="BY344" s="36">
        <f t="shared" si="87"/>
        <v>0</v>
      </c>
      <c r="BZ344" s="36">
        <f t="shared" si="88"/>
        <v>0</v>
      </c>
      <c r="CA344">
        <f t="shared" si="89"/>
        <v>0</v>
      </c>
      <c r="CB344" s="36">
        <f t="shared" si="90"/>
        <v>0</v>
      </c>
      <c r="CC344">
        <f t="shared" si="91"/>
        <v>0</v>
      </c>
      <c r="CD344" s="36">
        <f t="shared" si="92"/>
        <v>10</v>
      </c>
      <c r="CE344">
        <f t="shared" si="93"/>
        <v>0</v>
      </c>
      <c r="CF344" s="36">
        <f t="shared" si="94"/>
        <v>0</v>
      </c>
      <c r="CG344">
        <f t="shared" si="95"/>
        <v>0</v>
      </c>
      <c r="CH344" s="36">
        <f t="shared" si="96"/>
        <v>0</v>
      </c>
      <c r="CI344">
        <f t="shared" si="97"/>
        <v>0</v>
      </c>
      <c r="CJ344" s="36">
        <f t="shared" si="98"/>
        <v>0</v>
      </c>
      <c r="CK344">
        <f t="shared" si="99"/>
        <v>0</v>
      </c>
      <c r="CP344" t="s">
        <v>118</v>
      </c>
      <c r="DD344" t="str">
        <f>IF(COUNTIF('[3]Zone Players'!A$3:A$1847,A344)&lt;1,"D","")</f>
        <v/>
      </c>
      <c r="DF344">
        <f t="shared" si="102"/>
        <v>4</v>
      </c>
      <c r="DG344" s="70">
        <f t="shared" si="100"/>
        <v>10</v>
      </c>
      <c r="DH344" t="str">
        <f t="shared" si="101"/>
        <v/>
      </c>
    </row>
    <row r="345" spans="1:112" ht="15" customHeight="1" x14ac:dyDescent="0.25">
      <c r="A345" s="23">
        <v>34516</v>
      </c>
      <c r="B345" s="24" t="s">
        <v>683</v>
      </c>
      <c r="C345" s="24" t="s">
        <v>565</v>
      </c>
      <c r="D345" s="25" t="s">
        <v>614</v>
      </c>
      <c r="E345" s="26"/>
      <c r="F345" s="27"/>
      <c r="G345" s="27">
        <v>5</v>
      </c>
      <c r="H345" s="27">
        <v>3</v>
      </c>
      <c r="I345" s="27">
        <v>3</v>
      </c>
      <c r="J345" s="27">
        <v>3</v>
      </c>
      <c r="K345" s="27">
        <v>4</v>
      </c>
      <c r="L345" s="27">
        <v>2</v>
      </c>
      <c r="M345" s="27">
        <v>2</v>
      </c>
      <c r="N345" s="26">
        <v>2</v>
      </c>
      <c r="O345" s="27">
        <v>4</v>
      </c>
      <c r="P345" s="27">
        <v>2</v>
      </c>
      <c r="Q345" s="28"/>
      <c r="R345" s="28"/>
      <c r="S345" s="28"/>
      <c r="T345" s="29"/>
      <c r="U345" s="28"/>
      <c r="V345" s="30" t="s">
        <v>113</v>
      </c>
      <c r="W345" s="30">
        <v>2</v>
      </c>
      <c r="X345" s="30" t="s">
        <v>113</v>
      </c>
      <c r="Y345" s="30">
        <v>4</v>
      </c>
      <c r="Z345" s="30">
        <v>5</v>
      </c>
      <c r="AA345" s="30">
        <v>6</v>
      </c>
      <c r="AB345" s="30">
        <v>7</v>
      </c>
      <c r="AC345" s="30" t="s">
        <v>113</v>
      </c>
      <c r="AD345" s="30" t="s">
        <v>113</v>
      </c>
      <c r="AE345" s="30" t="s">
        <v>113</v>
      </c>
      <c r="AF345" s="30" t="s">
        <v>113</v>
      </c>
      <c r="AG345" s="30" t="s">
        <v>113</v>
      </c>
      <c r="AH345" s="30" t="s">
        <v>113</v>
      </c>
      <c r="AI345" s="30" t="s">
        <v>113</v>
      </c>
      <c r="AJ345" s="30" t="s">
        <v>113</v>
      </c>
      <c r="AK345" s="30" t="s">
        <v>113</v>
      </c>
      <c r="AL345" s="30" t="s">
        <v>113</v>
      </c>
      <c r="AM345" s="30">
        <v>0</v>
      </c>
      <c r="AN345" s="30">
        <v>5</v>
      </c>
      <c r="AO345" s="30">
        <v>3</v>
      </c>
      <c r="AP345" s="30">
        <v>4</v>
      </c>
      <c r="AQ345" s="31">
        <v>2</v>
      </c>
      <c r="AR345" s="31">
        <v>2</v>
      </c>
      <c r="AS345" s="31">
        <v>2</v>
      </c>
      <c r="AT345" s="32">
        <v>0</v>
      </c>
      <c r="AU345" s="32">
        <v>0</v>
      </c>
      <c r="AV345" s="32">
        <v>0</v>
      </c>
      <c r="AW345" s="32">
        <v>0</v>
      </c>
      <c r="AX345" s="32">
        <v>0</v>
      </c>
      <c r="AY345" s="32">
        <v>0</v>
      </c>
      <c r="AZ345" s="32">
        <v>0</v>
      </c>
      <c r="BA345" s="32">
        <v>0</v>
      </c>
      <c r="BB345" s="32">
        <v>0</v>
      </c>
      <c r="BC345" s="32">
        <v>0</v>
      </c>
      <c r="BD345" s="33">
        <v>7.2</v>
      </c>
      <c r="BE345" s="33">
        <v>7.2</v>
      </c>
      <c r="BF345" s="33">
        <v>7.2</v>
      </c>
      <c r="BG345" s="33">
        <v>7.2</v>
      </c>
      <c r="BH345" s="33">
        <v>7.2</v>
      </c>
      <c r="BI345" s="33">
        <v>7.2</v>
      </c>
      <c r="BJ345" s="34" t="s">
        <v>113</v>
      </c>
      <c r="BK345" s="35" t="s">
        <v>113</v>
      </c>
      <c r="BL345" t="str">
        <f>IF(BY345&gt;LARGE(BZ345:$CK345,1),1,"")</f>
        <v/>
      </c>
      <c r="BM345" t="str">
        <f>IF(BZ345&gt;LARGE(CA345:$CK345,1),2,"")</f>
        <v/>
      </c>
      <c r="BN345" t="str">
        <f>IF(CA345&gt;LARGE(CB345:$CK345,1),2.2,"")</f>
        <v/>
      </c>
      <c r="BO345" t="str">
        <f>IF(CB345&gt;LARGE(CC345:$CK345,1),3,"")</f>
        <v/>
      </c>
      <c r="BP345" t="str">
        <f>IF(CC345&gt;LARGE(CD345:$CK345,1),3.2,"")</f>
        <v/>
      </c>
      <c r="BQ345" t="str">
        <f>IF(CD345&gt;LARGE(CE345:$CK345,1),4,"")</f>
        <v/>
      </c>
      <c r="BR345" t="str">
        <f>IF(CE345&gt;LARGE(CF345:$CK345,1),4.2,"")</f>
        <v/>
      </c>
      <c r="BS345" t="str">
        <f>IF(CF345&gt;LARGE(CG345:$CK345,1),5,"")</f>
        <v/>
      </c>
      <c r="BT345" t="str">
        <f>IF(CG345&gt;LARGE(CH345:$CK345,1),5.2,"")</f>
        <v/>
      </c>
      <c r="BU345" t="str">
        <f>IF(CH345&gt;LARGE(CI345:$CK345,1),6,"")</f>
        <v/>
      </c>
      <c r="BV345" t="str">
        <f>IF(CI345&gt;LARGE(CJ345:$CK345,1),6.2,"")</f>
        <v/>
      </c>
      <c r="BW345" t="str">
        <f>IF(CJ345&gt;LARGE(CK345:$CK345,1),7,"")</f>
        <v/>
      </c>
      <c r="BX345" t="str">
        <f t="shared" si="86"/>
        <v/>
      </c>
      <c r="BY345" s="36">
        <f t="shared" si="87"/>
        <v>0</v>
      </c>
      <c r="BZ345" s="36">
        <f t="shared" si="88"/>
        <v>0</v>
      </c>
      <c r="CA345">
        <f t="shared" si="89"/>
        <v>0</v>
      </c>
      <c r="CB345" s="36">
        <f t="shared" si="90"/>
        <v>0</v>
      </c>
      <c r="CC345">
        <f t="shared" si="91"/>
        <v>0</v>
      </c>
      <c r="CD345" s="36">
        <f t="shared" si="92"/>
        <v>0</v>
      </c>
      <c r="CE345">
        <f t="shared" si="93"/>
        <v>0</v>
      </c>
      <c r="CF345" s="36">
        <f t="shared" si="94"/>
        <v>0</v>
      </c>
      <c r="CG345">
        <f t="shared" si="95"/>
        <v>0</v>
      </c>
      <c r="CH345" s="36">
        <f t="shared" si="96"/>
        <v>0</v>
      </c>
      <c r="CI345">
        <f t="shared" si="97"/>
        <v>0</v>
      </c>
      <c r="CJ345" s="36">
        <f t="shared" si="98"/>
        <v>0</v>
      </c>
      <c r="CK345">
        <f t="shared" si="99"/>
        <v>0</v>
      </c>
      <c r="CP345" t="s">
        <v>118</v>
      </c>
      <c r="DD345" t="str">
        <f>IF(COUNTIF('[3]Zone Players'!A$3:A$1847,A345)&lt;1,"D","")</f>
        <v/>
      </c>
      <c r="DF345">
        <f t="shared" si="102"/>
        <v>2</v>
      </c>
      <c r="DG345" s="70">
        <f t="shared" si="100"/>
        <v>0</v>
      </c>
      <c r="DH345" t="str">
        <f t="shared" si="101"/>
        <v/>
      </c>
    </row>
    <row r="346" spans="1:112" ht="15" customHeight="1" x14ac:dyDescent="0.25">
      <c r="A346" s="23">
        <v>85103</v>
      </c>
      <c r="B346" s="24" t="s">
        <v>684</v>
      </c>
      <c r="C346" s="24" t="s">
        <v>685</v>
      </c>
      <c r="D346" s="25" t="s">
        <v>614</v>
      </c>
      <c r="E346" s="26">
        <v>6</v>
      </c>
      <c r="F346" s="27">
        <v>6</v>
      </c>
      <c r="G346" s="27">
        <v>6</v>
      </c>
      <c r="H346" s="27">
        <v>6</v>
      </c>
      <c r="I346" s="27">
        <v>6</v>
      </c>
      <c r="J346" s="27">
        <v>6</v>
      </c>
      <c r="K346" s="27">
        <v>7</v>
      </c>
      <c r="L346" s="27">
        <v>7</v>
      </c>
      <c r="M346" s="27">
        <v>7</v>
      </c>
      <c r="N346" s="26">
        <v>6</v>
      </c>
      <c r="O346" s="27">
        <v>6</v>
      </c>
      <c r="P346" s="27">
        <v>6</v>
      </c>
      <c r="Q346" s="28"/>
      <c r="R346" s="28"/>
      <c r="S346" s="28"/>
      <c r="T346" s="29"/>
      <c r="U346" s="28"/>
      <c r="V346" s="30" t="s">
        <v>113</v>
      </c>
      <c r="W346" s="30">
        <v>2</v>
      </c>
      <c r="X346" s="30" t="s">
        <v>113</v>
      </c>
      <c r="Y346" s="30">
        <v>4</v>
      </c>
      <c r="Z346" s="30">
        <v>5</v>
      </c>
      <c r="AA346" s="30">
        <v>6</v>
      </c>
      <c r="AB346" s="30">
        <v>7</v>
      </c>
      <c r="AC346" s="30" t="s">
        <v>113</v>
      </c>
      <c r="AD346" s="30" t="s">
        <v>113</v>
      </c>
      <c r="AE346" s="30" t="s">
        <v>113</v>
      </c>
      <c r="AF346" s="30" t="s">
        <v>113</v>
      </c>
      <c r="AG346" s="30" t="s">
        <v>113</v>
      </c>
      <c r="AH346" s="30" t="s">
        <v>113</v>
      </c>
      <c r="AI346" s="30" t="s">
        <v>113</v>
      </c>
      <c r="AJ346" s="30" t="s">
        <v>113</v>
      </c>
      <c r="AK346" s="30" t="s">
        <v>113</v>
      </c>
      <c r="AL346" s="30" t="s">
        <v>113</v>
      </c>
      <c r="AM346" s="30">
        <v>0</v>
      </c>
      <c r="AN346" s="30">
        <v>5</v>
      </c>
      <c r="AO346" s="30">
        <v>0</v>
      </c>
      <c r="AP346" s="30">
        <v>7</v>
      </c>
      <c r="AQ346" s="31">
        <v>6</v>
      </c>
      <c r="AR346" s="31">
        <v>6</v>
      </c>
      <c r="AS346" s="31">
        <v>6</v>
      </c>
      <c r="AT346" s="32">
        <v>6</v>
      </c>
      <c r="AU346" s="32">
        <v>0</v>
      </c>
      <c r="AV346" s="32">
        <v>6</v>
      </c>
      <c r="AW346" s="32">
        <v>6</v>
      </c>
      <c r="AX346" s="32">
        <v>6</v>
      </c>
      <c r="AY346" s="32">
        <v>6</v>
      </c>
      <c r="AZ346" s="32">
        <v>0</v>
      </c>
      <c r="BA346" s="32">
        <v>6</v>
      </c>
      <c r="BB346" s="32">
        <v>6</v>
      </c>
      <c r="BC346" s="32">
        <v>6</v>
      </c>
      <c r="BD346" s="33">
        <v>7.2</v>
      </c>
      <c r="BE346" s="33">
        <v>7.2</v>
      </c>
      <c r="BF346" s="33">
        <v>6</v>
      </c>
      <c r="BG346" s="33">
        <v>6</v>
      </c>
      <c r="BH346" s="33">
        <v>6</v>
      </c>
      <c r="BI346" s="33">
        <v>6</v>
      </c>
      <c r="BJ346" s="34">
        <v>6</v>
      </c>
      <c r="BK346" s="35">
        <v>6</v>
      </c>
      <c r="BL346" t="str">
        <f>IF(BY346&gt;LARGE(BZ346:$CK346,1),1,"")</f>
        <v/>
      </c>
      <c r="BM346" t="str">
        <f>IF(BZ346&gt;LARGE(CA346:$CK346,1),2,"")</f>
        <v/>
      </c>
      <c r="BN346" t="str">
        <f>IF(CA346&gt;LARGE(CB346:$CK346,1),2.2,"")</f>
        <v/>
      </c>
      <c r="BO346" t="str">
        <f>IF(CB346&gt;LARGE(CC346:$CK346,1),3,"")</f>
        <v/>
      </c>
      <c r="BP346" t="str">
        <f>IF(CC346&gt;LARGE(CD346:$CK346,1),3.2,"")</f>
        <v/>
      </c>
      <c r="BQ346" t="str">
        <f>IF(CD346&gt;LARGE(CE346:$CK346,1),4,"")</f>
        <v/>
      </c>
      <c r="BR346" t="str">
        <f>IF(CE346&gt;LARGE(CF346:$CK346,1),4.2,"")</f>
        <v/>
      </c>
      <c r="BS346" t="str">
        <f>IF(CF346&gt;LARGE(CG346:$CK346,1),5,"")</f>
        <v/>
      </c>
      <c r="BT346" t="str">
        <f>IF(CG346&gt;LARGE(CH346:$CK346,1),5.2,"")</f>
        <v/>
      </c>
      <c r="BU346">
        <f>IF(CH346&gt;LARGE(CI346:$CK346,1),6,"")</f>
        <v>6</v>
      </c>
      <c r="BV346" t="str">
        <f>IF(CI346&gt;LARGE(CJ346:$CK346,1),6.2,"")</f>
        <v/>
      </c>
      <c r="BW346" t="str">
        <f>IF(CJ346&gt;LARGE(CK346:$CK346,1),7,"")</f>
        <v/>
      </c>
      <c r="BX346" t="str">
        <f t="shared" si="86"/>
        <v/>
      </c>
      <c r="BY346" s="36">
        <f t="shared" si="87"/>
        <v>0</v>
      </c>
      <c r="BZ346" s="36">
        <f t="shared" si="88"/>
        <v>0</v>
      </c>
      <c r="CA346">
        <f t="shared" si="89"/>
        <v>0</v>
      </c>
      <c r="CB346" s="36">
        <f t="shared" si="90"/>
        <v>0</v>
      </c>
      <c r="CC346">
        <f t="shared" si="91"/>
        <v>0</v>
      </c>
      <c r="CD346" s="36">
        <f t="shared" si="92"/>
        <v>0</v>
      </c>
      <c r="CE346">
        <f t="shared" si="93"/>
        <v>0</v>
      </c>
      <c r="CF346" s="36">
        <f t="shared" si="94"/>
        <v>0</v>
      </c>
      <c r="CG346">
        <f t="shared" si="95"/>
        <v>0</v>
      </c>
      <c r="CH346" s="36">
        <f t="shared" si="96"/>
        <v>8</v>
      </c>
      <c r="CI346">
        <f t="shared" si="97"/>
        <v>0</v>
      </c>
      <c r="CJ346" s="36">
        <f t="shared" si="98"/>
        <v>0</v>
      </c>
      <c r="CK346">
        <f t="shared" si="99"/>
        <v>0</v>
      </c>
      <c r="CP346" t="s">
        <v>118</v>
      </c>
      <c r="DD346" t="str">
        <f>IF(COUNTIF('[3]Zone Players'!A$3:A$1847,A346)&lt;1,"D","")</f>
        <v/>
      </c>
      <c r="DF346">
        <f t="shared" si="102"/>
        <v>6</v>
      </c>
      <c r="DG346" s="70">
        <f t="shared" si="100"/>
        <v>8</v>
      </c>
      <c r="DH346" t="str">
        <f t="shared" si="101"/>
        <v/>
      </c>
    </row>
    <row r="347" spans="1:112" ht="15" customHeight="1" x14ac:dyDescent="0.25">
      <c r="A347" s="23">
        <v>26274</v>
      </c>
      <c r="B347" s="24" t="s">
        <v>334</v>
      </c>
      <c r="C347" s="24" t="s">
        <v>500</v>
      </c>
      <c r="D347" s="25" t="s">
        <v>614</v>
      </c>
      <c r="E347" s="26"/>
      <c r="F347" s="27"/>
      <c r="G347" s="27">
        <v>7</v>
      </c>
      <c r="H347" s="27">
        <v>5</v>
      </c>
      <c r="I347" s="27">
        <v>5</v>
      </c>
      <c r="J347" s="27"/>
      <c r="K347" s="27">
        <v>4</v>
      </c>
      <c r="L347" s="27">
        <v>2</v>
      </c>
      <c r="M347" s="27">
        <v>4</v>
      </c>
      <c r="N347" s="26">
        <v>4</v>
      </c>
      <c r="O347" s="27">
        <v>4</v>
      </c>
      <c r="P347" s="27">
        <v>4</v>
      </c>
      <c r="Q347" s="28"/>
      <c r="R347" s="28"/>
      <c r="S347" s="28"/>
      <c r="T347" s="29"/>
      <c r="U347" s="28"/>
      <c r="V347" s="30" t="s">
        <v>113</v>
      </c>
      <c r="W347" s="30">
        <v>2</v>
      </c>
      <c r="X347" s="30" t="s">
        <v>113</v>
      </c>
      <c r="Y347" s="30">
        <v>4</v>
      </c>
      <c r="Z347" s="30">
        <v>5</v>
      </c>
      <c r="AA347" s="30">
        <v>6</v>
      </c>
      <c r="AB347" s="30">
        <v>7</v>
      </c>
      <c r="AC347" s="30" t="s">
        <v>113</v>
      </c>
      <c r="AD347" s="30" t="s">
        <v>113</v>
      </c>
      <c r="AE347" s="30" t="s">
        <v>113</v>
      </c>
      <c r="AF347" s="30" t="s">
        <v>113</v>
      </c>
      <c r="AG347" s="30" t="s">
        <v>113</v>
      </c>
      <c r="AH347" s="30" t="s">
        <v>113</v>
      </c>
      <c r="AI347" s="30" t="s">
        <v>113</v>
      </c>
      <c r="AJ347" s="30" t="s">
        <v>113</v>
      </c>
      <c r="AK347" s="30" t="s">
        <v>113</v>
      </c>
      <c r="AL347" s="30" t="s">
        <v>113</v>
      </c>
      <c r="AM347" s="30">
        <v>0</v>
      </c>
      <c r="AN347" s="30">
        <v>5</v>
      </c>
      <c r="AO347" s="30">
        <v>2</v>
      </c>
      <c r="AP347" s="30">
        <v>5</v>
      </c>
      <c r="AQ347" s="31">
        <v>4</v>
      </c>
      <c r="AR347" s="31">
        <v>4</v>
      </c>
      <c r="AS347" s="31">
        <v>4</v>
      </c>
      <c r="AT347" s="32">
        <v>0</v>
      </c>
      <c r="AU347" s="32">
        <v>0</v>
      </c>
      <c r="AV347" s="32">
        <v>0</v>
      </c>
      <c r="AW347" s="32">
        <v>0</v>
      </c>
      <c r="AX347" s="32">
        <v>0</v>
      </c>
      <c r="AY347" s="32">
        <v>0</v>
      </c>
      <c r="AZ347" s="32">
        <v>0</v>
      </c>
      <c r="BA347" s="32">
        <v>0</v>
      </c>
      <c r="BB347" s="32">
        <v>0</v>
      </c>
      <c r="BC347" s="32">
        <v>0</v>
      </c>
      <c r="BD347" s="33">
        <v>7.2</v>
      </c>
      <c r="BE347" s="33">
        <v>7.2</v>
      </c>
      <c r="BF347" s="33">
        <v>7.2</v>
      </c>
      <c r="BG347" s="33">
        <v>7.2</v>
      </c>
      <c r="BH347" s="33">
        <v>7.2</v>
      </c>
      <c r="BI347" s="33">
        <v>7.2</v>
      </c>
      <c r="BJ347" s="34" t="s">
        <v>113</v>
      </c>
      <c r="BK347" s="35" t="s">
        <v>113</v>
      </c>
      <c r="BL347" t="str">
        <f>IF(BY347&gt;LARGE(BZ347:$CK347,1),1,"")</f>
        <v/>
      </c>
      <c r="BM347" t="str">
        <f>IF(BZ347&gt;LARGE(CA347:$CK347,1),2,"")</f>
        <v/>
      </c>
      <c r="BN347" t="str">
        <f>IF(CA347&gt;LARGE(CB347:$CK347,1),2.2,"")</f>
        <v/>
      </c>
      <c r="BO347" t="str">
        <f>IF(CB347&gt;LARGE(CC347:$CK347,1),3,"")</f>
        <v/>
      </c>
      <c r="BP347" t="str">
        <f>IF(CC347&gt;LARGE(CD347:$CK347,1),3.2,"")</f>
        <v/>
      </c>
      <c r="BQ347" t="str">
        <f>IF(CD347&gt;LARGE(CE347:$CK347,1),4,"")</f>
        <v/>
      </c>
      <c r="BR347" t="str">
        <f>IF(CE347&gt;LARGE(CF347:$CK347,1),4.2,"")</f>
        <v/>
      </c>
      <c r="BS347" t="str">
        <f>IF(CF347&gt;LARGE(CG347:$CK347,1),5,"")</f>
        <v/>
      </c>
      <c r="BT347" t="str">
        <f>IF(CG347&gt;LARGE(CH347:$CK347,1),5.2,"")</f>
        <v/>
      </c>
      <c r="BU347" t="str">
        <f>IF(CH347&gt;LARGE(CI347:$CK347,1),6,"")</f>
        <v/>
      </c>
      <c r="BV347" t="str">
        <f>IF(CI347&gt;LARGE(CJ347:$CK347,1),6.2,"")</f>
        <v/>
      </c>
      <c r="BW347" t="str">
        <f>IF(CJ347&gt;LARGE(CK347:$CK347,1),7,"")</f>
        <v/>
      </c>
      <c r="BX347" t="str">
        <f t="shared" si="86"/>
        <v/>
      </c>
      <c r="BY347" s="36">
        <f t="shared" si="87"/>
        <v>0</v>
      </c>
      <c r="BZ347" s="36">
        <f t="shared" si="88"/>
        <v>0</v>
      </c>
      <c r="CA347">
        <f t="shared" si="89"/>
        <v>0</v>
      </c>
      <c r="CB347" s="36">
        <f t="shared" si="90"/>
        <v>0</v>
      </c>
      <c r="CC347">
        <f t="shared" si="91"/>
        <v>0</v>
      </c>
      <c r="CD347" s="36">
        <f t="shared" si="92"/>
        <v>0</v>
      </c>
      <c r="CE347">
        <f t="shared" si="93"/>
        <v>0</v>
      </c>
      <c r="CF347" s="36">
        <f t="shared" si="94"/>
        <v>0</v>
      </c>
      <c r="CG347">
        <f t="shared" si="95"/>
        <v>0</v>
      </c>
      <c r="CH347" s="36">
        <f t="shared" si="96"/>
        <v>0</v>
      </c>
      <c r="CI347">
        <f t="shared" si="97"/>
        <v>0</v>
      </c>
      <c r="CJ347" s="36">
        <f t="shared" si="98"/>
        <v>0</v>
      </c>
      <c r="CK347">
        <f t="shared" si="99"/>
        <v>0</v>
      </c>
      <c r="CP347" t="s">
        <v>118</v>
      </c>
      <c r="DD347" t="str">
        <f>IF(COUNTIF('[3]Zone Players'!A$3:A$1847,A347)&lt;1,"D","")</f>
        <v/>
      </c>
      <c r="DF347">
        <f t="shared" si="102"/>
        <v>4</v>
      </c>
      <c r="DG347" s="70">
        <f t="shared" si="100"/>
        <v>0</v>
      </c>
      <c r="DH347" t="str">
        <f t="shared" si="101"/>
        <v/>
      </c>
    </row>
    <row r="348" spans="1:112" ht="15" customHeight="1" x14ac:dyDescent="0.25">
      <c r="A348" s="40">
        <v>137092</v>
      </c>
      <c r="B348" s="24" t="s">
        <v>334</v>
      </c>
      <c r="C348" s="24" t="s">
        <v>498</v>
      </c>
      <c r="D348" s="25" t="s">
        <v>614</v>
      </c>
      <c r="E348" s="26"/>
      <c r="F348" s="27"/>
      <c r="G348" s="27"/>
      <c r="H348" s="27"/>
      <c r="I348" s="27"/>
      <c r="J348" s="27"/>
      <c r="K348" s="27"/>
      <c r="L348" s="27">
        <v>7</v>
      </c>
      <c r="M348" s="27">
        <v>7</v>
      </c>
      <c r="N348" s="26">
        <v>7</v>
      </c>
      <c r="O348" s="27">
        <v>5</v>
      </c>
      <c r="P348" s="27">
        <v>6</v>
      </c>
      <c r="Q348" s="28"/>
      <c r="R348" s="28"/>
      <c r="S348" s="28"/>
      <c r="T348" s="29"/>
      <c r="U348" s="28"/>
      <c r="V348" s="30" t="s">
        <v>113</v>
      </c>
      <c r="W348" s="30">
        <v>2</v>
      </c>
      <c r="X348" s="30" t="s">
        <v>113</v>
      </c>
      <c r="Y348" s="30">
        <v>4</v>
      </c>
      <c r="Z348" s="30">
        <v>5</v>
      </c>
      <c r="AA348" s="30">
        <v>6</v>
      </c>
      <c r="AB348" s="30">
        <v>7</v>
      </c>
      <c r="AC348" s="30" t="s">
        <v>113</v>
      </c>
      <c r="AD348" s="30" t="s">
        <v>113</v>
      </c>
      <c r="AE348" s="30" t="s">
        <v>113</v>
      </c>
      <c r="AF348" s="30" t="s">
        <v>113</v>
      </c>
      <c r="AG348" s="30" t="s">
        <v>113</v>
      </c>
      <c r="AH348" s="30" t="s">
        <v>113</v>
      </c>
      <c r="AI348" s="30" t="s">
        <v>113</v>
      </c>
      <c r="AJ348" s="30" t="s">
        <v>113</v>
      </c>
      <c r="AK348" s="30" t="s">
        <v>113</v>
      </c>
      <c r="AL348" s="30" t="s">
        <v>113</v>
      </c>
      <c r="AM348" s="30">
        <v>0</v>
      </c>
      <c r="AN348" s="30">
        <v>5</v>
      </c>
      <c r="AO348" s="30">
        <v>0</v>
      </c>
      <c r="AP348" s="30">
        <v>7</v>
      </c>
      <c r="AQ348" s="31">
        <v>6</v>
      </c>
      <c r="AR348" s="31">
        <v>7</v>
      </c>
      <c r="AS348" s="31">
        <v>7</v>
      </c>
      <c r="AT348" s="32">
        <v>7</v>
      </c>
      <c r="AU348" s="32">
        <v>7</v>
      </c>
      <c r="AV348" s="32">
        <v>7</v>
      </c>
      <c r="AW348" s="32">
        <v>7</v>
      </c>
      <c r="AX348" s="32">
        <v>0</v>
      </c>
      <c r="AY348" s="32">
        <v>7</v>
      </c>
      <c r="AZ348" s="32">
        <v>7</v>
      </c>
      <c r="BA348" s="32">
        <v>7</v>
      </c>
      <c r="BB348" s="32">
        <v>7</v>
      </c>
      <c r="BC348" s="32">
        <v>5</v>
      </c>
      <c r="BD348" s="33">
        <v>7</v>
      </c>
      <c r="BE348" s="33">
        <v>7</v>
      </c>
      <c r="BF348" s="33">
        <v>7</v>
      </c>
      <c r="BG348" s="33">
        <v>7</v>
      </c>
      <c r="BH348" s="33">
        <v>7</v>
      </c>
      <c r="BI348" s="33">
        <v>7</v>
      </c>
      <c r="BJ348" s="34">
        <v>7</v>
      </c>
      <c r="BK348" s="35">
        <v>7</v>
      </c>
      <c r="BL348" t="str">
        <f>IF(BY348&gt;LARGE(BZ348:$CK348,1),1,"")</f>
        <v/>
      </c>
      <c r="BM348" t="str">
        <f>IF(BZ348&gt;LARGE(CA348:$CK348,1),2,"")</f>
        <v/>
      </c>
      <c r="BN348" t="str">
        <f>IF(CA348&gt;LARGE(CB348:$CK348,1),2.2,"")</f>
        <v/>
      </c>
      <c r="BO348" t="str">
        <f>IF(CB348&gt;LARGE(CC348:$CK348,1),3,"")</f>
        <v/>
      </c>
      <c r="BP348" t="str">
        <f>IF(CC348&gt;LARGE(CD348:$CK348,1),3.2,"")</f>
        <v/>
      </c>
      <c r="BQ348" t="str">
        <f>IF(CD348&gt;LARGE(CE348:$CK348,1),4,"")</f>
        <v/>
      </c>
      <c r="BR348" t="str">
        <f>IF(CE348&gt;LARGE(CF348:$CK348,1),4.2,"")</f>
        <v/>
      </c>
      <c r="BS348" t="str">
        <f>IF(CF348&gt;LARGE(CG348:$CK348,1),5,"")</f>
        <v/>
      </c>
      <c r="BT348" t="str">
        <f>IF(CG348&gt;LARGE(CH348:$CK348,1),5.2,"")</f>
        <v/>
      </c>
      <c r="BU348" t="str">
        <f>IF(CH348&gt;LARGE(CI348:$CK348,1),6,"")</f>
        <v/>
      </c>
      <c r="BV348" t="str">
        <f>IF(CI348&gt;LARGE(CJ348:$CK348,1),6.2,"")</f>
        <v/>
      </c>
      <c r="BW348">
        <f>IF(CJ348&gt;LARGE(CK348:$CK348,1),7,"")</f>
        <v>7</v>
      </c>
      <c r="BX348" t="str">
        <f t="shared" si="86"/>
        <v/>
      </c>
      <c r="BY348" s="36">
        <f t="shared" si="87"/>
        <v>0</v>
      </c>
      <c r="BZ348" s="36">
        <f t="shared" si="88"/>
        <v>0</v>
      </c>
      <c r="CA348">
        <f t="shared" si="89"/>
        <v>0</v>
      </c>
      <c r="CB348" s="36">
        <f t="shared" si="90"/>
        <v>0</v>
      </c>
      <c r="CC348">
        <f t="shared" si="91"/>
        <v>0</v>
      </c>
      <c r="CD348" s="36">
        <f t="shared" si="92"/>
        <v>0</v>
      </c>
      <c r="CE348">
        <f t="shared" si="93"/>
        <v>0</v>
      </c>
      <c r="CF348" s="36">
        <f t="shared" si="94"/>
        <v>1</v>
      </c>
      <c r="CG348">
        <f t="shared" si="95"/>
        <v>0</v>
      </c>
      <c r="CH348" s="36">
        <f t="shared" si="96"/>
        <v>0</v>
      </c>
      <c r="CI348">
        <f t="shared" si="97"/>
        <v>0</v>
      </c>
      <c r="CJ348" s="36">
        <f t="shared" si="98"/>
        <v>8</v>
      </c>
      <c r="CK348">
        <f t="shared" si="99"/>
        <v>0</v>
      </c>
      <c r="CP348" t="s">
        <v>118</v>
      </c>
      <c r="DD348" t="str">
        <f>IF(COUNTIF('[3]Zone Players'!A$3:A$1847,A348)&lt;1,"D","")</f>
        <v/>
      </c>
      <c r="DF348">
        <f t="shared" si="102"/>
        <v>7</v>
      </c>
      <c r="DG348" s="70">
        <f t="shared" si="100"/>
        <v>9</v>
      </c>
      <c r="DH348" t="str">
        <f t="shared" si="101"/>
        <v/>
      </c>
    </row>
    <row r="349" spans="1:112" ht="15" customHeight="1" x14ac:dyDescent="0.25">
      <c r="A349" s="23">
        <v>120631</v>
      </c>
      <c r="B349" s="24" t="s">
        <v>334</v>
      </c>
      <c r="C349" s="24" t="s">
        <v>686</v>
      </c>
      <c r="D349" s="25" t="s">
        <v>614</v>
      </c>
      <c r="E349" s="26"/>
      <c r="F349" s="27"/>
      <c r="G349" s="27"/>
      <c r="H349" s="27">
        <v>7</v>
      </c>
      <c r="I349" s="27">
        <v>5</v>
      </c>
      <c r="J349" s="27">
        <v>41429</v>
      </c>
      <c r="K349" s="27">
        <v>6</v>
      </c>
      <c r="L349" s="27">
        <v>4</v>
      </c>
      <c r="M349" s="27">
        <v>4</v>
      </c>
      <c r="N349" s="26">
        <v>4</v>
      </c>
      <c r="O349" s="27">
        <v>4</v>
      </c>
      <c r="P349" s="27">
        <v>4</v>
      </c>
      <c r="Q349" s="28"/>
      <c r="R349" s="28"/>
      <c r="S349" s="28"/>
      <c r="T349" s="29"/>
      <c r="U349" s="28"/>
      <c r="V349" s="30" t="s">
        <v>113</v>
      </c>
      <c r="W349" s="30">
        <v>2</v>
      </c>
      <c r="X349" s="30" t="s">
        <v>113</v>
      </c>
      <c r="Y349" s="30">
        <v>4</v>
      </c>
      <c r="Z349" s="30">
        <v>5</v>
      </c>
      <c r="AA349" s="30">
        <v>6</v>
      </c>
      <c r="AB349" s="30">
        <v>7</v>
      </c>
      <c r="AC349" s="30" t="s">
        <v>113</v>
      </c>
      <c r="AD349" s="30" t="s">
        <v>113</v>
      </c>
      <c r="AE349" s="30" t="s">
        <v>113</v>
      </c>
      <c r="AF349" s="30" t="s">
        <v>113</v>
      </c>
      <c r="AG349" s="30" t="s">
        <v>113</v>
      </c>
      <c r="AH349" s="30" t="s">
        <v>113</v>
      </c>
      <c r="AI349" s="30" t="s">
        <v>113</v>
      </c>
      <c r="AJ349" s="30" t="s">
        <v>113</v>
      </c>
      <c r="AK349" s="30" t="s">
        <v>113</v>
      </c>
      <c r="AL349" s="30" t="s">
        <v>113</v>
      </c>
      <c r="AM349" s="30">
        <v>0</v>
      </c>
      <c r="AN349" s="30">
        <v>5</v>
      </c>
      <c r="AO349" s="30">
        <v>2</v>
      </c>
      <c r="AP349" s="30">
        <v>5</v>
      </c>
      <c r="AQ349" s="31">
        <v>4</v>
      </c>
      <c r="AR349" s="31">
        <v>4</v>
      </c>
      <c r="AS349" s="31">
        <v>4</v>
      </c>
      <c r="AT349" s="32">
        <v>0</v>
      </c>
      <c r="AU349" s="32">
        <v>0</v>
      </c>
      <c r="AV349" s="32">
        <v>0</v>
      </c>
      <c r="AW349" s="32">
        <v>0</v>
      </c>
      <c r="AX349" s="32">
        <v>0</v>
      </c>
      <c r="AY349" s="32">
        <v>0</v>
      </c>
      <c r="AZ349" s="32">
        <v>0</v>
      </c>
      <c r="BA349" s="32">
        <v>0</v>
      </c>
      <c r="BB349" s="32">
        <v>0</v>
      </c>
      <c r="BC349" s="32">
        <v>0</v>
      </c>
      <c r="BD349" s="33">
        <v>7.2</v>
      </c>
      <c r="BE349" s="33">
        <v>7.2</v>
      </c>
      <c r="BF349" s="33">
        <v>7.2</v>
      </c>
      <c r="BG349" s="33">
        <v>7.2</v>
      </c>
      <c r="BH349" s="33">
        <v>7.2</v>
      </c>
      <c r="BI349" s="33">
        <v>7.2</v>
      </c>
      <c r="BJ349" s="34" t="s">
        <v>113</v>
      </c>
      <c r="BK349" s="35" t="s">
        <v>113</v>
      </c>
      <c r="BL349" t="str">
        <f>IF(BY349&gt;LARGE(BZ349:$CK349,1),1,"")</f>
        <v/>
      </c>
      <c r="BM349" t="str">
        <f>IF(BZ349&gt;LARGE(CA349:$CK349,1),2,"")</f>
        <v/>
      </c>
      <c r="BN349" t="str">
        <f>IF(CA349&gt;LARGE(CB349:$CK349,1),2.2,"")</f>
        <v/>
      </c>
      <c r="BO349" t="str">
        <f>IF(CB349&gt;LARGE(CC349:$CK349,1),3,"")</f>
        <v/>
      </c>
      <c r="BP349" t="str">
        <f>IF(CC349&gt;LARGE(CD349:$CK349,1),3.2,"")</f>
        <v/>
      </c>
      <c r="BQ349" t="str">
        <f>IF(CD349&gt;LARGE(CE349:$CK349,1),4,"")</f>
        <v/>
      </c>
      <c r="BR349" t="str">
        <f>IF(CE349&gt;LARGE(CF349:$CK349,1),4.2,"")</f>
        <v/>
      </c>
      <c r="BS349" t="str">
        <f>IF(CF349&gt;LARGE(CG349:$CK349,1),5,"")</f>
        <v/>
      </c>
      <c r="BT349" t="str">
        <f>IF(CG349&gt;LARGE(CH349:$CK349,1),5.2,"")</f>
        <v/>
      </c>
      <c r="BU349" t="str">
        <f>IF(CH349&gt;LARGE(CI349:$CK349,1),6,"")</f>
        <v/>
      </c>
      <c r="BV349" t="str">
        <f>IF(CI349&gt;LARGE(CJ349:$CK349,1),6.2,"")</f>
        <v/>
      </c>
      <c r="BW349" t="str">
        <f>IF(CJ349&gt;LARGE(CK349:$CK349,1),7,"")</f>
        <v/>
      </c>
      <c r="BX349" t="str">
        <f t="shared" si="86"/>
        <v/>
      </c>
      <c r="BY349" s="36">
        <f t="shared" si="87"/>
        <v>0</v>
      </c>
      <c r="BZ349" s="36">
        <f t="shared" si="88"/>
        <v>0</v>
      </c>
      <c r="CA349">
        <f t="shared" si="89"/>
        <v>0</v>
      </c>
      <c r="CB349" s="36">
        <f t="shared" si="90"/>
        <v>0</v>
      </c>
      <c r="CC349">
        <f t="shared" si="91"/>
        <v>0</v>
      </c>
      <c r="CD349" s="36">
        <f t="shared" si="92"/>
        <v>0</v>
      </c>
      <c r="CE349">
        <f t="shared" si="93"/>
        <v>0</v>
      </c>
      <c r="CF349" s="36">
        <f t="shared" si="94"/>
        <v>0</v>
      </c>
      <c r="CG349">
        <f t="shared" si="95"/>
        <v>0</v>
      </c>
      <c r="CH349" s="36">
        <f t="shared" si="96"/>
        <v>0</v>
      </c>
      <c r="CI349">
        <f t="shared" si="97"/>
        <v>0</v>
      </c>
      <c r="CJ349" s="36">
        <f t="shared" si="98"/>
        <v>0</v>
      </c>
      <c r="CK349">
        <f t="shared" si="99"/>
        <v>0</v>
      </c>
      <c r="CP349" t="s">
        <v>118</v>
      </c>
      <c r="DD349" t="str">
        <f>IF(COUNTIF('[3]Zone Players'!A$3:A$1847,A349)&lt;1,"D","")</f>
        <v/>
      </c>
      <c r="DF349">
        <f t="shared" si="102"/>
        <v>4</v>
      </c>
      <c r="DG349" s="70">
        <f t="shared" si="100"/>
        <v>0</v>
      </c>
      <c r="DH349" t="str">
        <f t="shared" si="101"/>
        <v/>
      </c>
    </row>
    <row r="350" spans="1:112" ht="15" customHeight="1" x14ac:dyDescent="0.25">
      <c r="A350" s="23">
        <v>16901</v>
      </c>
      <c r="B350" s="24" t="s">
        <v>687</v>
      </c>
      <c r="C350" s="24" t="s">
        <v>688</v>
      </c>
      <c r="D350" s="25" t="s">
        <v>614</v>
      </c>
      <c r="E350" s="26"/>
      <c r="F350" s="27"/>
      <c r="G350" s="27"/>
      <c r="H350" s="27"/>
      <c r="I350" s="27"/>
      <c r="J350" s="27"/>
      <c r="K350" s="27"/>
      <c r="L350" s="27"/>
      <c r="M350" s="27">
        <v>6</v>
      </c>
      <c r="N350" s="26"/>
      <c r="O350" s="27"/>
      <c r="P350" s="27">
        <v>6</v>
      </c>
      <c r="Q350" s="28"/>
      <c r="R350" s="28"/>
      <c r="S350" s="28"/>
      <c r="T350" s="29"/>
      <c r="U350" s="28"/>
      <c r="V350" s="30" t="s">
        <v>113</v>
      </c>
      <c r="W350" s="30">
        <v>2</v>
      </c>
      <c r="X350" s="30" t="s">
        <v>113</v>
      </c>
      <c r="Y350" s="30">
        <v>4</v>
      </c>
      <c r="Z350" s="30">
        <v>5</v>
      </c>
      <c r="AA350" s="30">
        <v>6</v>
      </c>
      <c r="AB350" s="30">
        <v>7</v>
      </c>
      <c r="AC350" s="30" t="s">
        <v>113</v>
      </c>
      <c r="AD350" s="30" t="s">
        <v>113</v>
      </c>
      <c r="AE350" s="30" t="s">
        <v>113</v>
      </c>
      <c r="AF350" s="30" t="s">
        <v>113</v>
      </c>
      <c r="AG350" s="30" t="s">
        <v>113</v>
      </c>
      <c r="AH350" s="30" t="s">
        <v>113</v>
      </c>
      <c r="AI350" s="30" t="s">
        <v>113</v>
      </c>
      <c r="AJ350" s="30" t="s">
        <v>113</v>
      </c>
      <c r="AK350" s="30" t="s">
        <v>113</v>
      </c>
      <c r="AL350" s="30" t="s">
        <v>113</v>
      </c>
      <c r="AM350" s="30">
        <v>0</v>
      </c>
      <c r="AN350" s="30">
        <v>5</v>
      </c>
      <c r="AO350" s="30">
        <v>0</v>
      </c>
      <c r="AP350" s="30">
        <v>7</v>
      </c>
      <c r="AQ350" s="31">
        <v>6</v>
      </c>
      <c r="AR350" s="31">
        <v>6</v>
      </c>
      <c r="AS350" s="31">
        <v>6</v>
      </c>
      <c r="AT350" s="32">
        <v>0</v>
      </c>
      <c r="AU350" s="32">
        <v>0</v>
      </c>
      <c r="AV350" s="32">
        <v>0</v>
      </c>
      <c r="AW350" s="32">
        <v>0</v>
      </c>
      <c r="AX350" s="32">
        <v>0</v>
      </c>
      <c r="AY350" s="32">
        <v>0</v>
      </c>
      <c r="AZ350" s="32">
        <v>0</v>
      </c>
      <c r="BA350" s="32">
        <v>0</v>
      </c>
      <c r="BB350" s="32">
        <v>0</v>
      </c>
      <c r="BC350" s="32">
        <v>0</v>
      </c>
      <c r="BD350" s="33">
        <v>7.2</v>
      </c>
      <c r="BE350" s="33">
        <v>7.2</v>
      </c>
      <c r="BF350" s="33">
        <v>7.2</v>
      </c>
      <c r="BG350" s="33">
        <v>7.2</v>
      </c>
      <c r="BH350" s="33">
        <v>7.2</v>
      </c>
      <c r="BI350" s="33">
        <v>7.2</v>
      </c>
      <c r="BJ350" s="34" t="s">
        <v>113</v>
      </c>
      <c r="BK350" s="35" t="s">
        <v>113</v>
      </c>
      <c r="BL350" t="str">
        <f>IF(BY350&gt;LARGE(BZ350:$CK350,1),1,"")</f>
        <v/>
      </c>
      <c r="BM350" t="str">
        <f>IF(BZ350&gt;LARGE(CA350:$CK350,1),2,"")</f>
        <v/>
      </c>
      <c r="BN350" t="str">
        <f>IF(CA350&gt;LARGE(CB350:$CK350,1),2.2,"")</f>
        <v/>
      </c>
      <c r="BO350" t="str">
        <f>IF(CB350&gt;LARGE(CC350:$CK350,1),3,"")</f>
        <v/>
      </c>
      <c r="BP350" t="str">
        <f>IF(CC350&gt;LARGE(CD350:$CK350,1),3.2,"")</f>
        <v/>
      </c>
      <c r="BQ350" t="str">
        <f>IF(CD350&gt;LARGE(CE350:$CK350,1),4,"")</f>
        <v/>
      </c>
      <c r="BR350" t="str">
        <f>IF(CE350&gt;LARGE(CF350:$CK350,1),4.2,"")</f>
        <v/>
      </c>
      <c r="BS350" t="str">
        <f>IF(CF350&gt;LARGE(CG350:$CK350,1),5,"")</f>
        <v/>
      </c>
      <c r="BT350" t="str">
        <f>IF(CG350&gt;LARGE(CH350:$CK350,1),5.2,"")</f>
        <v/>
      </c>
      <c r="BU350" t="str">
        <f>IF(CH350&gt;LARGE(CI350:$CK350,1),6,"")</f>
        <v/>
      </c>
      <c r="BV350" t="str">
        <f>IF(CI350&gt;LARGE(CJ350:$CK350,1),6.2,"")</f>
        <v/>
      </c>
      <c r="BW350" t="str">
        <f>IF(CJ350&gt;LARGE(CK350:$CK350,1),7,"")</f>
        <v/>
      </c>
      <c r="BX350" t="str">
        <f t="shared" si="86"/>
        <v/>
      </c>
      <c r="BY350" s="36">
        <f t="shared" si="87"/>
        <v>0</v>
      </c>
      <c r="BZ350" s="36">
        <f t="shared" si="88"/>
        <v>0</v>
      </c>
      <c r="CA350">
        <f t="shared" si="89"/>
        <v>0</v>
      </c>
      <c r="CB350" s="36">
        <f t="shared" si="90"/>
        <v>0</v>
      </c>
      <c r="CC350">
        <f t="shared" si="91"/>
        <v>0</v>
      </c>
      <c r="CD350" s="36">
        <f t="shared" si="92"/>
        <v>0</v>
      </c>
      <c r="CE350">
        <f t="shared" si="93"/>
        <v>0</v>
      </c>
      <c r="CF350" s="36">
        <f t="shared" si="94"/>
        <v>0</v>
      </c>
      <c r="CG350">
        <f t="shared" si="95"/>
        <v>0</v>
      </c>
      <c r="CH350" s="36">
        <f t="shared" si="96"/>
        <v>0</v>
      </c>
      <c r="CI350">
        <f t="shared" si="97"/>
        <v>0</v>
      </c>
      <c r="CJ350" s="36">
        <f t="shared" si="98"/>
        <v>0</v>
      </c>
      <c r="CK350">
        <f t="shared" si="99"/>
        <v>0</v>
      </c>
      <c r="CP350" t="s">
        <v>118</v>
      </c>
      <c r="DD350" t="str">
        <f>IF(COUNTIF('[3]Zone Players'!A$3:A$1847,A350)&lt;1,"D","")</f>
        <v/>
      </c>
      <c r="DF350">
        <f t="shared" si="102"/>
        <v>6</v>
      </c>
      <c r="DG350" s="70">
        <f t="shared" si="100"/>
        <v>0</v>
      </c>
      <c r="DH350" t="str">
        <f t="shared" si="101"/>
        <v/>
      </c>
    </row>
    <row r="351" spans="1:112" ht="15" customHeight="1" x14ac:dyDescent="0.25">
      <c r="A351" s="23">
        <v>139462</v>
      </c>
      <c r="B351" s="24" t="s">
        <v>689</v>
      </c>
      <c r="C351" s="24" t="s">
        <v>255</v>
      </c>
      <c r="D351" s="25" t="s">
        <v>614</v>
      </c>
      <c r="E351" s="26"/>
      <c r="F351" s="27"/>
      <c r="G351" s="27"/>
      <c r="H351" s="27"/>
      <c r="I351" s="27"/>
      <c r="J351" s="27"/>
      <c r="K351" s="27">
        <v>6</v>
      </c>
      <c r="L351" s="27">
        <v>6</v>
      </c>
      <c r="M351" s="27">
        <v>5</v>
      </c>
      <c r="N351" s="26">
        <v>4</v>
      </c>
      <c r="O351" s="27">
        <v>2</v>
      </c>
      <c r="P351" s="27">
        <v>2</v>
      </c>
      <c r="Q351" s="28"/>
      <c r="R351" s="28"/>
      <c r="S351" s="28"/>
      <c r="T351" s="29"/>
      <c r="U351" s="28"/>
      <c r="V351" s="30" t="s">
        <v>113</v>
      </c>
      <c r="W351" s="30">
        <v>2</v>
      </c>
      <c r="X351" s="30" t="s">
        <v>113</v>
      </c>
      <c r="Y351" s="30">
        <v>4</v>
      </c>
      <c r="Z351" s="30">
        <v>5</v>
      </c>
      <c r="AA351" s="30">
        <v>6</v>
      </c>
      <c r="AB351" s="30">
        <v>7</v>
      </c>
      <c r="AC351" s="30" t="s">
        <v>113</v>
      </c>
      <c r="AD351" s="30" t="s">
        <v>113</v>
      </c>
      <c r="AE351" s="30" t="s">
        <v>113</v>
      </c>
      <c r="AF351" s="30" t="s">
        <v>113</v>
      </c>
      <c r="AG351" s="30" t="s">
        <v>113</v>
      </c>
      <c r="AH351" s="30" t="s">
        <v>113</v>
      </c>
      <c r="AI351" s="30" t="s">
        <v>113</v>
      </c>
      <c r="AJ351" s="30" t="s">
        <v>113</v>
      </c>
      <c r="AK351" s="30" t="s">
        <v>113</v>
      </c>
      <c r="AL351" s="30" t="s">
        <v>113</v>
      </c>
      <c r="AM351" s="30">
        <v>0</v>
      </c>
      <c r="AN351" s="30">
        <v>5</v>
      </c>
      <c r="AO351" s="30">
        <v>3</v>
      </c>
      <c r="AP351" s="30">
        <v>4</v>
      </c>
      <c r="AQ351" s="31">
        <v>2</v>
      </c>
      <c r="AR351" s="31">
        <v>2</v>
      </c>
      <c r="AS351" s="31">
        <v>2</v>
      </c>
      <c r="AT351" s="32">
        <v>2</v>
      </c>
      <c r="AU351" s="32">
        <v>2</v>
      </c>
      <c r="AV351" s="32">
        <v>2</v>
      </c>
      <c r="AW351" s="32">
        <v>2</v>
      </c>
      <c r="AX351" s="32">
        <v>2</v>
      </c>
      <c r="AY351" s="32">
        <v>2</v>
      </c>
      <c r="AZ351" s="32">
        <v>2</v>
      </c>
      <c r="BA351" s="32">
        <v>2</v>
      </c>
      <c r="BB351" s="32">
        <v>2</v>
      </c>
      <c r="BC351" s="32">
        <v>2</v>
      </c>
      <c r="BD351" s="33">
        <v>7.2</v>
      </c>
      <c r="BE351" s="33">
        <v>2</v>
      </c>
      <c r="BF351" s="33">
        <v>2</v>
      </c>
      <c r="BG351" s="33">
        <v>2</v>
      </c>
      <c r="BH351" s="33">
        <v>2</v>
      </c>
      <c r="BI351" s="33">
        <v>2</v>
      </c>
      <c r="BJ351" s="34">
        <v>2</v>
      </c>
      <c r="BK351" s="35">
        <v>2</v>
      </c>
      <c r="BL351" t="str">
        <f>IF(BY351&gt;LARGE(BZ351:$CK351,1),1,"")</f>
        <v/>
      </c>
      <c r="BM351">
        <f>IF(BZ351&gt;LARGE(CA351:$CK351,1),2,"")</f>
        <v>2</v>
      </c>
      <c r="BN351" t="str">
        <f>IF(CA351&gt;LARGE(CB351:$CK351,1),2.2,"")</f>
        <v/>
      </c>
      <c r="BO351" t="str">
        <f>IF(CB351&gt;LARGE(CC351:$CK351,1),3,"")</f>
        <v/>
      </c>
      <c r="BP351" t="str">
        <f>IF(CC351&gt;LARGE(CD351:$CK351,1),3.2,"")</f>
        <v/>
      </c>
      <c r="BQ351" t="str">
        <f>IF(CD351&gt;LARGE(CE351:$CK351,1),4,"")</f>
        <v/>
      </c>
      <c r="BR351" t="str">
        <f>IF(CE351&gt;LARGE(CF351:$CK351,1),4.2,"")</f>
        <v/>
      </c>
      <c r="BS351" t="str">
        <f>IF(CF351&gt;LARGE(CG351:$CK351,1),5,"")</f>
        <v/>
      </c>
      <c r="BT351" t="str">
        <f>IF(CG351&gt;LARGE(CH351:$CK351,1),5.2,"")</f>
        <v/>
      </c>
      <c r="BU351" t="str">
        <f>IF(CH351&gt;LARGE(CI351:$CK351,1),6,"")</f>
        <v/>
      </c>
      <c r="BV351" t="str">
        <f>IF(CI351&gt;LARGE(CJ351:$CK351,1),6.2,"")</f>
        <v/>
      </c>
      <c r="BW351" t="str">
        <f>IF(CJ351&gt;LARGE(CK351:$CK351,1),7,"")</f>
        <v/>
      </c>
      <c r="BX351" t="str">
        <f t="shared" si="86"/>
        <v/>
      </c>
      <c r="BY351" s="36">
        <f t="shared" si="87"/>
        <v>0</v>
      </c>
      <c r="BZ351" s="36">
        <f t="shared" si="88"/>
        <v>10</v>
      </c>
      <c r="CA351">
        <f t="shared" si="89"/>
        <v>0</v>
      </c>
      <c r="CB351" s="36">
        <f t="shared" si="90"/>
        <v>0</v>
      </c>
      <c r="CC351">
        <f t="shared" si="91"/>
        <v>0</v>
      </c>
      <c r="CD351" s="36">
        <f t="shared" si="92"/>
        <v>0</v>
      </c>
      <c r="CE351">
        <f t="shared" si="93"/>
        <v>0</v>
      </c>
      <c r="CF351" s="36">
        <f t="shared" si="94"/>
        <v>0</v>
      </c>
      <c r="CG351">
        <f t="shared" si="95"/>
        <v>0</v>
      </c>
      <c r="CH351" s="36">
        <f t="shared" si="96"/>
        <v>0</v>
      </c>
      <c r="CI351">
        <f t="shared" si="97"/>
        <v>0</v>
      </c>
      <c r="CJ351" s="36">
        <f t="shared" si="98"/>
        <v>0</v>
      </c>
      <c r="CK351">
        <f t="shared" si="99"/>
        <v>0</v>
      </c>
      <c r="CP351" t="s">
        <v>118</v>
      </c>
      <c r="DD351" t="str">
        <f>IF(COUNTIF('[3]Zone Players'!A$3:A$1847,A351)&lt;1,"D","")</f>
        <v/>
      </c>
      <c r="DF351">
        <f t="shared" si="102"/>
        <v>2</v>
      </c>
      <c r="DG351" s="70">
        <f t="shared" si="100"/>
        <v>10</v>
      </c>
      <c r="DH351" t="str">
        <f t="shared" si="101"/>
        <v/>
      </c>
    </row>
    <row r="352" spans="1:112" ht="15" customHeight="1" x14ac:dyDescent="0.25">
      <c r="A352" s="23">
        <v>2658</v>
      </c>
      <c r="B352" s="24" t="s">
        <v>690</v>
      </c>
      <c r="C352" s="24" t="s">
        <v>158</v>
      </c>
      <c r="D352" s="25" t="s">
        <v>614</v>
      </c>
      <c r="E352" s="26">
        <v>6</v>
      </c>
      <c r="F352" s="27">
        <v>3</v>
      </c>
      <c r="G352" s="27">
        <v>3</v>
      </c>
      <c r="H352" s="27">
        <v>5</v>
      </c>
      <c r="I352" s="27">
        <v>6</v>
      </c>
      <c r="J352" s="27">
        <v>6</v>
      </c>
      <c r="K352" s="27">
        <v>6</v>
      </c>
      <c r="L352" s="27">
        <v>6</v>
      </c>
      <c r="M352" s="27">
        <v>6</v>
      </c>
      <c r="N352" s="26">
        <v>6</v>
      </c>
      <c r="O352" s="27">
        <v>6</v>
      </c>
      <c r="P352" s="27">
        <v>6</v>
      </c>
      <c r="Q352" s="28"/>
      <c r="R352" s="28"/>
      <c r="S352" s="28"/>
      <c r="T352" s="29"/>
      <c r="U352" s="28"/>
      <c r="V352" s="30" t="s">
        <v>113</v>
      </c>
      <c r="W352" s="30">
        <v>2</v>
      </c>
      <c r="X352" s="30" t="s">
        <v>113</v>
      </c>
      <c r="Y352" s="30">
        <v>4</v>
      </c>
      <c r="Z352" s="30">
        <v>5</v>
      </c>
      <c r="AA352" s="30">
        <v>6</v>
      </c>
      <c r="AB352" s="30">
        <v>7</v>
      </c>
      <c r="AC352" s="30" t="s">
        <v>113</v>
      </c>
      <c r="AD352" s="30" t="s">
        <v>113</v>
      </c>
      <c r="AE352" s="30" t="s">
        <v>113</v>
      </c>
      <c r="AF352" s="30" t="s">
        <v>113</v>
      </c>
      <c r="AG352" s="30" t="s">
        <v>113</v>
      </c>
      <c r="AH352" s="30" t="s">
        <v>113</v>
      </c>
      <c r="AI352" s="30" t="s">
        <v>113</v>
      </c>
      <c r="AJ352" s="30" t="s">
        <v>113</v>
      </c>
      <c r="AK352" s="30" t="s">
        <v>113</v>
      </c>
      <c r="AL352" s="30" t="s">
        <v>113</v>
      </c>
      <c r="AM352" s="30">
        <v>0</v>
      </c>
      <c r="AN352" s="30">
        <v>5</v>
      </c>
      <c r="AO352" s="30">
        <v>0</v>
      </c>
      <c r="AP352" s="30">
        <v>7</v>
      </c>
      <c r="AQ352" s="31">
        <v>6</v>
      </c>
      <c r="AR352" s="31">
        <v>6</v>
      </c>
      <c r="AS352" s="31">
        <v>6</v>
      </c>
      <c r="AT352" s="32">
        <v>6</v>
      </c>
      <c r="AU352" s="32">
        <v>0</v>
      </c>
      <c r="AV352" s="32">
        <v>6</v>
      </c>
      <c r="AW352" s="32">
        <v>6</v>
      </c>
      <c r="AX352" s="32">
        <v>6</v>
      </c>
      <c r="AY352" s="32">
        <v>6</v>
      </c>
      <c r="AZ352" s="32">
        <v>0</v>
      </c>
      <c r="BA352" s="32">
        <v>6</v>
      </c>
      <c r="BB352" s="32">
        <v>6</v>
      </c>
      <c r="BC352" s="32">
        <v>6</v>
      </c>
      <c r="BD352" s="33">
        <v>7.2</v>
      </c>
      <c r="BE352" s="33">
        <v>7.2</v>
      </c>
      <c r="BF352" s="33">
        <v>6</v>
      </c>
      <c r="BG352" s="33">
        <v>6</v>
      </c>
      <c r="BH352" s="33">
        <v>6</v>
      </c>
      <c r="BI352" s="33">
        <v>6</v>
      </c>
      <c r="BJ352" s="34">
        <v>6</v>
      </c>
      <c r="BK352" s="35">
        <v>6</v>
      </c>
      <c r="BL352" t="str">
        <f>IF(BY352&gt;LARGE(BZ352:$CK352,1),1,"")</f>
        <v/>
      </c>
      <c r="BM352" t="str">
        <f>IF(BZ352&gt;LARGE(CA352:$CK352,1),2,"")</f>
        <v/>
      </c>
      <c r="BN352" t="str">
        <f>IF(CA352&gt;LARGE(CB352:$CK352,1),2.2,"")</f>
        <v/>
      </c>
      <c r="BO352" t="str">
        <f>IF(CB352&gt;LARGE(CC352:$CK352,1),3,"")</f>
        <v/>
      </c>
      <c r="BP352" t="str">
        <f>IF(CC352&gt;LARGE(CD352:$CK352,1),3.2,"")</f>
        <v/>
      </c>
      <c r="BQ352" t="str">
        <f>IF(CD352&gt;LARGE(CE352:$CK352,1),4,"")</f>
        <v/>
      </c>
      <c r="BR352" t="str">
        <f>IF(CE352&gt;LARGE(CF352:$CK352,1),4.2,"")</f>
        <v/>
      </c>
      <c r="BS352" t="str">
        <f>IF(CF352&gt;LARGE(CG352:$CK352,1),5,"")</f>
        <v/>
      </c>
      <c r="BT352" t="str">
        <f>IF(CG352&gt;LARGE(CH352:$CK352,1),5.2,"")</f>
        <v/>
      </c>
      <c r="BU352">
        <f>IF(CH352&gt;LARGE(CI352:$CK352,1),6,"")</f>
        <v>6</v>
      </c>
      <c r="BV352" t="str">
        <f>IF(CI352&gt;LARGE(CJ352:$CK352,1),6.2,"")</f>
        <v/>
      </c>
      <c r="BW352" t="str">
        <f>IF(CJ352&gt;LARGE(CK352:$CK352,1),7,"")</f>
        <v/>
      </c>
      <c r="BX352" t="str">
        <f t="shared" si="86"/>
        <v/>
      </c>
      <c r="BY352" s="36">
        <f t="shared" si="87"/>
        <v>0</v>
      </c>
      <c r="BZ352" s="36">
        <f t="shared" si="88"/>
        <v>0</v>
      </c>
      <c r="CA352">
        <f t="shared" si="89"/>
        <v>0</v>
      </c>
      <c r="CB352" s="36">
        <f t="shared" si="90"/>
        <v>0</v>
      </c>
      <c r="CC352">
        <f t="shared" si="91"/>
        <v>0</v>
      </c>
      <c r="CD352" s="36">
        <f t="shared" si="92"/>
        <v>0</v>
      </c>
      <c r="CE352">
        <f t="shared" si="93"/>
        <v>0</v>
      </c>
      <c r="CF352" s="36">
        <f t="shared" si="94"/>
        <v>0</v>
      </c>
      <c r="CG352">
        <f t="shared" si="95"/>
        <v>0</v>
      </c>
      <c r="CH352" s="36">
        <f t="shared" si="96"/>
        <v>8</v>
      </c>
      <c r="CI352">
        <f t="shared" si="97"/>
        <v>0</v>
      </c>
      <c r="CJ352" s="36">
        <f t="shared" si="98"/>
        <v>0</v>
      </c>
      <c r="CK352">
        <f t="shared" si="99"/>
        <v>0</v>
      </c>
      <c r="CP352" t="s">
        <v>118</v>
      </c>
      <c r="DD352" t="str">
        <f>IF(COUNTIF('[3]Zone Players'!A$3:A$1847,A352)&lt;1,"D","")</f>
        <v/>
      </c>
      <c r="DF352">
        <f t="shared" si="102"/>
        <v>6</v>
      </c>
      <c r="DG352" s="70">
        <f t="shared" si="100"/>
        <v>8</v>
      </c>
      <c r="DH352" t="str">
        <f t="shared" si="101"/>
        <v/>
      </c>
    </row>
    <row r="353" spans="1:112" ht="15" customHeight="1" x14ac:dyDescent="0.25">
      <c r="A353" s="23">
        <v>149559</v>
      </c>
      <c r="B353" s="24" t="s">
        <v>691</v>
      </c>
      <c r="C353" s="24" t="s">
        <v>202</v>
      </c>
      <c r="D353" s="25" t="s">
        <v>614</v>
      </c>
      <c r="E353" s="26"/>
      <c r="F353" s="27"/>
      <c r="G353" s="27"/>
      <c r="H353" s="27"/>
      <c r="I353" s="27"/>
      <c r="J353" s="27"/>
      <c r="K353" s="27"/>
      <c r="L353" s="27"/>
      <c r="M353" s="27"/>
      <c r="N353" s="26"/>
      <c r="O353" s="27"/>
      <c r="P353" s="27">
        <v>5</v>
      </c>
      <c r="Q353" s="28"/>
      <c r="R353" s="28"/>
      <c r="S353" s="28"/>
      <c r="T353" s="29"/>
      <c r="U353" s="28"/>
      <c r="V353" s="30" t="s">
        <v>113</v>
      </c>
      <c r="W353" s="30">
        <v>2</v>
      </c>
      <c r="X353" s="30" t="s">
        <v>113</v>
      </c>
      <c r="Y353" s="30">
        <v>4</v>
      </c>
      <c r="Z353" s="30">
        <v>5</v>
      </c>
      <c r="AA353" s="30">
        <v>6</v>
      </c>
      <c r="AB353" s="30">
        <v>7</v>
      </c>
      <c r="AC353" s="30" t="s">
        <v>113</v>
      </c>
      <c r="AD353" s="30" t="s">
        <v>113</v>
      </c>
      <c r="AE353" s="30" t="s">
        <v>113</v>
      </c>
      <c r="AF353" s="30" t="s">
        <v>113</v>
      </c>
      <c r="AG353" s="30" t="s">
        <v>113</v>
      </c>
      <c r="AH353" s="30" t="s">
        <v>113</v>
      </c>
      <c r="AI353" s="30" t="s">
        <v>113</v>
      </c>
      <c r="AJ353" s="30" t="s">
        <v>113</v>
      </c>
      <c r="AK353" s="30" t="s">
        <v>113</v>
      </c>
      <c r="AL353" s="30" t="s">
        <v>113</v>
      </c>
      <c r="AM353" s="30">
        <v>0</v>
      </c>
      <c r="AN353" s="30">
        <v>5</v>
      </c>
      <c r="AO353" s="30">
        <v>1</v>
      </c>
      <c r="AP353" s="30">
        <v>6</v>
      </c>
      <c r="AQ353" s="31">
        <v>5</v>
      </c>
      <c r="AR353" s="31">
        <v>5</v>
      </c>
      <c r="AS353" s="31">
        <v>5</v>
      </c>
      <c r="AT353" s="32">
        <v>0</v>
      </c>
      <c r="AU353" s="32">
        <v>0</v>
      </c>
      <c r="AV353" s="32">
        <v>0</v>
      </c>
      <c r="AW353" s="32">
        <v>0</v>
      </c>
      <c r="AX353" s="32">
        <v>0</v>
      </c>
      <c r="AY353" s="32">
        <v>0</v>
      </c>
      <c r="AZ353" s="32">
        <v>0</v>
      </c>
      <c r="BA353" s="32">
        <v>0</v>
      </c>
      <c r="BB353" s="32">
        <v>2</v>
      </c>
      <c r="BC353" s="32">
        <v>0</v>
      </c>
      <c r="BD353" s="33">
        <v>7.2</v>
      </c>
      <c r="BE353" s="33">
        <v>7.2</v>
      </c>
      <c r="BF353" s="33">
        <v>7.2</v>
      </c>
      <c r="BG353" s="33">
        <v>7.2</v>
      </c>
      <c r="BH353" s="33">
        <v>7.2</v>
      </c>
      <c r="BI353" s="33">
        <v>7.2</v>
      </c>
      <c r="BJ353" s="34" t="s">
        <v>113</v>
      </c>
      <c r="BK353" s="35">
        <v>5</v>
      </c>
      <c r="BL353" t="str">
        <f>IF(BY353&gt;LARGE(BZ353:$CK353,1),1,"")</f>
        <v/>
      </c>
      <c r="BM353">
        <f>IF(BZ353&gt;LARGE(CA353:$CK353,1),2,"")</f>
        <v>2</v>
      </c>
      <c r="BN353" t="str">
        <f>IF(CA353&gt;LARGE(CB353:$CK353,1),2.2,"")</f>
        <v/>
      </c>
      <c r="BO353" t="str">
        <f>IF(CB353&gt;LARGE(CC353:$CK353,1),3,"")</f>
        <v/>
      </c>
      <c r="BP353" t="str">
        <f>IF(CC353&gt;LARGE(CD353:$CK353,1),3.2,"")</f>
        <v/>
      </c>
      <c r="BQ353" t="str">
        <f>IF(CD353&gt;LARGE(CE353:$CK353,1),4,"")</f>
        <v/>
      </c>
      <c r="BR353" t="str">
        <f>IF(CE353&gt;LARGE(CF353:$CK353,1),4.2,"")</f>
        <v/>
      </c>
      <c r="BS353" t="str">
        <f>IF(CF353&gt;LARGE(CG353:$CK353,1),5,"")</f>
        <v/>
      </c>
      <c r="BT353" t="str">
        <f>IF(CG353&gt;LARGE(CH353:$CK353,1),5.2,"")</f>
        <v/>
      </c>
      <c r="BU353" t="str">
        <f>IF(CH353&gt;LARGE(CI353:$CK353,1),6,"")</f>
        <v/>
      </c>
      <c r="BV353" t="str">
        <f>IF(CI353&gt;LARGE(CJ353:$CK353,1),6.2,"")</f>
        <v/>
      </c>
      <c r="BW353" t="str">
        <f>IF(CJ353&gt;LARGE(CK353:$CK353,1),7,"")</f>
        <v/>
      </c>
      <c r="BX353" t="str">
        <f t="shared" si="86"/>
        <v/>
      </c>
      <c r="BY353" s="36">
        <f t="shared" si="87"/>
        <v>0</v>
      </c>
      <c r="BZ353" s="36">
        <f t="shared" si="88"/>
        <v>1</v>
      </c>
      <c r="CA353">
        <f t="shared" si="89"/>
        <v>0</v>
      </c>
      <c r="CB353" s="36">
        <f t="shared" si="90"/>
        <v>0</v>
      </c>
      <c r="CC353">
        <f t="shared" si="91"/>
        <v>0</v>
      </c>
      <c r="CD353" s="36">
        <f t="shared" si="92"/>
        <v>0</v>
      </c>
      <c r="CE353">
        <f t="shared" si="93"/>
        <v>0</v>
      </c>
      <c r="CF353" s="36">
        <f t="shared" si="94"/>
        <v>0</v>
      </c>
      <c r="CG353">
        <f t="shared" si="95"/>
        <v>0</v>
      </c>
      <c r="CH353" s="36">
        <f t="shared" si="96"/>
        <v>0</v>
      </c>
      <c r="CI353">
        <f t="shared" si="97"/>
        <v>0</v>
      </c>
      <c r="CJ353" s="36">
        <f t="shared" si="98"/>
        <v>0</v>
      </c>
      <c r="CK353">
        <f t="shared" si="99"/>
        <v>0</v>
      </c>
      <c r="CP353" t="s">
        <v>118</v>
      </c>
      <c r="DD353" t="str">
        <f>IF(COUNTIF('[3]Zone Players'!A$3:A$1847,A353)&lt;1,"D","")</f>
        <v/>
      </c>
      <c r="DF353">
        <f t="shared" si="102"/>
        <v>5</v>
      </c>
      <c r="DG353" s="70">
        <f t="shared" si="100"/>
        <v>1</v>
      </c>
      <c r="DH353" t="str">
        <f t="shared" si="101"/>
        <v/>
      </c>
    </row>
    <row r="354" spans="1:112" ht="15" customHeight="1" x14ac:dyDescent="0.25">
      <c r="A354" s="23">
        <v>3062</v>
      </c>
      <c r="B354" s="24" t="s">
        <v>692</v>
      </c>
      <c r="C354" s="24" t="s">
        <v>397</v>
      </c>
      <c r="D354" s="25" t="s">
        <v>614</v>
      </c>
      <c r="E354" s="26">
        <v>7</v>
      </c>
      <c r="F354" s="27">
        <v>6</v>
      </c>
      <c r="G354" s="27">
        <v>7</v>
      </c>
      <c r="H354" s="27">
        <v>7</v>
      </c>
      <c r="I354" s="27">
        <v>7</v>
      </c>
      <c r="J354" s="27">
        <v>41458</v>
      </c>
      <c r="K354" s="27">
        <v>7</v>
      </c>
      <c r="L354" s="27">
        <v>7</v>
      </c>
      <c r="M354" s="27">
        <v>7</v>
      </c>
      <c r="N354" s="26">
        <v>7</v>
      </c>
      <c r="O354" s="27">
        <v>7</v>
      </c>
      <c r="P354" s="27">
        <v>7</v>
      </c>
      <c r="Q354" s="28"/>
      <c r="R354" s="28"/>
      <c r="S354" s="28"/>
      <c r="T354" s="29"/>
      <c r="U354" s="28"/>
      <c r="V354" s="30" t="s">
        <v>113</v>
      </c>
      <c r="W354" s="30">
        <v>2</v>
      </c>
      <c r="X354" s="30" t="s">
        <v>113</v>
      </c>
      <c r="Y354" s="30">
        <v>4</v>
      </c>
      <c r="Z354" s="30">
        <v>5</v>
      </c>
      <c r="AA354" s="30">
        <v>6</v>
      </c>
      <c r="AB354" s="30">
        <v>7</v>
      </c>
      <c r="AC354" s="30" t="s">
        <v>113</v>
      </c>
      <c r="AD354" s="30" t="s">
        <v>113</v>
      </c>
      <c r="AE354" s="30" t="s">
        <v>113</v>
      </c>
      <c r="AF354" s="30" t="s">
        <v>113</v>
      </c>
      <c r="AG354" s="30" t="s">
        <v>113</v>
      </c>
      <c r="AH354" s="30" t="s">
        <v>113</v>
      </c>
      <c r="AI354" s="30" t="s">
        <v>113</v>
      </c>
      <c r="AJ354" s="30" t="s">
        <v>113</v>
      </c>
      <c r="AK354" s="30" t="s">
        <v>113</v>
      </c>
      <c r="AL354" s="30" t="s">
        <v>113</v>
      </c>
      <c r="AM354" s="30">
        <v>0</v>
      </c>
      <c r="AN354" s="30">
        <v>5</v>
      </c>
      <c r="AO354" s="30">
        <v>0</v>
      </c>
      <c r="AP354" s="30">
        <v>7</v>
      </c>
      <c r="AQ354" s="31">
        <v>7</v>
      </c>
      <c r="AR354" s="31">
        <v>7</v>
      </c>
      <c r="AS354" s="31">
        <v>7</v>
      </c>
      <c r="AT354" s="32">
        <v>0</v>
      </c>
      <c r="AU354" s="32">
        <v>0</v>
      </c>
      <c r="AV354" s="32">
        <v>0</v>
      </c>
      <c r="AW354" s="32">
        <v>0</v>
      </c>
      <c r="AX354" s="32">
        <v>0</v>
      </c>
      <c r="AY354" s="32">
        <v>0</v>
      </c>
      <c r="AZ354" s="32">
        <v>0</v>
      </c>
      <c r="BA354" s="32">
        <v>0</v>
      </c>
      <c r="BB354" s="32">
        <v>0</v>
      </c>
      <c r="BC354" s="32">
        <v>0</v>
      </c>
      <c r="BD354" s="33">
        <v>7.2</v>
      </c>
      <c r="BE354" s="33">
        <v>7.2</v>
      </c>
      <c r="BF354" s="33">
        <v>7.2</v>
      </c>
      <c r="BG354" s="33">
        <v>7.2</v>
      </c>
      <c r="BH354" s="33">
        <v>7.2</v>
      </c>
      <c r="BI354" s="33">
        <v>7.2</v>
      </c>
      <c r="BJ354" s="34" t="s">
        <v>113</v>
      </c>
      <c r="BK354" s="35" t="s">
        <v>113</v>
      </c>
      <c r="BL354" t="str">
        <f>IF(BY354&gt;LARGE(BZ354:$CK354,1),1,"")</f>
        <v/>
      </c>
      <c r="BM354" t="str">
        <f>IF(BZ354&gt;LARGE(CA354:$CK354,1),2,"")</f>
        <v/>
      </c>
      <c r="BN354" t="str">
        <f>IF(CA354&gt;LARGE(CB354:$CK354,1),2.2,"")</f>
        <v/>
      </c>
      <c r="BO354" t="str">
        <f>IF(CB354&gt;LARGE(CC354:$CK354,1),3,"")</f>
        <v/>
      </c>
      <c r="BP354" t="str">
        <f>IF(CC354&gt;LARGE(CD354:$CK354,1),3.2,"")</f>
        <v/>
      </c>
      <c r="BQ354" t="str">
        <f>IF(CD354&gt;LARGE(CE354:$CK354,1),4,"")</f>
        <v/>
      </c>
      <c r="BR354" t="str">
        <f>IF(CE354&gt;LARGE(CF354:$CK354,1),4.2,"")</f>
        <v/>
      </c>
      <c r="BS354" t="str">
        <f>IF(CF354&gt;LARGE(CG354:$CK354,1),5,"")</f>
        <v/>
      </c>
      <c r="BT354" t="str">
        <f>IF(CG354&gt;LARGE(CH354:$CK354,1),5.2,"")</f>
        <v/>
      </c>
      <c r="BU354" t="str">
        <f>IF(CH354&gt;LARGE(CI354:$CK354,1),6,"")</f>
        <v/>
      </c>
      <c r="BV354" t="str">
        <f>IF(CI354&gt;LARGE(CJ354:$CK354,1),6.2,"")</f>
        <v/>
      </c>
      <c r="BW354" t="str">
        <f>IF(CJ354&gt;LARGE(CK354:$CK354,1),7,"")</f>
        <v/>
      </c>
      <c r="BX354" t="str">
        <f t="shared" si="86"/>
        <v/>
      </c>
      <c r="BY354" s="36">
        <f t="shared" si="87"/>
        <v>0</v>
      </c>
      <c r="BZ354" s="36">
        <f t="shared" si="88"/>
        <v>0</v>
      </c>
      <c r="CA354">
        <f t="shared" si="89"/>
        <v>0</v>
      </c>
      <c r="CB354" s="36">
        <f t="shared" si="90"/>
        <v>0</v>
      </c>
      <c r="CC354">
        <f t="shared" si="91"/>
        <v>0</v>
      </c>
      <c r="CD354" s="36">
        <f t="shared" si="92"/>
        <v>0</v>
      </c>
      <c r="CE354">
        <f t="shared" si="93"/>
        <v>0</v>
      </c>
      <c r="CF354" s="36">
        <f t="shared" si="94"/>
        <v>0</v>
      </c>
      <c r="CG354">
        <f t="shared" si="95"/>
        <v>0</v>
      </c>
      <c r="CH354" s="36">
        <f t="shared" si="96"/>
        <v>0</v>
      </c>
      <c r="CI354">
        <f t="shared" si="97"/>
        <v>0</v>
      </c>
      <c r="CJ354" s="36">
        <f t="shared" si="98"/>
        <v>0</v>
      </c>
      <c r="CK354">
        <f t="shared" si="99"/>
        <v>0</v>
      </c>
      <c r="CP354" t="s">
        <v>118</v>
      </c>
      <c r="DD354" t="str">
        <f>IF(COUNTIF('[3]Zone Players'!A$3:A$1847,A354)&lt;1,"D","")</f>
        <v/>
      </c>
      <c r="DF354">
        <f t="shared" si="102"/>
        <v>7</v>
      </c>
      <c r="DG354" s="70">
        <f t="shared" si="100"/>
        <v>0</v>
      </c>
      <c r="DH354" t="str">
        <f t="shared" si="101"/>
        <v/>
      </c>
    </row>
    <row r="355" spans="1:112" ht="15" customHeight="1" x14ac:dyDescent="0.25">
      <c r="A355" s="40">
        <v>27089</v>
      </c>
      <c r="B355" s="24" t="s">
        <v>693</v>
      </c>
      <c r="C355" s="24" t="s">
        <v>694</v>
      </c>
      <c r="D355" s="25" t="s">
        <v>614</v>
      </c>
      <c r="E355" s="26"/>
      <c r="F355" s="27"/>
      <c r="G355" s="27"/>
      <c r="H355" s="27"/>
      <c r="I355" s="27"/>
      <c r="J355" s="27"/>
      <c r="K355" s="27"/>
      <c r="L355" s="27"/>
      <c r="M355" s="27"/>
      <c r="N355" s="26">
        <v>4</v>
      </c>
      <c r="O355" s="27">
        <v>4</v>
      </c>
      <c r="P355" s="27">
        <v>4</v>
      </c>
      <c r="Q355" s="28"/>
      <c r="R355" s="28"/>
      <c r="S355" s="28"/>
      <c r="T355" s="29"/>
      <c r="U355" s="28"/>
      <c r="V355" s="30" t="s">
        <v>113</v>
      </c>
      <c r="W355" s="30">
        <v>2</v>
      </c>
      <c r="X355" s="30" t="s">
        <v>113</v>
      </c>
      <c r="Y355" s="30">
        <v>4</v>
      </c>
      <c r="Z355" s="30">
        <v>5</v>
      </c>
      <c r="AA355" s="30">
        <v>6</v>
      </c>
      <c r="AB355" s="30">
        <v>7</v>
      </c>
      <c r="AC355" s="30" t="s">
        <v>113</v>
      </c>
      <c r="AD355" s="30" t="s">
        <v>113</v>
      </c>
      <c r="AE355" s="30" t="s">
        <v>113</v>
      </c>
      <c r="AF355" s="30" t="s">
        <v>113</v>
      </c>
      <c r="AG355" s="30" t="s">
        <v>113</v>
      </c>
      <c r="AH355" s="30" t="s">
        <v>113</v>
      </c>
      <c r="AI355" s="30" t="s">
        <v>113</v>
      </c>
      <c r="AJ355" s="30" t="s">
        <v>113</v>
      </c>
      <c r="AK355" s="30" t="s">
        <v>113</v>
      </c>
      <c r="AL355" s="30" t="s">
        <v>113</v>
      </c>
      <c r="AM355" s="30">
        <v>0</v>
      </c>
      <c r="AN355" s="30">
        <v>5</v>
      </c>
      <c r="AO355" s="30">
        <v>2</v>
      </c>
      <c r="AP355" s="30">
        <v>5</v>
      </c>
      <c r="AQ355" s="31">
        <v>4</v>
      </c>
      <c r="AR355" s="31">
        <v>4</v>
      </c>
      <c r="AS355" s="31">
        <v>4</v>
      </c>
      <c r="AT355" s="32">
        <v>4</v>
      </c>
      <c r="AU355" s="32">
        <v>4</v>
      </c>
      <c r="AV355" s="32">
        <v>4</v>
      </c>
      <c r="AW355" s="32">
        <v>4</v>
      </c>
      <c r="AX355" s="32">
        <v>4</v>
      </c>
      <c r="AY355" s="32">
        <v>4</v>
      </c>
      <c r="AZ355" s="32">
        <v>4</v>
      </c>
      <c r="BA355" s="32">
        <v>4</v>
      </c>
      <c r="BB355" s="32">
        <v>4</v>
      </c>
      <c r="BC355" s="32">
        <v>4</v>
      </c>
      <c r="BD355" s="33">
        <v>7.2</v>
      </c>
      <c r="BE355" s="33">
        <v>4</v>
      </c>
      <c r="BF355" s="33">
        <v>4</v>
      </c>
      <c r="BG355" s="33">
        <v>4</v>
      </c>
      <c r="BH355" s="33">
        <v>4</v>
      </c>
      <c r="BI355" s="33">
        <v>4</v>
      </c>
      <c r="BJ355" s="34">
        <v>4</v>
      </c>
      <c r="BK355" s="35">
        <v>4</v>
      </c>
      <c r="BL355" t="str">
        <f>IF(BY355&gt;LARGE(BZ355:$CK355,1),1,"")</f>
        <v/>
      </c>
      <c r="BM355" t="str">
        <f>IF(BZ355&gt;LARGE(CA355:$CK355,1),2,"")</f>
        <v/>
      </c>
      <c r="BN355" t="str">
        <f>IF(CA355&gt;LARGE(CB355:$CK355,1),2.2,"")</f>
        <v/>
      </c>
      <c r="BO355" t="str">
        <f>IF(CB355&gt;LARGE(CC355:$CK355,1),3,"")</f>
        <v/>
      </c>
      <c r="BP355" t="str">
        <f>IF(CC355&gt;LARGE(CD355:$CK355,1),3.2,"")</f>
        <v/>
      </c>
      <c r="BQ355">
        <f>IF(CD355&gt;LARGE(CE355:$CK355,1),4,"")</f>
        <v>4</v>
      </c>
      <c r="BR355" t="str">
        <f>IF(CE355&gt;LARGE(CF355:$CK355,1),4.2,"")</f>
        <v/>
      </c>
      <c r="BS355" t="str">
        <f>IF(CF355&gt;LARGE(CG355:$CK355,1),5,"")</f>
        <v/>
      </c>
      <c r="BT355" t="str">
        <f>IF(CG355&gt;LARGE(CH355:$CK355,1),5.2,"")</f>
        <v/>
      </c>
      <c r="BU355" t="str">
        <f>IF(CH355&gt;LARGE(CI355:$CK355,1),6,"")</f>
        <v/>
      </c>
      <c r="BV355" t="str">
        <f>IF(CI355&gt;LARGE(CJ355:$CK355,1),6.2,"")</f>
        <v/>
      </c>
      <c r="BW355" t="str">
        <f>IF(CJ355&gt;LARGE(CK355:$CK355,1),7,"")</f>
        <v/>
      </c>
      <c r="BX355" t="str">
        <f t="shared" si="86"/>
        <v/>
      </c>
      <c r="BY355" s="36">
        <f t="shared" si="87"/>
        <v>0</v>
      </c>
      <c r="BZ355" s="36">
        <f t="shared" si="88"/>
        <v>0</v>
      </c>
      <c r="CA355">
        <f t="shared" si="89"/>
        <v>0</v>
      </c>
      <c r="CB355" s="36">
        <f t="shared" si="90"/>
        <v>0</v>
      </c>
      <c r="CC355">
        <f t="shared" si="91"/>
        <v>0</v>
      </c>
      <c r="CD355" s="36">
        <f t="shared" si="92"/>
        <v>10</v>
      </c>
      <c r="CE355">
        <f t="shared" si="93"/>
        <v>0</v>
      </c>
      <c r="CF355" s="36">
        <f t="shared" si="94"/>
        <v>0</v>
      </c>
      <c r="CG355">
        <f t="shared" si="95"/>
        <v>0</v>
      </c>
      <c r="CH355" s="36">
        <f t="shared" si="96"/>
        <v>0</v>
      </c>
      <c r="CI355">
        <f t="shared" si="97"/>
        <v>0</v>
      </c>
      <c r="CJ355" s="36">
        <f t="shared" si="98"/>
        <v>0</v>
      </c>
      <c r="CK355">
        <f t="shared" si="99"/>
        <v>0</v>
      </c>
      <c r="CP355" t="s">
        <v>118</v>
      </c>
      <c r="DD355" t="str">
        <f>IF(COUNTIF('[3]Zone Players'!A$3:A$1847,A355)&lt;1,"D","")</f>
        <v/>
      </c>
      <c r="DF355">
        <f t="shared" si="102"/>
        <v>4</v>
      </c>
      <c r="DG355" s="70">
        <f t="shared" si="100"/>
        <v>10</v>
      </c>
      <c r="DH355" t="str">
        <f t="shared" si="101"/>
        <v/>
      </c>
    </row>
    <row r="356" spans="1:112" ht="15" customHeight="1" x14ac:dyDescent="0.25">
      <c r="A356" s="23">
        <v>145556</v>
      </c>
      <c r="B356" s="24" t="s">
        <v>693</v>
      </c>
      <c r="C356" s="24" t="s">
        <v>695</v>
      </c>
      <c r="D356" s="25" t="s">
        <v>614</v>
      </c>
      <c r="E356" s="26"/>
      <c r="F356" s="27"/>
      <c r="G356" s="27"/>
      <c r="H356" s="27"/>
      <c r="I356" s="27"/>
      <c r="J356" s="27"/>
      <c r="K356" s="27"/>
      <c r="L356" s="27"/>
      <c r="M356" s="27"/>
      <c r="N356" s="26"/>
      <c r="O356" s="27">
        <v>7</v>
      </c>
      <c r="P356" s="27">
        <v>6</v>
      </c>
      <c r="Q356" s="28"/>
      <c r="R356" s="28"/>
      <c r="S356" s="28"/>
      <c r="T356" s="29"/>
      <c r="U356" s="28"/>
      <c r="V356" s="30" t="s">
        <v>113</v>
      </c>
      <c r="W356" s="30">
        <v>2</v>
      </c>
      <c r="X356" s="30" t="s">
        <v>113</v>
      </c>
      <c r="Y356" s="30">
        <v>4</v>
      </c>
      <c r="Z356" s="30">
        <v>5</v>
      </c>
      <c r="AA356" s="30">
        <v>6</v>
      </c>
      <c r="AB356" s="30">
        <v>7</v>
      </c>
      <c r="AC356" s="30" t="s">
        <v>113</v>
      </c>
      <c r="AD356" s="30" t="s">
        <v>113</v>
      </c>
      <c r="AE356" s="30" t="s">
        <v>113</v>
      </c>
      <c r="AF356" s="30" t="s">
        <v>113</v>
      </c>
      <c r="AG356" s="30" t="s">
        <v>113</v>
      </c>
      <c r="AH356" s="30" t="s">
        <v>113</v>
      </c>
      <c r="AI356" s="30" t="s">
        <v>113</v>
      </c>
      <c r="AJ356" s="30" t="s">
        <v>113</v>
      </c>
      <c r="AK356" s="30" t="s">
        <v>113</v>
      </c>
      <c r="AL356" s="30" t="s">
        <v>113</v>
      </c>
      <c r="AM356" s="30">
        <v>0</v>
      </c>
      <c r="AN356" s="30">
        <v>5</v>
      </c>
      <c r="AO356" s="30">
        <v>0</v>
      </c>
      <c r="AP356" s="30">
        <v>7</v>
      </c>
      <c r="AQ356" s="31">
        <v>6</v>
      </c>
      <c r="AR356" s="31">
        <v>6</v>
      </c>
      <c r="AS356" s="31">
        <v>6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3">
        <v>7.2</v>
      </c>
      <c r="BE356" s="33">
        <v>7.2</v>
      </c>
      <c r="BF356" s="33">
        <v>7.2</v>
      </c>
      <c r="BG356" s="33">
        <v>7.2</v>
      </c>
      <c r="BH356" s="33">
        <v>7.2</v>
      </c>
      <c r="BI356" s="33">
        <v>7.2</v>
      </c>
      <c r="BJ356" s="34" t="s">
        <v>113</v>
      </c>
      <c r="BK356" s="35" t="s">
        <v>113</v>
      </c>
      <c r="BL356" t="str">
        <f>IF(BY356&gt;LARGE(BZ356:$CK356,1),1,"")</f>
        <v/>
      </c>
      <c r="BM356" t="str">
        <f>IF(BZ356&gt;LARGE(CA356:$CK356,1),2,"")</f>
        <v/>
      </c>
      <c r="BN356" t="str">
        <f>IF(CA356&gt;LARGE(CB356:$CK356,1),2.2,"")</f>
        <v/>
      </c>
      <c r="BO356" t="str">
        <f>IF(CB356&gt;LARGE(CC356:$CK356,1),3,"")</f>
        <v/>
      </c>
      <c r="BP356" t="str">
        <f>IF(CC356&gt;LARGE(CD356:$CK356,1),3.2,"")</f>
        <v/>
      </c>
      <c r="BQ356" t="str">
        <f>IF(CD356&gt;LARGE(CE356:$CK356,1),4,"")</f>
        <v/>
      </c>
      <c r="BR356" t="str">
        <f>IF(CE356&gt;LARGE(CF356:$CK356,1),4.2,"")</f>
        <v/>
      </c>
      <c r="BS356" t="str">
        <f>IF(CF356&gt;LARGE(CG356:$CK356,1),5,"")</f>
        <v/>
      </c>
      <c r="BT356" t="str">
        <f>IF(CG356&gt;LARGE(CH356:$CK356,1),5.2,"")</f>
        <v/>
      </c>
      <c r="BU356" t="str">
        <f>IF(CH356&gt;LARGE(CI356:$CK356,1),6,"")</f>
        <v/>
      </c>
      <c r="BV356" t="str">
        <f>IF(CI356&gt;LARGE(CJ356:$CK356,1),6.2,"")</f>
        <v/>
      </c>
      <c r="BW356" t="str">
        <f>IF(CJ356&gt;LARGE(CK356:$CK356,1),7,"")</f>
        <v/>
      </c>
      <c r="BX356" t="str">
        <f t="shared" si="86"/>
        <v/>
      </c>
      <c r="BY356" s="36">
        <f t="shared" si="87"/>
        <v>0</v>
      </c>
      <c r="BZ356" s="36">
        <f t="shared" si="88"/>
        <v>0</v>
      </c>
      <c r="CA356">
        <f t="shared" si="89"/>
        <v>0</v>
      </c>
      <c r="CB356" s="36">
        <f t="shared" si="90"/>
        <v>0</v>
      </c>
      <c r="CC356">
        <f t="shared" si="91"/>
        <v>0</v>
      </c>
      <c r="CD356" s="36">
        <f t="shared" si="92"/>
        <v>0</v>
      </c>
      <c r="CE356">
        <f t="shared" si="93"/>
        <v>0</v>
      </c>
      <c r="CF356" s="36">
        <f t="shared" si="94"/>
        <v>0</v>
      </c>
      <c r="CG356">
        <f t="shared" si="95"/>
        <v>0</v>
      </c>
      <c r="CH356" s="36">
        <f t="shared" si="96"/>
        <v>0</v>
      </c>
      <c r="CI356">
        <f t="shared" si="97"/>
        <v>0</v>
      </c>
      <c r="CJ356" s="36">
        <f t="shared" si="98"/>
        <v>0</v>
      </c>
      <c r="CK356">
        <f t="shared" si="99"/>
        <v>0</v>
      </c>
      <c r="CP356" t="s">
        <v>118</v>
      </c>
      <c r="DD356" t="str">
        <f>IF(COUNTIF('[3]Zone Players'!A$3:A$1847,A356)&lt;1,"D","")</f>
        <v/>
      </c>
      <c r="DF356">
        <f t="shared" si="102"/>
        <v>6</v>
      </c>
      <c r="DG356" s="70">
        <f t="shared" si="100"/>
        <v>0</v>
      </c>
      <c r="DH356" t="str">
        <f t="shared" si="101"/>
        <v/>
      </c>
    </row>
    <row r="357" spans="1:112" ht="15" customHeight="1" x14ac:dyDescent="0.25">
      <c r="A357" s="23">
        <v>12479</v>
      </c>
      <c r="B357" s="24" t="s">
        <v>696</v>
      </c>
      <c r="C357" s="24" t="s">
        <v>697</v>
      </c>
      <c r="D357" s="25" t="s">
        <v>614</v>
      </c>
      <c r="E357" s="26">
        <v>3</v>
      </c>
      <c r="F357" s="27">
        <v>3</v>
      </c>
      <c r="G357" s="27">
        <v>3</v>
      </c>
      <c r="H357" s="27">
        <v>3</v>
      </c>
      <c r="I357" s="27">
        <v>3</v>
      </c>
      <c r="J357" s="27">
        <v>3</v>
      </c>
      <c r="K357" s="27">
        <v>4</v>
      </c>
      <c r="L357" s="27">
        <v>5</v>
      </c>
      <c r="M357" s="27">
        <v>5</v>
      </c>
      <c r="N357" s="26">
        <v>4</v>
      </c>
      <c r="O357" s="27">
        <v>5</v>
      </c>
      <c r="P357" s="27">
        <v>5</v>
      </c>
      <c r="Q357" s="28"/>
      <c r="R357" s="28"/>
      <c r="S357" s="28"/>
      <c r="T357" s="29"/>
      <c r="U357" s="28"/>
      <c r="V357" s="30" t="s">
        <v>113</v>
      </c>
      <c r="W357" s="30">
        <v>2</v>
      </c>
      <c r="X357" s="30" t="s">
        <v>113</v>
      </c>
      <c r="Y357" s="30">
        <v>4</v>
      </c>
      <c r="Z357" s="30">
        <v>5</v>
      </c>
      <c r="AA357" s="30">
        <v>6</v>
      </c>
      <c r="AB357" s="30">
        <v>7</v>
      </c>
      <c r="AC357" s="30" t="s">
        <v>113</v>
      </c>
      <c r="AD357" s="30" t="s">
        <v>113</v>
      </c>
      <c r="AE357" s="30" t="s">
        <v>113</v>
      </c>
      <c r="AF357" s="30" t="s">
        <v>113</v>
      </c>
      <c r="AG357" s="30" t="s">
        <v>113</v>
      </c>
      <c r="AH357" s="30" t="s">
        <v>113</v>
      </c>
      <c r="AI357" s="30" t="s">
        <v>113</v>
      </c>
      <c r="AJ357" s="30" t="s">
        <v>113</v>
      </c>
      <c r="AK357" s="30" t="s">
        <v>113</v>
      </c>
      <c r="AL357" s="30" t="s">
        <v>113</v>
      </c>
      <c r="AM357" s="30">
        <v>0</v>
      </c>
      <c r="AN357" s="30">
        <v>5</v>
      </c>
      <c r="AO357" s="30">
        <v>1</v>
      </c>
      <c r="AP357" s="30">
        <v>6</v>
      </c>
      <c r="AQ357" s="31">
        <v>5</v>
      </c>
      <c r="AR357" s="31">
        <v>6</v>
      </c>
      <c r="AS357" s="31">
        <v>6</v>
      </c>
      <c r="AT357" s="32">
        <v>6</v>
      </c>
      <c r="AU357" s="32">
        <v>0</v>
      </c>
      <c r="AV357" s="32">
        <v>6</v>
      </c>
      <c r="AW357" s="32">
        <v>6</v>
      </c>
      <c r="AX357" s="32">
        <v>6</v>
      </c>
      <c r="AY357" s="32">
        <v>6</v>
      </c>
      <c r="AZ357" s="32">
        <v>0</v>
      </c>
      <c r="BA357" s="32">
        <v>6</v>
      </c>
      <c r="BB357" s="32">
        <v>6</v>
      </c>
      <c r="BC357" s="32">
        <v>6</v>
      </c>
      <c r="BD357" s="33">
        <v>7.2</v>
      </c>
      <c r="BE357" s="33">
        <v>7.2</v>
      </c>
      <c r="BF357" s="33">
        <v>6</v>
      </c>
      <c r="BG357" s="33">
        <v>6</v>
      </c>
      <c r="BH357" s="33">
        <v>6</v>
      </c>
      <c r="BI357" s="33">
        <v>6</v>
      </c>
      <c r="BJ357" s="34">
        <v>6</v>
      </c>
      <c r="BK357" s="35">
        <v>6</v>
      </c>
      <c r="BL357" t="str">
        <f>IF(BY357&gt;LARGE(BZ357:$CK357,1),1,"")</f>
        <v/>
      </c>
      <c r="BM357" t="str">
        <f>IF(BZ357&gt;LARGE(CA357:$CK357,1),2,"")</f>
        <v/>
      </c>
      <c r="BN357" t="str">
        <f>IF(CA357&gt;LARGE(CB357:$CK357,1),2.2,"")</f>
        <v/>
      </c>
      <c r="BO357" t="str">
        <f>IF(CB357&gt;LARGE(CC357:$CK357,1),3,"")</f>
        <v/>
      </c>
      <c r="BP357" t="str">
        <f>IF(CC357&gt;LARGE(CD357:$CK357,1),3.2,"")</f>
        <v/>
      </c>
      <c r="BQ357" t="str">
        <f>IF(CD357&gt;LARGE(CE357:$CK357,1),4,"")</f>
        <v/>
      </c>
      <c r="BR357" t="str">
        <f>IF(CE357&gt;LARGE(CF357:$CK357,1),4.2,"")</f>
        <v/>
      </c>
      <c r="BS357" t="str">
        <f>IF(CF357&gt;LARGE(CG357:$CK357,1),5,"")</f>
        <v/>
      </c>
      <c r="BT357" t="str">
        <f>IF(CG357&gt;LARGE(CH357:$CK357,1),5.2,"")</f>
        <v/>
      </c>
      <c r="BU357">
        <f>IF(CH357&gt;LARGE(CI357:$CK357,1),6,"")</f>
        <v>6</v>
      </c>
      <c r="BV357" t="str">
        <f>IF(CI357&gt;LARGE(CJ357:$CK357,1),6.2,"")</f>
        <v/>
      </c>
      <c r="BW357" t="str">
        <f>IF(CJ357&gt;LARGE(CK357:$CK357,1),7,"")</f>
        <v/>
      </c>
      <c r="BX357" t="str">
        <f t="shared" si="86"/>
        <v/>
      </c>
      <c r="BY357" s="36">
        <f t="shared" si="87"/>
        <v>0</v>
      </c>
      <c r="BZ357" s="36">
        <f t="shared" si="88"/>
        <v>0</v>
      </c>
      <c r="CA357">
        <f t="shared" si="89"/>
        <v>0</v>
      </c>
      <c r="CB357" s="36">
        <f t="shared" si="90"/>
        <v>0</v>
      </c>
      <c r="CC357">
        <f t="shared" si="91"/>
        <v>0</v>
      </c>
      <c r="CD357" s="36">
        <f t="shared" si="92"/>
        <v>0</v>
      </c>
      <c r="CE357">
        <f t="shared" si="93"/>
        <v>0</v>
      </c>
      <c r="CF357" s="36">
        <f t="shared" si="94"/>
        <v>0</v>
      </c>
      <c r="CG357">
        <f t="shared" si="95"/>
        <v>0</v>
      </c>
      <c r="CH357" s="36">
        <f t="shared" si="96"/>
        <v>8</v>
      </c>
      <c r="CI357">
        <f t="shared" si="97"/>
        <v>0</v>
      </c>
      <c r="CJ357" s="36">
        <f t="shared" si="98"/>
        <v>0</v>
      </c>
      <c r="CK357">
        <f t="shared" si="99"/>
        <v>0</v>
      </c>
      <c r="CP357" t="s">
        <v>118</v>
      </c>
      <c r="DD357" t="str">
        <f>IF(COUNTIF('[3]Zone Players'!A$3:A$1847,A357)&lt;1,"D","")</f>
        <v/>
      </c>
      <c r="DF357">
        <f t="shared" si="102"/>
        <v>6</v>
      </c>
      <c r="DG357" s="70">
        <f t="shared" si="100"/>
        <v>8</v>
      </c>
      <c r="DH357" t="str">
        <f t="shared" si="101"/>
        <v/>
      </c>
    </row>
    <row r="358" spans="1:112" ht="15" customHeight="1" x14ac:dyDescent="0.25">
      <c r="A358" s="23">
        <v>131518</v>
      </c>
      <c r="B358" s="24" t="s">
        <v>698</v>
      </c>
      <c r="C358" s="24" t="s">
        <v>253</v>
      </c>
      <c r="D358" s="25" t="s">
        <v>614</v>
      </c>
      <c r="E358" s="26"/>
      <c r="F358" s="27"/>
      <c r="G358" s="27"/>
      <c r="H358" s="27"/>
      <c r="I358" s="27"/>
      <c r="J358" s="27"/>
      <c r="K358" s="27"/>
      <c r="L358" s="27"/>
      <c r="M358" s="27"/>
      <c r="N358" s="26"/>
      <c r="O358" s="27">
        <v>1</v>
      </c>
      <c r="P358" s="27">
        <v>2</v>
      </c>
      <c r="Q358" s="28"/>
      <c r="R358" s="28"/>
      <c r="S358" s="28"/>
      <c r="T358" s="29"/>
      <c r="U358" s="28"/>
      <c r="V358" s="30" t="s">
        <v>113</v>
      </c>
      <c r="W358" s="30">
        <v>2</v>
      </c>
      <c r="X358" s="30" t="s">
        <v>113</v>
      </c>
      <c r="Y358" s="30">
        <v>4</v>
      </c>
      <c r="Z358" s="30">
        <v>5</v>
      </c>
      <c r="AA358" s="30">
        <v>6</v>
      </c>
      <c r="AB358" s="30">
        <v>7</v>
      </c>
      <c r="AC358" s="30" t="s">
        <v>113</v>
      </c>
      <c r="AD358" s="30" t="s">
        <v>113</v>
      </c>
      <c r="AE358" s="30" t="s">
        <v>113</v>
      </c>
      <c r="AF358" s="30" t="s">
        <v>113</v>
      </c>
      <c r="AG358" s="30" t="s">
        <v>113</v>
      </c>
      <c r="AH358" s="30" t="s">
        <v>113</v>
      </c>
      <c r="AI358" s="30" t="s">
        <v>113</v>
      </c>
      <c r="AJ358" s="30" t="s">
        <v>113</v>
      </c>
      <c r="AK358" s="30" t="s">
        <v>113</v>
      </c>
      <c r="AL358" s="30" t="s">
        <v>113</v>
      </c>
      <c r="AM358" s="30">
        <v>0</v>
      </c>
      <c r="AN358" s="30">
        <v>5</v>
      </c>
      <c r="AO358" s="30">
        <v>3</v>
      </c>
      <c r="AP358" s="30">
        <v>4</v>
      </c>
      <c r="AQ358" s="31">
        <v>2</v>
      </c>
      <c r="AR358" s="31">
        <v>2</v>
      </c>
      <c r="AS358" s="31">
        <v>2</v>
      </c>
      <c r="AT358" s="32">
        <v>2</v>
      </c>
      <c r="AU358" s="32">
        <v>2</v>
      </c>
      <c r="AV358" s="32">
        <v>2</v>
      </c>
      <c r="AW358" s="32">
        <v>2</v>
      </c>
      <c r="AX358" s="32">
        <v>2</v>
      </c>
      <c r="AY358" s="32">
        <v>2</v>
      </c>
      <c r="AZ358" s="32">
        <v>2</v>
      </c>
      <c r="BA358" s="32">
        <v>2</v>
      </c>
      <c r="BB358" s="32">
        <v>0</v>
      </c>
      <c r="BC358" s="32">
        <v>0</v>
      </c>
      <c r="BD358" s="33">
        <v>7.2</v>
      </c>
      <c r="BE358" s="33">
        <v>2</v>
      </c>
      <c r="BF358" s="33">
        <v>2</v>
      </c>
      <c r="BG358" s="33">
        <v>2</v>
      </c>
      <c r="BH358" s="33">
        <v>2</v>
      </c>
      <c r="BI358" s="33">
        <v>2</v>
      </c>
      <c r="BJ358" s="34">
        <v>2</v>
      </c>
      <c r="BK358" s="35">
        <v>2</v>
      </c>
      <c r="BL358" t="str">
        <f>IF(BY358&gt;LARGE(BZ358:$CK358,1),1,"")</f>
        <v/>
      </c>
      <c r="BM358">
        <f>IF(BZ358&gt;LARGE(CA358:$CK358,1),2,"")</f>
        <v>2</v>
      </c>
      <c r="BN358" t="str">
        <f>IF(CA358&gt;LARGE(CB358:$CK358,1),2.2,"")</f>
        <v/>
      </c>
      <c r="BO358" t="str">
        <f>IF(CB358&gt;LARGE(CC358:$CK358,1),3,"")</f>
        <v/>
      </c>
      <c r="BP358" t="str">
        <f>IF(CC358&gt;LARGE(CD358:$CK358,1),3.2,"")</f>
        <v/>
      </c>
      <c r="BQ358" t="str">
        <f>IF(CD358&gt;LARGE(CE358:$CK358,1),4,"")</f>
        <v/>
      </c>
      <c r="BR358" t="str">
        <f>IF(CE358&gt;LARGE(CF358:$CK358,1),4.2,"")</f>
        <v/>
      </c>
      <c r="BS358" t="str">
        <f>IF(CF358&gt;LARGE(CG358:$CK358,1),5,"")</f>
        <v/>
      </c>
      <c r="BT358" t="str">
        <f>IF(CG358&gt;LARGE(CH358:$CK358,1),5.2,"")</f>
        <v/>
      </c>
      <c r="BU358" t="str">
        <f>IF(CH358&gt;LARGE(CI358:$CK358,1),6,"")</f>
        <v/>
      </c>
      <c r="BV358" t="str">
        <f>IF(CI358&gt;LARGE(CJ358:$CK358,1),6.2,"")</f>
        <v/>
      </c>
      <c r="BW358" t="str">
        <f>IF(CJ358&gt;LARGE(CK358:$CK358,1),7,"")</f>
        <v/>
      </c>
      <c r="BX358" t="str">
        <f t="shared" si="86"/>
        <v/>
      </c>
      <c r="BY358" s="36">
        <f t="shared" si="87"/>
        <v>0</v>
      </c>
      <c r="BZ358" s="36">
        <f t="shared" si="88"/>
        <v>8</v>
      </c>
      <c r="CA358">
        <f t="shared" si="89"/>
        <v>0</v>
      </c>
      <c r="CB358" s="36">
        <f t="shared" si="90"/>
        <v>0</v>
      </c>
      <c r="CC358">
        <f t="shared" si="91"/>
        <v>0</v>
      </c>
      <c r="CD358" s="36">
        <f t="shared" si="92"/>
        <v>0</v>
      </c>
      <c r="CE358">
        <f t="shared" si="93"/>
        <v>0</v>
      </c>
      <c r="CF358" s="36">
        <f t="shared" si="94"/>
        <v>0</v>
      </c>
      <c r="CG358">
        <f t="shared" si="95"/>
        <v>0</v>
      </c>
      <c r="CH358" s="36">
        <f t="shared" si="96"/>
        <v>0</v>
      </c>
      <c r="CI358">
        <f t="shared" si="97"/>
        <v>0</v>
      </c>
      <c r="CJ358" s="36">
        <f t="shared" si="98"/>
        <v>0</v>
      </c>
      <c r="CK358">
        <f t="shared" si="99"/>
        <v>0</v>
      </c>
      <c r="CP358" t="s">
        <v>118</v>
      </c>
      <c r="DD358" t="str">
        <f>IF(COUNTIF('[3]Zone Players'!A$3:A$1847,A358)&lt;1,"D","")</f>
        <v/>
      </c>
      <c r="DF358">
        <f t="shared" si="102"/>
        <v>2</v>
      </c>
      <c r="DG358" s="70">
        <f t="shared" si="100"/>
        <v>8</v>
      </c>
      <c r="DH358" t="str">
        <f t="shared" si="101"/>
        <v/>
      </c>
    </row>
    <row r="359" spans="1:112" ht="15" customHeight="1" x14ac:dyDescent="0.25">
      <c r="A359" s="23">
        <v>131519</v>
      </c>
      <c r="B359" s="24" t="s">
        <v>698</v>
      </c>
      <c r="C359" s="24" t="s">
        <v>699</v>
      </c>
      <c r="D359" s="25" t="s">
        <v>614</v>
      </c>
      <c r="E359" s="26"/>
      <c r="F359" s="27"/>
      <c r="G359" s="27"/>
      <c r="H359" s="27"/>
      <c r="I359" s="27"/>
      <c r="J359" s="27"/>
      <c r="K359" s="27"/>
      <c r="L359" s="27"/>
      <c r="M359" s="27"/>
      <c r="N359" s="26"/>
      <c r="O359" s="27">
        <v>3</v>
      </c>
      <c r="P359" s="27">
        <v>4</v>
      </c>
      <c r="Q359" s="28"/>
      <c r="R359" s="28"/>
      <c r="S359" s="28"/>
      <c r="T359" s="29"/>
      <c r="U359" s="28"/>
      <c r="V359" s="30" t="s">
        <v>113</v>
      </c>
      <c r="W359" s="30">
        <v>2</v>
      </c>
      <c r="X359" s="30" t="s">
        <v>113</v>
      </c>
      <c r="Y359" s="30">
        <v>4</v>
      </c>
      <c r="Z359" s="30">
        <v>5</v>
      </c>
      <c r="AA359" s="30">
        <v>6</v>
      </c>
      <c r="AB359" s="30">
        <v>7</v>
      </c>
      <c r="AC359" s="30" t="s">
        <v>113</v>
      </c>
      <c r="AD359" s="30" t="s">
        <v>113</v>
      </c>
      <c r="AE359" s="30" t="s">
        <v>113</v>
      </c>
      <c r="AF359" s="30" t="s">
        <v>113</v>
      </c>
      <c r="AG359" s="30" t="s">
        <v>113</v>
      </c>
      <c r="AH359" s="30" t="s">
        <v>113</v>
      </c>
      <c r="AI359" s="30" t="s">
        <v>113</v>
      </c>
      <c r="AJ359" s="30" t="s">
        <v>113</v>
      </c>
      <c r="AK359" s="30" t="s">
        <v>113</v>
      </c>
      <c r="AL359" s="30" t="s">
        <v>113</v>
      </c>
      <c r="AM359" s="30">
        <v>0</v>
      </c>
      <c r="AN359" s="30">
        <v>5</v>
      </c>
      <c r="AO359" s="30">
        <v>2</v>
      </c>
      <c r="AP359" s="30">
        <v>5</v>
      </c>
      <c r="AQ359" s="31">
        <v>4</v>
      </c>
      <c r="AR359" s="31">
        <v>4</v>
      </c>
      <c r="AS359" s="31">
        <v>4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3">
        <v>7.2</v>
      </c>
      <c r="BE359" s="33">
        <v>7.2</v>
      </c>
      <c r="BF359" s="33">
        <v>7.2</v>
      </c>
      <c r="BG359" s="33">
        <v>7.2</v>
      </c>
      <c r="BH359" s="33">
        <v>7.2</v>
      </c>
      <c r="BI359" s="33">
        <v>7.2</v>
      </c>
      <c r="BJ359" s="34" t="s">
        <v>113</v>
      </c>
      <c r="BK359" s="35" t="s">
        <v>113</v>
      </c>
      <c r="BL359" t="str">
        <f>IF(BY359&gt;LARGE(BZ359:$CK359,1),1,"")</f>
        <v/>
      </c>
      <c r="BM359" t="str">
        <f>IF(BZ359&gt;LARGE(CA359:$CK359,1),2,"")</f>
        <v/>
      </c>
      <c r="BN359" t="str">
        <f>IF(CA359&gt;LARGE(CB359:$CK359,1),2.2,"")</f>
        <v/>
      </c>
      <c r="BO359" t="str">
        <f>IF(CB359&gt;LARGE(CC359:$CK359,1),3,"")</f>
        <v/>
      </c>
      <c r="BP359" t="str">
        <f>IF(CC359&gt;LARGE(CD359:$CK359,1),3.2,"")</f>
        <v/>
      </c>
      <c r="BQ359" t="str">
        <f>IF(CD359&gt;LARGE(CE359:$CK359,1),4,"")</f>
        <v/>
      </c>
      <c r="BR359" t="str">
        <f>IF(CE359&gt;LARGE(CF359:$CK359,1),4.2,"")</f>
        <v/>
      </c>
      <c r="BS359" t="str">
        <f>IF(CF359&gt;LARGE(CG359:$CK359,1),5,"")</f>
        <v/>
      </c>
      <c r="BT359" t="str">
        <f>IF(CG359&gt;LARGE(CH359:$CK359,1),5.2,"")</f>
        <v/>
      </c>
      <c r="BU359" t="str">
        <f>IF(CH359&gt;LARGE(CI359:$CK359,1),6,"")</f>
        <v/>
      </c>
      <c r="BV359" t="str">
        <f>IF(CI359&gt;LARGE(CJ359:$CK359,1),6.2,"")</f>
        <v/>
      </c>
      <c r="BW359" t="str">
        <f>IF(CJ359&gt;LARGE(CK359:$CK359,1),7,"")</f>
        <v/>
      </c>
      <c r="BX359" t="str">
        <f t="shared" si="86"/>
        <v/>
      </c>
      <c r="BY359" s="36">
        <f t="shared" si="87"/>
        <v>0</v>
      </c>
      <c r="BZ359" s="36">
        <f t="shared" si="88"/>
        <v>0</v>
      </c>
      <c r="CA359">
        <f t="shared" si="89"/>
        <v>0</v>
      </c>
      <c r="CB359" s="36">
        <f t="shared" si="90"/>
        <v>0</v>
      </c>
      <c r="CC359">
        <f t="shared" si="91"/>
        <v>0</v>
      </c>
      <c r="CD359" s="36">
        <f t="shared" si="92"/>
        <v>0</v>
      </c>
      <c r="CE359">
        <f t="shared" si="93"/>
        <v>0</v>
      </c>
      <c r="CF359" s="36">
        <f t="shared" si="94"/>
        <v>0</v>
      </c>
      <c r="CG359">
        <f t="shared" si="95"/>
        <v>0</v>
      </c>
      <c r="CH359" s="36">
        <f t="shared" si="96"/>
        <v>0</v>
      </c>
      <c r="CI359">
        <f t="shared" si="97"/>
        <v>0</v>
      </c>
      <c r="CJ359" s="36">
        <f t="shared" si="98"/>
        <v>0</v>
      </c>
      <c r="CK359">
        <f t="shared" si="99"/>
        <v>0</v>
      </c>
      <c r="CP359" t="s">
        <v>118</v>
      </c>
      <c r="DD359" t="str">
        <f>IF(COUNTIF('[3]Zone Players'!A$3:A$1847,A359)&lt;1,"D","")</f>
        <v/>
      </c>
      <c r="DF359">
        <f t="shared" si="102"/>
        <v>4</v>
      </c>
      <c r="DG359" s="70">
        <f t="shared" si="100"/>
        <v>0</v>
      </c>
      <c r="DH359" t="str">
        <f t="shared" si="101"/>
        <v/>
      </c>
    </row>
    <row r="360" spans="1:112" ht="15" customHeight="1" x14ac:dyDescent="0.25">
      <c r="A360" s="23">
        <v>134459</v>
      </c>
      <c r="B360" s="24" t="s">
        <v>700</v>
      </c>
      <c r="C360" s="24" t="s">
        <v>701</v>
      </c>
      <c r="D360" s="25" t="s">
        <v>614</v>
      </c>
      <c r="E360" s="26"/>
      <c r="F360" s="27"/>
      <c r="G360" s="27"/>
      <c r="H360" s="27"/>
      <c r="I360" s="27"/>
      <c r="J360" s="27"/>
      <c r="K360" s="27"/>
      <c r="L360" s="27"/>
      <c r="M360" s="27"/>
      <c r="N360" s="26"/>
      <c r="O360" s="27"/>
      <c r="P360" s="27">
        <v>1</v>
      </c>
      <c r="Q360" s="28"/>
      <c r="R360" s="28"/>
      <c r="S360" s="28"/>
      <c r="T360" s="29"/>
      <c r="U360" s="28"/>
      <c r="V360" s="30" t="s">
        <v>113</v>
      </c>
      <c r="W360" s="30">
        <v>2</v>
      </c>
      <c r="X360" s="30" t="s">
        <v>113</v>
      </c>
      <c r="Y360" s="30">
        <v>4</v>
      </c>
      <c r="Z360" s="30">
        <v>5</v>
      </c>
      <c r="AA360" s="30">
        <v>6</v>
      </c>
      <c r="AB360" s="30">
        <v>7</v>
      </c>
      <c r="AC360" s="30" t="s">
        <v>113</v>
      </c>
      <c r="AD360" s="30" t="s">
        <v>113</v>
      </c>
      <c r="AE360" s="30" t="s">
        <v>113</v>
      </c>
      <c r="AF360" s="30" t="s">
        <v>113</v>
      </c>
      <c r="AG360" s="30" t="s">
        <v>113</v>
      </c>
      <c r="AH360" s="30" t="s">
        <v>113</v>
      </c>
      <c r="AI360" s="30" t="s">
        <v>113</v>
      </c>
      <c r="AJ360" s="30" t="s">
        <v>113</v>
      </c>
      <c r="AK360" s="30" t="s">
        <v>113</v>
      </c>
      <c r="AL360" s="30" t="s">
        <v>113</v>
      </c>
      <c r="AM360" s="30">
        <v>0</v>
      </c>
      <c r="AN360" s="30">
        <v>5</v>
      </c>
      <c r="AO360" s="30">
        <v>5</v>
      </c>
      <c r="AP360" s="30">
        <v>2</v>
      </c>
      <c r="AQ360" s="31">
        <v>1</v>
      </c>
      <c r="AR360" s="31">
        <v>2</v>
      </c>
      <c r="AS360" s="31">
        <v>2</v>
      </c>
      <c r="AT360" s="32">
        <v>2</v>
      </c>
      <c r="AU360" s="32">
        <v>2</v>
      </c>
      <c r="AV360" s="32">
        <v>2</v>
      </c>
      <c r="AW360" s="32">
        <v>2</v>
      </c>
      <c r="AX360" s="32">
        <v>2</v>
      </c>
      <c r="AY360" s="32">
        <v>2</v>
      </c>
      <c r="AZ360" s="32">
        <v>2</v>
      </c>
      <c r="BA360" s="32">
        <v>2</v>
      </c>
      <c r="BB360" s="32">
        <v>2</v>
      </c>
      <c r="BC360" s="32">
        <v>2</v>
      </c>
      <c r="BD360" s="33">
        <v>7.2</v>
      </c>
      <c r="BE360" s="33">
        <v>2</v>
      </c>
      <c r="BF360" s="33">
        <v>2</v>
      </c>
      <c r="BG360" s="33">
        <v>2</v>
      </c>
      <c r="BH360" s="33">
        <v>2</v>
      </c>
      <c r="BI360" s="33">
        <v>2</v>
      </c>
      <c r="BJ360" s="34">
        <v>2</v>
      </c>
      <c r="BK360" s="35">
        <v>2</v>
      </c>
      <c r="BL360" t="str">
        <f>IF(BY360&gt;LARGE(BZ360:$CK360,1),1,"")</f>
        <v/>
      </c>
      <c r="BM360">
        <f>IF(BZ360&gt;LARGE(CA360:$CK360,1),2,"")</f>
        <v>2</v>
      </c>
      <c r="BN360" t="str">
        <f>IF(CA360&gt;LARGE(CB360:$CK360,1),2.2,"")</f>
        <v/>
      </c>
      <c r="BO360" t="str">
        <f>IF(CB360&gt;LARGE(CC360:$CK360,1),3,"")</f>
        <v/>
      </c>
      <c r="BP360" t="str">
        <f>IF(CC360&gt;LARGE(CD360:$CK360,1),3.2,"")</f>
        <v/>
      </c>
      <c r="BQ360" t="str">
        <f>IF(CD360&gt;LARGE(CE360:$CK360,1),4,"")</f>
        <v/>
      </c>
      <c r="BR360" t="str">
        <f>IF(CE360&gt;LARGE(CF360:$CK360,1),4.2,"")</f>
        <v/>
      </c>
      <c r="BS360" t="str">
        <f>IF(CF360&gt;LARGE(CG360:$CK360,1),5,"")</f>
        <v/>
      </c>
      <c r="BT360" t="str">
        <f>IF(CG360&gt;LARGE(CH360:$CK360,1),5.2,"")</f>
        <v/>
      </c>
      <c r="BU360" t="str">
        <f>IF(CH360&gt;LARGE(CI360:$CK360,1),6,"")</f>
        <v/>
      </c>
      <c r="BV360" t="str">
        <f>IF(CI360&gt;LARGE(CJ360:$CK360,1),6.2,"")</f>
        <v/>
      </c>
      <c r="BW360" t="str">
        <f>IF(CJ360&gt;LARGE(CK360:$CK360,1),7,"")</f>
        <v/>
      </c>
      <c r="BX360" t="str">
        <f t="shared" si="86"/>
        <v/>
      </c>
      <c r="BY360" s="36">
        <f t="shared" si="87"/>
        <v>0</v>
      </c>
      <c r="BZ360" s="36">
        <f t="shared" si="88"/>
        <v>10</v>
      </c>
      <c r="CA360">
        <f t="shared" si="89"/>
        <v>0</v>
      </c>
      <c r="CB360" s="36">
        <f t="shared" si="90"/>
        <v>0</v>
      </c>
      <c r="CC360">
        <f t="shared" si="91"/>
        <v>0</v>
      </c>
      <c r="CD360" s="36">
        <f t="shared" si="92"/>
        <v>0</v>
      </c>
      <c r="CE360">
        <f t="shared" si="93"/>
        <v>0</v>
      </c>
      <c r="CF360" s="36">
        <f t="shared" si="94"/>
        <v>0</v>
      </c>
      <c r="CG360">
        <f t="shared" si="95"/>
        <v>0</v>
      </c>
      <c r="CH360" s="36">
        <f t="shared" si="96"/>
        <v>0</v>
      </c>
      <c r="CI360">
        <f t="shared" si="97"/>
        <v>0</v>
      </c>
      <c r="CJ360" s="36">
        <f t="shared" si="98"/>
        <v>0</v>
      </c>
      <c r="CK360">
        <f t="shared" si="99"/>
        <v>0</v>
      </c>
      <c r="CP360" t="s">
        <v>118</v>
      </c>
      <c r="DD360" t="str">
        <f>IF(COUNTIF('[3]Zone Players'!A$3:A$1847,A360)&lt;1,"D","")</f>
        <v/>
      </c>
      <c r="DF360">
        <f t="shared" si="102"/>
        <v>2</v>
      </c>
      <c r="DG360" s="70">
        <f t="shared" si="100"/>
        <v>10</v>
      </c>
      <c r="DH360" t="str">
        <f t="shared" si="101"/>
        <v/>
      </c>
    </row>
    <row r="361" spans="1:112" ht="15" customHeight="1" x14ac:dyDescent="0.25">
      <c r="A361" s="23">
        <v>104221</v>
      </c>
      <c r="B361" s="24" t="s">
        <v>702</v>
      </c>
      <c r="C361" s="24" t="s">
        <v>129</v>
      </c>
      <c r="D361" s="25" t="s">
        <v>614</v>
      </c>
      <c r="E361" s="26">
        <v>7</v>
      </c>
      <c r="F361" s="27">
        <v>7</v>
      </c>
      <c r="G361" s="27">
        <v>7</v>
      </c>
      <c r="H361" s="27">
        <v>6</v>
      </c>
      <c r="I361" s="27">
        <v>5</v>
      </c>
      <c r="J361" s="27"/>
      <c r="K361" s="27"/>
      <c r="L361" s="27">
        <v>5</v>
      </c>
      <c r="M361" s="27">
        <v>5</v>
      </c>
      <c r="N361" s="26">
        <v>7</v>
      </c>
      <c r="O361" s="27">
        <v>7</v>
      </c>
      <c r="P361" s="27">
        <v>7</v>
      </c>
      <c r="Q361" s="28"/>
      <c r="R361" s="28"/>
      <c r="S361" s="28"/>
      <c r="T361" s="29"/>
      <c r="U361" s="28"/>
      <c r="V361" s="30" t="s">
        <v>113</v>
      </c>
      <c r="W361" s="30">
        <v>2</v>
      </c>
      <c r="X361" s="30" t="s">
        <v>113</v>
      </c>
      <c r="Y361" s="30">
        <v>4</v>
      </c>
      <c r="Z361" s="30">
        <v>5</v>
      </c>
      <c r="AA361" s="30">
        <v>6</v>
      </c>
      <c r="AB361" s="30">
        <v>7</v>
      </c>
      <c r="AC361" s="30" t="s">
        <v>113</v>
      </c>
      <c r="AD361" s="30" t="s">
        <v>113</v>
      </c>
      <c r="AE361" s="30" t="s">
        <v>113</v>
      </c>
      <c r="AF361" s="30" t="s">
        <v>113</v>
      </c>
      <c r="AG361" s="30" t="s">
        <v>113</v>
      </c>
      <c r="AH361" s="30" t="s">
        <v>113</v>
      </c>
      <c r="AI361" s="30" t="s">
        <v>113</v>
      </c>
      <c r="AJ361" s="30" t="s">
        <v>113</v>
      </c>
      <c r="AK361" s="30" t="s">
        <v>113</v>
      </c>
      <c r="AL361" s="30" t="s">
        <v>113</v>
      </c>
      <c r="AM361" s="30">
        <v>0</v>
      </c>
      <c r="AN361" s="30">
        <v>5</v>
      </c>
      <c r="AO361" s="30">
        <v>0</v>
      </c>
      <c r="AP361" s="30">
        <v>7</v>
      </c>
      <c r="AQ361" s="31">
        <v>7</v>
      </c>
      <c r="AR361" s="31">
        <v>7</v>
      </c>
      <c r="AS361" s="31">
        <v>7</v>
      </c>
      <c r="AT361" s="32">
        <v>7</v>
      </c>
      <c r="AU361" s="32">
        <v>7</v>
      </c>
      <c r="AV361" s="32">
        <v>7</v>
      </c>
      <c r="AW361" s="32">
        <v>7</v>
      </c>
      <c r="AX361" s="32">
        <v>0</v>
      </c>
      <c r="AY361" s="32">
        <v>7</v>
      </c>
      <c r="AZ361" s="32">
        <v>7</v>
      </c>
      <c r="BA361" s="32">
        <v>7</v>
      </c>
      <c r="BB361" s="32">
        <v>7</v>
      </c>
      <c r="BC361" s="32">
        <v>7</v>
      </c>
      <c r="BD361" s="33">
        <v>7</v>
      </c>
      <c r="BE361" s="33">
        <v>7</v>
      </c>
      <c r="BF361" s="33">
        <v>7</v>
      </c>
      <c r="BG361" s="33">
        <v>7</v>
      </c>
      <c r="BH361" s="33">
        <v>7</v>
      </c>
      <c r="BI361" s="33">
        <v>7</v>
      </c>
      <c r="BJ361" s="34">
        <v>7</v>
      </c>
      <c r="BK361" s="35">
        <v>7</v>
      </c>
      <c r="BL361" t="str">
        <f>IF(BY361&gt;LARGE(BZ361:$CK361,1),1,"")</f>
        <v/>
      </c>
      <c r="BM361" t="str">
        <f>IF(BZ361&gt;LARGE(CA361:$CK361,1),2,"")</f>
        <v/>
      </c>
      <c r="BN361" t="str">
        <f>IF(CA361&gt;LARGE(CB361:$CK361,1),2.2,"")</f>
        <v/>
      </c>
      <c r="BO361" t="str">
        <f>IF(CB361&gt;LARGE(CC361:$CK361,1),3,"")</f>
        <v/>
      </c>
      <c r="BP361" t="str">
        <f>IF(CC361&gt;LARGE(CD361:$CK361,1),3.2,"")</f>
        <v/>
      </c>
      <c r="BQ361" t="str">
        <f>IF(CD361&gt;LARGE(CE361:$CK361,1),4,"")</f>
        <v/>
      </c>
      <c r="BR361" t="str">
        <f>IF(CE361&gt;LARGE(CF361:$CK361,1),4.2,"")</f>
        <v/>
      </c>
      <c r="BS361" t="str">
        <f>IF(CF361&gt;LARGE(CG361:$CK361,1),5,"")</f>
        <v/>
      </c>
      <c r="BT361" t="str">
        <f>IF(CG361&gt;LARGE(CH361:$CK361,1),5.2,"")</f>
        <v/>
      </c>
      <c r="BU361" t="str">
        <f>IF(CH361&gt;LARGE(CI361:$CK361,1),6,"")</f>
        <v/>
      </c>
      <c r="BV361" t="str">
        <f>IF(CI361&gt;LARGE(CJ361:$CK361,1),6.2,"")</f>
        <v/>
      </c>
      <c r="BW361">
        <f>IF(CJ361&gt;LARGE(CK361:$CK361,1),7,"")</f>
        <v>7</v>
      </c>
      <c r="BX361" t="str">
        <f t="shared" si="86"/>
        <v/>
      </c>
      <c r="BY361" s="36">
        <f t="shared" si="87"/>
        <v>0</v>
      </c>
      <c r="BZ361" s="36">
        <f t="shared" si="88"/>
        <v>0</v>
      </c>
      <c r="CA361">
        <f t="shared" si="89"/>
        <v>0</v>
      </c>
      <c r="CB361" s="36">
        <f t="shared" si="90"/>
        <v>0</v>
      </c>
      <c r="CC361">
        <f t="shared" si="91"/>
        <v>0</v>
      </c>
      <c r="CD361" s="36">
        <f t="shared" si="92"/>
        <v>0</v>
      </c>
      <c r="CE361">
        <f t="shared" si="93"/>
        <v>0</v>
      </c>
      <c r="CF361" s="36">
        <f t="shared" si="94"/>
        <v>0</v>
      </c>
      <c r="CG361">
        <f t="shared" si="95"/>
        <v>0</v>
      </c>
      <c r="CH361" s="36">
        <f t="shared" si="96"/>
        <v>0</v>
      </c>
      <c r="CI361">
        <f t="shared" si="97"/>
        <v>0</v>
      </c>
      <c r="CJ361" s="36">
        <f t="shared" si="98"/>
        <v>9</v>
      </c>
      <c r="CK361">
        <f t="shared" si="99"/>
        <v>0</v>
      </c>
      <c r="CP361" t="s">
        <v>118</v>
      </c>
      <c r="DD361" t="str">
        <f>IF(COUNTIF('[3]Zone Players'!A$3:A$1847,A361)&lt;1,"D","")</f>
        <v/>
      </c>
      <c r="DF361">
        <f t="shared" si="102"/>
        <v>7</v>
      </c>
      <c r="DG361" s="70">
        <f t="shared" si="100"/>
        <v>9</v>
      </c>
      <c r="DH361" t="str">
        <f t="shared" si="101"/>
        <v/>
      </c>
    </row>
    <row r="362" spans="1:112" ht="15" customHeight="1" x14ac:dyDescent="0.25">
      <c r="A362" s="23">
        <v>119931</v>
      </c>
      <c r="B362" s="24" t="s">
        <v>703</v>
      </c>
      <c r="C362" s="24" t="s">
        <v>136</v>
      </c>
      <c r="D362" s="25" t="s">
        <v>614</v>
      </c>
      <c r="E362" s="26"/>
      <c r="F362" s="27"/>
      <c r="G362" s="27">
        <v>6</v>
      </c>
      <c r="H362" s="27">
        <v>5</v>
      </c>
      <c r="I362" s="27">
        <v>6</v>
      </c>
      <c r="J362" s="27">
        <v>3</v>
      </c>
      <c r="K362" s="27">
        <v>4</v>
      </c>
      <c r="L362" s="27">
        <v>4</v>
      </c>
      <c r="M362" s="27">
        <v>5</v>
      </c>
      <c r="N362" s="26">
        <v>4</v>
      </c>
      <c r="O362" s="27">
        <v>2</v>
      </c>
      <c r="P362" s="27">
        <v>2</v>
      </c>
      <c r="Q362" s="28"/>
      <c r="R362" s="28"/>
      <c r="S362" s="28"/>
      <c r="T362" s="29"/>
      <c r="U362" s="28"/>
      <c r="V362" s="30" t="s">
        <v>113</v>
      </c>
      <c r="W362" s="30">
        <v>2</v>
      </c>
      <c r="X362" s="30" t="s">
        <v>113</v>
      </c>
      <c r="Y362" s="30">
        <v>4</v>
      </c>
      <c r="Z362" s="30">
        <v>5</v>
      </c>
      <c r="AA362" s="30">
        <v>6</v>
      </c>
      <c r="AB362" s="30">
        <v>7</v>
      </c>
      <c r="AC362" s="30" t="s">
        <v>113</v>
      </c>
      <c r="AD362" s="30" t="s">
        <v>2382</v>
      </c>
      <c r="AE362" s="30" t="s">
        <v>113</v>
      </c>
      <c r="AF362" s="30" t="s">
        <v>113</v>
      </c>
      <c r="AG362" s="30" t="s">
        <v>113</v>
      </c>
      <c r="AH362" s="30" t="s">
        <v>113</v>
      </c>
      <c r="AI362" s="30" t="s">
        <v>113</v>
      </c>
      <c r="AJ362" s="30" t="s">
        <v>113</v>
      </c>
      <c r="AK362" s="30" t="s">
        <v>113</v>
      </c>
      <c r="AL362" s="30" t="s">
        <v>113</v>
      </c>
      <c r="AM362" s="30">
        <v>1</v>
      </c>
      <c r="AN362" s="30">
        <v>5</v>
      </c>
      <c r="AO362" s="30">
        <v>3</v>
      </c>
      <c r="AP362" s="30">
        <v>4</v>
      </c>
      <c r="AQ362" s="31">
        <v>2</v>
      </c>
      <c r="AR362" s="31">
        <v>4</v>
      </c>
      <c r="AS362" s="31">
        <v>4</v>
      </c>
      <c r="AT362" s="32">
        <v>0</v>
      </c>
      <c r="AU362" s="32">
        <v>4</v>
      </c>
      <c r="AV362" s="32">
        <v>4</v>
      </c>
      <c r="AW362" s="32">
        <v>4</v>
      </c>
      <c r="AX362" s="32">
        <v>4</v>
      </c>
      <c r="AY362" s="32">
        <v>4</v>
      </c>
      <c r="AZ362" s="32">
        <v>4</v>
      </c>
      <c r="BA362" s="32">
        <v>4</v>
      </c>
      <c r="BB362" s="32">
        <v>4</v>
      </c>
      <c r="BC362" s="32">
        <v>4</v>
      </c>
      <c r="BD362" s="33">
        <v>7.2</v>
      </c>
      <c r="BE362" s="33">
        <v>7.2</v>
      </c>
      <c r="BF362" s="33">
        <v>4</v>
      </c>
      <c r="BG362" s="33">
        <v>4</v>
      </c>
      <c r="BH362" s="33">
        <v>4</v>
      </c>
      <c r="BI362" s="33">
        <v>4</v>
      </c>
      <c r="BJ362" s="34">
        <v>4</v>
      </c>
      <c r="BK362" s="35">
        <v>4</v>
      </c>
      <c r="BL362" t="str">
        <f>IF(BY362&gt;LARGE(BZ362:$CK362,1),1,"")</f>
        <v/>
      </c>
      <c r="BM362" t="str">
        <f>IF(BZ362&gt;LARGE(CA362:$CK362,1),2,"")</f>
        <v/>
      </c>
      <c r="BN362" t="str">
        <f>IF(CA362&gt;LARGE(CB362:$CK362,1),2.2,"")</f>
        <v/>
      </c>
      <c r="BO362" t="str">
        <f>IF(CB362&gt;LARGE(CC362:$CK362,1),3,"")</f>
        <v/>
      </c>
      <c r="BP362" t="str">
        <f>IF(CC362&gt;LARGE(CD362:$CK362,1),3.2,"")</f>
        <v/>
      </c>
      <c r="BQ362">
        <f>IF(CD362&gt;LARGE(CE362:$CK362,1),4,"")</f>
        <v>4</v>
      </c>
      <c r="BR362" t="str">
        <f>IF(CE362&gt;LARGE(CF362:$CK362,1),4.2,"")</f>
        <v/>
      </c>
      <c r="BS362" t="str">
        <f>IF(CF362&gt;LARGE(CG362:$CK362,1),5,"")</f>
        <v/>
      </c>
      <c r="BT362" t="str">
        <f>IF(CG362&gt;LARGE(CH362:$CK362,1),5.2,"")</f>
        <v/>
      </c>
      <c r="BU362" t="str">
        <f>IF(CH362&gt;LARGE(CI362:$CK362,1),6,"")</f>
        <v/>
      </c>
      <c r="BV362" t="str">
        <f>IF(CI362&gt;LARGE(CJ362:$CK362,1),6.2,"")</f>
        <v/>
      </c>
      <c r="BW362" t="str">
        <f>IF(CJ362&gt;LARGE(CK362:$CK362,1),7,"")</f>
        <v/>
      </c>
      <c r="BX362" t="str">
        <f t="shared" si="86"/>
        <v/>
      </c>
      <c r="BY362" s="36">
        <f t="shared" si="87"/>
        <v>0</v>
      </c>
      <c r="BZ362" s="36">
        <f t="shared" si="88"/>
        <v>0</v>
      </c>
      <c r="CA362">
        <f t="shared" si="89"/>
        <v>0</v>
      </c>
      <c r="CB362" s="36">
        <f t="shared" si="90"/>
        <v>0</v>
      </c>
      <c r="CC362">
        <f t="shared" si="91"/>
        <v>0</v>
      </c>
      <c r="CD362" s="36">
        <f t="shared" si="92"/>
        <v>9</v>
      </c>
      <c r="CE362">
        <f t="shared" si="93"/>
        <v>0</v>
      </c>
      <c r="CF362" s="36">
        <f t="shared" si="94"/>
        <v>0</v>
      </c>
      <c r="CG362">
        <f t="shared" si="95"/>
        <v>0</v>
      </c>
      <c r="CH362" s="36">
        <f t="shared" si="96"/>
        <v>0</v>
      </c>
      <c r="CI362">
        <f t="shared" si="97"/>
        <v>0</v>
      </c>
      <c r="CJ362" s="36">
        <f t="shared" si="98"/>
        <v>0</v>
      </c>
      <c r="CK362">
        <f t="shared" si="99"/>
        <v>0</v>
      </c>
      <c r="CP362" t="s">
        <v>118</v>
      </c>
      <c r="DD362" t="str">
        <f>IF(COUNTIF('[3]Zone Players'!A$3:A$1847,A362)&lt;1,"D","")</f>
        <v/>
      </c>
      <c r="DF362">
        <f t="shared" si="102"/>
        <v>4</v>
      </c>
      <c r="DG362" s="70">
        <f t="shared" si="100"/>
        <v>9</v>
      </c>
      <c r="DH362" t="str">
        <f t="shared" si="101"/>
        <v/>
      </c>
    </row>
    <row r="363" spans="1:112" ht="15" customHeight="1" x14ac:dyDescent="0.25">
      <c r="A363" s="23">
        <v>87825</v>
      </c>
      <c r="B363" s="24" t="s">
        <v>577</v>
      </c>
      <c r="C363" s="24" t="s">
        <v>704</v>
      </c>
      <c r="D363" s="25" t="s">
        <v>614</v>
      </c>
      <c r="E363" s="26">
        <v>7</v>
      </c>
      <c r="F363" s="27">
        <v>7</v>
      </c>
      <c r="G363" s="27">
        <v>7</v>
      </c>
      <c r="H363" s="27">
        <v>7</v>
      </c>
      <c r="I363" s="27">
        <v>7</v>
      </c>
      <c r="J363" s="27">
        <v>7</v>
      </c>
      <c r="K363" s="27">
        <v>7</v>
      </c>
      <c r="L363" s="27">
        <v>7</v>
      </c>
      <c r="M363" s="27">
        <v>7</v>
      </c>
      <c r="N363" s="26">
        <v>7</v>
      </c>
      <c r="O363" s="27"/>
      <c r="P363" s="27">
        <v>7</v>
      </c>
      <c r="Q363" s="28"/>
      <c r="R363" s="28"/>
      <c r="S363" s="28"/>
      <c r="T363" s="29"/>
      <c r="U363" s="28"/>
      <c r="V363" s="30" t="s">
        <v>113</v>
      </c>
      <c r="W363" s="30">
        <v>2</v>
      </c>
      <c r="X363" s="30" t="s">
        <v>113</v>
      </c>
      <c r="Y363" s="30">
        <v>4</v>
      </c>
      <c r="Z363" s="30">
        <v>5</v>
      </c>
      <c r="AA363" s="30">
        <v>6</v>
      </c>
      <c r="AB363" s="30">
        <v>7</v>
      </c>
      <c r="AC363" s="30" t="s">
        <v>113</v>
      </c>
      <c r="AD363" s="30" t="s">
        <v>113</v>
      </c>
      <c r="AE363" s="30" t="s">
        <v>113</v>
      </c>
      <c r="AF363" s="30" t="s">
        <v>113</v>
      </c>
      <c r="AG363" s="30" t="s">
        <v>113</v>
      </c>
      <c r="AH363" s="30" t="s">
        <v>113</v>
      </c>
      <c r="AI363" s="30" t="s">
        <v>113</v>
      </c>
      <c r="AJ363" s="30" t="s">
        <v>113</v>
      </c>
      <c r="AK363" s="30" t="s">
        <v>113</v>
      </c>
      <c r="AL363" s="30" t="s">
        <v>113</v>
      </c>
      <c r="AM363" s="30">
        <v>0</v>
      </c>
      <c r="AN363" s="30">
        <v>5</v>
      </c>
      <c r="AO363" s="30">
        <v>0</v>
      </c>
      <c r="AP363" s="30">
        <v>7</v>
      </c>
      <c r="AQ363" s="31">
        <v>7</v>
      </c>
      <c r="AR363" s="31">
        <v>7</v>
      </c>
      <c r="AS363" s="31">
        <v>7</v>
      </c>
      <c r="AT363" s="32">
        <v>7</v>
      </c>
      <c r="AU363" s="32">
        <v>7</v>
      </c>
      <c r="AV363" s="32">
        <v>7</v>
      </c>
      <c r="AW363" s="32">
        <v>7</v>
      </c>
      <c r="AX363" s="32">
        <v>0</v>
      </c>
      <c r="AY363" s="32">
        <v>7</v>
      </c>
      <c r="AZ363" s="32">
        <v>7</v>
      </c>
      <c r="BA363" s="32">
        <v>7</v>
      </c>
      <c r="BB363" s="32">
        <v>7</v>
      </c>
      <c r="BC363" s="32">
        <v>7</v>
      </c>
      <c r="BD363" s="33">
        <v>7</v>
      </c>
      <c r="BE363" s="33">
        <v>7</v>
      </c>
      <c r="BF363" s="33">
        <v>7</v>
      </c>
      <c r="BG363" s="33">
        <v>7</v>
      </c>
      <c r="BH363" s="33">
        <v>7</v>
      </c>
      <c r="BI363" s="33">
        <v>7</v>
      </c>
      <c r="BJ363" s="34">
        <v>7</v>
      </c>
      <c r="BK363" s="35">
        <v>7</v>
      </c>
      <c r="BL363" t="str">
        <f>IF(BY363&gt;LARGE(BZ363:$CK363,1),1,"")</f>
        <v/>
      </c>
      <c r="BM363" t="str">
        <f>IF(BZ363&gt;LARGE(CA363:$CK363,1),2,"")</f>
        <v/>
      </c>
      <c r="BN363" t="str">
        <f>IF(CA363&gt;LARGE(CB363:$CK363,1),2.2,"")</f>
        <v/>
      </c>
      <c r="BO363" t="str">
        <f>IF(CB363&gt;LARGE(CC363:$CK363,1),3,"")</f>
        <v/>
      </c>
      <c r="BP363" t="str">
        <f>IF(CC363&gt;LARGE(CD363:$CK363,1),3.2,"")</f>
        <v/>
      </c>
      <c r="BQ363" t="str">
        <f>IF(CD363&gt;LARGE(CE363:$CK363,1),4,"")</f>
        <v/>
      </c>
      <c r="BR363" t="str">
        <f>IF(CE363&gt;LARGE(CF363:$CK363,1),4.2,"")</f>
        <v/>
      </c>
      <c r="BS363" t="str">
        <f>IF(CF363&gt;LARGE(CG363:$CK363,1),5,"")</f>
        <v/>
      </c>
      <c r="BT363" t="str">
        <f>IF(CG363&gt;LARGE(CH363:$CK363,1),5.2,"")</f>
        <v/>
      </c>
      <c r="BU363" t="str">
        <f>IF(CH363&gt;LARGE(CI363:$CK363,1),6,"")</f>
        <v/>
      </c>
      <c r="BV363" t="str">
        <f>IF(CI363&gt;LARGE(CJ363:$CK363,1),6.2,"")</f>
        <v/>
      </c>
      <c r="BW363">
        <f>IF(CJ363&gt;LARGE(CK363:$CK363,1),7,"")</f>
        <v>7</v>
      </c>
      <c r="BX363" t="str">
        <f t="shared" si="86"/>
        <v/>
      </c>
      <c r="BY363" s="36">
        <f t="shared" si="87"/>
        <v>0</v>
      </c>
      <c r="BZ363" s="36">
        <f t="shared" si="88"/>
        <v>0</v>
      </c>
      <c r="CA363">
        <f t="shared" si="89"/>
        <v>0</v>
      </c>
      <c r="CB363" s="36">
        <f t="shared" si="90"/>
        <v>0</v>
      </c>
      <c r="CC363">
        <f t="shared" si="91"/>
        <v>0</v>
      </c>
      <c r="CD363" s="36">
        <f t="shared" si="92"/>
        <v>0</v>
      </c>
      <c r="CE363">
        <f t="shared" si="93"/>
        <v>0</v>
      </c>
      <c r="CF363" s="36">
        <f t="shared" si="94"/>
        <v>0</v>
      </c>
      <c r="CG363">
        <f t="shared" si="95"/>
        <v>0</v>
      </c>
      <c r="CH363" s="36">
        <f t="shared" si="96"/>
        <v>0</v>
      </c>
      <c r="CI363">
        <f t="shared" si="97"/>
        <v>0</v>
      </c>
      <c r="CJ363" s="36">
        <f t="shared" si="98"/>
        <v>9</v>
      </c>
      <c r="CK363">
        <f t="shared" si="99"/>
        <v>0</v>
      </c>
      <c r="CP363" t="s">
        <v>118</v>
      </c>
      <c r="DD363" t="str">
        <f>IF(COUNTIF('[3]Zone Players'!A$3:A$1847,A363)&lt;1,"D","")</f>
        <v/>
      </c>
      <c r="DF363">
        <f t="shared" si="102"/>
        <v>7</v>
      </c>
      <c r="DG363" s="70">
        <f t="shared" si="100"/>
        <v>9</v>
      </c>
      <c r="DH363" t="str">
        <f t="shared" si="101"/>
        <v/>
      </c>
    </row>
    <row r="364" spans="1:112" ht="15" customHeight="1" x14ac:dyDescent="0.25">
      <c r="A364" s="23">
        <v>145560</v>
      </c>
      <c r="B364" s="24" t="s">
        <v>380</v>
      </c>
      <c r="C364" s="24" t="s">
        <v>146</v>
      </c>
      <c r="D364" s="25" t="s">
        <v>614</v>
      </c>
      <c r="E364" s="26"/>
      <c r="F364" s="27"/>
      <c r="G364" s="27"/>
      <c r="H364" s="27"/>
      <c r="I364" s="27"/>
      <c r="J364" s="27"/>
      <c r="K364" s="27"/>
      <c r="L364" s="27"/>
      <c r="M364" s="27">
        <v>6</v>
      </c>
      <c r="N364" s="26">
        <v>6</v>
      </c>
      <c r="O364" s="27">
        <v>6</v>
      </c>
      <c r="P364" s="27">
        <v>6</v>
      </c>
      <c r="Q364" s="28"/>
      <c r="R364" s="28"/>
      <c r="S364" s="28"/>
      <c r="T364" s="29"/>
      <c r="U364" s="28"/>
      <c r="V364" s="30" t="s">
        <v>113</v>
      </c>
      <c r="W364" s="30">
        <v>2</v>
      </c>
      <c r="X364" s="30" t="s">
        <v>113</v>
      </c>
      <c r="Y364" s="30">
        <v>4</v>
      </c>
      <c r="Z364" s="30">
        <v>5</v>
      </c>
      <c r="AA364" s="30">
        <v>6</v>
      </c>
      <c r="AB364" s="30">
        <v>7</v>
      </c>
      <c r="AC364" s="30" t="s">
        <v>113</v>
      </c>
      <c r="AD364" s="30" t="s">
        <v>113</v>
      </c>
      <c r="AE364" s="30" t="s">
        <v>113</v>
      </c>
      <c r="AF364" s="30" t="s">
        <v>113</v>
      </c>
      <c r="AG364" s="30" t="s">
        <v>113</v>
      </c>
      <c r="AH364" s="30" t="s">
        <v>113</v>
      </c>
      <c r="AI364" s="30" t="s">
        <v>113</v>
      </c>
      <c r="AJ364" s="30" t="s">
        <v>113</v>
      </c>
      <c r="AK364" s="30" t="s">
        <v>113</v>
      </c>
      <c r="AL364" s="30" t="s">
        <v>113</v>
      </c>
      <c r="AM364" s="30">
        <v>0</v>
      </c>
      <c r="AN364" s="30">
        <v>5</v>
      </c>
      <c r="AO364" s="30">
        <v>0</v>
      </c>
      <c r="AP364" s="30">
        <v>7</v>
      </c>
      <c r="AQ364" s="31">
        <v>6</v>
      </c>
      <c r="AR364" s="31">
        <v>5</v>
      </c>
      <c r="AS364" s="31">
        <v>5</v>
      </c>
      <c r="AT364" s="32">
        <v>5</v>
      </c>
      <c r="AU364" s="32">
        <v>5</v>
      </c>
      <c r="AV364" s="32">
        <v>5</v>
      </c>
      <c r="AW364" s="32">
        <v>5</v>
      </c>
      <c r="AX364" s="32">
        <v>5</v>
      </c>
      <c r="AY364" s="32">
        <v>5</v>
      </c>
      <c r="AZ364" s="32">
        <v>5</v>
      </c>
      <c r="BA364" s="32">
        <v>5</v>
      </c>
      <c r="BB364" s="32">
        <v>5</v>
      </c>
      <c r="BC364" s="32">
        <v>5</v>
      </c>
      <c r="BD364" s="33">
        <v>7.2</v>
      </c>
      <c r="BE364" s="33">
        <v>5</v>
      </c>
      <c r="BF364" s="33">
        <v>5</v>
      </c>
      <c r="BG364" s="33">
        <v>5</v>
      </c>
      <c r="BH364" s="33">
        <v>5</v>
      </c>
      <c r="BI364" s="33">
        <v>5</v>
      </c>
      <c r="BJ364" s="34">
        <v>5</v>
      </c>
      <c r="BK364" s="35">
        <v>5</v>
      </c>
      <c r="BL364" t="str">
        <f>IF(BY364&gt;LARGE(BZ364:$CK364,1),1,"")</f>
        <v/>
      </c>
      <c r="BM364" t="str">
        <f>IF(BZ364&gt;LARGE(CA364:$CK364,1),2,"")</f>
        <v/>
      </c>
      <c r="BN364" t="str">
        <f>IF(CA364&gt;LARGE(CB364:$CK364,1),2.2,"")</f>
        <v/>
      </c>
      <c r="BO364" t="str">
        <f>IF(CB364&gt;LARGE(CC364:$CK364,1),3,"")</f>
        <v/>
      </c>
      <c r="BP364" t="str">
        <f>IF(CC364&gt;LARGE(CD364:$CK364,1),3.2,"")</f>
        <v/>
      </c>
      <c r="BQ364" t="str">
        <f>IF(CD364&gt;LARGE(CE364:$CK364,1),4,"")</f>
        <v/>
      </c>
      <c r="BR364" t="str">
        <f>IF(CE364&gt;LARGE(CF364:$CK364,1),4.2,"")</f>
        <v/>
      </c>
      <c r="BS364">
        <f>IF(CF364&gt;LARGE(CG364:$CK364,1),5,"")</f>
        <v>5</v>
      </c>
      <c r="BT364" t="str">
        <f>IF(CG364&gt;LARGE(CH364:$CK364,1),5.2,"")</f>
        <v/>
      </c>
      <c r="BU364" t="str">
        <f>IF(CH364&gt;LARGE(CI364:$CK364,1),6,"")</f>
        <v/>
      </c>
      <c r="BV364" t="str">
        <f>IF(CI364&gt;LARGE(CJ364:$CK364,1),6.2,"")</f>
        <v/>
      </c>
      <c r="BW364" t="str">
        <f>IF(CJ364&gt;LARGE(CK364:$CK364,1),7,"")</f>
        <v/>
      </c>
      <c r="BX364" t="str">
        <f t="shared" si="86"/>
        <v/>
      </c>
      <c r="BY364" s="36">
        <f t="shared" si="87"/>
        <v>0</v>
      </c>
      <c r="BZ364" s="36">
        <f t="shared" si="88"/>
        <v>0</v>
      </c>
      <c r="CA364">
        <f t="shared" si="89"/>
        <v>0</v>
      </c>
      <c r="CB364" s="36">
        <f t="shared" si="90"/>
        <v>0</v>
      </c>
      <c r="CC364">
        <f t="shared" si="91"/>
        <v>0</v>
      </c>
      <c r="CD364" s="36">
        <f t="shared" si="92"/>
        <v>0</v>
      </c>
      <c r="CE364">
        <f t="shared" si="93"/>
        <v>0</v>
      </c>
      <c r="CF364" s="36">
        <f t="shared" si="94"/>
        <v>10</v>
      </c>
      <c r="CG364">
        <f t="shared" si="95"/>
        <v>0</v>
      </c>
      <c r="CH364" s="36">
        <f t="shared" si="96"/>
        <v>0</v>
      </c>
      <c r="CI364">
        <f t="shared" si="97"/>
        <v>0</v>
      </c>
      <c r="CJ364" s="36">
        <f t="shared" si="98"/>
        <v>0</v>
      </c>
      <c r="CK364">
        <f t="shared" si="99"/>
        <v>0</v>
      </c>
      <c r="CP364" t="s">
        <v>118</v>
      </c>
      <c r="DD364" t="str">
        <f>IF(COUNTIF('[3]Zone Players'!A$3:A$1847,A364)&lt;1,"D","")</f>
        <v/>
      </c>
      <c r="DF364">
        <f t="shared" si="102"/>
        <v>5</v>
      </c>
      <c r="DG364" s="70">
        <f t="shared" si="100"/>
        <v>10</v>
      </c>
      <c r="DH364" t="str">
        <f t="shared" si="101"/>
        <v/>
      </c>
    </row>
    <row r="365" spans="1:112" ht="15" customHeight="1" x14ac:dyDescent="0.25">
      <c r="A365" s="23">
        <v>108200</v>
      </c>
      <c r="B365" s="24" t="s">
        <v>705</v>
      </c>
      <c r="C365" s="24" t="s">
        <v>453</v>
      </c>
      <c r="D365" s="25" t="s">
        <v>614</v>
      </c>
      <c r="E365" s="26"/>
      <c r="F365" s="27">
        <v>6</v>
      </c>
      <c r="G365" s="27">
        <v>7</v>
      </c>
      <c r="H365" s="27">
        <v>7</v>
      </c>
      <c r="I365" s="27">
        <v>4</v>
      </c>
      <c r="J365" s="27">
        <v>4</v>
      </c>
      <c r="K365" s="27">
        <v>4</v>
      </c>
      <c r="L365" s="27">
        <v>4</v>
      </c>
      <c r="M365" s="27">
        <v>4</v>
      </c>
      <c r="N365" s="26">
        <v>4</v>
      </c>
      <c r="O365" s="27">
        <v>5</v>
      </c>
      <c r="P365" s="27">
        <v>4</v>
      </c>
      <c r="Q365" s="28"/>
      <c r="R365" s="28"/>
      <c r="S365" s="28"/>
      <c r="T365" s="29"/>
      <c r="U365" s="28"/>
      <c r="V365" s="30" t="s">
        <v>113</v>
      </c>
      <c r="W365" s="30">
        <v>2</v>
      </c>
      <c r="X365" s="30" t="s">
        <v>113</v>
      </c>
      <c r="Y365" s="30">
        <v>4</v>
      </c>
      <c r="Z365" s="30">
        <v>5</v>
      </c>
      <c r="AA365" s="30">
        <v>6</v>
      </c>
      <c r="AB365" s="30">
        <v>7</v>
      </c>
      <c r="AC365" s="30" t="s">
        <v>113</v>
      </c>
      <c r="AD365" s="30" t="s">
        <v>113</v>
      </c>
      <c r="AE365" s="30" t="s">
        <v>113</v>
      </c>
      <c r="AF365" s="30" t="s">
        <v>113</v>
      </c>
      <c r="AG365" s="30" t="s">
        <v>113</v>
      </c>
      <c r="AH365" s="30" t="s">
        <v>113</v>
      </c>
      <c r="AI365" s="30" t="s">
        <v>113</v>
      </c>
      <c r="AJ365" s="30" t="s">
        <v>113</v>
      </c>
      <c r="AK365" s="30" t="s">
        <v>113</v>
      </c>
      <c r="AL365" s="30" t="s">
        <v>113</v>
      </c>
      <c r="AM365" s="30">
        <v>0</v>
      </c>
      <c r="AN365" s="30">
        <v>5</v>
      </c>
      <c r="AO365" s="30">
        <v>2</v>
      </c>
      <c r="AP365" s="30">
        <v>5</v>
      </c>
      <c r="AQ365" s="31">
        <v>4</v>
      </c>
      <c r="AR365" s="31">
        <v>4</v>
      </c>
      <c r="AS365" s="31">
        <v>4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3">
        <v>7.2</v>
      </c>
      <c r="BE365" s="33">
        <v>7.2</v>
      </c>
      <c r="BF365" s="33">
        <v>7.2</v>
      </c>
      <c r="BG365" s="33">
        <v>7.2</v>
      </c>
      <c r="BH365" s="33">
        <v>7.2</v>
      </c>
      <c r="BI365" s="33">
        <v>7.2</v>
      </c>
      <c r="BJ365" s="34" t="s">
        <v>113</v>
      </c>
      <c r="BK365" s="35" t="s">
        <v>113</v>
      </c>
      <c r="BL365" t="str">
        <f>IF(BY365&gt;LARGE(BZ365:$CK365,1),1,"")</f>
        <v/>
      </c>
      <c r="BM365" t="str">
        <f>IF(BZ365&gt;LARGE(CA365:$CK365,1),2,"")</f>
        <v/>
      </c>
      <c r="BN365" t="str">
        <f>IF(CA365&gt;LARGE(CB365:$CK365,1),2.2,"")</f>
        <v/>
      </c>
      <c r="BO365" t="str">
        <f>IF(CB365&gt;LARGE(CC365:$CK365,1),3,"")</f>
        <v/>
      </c>
      <c r="BP365" t="str">
        <f>IF(CC365&gt;LARGE(CD365:$CK365,1),3.2,"")</f>
        <v/>
      </c>
      <c r="BQ365" t="str">
        <f>IF(CD365&gt;LARGE(CE365:$CK365,1),4,"")</f>
        <v/>
      </c>
      <c r="BR365" t="str">
        <f>IF(CE365&gt;LARGE(CF365:$CK365,1),4.2,"")</f>
        <v/>
      </c>
      <c r="BS365" t="str">
        <f>IF(CF365&gt;LARGE(CG365:$CK365,1),5,"")</f>
        <v/>
      </c>
      <c r="BT365" t="str">
        <f>IF(CG365&gt;LARGE(CH365:$CK365,1),5.2,"")</f>
        <v/>
      </c>
      <c r="BU365" t="str">
        <f>IF(CH365&gt;LARGE(CI365:$CK365,1),6,"")</f>
        <v/>
      </c>
      <c r="BV365" t="str">
        <f>IF(CI365&gt;LARGE(CJ365:$CK365,1),6.2,"")</f>
        <v/>
      </c>
      <c r="BW365" t="str">
        <f>IF(CJ365&gt;LARGE(CK365:$CK365,1),7,"")</f>
        <v/>
      </c>
      <c r="BX365" t="str">
        <f t="shared" si="86"/>
        <v/>
      </c>
      <c r="BY365" s="36">
        <f t="shared" si="87"/>
        <v>0</v>
      </c>
      <c r="BZ365" s="36">
        <f t="shared" si="88"/>
        <v>0</v>
      </c>
      <c r="CA365">
        <f t="shared" si="89"/>
        <v>0</v>
      </c>
      <c r="CB365" s="36">
        <f t="shared" si="90"/>
        <v>0</v>
      </c>
      <c r="CC365">
        <f t="shared" si="91"/>
        <v>0</v>
      </c>
      <c r="CD365" s="36">
        <f t="shared" si="92"/>
        <v>0</v>
      </c>
      <c r="CE365">
        <f t="shared" si="93"/>
        <v>0</v>
      </c>
      <c r="CF365" s="36">
        <f t="shared" si="94"/>
        <v>0</v>
      </c>
      <c r="CG365">
        <f t="shared" si="95"/>
        <v>0</v>
      </c>
      <c r="CH365" s="36">
        <f t="shared" si="96"/>
        <v>0</v>
      </c>
      <c r="CI365">
        <f t="shared" si="97"/>
        <v>0</v>
      </c>
      <c r="CJ365" s="36">
        <f t="shared" si="98"/>
        <v>0</v>
      </c>
      <c r="CK365">
        <f t="shared" si="99"/>
        <v>0</v>
      </c>
      <c r="CP365" t="s">
        <v>118</v>
      </c>
      <c r="DD365" t="str">
        <f>IF(COUNTIF('[3]Zone Players'!A$3:A$1847,A365)&lt;1,"D","")</f>
        <v/>
      </c>
      <c r="DF365">
        <f t="shared" si="102"/>
        <v>4</v>
      </c>
      <c r="DG365" s="70">
        <f t="shared" si="100"/>
        <v>0</v>
      </c>
      <c r="DH365" t="str">
        <f t="shared" si="101"/>
        <v/>
      </c>
    </row>
    <row r="366" spans="1:112" ht="15" customHeight="1" x14ac:dyDescent="0.25">
      <c r="A366" s="23">
        <v>127481</v>
      </c>
      <c r="B366" s="24" t="s">
        <v>706</v>
      </c>
      <c r="C366" s="24" t="s">
        <v>177</v>
      </c>
      <c r="D366" s="25" t="s">
        <v>614</v>
      </c>
      <c r="E366" s="26"/>
      <c r="F366" s="27"/>
      <c r="G366" s="27"/>
      <c r="H366" s="27"/>
      <c r="I366" s="27">
        <v>6</v>
      </c>
      <c r="J366" s="27">
        <v>6</v>
      </c>
      <c r="K366" s="27">
        <v>6</v>
      </c>
      <c r="L366" s="27">
        <v>6</v>
      </c>
      <c r="M366" s="27">
        <v>5</v>
      </c>
      <c r="N366" s="26">
        <v>5</v>
      </c>
      <c r="O366" s="27">
        <v>5</v>
      </c>
      <c r="P366" s="27">
        <v>5</v>
      </c>
      <c r="Q366" s="28"/>
      <c r="R366" s="28"/>
      <c r="S366" s="28"/>
      <c r="T366" s="29"/>
      <c r="U366" s="28"/>
      <c r="V366" s="30" t="s">
        <v>113</v>
      </c>
      <c r="W366" s="30">
        <v>2</v>
      </c>
      <c r="X366" s="30" t="s">
        <v>113</v>
      </c>
      <c r="Y366" s="30">
        <v>4</v>
      </c>
      <c r="Z366" s="30">
        <v>5</v>
      </c>
      <c r="AA366" s="30">
        <v>6</v>
      </c>
      <c r="AB366" s="30">
        <v>7</v>
      </c>
      <c r="AC366" s="30" t="s">
        <v>113</v>
      </c>
      <c r="AD366" s="30" t="s">
        <v>113</v>
      </c>
      <c r="AE366" s="30" t="s">
        <v>113</v>
      </c>
      <c r="AF366" s="30" t="s">
        <v>113</v>
      </c>
      <c r="AG366" s="30" t="s">
        <v>113</v>
      </c>
      <c r="AH366" s="30" t="s">
        <v>113</v>
      </c>
      <c r="AI366" s="30" t="s">
        <v>113</v>
      </c>
      <c r="AJ366" s="30" t="s">
        <v>113</v>
      </c>
      <c r="AK366" s="30" t="s">
        <v>113</v>
      </c>
      <c r="AL366" s="30" t="s">
        <v>113</v>
      </c>
      <c r="AM366" s="30">
        <v>0</v>
      </c>
      <c r="AN366" s="30">
        <v>5</v>
      </c>
      <c r="AO366" s="30">
        <v>1</v>
      </c>
      <c r="AP366" s="30">
        <v>6</v>
      </c>
      <c r="AQ366" s="31">
        <v>5</v>
      </c>
      <c r="AR366" s="31">
        <v>6</v>
      </c>
      <c r="AS366" s="31">
        <v>6</v>
      </c>
      <c r="AT366" s="32">
        <v>0</v>
      </c>
      <c r="AU366" s="32">
        <v>0</v>
      </c>
      <c r="AV366" s="32">
        <v>6</v>
      </c>
      <c r="AW366" s="32">
        <v>6</v>
      </c>
      <c r="AX366" s="32">
        <v>6</v>
      </c>
      <c r="AY366" s="32">
        <v>6</v>
      </c>
      <c r="AZ366" s="32">
        <v>0</v>
      </c>
      <c r="BA366" s="32">
        <v>6</v>
      </c>
      <c r="BB366" s="32">
        <v>6</v>
      </c>
      <c r="BC366" s="32">
        <v>6</v>
      </c>
      <c r="BD366" s="33">
        <v>7.2</v>
      </c>
      <c r="BE366" s="33">
        <v>7.2</v>
      </c>
      <c r="BF366" s="33">
        <v>7.2</v>
      </c>
      <c r="BG366" s="33">
        <v>7.2</v>
      </c>
      <c r="BH366" s="33">
        <v>6</v>
      </c>
      <c r="BI366" s="33">
        <v>6</v>
      </c>
      <c r="BJ366" s="34">
        <v>6</v>
      </c>
      <c r="BK366" s="35">
        <v>6</v>
      </c>
      <c r="BL366" t="str">
        <f>IF(BY366&gt;LARGE(BZ366:$CK366,1),1,"")</f>
        <v/>
      </c>
      <c r="BM366" t="str">
        <f>IF(BZ366&gt;LARGE(CA366:$CK366,1),2,"")</f>
        <v/>
      </c>
      <c r="BN366" t="str">
        <f>IF(CA366&gt;LARGE(CB366:$CK366,1),2.2,"")</f>
        <v/>
      </c>
      <c r="BO366" t="str">
        <f>IF(CB366&gt;LARGE(CC366:$CK366,1),3,"")</f>
        <v/>
      </c>
      <c r="BP366" t="str">
        <f>IF(CC366&gt;LARGE(CD366:$CK366,1),3.2,"")</f>
        <v/>
      </c>
      <c r="BQ366" t="str">
        <f>IF(CD366&gt;LARGE(CE366:$CK366,1),4,"")</f>
        <v/>
      </c>
      <c r="BR366" t="str">
        <f>IF(CE366&gt;LARGE(CF366:$CK366,1),4.2,"")</f>
        <v/>
      </c>
      <c r="BS366" t="str">
        <f>IF(CF366&gt;LARGE(CG366:$CK366,1),5,"")</f>
        <v/>
      </c>
      <c r="BT366" t="str">
        <f>IF(CG366&gt;LARGE(CH366:$CK366,1),5.2,"")</f>
        <v/>
      </c>
      <c r="BU366">
        <f>IF(CH366&gt;LARGE(CI366:$CK366,1),6,"")</f>
        <v>6</v>
      </c>
      <c r="BV366" t="str">
        <f>IF(CI366&gt;LARGE(CJ366:$CK366,1),6.2,"")</f>
        <v/>
      </c>
      <c r="BW366" t="str">
        <f>IF(CJ366&gt;LARGE(CK366:$CK366,1),7,"")</f>
        <v/>
      </c>
      <c r="BX366" t="str">
        <f t="shared" si="86"/>
        <v/>
      </c>
      <c r="BY366" s="36">
        <f t="shared" si="87"/>
        <v>0</v>
      </c>
      <c r="BZ366" s="36">
        <f t="shared" si="88"/>
        <v>0</v>
      </c>
      <c r="CA366">
        <f t="shared" si="89"/>
        <v>0</v>
      </c>
      <c r="CB366" s="36">
        <f t="shared" si="90"/>
        <v>0</v>
      </c>
      <c r="CC366">
        <f t="shared" si="91"/>
        <v>0</v>
      </c>
      <c r="CD366" s="36">
        <f t="shared" si="92"/>
        <v>0</v>
      </c>
      <c r="CE366">
        <f t="shared" si="93"/>
        <v>0</v>
      </c>
      <c r="CF366" s="36">
        <f t="shared" si="94"/>
        <v>0</v>
      </c>
      <c r="CG366">
        <f t="shared" si="95"/>
        <v>0</v>
      </c>
      <c r="CH366" s="36">
        <f t="shared" si="96"/>
        <v>7</v>
      </c>
      <c r="CI366">
        <f t="shared" si="97"/>
        <v>0</v>
      </c>
      <c r="CJ366" s="36">
        <f t="shared" si="98"/>
        <v>0</v>
      </c>
      <c r="CK366">
        <f t="shared" si="99"/>
        <v>0</v>
      </c>
      <c r="CP366" t="s">
        <v>118</v>
      </c>
      <c r="DD366" t="str">
        <f>IF(COUNTIF('[3]Zone Players'!A$3:A$1847,A366)&lt;1,"D","")</f>
        <v/>
      </c>
      <c r="DF366">
        <f t="shared" si="102"/>
        <v>6</v>
      </c>
      <c r="DG366" s="70">
        <f t="shared" si="100"/>
        <v>7</v>
      </c>
      <c r="DH366" t="str">
        <f t="shared" si="101"/>
        <v/>
      </c>
    </row>
    <row r="367" spans="1:112" ht="15" customHeight="1" x14ac:dyDescent="0.25">
      <c r="A367" s="40">
        <v>95249</v>
      </c>
      <c r="B367" s="24" t="s">
        <v>586</v>
      </c>
      <c r="C367" s="24" t="s">
        <v>136</v>
      </c>
      <c r="D367" s="25" t="s">
        <v>614</v>
      </c>
      <c r="E367" s="26">
        <v>5</v>
      </c>
      <c r="F367" s="27">
        <v>5</v>
      </c>
      <c r="G367" s="27">
        <v>7</v>
      </c>
      <c r="H367" s="27">
        <v>7</v>
      </c>
      <c r="I367" s="27">
        <v>7</v>
      </c>
      <c r="J367" s="27">
        <v>6</v>
      </c>
      <c r="K367" s="27">
        <v>6</v>
      </c>
      <c r="L367" s="27">
        <v>7</v>
      </c>
      <c r="M367" s="27">
        <v>7</v>
      </c>
      <c r="N367" s="26">
        <v>6</v>
      </c>
      <c r="O367" s="27">
        <v>7</v>
      </c>
      <c r="P367" s="27">
        <v>7</v>
      </c>
      <c r="Q367" s="28"/>
      <c r="R367" s="28"/>
      <c r="S367" s="28"/>
      <c r="T367" s="29"/>
      <c r="U367" s="28"/>
      <c r="V367" s="30" t="s">
        <v>113</v>
      </c>
      <c r="W367" s="30">
        <v>2</v>
      </c>
      <c r="X367" s="30" t="s">
        <v>113</v>
      </c>
      <c r="Y367" s="30">
        <v>4</v>
      </c>
      <c r="Z367" s="30">
        <v>5</v>
      </c>
      <c r="AA367" s="30">
        <v>6</v>
      </c>
      <c r="AB367" s="30">
        <v>7</v>
      </c>
      <c r="AC367" s="30" t="s">
        <v>113</v>
      </c>
      <c r="AD367" s="30" t="s">
        <v>113</v>
      </c>
      <c r="AE367" s="30" t="s">
        <v>113</v>
      </c>
      <c r="AF367" s="30" t="s">
        <v>113</v>
      </c>
      <c r="AG367" s="30" t="s">
        <v>113</v>
      </c>
      <c r="AH367" s="30" t="s">
        <v>113</v>
      </c>
      <c r="AI367" s="30" t="s">
        <v>113</v>
      </c>
      <c r="AJ367" s="30" t="s">
        <v>113</v>
      </c>
      <c r="AK367" s="30" t="s">
        <v>113</v>
      </c>
      <c r="AL367" s="30" t="s">
        <v>113</v>
      </c>
      <c r="AM367" s="30">
        <v>0</v>
      </c>
      <c r="AN367" s="30">
        <v>5</v>
      </c>
      <c r="AO367" s="30">
        <v>0</v>
      </c>
      <c r="AP367" s="30">
        <v>7</v>
      </c>
      <c r="AQ367" s="31">
        <v>7</v>
      </c>
      <c r="AR367" s="31">
        <v>7</v>
      </c>
      <c r="AS367" s="31">
        <v>7</v>
      </c>
      <c r="AT367" s="32">
        <v>0</v>
      </c>
      <c r="AU367" s="32">
        <v>0</v>
      </c>
      <c r="AV367" s="32">
        <v>7</v>
      </c>
      <c r="AW367" s="32">
        <v>0</v>
      </c>
      <c r="AX367" s="32">
        <v>0</v>
      </c>
      <c r="AY367" s="32">
        <v>0</v>
      </c>
      <c r="AZ367" s="32">
        <v>0</v>
      </c>
      <c r="BA367" s="32">
        <v>0</v>
      </c>
      <c r="BB367" s="32">
        <v>7</v>
      </c>
      <c r="BC367" s="32">
        <v>7</v>
      </c>
      <c r="BD367" s="33">
        <v>7.2</v>
      </c>
      <c r="BE367" s="33">
        <v>7.2</v>
      </c>
      <c r="BF367" s="33">
        <v>7.2</v>
      </c>
      <c r="BG367" s="33">
        <v>7.2</v>
      </c>
      <c r="BH367" s="33">
        <v>7.2</v>
      </c>
      <c r="BI367" s="33">
        <v>7.2</v>
      </c>
      <c r="BJ367" s="34" t="s">
        <v>113</v>
      </c>
      <c r="BK367" s="35">
        <v>7</v>
      </c>
      <c r="BL367" t="str">
        <f>IF(BY367&gt;LARGE(BZ367:$CK367,1),1,"")</f>
        <v/>
      </c>
      <c r="BM367" t="str">
        <f>IF(BZ367&gt;LARGE(CA367:$CK367,1),2,"")</f>
        <v/>
      </c>
      <c r="BN367" t="str">
        <f>IF(CA367&gt;LARGE(CB367:$CK367,1),2.2,"")</f>
        <v/>
      </c>
      <c r="BO367" t="str">
        <f>IF(CB367&gt;LARGE(CC367:$CK367,1),3,"")</f>
        <v/>
      </c>
      <c r="BP367" t="str">
        <f>IF(CC367&gt;LARGE(CD367:$CK367,1),3.2,"")</f>
        <v/>
      </c>
      <c r="BQ367" t="str">
        <f>IF(CD367&gt;LARGE(CE367:$CK367,1),4,"")</f>
        <v/>
      </c>
      <c r="BR367" t="str">
        <f>IF(CE367&gt;LARGE(CF367:$CK367,1),4.2,"")</f>
        <v/>
      </c>
      <c r="BS367" t="str">
        <f>IF(CF367&gt;LARGE(CG367:$CK367,1),5,"")</f>
        <v/>
      </c>
      <c r="BT367" t="str">
        <f>IF(CG367&gt;LARGE(CH367:$CK367,1),5.2,"")</f>
        <v/>
      </c>
      <c r="BU367" t="str">
        <f>IF(CH367&gt;LARGE(CI367:$CK367,1),6,"")</f>
        <v/>
      </c>
      <c r="BV367" t="str">
        <f>IF(CI367&gt;LARGE(CJ367:$CK367,1),6.2,"")</f>
        <v/>
      </c>
      <c r="BW367">
        <f>IF(CJ367&gt;LARGE(CK367:$CK367,1),7,"")</f>
        <v>7</v>
      </c>
      <c r="BX367" t="str">
        <f t="shared" si="86"/>
        <v/>
      </c>
      <c r="BY367" s="36">
        <f t="shared" si="87"/>
        <v>0</v>
      </c>
      <c r="BZ367" s="36">
        <f t="shared" si="88"/>
        <v>0</v>
      </c>
      <c r="CA367">
        <f t="shared" si="89"/>
        <v>0</v>
      </c>
      <c r="CB367" s="36">
        <f t="shared" si="90"/>
        <v>0</v>
      </c>
      <c r="CC367">
        <f t="shared" si="91"/>
        <v>0</v>
      </c>
      <c r="CD367" s="36">
        <f t="shared" si="92"/>
        <v>0</v>
      </c>
      <c r="CE367">
        <f t="shared" si="93"/>
        <v>0</v>
      </c>
      <c r="CF367" s="36">
        <f t="shared" si="94"/>
        <v>0</v>
      </c>
      <c r="CG367">
        <f t="shared" si="95"/>
        <v>0</v>
      </c>
      <c r="CH367" s="36">
        <f t="shared" si="96"/>
        <v>0</v>
      </c>
      <c r="CI367">
        <f t="shared" si="97"/>
        <v>0</v>
      </c>
      <c r="CJ367" s="36">
        <f t="shared" si="98"/>
        <v>3</v>
      </c>
      <c r="CK367">
        <f t="shared" si="99"/>
        <v>0</v>
      </c>
      <c r="CP367" t="s">
        <v>118</v>
      </c>
      <c r="DD367" t="str">
        <f>IF(COUNTIF('[3]Zone Players'!A$3:A$1847,A367)&lt;1,"D","")</f>
        <v/>
      </c>
      <c r="DF367">
        <f t="shared" si="102"/>
        <v>7</v>
      </c>
      <c r="DG367" s="70">
        <f t="shared" si="100"/>
        <v>3</v>
      </c>
      <c r="DH367" t="str">
        <f t="shared" si="101"/>
        <v/>
      </c>
    </row>
    <row r="368" spans="1:112" ht="15" customHeight="1" x14ac:dyDescent="0.25">
      <c r="A368" s="40">
        <v>52322</v>
      </c>
      <c r="B368" s="24" t="s">
        <v>587</v>
      </c>
      <c r="C368" s="24" t="s">
        <v>707</v>
      </c>
      <c r="D368" s="25" t="s">
        <v>614</v>
      </c>
      <c r="E368" s="26"/>
      <c r="F368" s="27"/>
      <c r="G368" s="27"/>
      <c r="H368" s="27"/>
      <c r="I368" s="27"/>
      <c r="J368" s="27"/>
      <c r="K368" s="27"/>
      <c r="L368" s="27"/>
      <c r="M368" s="27"/>
      <c r="N368" s="26">
        <v>6</v>
      </c>
      <c r="O368" s="27">
        <v>6</v>
      </c>
      <c r="P368" s="27">
        <v>6</v>
      </c>
      <c r="Q368" s="28"/>
      <c r="R368" s="28"/>
      <c r="S368" s="28"/>
      <c r="T368" s="29"/>
      <c r="U368" s="28"/>
      <c r="V368" s="30" t="s">
        <v>113</v>
      </c>
      <c r="W368" s="30">
        <v>2</v>
      </c>
      <c r="X368" s="30" t="s">
        <v>113</v>
      </c>
      <c r="Y368" s="30">
        <v>4</v>
      </c>
      <c r="Z368" s="30">
        <v>5</v>
      </c>
      <c r="AA368" s="30">
        <v>6</v>
      </c>
      <c r="AB368" s="30">
        <v>7</v>
      </c>
      <c r="AC368" s="30" t="s">
        <v>113</v>
      </c>
      <c r="AD368" s="30" t="s">
        <v>113</v>
      </c>
      <c r="AE368" s="30" t="s">
        <v>113</v>
      </c>
      <c r="AF368" s="30" t="s">
        <v>113</v>
      </c>
      <c r="AG368" s="30" t="s">
        <v>113</v>
      </c>
      <c r="AH368" s="30" t="s">
        <v>113</v>
      </c>
      <c r="AI368" s="30" t="s">
        <v>113</v>
      </c>
      <c r="AJ368" s="30" t="s">
        <v>113</v>
      </c>
      <c r="AK368" s="30" t="s">
        <v>113</v>
      </c>
      <c r="AL368" s="30" t="s">
        <v>113</v>
      </c>
      <c r="AM368" s="30">
        <v>0</v>
      </c>
      <c r="AN368" s="30">
        <v>5</v>
      </c>
      <c r="AO368" s="30">
        <v>0</v>
      </c>
      <c r="AP368" s="30">
        <v>7</v>
      </c>
      <c r="AQ368" s="31">
        <v>6</v>
      </c>
      <c r="AR368" s="31">
        <v>4</v>
      </c>
      <c r="AS368" s="31">
        <v>4</v>
      </c>
      <c r="AT368" s="32">
        <v>4</v>
      </c>
      <c r="AU368" s="32">
        <v>4</v>
      </c>
      <c r="AV368" s="32">
        <v>4</v>
      </c>
      <c r="AW368" s="32">
        <v>4</v>
      </c>
      <c r="AX368" s="32">
        <v>2</v>
      </c>
      <c r="AY368" s="32">
        <v>2</v>
      </c>
      <c r="AZ368" s="32">
        <v>2</v>
      </c>
      <c r="BA368" s="32">
        <v>0</v>
      </c>
      <c r="BB368" s="32">
        <v>0</v>
      </c>
      <c r="BC368" s="32">
        <v>0</v>
      </c>
      <c r="BD368" s="33">
        <v>7.2</v>
      </c>
      <c r="BE368" s="33">
        <v>7.2</v>
      </c>
      <c r="BF368" s="33">
        <v>7.2</v>
      </c>
      <c r="BG368" s="33">
        <v>7.2</v>
      </c>
      <c r="BH368" s="33">
        <v>7.2</v>
      </c>
      <c r="BI368" s="33">
        <v>7.2</v>
      </c>
      <c r="BJ368" s="34">
        <v>4</v>
      </c>
      <c r="BK368" s="35">
        <v>4</v>
      </c>
      <c r="BL368" t="str">
        <f>IF(BY368&gt;LARGE(BZ368:$CK368,1),1,"")</f>
        <v/>
      </c>
      <c r="BM368" t="str">
        <f>IF(BZ368&gt;LARGE(CA368:$CK368,1),2,"")</f>
        <v/>
      </c>
      <c r="BN368" t="str">
        <f>IF(CA368&gt;LARGE(CB368:$CK368,1),2.2,"")</f>
        <v/>
      </c>
      <c r="BO368" t="str">
        <f>IF(CB368&gt;LARGE(CC368:$CK368,1),3,"")</f>
        <v/>
      </c>
      <c r="BP368" t="str">
        <f>IF(CC368&gt;LARGE(CD368:$CK368,1),3.2,"")</f>
        <v/>
      </c>
      <c r="BQ368">
        <f>IF(CD368&gt;LARGE(CE368:$CK368,1),4,"")</f>
        <v>4</v>
      </c>
      <c r="BR368" t="str">
        <f>IF(CE368&gt;LARGE(CF368:$CK368,1),4.2,"")</f>
        <v/>
      </c>
      <c r="BS368" t="str">
        <f>IF(CF368&gt;LARGE(CG368:$CK368,1),5,"")</f>
        <v/>
      </c>
      <c r="BT368" t="str">
        <f>IF(CG368&gt;LARGE(CH368:$CK368,1),5.2,"")</f>
        <v/>
      </c>
      <c r="BU368" t="str">
        <f>IF(CH368&gt;LARGE(CI368:$CK368,1),6,"")</f>
        <v/>
      </c>
      <c r="BV368" t="str">
        <f>IF(CI368&gt;LARGE(CJ368:$CK368,1),6.2,"")</f>
        <v/>
      </c>
      <c r="BW368" t="str">
        <f>IF(CJ368&gt;LARGE(CK368:$CK368,1),7,"")</f>
        <v/>
      </c>
      <c r="BX368" t="str">
        <f t="shared" si="86"/>
        <v/>
      </c>
      <c r="BY368" s="36">
        <f t="shared" si="87"/>
        <v>0</v>
      </c>
      <c r="BZ368" s="36">
        <f t="shared" si="88"/>
        <v>3</v>
      </c>
      <c r="CA368">
        <f t="shared" si="89"/>
        <v>0</v>
      </c>
      <c r="CB368" s="36">
        <f t="shared" si="90"/>
        <v>0</v>
      </c>
      <c r="CC368">
        <f t="shared" si="91"/>
        <v>0</v>
      </c>
      <c r="CD368" s="36">
        <f t="shared" si="92"/>
        <v>4</v>
      </c>
      <c r="CE368">
        <f t="shared" si="93"/>
        <v>0</v>
      </c>
      <c r="CF368" s="36">
        <f t="shared" si="94"/>
        <v>0</v>
      </c>
      <c r="CG368">
        <f t="shared" si="95"/>
        <v>0</v>
      </c>
      <c r="CH368" s="36">
        <f t="shared" si="96"/>
        <v>0</v>
      </c>
      <c r="CI368">
        <f t="shared" si="97"/>
        <v>0</v>
      </c>
      <c r="CJ368" s="36">
        <f t="shared" si="98"/>
        <v>0</v>
      </c>
      <c r="CK368">
        <f t="shared" si="99"/>
        <v>0</v>
      </c>
      <c r="CP368" t="s">
        <v>118</v>
      </c>
      <c r="DD368" t="str">
        <f>IF(COUNTIF('[3]Zone Players'!A$3:A$1847,A368)&lt;1,"D","")</f>
        <v/>
      </c>
      <c r="DF368">
        <f t="shared" si="102"/>
        <v>4</v>
      </c>
      <c r="DG368" s="70">
        <f t="shared" si="100"/>
        <v>7</v>
      </c>
      <c r="DH368" t="str">
        <f t="shared" si="101"/>
        <v/>
      </c>
    </row>
    <row r="369" spans="1:112" ht="15" customHeight="1" x14ac:dyDescent="0.25">
      <c r="A369" s="23">
        <v>86409</v>
      </c>
      <c r="B369" s="24" t="s">
        <v>708</v>
      </c>
      <c r="C369" s="24" t="s">
        <v>177</v>
      </c>
      <c r="D369" s="25" t="s">
        <v>614</v>
      </c>
      <c r="E369" s="26">
        <v>1</v>
      </c>
      <c r="F369" s="27">
        <v>1</v>
      </c>
      <c r="G369" s="27">
        <v>1</v>
      </c>
      <c r="H369" s="27">
        <v>1</v>
      </c>
      <c r="I369" s="27">
        <v>1</v>
      </c>
      <c r="J369" s="27">
        <v>1</v>
      </c>
      <c r="K369" s="27">
        <v>2</v>
      </c>
      <c r="L369" s="27">
        <v>2</v>
      </c>
      <c r="M369" s="27">
        <v>2</v>
      </c>
      <c r="N369" s="26">
        <v>2</v>
      </c>
      <c r="O369" s="27">
        <v>2</v>
      </c>
      <c r="P369" s="27">
        <v>2</v>
      </c>
      <c r="Q369" s="28"/>
      <c r="R369" s="28"/>
      <c r="S369" s="28"/>
      <c r="T369" s="29"/>
      <c r="U369" s="28"/>
      <c r="V369" s="30" t="s">
        <v>113</v>
      </c>
      <c r="W369" s="30">
        <v>2</v>
      </c>
      <c r="X369" s="30" t="s">
        <v>113</v>
      </c>
      <c r="Y369" s="30">
        <v>4</v>
      </c>
      <c r="Z369" s="30">
        <v>5</v>
      </c>
      <c r="AA369" s="30">
        <v>6</v>
      </c>
      <c r="AB369" s="30">
        <v>7</v>
      </c>
      <c r="AC369" s="30" t="s">
        <v>113</v>
      </c>
      <c r="AD369" s="30" t="s">
        <v>113</v>
      </c>
      <c r="AE369" s="30" t="s">
        <v>113</v>
      </c>
      <c r="AF369" s="30" t="s">
        <v>113</v>
      </c>
      <c r="AG369" s="30" t="s">
        <v>113</v>
      </c>
      <c r="AH369" s="30" t="s">
        <v>113</v>
      </c>
      <c r="AI369" s="30" t="s">
        <v>113</v>
      </c>
      <c r="AJ369" s="30" t="s">
        <v>113</v>
      </c>
      <c r="AK369" s="30" t="s">
        <v>113</v>
      </c>
      <c r="AL369" s="30" t="s">
        <v>113</v>
      </c>
      <c r="AM369" s="30">
        <v>0</v>
      </c>
      <c r="AN369" s="30">
        <v>5</v>
      </c>
      <c r="AO369" s="30">
        <v>3</v>
      </c>
      <c r="AP369" s="30">
        <v>4</v>
      </c>
      <c r="AQ369" s="31">
        <v>2</v>
      </c>
      <c r="AR369" s="31">
        <v>2</v>
      </c>
      <c r="AS369" s="31">
        <v>2</v>
      </c>
      <c r="AT369" s="32">
        <v>2</v>
      </c>
      <c r="AU369" s="32">
        <v>2</v>
      </c>
      <c r="AV369" s="32">
        <v>2</v>
      </c>
      <c r="AW369" s="32">
        <v>2</v>
      </c>
      <c r="AX369" s="32">
        <v>2</v>
      </c>
      <c r="AY369" s="32">
        <v>2</v>
      </c>
      <c r="AZ369" s="32">
        <v>2</v>
      </c>
      <c r="BA369" s="32">
        <v>2</v>
      </c>
      <c r="BB369" s="32">
        <v>2</v>
      </c>
      <c r="BC369" s="32">
        <v>2</v>
      </c>
      <c r="BD369" s="33">
        <v>7.2</v>
      </c>
      <c r="BE369" s="33">
        <v>2</v>
      </c>
      <c r="BF369" s="33">
        <v>2</v>
      </c>
      <c r="BG369" s="33">
        <v>2</v>
      </c>
      <c r="BH369" s="33">
        <v>2</v>
      </c>
      <c r="BI369" s="33">
        <v>2</v>
      </c>
      <c r="BJ369" s="34">
        <v>2</v>
      </c>
      <c r="BK369" s="35">
        <v>2</v>
      </c>
      <c r="BL369" t="str">
        <f>IF(BY369&gt;LARGE(BZ369:$CK369,1),1,"")</f>
        <v/>
      </c>
      <c r="BM369">
        <f>IF(BZ369&gt;LARGE(CA369:$CK369,1),2,"")</f>
        <v>2</v>
      </c>
      <c r="BN369" t="str">
        <f>IF(CA369&gt;LARGE(CB369:$CK369,1),2.2,"")</f>
        <v/>
      </c>
      <c r="BO369" t="str">
        <f>IF(CB369&gt;LARGE(CC369:$CK369,1),3,"")</f>
        <v/>
      </c>
      <c r="BP369" t="str">
        <f>IF(CC369&gt;LARGE(CD369:$CK369,1),3.2,"")</f>
        <v/>
      </c>
      <c r="BQ369" t="str">
        <f>IF(CD369&gt;LARGE(CE369:$CK369,1),4,"")</f>
        <v/>
      </c>
      <c r="BR369" t="str">
        <f>IF(CE369&gt;LARGE(CF369:$CK369,1),4.2,"")</f>
        <v/>
      </c>
      <c r="BS369" t="str">
        <f>IF(CF369&gt;LARGE(CG369:$CK369,1),5,"")</f>
        <v/>
      </c>
      <c r="BT369" t="str">
        <f>IF(CG369&gt;LARGE(CH369:$CK369,1),5.2,"")</f>
        <v/>
      </c>
      <c r="BU369" t="str">
        <f>IF(CH369&gt;LARGE(CI369:$CK369,1),6,"")</f>
        <v/>
      </c>
      <c r="BV369" t="str">
        <f>IF(CI369&gt;LARGE(CJ369:$CK369,1),6.2,"")</f>
        <v/>
      </c>
      <c r="BW369" t="str">
        <f>IF(CJ369&gt;LARGE(CK369:$CK369,1),7,"")</f>
        <v/>
      </c>
      <c r="BX369" t="str">
        <f t="shared" si="86"/>
        <v/>
      </c>
      <c r="BY369" s="36">
        <f t="shared" si="87"/>
        <v>0</v>
      </c>
      <c r="BZ369" s="36">
        <f t="shared" si="88"/>
        <v>10</v>
      </c>
      <c r="CA369">
        <f t="shared" si="89"/>
        <v>0</v>
      </c>
      <c r="CB369" s="36">
        <f t="shared" si="90"/>
        <v>0</v>
      </c>
      <c r="CC369">
        <f t="shared" si="91"/>
        <v>0</v>
      </c>
      <c r="CD369" s="36">
        <f t="shared" si="92"/>
        <v>0</v>
      </c>
      <c r="CE369">
        <f t="shared" si="93"/>
        <v>0</v>
      </c>
      <c r="CF369" s="36">
        <f t="shared" si="94"/>
        <v>0</v>
      </c>
      <c r="CG369">
        <f t="shared" si="95"/>
        <v>0</v>
      </c>
      <c r="CH369" s="36">
        <f t="shared" si="96"/>
        <v>0</v>
      </c>
      <c r="CI369">
        <f t="shared" si="97"/>
        <v>0</v>
      </c>
      <c r="CJ369" s="36">
        <f t="shared" si="98"/>
        <v>0</v>
      </c>
      <c r="CK369">
        <f t="shared" si="99"/>
        <v>0</v>
      </c>
      <c r="CP369" t="s">
        <v>118</v>
      </c>
      <c r="DD369" t="str">
        <f>IF(COUNTIF('[3]Zone Players'!A$3:A$1847,A369)&lt;1,"D","")</f>
        <v/>
      </c>
      <c r="DF369">
        <f t="shared" si="102"/>
        <v>2</v>
      </c>
      <c r="DG369" s="70">
        <f t="shared" si="100"/>
        <v>10</v>
      </c>
      <c r="DH369" t="str">
        <f t="shared" si="101"/>
        <v/>
      </c>
    </row>
    <row r="370" spans="1:112" ht="15" customHeight="1" x14ac:dyDescent="0.25">
      <c r="A370" s="23">
        <v>42202</v>
      </c>
      <c r="B370" s="24" t="s">
        <v>709</v>
      </c>
      <c r="C370" s="24" t="s">
        <v>216</v>
      </c>
      <c r="D370" s="25" t="s">
        <v>614</v>
      </c>
      <c r="E370" s="26">
        <v>7</v>
      </c>
      <c r="F370" s="27">
        <v>1</v>
      </c>
      <c r="G370" s="27">
        <v>1</v>
      </c>
      <c r="H370" s="27">
        <v>3</v>
      </c>
      <c r="I370" s="27"/>
      <c r="J370" s="27">
        <v>41428</v>
      </c>
      <c r="K370" s="27">
        <v>6</v>
      </c>
      <c r="L370" s="27">
        <v>6</v>
      </c>
      <c r="M370" s="27">
        <v>6</v>
      </c>
      <c r="N370" s="26">
        <v>5</v>
      </c>
      <c r="O370" s="27">
        <v>5</v>
      </c>
      <c r="P370" s="27">
        <v>5</v>
      </c>
      <c r="Q370" s="28"/>
      <c r="R370" s="28"/>
      <c r="S370" s="28"/>
      <c r="T370" s="29"/>
      <c r="U370" s="28"/>
      <c r="V370" s="30" t="s">
        <v>113</v>
      </c>
      <c r="W370" s="30">
        <v>2</v>
      </c>
      <c r="X370" s="30" t="s">
        <v>113</v>
      </c>
      <c r="Y370" s="30">
        <v>4</v>
      </c>
      <c r="Z370" s="30">
        <v>5</v>
      </c>
      <c r="AA370" s="30">
        <v>6</v>
      </c>
      <c r="AB370" s="30">
        <v>7</v>
      </c>
      <c r="AC370" s="30" t="s">
        <v>113</v>
      </c>
      <c r="AD370" s="30" t="s">
        <v>113</v>
      </c>
      <c r="AE370" s="30" t="s">
        <v>113</v>
      </c>
      <c r="AF370" s="30" t="s">
        <v>113</v>
      </c>
      <c r="AG370" s="30" t="s">
        <v>113</v>
      </c>
      <c r="AH370" s="30" t="s">
        <v>113</v>
      </c>
      <c r="AI370" s="30" t="s">
        <v>113</v>
      </c>
      <c r="AJ370" s="30" t="s">
        <v>113</v>
      </c>
      <c r="AK370" s="30" t="s">
        <v>113</v>
      </c>
      <c r="AL370" s="30" t="s">
        <v>113</v>
      </c>
      <c r="AM370" s="30">
        <v>0</v>
      </c>
      <c r="AN370" s="30">
        <v>5</v>
      </c>
      <c r="AO370" s="30">
        <v>1</v>
      </c>
      <c r="AP370" s="30">
        <v>6</v>
      </c>
      <c r="AQ370" s="31">
        <v>5</v>
      </c>
      <c r="AR370" s="31">
        <v>5</v>
      </c>
      <c r="AS370" s="31">
        <v>5</v>
      </c>
      <c r="AT370" s="32">
        <v>5</v>
      </c>
      <c r="AU370" s="32">
        <v>5</v>
      </c>
      <c r="AV370" s="32">
        <v>5</v>
      </c>
      <c r="AW370" s="32">
        <v>5</v>
      </c>
      <c r="AX370" s="32">
        <v>5</v>
      </c>
      <c r="AY370" s="32">
        <v>5</v>
      </c>
      <c r="AZ370" s="32">
        <v>5</v>
      </c>
      <c r="BA370" s="32">
        <v>5</v>
      </c>
      <c r="BB370" s="32">
        <v>5</v>
      </c>
      <c r="BC370" s="32">
        <v>5</v>
      </c>
      <c r="BD370" s="33">
        <v>7.2</v>
      </c>
      <c r="BE370" s="33">
        <v>5</v>
      </c>
      <c r="BF370" s="33">
        <v>5</v>
      </c>
      <c r="BG370" s="33">
        <v>5</v>
      </c>
      <c r="BH370" s="33">
        <v>5</v>
      </c>
      <c r="BI370" s="33">
        <v>5</v>
      </c>
      <c r="BJ370" s="34">
        <v>5</v>
      </c>
      <c r="BK370" s="35">
        <v>5</v>
      </c>
      <c r="BL370" t="str">
        <f>IF(BY370&gt;LARGE(BZ370:$CK370,1),1,"")</f>
        <v/>
      </c>
      <c r="BM370" t="str">
        <f>IF(BZ370&gt;LARGE(CA370:$CK370,1),2,"")</f>
        <v/>
      </c>
      <c r="BN370" t="str">
        <f>IF(CA370&gt;LARGE(CB370:$CK370,1),2.2,"")</f>
        <v/>
      </c>
      <c r="BO370" t="str">
        <f>IF(CB370&gt;LARGE(CC370:$CK370,1),3,"")</f>
        <v/>
      </c>
      <c r="BP370" t="str">
        <f>IF(CC370&gt;LARGE(CD370:$CK370,1),3.2,"")</f>
        <v/>
      </c>
      <c r="BQ370" t="str">
        <f>IF(CD370&gt;LARGE(CE370:$CK370,1),4,"")</f>
        <v/>
      </c>
      <c r="BR370" t="str">
        <f>IF(CE370&gt;LARGE(CF370:$CK370,1),4.2,"")</f>
        <v/>
      </c>
      <c r="BS370">
        <f>IF(CF370&gt;LARGE(CG370:$CK370,1),5,"")</f>
        <v>5</v>
      </c>
      <c r="BT370" t="str">
        <f>IF(CG370&gt;LARGE(CH370:$CK370,1),5.2,"")</f>
        <v/>
      </c>
      <c r="BU370" t="str">
        <f>IF(CH370&gt;LARGE(CI370:$CK370,1),6,"")</f>
        <v/>
      </c>
      <c r="BV370" t="str">
        <f>IF(CI370&gt;LARGE(CJ370:$CK370,1),6.2,"")</f>
        <v/>
      </c>
      <c r="BW370" t="str">
        <f>IF(CJ370&gt;LARGE(CK370:$CK370,1),7,"")</f>
        <v/>
      </c>
      <c r="BX370" t="str">
        <f t="shared" si="86"/>
        <v/>
      </c>
      <c r="BY370" s="36">
        <f t="shared" si="87"/>
        <v>0</v>
      </c>
      <c r="BZ370" s="36">
        <f t="shared" si="88"/>
        <v>0</v>
      </c>
      <c r="CA370">
        <f t="shared" si="89"/>
        <v>0</v>
      </c>
      <c r="CB370" s="36">
        <f t="shared" si="90"/>
        <v>0</v>
      </c>
      <c r="CC370">
        <f t="shared" si="91"/>
        <v>0</v>
      </c>
      <c r="CD370" s="36">
        <f t="shared" si="92"/>
        <v>0</v>
      </c>
      <c r="CE370">
        <f t="shared" si="93"/>
        <v>0</v>
      </c>
      <c r="CF370" s="36">
        <f t="shared" si="94"/>
        <v>10</v>
      </c>
      <c r="CG370">
        <f t="shared" si="95"/>
        <v>0</v>
      </c>
      <c r="CH370" s="36">
        <f t="shared" si="96"/>
        <v>0</v>
      </c>
      <c r="CI370">
        <f t="shared" si="97"/>
        <v>0</v>
      </c>
      <c r="CJ370" s="36">
        <f t="shared" si="98"/>
        <v>0</v>
      </c>
      <c r="CK370">
        <f t="shared" si="99"/>
        <v>0</v>
      </c>
      <c r="CP370" t="s">
        <v>118</v>
      </c>
      <c r="DD370" t="str">
        <f>IF(COUNTIF('[3]Zone Players'!A$3:A$1847,A370)&lt;1,"D","")</f>
        <v/>
      </c>
      <c r="DF370">
        <f t="shared" si="102"/>
        <v>5</v>
      </c>
      <c r="DG370" s="70">
        <f t="shared" si="100"/>
        <v>10</v>
      </c>
      <c r="DH370" t="str">
        <f t="shared" si="101"/>
        <v/>
      </c>
    </row>
    <row r="371" spans="1:112" ht="15" customHeight="1" x14ac:dyDescent="0.25">
      <c r="A371" s="23">
        <v>127185</v>
      </c>
      <c r="B371" s="24" t="s">
        <v>710</v>
      </c>
      <c r="C371" s="24" t="s">
        <v>711</v>
      </c>
      <c r="D371" s="25" t="s">
        <v>614</v>
      </c>
      <c r="E371" s="26"/>
      <c r="F371" s="27"/>
      <c r="G371" s="27"/>
      <c r="H371" s="27"/>
      <c r="I371" s="27"/>
      <c r="J371" s="27"/>
      <c r="K371" s="27"/>
      <c r="L371" s="27"/>
      <c r="M371" s="27"/>
      <c r="N371" s="26"/>
      <c r="O371" s="27"/>
      <c r="P371" s="27" t="s">
        <v>113</v>
      </c>
      <c r="Q371" s="28"/>
      <c r="R371" s="28"/>
      <c r="S371" s="28"/>
      <c r="T371" s="29"/>
      <c r="U371" s="28"/>
      <c r="V371" s="30" t="s">
        <v>113</v>
      </c>
      <c r="W371" s="30">
        <v>2</v>
      </c>
      <c r="X371" s="30" t="s">
        <v>113</v>
      </c>
      <c r="Y371" s="30">
        <v>4</v>
      </c>
      <c r="Z371" s="30">
        <v>5</v>
      </c>
      <c r="AA371" s="30">
        <v>6</v>
      </c>
      <c r="AB371" s="30">
        <v>7</v>
      </c>
      <c r="AC371" s="30" t="s">
        <v>113</v>
      </c>
      <c r="AD371" s="30" t="s">
        <v>113</v>
      </c>
      <c r="AE371" s="30" t="s">
        <v>113</v>
      </c>
      <c r="AF371" s="30" t="s">
        <v>113</v>
      </c>
      <c r="AG371" s="30" t="s">
        <v>113</v>
      </c>
      <c r="AH371" s="30" t="s">
        <v>113</v>
      </c>
      <c r="AI371" s="30" t="s">
        <v>113</v>
      </c>
      <c r="AJ371" s="30" t="s">
        <v>113</v>
      </c>
      <c r="AK371" s="30" t="s">
        <v>113</v>
      </c>
      <c r="AL371" s="30" t="s">
        <v>113</v>
      </c>
      <c r="AM371" s="30">
        <v>0</v>
      </c>
      <c r="AN371" s="30">
        <v>5</v>
      </c>
      <c r="AO371" s="30">
        <v>0</v>
      </c>
      <c r="AP371" s="30">
        <v>7</v>
      </c>
      <c r="AQ371" s="31" t="s">
        <v>113</v>
      </c>
      <c r="AR371" s="31" t="s">
        <v>113</v>
      </c>
      <c r="AS371" s="31" t="s">
        <v>113</v>
      </c>
      <c r="AT371" s="32">
        <v>0</v>
      </c>
      <c r="AU371" s="32">
        <v>0</v>
      </c>
      <c r="AV371" s="32">
        <v>0</v>
      </c>
      <c r="AW371" s="32">
        <v>0</v>
      </c>
      <c r="AX371" s="32">
        <v>0</v>
      </c>
      <c r="AY371" s="32">
        <v>7</v>
      </c>
      <c r="AZ371" s="32">
        <v>0</v>
      </c>
      <c r="BA371" s="32">
        <v>0</v>
      </c>
      <c r="BB371" s="32">
        <v>7</v>
      </c>
      <c r="BC371" s="32">
        <v>7</v>
      </c>
      <c r="BD371" s="33">
        <v>7.2</v>
      </c>
      <c r="BE371" s="33">
        <v>7.2</v>
      </c>
      <c r="BF371" s="33">
        <v>7.2</v>
      </c>
      <c r="BG371" s="33">
        <v>7.2</v>
      </c>
      <c r="BH371" s="33">
        <v>7.2</v>
      </c>
      <c r="BI371" s="33">
        <v>7.2</v>
      </c>
      <c r="BJ371" s="34" t="s">
        <v>113</v>
      </c>
      <c r="BK371" s="35" t="s">
        <v>113</v>
      </c>
      <c r="BL371" t="str">
        <f>IF(BY371&gt;LARGE(BZ371:$CK371,1),1,"")</f>
        <v/>
      </c>
      <c r="BM371" t="str">
        <f>IF(BZ371&gt;LARGE(CA371:$CK371,1),2,"")</f>
        <v/>
      </c>
      <c r="BN371" t="str">
        <f>IF(CA371&gt;LARGE(CB371:$CK371,1),2.2,"")</f>
        <v/>
      </c>
      <c r="BO371" t="str">
        <f>IF(CB371&gt;LARGE(CC371:$CK371,1),3,"")</f>
        <v/>
      </c>
      <c r="BP371" t="str">
        <f>IF(CC371&gt;LARGE(CD371:$CK371,1),3.2,"")</f>
        <v/>
      </c>
      <c r="BQ371" t="str">
        <f>IF(CD371&gt;LARGE(CE371:$CK371,1),4,"")</f>
        <v/>
      </c>
      <c r="BR371" t="str">
        <f>IF(CE371&gt;LARGE(CF371:$CK371,1),4.2,"")</f>
        <v/>
      </c>
      <c r="BS371" t="str">
        <f>IF(CF371&gt;LARGE(CG371:$CK371,1),5,"")</f>
        <v/>
      </c>
      <c r="BT371" t="str">
        <f>IF(CG371&gt;LARGE(CH371:$CK371,1),5.2,"")</f>
        <v/>
      </c>
      <c r="BU371" t="str">
        <f>IF(CH371&gt;LARGE(CI371:$CK371,1),6,"")</f>
        <v/>
      </c>
      <c r="BV371" t="str">
        <f>IF(CI371&gt;LARGE(CJ371:$CK371,1),6.2,"")</f>
        <v/>
      </c>
      <c r="BW371">
        <f>IF(CJ371&gt;LARGE(CK371:$CK371,1),7,"")</f>
        <v>7</v>
      </c>
      <c r="BX371" t="str">
        <f t="shared" si="86"/>
        <v/>
      </c>
      <c r="BY371" s="36">
        <f t="shared" si="87"/>
        <v>0</v>
      </c>
      <c r="BZ371" s="36">
        <f t="shared" si="88"/>
        <v>0</v>
      </c>
      <c r="CA371">
        <f t="shared" si="89"/>
        <v>0</v>
      </c>
      <c r="CB371" s="36">
        <f t="shared" si="90"/>
        <v>0</v>
      </c>
      <c r="CC371">
        <f t="shared" si="91"/>
        <v>0</v>
      </c>
      <c r="CD371" s="36">
        <f t="shared" si="92"/>
        <v>0</v>
      </c>
      <c r="CE371">
        <f t="shared" si="93"/>
        <v>0</v>
      </c>
      <c r="CF371" s="36">
        <f t="shared" si="94"/>
        <v>0</v>
      </c>
      <c r="CG371">
        <f t="shared" si="95"/>
        <v>0</v>
      </c>
      <c r="CH371" s="36">
        <f t="shared" si="96"/>
        <v>0</v>
      </c>
      <c r="CI371">
        <f t="shared" si="97"/>
        <v>0</v>
      </c>
      <c r="CJ371" s="36">
        <f t="shared" si="98"/>
        <v>3</v>
      </c>
      <c r="CK371">
        <f t="shared" si="99"/>
        <v>0</v>
      </c>
      <c r="CP371" t="s">
        <v>118</v>
      </c>
      <c r="DD371" t="str">
        <f>IF(COUNTIF('[3]Zone Players'!A$3:A$1847,A371)&lt;1,"D","")</f>
        <v/>
      </c>
      <c r="DF371" t="str">
        <f t="shared" si="102"/>
        <v/>
      </c>
      <c r="DG371" s="70">
        <f t="shared" si="100"/>
        <v>3</v>
      </c>
      <c r="DH371" t="str">
        <f t="shared" si="101"/>
        <v/>
      </c>
    </row>
    <row r="372" spans="1:112" ht="15" customHeight="1" x14ac:dyDescent="0.25">
      <c r="A372" s="23">
        <v>34262</v>
      </c>
      <c r="B372" s="24" t="s">
        <v>712</v>
      </c>
      <c r="C372" s="24" t="s">
        <v>378</v>
      </c>
      <c r="D372" s="25" t="s">
        <v>614</v>
      </c>
      <c r="E372" s="26">
        <v>6</v>
      </c>
      <c r="F372" s="27">
        <v>6</v>
      </c>
      <c r="G372" s="27">
        <v>6</v>
      </c>
      <c r="H372" s="27">
        <v>6</v>
      </c>
      <c r="I372" s="27">
        <v>6</v>
      </c>
      <c r="J372" s="27">
        <v>6</v>
      </c>
      <c r="K372" s="27">
        <v>7</v>
      </c>
      <c r="L372" s="27">
        <v>7</v>
      </c>
      <c r="M372" s="27">
        <v>7</v>
      </c>
      <c r="N372" s="26">
        <v>7</v>
      </c>
      <c r="O372" s="27">
        <v>7</v>
      </c>
      <c r="P372" s="27">
        <v>6</v>
      </c>
      <c r="Q372" s="28"/>
      <c r="R372" s="28"/>
      <c r="S372" s="28"/>
      <c r="T372" s="29"/>
      <c r="U372" s="28"/>
      <c r="V372" s="30" t="s">
        <v>113</v>
      </c>
      <c r="W372" s="30">
        <v>2</v>
      </c>
      <c r="X372" s="30" t="s">
        <v>113</v>
      </c>
      <c r="Y372" s="30">
        <v>4</v>
      </c>
      <c r="Z372" s="30">
        <v>5</v>
      </c>
      <c r="AA372" s="30">
        <v>6</v>
      </c>
      <c r="AB372" s="30">
        <v>7</v>
      </c>
      <c r="AC372" s="30" t="s">
        <v>113</v>
      </c>
      <c r="AD372" s="30" t="s">
        <v>113</v>
      </c>
      <c r="AE372" s="30" t="s">
        <v>113</v>
      </c>
      <c r="AF372" s="30" t="s">
        <v>113</v>
      </c>
      <c r="AG372" s="30" t="s">
        <v>113</v>
      </c>
      <c r="AH372" s="30" t="s">
        <v>113</v>
      </c>
      <c r="AI372" s="30" t="s">
        <v>113</v>
      </c>
      <c r="AJ372" s="30" t="s">
        <v>113</v>
      </c>
      <c r="AK372" s="30" t="s">
        <v>113</v>
      </c>
      <c r="AL372" s="30" t="s">
        <v>113</v>
      </c>
      <c r="AM372" s="30">
        <v>0</v>
      </c>
      <c r="AN372" s="30">
        <v>5</v>
      </c>
      <c r="AO372" s="30">
        <v>0</v>
      </c>
      <c r="AP372" s="30">
        <v>7</v>
      </c>
      <c r="AQ372" s="31">
        <v>6</v>
      </c>
      <c r="AR372" s="31">
        <v>6</v>
      </c>
      <c r="AS372" s="31">
        <v>6</v>
      </c>
      <c r="AT372" s="32">
        <v>0</v>
      </c>
      <c r="AU372" s="32">
        <v>0</v>
      </c>
      <c r="AV372" s="32">
        <v>0</v>
      </c>
      <c r="AW372" s="32">
        <v>0</v>
      </c>
      <c r="AX372" s="32">
        <v>0</v>
      </c>
      <c r="AY372" s="32">
        <v>0</v>
      </c>
      <c r="AZ372" s="32">
        <v>0</v>
      </c>
      <c r="BA372" s="32">
        <v>0</v>
      </c>
      <c r="BB372" s="32">
        <v>0</v>
      </c>
      <c r="BC372" s="32">
        <v>0</v>
      </c>
      <c r="BD372" s="33">
        <v>7.2</v>
      </c>
      <c r="BE372" s="33">
        <v>7.2</v>
      </c>
      <c r="BF372" s="33">
        <v>7.2</v>
      </c>
      <c r="BG372" s="33">
        <v>7.2</v>
      </c>
      <c r="BH372" s="33">
        <v>7.2</v>
      </c>
      <c r="BI372" s="33">
        <v>7.2</v>
      </c>
      <c r="BJ372" s="34" t="s">
        <v>113</v>
      </c>
      <c r="BK372" s="35" t="s">
        <v>113</v>
      </c>
      <c r="BL372" t="str">
        <f>IF(BY372&gt;LARGE(BZ372:$CK372,1),1,"")</f>
        <v/>
      </c>
      <c r="BM372" t="str">
        <f>IF(BZ372&gt;LARGE(CA372:$CK372,1),2,"")</f>
        <v/>
      </c>
      <c r="BN372" t="str">
        <f>IF(CA372&gt;LARGE(CB372:$CK372,1),2.2,"")</f>
        <v/>
      </c>
      <c r="BO372" t="str">
        <f>IF(CB372&gt;LARGE(CC372:$CK372,1),3,"")</f>
        <v/>
      </c>
      <c r="BP372" t="str">
        <f>IF(CC372&gt;LARGE(CD372:$CK372,1),3.2,"")</f>
        <v/>
      </c>
      <c r="BQ372" t="str">
        <f>IF(CD372&gt;LARGE(CE372:$CK372,1),4,"")</f>
        <v/>
      </c>
      <c r="BR372" t="str">
        <f>IF(CE372&gt;LARGE(CF372:$CK372,1),4.2,"")</f>
        <v/>
      </c>
      <c r="BS372" t="str">
        <f>IF(CF372&gt;LARGE(CG372:$CK372,1),5,"")</f>
        <v/>
      </c>
      <c r="BT372" t="str">
        <f>IF(CG372&gt;LARGE(CH372:$CK372,1),5.2,"")</f>
        <v/>
      </c>
      <c r="BU372" t="str">
        <f>IF(CH372&gt;LARGE(CI372:$CK372,1),6,"")</f>
        <v/>
      </c>
      <c r="BV372" t="str">
        <f>IF(CI372&gt;LARGE(CJ372:$CK372,1),6.2,"")</f>
        <v/>
      </c>
      <c r="BW372" t="str">
        <f>IF(CJ372&gt;LARGE(CK372:$CK372,1),7,"")</f>
        <v/>
      </c>
      <c r="BX372" t="str">
        <f t="shared" si="86"/>
        <v/>
      </c>
      <c r="BY372" s="36">
        <f t="shared" si="87"/>
        <v>0</v>
      </c>
      <c r="BZ372" s="36">
        <f t="shared" si="88"/>
        <v>0</v>
      </c>
      <c r="CA372">
        <f t="shared" si="89"/>
        <v>0</v>
      </c>
      <c r="CB372" s="36">
        <f t="shared" si="90"/>
        <v>0</v>
      </c>
      <c r="CC372">
        <f t="shared" si="91"/>
        <v>0</v>
      </c>
      <c r="CD372" s="36">
        <f t="shared" si="92"/>
        <v>0</v>
      </c>
      <c r="CE372">
        <f t="shared" si="93"/>
        <v>0</v>
      </c>
      <c r="CF372" s="36">
        <f t="shared" si="94"/>
        <v>0</v>
      </c>
      <c r="CG372">
        <f t="shared" si="95"/>
        <v>0</v>
      </c>
      <c r="CH372" s="36">
        <f t="shared" si="96"/>
        <v>0</v>
      </c>
      <c r="CI372">
        <f t="shared" si="97"/>
        <v>0</v>
      </c>
      <c r="CJ372" s="36">
        <f t="shared" si="98"/>
        <v>0</v>
      </c>
      <c r="CK372">
        <f t="shared" si="99"/>
        <v>0</v>
      </c>
      <c r="CP372" t="s">
        <v>118</v>
      </c>
      <c r="DD372" t="str">
        <f>IF(COUNTIF('[3]Zone Players'!A$3:A$1847,A372)&lt;1,"D","")</f>
        <v/>
      </c>
      <c r="DF372">
        <f t="shared" si="102"/>
        <v>6</v>
      </c>
      <c r="DG372" s="70">
        <f t="shared" si="100"/>
        <v>0</v>
      </c>
      <c r="DH372" t="str">
        <f t="shared" si="101"/>
        <v/>
      </c>
    </row>
    <row r="373" spans="1:112" ht="15" customHeight="1" x14ac:dyDescent="0.25">
      <c r="A373" s="41">
        <v>63966</v>
      </c>
      <c r="B373" s="24" t="s">
        <v>713</v>
      </c>
      <c r="C373" s="24" t="s">
        <v>714</v>
      </c>
      <c r="D373" s="25" t="s">
        <v>614</v>
      </c>
      <c r="E373" s="26"/>
      <c r="F373" s="27"/>
      <c r="G373" s="27"/>
      <c r="H373" s="27"/>
      <c r="I373" s="27"/>
      <c r="J373" s="27"/>
      <c r="K373" s="27"/>
      <c r="L373" s="27"/>
      <c r="M373" s="27"/>
      <c r="N373" s="26"/>
      <c r="O373" s="27">
        <v>5</v>
      </c>
      <c r="P373" s="27">
        <v>5</v>
      </c>
      <c r="Q373" s="28"/>
      <c r="R373" s="28"/>
      <c r="S373" s="28"/>
      <c r="T373" s="29"/>
      <c r="U373" s="28"/>
      <c r="V373" s="30" t="s">
        <v>113</v>
      </c>
      <c r="W373" s="30">
        <v>2</v>
      </c>
      <c r="X373" s="30" t="s">
        <v>113</v>
      </c>
      <c r="Y373" s="30">
        <v>4</v>
      </c>
      <c r="Z373" s="30">
        <v>5</v>
      </c>
      <c r="AA373" s="30">
        <v>6</v>
      </c>
      <c r="AB373" s="30">
        <v>7</v>
      </c>
      <c r="AC373" s="30" t="s">
        <v>113</v>
      </c>
      <c r="AD373" s="30" t="s">
        <v>113</v>
      </c>
      <c r="AE373" s="30" t="s">
        <v>113</v>
      </c>
      <c r="AF373" s="30" t="s">
        <v>113</v>
      </c>
      <c r="AG373" s="30" t="s">
        <v>113</v>
      </c>
      <c r="AH373" s="30" t="s">
        <v>113</v>
      </c>
      <c r="AI373" s="30" t="s">
        <v>113</v>
      </c>
      <c r="AJ373" s="30" t="s">
        <v>113</v>
      </c>
      <c r="AK373" s="30" t="s">
        <v>113</v>
      </c>
      <c r="AL373" s="30" t="s">
        <v>113</v>
      </c>
      <c r="AM373" s="30">
        <v>0</v>
      </c>
      <c r="AN373" s="30">
        <v>5</v>
      </c>
      <c r="AO373" s="30">
        <v>1</v>
      </c>
      <c r="AP373" s="30">
        <v>6</v>
      </c>
      <c r="AQ373" s="31">
        <v>5</v>
      </c>
      <c r="AR373" s="31">
        <v>5</v>
      </c>
      <c r="AS373" s="31">
        <v>5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2">
        <v>0</v>
      </c>
      <c r="AZ373" s="32">
        <v>0</v>
      </c>
      <c r="BA373" s="32">
        <v>0</v>
      </c>
      <c r="BB373" s="32">
        <v>0</v>
      </c>
      <c r="BC373" s="32">
        <v>0</v>
      </c>
      <c r="BD373" s="33">
        <v>7.2</v>
      </c>
      <c r="BE373" s="33">
        <v>7.2</v>
      </c>
      <c r="BF373" s="33">
        <v>7.2</v>
      </c>
      <c r="BG373" s="33">
        <v>7.2</v>
      </c>
      <c r="BH373" s="33">
        <v>7.2</v>
      </c>
      <c r="BI373" s="33">
        <v>7.2</v>
      </c>
      <c r="BJ373" s="34" t="s">
        <v>113</v>
      </c>
      <c r="BK373" s="35" t="s">
        <v>113</v>
      </c>
      <c r="BL373" t="str">
        <f>IF(BY373&gt;LARGE(BZ373:$CK373,1),1,"")</f>
        <v/>
      </c>
      <c r="BM373" t="str">
        <f>IF(BZ373&gt;LARGE(CA373:$CK373,1),2,"")</f>
        <v/>
      </c>
      <c r="BN373" t="str">
        <f>IF(CA373&gt;LARGE(CB373:$CK373,1),2.2,"")</f>
        <v/>
      </c>
      <c r="BO373" t="str">
        <f>IF(CB373&gt;LARGE(CC373:$CK373,1),3,"")</f>
        <v/>
      </c>
      <c r="BP373" t="str">
        <f>IF(CC373&gt;LARGE(CD373:$CK373,1),3.2,"")</f>
        <v/>
      </c>
      <c r="BQ373" t="str">
        <f>IF(CD373&gt;LARGE(CE373:$CK373,1),4,"")</f>
        <v/>
      </c>
      <c r="BR373" t="str">
        <f>IF(CE373&gt;LARGE(CF373:$CK373,1),4.2,"")</f>
        <v/>
      </c>
      <c r="BS373" t="str">
        <f>IF(CF373&gt;LARGE(CG373:$CK373,1),5,"")</f>
        <v/>
      </c>
      <c r="BT373" t="str">
        <f>IF(CG373&gt;LARGE(CH373:$CK373,1),5.2,"")</f>
        <v/>
      </c>
      <c r="BU373" t="str">
        <f>IF(CH373&gt;LARGE(CI373:$CK373,1),6,"")</f>
        <v/>
      </c>
      <c r="BV373" t="str">
        <f>IF(CI373&gt;LARGE(CJ373:$CK373,1),6.2,"")</f>
        <v/>
      </c>
      <c r="BW373" t="str">
        <f>IF(CJ373&gt;LARGE(CK373:$CK373,1),7,"")</f>
        <v/>
      </c>
      <c r="BX373" t="str">
        <f t="shared" si="86"/>
        <v/>
      </c>
      <c r="BY373" s="36">
        <f t="shared" si="87"/>
        <v>0</v>
      </c>
      <c r="BZ373" s="36">
        <f t="shared" si="88"/>
        <v>0</v>
      </c>
      <c r="CA373">
        <f t="shared" si="89"/>
        <v>0</v>
      </c>
      <c r="CB373" s="36">
        <f t="shared" si="90"/>
        <v>0</v>
      </c>
      <c r="CC373">
        <f t="shared" si="91"/>
        <v>0</v>
      </c>
      <c r="CD373" s="36">
        <f t="shared" si="92"/>
        <v>0</v>
      </c>
      <c r="CE373">
        <f t="shared" si="93"/>
        <v>0</v>
      </c>
      <c r="CF373" s="36">
        <f t="shared" si="94"/>
        <v>0</v>
      </c>
      <c r="CG373">
        <f t="shared" si="95"/>
        <v>0</v>
      </c>
      <c r="CH373" s="36">
        <f t="shared" si="96"/>
        <v>0</v>
      </c>
      <c r="CI373">
        <f t="shared" si="97"/>
        <v>0</v>
      </c>
      <c r="CJ373" s="36">
        <f t="shared" si="98"/>
        <v>0</v>
      </c>
      <c r="CK373">
        <f t="shared" si="99"/>
        <v>0</v>
      </c>
      <c r="CP373" t="s">
        <v>118</v>
      </c>
      <c r="DD373" t="str">
        <f>IF(COUNTIF('[3]Zone Players'!A$3:A$1847,A373)&lt;1,"D","")</f>
        <v/>
      </c>
      <c r="DF373">
        <f t="shared" si="102"/>
        <v>5</v>
      </c>
      <c r="DG373" s="70">
        <f t="shared" si="100"/>
        <v>0</v>
      </c>
      <c r="DH373" t="str">
        <f t="shared" si="101"/>
        <v/>
      </c>
    </row>
    <row r="374" spans="1:112" ht="15" customHeight="1" x14ac:dyDescent="0.25">
      <c r="A374" s="23">
        <v>36420</v>
      </c>
      <c r="B374" s="24" t="s">
        <v>715</v>
      </c>
      <c r="C374" s="24" t="s">
        <v>716</v>
      </c>
      <c r="D374" s="25" t="s">
        <v>614</v>
      </c>
      <c r="E374" s="26"/>
      <c r="F374" s="27"/>
      <c r="G374" s="27"/>
      <c r="H374" s="27"/>
      <c r="I374" s="27"/>
      <c r="J374" s="27"/>
      <c r="K374" s="27"/>
      <c r="L374" s="27"/>
      <c r="M374" s="27"/>
      <c r="N374" s="26"/>
      <c r="O374" s="27"/>
      <c r="P374" s="27">
        <v>4</v>
      </c>
      <c r="Q374" s="28"/>
      <c r="R374" s="28"/>
      <c r="S374" s="28"/>
      <c r="T374" s="29"/>
      <c r="U374" s="28"/>
      <c r="V374" s="30" t="s">
        <v>113</v>
      </c>
      <c r="W374" s="30">
        <v>2</v>
      </c>
      <c r="X374" s="30" t="s">
        <v>113</v>
      </c>
      <c r="Y374" s="30">
        <v>4</v>
      </c>
      <c r="Z374" s="30">
        <v>5</v>
      </c>
      <c r="AA374" s="30">
        <v>6</v>
      </c>
      <c r="AB374" s="30">
        <v>7</v>
      </c>
      <c r="AC374" s="30" t="s">
        <v>113</v>
      </c>
      <c r="AD374" s="30" t="s">
        <v>113</v>
      </c>
      <c r="AE374" s="30" t="s">
        <v>113</v>
      </c>
      <c r="AF374" s="30" t="s">
        <v>113</v>
      </c>
      <c r="AG374" s="30" t="s">
        <v>113</v>
      </c>
      <c r="AH374" s="30" t="s">
        <v>113</v>
      </c>
      <c r="AI374" s="30" t="s">
        <v>113</v>
      </c>
      <c r="AJ374" s="30" t="s">
        <v>113</v>
      </c>
      <c r="AK374" s="30" t="s">
        <v>113</v>
      </c>
      <c r="AL374" s="30" t="s">
        <v>113</v>
      </c>
      <c r="AM374" s="30">
        <v>0</v>
      </c>
      <c r="AN374" s="30">
        <v>5</v>
      </c>
      <c r="AO374" s="30">
        <v>2</v>
      </c>
      <c r="AP374" s="30">
        <v>5</v>
      </c>
      <c r="AQ374" s="31">
        <v>4</v>
      </c>
      <c r="AR374" s="31">
        <v>4</v>
      </c>
      <c r="AS374" s="31">
        <v>4</v>
      </c>
      <c r="AT374" s="32">
        <v>0</v>
      </c>
      <c r="AU374" s="32">
        <v>0</v>
      </c>
      <c r="AV374" s="32">
        <v>0</v>
      </c>
      <c r="AW374" s="32">
        <v>0</v>
      </c>
      <c r="AX374" s="32">
        <v>0</v>
      </c>
      <c r="AY374" s="32">
        <v>0</v>
      </c>
      <c r="AZ374" s="32">
        <v>0</v>
      </c>
      <c r="BA374" s="32">
        <v>0</v>
      </c>
      <c r="BB374" s="32">
        <v>0</v>
      </c>
      <c r="BC374" s="32">
        <v>0</v>
      </c>
      <c r="BD374" s="33">
        <v>7.2</v>
      </c>
      <c r="BE374" s="33">
        <v>7.2</v>
      </c>
      <c r="BF374" s="33">
        <v>7.2</v>
      </c>
      <c r="BG374" s="33">
        <v>7.2</v>
      </c>
      <c r="BH374" s="33">
        <v>7.2</v>
      </c>
      <c r="BI374" s="33">
        <v>7.2</v>
      </c>
      <c r="BJ374" s="34" t="s">
        <v>113</v>
      </c>
      <c r="BK374" s="35" t="s">
        <v>113</v>
      </c>
      <c r="BL374" t="str">
        <f>IF(BY374&gt;LARGE(BZ374:$CK374,1),1,"")</f>
        <v/>
      </c>
      <c r="BM374" t="str">
        <f>IF(BZ374&gt;LARGE(CA374:$CK374,1),2,"")</f>
        <v/>
      </c>
      <c r="BN374" t="str">
        <f>IF(CA374&gt;LARGE(CB374:$CK374,1),2.2,"")</f>
        <v/>
      </c>
      <c r="BO374" t="str">
        <f>IF(CB374&gt;LARGE(CC374:$CK374,1),3,"")</f>
        <v/>
      </c>
      <c r="BP374" t="str">
        <f>IF(CC374&gt;LARGE(CD374:$CK374,1),3.2,"")</f>
        <v/>
      </c>
      <c r="BQ374" t="str">
        <f>IF(CD374&gt;LARGE(CE374:$CK374,1),4,"")</f>
        <v/>
      </c>
      <c r="BR374" t="str">
        <f>IF(CE374&gt;LARGE(CF374:$CK374,1),4.2,"")</f>
        <v/>
      </c>
      <c r="BS374" t="str">
        <f>IF(CF374&gt;LARGE(CG374:$CK374,1),5,"")</f>
        <v/>
      </c>
      <c r="BT374" t="str">
        <f>IF(CG374&gt;LARGE(CH374:$CK374,1),5.2,"")</f>
        <v/>
      </c>
      <c r="BU374" t="str">
        <f>IF(CH374&gt;LARGE(CI374:$CK374,1),6,"")</f>
        <v/>
      </c>
      <c r="BV374" t="str">
        <f>IF(CI374&gt;LARGE(CJ374:$CK374,1),6.2,"")</f>
        <v/>
      </c>
      <c r="BW374" t="str">
        <f>IF(CJ374&gt;LARGE(CK374:$CK374,1),7,"")</f>
        <v/>
      </c>
      <c r="BX374" t="str">
        <f t="shared" si="86"/>
        <v/>
      </c>
      <c r="BY374" s="36">
        <f t="shared" si="87"/>
        <v>0</v>
      </c>
      <c r="BZ374" s="36">
        <f t="shared" si="88"/>
        <v>0</v>
      </c>
      <c r="CA374">
        <f t="shared" si="89"/>
        <v>0</v>
      </c>
      <c r="CB374" s="36">
        <f t="shared" si="90"/>
        <v>0</v>
      </c>
      <c r="CC374">
        <f t="shared" si="91"/>
        <v>0</v>
      </c>
      <c r="CD374" s="36">
        <f t="shared" si="92"/>
        <v>0</v>
      </c>
      <c r="CE374">
        <f t="shared" si="93"/>
        <v>0</v>
      </c>
      <c r="CF374" s="36">
        <f t="shared" si="94"/>
        <v>0</v>
      </c>
      <c r="CG374">
        <f t="shared" si="95"/>
        <v>0</v>
      </c>
      <c r="CH374" s="36">
        <f t="shared" si="96"/>
        <v>0</v>
      </c>
      <c r="CI374">
        <f t="shared" si="97"/>
        <v>0</v>
      </c>
      <c r="CJ374" s="36">
        <f t="shared" si="98"/>
        <v>0</v>
      </c>
      <c r="CK374">
        <f t="shared" si="99"/>
        <v>0</v>
      </c>
      <c r="CP374">
        <v>504</v>
      </c>
      <c r="DD374" t="str">
        <f>IF(COUNTIF('[3]Zone Players'!A$3:A$1847,A374)&lt;1,"D","")</f>
        <v/>
      </c>
      <c r="DF374">
        <f t="shared" si="102"/>
        <v>4</v>
      </c>
      <c r="DG374" s="70">
        <f t="shared" si="100"/>
        <v>0</v>
      </c>
      <c r="DH374" t="str">
        <f t="shared" si="101"/>
        <v/>
      </c>
    </row>
    <row r="375" spans="1:112" ht="15" customHeight="1" x14ac:dyDescent="0.25">
      <c r="A375" s="23">
        <v>138064</v>
      </c>
      <c r="B375" s="24" t="s">
        <v>717</v>
      </c>
      <c r="C375" s="24" t="s">
        <v>397</v>
      </c>
      <c r="D375" s="25" t="s">
        <v>614</v>
      </c>
      <c r="E375" s="26"/>
      <c r="F375" s="27"/>
      <c r="G375" s="27"/>
      <c r="H375" s="27"/>
      <c r="I375" s="27"/>
      <c r="J375" s="27"/>
      <c r="K375" s="27">
        <v>4</v>
      </c>
      <c r="L375" s="27">
        <v>5</v>
      </c>
      <c r="M375" s="27">
        <v>6</v>
      </c>
      <c r="N375" s="26">
        <v>5</v>
      </c>
      <c r="O375" s="27">
        <v>5</v>
      </c>
      <c r="P375" s="27">
        <v>5</v>
      </c>
      <c r="Q375" s="28"/>
      <c r="R375" s="28"/>
      <c r="S375" s="28"/>
      <c r="T375" s="29"/>
      <c r="U375" s="28"/>
      <c r="V375" s="30" t="s">
        <v>113</v>
      </c>
      <c r="W375" s="30">
        <v>2</v>
      </c>
      <c r="X375" s="30" t="s">
        <v>113</v>
      </c>
      <c r="Y375" s="30">
        <v>4</v>
      </c>
      <c r="Z375" s="30">
        <v>5</v>
      </c>
      <c r="AA375" s="30">
        <v>6</v>
      </c>
      <c r="AB375" s="30">
        <v>7</v>
      </c>
      <c r="AC375" s="30" t="s">
        <v>113</v>
      </c>
      <c r="AD375" s="30" t="s">
        <v>113</v>
      </c>
      <c r="AE375" s="30" t="s">
        <v>113</v>
      </c>
      <c r="AF375" s="30" t="s">
        <v>113</v>
      </c>
      <c r="AG375" s="30" t="s">
        <v>113</v>
      </c>
      <c r="AH375" s="30" t="s">
        <v>113</v>
      </c>
      <c r="AI375" s="30" t="s">
        <v>113</v>
      </c>
      <c r="AJ375" s="30" t="s">
        <v>113</v>
      </c>
      <c r="AK375" s="30" t="s">
        <v>113</v>
      </c>
      <c r="AL375" s="30" t="s">
        <v>113</v>
      </c>
      <c r="AM375" s="30">
        <v>0</v>
      </c>
      <c r="AN375" s="30">
        <v>5</v>
      </c>
      <c r="AO375" s="30">
        <v>1</v>
      </c>
      <c r="AP375" s="30">
        <v>6</v>
      </c>
      <c r="AQ375" s="31">
        <v>5</v>
      </c>
      <c r="AR375" s="31">
        <v>5</v>
      </c>
      <c r="AS375" s="31">
        <v>5</v>
      </c>
      <c r="AT375" s="32">
        <v>5</v>
      </c>
      <c r="AU375" s="32">
        <v>5</v>
      </c>
      <c r="AV375" s="32">
        <v>5</v>
      </c>
      <c r="AW375" s="32">
        <v>5</v>
      </c>
      <c r="AX375" s="32">
        <v>5</v>
      </c>
      <c r="AY375" s="32">
        <v>5</v>
      </c>
      <c r="AZ375" s="32">
        <v>0</v>
      </c>
      <c r="BA375" s="32">
        <v>0</v>
      </c>
      <c r="BB375" s="32">
        <v>5</v>
      </c>
      <c r="BC375" s="32">
        <v>5</v>
      </c>
      <c r="BD375" s="33">
        <v>7.2</v>
      </c>
      <c r="BE375" s="33">
        <v>5</v>
      </c>
      <c r="BF375" s="33">
        <v>5</v>
      </c>
      <c r="BG375" s="33">
        <v>5</v>
      </c>
      <c r="BH375" s="33">
        <v>5</v>
      </c>
      <c r="BI375" s="33">
        <v>5</v>
      </c>
      <c r="BJ375" s="34">
        <v>5</v>
      </c>
      <c r="BK375" s="35">
        <v>5</v>
      </c>
      <c r="BL375" t="str">
        <f>IF(BY375&gt;LARGE(BZ375:$CK375,1),1,"")</f>
        <v/>
      </c>
      <c r="BM375" t="str">
        <f>IF(BZ375&gt;LARGE(CA375:$CK375,1),2,"")</f>
        <v/>
      </c>
      <c r="BN375" t="str">
        <f>IF(CA375&gt;LARGE(CB375:$CK375,1),2.2,"")</f>
        <v/>
      </c>
      <c r="BO375" t="str">
        <f>IF(CB375&gt;LARGE(CC375:$CK375,1),3,"")</f>
        <v/>
      </c>
      <c r="BP375" t="str">
        <f>IF(CC375&gt;LARGE(CD375:$CK375,1),3.2,"")</f>
        <v/>
      </c>
      <c r="BQ375" t="str">
        <f>IF(CD375&gt;LARGE(CE375:$CK375,1),4,"")</f>
        <v/>
      </c>
      <c r="BR375" t="str">
        <f>IF(CE375&gt;LARGE(CF375:$CK375,1),4.2,"")</f>
        <v/>
      </c>
      <c r="BS375">
        <f>IF(CF375&gt;LARGE(CG375:$CK375,1),5,"")</f>
        <v>5</v>
      </c>
      <c r="BT375" t="str">
        <f>IF(CG375&gt;LARGE(CH375:$CK375,1),5.2,"")</f>
        <v/>
      </c>
      <c r="BU375" t="str">
        <f>IF(CH375&gt;LARGE(CI375:$CK375,1),6,"")</f>
        <v/>
      </c>
      <c r="BV375" t="str">
        <f>IF(CI375&gt;LARGE(CJ375:$CK375,1),6.2,"")</f>
        <v/>
      </c>
      <c r="BW375" t="str">
        <f>IF(CJ375&gt;LARGE(CK375:$CK375,1),7,"")</f>
        <v/>
      </c>
      <c r="BX375" t="str">
        <f t="shared" si="86"/>
        <v/>
      </c>
      <c r="BY375" s="36">
        <f t="shared" si="87"/>
        <v>0</v>
      </c>
      <c r="BZ375" s="36">
        <f t="shared" si="88"/>
        <v>0</v>
      </c>
      <c r="CA375">
        <f t="shared" si="89"/>
        <v>0</v>
      </c>
      <c r="CB375" s="36">
        <f t="shared" si="90"/>
        <v>0</v>
      </c>
      <c r="CC375">
        <f t="shared" si="91"/>
        <v>0</v>
      </c>
      <c r="CD375" s="36">
        <f t="shared" si="92"/>
        <v>0</v>
      </c>
      <c r="CE375">
        <f t="shared" si="93"/>
        <v>0</v>
      </c>
      <c r="CF375" s="36">
        <f t="shared" si="94"/>
        <v>8</v>
      </c>
      <c r="CG375">
        <f t="shared" si="95"/>
        <v>0</v>
      </c>
      <c r="CH375" s="36">
        <f t="shared" si="96"/>
        <v>0</v>
      </c>
      <c r="CI375">
        <f t="shared" si="97"/>
        <v>0</v>
      </c>
      <c r="CJ375" s="36">
        <f t="shared" si="98"/>
        <v>0</v>
      </c>
      <c r="CK375">
        <f t="shared" si="99"/>
        <v>0</v>
      </c>
      <c r="CP375" t="s">
        <v>118</v>
      </c>
      <c r="DD375" t="str">
        <f>IF(COUNTIF('[3]Zone Players'!A$3:A$1847,A375)&lt;1,"D","")</f>
        <v/>
      </c>
      <c r="DF375">
        <f t="shared" si="102"/>
        <v>5</v>
      </c>
      <c r="DG375" s="70">
        <f t="shared" si="100"/>
        <v>8</v>
      </c>
      <c r="DH375" t="str">
        <f t="shared" si="101"/>
        <v/>
      </c>
    </row>
    <row r="376" spans="1:112" ht="15" customHeight="1" x14ac:dyDescent="0.25">
      <c r="A376" s="23">
        <v>21338</v>
      </c>
      <c r="B376" s="24" t="s">
        <v>718</v>
      </c>
      <c r="C376" s="24" t="s">
        <v>565</v>
      </c>
      <c r="D376" s="25" t="s">
        <v>614</v>
      </c>
      <c r="E376" s="26">
        <v>7</v>
      </c>
      <c r="F376" s="27">
        <v>5</v>
      </c>
      <c r="G376" s="27">
        <v>3</v>
      </c>
      <c r="H376" s="27">
        <v>3</v>
      </c>
      <c r="I376" s="27">
        <v>3</v>
      </c>
      <c r="J376" s="27">
        <v>4</v>
      </c>
      <c r="K376" s="27">
        <v>5</v>
      </c>
      <c r="L376" s="27">
        <v>5</v>
      </c>
      <c r="M376" s="27">
        <v>5</v>
      </c>
      <c r="N376" s="26">
        <v>4</v>
      </c>
      <c r="O376" s="27">
        <v>4</v>
      </c>
      <c r="P376" s="27">
        <v>4</v>
      </c>
      <c r="Q376" s="28"/>
      <c r="R376" s="28"/>
      <c r="S376" s="28"/>
      <c r="T376" s="29"/>
      <c r="U376" s="28"/>
      <c r="V376" s="30" t="s">
        <v>113</v>
      </c>
      <c r="W376" s="30">
        <v>2</v>
      </c>
      <c r="X376" s="30" t="s">
        <v>113</v>
      </c>
      <c r="Y376" s="30">
        <v>4</v>
      </c>
      <c r="Z376" s="30">
        <v>5</v>
      </c>
      <c r="AA376" s="30">
        <v>6</v>
      </c>
      <c r="AB376" s="30">
        <v>7</v>
      </c>
      <c r="AC376" s="30" t="s">
        <v>113</v>
      </c>
      <c r="AD376" s="30" t="s">
        <v>113</v>
      </c>
      <c r="AE376" s="30" t="s">
        <v>113</v>
      </c>
      <c r="AF376" s="30" t="s">
        <v>113</v>
      </c>
      <c r="AG376" s="30" t="s">
        <v>113</v>
      </c>
      <c r="AH376" s="30" t="s">
        <v>113</v>
      </c>
      <c r="AI376" s="30" t="s">
        <v>113</v>
      </c>
      <c r="AJ376" s="30" t="s">
        <v>113</v>
      </c>
      <c r="AK376" s="30" t="s">
        <v>113</v>
      </c>
      <c r="AL376" s="30" t="s">
        <v>113</v>
      </c>
      <c r="AM376" s="30">
        <v>0</v>
      </c>
      <c r="AN376" s="30">
        <v>5</v>
      </c>
      <c r="AO376" s="30">
        <v>2</v>
      </c>
      <c r="AP376" s="30">
        <v>5</v>
      </c>
      <c r="AQ376" s="31">
        <v>4</v>
      </c>
      <c r="AR376" s="31">
        <v>5</v>
      </c>
      <c r="AS376" s="31">
        <v>5</v>
      </c>
      <c r="AT376" s="32">
        <v>5</v>
      </c>
      <c r="AU376" s="32">
        <v>5</v>
      </c>
      <c r="AV376" s="32">
        <v>5</v>
      </c>
      <c r="AW376" s="32">
        <v>5</v>
      </c>
      <c r="AX376" s="32">
        <v>5</v>
      </c>
      <c r="AY376" s="32">
        <v>5</v>
      </c>
      <c r="AZ376" s="32">
        <v>5</v>
      </c>
      <c r="BA376" s="32">
        <v>5</v>
      </c>
      <c r="BB376" s="32">
        <v>5</v>
      </c>
      <c r="BC376" s="32">
        <v>5</v>
      </c>
      <c r="BD376" s="33">
        <v>7.2</v>
      </c>
      <c r="BE376" s="33">
        <v>5</v>
      </c>
      <c r="BF376" s="33">
        <v>5</v>
      </c>
      <c r="BG376" s="33">
        <v>5</v>
      </c>
      <c r="BH376" s="33">
        <v>5</v>
      </c>
      <c r="BI376" s="33">
        <v>5</v>
      </c>
      <c r="BJ376" s="34">
        <v>5</v>
      </c>
      <c r="BK376" s="35">
        <v>5</v>
      </c>
      <c r="BL376" t="str">
        <f>IF(BY376&gt;LARGE(BZ376:$CK376,1),1,"")</f>
        <v/>
      </c>
      <c r="BM376" t="str">
        <f>IF(BZ376&gt;LARGE(CA376:$CK376,1),2,"")</f>
        <v/>
      </c>
      <c r="BN376" t="str">
        <f>IF(CA376&gt;LARGE(CB376:$CK376,1),2.2,"")</f>
        <v/>
      </c>
      <c r="BO376" t="str">
        <f>IF(CB376&gt;LARGE(CC376:$CK376,1),3,"")</f>
        <v/>
      </c>
      <c r="BP376" t="str">
        <f>IF(CC376&gt;LARGE(CD376:$CK376,1),3.2,"")</f>
        <v/>
      </c>
      <c r="BQ376" t="str">
        <f>IF(CD376&gt;LARGE(CE376:$CK376,1),4,"")</f>
        <v/>
      </c>
      <c r="BR376" t="str">
        <f>IF(CE376&gt;LARGE(CF376:$CK376,1),4.2,"")</f>
        <v/>
      </c>
      <c r="BS376">
        <f>IF(CF376&gt;LARGE(CG376:$CK376,1),5,"")</f>
        <v>5</v>
      </c>
      <c r="BT376" t="str">
        <f>IF(CG376&gt;LARGE(CH376:$CK376,1),5.2,"")</f>
        <v/>
      </c>
      <c r="BU376" t="str">
        <f>IF(CH376&gt;LARGE(CI376:$CK376,1),6,"")</f>
        <v/>
      </c>
      <c r="BV376" t="str">
        <f>IF(CI376&gt;LARGE(CJ376:$CK376,1),6.2,"")</f>
        <v/>
      </c>
      <c r="BW376" t="str">
        <f>IF(CJ376&gt;LARGE(CK376:$CK376,1),7,"")</f>
        <v/>
      </c>
      <c r="BX376" t="str">
        <f t="shared" si="86"/>
        <v/>
      </c>
      <c r="BY376" s="36">
        <f t="shared" si="87"/>
        <v>0</v>
      </c>
      <c r="BZ376" s="36">
        <f t="shared" si="88"/>
        <v>0</v>
      </c>
      <c r="CA376">
        <f t="shared" si="89"/>
        <v>0</v>
      </c>
      <c r="CB376" s="36">
        <f t="shared" si="90"/>
        <v>0</v>
      </c>
      <c r="CC376">
        <f t="shared" si="91"/>
        <v>0</v>
      </c>
      <c r="CD376" s="36">
        <f t="shared" si="92"/>
        <v>0</v>
      </c>
      <c r="CE376">
        <f t="shared" si="93"/>
        <v>0</v>
      </c>
      <c r="CF376" s="36">
        <f t="shared" si="94"/>
        <v>10</v>
      </c>
      <c r="CG376">
        <f t="shared" si="95"/>
        <v>0</v>
      </c>
      <c r="CH376" s="36">
        <f t="shared" si="96"/>
        <v>0</v>
      </c>
      <c r="CI376">
        <f t="shared" si="97"/>
        <v>0</v>
      </c>
      <c r="CJ376" s="36">
        <f t="shared" si="98"/>
        <v>0</v>
      </c>
      <c r="CK376">
        <f t="shared" si="99"/>
        <v>0</v>
      </c>
      <c r="CP376">
        <v>510</v>
      </c>
      <c r="DD376" t="str">
        <f>IF(COUNTIF('[3]Zone Players'!A$3:A$1847,A376)&lt;1,"D","")</f>
        <v/>
      </c>
      <c r="DF376">
        <f t="shared" si="102"/>
        <v>5</v>
      </c>
      <c r="DG376" s="70">
        <f t="shared" si="100"/>
        <v>10</v>
      </c>
      <c r="DH376" t="str">
        <f t="shared" si="101"/>
        <v/>
      </c>
    </row>
    <row r="377" spans="1:112" ht="15" customHeight="1" x14ac:dyDescent="0.25">
      <c r="A377" s="23">
        <v>67676</v>
      </c>
      <c r="B377" s="24" t="s">
        <v>719</v>
      </c>
      <c r="C377" s="24" t="s">
        <v>720</v>
      </c>
      <c r="D377" s="25" t="s">
        <v>614</v>
      </c>
      <c r="E377" s="26"/>
      <c r="F377" s="27"/>
      <c r="G377" s="27">
        <v>3</v>
      </c>
      <c r="H377" s="27">
        <v>3</v>
      </c>
      <c r="I377" s="27">
        <v>5</v>
      </c>
      <c r="J377" s="27">
        <v>3</v>
      </c>
      <c r="K377" s="27" t="s">
        <v>390</v>
      </c>
      <c r="L377" s="27">
        <v>5</v>
      </c>
      <c r="M377" s="27">
        <v>5</v>
      </c>
      <c r="N377" s="26">
        <v>4</v>
      </c>
      <c r="O377" s="27">
        <v>4</v>
      </c>
      <c r="P377" s="27">
        <v>5</v>
      </c>
      <c r="Q377" s="28"/>
      <c r="R377" s="28"/>
      <c r="S377" s="28"/>
      <c r="T377" s="29"/>
      <c r="U377" s="28"/>
      <c r="V377" s="30" t="s">
        <v>113</v>
      </c>
      <c r="W377" s="30">
        <v>2</v>
      </c>
      <c r="X377" s="30" t="s">
        <v>113</v>
      </c>
      <c r="Y377" s="30">
        <v>4</v>
      </c>
      <c r="Z377" s="30">
        <v>5</v>
      </c>
      <c r="AA377" s="30">
        <v>6</v>
      </c>
      <c r="AB377" s="30">
        <v>7</v>
      </c>
      <c r="AC377" s="30" t="s">
        <v>113</v>
      </c>
      <c r="AD377" s="30" t="s">
        <v>113</v>
      </c>
      <c r="AE377" s="30" t="s">
        <v>113</v>
      </c>
      <c r="AF377" s="30" t="s">
        <v>113</v>
      </c>
      <c r="AG377" s="30" t="s">
        <v>113</v>
      </c>
      <c r="AH377" s="30" t="s">
        <v>113</v>
      </c>
      <c r="AI377" s="30" t="s">
        <v>113</v>
      </c>
      <c r="AJ377" s="30" t="s">
        <v>113</v>
      </c>
      <c r="AK377" s="30" t="s">
        <v>113</v>
      </c>
      <c r="AL377" s="30" t="s">
        <v>113</v>
      </c>
      <c r="AM377" s="30">
        <v>0</v>
      </c>
      <c r="AN377" s="30">
        <v>5</v>
      </c>
      <c r="AO377" s="30">
        <v>1</v>
      </c>
      <c r="AP377" s="30">
        <v>6</v>
      </c>
      <c r="AQ377" s="31">
        <v>5</v>
      </c>
      <c r="AR377" s="31">
        <v>5</v>
      </c>
      <c r="AS377" s="31">
        <v>5</v>
      </c>
      <c r="AT377" s="32">
        <v>5</v>
      </c>
      <c r="AU377" s="32">
        <v>5</v>
      </c>
      <c r="AV377" s="32">
        <v>5</v>
      </c>
      <c r="AW377" s="32">
        <v>5</v>
      </c>
      <c r="AX377" s="32">
        <v>5</v>
      </c>
      <c r="AY377" s="32">
        <v>5</v>
      </c>
      <c r="AZ377" s="32">
        <v>5</v>
      </c>
      <c r="BA377" s="32">
        <v>5</v>
      </c>
      <c r="BB377" s="32">
        <v>5</v>
      </c>
      <c r="BC377" s="32">
        <v>5</v>
      </c>
      <c r="BD377" s="33">
        <v>7.2</v>
      </c>
      <c r="BE377" s="33">
        <v>5</v>
      </c>
      <c r="BF377" s="33">
        <v>5</v>
      </c>
      <c r="BG377" s="33">
        <v>5</v>
      </c>
      <c r="BH377" s="33">
        <v>5</v>
      </c>
      <c r="BI377" s="33">
        <v>5</v>
      </c>
      <c r="BJ377" s="34">
        <v>5</v>
      </c>
      <c r="BK377" s="35">
        <v>5</v>
      </c>
      <c r="BL377" t="str">
        <f>IF(BY377&gt;LARGE(BZ377:$CK377,1),1,"")</f>
        <v/>
      </c>
      <c r="BM377" t="str">
        <f>IF(BZ377&gt;LARGE(CA377:$CK377,1),2,"")</f>
        <v/>
      </c>
      <c r="BN377" t="str">
        <f>IF(CA377&gt;LARGE(CB377:$CK377,1),2.2,"")</f>
        <v/>
      </c>
      <c r="BO377" t="str">
        <f>IF(CB377&gt;LARGE(CC377:$CK377,1),3,"")</f>
        <v/>
      </c>
      <c r="BP377" t="str">
        <f>IF(CC377&gt;LARGE(CD377:$CK377,1),3.2,"")</f>
        <v/>
      </c>
      <c r="BQ377" t="str">
        <f>IF(CD377&gt;LARGE(CE377:$CK377,1),4,"")</f>
        <v/>
      </c>
      <c r="BR377" t="str">
        <f>IF(CE377&gt;LARGE(CF377:$CK377,1),4.2,"")</f>
        <v/>
      </c>
      <c r="BS377">
        <f>IF(CF377&gt;LARGE(CG377:$CK377,1),5,"")</f>
        <v>5</v>
      </c>
      <c r="BT377" t="str">
        <f>IF(CG377&gt;LARGE(CH377:$CK377,1),5.2,"")</f>
        <v/>
      </c>
      <c r="BU377" t="str">
        <f>IF(CH377&gt;LARGE(CI377:$CK377,1),6,"")</f>
        <v/>
      </c>
      <c r="BV377" t="str">
        <f>IF(CI377&gt;LARGE(CJ377:$CK377,1),6.2,"")</f>
        <v/>
      </c>
      <c r="BW377" t="str">
        <f>IF(CJ377&gt;LARGE(CK377:$CK377,1),7,"")</f>
        <v/>
      </c>
      <c r="BX377" t="str">
        <f t="shared" si="86"/>
        <v/>
      </c>
      <c r="BY377" s="36">
        <f t="shared" si="87"/>
        <v>0</v>
      </c>
      <c r="BZ377" s="36">
        <f t="shared" si="88"/>
        <v>0</v>
      </c>
      <c r="CA377">
        <f t="shared" si="89"/>
        <v>0</v>
      </c>
      <c r="CB377" s="36">
        <f t="shared" si="90"/>
        <v>0</v>
      </c>
      <c r="CC377">
        <f t="shared" si="91"/>
        <v>0</v>
      </c>
      <c r="CD377" s="36">
        <f t="shared" si="92"/>
        <v>0</v>
      </c>
      <c r="CE377">
        <f t="shared" si="93"/>
        <v>0</v>
      </c>
      <c r="CF377" s="36">
        <f t="shared" si="94"/>
        <v>10</v>
      </c>
      <c r="CG377">
        <f t="shared" si="95"/>
        <v>0</v>
      </c>
      <c r="CH377" s="36">
        <f t="shared" si="96"/>
        <v>0</v>
      </c>
      <c r="CI377">
        <f t="shared" si="97"/>
        <v>0</v>
      </c>
      <c r="CJ377" s="36">
        <f t="shared" si="98"/>
        <v>0</v>
      </c>
      <c r="CK377">
        <f t="shared" si="99"/>
        <v>0</v>
      </c>
      <c r="CP377">
        <v>511</v>
      </c>
      <c r="DD377" t="str">
        <f>IF(COUNTIF('[3]Zone Players'!A$3:A$1847,A377)&lt;1,"D","")</f>
        <v/>
      </c>
      <c r="DF377">
        <f t="shared" si="102"/>
        <v>5</v>
      </c>
      <c r="DG377" s="70">
        <f t="shared" si="100"/>
        <v>10</v>
      </c>
      <c r="DH377" t="str">
        <f t="shared" si="101"/>
        <v/>
      </c>
    </row>
    <row r="378" spans="1:112" ht="15" customHeight="1" x14ac:dyDescent="0.25">
      <c r="A378" s="23">
        <v>147221</v>
      </c>
      <c r="B378" s="24" t="s">
        <v>721</v>
      </c>
      <c r="C378" s="24" t="s">
        <v>722</v>
      </c>
      <c r="D378" s="25" t="s">
        <v>614</v>
      </c>
      <c r="E378" s="26"/>
      <c r="F378" s="27"/>
      <c r="G378" s="27"/>
      <c r="H378" s="27"/>
      <c r="I378" s="27"/>
      <c r="J378" s="27"/>
      <c r="K378" s="27"/>
      <c r="L378" s="27"/>
      <c r="M378" s="27"/>
      <c r="N378" s="26"/>
      <c r="O378" s="27"/>
      <c r="P378" s="27" t="s">
        <v>113</v>
      </c>
      <c r="Q378" s="28"/>
      <c r="R378" s="28"/>
      <c r="S378" s="28"/>
      <c r="T378" s="29"/>
      <c r="U378" s="28"/>
      <c r="V378" s="30" t="s">
        <v>113</v>
      </c>
      <c r="W378" s="30">
        <v>2</v>
      </c>
      <c r="X378" s="30" t="s">
        <v>113</v>
      </c>
      <c r="Y378" s="30">
        <v>4</v>
      </c>
      <c r="Z378" s="30">
        <v>5</v>
      </c>
      <c r="AA378" s="30">
        <v>6</v>
      </c>
      <c r="AB378" s="30">
        <v>7</v>
      </c>
      <c r="AC378" s="30" t="s">
        <v>113</v>
      </c>
      <c r="AD378" s="30" t="s">
        <v>113</v>
      </c>
      <c r="AE378" s="30" t="s">
        <v>113</v>
      </c>
      <c r="AF378" s="30" t="s">
        <v>113</v>
      </c>
      <c r="AG378" s="30" t="s">
        <v>113</v>
      </c>
      <c r="AH378" s="30" t="s">
        <v>113</v>
      </c>
      <c r="AI378" s="30" t="s">
        <v>113</v>
      </c>
      <c r="AJ378" s="30" t="s">
        <v>113</v>
      </c>
      <c r="AK378" s="30" t="s">
        <v>113</v>
      </c>
      <c r="AL378" s="30" t="s">
        <v>113</v>
      </c>
      <c r="AM378" s="30">
        <v>0</v>
      </c>
      <c r="AN378" s="30">
        <v>5</v>
      </c>
      <c r="AO378" s="30">
        <v>0</v>
      </c>
      <c r="AP378" s="30">
        <v>7</v>
      </c>
      <c r="AQ378" s="31" t="s">
        <v>113</v>
      </c>
      <c r="AR378" s="31" t="s">
        <v>113</v>
      </c>
      <c r="AS378" s="31" t="s">
        <v>113</v>
      </c>
      <c r="AT378" s="32">
        <v>0</v>
      </c>
      <c r="AU378" s="32">
        <v>0</v>
      </c>
      <c r="AV378" s="32">
        <v>0</v>
      </c>
      <c r="AW378" s="32">
        <v>0</v>
      </c>
      <c r="AX378" s="32">
        <v>0</v>
      </c>
      <c r="AY378" s="32">
        <v>0</v>
      </c>
      <c r="AZ378" s="32">
        <v>0</v>
      </c>
      <c r="BA378" s="32">
        <v>0</v>
      </c>
      <c r="BB378" s="32">
        <v>0</v>
      </c>
      <c r="BC378" s="32">
        <v>0</v>
      </c>
      <c r="BD378" s="33">
        <v>7.2</v>
      </c>
      <c r="BE378" s="33">
        <v>7.2</v>
      </c>
      <c r="BF378" s="33">
        <v>7.2</v>
      </c>
      <c r="BG378" s="33">
        <v>7.2</v>
      </c>
      <c r="BH378" s="33">
        <v>7.2</v>
      </c>
      <c r="BI378" s="33">
        <v>7.2</v>
      </c>
      <c r="BJ378" s="34" t="s">
        <v>113</v>
      </c>
      <c r="BK378" s="35" t="s">
        <v>113</v>
      </c>
      <c r="BL378" t="str">
        <f>IF(BY378&gt;LARGE(BZ378:$CK378,1),1,"")</f>
        <v/>
      </c>
      <c r="BM378" t="str">
        <f>IF(BZ378&gt;LARGE(CA378:$CK378,1),2,"")</f>
        <v/>
      </c>
      <c r="BN378" t="str">
        <f>IF(CA378&gt;LARGE(CB378:$CK378,1),2.2,"")</f>
        <v/>
      </c>
      <c r="BO378" t="str">
        <f>IF(CB378&gt;LARGE(CC378:$CK378,1),3,"")</f>
        <v/>
      </c>
      <c r="BP378" t="str">
        <f>IF(CC378&gt;LARGE(CD378:$CK378,1),3.2,"")</f>
        <v/>
      </c>
      <c r="BQ378" t="str">
        <f>IF(CD378&gt;LARGE(CE378:$CK378,1),4,"")</f>
        <v/>
      </c>
      <c r="BR378" t="str">
        <f>IF(CE378&gt;LARGE(CF378:$CK378,1),4.2,"")</f>
        <v/>
      </c>
      <c r="BS378" t="str">
        <f>IF(CF378&gt;LARGE(CG378:$CK378,1),5,"")</f>
        <v/>
      </c>
      <c r="BT378" t="str">
        <f>IF(CG378&gt;LARGE(CH378:$CK378,1),5.2,"")</f>
        <v/>
      </c>
      <c r="BU378" t="str">
        <f>IF(CH378&gt;LARGE(CI378:$CK378,1),6,"")</f>
        <v/>
      </c>
      <c r="BV378" t="str">
        <f>IF(CI378&gt;LARGE(CJ378:$CK378,1),6.2,"")</f>
        <v/>
      </c>
      <c r="BW378" t="str">
        <f>IF(CJ378&gt;LARGE(CK378:$CK378,1),7,"")</f>
        <v/>
      </c>
      <c r="BX378" t="str">
        <f t="shared" si="86"/>
        <v/>
      </c>
      <c r="BY378" s="36">
        <f t="shared" si="87"/>
        <v>0</v>
      </c>
      <c r="BZ378" s="36">
        <f t="shared" si="88"/>
        <v>0</v>
      </c>
      <c r="CA378">
        <f t="shared" si="89"/>
        <v>0</v>
      </c>
      <c r="CB378" s="36">
        <f t="shared" si="90"/>
        <v>0</v>
      </c>
      <c r="CC378">
        <f t="shared" si="91"/>
        <v>0</v>
      </c>
      <c r="CD378" s="36">
        <f t="shared" si="92"/>
        <v>0</v>
      </c>
      <c r="CE378">
        <f t="shared" si="93"/>
        <v>0</v>
      </c>
      <c r="CF378" s="36">
        <f t="shared" si="94"/>
        <v>0</v>
      </c>
      <c r="CG378">
        <f t="shared" si="95"/>
        <v>0</v>
      </c>
      <c r="CH378" s="36">
        <f t="shared" si="96"/>
        <v>0</v>
      </c>
      <c r="CI378">
        <f t="shared" si="97"/>
        <v>0</v>
      </c>
      <c r="CJ378" s="36">
        <f t="shared" si="98"/>
        <v>0</v>
      </c>
      <c r="CK378">
        <f t="shared" si="99"/>
        <v>0</v>
      </c>
      <c r="CP378">
        <v>514</v>
      </c>
      <c r="DD378" t="str">
        <f>IF(COUNTIF('[3]Zone Players'!A$3:A$1847,A378)&lt;1,"D","")</f>
        <v/>
      </c>
      <c r="DF378" t="str">
        <f t="shared" si="102"/>
        <v/>
      </c>
      <c r="DG378" s="70">
        <f t="shared" si="100"/>
        <v>0</v>
      </c>
      <c r="DH378" t="str">
        <f t="shared" si="101"/>
        <v/>
      </c>
    </row>
    <row r="379" spans="1:112" ht="15" customHeight="1" x14ac:dyDescent="0.25">
      <c r="A379" s="23">
        <v>142341</v>
      </c>
      <c r="B379" s="24" t="s">
        <v>723</v>
      </c>
      <c r="C379" s="24" t="s">
        <v>453</v>
      </c>
      <c r="D379" s="25" t="s">
        <v>614</v>
      </c>
      <c r="E379" s="26"/>
      <c r="F379" s="27"/>
      <c r="G379" s="27"/>
      <c r="H379" s="27"/>
      <c r="I379" s="27"/>
      <c r="J379" s="27"/>
      <c r="K379" s="27"/>
      <c r="L379" s="27"/>
      <c r="M379" s="27">
        <v>6</v>
      </c>
      <c r="N379" s="26">
        <v>7</v>
      </c>
      <c r="O379" s="27">
        <v>2</v>
      </c>
      <c r="P379" s="27">
        <v>5</v>
      </c>
      <c r="Q379" s="28"/>
      <c r="R379" s="28"/>
      <c r="S379" s="28"/>
      <c r="T379" s="29"/>
      <c r="U379" s="28"/>
      <c r="V379" s="30" t="s">
        <v>113</v>
      </c>
      <c r="W379" s="30">
        <v>2</v>
      </c>
      <c r="X379" s="30" t="s">
        <v>113</v>
      </c>
      <c r="Y379" s="30">
        <v>4</v>
      </c>
      <c r="Z379" s="30">
        <v>5</v>
      </c>
      <c r="AA379" s="30">
        <v>6</v>
      </c>
      <c r="AB379" s="30">
        <v>7</v>
      </c>
      <c r="AC379" s="30" t="s">
        <v>113</v>
      </c>
      <c r="AD379" s="30" t="s">
        <v>113</v>
      </c>
      <c r="AE379" s="30" t="s">
        <v>113</v>
      </c>
      <c r="AF379" s="30" t="s">
        <v>113</v>
      </c>
      <c r="AG379" s="30" t="s">
        <v>113</v>
      </c>
      <c r="AH379" s="30" t="s">
        <v>113</v>
      </c>
      <c r="AI379" s="30" t="s">
        <v>113</v>
      </c>
      <c r="AJ379" s="30" t="s">
        <v>113</v>
      </c>
      <c r="AK379" s="30" t="s">
        <v>113</v>
      </c>
      <c r="AL379" s="30" t="s">
        <v>113</v>
      </c>
      <c r="AM379" s="30">
        <v>0</v>
      </c>
      <c r="AN379" s="30">
        <v>5</v>
      </c>
      <c r="AO379" s="30">
        <v>1</v>
      </c>
      <c r="AP379" s="30">
        <v>6</v>
      </c>
      <c r="AQ379" s="31">
        <v>5</v>
      </c>
      <c r="AR379" s="31">
        <v>5</v>
      </c>
      <c r="AS379" s="31">
        <v>5</v>
      </c>
      <c r="AT379" s="32">
        <v>5</v>
      </c>
      <c r="AU379" s="32">
        <v>5</v>
      </c>
      <c r="AV379" s="32">
        <v>5</v>
      </c>
      <c r="AW379" s="32">
        <v>5</v>
      </c>
      <c r="AX379" s="32">
        <v>5</v>
      </c>
      <c r="AY379" s="32">
        <v>5</v>
      </c>
      <c r="AZ379" s="32">
        <v>5</v>
      </c>
      <c r="BA379" s="32">
        <v>0</v>
      </c>
      <c r="BB379" s="32">
        <v>5</v>
      </c>
      <c r="BC379" s="32">
        <v>5</v>
      </c>
      <c r="BD379" s="33">
        <v>7.2</v>
      </c>
      <c r="BE379" s="33">
        <v>5</v>
      </c>
      <c r="BF379" s="33">
        <v>5</v>
      </c>
      <c r="BG379" s="33">
        <v>5</v>
      </c>
      <c r="BH379" s="33">
        <v>5</v>
      </c>
      <c r="BI379" s="33">
        <v>5</v>
      </c>
      <c r="BJ379" s="34">
        <v>5</v>
      </c>
      <c r="BK379" s="35">
        <v>5</v>
      </c>
      <c r="BL379" t="str">
        <f>IF(BY379&gt;LARGE(BZ379:$CK379,1),1,"")</f>
        <v/>
      </c>
      <c r="BM379" t="str">
        <f>IF(BZ379&gt;LARGE(CA379:$CK379,1),2,"")</f>
        <v/>
      </c>
      <c r="BN379" t="str">
        <f>IF(CA379&gt;LARGE(CB379:$CK379,1),2.2,"")</f>
        <v/>
      </c>
      <c r="BO379" t="str">
        <f>IF(CB379&gt;LARGE(CC379:$CK379,1),3,"")</f>
        <v/>
      </c>
      <c r="BP379" t="str">
        <f>IF(CC379&gt;LARGE(CD379:$CK379,1),3.2,"")</f>
        <v/>
      </c>
      <c r="BQ379" t="str">
        <f>IF(CD379&gt;LARGE(CE379:$CK379,1),4,"")</f>
        <v/>
      </c>
      <c r="BR379" t="str">
        <f>IF(CE379&gt;LARGE(CF379:$CK379,1),4.2,"")</f>
        <v/>
      </c>
      <c r="BS379">
        <f>IF(CF379&gt;LARGE(CG379:$CK379,1),5,"")</f>
        <v>5</v>
      </c>
      <c r="BT379" t="str">
        <f>IF(CG379&gt;LARGE(CH379:$CK379,1),5.2,"")</f>
        <v/>
      </c>
      <c r="BU379" t="str">
        <f>IF(CH379&gt;LARGE(CI379:$CK379,1),6,"")</f>
        <v/>
      </c>
      <c r="BV379" t="str">
        <f>IF(CI379&gt;LARGE(CJ379:$CK379,1),6.2,"")</f>
        <v/>
      </c>
      <c r="BW379" t="str">
        <f>IF(CJ379&gt;LARGE(CK379:$CK379,1),7,"")</f>
        <v/>
      </c>
      <c r="BX379" t="str">
        <f t="shared" si="86"/>
        <v/>
      </c>
      <c r="BY379" s="36">
        <f t="shared" si="87"/>
        <v>0</v>
      </c>
      <c r="BZ379" s="36">
        <f t="shared" si="88"/>
        <v>0</v>
      </c>
      <c r="CA379">
        <f t="shared" si="89"/>
        <v>0</v>
      </c>
      <c r="CB379" s="36">
        <f t="shared" si="90"/>
        <v>0</v>
      </c>
      <c r="CC379">
        <f t="shared" si="91"/>
        <v>0</v>
      </c>
      <c r="CD379" s="36">
        <f t="shared" si="92"/>
        <v>0</v>
      </c>
      <c r="CE379">
        <f t="shared" si="93"/>
        <v>0</v>
      </c>
      <c r="CF379" s="36">
        <f t="shared" si="94"/>
        <v>9</v>
      </c>
      <c r="CG379">
        <f t="shared" si="95"/>
        <v>0</v>
      </c>
      <c r="CH379" s="36">
        <f t="shared" si="96"/>
        <v>0</v>
      </c>
      <c r="CI379">
        <f t="shared" si="97"/>
        <v>0</v>
      </c>
      <c r="CJ379" s="36">
        <f t="shared" si="98"/>
        <v>0</v>
      </c>
      <c r="CK379">
        <f t="shared" si="99"/>
        <v>0</v>
      </c>
      <c r="CP379">
        <v>515</v>
      </c>
      <c r="DD379" t="str">
        <f>IF(COUNTIF('[3]Zone Players'!A$3:A$1847,A379)&lt;1,"D","")</f>
        <v/>
      </c>
      <c r="DF379">
        <f t="shared" si="102"/>
        <v>5</v>
      </c>
      <c r="DG379" s="70">
        <f t="shared" si="100"/>
        <v>9</v>
      </c>
      <c r="DH379" t="str">
        <f t="shared" si="101"/>
        <v/>
      </c>
    </row>
    <row r="380" spans="1:112" ht="15" customHeight="1" x14ac:dyDescent="0.25">
      <c r="A380" s="23">
        <v>118839</v>
      </c>
      <c r="B380" s="24" t="s">
        <v>724</v>
      </c>
      <c r="C380" s="24" t="s">
        <v>325</v>
      </c>
      <c r="D380" s="25" t="s">
        <v>614</v>
      </c>
      <c r="E380" s="26"/>
      <c r="F380" s="27"/>
      <c r="G380" s="27"/>
      <c r="H380" s="27">
        <v>7</v>
      </c>
      <c r="I380" s="27">
        <v>7</v>
      </c>
      <c r="J380" s="27">
        <v>7</v>
      </c>
      <c r="K380" s="27">
        <v>6</v>
      </c>
      <c r="L380" s="27">
        <v>6</v>
      </c>
      <c r="M380" s="27">
        <v>6</v>
      </c>
      <c r="N380" s="26">
        <v>7</v>
      </c>
      <c r="O380" s="27">
        <v>6</v>
      </c>
      <c r="P380" s="27">
        <v>6</v>
      </c>
      <c r="Q380" s="28"/>
      <c r="R380" s="28"/>
      <c r="S380" s="28"/>
      <c r="T380" s="29"/>
      <c r="U380" s="28"/>
      <c r="V380" s="30" t="s">
        <v>113</v>
      </c>
      <c r="W380" s="30">
        <v>2</v>
      </c>
      <c r="X380" s="30" t="s">
        <v>113</v>
      </c>
      <c r="Y380" s="30">
        <v>4</v>
      </c>
      <c r="Z380" s="30">
        <v>5</v>
      </c>
      <c r="AA380" s="30">
        <v>6</v>
      </c>
      <c r="AB380" s="30">
        <v>7</v>
      </c>
      <c r="AC380" s="30" t="s">
        <v>113</v>
      </c>
      <c r="AD380" s="30" t="s">
        <v>113</v>
      </c>
      <c r="AE380" s="30" t="s">
        <v>113</v>
      </c>
      <c r="AF380" s="30" t="s">
        <v>113</v>
      </c>
      <c r="AG380" s="30" t="s">
        <v>113</v>
      </c>
      <c r="AH380" s="30" t="s">
        <v>113</v>
      </c>
      <c r="AI380" s="30" t="s">
        <v>113</v>
      </c>
      <c r="AJ380" s="30" t="s">
        <v>113</v>
      </c>
      <c r="AK380" s="30" t="s">
        <v>113</v>
      </c>
      <c r="AL380" s="30" t="s">
        <v>113</v>
      </c>
      <c r="AM380" s="30">
        <v>0</v>
      </c>
      <c r="AN380" s="30">
        <v>5</v>
      </c>
      <c r="AO380" s="30">
        <v>0</v>
      </c>
      <c r="AP380" s="30">
        <v>7</v>
      </c>
      <c r="AQ380" s="31">
        <v>6</v>
      </c>
      <c r="AR380" s="31">
        <v>7</v>
      </c>
      <c r="AS380" s="31">
        <v>7</v>
      </c>
      <c r="AT380" s="32">
        <v>7</v>
      </c>
      <c r="AU380" s="32">
        <v>0</v>
      </c>
      <c r="AV380" s="32">
        <v>7</v>
      </c>
      <c r="AW380" s="32">
        <v>7</v>
      </c>
      <c r="AX380" s="32">
        <v>0</v>
      </c>
      <c r="AY380" s="32">
        <v>7</v>
      </c>
      <c r="AZ380" s="32">
        <v>7</v>
      </c>
      <c r="BA380" s="32">
        <v>7</v>
      </c>
      <c r="BB380" s="32">
        <v>7</v>
      </c>
      <c r="BC380" s="32">
        <v>7</v>
      </c>
      <c r="BD380" s="33">
        <v>7.2</v>
      </c>
      <c r="BE380" s="33">
        <v>7.2</v>
      </c>
      <c r="BF380" s="33">
        <v>7</v>
      </c>
      <c r="BG380" s="33">
        <v>7</v>
      </c>
      <c r="BH380" s="33">
        <v>7</v>
      </c>
      <c r="BI380" s="33">
        <v>7</v>
      </c>
      <c r="BJ380" s="34">
        <v>7</v>
      </c>
      <c r="BK380" s="35">
        <v>7</v>
      </c>
      <c r="BL380" t="str">
        <f>IF(BY380&gt;LARGE(BZ380:$CK380,1),1,"")</f>
        <v/>
      </c>
      <c r="BM380" t="str">
        <f>IF(BZ380&gt;LARGE(CA380:$CK380,1),2,"")</f>
        <v/>
      </c>
      <c r="BN380" t="str">
        <f>IF(CA380&gt;LARGE(CB380:$CK380,1),2.2,"")</f>
        <v/>
      </c>
      <c r="BO380" t="str">
        <f>IF(CB380&gt;LARGE(CC380:$CK380,1),3,"")</f>
        <v/>
      </c>
      <c r="BP380" t="str">
        <f>IF(CC380&gt;LARGE(CD380:$CK380,1),3.2,"")</f>
        <v/>
      </c>
      <c r="BQ380" t="str">
        <f>IF(CD380&gt;LARGE(CE380:$CK380,1),4,"")</f>
        <v/>
      </c>
      <c r="BR380" t="str">
        <f>IF(CE380&gt;LARGE(CF380:$CK380,1),4.2,"")</f>
        <v/>
      </c>
      <c r="BS380" t="str">
        <f>IF(CF380&gt;LARGE(CG380:$CK380,1),5,"")</f>
        <v/>
      </c>
      <c r="BT380" t="str">
        <f>IF(CG380&gt;LARGE(CH380:$CK380,1),5.2,"")</f>
        <v/>
      </c>
      <c r="BU380" t="str">
        <f>IF(CH380&gt;LARGE(CI380:$CK380,1),6,"")</f>
        <v/>
      </c>
      <c r="BV380" t="str">
        <f>IF(CI380&gt;LARGE(CJ380:$CK380,1),6.2,"")</f>
        <v/>
      </c>
      <c r="BW380">
        <f>IF(CJ380&gt;LARGE(CK380:$CK380,1),7,"")</f>
        <v>7</v>
      </c>
      <c r="BX380" t="str">
        <f t="shared" si="86"/>
        <v/>
      </c>
      <c r="BY380" s="36">
        <f t="shared" si="87"/>
        <v>0</v>
      </c>
      <c r="BZ380" s="36">
        <f t="shared" si="88"/>
        <v>0</v>
      </c>
      <c r="CA380">
        <f t="shared" si="89"/>
        <v>0</v>
      </c>
      <c r="CB380" s="36">
        <f t="shared" si="90"/>
        <v>0</v>
      </c>
      <c r="CC380">
        <f t="shared" si="91"/>
        <v>0</v>
      </c>
      <c r="CD380" s="36">
        <f t="shared" si="92"/>
        <v>0</v>
      </c>
      <c r="CE380">
        <f t="shared" si="93"/>
        <v>0</v>
      </c>
      <c r="CF380" s="36">
        <f t="shared" si="94"/>
        <v>0</v>
      </c>
      <c r="CG380">
        <f t="shared" si="95"/>
        <v>0</v>
      </c>
      <c r="CH380" s="36">
        <f t="shared" si="96"/>
        <v>0</v>
      </c>
      <c r="CI380">
        <f t="shared" si="97"/>
        <v>0</v>
      </c>
      <c r="CJ380" s="36">
        <f t="shared" si="98"/>
        <v>8</v>
      </c>
      <c r="CK380">
        <f t="shared" si="99"/>
        <v>0</v>
      </c>
      <c r="CP380">
        <v>516</v>
      </c>
      <c r="DD380" t="str">
        <f>IF(COUNTIF('[3]Zone Players'!A$3:A$1847,A380)&lt;1,"D","")</f>
        <v/>
      </c>
      <c r="DF380">
        <f t="shared" si="102"/>
        <v>7</v>
      </c>
      <c r="DG380" s="70">
        <f t="shared" si="100"/>
        <v>8</v>
      </c>
      <c r="DH380" t="str">
        <f t="shared" si="101"/>
        <v/>
      </c>
    </row>
    <row r="381" spans="1:112" ht="15" customHeight="1" x14ac:dyDescent="0.25">
      <c r="A381" s="23">
        <v>62496</v>
      </c>
      <c r="B381" s="24" t="s">
        <v>725</v>
      </c>
      <c r="C381" s="24" t="s">
        <v>255</v>
      </c>
      <c r="D381" s="25" t="s">
        <v>614</v>
      </c>
      <c r="E381" s="26">
        <v>6</v>
      </c>
      <c r="F381" s="27">
        <v>7</v>
      </c>
      <c r="G381" s="27">
        <v>7</v>
      </c>
      <c r="H381" s="27">
        <v>7</v>
      </c>
      <c r="I381" s="27">
        <v>5</v>
      </c>
      <c r="J381" s="27">
        <v>4</v>
      </c>
      <c r="K381" s="27">
        <v>6</v>
      </c>
      <c r="L381" s="27">
        <v>6</v>
      </c>
      <c r="M381" s="27">
        <v>5</v>
      </c>
      <c r="N381" s="26">
        <v>6</v>
      </c>
      <c r="O381" s="27">
        <v>6</v>
      </c>
      <c r="P381" s="27">
        <v>6</v>
      </c>
      <c r="Q381" s="28"/>
      <c r="R381" s="28"/>
      <c r="S381" s="28"/>
      <c r="T381" s="29"/>
      <c r="U381" s="28"/>
      <c r="V381" s="30" t="s">
        <v>113</v>
      </c>
      <c r="W381" s="30">
        <v>2</v>
      </c>
      <c r="X381" s="30" t="s">
        <v>113</v>
      </c>
      <c r="Y381" s="30">
        <v>4</v>
      </c>
      <c r="Z381" s="30">
        <v>5</v>
      </c>
      <c r="AA381" s="30">
        <v>6</v>
      </c>
      <c r="AB381" s="30">
        <v>7</v>
      </c>
      <c r="AC381" s="30" t="s">
        <v>113</v>
      </c>
      <c r="AD381" s="30" t="s">
        <v>113</v>
      </c>
      <c r="AE381" s="30" t="s">
        <v>113</v>
      </c>
      <c r="AF381" s="30" t="s">
        <v>113</v>
      </c>
      <c r="AG381" s="30" t="s">
        <v>113</v>
      </c>
      <c r="AH381" s="30" t="s">
        <v>113</v>
      </c>
      <c r="AI381" s="30" t="s">
        <v>113</v>
      </c>
      <c r="AJ381" s="30" t="s">
        <v>113</v>
      </c>
      <c r="AK381" s="30" t="s">
        <v>113</v>
      </c>
      <c r="AL381" s="30" t="s">
        <v>113</v>
      </c>
      <c r="AM381" s="30">
        <v>0</v>
      </c>
      <c r="AN381" s="30">
        <v>5</v>
      </c>
      <c r="AO381" s="30">
        <v>0</v>
      </c>
      <c r="AP381" s="30">
        <v>7</v>
      </c>
      <c r="AQ381" s="31">
        <v>6</v>
      </c>
      <c r="AR381" s="31">
        <v>6</v>
      </c>
      <c r="AS381" s="31">
        <v>6</v>
      </c>
      <c r="AT381" s="32">
        <v>0</v>
      </c>
      <c r="AU381" s="32">
        <v>0</v>
      </c>
      <c r="AV381" s="32">
        <v>0</v>
      </c>
      <c r="AW381" s="32">
        <v>0</v>
      </c>
      <c r="AX381" s="32">
        <v>0</v>
      </c>
      <c r="AY381" s="32">
        <v>0</v>
      </c>
      <c r="AZ381" s="32">
        <v>0</v>
      </c>
      <c r="BA381" s="32">
        <v>0</v>
      </c>
      <c r="BB381" s="32">
        <v>0</v>
      </c>
      <c r="BC381" s="32">
        <v>0</v>
      </c>
      <c r="BD381" s="33">
        <v>7.2</v>
      </c>
      <c r="BE381" s="33">
        <v>7.2</v>
      </c>
      <c r="BF381" s="33">
        <v>7.2</v>
      </c>
      <c r="BG381" s="33">
        <v>7.2</v>
      </c>
      <c r="BH381" s="33">
        <v>7.2</v>
      </c>
      <c r="BI381" s="33">
        <v>7.2</v>
      </c>
      <c r="BJ381" s="34" t="s">
        <v>113</v>
      </c>
      <c r="BK381" s="35" t="s">
        <v>113</v>
      </c>
      <c r="BL381" t="str">
        <f>IF(BY381&gt;LARGE(BZ381:$CK381,1),1,"")</f>
        <v/>
      </c>
      <c r="BM381" t="str">
        <f>IF(BZ381&gt;LARGE(CA381:$CK381,1),2,"")</f>
        <v/>
      </c>
      <c r="BN381" t="str">
        <f>IF(CA381&gt;LARGE(CB381:$CK381,1),2.2,"")</f>
        <v/>
      </c>
      <c r="BO381" t="str">
        <f>IF(CB381&gt;LARGE(CC381:$CK381,1),3,"")</f>
        <v/>
      </c>
      <c r="BP381" t="str">
        <f>IF(CC381&gt;LARGE(CD381:$CK381,1),3.2,"")</f>
        <v/>
      </c>
      <c r="BQ381" t="str">
        <f>IF(CD381&gt;LARGE(CE381:$CK381,1),4,"")</f>
        <v/>
      </c>
      <c r="BR381" t="str">
        <f>IF(CE381&gt;LARGE(CF381:$CK381,1),4.2,"")</f>
        <v/>
      </c>
      <c r="BS381" t="str">
        <f>IF(CF381&gt;LARGE(CG381:$CK381,1),5,"")</f>
        <v/>
      </c>
      <c r="BT381" t="str">
        <f>IF(CG381&gt;LARGE(CH381:$CK381,1),5.2,"")</f>
        <v/>
      </c>
      <c r="BU381" t="str">
        <f>IF(CH381&gt;LARGE(CI381:$CK381,1),6,"")</f>
        <v/>
      </c>
      <c r="BV381" t="str">
        <f>IF(CI381&gt;LARGE(CJ381:$CK381,1),6.2,"")</f>
        <v/>
      </c>
      <c r="BW381" t="str">
        <f>IF(CJ381&gt;LARGE(CK381:$CK381,1),7,"")</f>
        <v/>
      </c>
      <c r="BX381" t="str">
        <f t="shared" si="86"/>
        <v/>
      </c>
      <c r="BY381" s="36">
        <f t="shared" si="87"/>
        <v>0</v>
      </c>
      <c r="BZ381" s="36">
        <f t="shared" si="88"/>
        <v>0</v>
      </c>
      <c r="CA381">
        <f t="shared" si="89"/>
        <v>0</v>
      </c>
      <c r="CB381" s="36">
        <f t="shared" si="90"/>
        <v>0</v>
      </c>
      <c r="CC381">
        <f t="shared" si="91"/>
        <v>0</v>
      </c>
      <c r="CD381" s="36">
        <f t="shared" si="92"/>
        <v>0</v>
      </c>
      <c r="CE381">
        <f t="shared" si="93"/>
        <v>0</v>
      </c>
      <c r="CF381" s="36">
        <f t="shared" si="94"/>
        <v>0</v>
      </c>
      <c r="CG381">
        <f t="shared" si="95"/>
        <v>0</v>
      </c>
      <c r="CH381" s="36">
        <f t="shared" si="96"/>
        <v>0</v>
      </c>
      <c r="CI381">
        <f t="shared" si="97"/>
        <v>0</v>
      </c>
      <c r="CJ381" s="36">
        <f t="shared" si="98"/>
        <v>0</v>
      </c>
      <c r="CK381">
        <f t="shared" si="99"/>
        <v>0</v>
      </c>
      <c r="CP381">
        <v>518</v>
      </c>
      <c r="DD381" t="str">
        <f>IF(COUNTIF('[3]Zone Players'!A$3:A$1847,A381)&lt;1,"D","")</f>
        <v/>
      </c>
      <c r="DF381">
        <f t="shared" si="102"/>
        <v>6</v>
      </c>
      <c r="DG381" s="70">
        <f t="shared" si="100"/>
        <v>0</v>
      </c>
      <c r="DH381" t="str">
        <f t="shared" si="101"/>
        <v/>
      </c>
    </row>
    <row r="382" spans="1:112" ht="15" customHeight="1" x14ac:dyDescent="0.25">
      <c r="A382" s="23">
        <v>131874</v>
      </c>
      <c r="B382" s="24" t="s">
        <v>726</v>
      </c>
      <c r="C382" s="24" t="s">
        <v>423</v>
      </c>
      <c r="D382" s="25" t="s">
        <v>614</v>
      </c>
      <c r="E382" s="26"/>
      <c r="F382" s="27"/>
      <c r="G382" s="27"/>
      <c r="H382" s="27"/>
      <c r="I382" s="27"/>
      <c r="J382" s="27">
        <v>7</v>
      </c>
      <c r="K382" s="27">
        <v>7</v>
      </c>
      <c r="L382" s="27">
        <v>7</v>
      </c>
      <c r="M382" s="27">
        <v>6</v>
      </c>
      <c r="N382" s="26">
        <v>5</v>
      </c>
      <c r="O382" s="27">
        <v>5</v>
      </c>
      <c r="P382" s="27">
        <v>5</v>
      </c>
      <c r="Q382" s="28"/>
      <c r="R382" s="28"/>
      <c r="S382" s="28"/>
      <c r="T382" s="29"/>
      <c r="U382" s="28"/>
      <c r="V382" s="30" t="s">
        <v>113</v>
      </c>
      <c r="W382" s="30">
        <v>2</v>
      </c>
      <c r="X382" s="30" t="s">
        <v>113</v>
      </c>
      <c r="Y382" s="30">
        <v>4</v>
      </c>
      <c r="Z382" s="30">
        <v>5</v>
      </c>
      <c r="AA382" s="30">
        <v>6</v>
      </c>
      <c r="AB382" s="30">
        <v>7</v>
      </c>
      <c r="AC382" s="30" t="s">
        <v>113</v>
      </c>
      <c r="AD382" s="30" t="s">
        <v>113</v>
      </c>
      <c r="AE382" s="30" t="s">
        <v>113</v>
      </c>
      <c r="AF382" s="30" t="s">
        <v>113</v>
      </c>
      <c r="AG382" s="30" t="s">
        <v>113</v>
      </c>
      <c r="AH382" s="30" t="s">
        <v>113</v>
      </c>
      <c r="AI382" s="30" t="s">
        <v>113</v>
      </c>
      <c r="AJ382" s="30" t="s">
        <v>113</v>
      </c>
      <c r="AK382" s="30" t="s">
        <v>113</v>
      </c>
      <c r="AL382" s="30" t="s">
        <v>113</v>
      </c>
      <c r="AM382" s="30">
        <v>0</v>
      </c>
      <c r="AN382" s="30">
        <v>5</v>
      </c>
      <c r="AO382" s="30">
        <v>1</v>
      </c>
      <c r="AP382" s="30">
        <v>6</v>
      </c>
      <c r="AQ382" s="31">
        <v>5</v>
      </c>
      <c r="AR382" s="31">
        <v>5</v>
      </c>
      <c r="AS382" s="31">
        <v>5</v>
      </c>
      <c r="AT382" s="32">
        <v>5</v>
      </c>
      <c r="AU382" s="32">
        <v>5</v>
      </c>
      <c r="AV382" s="32">
        <v>5</v>
      </c>
      <c r="AW382" s="32">
        <v>5</v>
      </c>
      <c r="AX382" s="32">
        <v>0</v>
      </c>
      <c r="AY382" s="32">
        <v>0</v>
      </c>
      <c r="AZ382" s="32">
        <v>0</v>
      </c>
      <c r="BA382" s="32">
        <v>5</v>
      </c>
      <c r="BB382" s="32">
        <v>5</v>
      </c>
      <c r="BC382" s="32">
        <v>5</v>
      </c>
      <c r="BD382" s="33">
        <v>7.2</v>
      </c>
      <c r="BE382" s="33">
        <v>7.2</v>
      </c>
      <c r="BF382" s="33">
        <v>7.2</v>
      </c>
      <c r="BG382" s="33">
        <v>7.2</v>
      </c>
      <c r="BH382" s="33">
        <v>5</v>
      </c>
      <c r="BI382" s="33">
        <v>5</v>
      </c>
      <c r="BJ382" s="34">
        <v>5</v>
      </c>
      <c r="BK382" s="35">
        <v>5</v>
      </c>
      <c r="BL382" t="str">
        <f>IF(BY382&gt;LARGE(BZ382:$CK382,1),1,"")</f>
        <v/>
      </c>
      <c r="BM382" t="str">
        <f>IF(BZ382&gt;LARGE(CA382:$CK382,1),2,"")</f>
        <v/>
      </c>
      <c r="BN382" t="str">
        <f>IF(CA382&gt;LARGE(CB382:$CK382,1),2.2,"")</f>
        <v/>
      </c>
      <c r="BO382" t="str">
        <f>IF(CB382&gt;LARGE(CC382:$CK382,1),3,"")</f>
        <v/>
      </c>
      <c r="BP382" t="str">
        <f>IF(CC382&gt;LARGE(CD382:$CK382,1),3.2,"")</f>
        <v/>
      </c>
      <c r="BQ382" t="str">
        <f>IF(CD382&gt;LARGE(CE382:$CK382,1),4,"")</f>
        <v/>
      </c>
      <c r="BR382" t="str">
        <f>IF(CE382&gt;LARGE(CF382:$CK382,1),4.2,"")</f>
        <v/>
      </c>
      <c r="BS382">
        <f>IF(CF382&gt;LARGE(CG382:$CK382,1),5,"")</f>
        <v>5</v>
      </c>
      <c r="BT382" t="str">
        <f>IF(CG382&gt;LARGE(CH382:$CK382,1),5.2,"")</f>
        <v/>
      </c>
      <c r="BU382" t="str">
        <f>IF(CH382&gt;LARGE(CI382:$CK382,1),6,"")</f>
        <v/>
      </c>
      <c r="BV382" t="str">
        <f>IF(CI382&gt;LARGE(CJ382:$CK382,1),6.2,"")</f>
        <v/>
      </c>
      <c r="BW382" t="str">
        <f>IF(CJ382&gt;LARGE(CK382:$CK382,1),7,"")</f>
        <v/>
      </c>
      <c r="BX382" t="str">
        <f t="shared" si="86"/>
        <v/>
      </c>
      <c r="BY382" s="36">
        <f t="shared" si="87"/>
        <v>0</v>
      </c>
      <c r="BZ382" s="36">
        <f t="shared" si="88"/>
        <v>0</v>
      </c>
      <c r="CA382">
        <f t="shared" si="89"/>
        <v>0</v>
      </c>
      <c r="CB382" s="36">
        <f t="shared" si="90"/>
        <v>0</v>
      </c>
      <c r="CC382">
        <f t="shared" si="91"/>
        <v>0</v>
      </c>
      <c r="CD382" s="36">
        <f t="shared" si="92"/>
        <v>0</v>
      </c>
      <c r="CE382">
        <f t="shared" si="93"/>
        <v>0</v>
      </c>
      <c r="CF382" s="36">
        <f t="shared" si="94"/>
        <v>7</v>
      </c>
      <c r="CG382">
        <f t="shared" si="95"/>
        <v>0</v>
      </c>
      <c r="CH382" s="36">
        <f t="shared" si="96"/>
        <v>0</v>
      </c>
      <c r="CI382">
        <f t="shared" si="97"/>
        <v>0</v>
      </c>
      <c r="CJ382" s="36">
        <f t="shared" si="98"/>
        <v>0</v>
      </c>
      <c r="CK382">
        <f t="shared" si="99"/>
        <v>0</v>
      </c>
      <c r="CP382">
        <v>517</v>
      </c>
      <c r="DD382" t="str">
        <f>IF(COUNTIF('[3]Zone Players'!A$3:A$1847,A382)&lt;1,"D","")</f>
        <v/>
      </c>
      <c r="DF382">
        <f t="shared" si="102"/>
        <v>5</v>
      </c>
      <c r="DG382" s="70">
        <f t="shared" si="100"/>
        <v>7</v>
      </c>
      <c r="DH382" t="str">
        <f t="shared" si="101"/>
        <v/>
      </c>
    </row>
    <row r="383" spans="1:112" ht="15" customHeight="1" x14ac:dyDescent="0.25">
      <c r="A383" s="23">
        <v>138401</v>
      </c>
      <c r="B383" s="24" t="s">
        <v>727</v>
      </c>
      <c r="C383" s="24" t="s">
        <v>728</v>
      </c>
      <c r="D383" s="25" t="s">
        <v>614</v>
      </c>
      <c r="E383" s="26"/>
      <c r="F383" s="27"/>
      <c r="G383" s="27"/>
      <c r="H383" s="27"/>
      <c r="I383" s="27"/>
      <c r="J383" s="27"/>
      <c r="K383" s="27"/>
      <c r="L383" s="27"/>
      <c r="M383" s="27">
        <v>6</v>
      </c>
      <c r="N383" s="26">
        <v>7</v>
      </c>
      <c r="O383" s="27">
        <v>7</v>
      </c>
      <c r="P383" s="27">
        <v>6</v>
      </c>
      <c r="Q383" s="28"/>
      <c r="R383" s="28"/>
      <c r="S383" s="28"/>
      <c r="T383" s="29"/>
      <c r="U383" s="28"/>
      <c r="V383" s="30" t="s">
        <v>113</v>
      </c>
      <c r="W383" s="30">
        <v>2</v>
      </c>
      <c r="X383" s="30" t="s">
        <v>113</v>
      </c>
      <c r="Y383" s="30">
        <v>4</v>
      </c>
      <c r="Z383" s="30">
        <v>5</v>
      </c>
      <c r="AA383" s="30">
        <v>6</v>
      </c>
      <c r="AB383" s="30">
        <v>7</v>
      </c>
      <c r="AC383" s="30" t="s">
        <v>113</v>
      </c>
      <c r="AD383" s="30" t="s">
        <v>113</v>
      </c>
      <c r="AE383" s="30" t="s">
        <v>113</v>
      </c>
      <c r="AF383" s="30" t="s">
        <v>113</v>
      </c>
      <c r="AG383" s="30" t="s">
        <v>113</v>
      </c>
      <c r="AH383" s="30" t="s">
        <v>113</v>
      </c>
      <c r="AI383" s="30" t="s">
        <v>113</v>
      </c>
      <c r="AJ383" s="30" t="s">
        <v>113</v>
      </c>
      <c r="AK383" s="30" t="s">
        <v>113</v>
      </c>
      <c r="AL383" s="30" t="s">
        <v>113</v>
      </c>
      <c r="AM383" s="30">
        <v>0</v>
      </c>
      <c r="AN383" s="30">
        <v>5</v>
      </c>
      <c r="AO383" s="30">
        <v>0</v>
      </c>
      <c r="AP383" s="30">
        <v>7</v>
      </c>
      <c r="AQ383" s="31">
        <v>6</v>
      </c>
      <c r="AR383" s="31">
        <v>7</v>
      </c>
      <c r="AS383" s="31">
        <v>7</v>
      </c>
      <c r="AT383" s="32">
        <v>7</v>
      </c>
      <c r="AU383" s="32">
        <v>7</v>
      </c>
      <c r="AV383" s="32">
        <v>7</v>
      </c>
      <c r="AW383" s="32">
        <v>7</v>
      </c>
      <c r="AX383" s="32">
        <v>0</v>
      </c>
      <c r="AY383" s="32">
        <v>7</v>
      </c>
      <c r="AZ383" s="32">
        <v>7</v>
      </c>
      <c r="BA383" s="32">
        <v>7</v>
      </c>
      <c r="BB383" s="32">
        <v>0</v>
      </c>
      <c r="BC383" s="32">
        <v>7</v>
      </c>
      <c r="BD383" s="33">
        <v>7</v>
      </c>
      <c r="BE383" s="33">
        <v>7</v>
      </c>
      <c r="BF383" s="33">
        <v>7</v>
      </c>
      <c r="BG383" s="33">
        <v>7</v>
      </c>
      <c r="BH383" s="33">
        <v>7</v>
      </c>
      <c r="BI383" s="33">
        <v>7</v>
      </c>
      <c r="BJ383" s="34">
        <v>7</v>
      </c>
      <c r="BK383" s="35">
        <v>7</v>
      </c>
      <c r="BL383" t="str">
        <f>IF(BY383&gt;LARGE(BZ383:$CK383,1),1,"")</f>
        <v/>
      </c>
      <c r="BM383" t="str">
        <f>IF(BZ383&gt;LARGE(CA383:$CK383,1),2,"")</f>
        <v/>
      </c>
      <c r="BN383" t="str">
        <f>IF(CA383&gt;LARGE(CB383:$CK383,1),2.2,"")</f>
        <v/>
      </c>
      <c r="BO383" t="str">
        <f>IF(CB383&gt;LARGE(CC383:$CK383,1),3,"")</f>
        <v/>
      </c>
      <c r="BP383" t="str">
        <f>IF(CC383&gt;LARGE(CD383:$CK383,1),3.2,"")</f>
        <v/>
      </c>
      <c r="BQ383" t="str">
        <f>IF(CD383&gt;LARGE(CE383:$CK383,1),4,"")</f>
        <v/>
      </c>
      <c r="BR383" t="str">
        <f>IF(CE383&gt;LARGE(CF383:$CK383,1),4.2,"")</f>
        <v/>
      </c>
      <c r="BS383" t="str">
        <f>IF(CF383&gt;LARGE(CG383:$CK383,1),5,"")</f>
        <v/>
      </c>
      <c r="BT383" t="str">
        <f>IF(CG383&gt;LARGE(CH383:$CK383,1),5.2,"")</f>
        <v/>
      </c>
      <c r="BU383" t="str">
        <f>IF(CH383&gt;LARGE(CI383:$CK383,1),6,"")</f>
        <v/>
      </c>
      <c r="BV383" t="str">
        <f>IF(CI383&gt;LARGE(CJ383:$CK383,1),6.2,"")</f>
        <v/>
      </c>
      <c r="BW383">
        <f>IF(CJ383&gt;LARGE(CK383:$CK383,1),7,"")</f>
        <v>7</v>
      </c>
      <c r="BX383" t="str">
        <f t="shared" si="86"/>
        <v/>
      </c>
      <c r="BY383" s="36">
        <f t="shared" si="87"/>
        <v>0</v>
      </c>
      <c r="BZ383" s="36">
        <f t="shared" si="88"/>
        <v>0</v>
      </c>
      <c r="CA383">
        <f t="shared" si="89"/>
        <v>0</v>
      </c>
      <c r="CB383" s="36">
        <f t="shared" si="90"/>
        <v>0</v>
      </c>
      <c r="CC383">
        <f t="shared" si="91"/>
        <v>0</v>
      </c>
      <c r="CD383" s="36">
        <f t="shared" si="92"/>
        <v>0</v>
      </c>
      <c r="CE383">
        <f t="shared" si="93"/>
        <v>0</v>
      </c>
      <c r="CF383" s="36">
        <f t="shared" si="94"/>
        <v>0</v>
      </c>
      <c r="CG383">
        <f t="shared" si="95"/>
        <v>0</v>
      </c>
      <c r="CH383" s="36">
        <f t="shared" si="96"/>
        <v>0</v>
      </c>
      <c r="CI383">
        <f t="shared" si="97"/>
        <v>0</v>
      </c>
      <c r="CJ383" s="36">
        <f t="shared" si="98"/>
        <v>8</v>
      </c>
      <c r="CK383">
        <f t="shared" si="99"/>
        <v>0</v>
      </c>
      <c r="CP383">
        <v>521</v>
      </c>
      <c r="DD383" t="str">
        <f>IF(COUNTIF('[3]Zone Players'!A$3:A$1847,A383)&lt;1,"D","")</f>
        <v/>
      </c>
      <c r="DF383">
        <f t="shared" si="102"/>
        <v>7</v>
      </c>
      <c r="DG383" s="70">
        <f t="shared" si="100"/>
        <v>8</v>
      </c>
      <c r="DH383" t="str">
        <f t="shared" si="101"/>
        <v/>
      </c>
    </row>
    <row r="384" spans="1:112" ht="15" customHeight="1" x14ac:dyDescent="0.25">
      <c r="A384" s="23">
        <v>74735</v>
      </c>
      <c r="B384" s="24" t="s">
        <v>729</v>
      </c>
      <c r="C384" s="24" t="s">
        <v>155</v>
      </c>
      <c r="D384" s="25" t="s">
        <v>614</v>
      </c>
      <c r="E384" s="26"/>
      <c r="F384" s="27"/>
      <c r="G384" s="27"/>
      <c r="H384" s="27"/>
      <c r="I384" s="27"/>
      <c r="J384" s="27">
        <v>4</v>
      </c>
      <c r="K384" s="27" t="s">
        <v>730</v>
      </c>
      <c r="L384" s="27">
        <v>4</v>
      </c>
      <c r="M384" s="27">
        <v>2</v>
      </c>
      <c r="N384" s="26">
        <v>2</v>
      </c>
      <c r="O384" s="27">
        <v>2</v>
      </c>
      <c r="P384" s="27">
        <v>2</v>
      </c>
      <c r="Q384" s="28"/>
      <c r="R384" s="28"/>
      <c r="S384" s="28"/>
      <c r="T384" s="29"/>
      <c r="U384" s="28"/>
      <c r="V384" s="30" t="s">
        <v>113</v>
      </c>
      <c r="W384" s="30">
        <v>2</v>
      </c>
      <c r="X384" s="30" t="s">
        <v>113</v>
      </c>
      <c r="Y384" s="30">
        <v>4</v>
      </c>
      <c r="Z384" s="30">
        <v>5</v>
      </c>
      <c r="AA384" s="30">
        <v>6</v>
      </c>
      <c r="AB384" s="30">
        <v>7</v>
      </c>
      <c r="AC384" s="30" t="s">
        <v>2382</v>
      </c>
      <c r="AD384" s="30" t="s">
        <v>113</v>
      </c>
      <c r="AE384" s="30" t="s">
        <v>113</v>
      </c>
      <c r="AF384" s="30" t="s">
        <v>113</v>
      </c>
      <c r="AG384" s="30" t="s">
        <v>113</v>
      </c>
      <c r="AH384" s="30" t="s">
        <v>113</v>
      </c>
      <c r="AI384" s="30" t="s">
        <v>113</v>
      </c>
      <c r="AJ384" s="30" t="s">
        <v>113</v>
      </c>
      <c r="AK384" s="30" t="s">
        <v>113</v>
      </c>
      <c r="AL384" s="30" t="s">
        <v>113</v>
      </c>
      <c r="AM384" s="30">
        <v>1</v>
      </c>
      <c r="AN384" s="30">
        <v>5</v>
      </c>
      <c r="AO384" s="30">
        <v>3</v>
      </c>
      <c r="AP384" s="30">
        <v>4</v>
      </c>
      <c r="AQ384" s="31">
        <v>2</v>
      </c>
      <c r="AR384" s="31">
        <v>4</v>
      </c>
      <c r="AS384" s="31">
        <v>4</v>
      </c>
      <c r="AT384" s="32">
        <v>4</v>
      </c>
      <c r="AU384" s="32">
        <v>4</v>
      </c>
      <c r="AV384" s="32">
        <v>4</v>
      </c>
      <c r="AW384" s="32">
        <v>4</v>
      </c>
      <c r="AX384" s="32">
        <v>4</v>
      </c>
      <c r="AY384" s="32">
        <v>4</v>
      </c>
      <c r="AZ384" s="32">
        <v>4</v>
      </c>
      <c r="BA384" s="32">
        <v>2</v>
      </c>
      <c r="BB384" s="32">
        <v>0</v>
      </c>
      <c r="BC384" s="32">
        <v>0</v>
      </c>
      <c r="BD384" s="33">
        <v>7.2</v>
      </c>
      <c r="BE384" s="33">
        <v>4</v>
      </c>
      <c r="BF384" s="33">
        <v>4</v>
      </c>
      <c r="BG384" s="33">
        <v>4</v>
      </c>
      <c r="BH384" s="33">
        <v>4</v>
      </c>
      <c r="BI384" s="33">
        <v>4</v>
      </c>
      <c r="BJ384" s="34">
        <v>4</v>
      </c>
      <c r="BK384" s="35">
        <v>4</v>
      </c>
      <c r="BL384" t="str">
        <f>IF(BY384&gt;LARGE(BZ384:$CK384,1),1,"")</f>
        <v/>
      </c>
      <c r="BM384" t="str">
        <f>IF(BZ384&gt;LARGE(CA384:$CK384,1),2,"")</f>
        <v/>
      </c>
      <c r="BN384" t="str">
        <f>IF(CA384&gt;LARGE(CB384:$CK384,1),2.2,"")</f>
        <v/>
      </c>
      <c r="BO384" t="str">
        <f>IF(CB384&gt;LARGE(CC384:$CK384,1),3,"")</f>
        <v/>
      </c>
      <c r="BP384" t="str">
        <f>IF(CC384&gt;LARGE(CD384:$CK384,1),3.2,"")</f>
        <v/>
      </c>
      <c r="BQ384">
        <f>IF(CD384&gt;LARGE(CE384:$CK384,1),4,"")</f>
        <v>4</v>
      </c>
      <c r="BR384" t="str">
        <f>IF(CE384&gt;LARGE(CF384:$CK384,1),4.2,"")</f>
        <v/>
      </c>
      <c r="BS384" t="str">
        <f>IF(CF384&gt;LARGE(CG384:$CK384,1),5,"")</f>
        <v/>
      </c>
      <c r="BT384" t="str">
        <f>IF(CG384&gt;LARGE(CH384:$CK384,1),5.2,"")</f>
        <v/>
      </c>
      <c r="BU384" t="str">
        <f>IF(CH384&gt;LARGE(CI384:$CK384,1),6,"")</f>
        <v/>
      </c>
      <c r="BV384" t="str">
        <f>IF(CI384&gt;LARGE(CJ384:$CK384,1),6.2,"")</f>
        <v/>
      </c>
      <c r="BW384" t="str">
        <f>IF(CJ384&gt;LARGE(CK384:$CK384,1),7,"")</f>
        <v/>
      </c>
      <c r="BX384" t="str">
        <f t="shared" si="86"/>
        <v/>
      </c>
      <c r="BY384" s="36">
        <f t="shared" si="87"/>
        <v>0</v>
      </c>
      <c r="BZ384" s="36">
        <f t="shared" si="88"/>
        <v>1</v>
      </c>
      <c r="CA384">
        <f t="shared" si="89"/>
        <v>0</v>
      </c>
      <c r="CB384" s="36">
        <f t="shared" si="90"/>
        <v>0</v>
      </c>
      <c r="CC384">
        <f t="shared" si="91"/>
        <v>0</v>
      </c>
      <c r="CD384" s="36">
        <f t="shared" si="92"/>
        <v>7</v>
      </c>
      <c r="CE384">
        <f t="shared" si="93"/>
        <v>0</v>
      </c>
      <c r="CF384" s="36">
        <f t="shared" si="94"/>
        <v>0</v>
      </c>
      <c r="CG384">
        <f t="shared" si="95"/>
        <v>0</v>
      </c>
      <c r="CH384" s="36">
        <f t="shared" si="96"/>
        <v>0</v>
      </c>
      <c r="CI384">
        <f t="shared" si="97"/>
        <v>0</v>
      </c>
      <c r="CJ384" s="36">
        <f t="shared" si="98"/>
        <v>0</v>
      </c>
      <c r="CK384">
        <f t="shared" si="99"/>
        <v>0</v>
      </c>
      <c r="CP384">
        <v>526</v>
      </c>
      <c r="DD384" t="str">
        <f>IF(COUNTIF('[3]Zone Players'!A$3:A$1847,A384)&lt;1,"D","")</f>
        <v/>
      </c>
      <c r="DF384">
        <f t="shared" si="102"/>
        <v>4</v>
      </c>
      <c r="DG384" s="70">
        <f t="shared" si="100"/>
        <v>8</v>
      </c>
      <c r="DH384" t="str">
        <f t="shared" si="101"/>
        <v/>
      </c>
    </row>
    <row r="385" spans="1:112" ht="15" customHeight="1" x14ac:dyDescent="0.25">
      <c r="A385" s="23">
        <v>60564</v>
      </c>
      <c r="B385" s="24" t="s">
        <v>731</v>
      </c>
      <c r="C385" s="24" t="s">
        <v>235</v>
      </c>
      <c r="D385" s="25" t="s">
        <v>614</v>
      </c>
      <c r="E385" s="26"/>
      <c r="F385" s="27"/>
      <c r="G385" s="27">
        <v>5</v>
      </c>
      <c r="H385" s="27">
        <v>5</v>
      </c>
      <c r="I385" s="27">
        <v>6</v>
      </c>
      <c r="J385" s="27">
        <v>6</v>
      </c>
      <c r="K385" s="27">
        <v>7</v>
      </c>
      <c r="L385" s="27">
        <v>7</v>
      </c>
      <c r="M385" s="27">
        <v>5</v>
      </c>
      <c r="N385" s="26">
        <v>6</v>
      </c>
      <c r="O385" s="27">
        <v>5</v>
      </c>
      <c r="P385" s="27">
        <v>6</v>
      </c>
      <c r="Q385" s="28"/>
      <c r="R385" s="28"/>
      <c r="S385" s="28"/>
      <c r="T385" s="29"/>
      <c r="U385" s="28"/>
      <c r="V385" s="30" t="s">
        <v>113</v>
      </c>
      <c r="W385" s="30">
        <v>2</v>
      </c>
      <c r="X385" s="30" t="s">
        <v>113</v>
      </c>
      <c r="Y385" s="30">
        <v>4</v>
      </c>
      <c r="Z385" s="30">
        <v>5</v>
      </c>
      <c r="AA385" s="30">
        <v>6</v>
      </c>
      <c r="AB385" s="30">
        <v>7</v>
      </c>
      <c r="AC385" s="30" t="s">
        <v>113</v>
      </c>
      <c r="AD385" s="30" t="s">
        <v>113</v>
      </c>
      <c r="AE385" s="30" t="s">
        <v>113</v>
      </c>
      <c r="AF385" s="30" t="s">
        <v>113</v>
      </c>
      <c r="AG385" s="30" t="s">
        <v>113</v>
      </c>
      <c r="AH385" s="30" t="s">
        <v>113</v>
      </c>
      <c r="AI385" s="30" t="s">
        <v>113</v>
      </c>
      <c r="AJ385" s="30" t="s">
        <v>113</v>
      </c>
      <c r="AK385" s="30" t="s">
        <v>113</v>
      </c>
      <c r="AL385" s="30" t="s">
        <v>113</v>
      </c>
      <c r="AM385" s="30">
        <v>0</v>
      </c>
      <c r="AN385" s="30">
        <v>5</v>
      </c>
      <c r="AO385" s="30">
        <v>0</v>
      </c>
      <c r="AP385" s="30">
        <v>7</v>
      </c>
      <c r="AQ385" s="31">
        <v>6</v>
      </c>
      <c r="AR385" s="31">
        <v>6</v>
      </c>
      <c r="AS385" s="31">
        <v>6</v>
      </c>
      <c r="AT385" s="32">
        <v>0</v>
      </c>
      <c r="AU385" s="32">
        <v>0</v>
      </c>
      <c r="AV385" s="32">
        <v>0</v>
      </c>
      <c r="AW385" s="32">
        <v>0</v>
      </c>
      <c r="AX385" s="32">
        <v>0</v>
      </c>
      <c r="AY385" s="32">
        <v>0</v>
      </c>
      <c r="AZ385" s="32">
        <v>0</v>
      </c>
      <c r="BA385" s="32">
        <v>0</v>
      </c>
      <c r="BB385" s="32">
        <v>7</v>
      </c>
      <c r="BC385" s="32">
        <v>7</v>
      </c>
      <c r="BD385" s="33">
        <v>7.2</v>
      </c>
      <c r="BE385" s="33">
        <v>7.2</v>
      </c>
      <c r="BF385" s="33">
        <v>7.2</v>
      </c>
      <c r="BG385" s="33">
        <v>7.2</v>
      </c>
      <c r="BH385" s="33">
        <v>7.2</v>
      </c>
      <c r="BI385" s="33">
        <v>7.2</v>
      </c>
      <c r="BJ385" s="34" t="s">
        <v>113</v>
      </c>
      <c r="BK385" s="35">
        <v>6</v>
      </c>
      <c r="BL385" t="str">
        <f>IF(BY385&gt;LARGE(BZ385:$CK385,1),1,"")</f>
        <v/>
      </c>
      <c r="BM385" t="str">
        <f>IF(BZ385&gt;LARGE(CA385:$CK385,1),2,"")</f>
        <v/>
      </c>
      <c r="BN385" t="str">
        <f>IF(CA385&gt;LARGE(CB385:$CK385,1),2.2,"")</f>
        <v/>
      </c>
      <c r="BO385" t="str">
        <f>IF(CB385&gt;LARGE(CC385:$CK385,1),3,"")</f>
        <v/>
      </c>
      <c r="BP385" t="str">
        <f>IF(CC385&gt;LARGE(CD385:$CK385,1),3.2,"")</f>
        <v/>
      </c>
      <c r="BQ385" t="str">
        <f>IF(CD385&gt;LARGE(CE385:$CK385,1),4,"")</f>
        <v/>
      </c>
      <c r="BR385" t="str">
        <f>IF(CE385&gt;LARGE(CF385:$CK385,1),4.2,"")</f>
        <v/>
      </c>
      <c r="BS385" t="str">
        <f>IF(CF385&gt;LARGE(CG385:$CK385,1),5,"")</f>
        <v/>
      </c>
      <c r="BT385" t="str">
        <f>IF(CG385&gt;LARGE(CH385:$CK385,1),5.2,"")</f>
        <v/>
      </c>
      <c r="BU385" t="str">
        <f>IF(CH385&gt;LARGE(CI385:$CK385,1),6,"")</f>
        <v/>
      </c>
      <c r="BV385" t="str">
        <f>IF(CI385&gt;LARGE(CJ385:$CK385,1),6.2,"")</f>
        <v/>
      </c>
      <c r="BW385">
        <f>IF(CJ385&gt;LARGE(CK385:$CK385,1),7,"")</f>
        <v>7</v>
      </c>
      <c r="BX385" t="str">
        <f t="shared" si="86"/>
        <v/>
      </c>
      <c r="BY385" s="36">
        <f t="shared" si="87"/>
        <v>0</v>
      </c>
      <c r="BZ385" s="36">
        <f t="shared" si="88"/>
        <v>0</v>
      </c>
      <c r="CA385">
        <f t="shared" si="89"/>
        <v>0</v>
      </c>
      <c r="CB385" s="36">
        <f t="shared" si="90"/>
        <v>0</v>
      </c>
      <c r="CC385">
        <f t="shared" si="91"/>
        <v>0</v>
      </c>
      <c r="CD385" s="36">
        <f t="shared" si="92"/>
        <v>0</v>
      </c>
      <c r="CE385">
        <f t="shared" si="93"/>
        <v>0</v>
      </c>
      <c r="CF385" s="36">
        <f t="shared" si="94"/>
        <v>0</v>
      </c>
      <c r="CG385">
        <f t="shared" si="95"/>
        <v>0</v>
      </c>
      <c r="CH385" s="36">
        <f t="shared" si="96"/>
        <v>0</v>
      </c>
      <c r="CI385">
        <f t="shared" si="97"/>
        <v>0</v>
      </c>
      <c r="CJ385" s="36">
        <f t="shared" si="98"/>
        <v>2</v>
      </c>
      <c r="CK385">
        <f t="shared" si="99"/>
        <v>0</v>
      </c>
      <c r="CP385">
        <v>528</v>
      </c>
      <c r="DD385" t="str">
        <f>IF(COUNTIF('[3]Zone Players'!A$3:A$1847,A385)&lt;1,"D","")</f>
        <v/>
      </c>
      <c r="DF385">
        <f t="shared" si="102"/>
        <v>6</v>
      </c>
      <c r="DG385" s="70">
        <f t="shared" si="100"/>
        <v>2</v>
      </c>
      <c r="DH385" t="str">
        <f t="shared" si="101"/>
        <v/>
      </c>
    </row>
    <row r="386" spans="1:112" ht="15" customHeight="1" x14ac:dyDescent="0.25">
      <c r="A386" s="23">
        <v>118746</v>
      </c>
      <c r="B386" s="24" t="s">
        <v>732</v>
      </c>
      <c r="C386" s="24" t="s">
        <v>733</v>
      </c>
      <c r="D386" s="25" t="s">
        <v>614</v>
      </c>
      <c r="E386" s="26"/>
      <c r="F386" s="27"/>
      <c r="G386" s="27"/>
      <c r="H386" s="27"/>
      <c r="I386" s="27"/>
      <c r="J386" s="27"/>
      <c r="K386" s="27"/>
      <c r="L386" s="27"/>
      <c r="M386" s="27"/>
      <c r="N386" s="26">
        <v>6</v>
      </c>
      <c r="O386" s="27">
        <v>5</v>
      </c>
      <c r="P386" s="27">
        <v>5</v>
      </c>
      <c r="Q386" s="28"/>
      <c r="R386" s="28"/>
      <c r="S386" s="28"/>
      <c r="T386" s="29"/>
      <c r="U386" s="28"/>
      <c r="V386" s="30" t="s">
        <v>113</v>
      </c>
      <c r="W386" s="30">
        <v>2</v>
      </c>
      <c r="X386" s="30" t="s">
        <v>113</v>
      </c>
      <c r="Y386" s="30">
        <v>4</v>
      </c>
      <c r="Z386" s="30">
        <v>5</v>
      </c>
      <c r="AA386" s="30">
        <v>6</v>
      </c>
      <c r="AB386" s="30">
        <v>7</v>
      </c>
      <c r="AC386" s="30" t="s">
        <v>113</v>
      </c>
      <c r="AD386" s="30" t="s">
        <v>113</v>
      </c>
      <c r="AE386" s="30" t="s">
        <v>113</v>
      </c>
      <c r="AF386" s="30" t="s">
        <v>113</v>
      </c>
      <c r="AG386" s="30" t="s">
        <v>113</v>
      </c>
      <c r="AH386" s="30" t="s">
        <v>113</v>
      </c>
      <c r="AI386" s="30" t="s">
        <v>113</v>
      </c>
      <c r="AJ386" s="30" t="s">
        <v>113</v>
      </c>
      <c r="AK386" s="30" t="s">
        <v>113</v>
      </c>
      <c r="AL386" s="30" t="s">
        <v>113</v>
      </c>
      <c r="AM386" s="30">
        <v>0</v>
      </c>
      <c r="AN386" s="30">
        <v>5</v>
      </c>
      <c r="AO386" s="30">
        <v>1</v>
      </c>
      <c r="AP386" s="30">
        <v>6</v>
      </c>
      <c r="AQ386" s="31">
        <v>5</v>
      </c>
      <c r="AR386" s="31">
        <v>5</v>
      </c>
      <c r="AS386" s="31">
        <v>5</v>
      </c>
      <c r="AT386" s="32">
        <v>5</v>
      </c>
      <c r="AU386" s="32">
        <v>5</v>
      </c>
      <c r="AV386" s="32">
        <v>5</v>
      </c>
      <c r="AW386" s="32">
        <v>5</v>
      </c>
      <c r="AX386" s="32">
        <v>5</v>
      </c>
      <c r="AY386" s="32">
        <v>5</v>
      </c>
      <c r="AZ386" s="32">
        <v>5</v>
      </c>
      <c r="BA386" s="32">
        <v>0</v>
      </c>
      <c r="BB386" s="32">
        <v>4</v>
      </c>
      <c r="BC386" s="32">
        <v>5</v>
      </c>
      <c r="BD386" s="33">
        <v>7.2</v>
      </c>
      <c r="BE386" s="33">
        <v>5</v>
      </c>
      <c r="BF386" s="33">
        <v>5</v>
      </c>
      <c r="BG386" s="33">
        <v>5</v>
      </c>
      <c r="BH386" s="33">
        <v>5</v>
      </c>
      <c r="BI386" s="33">
        <v>5</v>
      </c>
      <c r="BJ386" s="34">
        <v>5</v>
      </c>
      <c r="BK386" s="35">
        <v>5</v>
      </c>
      <c r="BL386" t="str">
        <f>IF(BY386&gt;LARGE(BZ386:$CK386,1),1,"")</f>
        <v/>
      </c>
      <c r="BM386" t="str">
        <f>IF(BZ386&gt;LARGE(CA386:$CK386,1),2,"")</f>
        <v/>
      </c>
      <c r="BN386" t="str">
        <f>IF(CA386&gt;LARGE(CB386:$CK386,1),2.2,"")</f>
        <v/>
      </c>
      <c r="BO386" t="str">
        <f>IF(CB386&gt;LARGE(CC386:$CK386,1),3,"")</f>
        <v/>
      </c>
      <c r="BP386" t="str">
        <f>IF(CC386&gt;LARGE(CD386:$CK386,1),3.2,"")</f>
        <v/>
      </c>
      <c r="BQ386" t="str">
        <f>IF(CD386&gt;LARGE(CE386:$CK386,1),4,"")</f>
        <v/>
      </c>
      <c r="BR386" t="str">
        <f>IF(CE386&gt;LARGE(CF386:$CK386,1),4.2,"")</f>
        <v/>
      </c>
      <c r="BS386">
        <f>IF(CF386&gt;LARGE(CG386:$CK386,1),5,"")</f>
        <v>5</v>
      </c>
      <c r="BT386" t="str">
        <f>IF(CG386&gt;LARGE(CH386:$CK386,1),5.2,"")</f>
        <v/>
      </c>
      <c r="BU386" t="str">
        <f>IF(CH386&gt;LARGE(CI386:$CK386,1),6,"")</f>
        <v/>
      </c>
      <c r="BV386" t="str">
        <f>IF(CI386&gt;LARGE(CJ386:$CK386,1),6.2,"")</f>
        <v/>
      </c>
      <c r="BW386" t="str">
        <f>IF(CJ386&gt;LARGE(CK386:$CK386,1),7,"")</f>
        <v/>
      </c>
      <c r="BX386" t="str">
        <f t="shared" si="86"/>
        <v/>
      </c>
      <c r="BY386" s="36">
        <f t="shared" si="87"/>
        <v>0</v>
      </c>
      <c r="BZ386" s="36">
        <f t="shared" si="88"/>
        <v>0</v>
      </c>
      <c r="CA386">
        <f t="shared" si="89"/>
        <v>0</v>
      </c>
      <c r="CB386" s="36">
        <f t="shared" si="90"/>
        <v>0</v>
      </c>
      <c r="CC386">
        <f t="shared" si="91"/>
        <v>0</v>
      </c>
      <c r="CD386" s="36">
        <f t="shared" si="92"/>
        <v>1</v>
      </c>
      <c r="CE386">
        <f t="shared" si="93"/>
        <v>0</v>
      </c>
      <c r="CF386" s="36">
        <f t="shared" si="94"/>
        <v>8</v>
      </c>
      <c r="CG386">
        <f t="shared" si="95"/>
        <v>0</v>
      </c>
      <c r="CH386" s="36">
        <f t="shared" si="96"/>
        <v>0</v>
      </c>
      <c r="CI386">
        <f t="shared" si="97"/>
        <v>0</v>
      </c>
      <c r="CJ386" s="36">
        <f t="shared" si="98"/>
        <v>0</v>
      </c>
      <c r="CK386">
        <f t="shared" si="99"/>
        <v>0</v>
      </c>
      <c r="CP386">
        <v>527</v>
      </c>
      <c r="DD386" t="str">
        <f>IF(COUNTIF('[3]Zone Players'!A$3:A$1847,A386)&lt;1,"D","")</f>
        <v/>
      </c>
      <c r="DF386">
        <f t="shared" si="102"/>
        <v>5</v>
      </c>
      <c r="DG386" s="70">
        <f t="shared" si="100"/>
        <v>9</v>
      </c>
      <c r="DH386" t="str">
        <f t="shared" si="101"/>
        <v/>
      </c>
    </row>
    <row r="387" spans="1:112" ht="15" customHeight="1" x14ac:dyDescent="0.25">
      <c r="A387" s="23">
        <v>91186</v>
      </c>
      <c r="B387" s="24" t="s">
        <v>734</v>
      </c>
      <c r="C387" s="24" t="s">
        <v>655</v>
      </c>
      <c r="D387" s="25" t="s">
        <v>614</v>
      </c>
      <c r="E387" s="26">
        <v>5</v>
      </c>
      <c r="F387" s="27">
        <v>5</v>
      </c>
      <c r="G387" s="27">
        <v>3</v>
      </c>
      <c r="H387" s="27">
        <v>5</v>
      </c>
      <c r="I387" s="27">
        <v>3</v>
      </c>
      <c r="J387" s="27">
        <v>4</v>
      </c>
      <c r="K387" s="27">
        <v>4</v>
      </c>
      <c r="L387" s="27">
        <v>4</v>
      </c>
      <c r="M387" s="27">
        <v>2</v>
      </c>
      <c r="N387" s="26">
        <v>2</v>
      </c>
      <c r="O387" s="27">
        <v>4</v>
      </c>
      <c r="P387" s="27">
        <v>4</v>
      </c>
      <c r="Q387" s="28"/>
      <c r="R387" s="28"/>
      <c r="S387" s="28"/>
      <c r="T387" s="29"/>
      <c r="U387" s="28"/>
      <c r="V387" s="30" t="s">
        <v>113</v>
      </c>
      <c r="W387" s="30">
        <v>2</v>
      </c>
      <c r="X387" s="30" t="s">
        <v>113</v>
      </c>
      <c r="Y387" s="30">
        <v>4</v>
      </c>
      <c r="Z387" s="30">
        <v>5</v>
      </c>
      <c r="AA387" s="30">
        <v>6</v>
      </c>
      <c r="AB387" s="30">
        <v>7</v>
      </c>
      <c r="AC387" s="30" t="s">
        <v>113</v>
      </c>
      <c r="AD387" s="30" t="s">
        <v>113</v>
      </c>
      <c r="AE387" s="30" t="s">
        <v>113</v>
      </c>
      <c r="AF387" s="30" t="s">
        <v>113</v>
      </c>
      <c r="AG387" s="30" t="s">
        <v>113</v>
      </c>
      <c r="AH387" s="30" t="s">
        <v>113</v>
      </c>
      <c r="AI387" s="30" t="s">
        <v>113</v>
      </c>
      <c r="AJ387" s="30" t="s">
        <v>113</v>
      </c>
      <c r="AK387" s="30" t="s">
        <v>113</v>
      </c>
      <c r="AL387" s="30" t="s">
        <v>113</v>
      </c>
      <c r="AM387" s="30">
        <v>0</v>
      </c>
      <c r="AN387" s="30">
        <v>5</v>
      </c>
      <c r="AO387" s="30">
        <v>2</v>
      </c>
      <c r="AP387" s="30">
        <v>5</v>
      </c>
      <c r="AQ387" s="31">
        <v>4</v>
      </c>
      <c r="AR387" s="31">
        <v>4</v>
      </c>
      <c r="AS387" s="31">
        <v>4</v>
      </c>
      <c r="AT387" s="32">
        <v>4</v>
      </c>
      <c r="AU387" s="32">
        <v>4</v>
      </c>
      <c r="AV387" s="32">
        <v>4</v>
      </c>
      <c r="AW387" s="32">
        <v>4</v>
      </c>
      <c r="AX387" s="32">
        <v>4</v>
      </c>
      <c r="AY387" s="32">
        <v>4</v>
      </c>
      <c r="AZ387" s="32">
        <v>4</v>
      </c>
      <c r="BA387" s="32">
        <v>4</v>
      </c>
      <c r="BB387" s="32">
        <v>2</v>
      </c>
      <c r="BC387" s="32">
        <v>2</v>
      </c>
      <c r="BD387" s="33">
        <v>7.2</v>
      </c>
      <c r="BE387" s="33">
        <v>4</v>
      </c>
      <c r="BF387" s="33">
        <v>4</v>
      </c>
      <c r="BG387" s="33">
        <v>4</v>
      </c>
      <c r="BH387" s="33">
        <v>4</v>
      </c>
      <c r="BI387" s="33">
        <v>4</v>
      </c>
      <c r="BJ387" s="34">
        <v>4</v>
      </c>
      <c r="BK387" s="35">
        <v>4</v>
      </c>
      <c r="BL387" t="str">
        <f>IF(BY387&gt;LARGE(BZ387:$CK387,1),1,"")</f>
        <v/>
      </c>
      <c r="BM387" t="str">
        <f>IF(BZ387&gt;LARGE(CA387:$CK387,1),2,"")</f>
        <v/>
      </c>
      <c r="BN387" t="str">
        <f>IF(CA387&gt;LARGE(CB387:$CK387,1),2.2,"")</f>
        <v/>
      </c>
      <c r="BO387" t="str">
        <f>IF(CB387&gt;LARGE(CC387:$CK387,1),3,"")</f>
        <v/>
      </c>
      <c r="BP387" t="str">
        <f>IF(CC387&gt;LARGE(CD387:$CK387,1),3.2,"")</f>
        <v/>
      </c>
      <c r="BQ387">
        <f>IF(CD387&gt;LARGE(CE387:$CK387,1),4,"")</f>
        <v>4</v>
      </c>
      <c r="BR387" t="str">
        <f>IF(CE387&gt;LARGE(CF387:$CK387,1),4.2,"")</f>
        <v/>
      </c>
      <c r="BS387" t="str">
        <f>IF(CF387&gt;LARGE(CG387:$CK387,1),5,"")</f>
        <v/>
      </c>
      <c r="BT387" t="str">
        <f>IF(CG387&gt;LARGE(CH387:$CK387,1),5.2,"")</f>
        <v/>
      </c>
      <c r="BU387" t="str">
        <f>IF(CH387&gt;LARGE(CI387:$CK387,1),6,"")</f>
        <v/>
      </c>
      <c r="BV387" t="str">
        <f>IF(CI387&gt;LARGE(CJ387:$CK387,1),6.2,"")</f>
        <v/>
      </c>
      <c r="BW387" t="str">
        <f>IF(CJ387&gt;LARGE(CK387:$CK387,1),7,"")</f>
        <v/>
      </c>
      <c r="BX387" t="str">
        <f t="shared" si="86"/>
        <v/>
      </c>
      <c r="BY387" s="36">
        <f t="shared" si="87"/>
        <v>0</v>
      </c>
      <c r="BZ387" s="36">
        <f t="shared" si="88"/>
        <v>2</v>
      </c>
      <c r="CA387">
        <f t="shared" si="89"/>
        <v>0</v>
      </c>
      <c r="CB387" s="36">
        <f t="shared" si="90"/>
        <v>0</v>
      </c>
      <c r="CC387">
        <f t="shared" si="91"/>
        <v>0</v>
      </c>
      <c r="CD387" s="36">
        <f t="shared" si="92"/>
        <v>8</v>
      </c>
      <c r="CE387">
        <f t="shared" si="93"/>
        <v>0</v>
      </c>
      <c r="CF387" s="36">
        <f t="shared" si="94"/>
        <v>0</v>
      </c>
      <c r="CG387">
        <f t="shared" si="95"/>
        <v>0</v>
      </c>
      <c r="CH387" s="36">
        <f t="shared" si="96"/>
        <v>0</v>
      </c>
      <c r="CI387">
        <f t="shared" si="97"/>
        <v>0</v>
      </c>
      <c r="CJ387" s="36">
        <f t="shared" si="98"/>
        <v>0</v>
      </c>
      <c r="CK387">
        <f t="shared" si="99"/>
        <v>0</v>
      </c>
      <c r="CP387">
        <v>807</v>
      </c>
      <c r="DD387" t="str">
        <f>IF(COUNTIF('[3]Zone Players'!A$3:A$1847,A387)&lt;1,"D","")</f>
        <v/>
      </c>
      <c r="DF387">
        <f t="shared" si="102"/>
        <v>4</v>
      </c>
      <c r="DG387" s="70">
        <f t="shared" si="100"/>
        <v>10</v>
      </c>
      <c r="DH387" t="str">
        <f t="shared" si="101"/>
        <v/>
      </c>
    </row>
    <row r="388" spans="1:112" ht="15" customHeight="1" x14ac:dyDescent="0.25">
      <c r="A388" s="23">
        <v>148460</v>
      </c>
      <c r="B388" s="24" t="s">
        <v>735</v>
      </c>
      <c r="C388" s="24" t="s">
        <v>736</v>
      </c>
      <c r="D388" s="25" t="s">
        <v>614</v>
      </c>
      <c r="E388" s="26"/>
      <c r="F388" s="27"/>
      <c r="G388" s="27"/>
      <c r="H388" s="27"/>
      <c r="I388" s="27"/>
      <c r="J388" s="27"/>
      <c r="K388" s="27"/>
      <c r="L388" s="27"/>
      <c r="M388" s="27"/>
      <c r="N388" s="26"/>
      <c r="O388" s="27">
        <v>7</v>
      </c>
      <c r="P388" s="27">
        <v>7</v>
      </c>
      <c r="Q388" s="28"/>
      <c r="R388" s="28"/>
      <c r="S388" s="28"/>
      <c r="T388" s="29"/>
      <c r="U388" s="28"/>
      <c r="V388" s="30" t="s">
        <v>113</v>
      </c>
      <c r="W388" s="30">
        <v>2</v>
      </c>
      <c r="X388" s="30" t="s">
        <v>113</v>
      </c>
      <c r="Y388" s="30">
        <v>4</v>
      </c>
      <c r="Z388" s="30">
        <v>5</v>
      </c>
      <c r="AA388" s="30">
        <v>6</v>
      </c>
      <c r="AB388" s="30">
        <v>7</v>
      </c>
      <c r="AC388" s="30" t="s">
        <v>113</v>
      </c>
      <c r="AD388" s="30" t="s">
        <v>113</v>
      </c>
      <c r="AE388" s="30" t="s">
        <v>113</v>
      </c>
      <c r="AF388" s="30" t="s">
        <v>113</v>
      </c>
      <c r="AG388" s="30" t="s">
        <v>113</v>
      </c>
      <c r="AH388" s="30" t="s">
        <v>113</v>
      </c>
      <c r="AI388" s="30" t="s">
        <v>113</v>
      </c>
      <c r="AJ388" s="30" t="s">
        <v>113</v>
      </c>
      <c r="AK388" s="30" t="s">
        <v>113</v>
      </c>
      <c r="AL388" s="30" t="s">
        <v>113</v>
      </c>
      <c r="AM388" s="30">
        <v>0</v>
      </c>
      <c r="AN388" s="30">
        <v>5</v>
      </c>
      <c r="AO388" s="30">
        <v>0</v>
      </c>
      <c r="AP388" s="30">
        <v>7</v>
      </c>
      <c r="AQ388" s="31">
        <v>7</v>
      </c>
      <c r="AR388" s="31">
        <v>6</v>
      </c>
      <c r="AS388" s="31">
        <v>6</v>
      </c>
      <c r="AT388" s="32">
        <v>6</v>
      </c>
      <c r="AU388" s="32">
        <v>0</v>
      </c>
      <c r="AV388" s="32">
        <v>6</v>
      </c>
      <c r="AW388" s="32">
        <v>6</v>
      </c>
      <c r="AX388" s="32">
        <v>6</v>
      </c>
      <c r="AY388" s="32">
        <v>6</v>
      </c>
      <c r="AZ388" s="32">
        <v>0</v>
      </c>
      <c r="BA388" s="32">
        <v>6</v>
      </c>
      <c r="BB388" s="32">
        <v>6</v>
      </c>
      <c r="BC388" s="32">
        <v>6</v>
      </c>
      <c r="BD388" s="33">
        <v>7.2</v>
      </c>
      <c r="BE388" s="33">
        <v>7.2</v>
      </c>
      <c r="BF388" s="33">
        <v>6</v>
      </c>
      <c r="BG388" s="33">
        <v>6</v>
      </c>
      <c r="BH388" s="33">
        <v>6</v>
      </c>
      <c r="BI388" s="33">
        <v>6</v>
      </c>
      <c r="BJ388" s="34">
        <v>6</v>
      </c>
      <c r="BK388" s="35">
        <v>6</v>
      </c>
      <c r="BL388" t="str">
        <f>IF(BY388&gt;LARGE(BZ388:$CK388,1),1,"")</f>
        <v/>
      </c>
      <c r="BM388" t="str">
        <f>IF(BZ388&gt;LARGE(CA388:$CK388,1),2,"")</f>
        <v/>
      </c>
      <c r="BN388" t="str">
        <f>IF(CA388&gt;LARGE(CB388:$CK388,1),2.2,"")</f>
        <v/>
      </c>
      <c r="BO388" t="str">
        <f>IF(CB388&gt;LARGE(CC388:$CK388,1),3,"")</f>
        <v/>
      </c>
      <c r="BP388" t="str">
        <f>IF(CC388&gt;LARGE(CD388:$CK388,1),3.2,"")</f>
        <v/>
      </c>
      <c r="BQ388" t="str">
        <f>IF(CD388&gt;LARGE(CE388:$CK388,1),4,"")</f>
        <v/>
      </c>
      <c r="BR388" t="str">
        <f>IF(CE388&gt;LARGE(CF388:$CK388,1),4.2,"")</f>
        <v/>
      </c>
      <c r="BS388" t="str">
        <f>IF(CF388&gt;LARGE(CG388:$CK388,1),5,"")</f>
        <v/>
      </c>
      <c r="BT388" t="str">
        <f>IF(CG388&gt;LARGE(CH388:$CK388,1),5.2,"")</f>
        <v/>
      </c>
      <c r="BU388">
        <f>IF(CH388&gt;LARGE(CI388:$CK388,1),6,"")</f>
        <v>6</v>
      </c>
      <c r="BV388" t="str">
        <f>IF(CI388&gt;LARGE(CJ388:$CK388,1),6.2,"")</f>
        <v/>
      </c>
      <c r="BW388" t="str">
        <f>IF(CJ388&gt;LARGE(CK388:$CK388,1),7,"")</f>
        <v/>
      </c>
      <c r="BX388" t="str">
        <f t="shared" si="86"/>
        <v/>
      </c>
      <c r="BY388" s="36">
        <f t="shared" si="87"/>
        <v>0</v>
      </c>
      <c r="BZ388" s="36">
        <f t="shared" si="88"/>
        <v>0</v>
      </c>
      <c r="CA388">
        <f t="shared" si="89"/>
        <v>0</v>
      </c>
      <c r="CB388" s="36">
        <f t="shared" si="90"/>
        <v>0</v>
      </c>
      <c r="CC388">
        <f t="shared" si="91"/>
        <v>0</v>
      </c>
      <c r="CD388" s="36">
        <f t="shared" si="92"/>
        <v>0</v>
      </c>
      <c r="CE388">
        <f t="shared" si="93"/>
        <v>0</v>
      </c>
      <c r="CF388" s="36">
        <f t="shared" si="94"/>
        <v>0</v>
      </c>
      <c r="CG388">
        <f t="shared" si="95"/>
        <v>0</v>
      </c>
      <c r="CH388" s="36">
        <f t="shared" si="96"/>
        <v>8</v>
      </c>
      <c r="CI388">
        <f t="shared" si="97"/>
        <v>0</v>
      </c>
      <c r="CJ388" s="36">
        <f t="shared" si="98"/>
        <v>0</v>
      </c>
      <c r="CK388">
        <f t="shared" si="99"/>
        <v>0</v>
      </c>
      <c r="CP388">
        <v>531</v>
      </c>
      <c r="DD388" t="str">
        <f>IF(COUNTIF('[3]Zone Players'!A$3:A$1847,A388)&lt;1,"D","")</f>
        <v/>
      </c>
      <c r="DF388">
        <f t="shared" si="102"/>
        <v>6</v>
      </c>
      <c r="DG388" s="70">
        <f t="shared" si="100"/>
        <v>8</v>
      </c>
      <c r="DH388" t="str">
        <f t="shared" si="101"/>
        <v/>
      </c>
    </row>
    <row r="389" spans="1:112" ht="15" customHeight="1" x14ac:dyDescent="0.25">
      <c r="A389" s="23">
        <v>104059</v>
      </c>
      <c r="B389" s="24" t="s">
        <v>737</v>
      </c>
      <c r="C389" s="24" t="s">
        <v>136</v>
      </c>
      <c r="D389" s="25" t="s">
        <v>614</v>
      </c>
      <c r="E389" s="26"/>
      <c r="F389" s="27"/>
      <c r="G389" s="27"/>
      <c r="H389" s="27">
        <v>6</v>
      </c>
      <c r="I389" s="27"/>
      <c r="J389" s="27"/>
      <c r="K389" s="27">
        <v>7</v>
      </c>
      <c r="L389" s="27">
        <v>5</v>
      </c>
      <c r="M389" s="27">
        <v>5</v>
      </c>
      <c r="N389" s="26">
        <v>5</v>
      </c>
      <c r="O389" s="27">
        <v>6</v>
      </c>
      <c r="P389" s="27">
        <v>4</v>
      </c>
      <c r="Q389" s="28"/>
      <c r="R389" s="28"/>
      <c r="S389" s="28"/>
      <c r="T389" s="29"/>
      <c r="U389" s="28"/>
      <c r="V389" s="30" t="s">
        <v>113</v>
      </c>
      <c r="W389" s="30">
        <v>2</v>
      </c>
      <c r="X389" s="30" t="s">
        <v>113</v>
      </c>
      <c r="Y389" s="30">
        <v>4</v>
      </c>
      <c r="Z389" s="30">
        <v>5</v>
      </c>
      <c r="AA389" s="30">
        <v>6</v>
      </c>
      <c r="AB389" s="30">
        <v>7</v>
      </c>
      <c r="AC389" s="30" t="s">
        <v>113</v>
      </c>
      <c r="AD389" s="30" t="s">
        <v>113</v>
      </c>
      <c r="AE389" s="30" t="s">
        <v>113</v>
      </c>
      <c r="AF389" s="30" t="s">
        <v>113</v>
      </c>
      <c r="AG389" s="30" t="s">
        <v>113</v>
      </c>
      <c r="AH389" s="30" t="s">
        <v>113</v>
      </c>
      <c r="AI389" s="30" t="s">
        <v>113</v>
      </c>
      <c r="AJ389" s="30" t="s">
        <v>113</v>
      </c>
      <c r="AK389" s="30" t="s">
        <v>113</v>
      </c>
      <c r="AL389" s="30" t="s">
        <v>113</v>
      </c>
      <c r="AM389" s="30">
        <v>0</v>
      </c>
      <c r="AN389" s="30">
        <v>5</v>
      </c>
      <c r="AO389" s="30">
        <v>2</v>
      </c>
      <c r="AP389" s="30">
        <v>5</v>
      </c>
      <c r="AQ389" s="31">
        <v>4</v>
      </c>
      <c r="AR389" s="31">
        <v>4</v>
      </c>
      <c r="AS389" s="31">
        <v>4</v>
      </c>
      <c r="AT389" s="32">
        <v>0</v>
      </c>
      <c r="AU389" s="32">
        <v>0</v>
      </c>
      <c r="AV389" s="32">
        <v>0</v>
      </c>
      <c r="AW389" s="32">
        <v>0</v>
      </c>
      <c r="AX389" s="32">
        <v>0</v>
      </c>
      <c r="AY389" s="32">
        <v>0</v>
      </c>
      <c r="AZ389" s="32">
        <v>0</v>
      </c>
      <c r="BA389" s="32">
        <v>0</v>
      </c>
      <c r="BB389" s="32">
        <v>0</v>
      </c>
      <c r="BC389" s="32">
        <v>0</v>
      </c>
      <c r="BD389" s="33">
        <v>7.2</v>
      </c>
      <c r="BE389" s="33">
        <v>7.2</v>
      </c>
      <c r="BF389" s="33">
        <v>7.2</v>
      </c>
      <c r="BG389" s="33">
        <v>7.2</v>
      </c>
      <c r="BH389" s="33">
        <v>7.2</v>
      </c>
      <c r="BI389" s="33">
        <v>7.2</v>
      </c>
      <c r="BJ389" s="34" t="s">
        <v>113</v>
      </c>
      <c r="BK389" s="35" t="s">
        <v>113</v>
      </c>
      <c r="BL389" t="str">
        <f>IF(BY389&gt;LARGE(BZ389:$CK389,1),1,"")</f>
        <v/>
      </c>
      <c r="BM389" t="str">
        <f>IF(BZ389&gt;LARGE(CA389:$CK389,1),2,"")</f>
        <v/>
      </c>
      <c r="BN389" t="str">
        <f>IF(CA389&gt;LARGE(CB389:$CK389,1),2.2,"")</f>
        <v/>
      </c>
      <c r="BO389" t="str">
        <f>IF(CB389&gt;LARGE(CC389:$CK389,1),3,"")</f>
        <v/>
      </c>
      <c r="BP389" t="str">
        <f>IF(CC389&gt;LARGE(CD389:$CK389,1),3.2,"")</f>
        <v/>
      </c>
      <c r="BQ389" t="str">
        <f>IF(CD389&gt;LARGE(CE389:$CK389,1),4,"")</f>
        <v/>
      </c>
      <c r="BR389" t="str">
        <f>IF(CE389&gt;LARGE(CF389:$CK389,1),4.2,"")</f>
        <v/>
      </c>
      <c r="BS389" t="str">
        <f>IF(CF389&gt;LARGE(CG389:$CK389,1),5,"")</f>
        <v/>
      </c>
      <c r="BT389" t="str">
        <f>IF(CG389&gt;LARGE(CH389:$CK389,1),5.2,"")</f>
        <v/>
      </c>
      <c r="BU389" t="str">
        <f>IF(CH389&gt;LARGE(CI389:$CK389,1),6,"")</f>
        <v/>
      </c>
      <c r="BV389" t="str">
        <f>IF(CI389&gt;LARGE(CJ389:$CK389,1),6.2,"")</f>
        <v/>
      </c>
      <c r="BW389" t="str">
        <f>IF(CJ389&gt;LARGE(CK389:$CK389,1),7,"")</f>
        <v/>
      </c>
      <c r="BX389" t="str">
        <f t="shared" si="86"/>
        <v/>
      </c>
      <c r="BY389" s="36">
        <f t="shared" si="87"/>
        <v>0</v>
      </c>
      <c r="BZ389" s="36">
        <f t="shared" si="88"/>
        <v>0</v>
      </c>
      <c r="CA389">
        <f t="shared" si="89"/>
        <v>0</v>
      </c>
      <c r="CB389" s="36">
        <f t="shared" si="90"/>
        <v>0</v>
      </c>
      <c r="CC389">
        <f t="shared" si="91"/>
        <v>0</v>
      </c>
      <c r="CD389" s="36">
        <f t="shared" si="92"/>
        <v>0</v>
      </c>
      <c r="CE389">
        <f t="shared" si="93"/>
        <v>0</v>
      </c>
      <c r="CF389" s="36">
        <f t="shared" si="94"/>
        <v>0</v>
      </c>
      <c r="CG389">
        <f t="shared" si="95"/>
        <v>0</v>
      </c>
      <c r="CH389" s="36">
        <f t="shared" si="96"/>
        <v>0</v>
      </c>
      <c r="CI389">
        <f t="shared" si="97"/>
        <v>0</v>
      </c>
      <c r="CJ389" s="36">
        <f t="shared" si="98"/>
        <v>0</v>
      </c>
      <c r="CK389">
        <f t="shared" si="99"/>
        <v>0</v>
      </c>
      <c r="CP389">
        <v>533</v>
      </c>
      <c r="DD389" t="str">
        <f>IF(COUNTIF('[3]Zone Players'!A$3:A$1847,A389)&lt;1,"D","")</f>
        <v/>
      </c>
      <c r="DF389">
        <f t="shared" si="102"/>
        <v>4</v>
      </c>
      <c r="DG389" s="70">
        <f t="shared" si="100"/>
        <v>0</v>
      </c>
      <c r="DH389" t="str">
        <f t="shared" si="101"/>
        <v/>
      </c>
    </row>
    <row r="390" spans="1:112" ht="15" customHeight="1" x14ac:dyDescent="0.25">
      <c r="A390" s="23">
        <v>118842</v>
      </c>
      <c r="B390" s="24" t="s">
        <v>737</v>
      </c>
      <c r="C390" s="24" t="s">
        <v>216</v>
      </c>
      <c r="D390" s="25" t="s">
        <v>614</v>
      </c>
      <c r="E390" s="26"/>
      <c r="F390" s="27"/>
      <c r="G390" s="27"/>
      <c r="H390" s="27"/>
      <c r="I390" s="27"/>
      <c r="J390" s="27"/>
      <c r="K390" s="27">
        <v>7</v>
      </c>
      <c r="L390" s="27">
        <v>6</v>
      </c>
      <c r="M390" s="27">
        <v>6</v>
      </c>
      <c r="N390" s="26">
        <v>5</v>
      </c>
      <c r="O390" s="27">
        <v>5</v>
      </c>
      <c r="P390" s="27">
        <v>4</v>
      </c>
      <c r="Q390" s="28"/>
      <c r="R390" s="28"/>
      <c r="S390" s="28"/>
      <c r="T390" s="29"/>
      <c r="U390" s="28"/>
      <c r="V390" s="30" t="s">
        <v>113</v>
      </c>
      <c r="W390" s="30">
        <v>2</v>
      </c>
      <c r="X390" s="30" t="s">
        <v>113</v>
      </c>
      <c r="Y390" s="30">
        <v>4</v>
      </c>
      <c r="Z390" s="30">
        <v>5</v>
      </c>
      <c r="AA390" s="30">
        <v>6</v>
      </c>
      <c r="AB390" s="30">
        <v>7</v>
      </c>
      <c r="AC390" s="30" t="s">
        <v>113</v>
      </c>
      <c r="AD390" s="30" t="s">
        <v>113</v>
      </c>
      <c r="AE390" s="30" t="s">
        <v>113</v>
      </c>
      <c r="AF390" s="30" t="s">
        <v>113</v>
      </c>
      <c r="AG390" s="30" t="s">
        <v>113</v>
      </c>
      <c r="AH390" s="30" t="s">
        <v>113</v>
      </c>
      <c r="AI390" s="30" t="s">
        <v>113</v>
      </c>
      <c r="AJ390" s="30" t="s">
        <v>113</v>
      </c>
      <c r="AK390" s="30" t="s">
        <v>113</v>
      </c>
      <c r="AL390" s="30" t="s">
        <v>113</v>
      </c>
      <c r="AM390" s="30">
        <v>0</v>
      </c>
      <c r="AN390" s="30">
        <v>5</v>
      </c>
      <c r="AO390" s="30">
        <v>2</v>
      </c>
      <c r="AP390" s="30">
        <v>5</v>
      </c>
      <c r="AQ390" s="31">
        <v>4</v>
      </c>
      <c r="AR390" s="31">
        <v>4</v>
      </c>
      <c r="AS390" s="31">
        <v>4</v>
      </c>
      <c r="AT390" s="32">
        <v>0</v>
      </c>
      <c r="AU390" s="32">
        <v>0</v>
      </c>
      <c r="AV390" s="32">
        <v>0</v>
      </c>
      <c r="AW390" s="32">
        <v>0</v>
      </c>
      <c r="AX390" s="32">
        <v>0</v>
      </c>
      <c r="AY390" s="32">
        <v>0</v>
      </c>
      <c r="AZ390" s="32">
        <v>0</v>
      </c>
      <c r="BA390" s="32">
        <v>5</v>
      </c>
      <c r="BB390" s="32">
        <v>4</v>
      </c>
      <c r="BC390" s="32">
        <v>4</v>
      </c>
      <c r="BD390" s="33">
        <v>7.2</v>
      </c>
      <c r="BE390" s="33">
        <v>7.2</v>
      </c>
      <c r="BF390" s="33">
        <v>7.2</v>
      </c>
      <c r="BG390" s="33">
        <v>7.2</v>
      </c>
      <c r="BH390" s="33">
        <v>7.2</v>
      </c>
      <c r="BI390" s="33">
        <v>7.2</v>
      </c>
      <c r="BJ390" s="34" t="s">
        <v>113</v>
      </c>
      <c r="BK390" s="35">
        <v>4</v>
      </c>
      <c r="BL390" t="str">
        <f>IF(BY390&gt;LARGE(BZ390:$CK390,1),1,"")</f>
        <v/>
      </c>
      <c r="BM390" t="str">
        <f>IF(BZ390&gt;LARGE(CA390:$CK390,1),2,"")</f>
        <v/>
      </c>
      <c r="BN390" t="str">
        <f>IF(CA390&gt;LARGE(CB390:$CK390,1),2.2,"")</f>
        <v/>
      </c>
      <c r="BO390" t="str">
        <f>IF(CB390&gt;LARGE(CC390:$CK390,1),3,"")</f>
        <v/>
      </c>
      <c r="BP390" t="str">
        <f>IF(CC390&gt;LARGE(CD390:$CK390,1),3.2,"")</f>
        <v/>
      </c>
      <c r="BQ390">
        <f>IF(CD390&gt;LARGE(CE390:$CK390,1),4,"")</f>
        <v>4</v>
      </c>
      <c r="BR390" t="str">
        <f>IF(CE390&gt;LARGE(CF390:$CK390,1),4.2,"")</f>
        <v/>
      </c>
      <c r="BS390">
        <f>IF(CF390&gt;LARGE(CG390:$CK390,1),5,"")</f>
        <v>5</v>
      </c>
      <c r="BT390" t="str">
        <f>IF(CG390&gt;LARGE(CH390:$CK390,1),5.2,"")</f>
        <v/>
      </c>
      <c r="BU390" t="str">
        <f>IF(CH390&gt;LARGE(CI390:$CK390,1),6,"")</f>
        <v/>
      </c>
      <c r="BV390" t="str">
        <f>IF(CI390&gt;LARGE(CJ390:$CK390,1),6.2,"")</f>
        <v/>
      </c>
      <c r="BW390" t="str">
        <f>IF(CJ390&gt;LARGE(CK390:$CK390,1),7,"")</f>
        <v/>
      </c>
      <c r="BX390" t="str">
        <f t="shared" si="86"/>
        <v/>
      </c>
      <c r="BY390" s="36">
        <f t="shared" si="87"/>
        <v>0</v>
      </c>
      <c r="BZ390" s="36">
        <f t="shared" si="88"/>
        <v>0</v>
      </c>
      <c r="CA390">
        <f t="shared" si="89"/>
        <v>0</v>
      </c>
      <c r="CB390" s="36">
        <f t="shared" si="90"/>
        <v>0</v>
      </c>
      <c r="CC390">
        <f t="shared" si="91"/>
        <v>0</v>
      </c>
      <c r="CD390" s="36">
        <f t="shared" si="92"/>
        <v>2</v>
      </c>
      <c r="CE390">
        <f t="shared" si="93"/>
        <v>0</v>
      </c>
      <c r="CF390" s="36">
        <f t="shared" si="94"/>
        <v>1</v>
      </c>
      <c r="CG390">
        <f t="shared" si="95"/>
        <v>0</v>
      </c>
      <c r="CH390" s="36">
        <f t="shared" si="96"/>
        <v>0</v>
      </c>
      <c r="CI390">
        <f t="shared" si="97"/>
        <v>0</v>
      </c>
      <c r="CJ390" s="36">
        <f t="shared" si="98"/>
        <v>0</v>
      </c>
      <c r="CK390">
        <f t="shared" si="99"/>
        <v>0</v>
      </c>
      <c r="CP390">
        <v>532</v>
      </c>
      <c r="DD390" t="str">
        <f>IF(COUNTIF('[3]Zone Players'!A$3:A$1847,A390)&lt;1,"D","")</f>
        <v/>
      </c>
      <c r="DF390">
        <f t="shared" si="102"/>
        <v>4</v>
      </c>
      <c r="DG390" s="70">
        <f t="shared" si="100"/>
        <v>3</v>
      </c>
      <c r="DH390" t="str">
        <f t="shared" si="101"/>
        <v/>
      </c>
    </row>
    <row r="391" spans="1:112" ht="15" customHeight="1" x14ac:dyDescent="0.25">
      <c r="A391" s="23">
        <v>151469</v>
      </c>
      <c r="B391" s="24" t="s">
        <v>738</v>
      </c>
      <c r="C391" s="24" t="s">
        <v>739</v>
      </c>
      <c r="D391" s="25" t="s">
        <v>614</v>
      </c>
      <c r="E391" s="26"/>
      <c r="F391" s="27"/>
      <c r="G391" s="27"/>
      <c r="H391" s="27"/>
      <c r="I391" s="27"/>
      <c r="J391" s="27"/>
      <c r="K391" s="27"/>
      <c r="L391" s="27"/>
      <c r="M391" s="27"/>
      <c r="N391" s="26"/>
      <c r="O391" s="27"/>
      <c r="P391" s="27"/>
      <c r="Q391" s="28"/>
      <c r="R391" s="28"/>
      <c r="S391" s="28"/>
      <c r="T391" s="29"/>
      <c r="U391" s="28"/>
      <c r="V391" s="30" t="s">
        <v>113</v>
      </c>
      <c r="W391" s="30">
        <v>2</v>
      </c>
      <c r="X391" s="30" t="s">
        <v>113</v>
      </c>
      <c r="Y391" s="30">
        <v>4</v>
      </c>
      <c r="Z391" s="30">
        <v>5</v>
      </c>
      <c r="AA391" s="30">
        <v>6</v>
      </c>
      <c r="AB391" s="30">
        <v>7</v>
      </c>
      <c r="AC391" s="30" t="s">
        <v>113</v>
      </c>
      <c r="AD391" s="30" t="s">
        <v>113</v>
      </c>
      <c r="AE391" s="30" t="s">
        <v>113</v>
      </c>
      <c r="AF391" s="30" t="s">
        <v>113</v>
      </c>
      <c r="AG391" s="30" t="s">
        <v>113</v>
      </c>
      <c r="AH391" s="30" t="s">
        <v>113</v>
      </c>
      <c r="AI391" s="30" t="s">
        <v>113</v>
      </c>
      <c r="AJ391" s="30" t="s">
        <v>113</v>
      </c>
      <c r="AK391" s="30" t="s">
        <v>113</v>
      </c>
      <c r="AL391" s="30" t="s">
        <v>113</v>
      </c>
      <c r="AM391" s="30">
        <v>0</v>
      </c>
      <c r="AN391" s="30">
        <v>5</v>
      </c>
      <c r="AO391" s="30">
        <v>0</v>
      </c>
      <c r="AP391" s="30">
        <v>7</v>
      </c>
      <c r="AQ391" s="31" t="s">
        <v>113</v>
      </c>
      <c r="AR391" s="31">
        <v>6</v>
      </c>
      <c r="AS391" s="31">
        <v>6</v>
      </c>
      <c r="AT391" s="32">
        <v>7</v>
      </c>
      <c r="AU391" s="32">
        <v>7</v>
      </c>
      <c r="AV391" s="32">
        <v>6</v>
      </c>
      <c r="AW391" s="32">
        <v>6</v>
      </c>
      <c r="AX391" s="32">
        <v>6</v>
      </c>
      <c r="AY391" s="32">
        <v>6</v>
      </c>
      <c r="AZ391" s="60">
        <v>7</v>
      </c>
      <c r="BA391" s="32">
        <v>6</v>
      </c>
      <c r="BB391" s="32">
        <v>6</v>
      </c>
      <c r="BC391" s="32">
        <v>6</v>
      </c>
      <c r="BD391" s="33">
        <v>7.2</v>
      </c>
      <c r="BE391" s="33">
        <v>7.2</v>
      </c>
      <c r="BF391" s="33">
        <v>7.2</v>
      </c>
      <c r="BG391" s="33">
        <v>7.2</v>
      </c>
      <c r="BH391" s="33">
        <v>6</v>
      </c>
      <c r="BI391" s="33">
        <v>6</v>
      </c>
      <c r="BJ391" s="34">
        <v>6</v>
      </c>
      <c r="BK391" s="35">
        <v>6</v>
      </c>
      <c r="BL391" t="str">
        <f>IF(BY391&gt;LARGE(BZ391:$CK391,1),1,"")</f>
        <v/>
      </c>
      <c r="BM391" t="str">
        <f>IF(BZ391&gt;LARGE(CA391:$CK391,1),2,"")</f>
        <v/>
      </c>
      <c r="BN391" t="str">
        <f>IF(CA391&gt;LARGE(CB391:$CK391,1),2.2,"")</f>
        <v/>
      </c>
      <c r="BO391" t="str">
        <f>IF(CB391&gt;LARGE(CC391:$CK391,1),3,"")</f>
        <v/>
      </c>
      <c r="BP391" t="str">
        <f>IF(CC391&gt;LARGE(CD391:$CK391,1),3.2,"")</f>
        <v/>
      </c>
      <c r="BQ391" t="str">
        <f>IF(CD391&gt;LARGE(CE391:$CK391,1),4,"")</f>
        <v/>
      </c>
      <c r="BR391" t="str">
        <f>IF(CE391&gt;LARGE(CF391:$CK391,1),4.2,"")</f>
        <v/>
      </c>
      <c r="BS391" t="str">
        <f>IF(CF391&gt;LARGE(CG391:$CK391,1),5,"")</f>
        <v/>
      </c>
      <c r="BT391" t="str">
        <f>IF(CG391&gt;LARGE(CH391:$CK391,1),5.2,"")</f>
        <v/>
      </c>
      <c r="BU391">
        <f>IF(CH391&gt;LARGE(CI391:$CK391,1),6,"")</f>
        <v>6</v>
      </c>
      <c r="BV391" t="str">
        <f>IF(CI391&gt;LARGE(CJ391:$CK391,1),6.2,"")</f>
        <v/>
      </c>
      <c r="BW391">
        <f>IF(CJ391&gt;LARGE(CK391:$CK391,1),7,"")</f>
        <v>7</v>
      </c>
      <c r="BX391" t="str">
        <f t="shared" si="86"/>
        <v/>
      </c>
      <c r="BY391" s="36">
        <f t="shared" si="87"/>
        <v>0</v>
      </c>
      <c r="BZ391" s="36">
        <f t="shared" si="88"/>
        <v>0</v>
      </c>
      <c r="CA391">
        <f t="shared" si="89"/>
        <v>0</v>
      </c>
      <c r="CB391" s="36">
        <f t="shared" si="90"/>
        <v>0</v>
      </c>
      <c r="CC391">
        <f t="shared" si="91"/>
        <v>0</v>
      </c>
      <c r="CD391" s="36">
        <f t="shared" si="92"/>
        <v>0</v>
      </c>
      <c r="CE391">
        <f t="shared" si="93"/>
        <v>0</v>
      </c>
      <c r="CF391" s="36">
        <f t="shared" si="94"/>
        <v>0</v>
      </c>
      <c r="CG391">
        <f t="shared" si="95"/>
        <v>0</v>
      </c>
      <c r="CH391" s="36">
        <f t="shared" si="96"/>
        <v>7</v>
      </c>
      <c r="CI391">
        <f t="shared" si="97"/>
        <v>0</v>
      </c>
      <c r="CJ391" s="36">
        <f t="shared" si="98"/>
        <v>3</v>
      </c>
      <c r="CK391">
        <f t="shared" si="99"/>
        <v>0</v>
      </c>
      <c r="CP391">
        <v>534</v>
      </c>
      <c r="DD391" t="str">
        <f>IF(COUNTIF('[3]Zone Players'!A$3:A$1847,A391)&lt;1,"D","")</f>
        <v/>
      </c>
      <c r="DF391">
        <f t="shared" si="102"/>
        <v>6</v>
      </c>
      <c r="DG391" s="70">
        <f t="shared" si="100"/>
        <v>10</v>
      </c>
      <c r="DH391" t="str">
        <f t="shared" si="101"/>
        <v/>
      </c>
    </row>
    <row r="392" spans="1:112" ht="15" customHeight="1" x14ac:dyDescent="0.25">
      <c r="A392" s="23">
        <v>126076</v>
      </c>
      <c r="B392" s="24" t="s">
        <v>740</v>
      </c>
      <c r="C392" s="24" t="s">
        <v>741</v>
      </c>
      <c r="D392" s="25" t="s">
        <v>614</v>
      </c>
      <c r="E392" s="26"/>
      <c r="F392" s="27"/>
      <c r="G392" s="27"/>
      <c r="H392" s="27"/>
      <c r="I392" s="27"/>
      <c r="J392" s="27"/>
      <c r="K392" s="27"/>
      <c r="L392" s="27"/>
      <c r="M392" s="27"/>
      <c r="N392" s="26"/>
      <c r="O392" s="27"/>
      <c r="P392" s="27">
        <v>5</v>
      </c>
      <c r="Q392" s="28"/>
      <c r="R392" s="28"/>
      <c r="S392" s="28"/>
      <c r="T392" s="29"/>
      <c r="U392" s="28"/>
      <c r="V392" s="30" t="s">
        <v>113</v>
      </c>
      <c r="W392" s="30">
        <v>2</v>
      </c>
      <c r="X392" s="30" t="s">
        <v>113</v>
      </c>
      <c r="Y392" s="30">
        <v>4</v>
      </c>
      <c r="Z392" s="30">
        <v>5</v>
      </c>
      <c r="AA392" s="30">
        <v>6</v>
      </c>
      <c r="AB392" s="30">
        <v>7</v>
      </c>
      <c r="AC392" s="30" t="s">
        <v>113</v>
      </c>
      <c r="AD392" s="30" t="s">
        <v>113</v>
      </c>
      <c r="AE392" s="30" t="s">
        <v>113</v>
      </c>
      <c r="AF392" s="30" t="s">
        <v>113</v>
      </c>
      <c r="AG392" s="30" t="s">
        <v>113</v>
      </c>
      <c r="AH392" s="30" t="s">
        <v>113</v>
      </c>
      <c r="AI392" s="30" t="s">
        <v>113</v>
      </c>
      <c r="AJ392" s="30" t="s">
        <v>113</v>
      </c>
      <c r="AK392" s="30" t="s">
        <v>113</v>
      </c>
      <c r="AL392" s="30" t="s">
        <v>113</v>
      </c>
      <c r="AM392" s="30">
        <v>0</v>
      </c>
      <c r="AN392" s="30">
        <v>5</v>
      </c>
      <c r="AO392" s="30">
        <v>1</v>
      </c>
      <c r="AP392" s="30">
        <v>6</v>
      </c>
      <c r="AQ392" s="31">
        <v>5</v>
      </c>
      <c r="AR392" s="31">
        <v>5</v>
      </c>
      <c r="AS392" s="31">
        <v>5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3">
        <v>7.2</v>
      </c>
      <c r="BE392" s="33">
        <v>7.2</v>
      </c>
      <c r="BF392" s="33">
        <v>7.2</v>
      </c>
      <c r="BG392" s="33">
        <v>7.2</v>
      </c>
      <c r="BH392" s="33">
        <v>7.2</v>
      </c>
      <c r="BI392" s="33">
        <v>7.2</v>
      </c>
      <c r="BJ392" s="34" t="s">
        <v>113</v>
      </c>
      <c r="BK392" s="35" t="s">
        <v>113</v>
      </c>
      <c r="BL392" t="str">
        <f>IF(BY392&gt;LARGE(BZ392:$CK392,1),1,"")</f>
        <v/>
      </c>
      <c r="BM392" t="str">
        <f>IF(BZ392&gt;LARGE(CA392:$CK392,1),2,"")</f>
        <v/>
      </c>
      <c r="BN392" t="str">
        <f>IF(CA392&gt;LARGE(CB392:$CK392,1),2.2,"")</f>
        <v/>
      </c>
      <c r="BO392" t="str">
        <f>IF(CB392&gt;LARGE(CC392:$CK392,1),3,"")</f>
        <v/>
      </c>
      <c r="BP392" t="str">
        <f>IF(CC392&gt;LARGE(CD392:$CK392,1),3.2,"")</f>
        <v/>
      </c>
      <c r="BQ392" t="str">
        <f>IF(CD392&gt;LARGE(CE392:$CK392,1),4,"")</f>
        <v/>
      </c>
      <c r="BR392" t="str">
        <f>IF(CE392&gt;LARGE(CF392:$CK392,1),4.2,"")</f>
        <v/>
      </c>
      <c r="BS392" t="str">
        <f>IF(CF392&gt;LARGE(CG392:$CK392,1),5,"")</f>
        <v/>
      </c>
      <c r="BT392" t="str">
        <f>IF(CG392&gt;LARGE(CH392:$CK392,1),5.2,"")</f>
        <v/>
      </c>
      <c r="BU392" t="str">
        <f>IF(CH392&gt;LARGE(CI392:$CK392,1),6,"")</f>
        <v/>
      </c>
      <c r="BV392" t="str">
        <f>IF(CI392&gt;LARGE(CJ392:$CK392,1),6.2,"")</f>
        <v/>
      </c>
      <c r="BW392" t="str">
        <f>IF(CJ392&gt;LARGE(CK392:$CK392,1),7,"")</f>
        <v/>
      </c>
      <c r="BX392" t="str">
        <f t="shared" ref="BX392:BX455" si="103">IF(CK392&gt;0,7.2,"")</f>
        <v/>
      </c>
      <c r="BY392" s="36">
        <f t="shared" ref="BY392:BY455" si="104">COUNTIF($AT392:$BC392,1)+COUNTIF($AT392:$BC392,1.1)</f>
        <v>0</v>
      </c>
      <c r="BZ392" s="36">
        <f t="shared" ref="BZ392:BZ455" si="105">COUNTIF($AT392:$BC392,2)+COUNTIF($AT392:$BC392,2.1)</f>
        <v>0</v>
      </c>
      <c r="CA392">
        <f t="shared" ref="CA392:CA455" si="106">COUNTIF($AT392:$BC392,2.2)</f>
        <v>0</v>
      </c>
      <c r="CB392" s="36">
        <f t="shared" ref="CB392:CB455" si="107">COUNTIF($AT392:$BC392,3)+COUNTIF($AT392:$BC392,3.1)</f>
        <v>0</v>
      </c>
      <c r="CC392">
        <f t="shared" ref="CC392:CC455" si="108">COUNTIF($AT392:$BC392,3.2)</f>
        <v>0</v>
      </c>
      <c r="CD392" s="36">
        <f t="shared" ref="CD392:CD455" si="109">COUNTIF($AT392:$BC392,4)+COUNTIF($AT392:$BC392,4.1)</f>
        <v>0</v>
      </c>
      <c r="CE392">
        <f t="shared" ref="CE392:CE455" si="110">COUNTIF($AT392:$BC392,4.2)</f>
        <v>0</v>
      </c>
      <c r="CF392" s="36">
        <f t="shared" ref="CF392:CF455" si="111">COUNTIF($AT392:$BC392,5)+COUNTIF($AT392:$BC392,5.1)</f>
        <v>0</v>
      </c>
      <c r="CG392">
        <f t="shared" ref="CG392:CG455" si="112">COUNTIF($AT392:$BC392,5.2)</f>
        <v>0</v>
      </c>
      <c r="CH392" s="36">
        <f t="shared" ref="CH392:CH455" si="113">COUNTIF($AT392:$BC392,6)+COUNTIF($AT392:$BC392,6.1)</f>
        <v>0</v>
      </c>
      <c r="CI392">
        <f t="shared" ref="CI392:CI455" si="114">COUNTIF($AT392:$BC392,6.2)</f>
        <v>0</v>
      </c>
      <c r="CJ392" s="36">
        <f t="shared" ref="CJ392:CJ455" si="115">COUNTIF($AT392:$BC392,7)+COUNTIF($AT392:$BC392,7.1)</f>
        <v>0</v>
      </c>
      <c r="CK392">
        <f t="shared" ref="CK392:CK455" si="116">COUNTIF($AT392:$BC392,7.2)</f>
        <v>0</v>
      </c>
      <c r="CP392">
        <v>535</v>
      </c>
      <c r="DD392" t="str">
        <f>IF(COUNTIF('[3]Zone Players'!A$3:A$1847,A392)&lt;1,"D","")</f>
        <v/>
      </c>
      <c r="DF392">
        <f t="shared" si="102"/>
        <v>5</v>
      </c>
      <c r="DG392" s="70">
        <f t="shared" si="100"/>
        <v>0</v>
      </c>
      <c r="DH392" t="str">
        <f t="shared" si="101"/>
        <v/>
      </c>
    </row>
    <row r="393" spans="1:112" ht="15" customHeight="1" x14ac:dyDescent="0.25">
      <c r="A393" s="23">
        <v>100600</v>
      </c>
      <c r="B393" s="24" t="s">
        <v>742</v>
      </c>
      <c r="C393" s="24" t="s">
        <v>327</v>
      </c>
      <c r="D393" s="25" t="s">
        <v>614</v>
      </c>
      <c r="E393" s="26"/>
      <c r="F393" s="27"/>
      <c r="G393" s="27"/>
      <c r="H393" s="27"/>
      <c r="I393" s="27"/>
      <c r="J393" s="27"/>
      <c r="K393" s="27">
        <v>6</v>
      </c>
      <c r="L393" s="27">
        <v>6</v>
      </c>
      <c r="M393" s="27">
        <v>6</v>
      </c>
      <c r="N393" s="26">
        <v>7</v>
      </c>
      <c r="O393" s="27">
        <v>5</v>
      </c>
      <c r="P393" s="27">
        <v>5</v>
      </c>
      <c r="Q393" s="28"/>
      <c r="R393" s="28"/>
      <c r="S393" s="28"/>
      <c r="T393" s="29"/>
      <c r="U393" s="28"/>
      <c r="V393" s="30" t="s">
        <v>113</v>
      </c>
      <c r="W393" s="30">
        <v>2</v>
      </c>
      <c r="X393" s="30" t="s">
        <v>113</v>
      </c>
      <c r="Y393" s="30">
        <v>4</v>
      </c>
      <c r="Z393" s="30">
        <v>5</v>
      </c>
      <c r="AA393" s="30">
        <v>6</v>
      </c>
      <c r="AB393" s="30">
        <v>7</v>
      </c>
      <c r="AC393" s="30" t="s">
        <v>113</v>
      </c>
      <c r="AD393" s="30" t="s">
        <v>113</v>
      </c>
      <c r="AE393" s="30" t="s">
        <v>113</v>
      </c>
      <c r="AF393" s="30" t="s">
        <v>113</v>
      </c>
      <c r="AG393" s="30" t="s">
        <v>113</v>
      </c>
      <c r="AH393" s="30" t="s">
        <v>113</v>
      </c>
      <c r="AI393" s="30" t="s">
        <v>113</v>
      </c>
      <c r="AJ393" s="30" t="s">
        <v>113</v>
      </c>
      <c r="AK393" s="30" t="s">
        <v>113</v>
      </c>
      <c r="AL393" s="30" t="s">
        <v>113</v>
      </c>
      <c r="AM393" s="30">
        <v>0</v>
      </c>
      <c r="AN393" s="30">
        <v>5</v>
      </c>
      <c r="AO393" s="30">
        <v>1</v>
      </c>
      <c r="AP393" s="30">
        <v>6</v>
      </c>
      <c r="AQ393" s="31">
        <v>5</v>
      </c>
      <c r="AR393" s="31">
        <v>5</v>
      </c>
      <c r="AS393" s="31">
        <v>5</v>
      </c>
      <c r="AT393" s="32">
        <v>0</v>
      </c>
      <c r="AU393" s="32">
        <v>0</v>
      </c>
      <c r="AV393" s="32">
        <v>0</v>
      </c>
      <c r="AW393" s="32">
        <v>0</v>
      </c>
      <c r="AX393" s="32">
        <v>0</v>
      </c>
      <c r="AY393" s="32">
        <v>0</v>
      </c>
      <c r="AZ393" s="32">
        <v>5</v>
      </c>
      <c r="BA393" s="32">
        <v>5</v>
      </c>
      <c r="BB393" s="32">
        <v>0</v>
      </c>
      <c r="BC393" s="32">
        <v>2</v>
      </c>
      <c r="BD393" s="33">
        <v>7.2</v>
      </c>
      <c r="BE393" s="33">
        <v>7.2</v>
      </c>
      <c r="BF393" s="33">
        <v>7.2</v>
      </c>
      <c r="BG393" s="33">
        <v>7.2</v>
      </c>
      <c r="BH393" s="33">
        <v>7.2</v>
      </c>
      <c r="BI393" s="33">
        <v>7.2</v>
      </c>
      <c r="BJ393" s="34" t="s">
        <v>113</v>
      </c>
      <c r="BK393" s="35">
        <v>5</v>
      </c>
      <c r="BL393" t="str">
        <f>IF(BY393&gt;LARGE(BZ393:$CK393,1),1,"")</f>
        <v/>
      </c>
      <c r="BM393" t="str">
        <f>IF(BZ393&gt;LARGE(CA393:$CK393,1),2,"")</f>
        <v/>
      </c>
      <c r="BN393" t="str">
        <f>IF(CA393&gt;LARGE(CB393:$CK393,1),2.2,"")</f>
        <v/>
      </c>
      <c r="BO393" t="str">
        <f>IF(CB393&gt;LARGE(CC393:$CK393,1),3,"")</f>
        <v/>
      </c>
      <c r="BP393" t="str">
        <f>IF(CC393&gt;LARGE(CD393:$CK393,1),3.2,"")</f>
        <v/>
      </c>
      <c r="BQ393" t="str">
        <f>IF(CD393&gt;LARGE(CE393:$CK393,1),4,"")</f>
        <v/>
      </c>
      <c r="BR393" t="str">
        <f>IF(CE393&gt;LARGE(CF393:$CK393,1),4.2,"")</f>
        <v/>
      </c>
      <c r="BS393">
        <f>IF(CF393&gt;LARGE(CG393:$CK393,1),5,"")</f>
        <v>5</v>
      </c>
      <c r="BT393" t="str">
        <f>IF(CG393&gt;LARGE(CH393:$CK393,1),5.2,"")</f>
        <v/>
      </c>
      <c r="BU393" t="str">
        <f>IF(CH393&gt;LARGE(CI393:$CK393,1),6,"")</f>
        <v/>
      </c>
      <c r="BV393" t="str">
        <f>IF(CI393&gt;LARGE(CJ393:$CK393,1),6.2,"")</f>
        <v/>
      </c>
      <c r="BW393" t="str">
        <f>IF(CJ393&gt;LARGE(CK393:$CK393,1),7,"")</f>
        <v/>
      </c>
      <c r="BX393" t="str">
        <f t="shared" si="103"/>
        <v/>
      </c>
      <c r="BY393" s="36">
        <f t="shared" si="104"/>
        <v>0</v>
      </c>
      <c r="BZ393" s="36">
        <f t="shared" si="105"/>
        <v>1</v>
      </c>
      <c r="CA393">
        <f t="shared" si="106"/>
        <v>0</v>
      </c>
      <c r="CB393" s="36">
        <f t="shared" si="107"/>
        <v>0</v>
      </c>
      <c r="CC393">
        <f t="shared" si="108"/>
        <v>0</v>
      </c>
      <c r="CD393" s="36">
        <f t="shared" si="109"/>
        <v>0</v>
      </c>
      <c r="CE393">
        <f t="shared" si="110"/>
        <v>0</v>
      </c>
      <c r="CF393" s="36">
        <f t="shared" si="111"/>
        <v>2</v>
      </c>
      <c r="CG393">
        <f t="shared" si="112"/>
        <v>0</v>
      </c>
      <c r="CH393" s="36">
        <f t="shared" si="113"/>
        <v>0</v>
      </c>
      <c r="CI393">
        <f t="shared" si="114"/>
        <v>0</v>
      </c>
      <c r="CJ393" s="36">
        <f t="shared" si="115"/>
        <v>0</v>
      </c>
      <c r="CK393">
        <f t="shared" si="116"/>
        <v>0</v>
      </c>
      <c r="CP393">
        <v>1789</v>
      </c>
      <c r="DD393" t="str">
        <f>IF(COUNTIF('[3]Zone Players'!A$3:A$1847,A393)&lt;1,"D","")</f>
        <v/>
      </c>
      <c r="DF393">
        <f t="shared" si="102"/>
        <v>5</v>
      </c>
      <c r="DG393" s="70">
        <f t="shared" ref="DG393:DG456" si="117">COUNT(AT393:BC393)-COUNTIF(AT393:BC393,0)</f>
        <v>3</v>
      </c>
      <c r="DH393" t="str">
        <f t="shared" ref="DH393:DH456" si="118">IF(BJ393&lt;&gt;BK393,IF(DG393&gt;4,BK393,""),"")</f>
        <v/>
      </c>
    </row>
    <row r="394" spans="1:112" ht="15" customHeight="1" x14ac:dyDescent="0.25">
      <c r="A394" s="23">
        <v>86411</v>
      </c>
      <c r="B394" s="24" t="s">
        <v>743</v>
      </c>
      <c r="C394" s="24" t="s">
        <v>585</v>
      </c>
      <c r="D394" s="25" t="s">
        <v>614</v>
      </c>
      <c r="E394" s="26"/>
      <c r="F394" s="27"/>
      <c r="G394" s="27"/>
      <c r="H394" s="27"/>
      <c r="I394" s="27"/>
      <c r="J394" s="27"/>
      <c r="K394" s="27"/>
      <c r="L394" s="27"/>
      <c r="M394" s="27"/>
      <c r="N394" s="26"/>
      <c r="O394" s="27"/>
      <c r="P394" s="27"/>
      <c r="Q394" s="28"/>
      <c r="R394" s="28"/>
      <c r="S394" s="28"/>
      <c r="T394" s="29"/>
      <c r="U394" s="28"/>
      <c r="V394" s="30" t="s">
        <v>113</v>
      </c>
      <c r="W394" s="30">
        <v>2</v>
      </c>
      <c r="X394" s="30" t="s">
        <v>113</v>
      </c>
      <c r="Y394" s="30">
        <v>4</v>
      </c>
      <c r="Z394" s="30">
        <v>5</v>
      </c>
      <c r="AA394" s="30">
        <v>6</v>
      </c>
      <c r="AB394" s="30">
        <v>7</v>
      </c>
      <c r="AC394" s="30" t="s">
        <v>113</v>
      </c>
      <c r="AD394" s="30" t="s">
        <v>113</v>
      </c>
      <c r="AE394" s="30" t="s">
        <v>113</v>
      </c>
      <c r="AF394" s="30" t="s">
        <v>113</v>
      </c>
      <c r="AG394" s="30" t="s">
        <v>113</v>
      </c>
      <c r="AH394" s="30" t="s">
        <v>113</v>
      </c>
      <c r="AI394" s="30" t="s">
        <v>113</v>
      </c>
      <c r="AJ394" s="30" t="s">
        <v>113</v>
      </c>
      <c r="AK394" s="30" t="s">
        <v>113</v>
      </c>
      <c r="AL394" s="30" t="s">
        <v>113</v>
      </c>
      <c r="AM394" s="30">
        <v>0</v>
      </c>
      <c r="AN394" s="30">
        <v>5</v>
      </c>
      <c r="AO394" s="30">
        <v>0</v>
      </c>
      <c r="AP394" s="30">
        <v>7</v>
      </c>
      <c r="AQ394" s="31" t="s">
        <v>113</v>
      </c>
      <c r="AR394" s="31" t="s">
        <v>113</v>
      </c>
      <c r="AS394" s="31" t="s">
        <v>113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3">
        <v>7.2</v>
      </c>
      <c r="BE394" s="33">
        <v>7.2</v>
      </c>
      <c r="BF394" s="33">
        <v>7.2</v>
      </c>
      <c r="BG394" s="33">
        <v>7.2</v>
      </c>
      <c r="BH394" s="33">
        <v>7.2</v>
      </c>
      <c r="BI394" s="33">
        <v>7.2</v>
      </c>
      <c r="BJ394" s="34" t="s">
        <v>113</v>
      </c>
      <c r="BK394" s="35" t="s">
        <v>113</v>
      </c>
      <c r="BL394" t="str">
        <f>IF(BY394&gt;LARGE(BZ394:$CK394,1),1,"")</f>
        <v/>
      </c>
      <c r="BM394" t="str">
        <f>IF(BZ394&gt;LARGE(CA394:$CK394,1),2,"")</f>
        <v/>
      </c>
      <c r="BN394" t="str">
        <f>IF(CA394&gt;LARGE(CB394:$CK394,1),2.2,"")</f>
        <v/>
      </c>
      <c r="BO394" t="str">
        <f>IF(CB394&gt;LARGE(CC394:$CK394,1),3,"")</f>
        <v/>
      </c>
      <c r="BP394" t="str">
        <f>IF(CC394&gt;LARGE(CD394:$CK394,1),3.2,"")</f>
        <v/>
      </c>
      <c r="BQ394" t="str">
        <f>IF(CD394&gt;LARGE(CE394:$CK394,1),4,"")</f>
        <v/>
      </c>
      <c r="BR394" t="str">
        <f>IF(CE394&gt;LARGE(CF394:$CK394,1),4.2,"")</f>
        <v/>
      </c>
      <c r="BS394" t="str">
        <f>IF(CF394&gt;LARGE(CG394:$CK394,1),5,"")</f>
        <v/>
      </c>
      <c r="BT394" t="str">
        <f>IF(CG394&gt;LARGE(CH394:$CK394,1),5.2,"")</f>
        <v/>
      </c>
      <c r="BU394" t="str">
        <f>IF(CH394&gt;LARGE(CI394:$CK394,1),6,"")</f>
        <v/>
      </c>
      <c r="BV394" t="str">
        <f>IF(CI394&gt;LARGE(CJ394:$CK394,1),6.2,"")</f>
        <v/>
      </c>
      <c r="BW394" t="str">
        <f>IF(CJ394&gt;LARGE(CK394:$CK394,1),7,"")</f>
        <v/>
      </c>
      <c r="BX394" t="str">
        <f t="shared" si="103"/>
        <v/>
      </c>
      <c r="BY394" s="36">
        <f t="shared" si="104"/>
        <v>0</v>
      </c>
      <c r="BZ394" s="36">
        <f t="shared" si="105"/>
        <v>0</v>
      </c>
      <c r="CA394">
        <f t="shared" si="106"/>
        <v>0</v>
      </c>
      <c r="CB394" s="36">
        <f t="shared" si="107"/>
        <v>0</v>
      </c>
      <c r="CC394">
        <f t="shared" si="108"/>
        <v>0</v>
      </c>
      <c r="CD394" s="36">
        <f t="shared" si="109"/>
        <v>0</v>
      </c>
      <c r="CE394">
        <f t="shared" si="110"/>
        <v>0</v>
      </c>
      <c r="CF394" s="36">
        <f t="shared" si="111"/>
        <v>0</v>
      </c>
      <c r="CG394">
        <f t="shared" si="112"/>
        <v>0</v>
      </c>
      <c r="CH394" s="36">
        <f t="shared" si="113"/>
        <v>0</v>
      </c>
      <c r="CI394">
        <f t="shared" si="114"/>
        <v>0</v>
      </c>
      <c r="CJ394" s="36">
        <f t="shared" si="115"/>
        <v>0</v>
      </c>
      <c r="CK394">
        <f t="shared" si="116"/>
        <v>0</v>
      </c>
      <c r="CP394">
        <v>537</v>
      </c>
      <c r="DD394" t="str">
        <f>IF(COUNTIF('[3]Zone Players'!A$3:A$1847,A394)&lt;1,"D","")</f>
        <v/>
      </c>
      <c r="DF394" t="str">
        <f t="shared" ref="DF394:DF457" si="119">IF(T394="",AS394,"N"&amp;T394)</f>
        <v/>
      </c>
      <c r="DG394" s="70">
        <f t="shared" si="117"/>
        <v>0</v>
      </c>
      <c r="DH394" t="str">
        <f t="shared" si="118"/>
        <v/>
      </c>
    </row>
    <row r="395" spans="1:112" ht="15" customHeight="1" x14ac:dyDescent="0.25">
      <c r="A395" s="23">
        <v>108560</v>
      </c>
      <c r="B395" s="24" t="s">
        <v>744</v>
      </c>
      <c r="C395" s="24" t="s">
        <v>177</v>
      </c>
      <c r="D395" s="25" t="s">
        <v>614</v>
      </c>
      <c r="E395" s="26">
        <v>7</v>
      </c>
      <c r="F395" s="27">
        <v>6</v>
      </c>
      <c r="G395" s="27">
        <v>7</v>
      </c>
      <c r="H395" s="27">
        <v>7</v>
      </c>
      <c r="I395" s="27">
        <v>7</v>
      </c>
      <c r="J395" s="27">
        <v>4</v>
      </c>
      <c r="K395" s="27">
        <v>5</v>
      </c>
      <c r="L395" s="27">
        <v>5</v>
      </c>
      <c r="M395" s="27">
        <v>5</v>
      </c>
      <c r="N395" s="26">
        <v>4</v>
      </c>
      <c r="O395" s="27">
        <v>4</v>
      </c>
      <c r="P395" s="27">
        <v>5</v>
      </c>
      <c r="Q395" s="28"/>
      <c r="R395" s="28"/>
      <c r="S395" s="28"/>
      <c r="T395" s="29"/>
      <c r="U395" s="28"/>
      <c r="V395" s="30" t="s">
        <v>113</v>
      </c>
      <c r="W395" s="30">
        <v>2</v>
      </c>
      <c r="X395" s="30" t="s">
        <v>113</v>
      </c>
      <c r="Y395" s="30">
        <v>4</v>
      </c>
      <c r="Z395" s="30">
        <v>5</v>
      </c>
      <c r="AA395" s="30">
        <v>6</v>
      </c>
      <c r="AB395" s="30">
        <v>7</v>
      </c>
      <c r="AC395" s="30" t="s">
        <v>113</v>
      </c>
      <c r="AD395" s="30" t="s">
        <v>113</v>
      </c>
      <c r="AE395" s="30" t="s">
        <v>113</v>
      </c>
      <c r="AF395" s="30" t="s">
        <v>113</v>
      </c>
      <c r="AG395" s="30" t="s">
        <v>113</v>
      </c>
      <c r="AH395" s="30" t="s">
        <v>113</v>
      </c>
      <c r="AI395" s="30" t="s">
        <v>113</v>
      </c>
      <c r="AJ395" s="30" t="s">
        <v>113</v>
      </c>
      <c r="AK395" s="30" t="s">
        <v>113</v>
      </c>
      <c r="AL395" s="30" t="s">
        <v>113</v>
      </c>
      <c r="AM395" s="30">
        <v>0</v>
      </c>
      <c r="AN395" s="30">
        <v>5</v>
      </c>
      <c r="AO395" s="30">
        <v>1</v>
      </c>
      <c r="AP395" s="30">
        <v>6</v>
      </c>
      <c r="AQ395" s="31">
        <v>5</v>
      </c>
      <c r="AR395" s="31">
        <v>5</v>
      </c>
      <c r="AS395" s="31">
        <v>5</v>
      </c>
      <c r="AT395" s="32">
        <v>0</v>
      </c>
      <c r="AU395" s="32">
        <v>0</v>
      </c>
      <c r="AV395" s="32">
        <v>0</v>
      </c>
      <c r="AW395" s="32">
        <v>0</v>
      </c>
      <c r="AX395" s="32">
        <v>0</v>
      </c>
      <c r="AY395" s="32">
        <v>0</v>
      </c>
      <c r="AZ395" s="32">
        <v>0</v>
      </c>
      <c r="BA395" s="32">
        <v>5</v>
      </c>
      <c r="BB395" s="32">
        <v>4</v>
      </c>
      <c r="BC395" s="32">
        <v>4</v>
      </c>
      <c r="BD395" s="33">
        <v>7.2</v>
      </c>
      <c r="BE395" s="33">
        <v>7.2</v>
      </c>
      <c r="BF395" s="33">
        <v>7.2</v>
      </c>
      <c r="BG395" s="33">
        <v>7.2</v>
      </c>
      <c r="BH395" s="33">
        <v>7.2</v>
      </c>
      <c r="BI395" s="33">
        <v>7.2</v>
      </c>
      <c r="BJ395" s="34" t="s">
        <v>113</v>
      </c>
      <c r="BK395" s="35">
        <v>5</v>
      </c>
      <c r="BL395" t="str">
        <f>IF(BY395&gt;LARGE(BZ395:$CK395,1),1,"")</f>
        <v/>
      </c>
      <c r="BM395" t="str">
        <f>IF(BZ395&gt;LARGE(CA395:$CK395,1),2,"")</f>
        <v/>
      </c>
      <c r="BN395" t="str">
        <f>IF(CA395&gt;LARGE(CB395:$CK395,1),2.2,"")</f>
        <v/>
      </c>
      <c r="BO395" t="str">
        <f>IF(CB395&gt;LARGE(CC395:$CK395,1),3,"")</f>
        <v/>
      </c>
      <c r="BP395" t="str">
        <f>IF(CC395&gt;LARGE(CD395:$CK395,1),3.2,"")</f>
        <v/>
      </c>
      <c r="BQ395">
        <f>IF(CD395&gt;LARGE(CE395:$CK395,1),4,"")</f>
        <v>4</v>
      </c>
      <c r="BR395" t="str">
        <f>IF(CE395&gt;LARGE(CF395:$CK395,1),4.2,"")</f>
        <v/>
      </c>
      <c r="BS395">
        <f>IF(CF395&gt;LARGE(CG395:$CK395,1),5,"")</f>
        <v>5</v>
      </c>
      <c r="BT395" t="str">
        <f>IF(CG395&gt;LARGE(CH395:$CK395,1),5.2,"")</f>
        <v/>
      </c>
      <c r="BU395" t="str">
        <f>IF(CH395&gt;LARGE(CI395:$CK395,1),6,"")</f>
        <v/>
      </c>
      <c r="BV395" t="str">
        <f>IF(CI395&gt;LARGE(CJ395:$CK395,1),6.2,"")</f>
        <v/>
      </c>
      <c r="BW395" t="str">
        <f>IF(CJ395&gt;LARGE(CK395:$CK395,1),7,"")</f>
        <v/>
      </c>
      <c r="BX395" t="str">
        <f t="shared" si="103"/>
        <v/>
      </c>
      <c r="BY395" s="36">
        <f t="shared" si="104"/>
        <v>0</v>
      </c>
      <c r="BZ395" s="36">
        <f t="shared" si="105"/>
        <v>0</v>
      </c>
      <c r="CA395">
        <f t="shared" si="106"/>
        <v>0</v>
      </c>
      <c r="CB395" s="36">
        <f t="shared" si="107"/>
        <v>0</v>
      </c>
      <c r="CC395">
        <f t="shared" si="108"/>
        <v>0</v>
      </c>
      <c r="CD395" s="36">
        <f t="shared" si="109"/>
        <v>2</v>
      </c>
      <c r="CE395">
        <f t="shared" si="110"/>
        <v>0</v>
      </c>
      <c r="CF395" s="36">
        <f t="shared" si="111"/>
        <v>1</v>
      </c>
      <c r="CG395">
        <f t="shared" si="112"/>
        <v>0</v>
      </c>
      <c r="CH395" s="36">
        <f t="shared" si="113"/>
        <v>0</v>
      </c>
      <c r="CI395">
        <f t="shared" si="114"/>
        <v>0</v>
      </c>
      <c r="CJ395" s="36">
        <f t="shared" si="115"/>
        <v>0</v>
      </c>
      <c r="CK395">
        <f t="shared" si="116"/>
        <v>0</v>
      </c>
      <c r="CP395">
        <v>538</v>
      </c>
      <c r="DD395" t="str">
        <f>IF(COUNTIF('[3]Zone Players'!A$3:A$1847,A395)&lt;1,"D","")</f>
        <v/>
      </c>
      <c r="DF395">
        <f t="shared" si="119"/>
        <v>5</v>
      </c>
      <c r="DG395" s="70">
        <f t="shared" si="117"/>
        <v>3</v>
      </c>
      <c r="DH395" t="str">
        <f t="shared" si="118"/>
        <v/>
      </c>
    </row>
    <row r="396" spans="1:112" ht="15" customHeight="1" x14ac:dyDescent="0.25">
      <c r="A396" s="23">
        <v>90133</v>
      </c>
      <c r="B396" s="24" t="s">
        <v>605</v>
      </c>
      <c r="C396" s="24" t="s">
        <v>164</v>
      </c>
      <c r="D396" s="25" t="s">
        <v>614</v>
      </c>
      <c r="E396" s="26"/>
      <c r="F396" s="27"/>
      <c r="G396" s="27"/>
      <c r="H396" s="27"/>
      <c r="I396" s="27">
        <v>7</v>
      </c>
      <c r="J396" s="27">
        <v>6</v>
      </c>
      <c r="K396" s="27">
        <v>7</v>
      </c>
      <c r="L396" s="27">
        <v>7</v>
      </c>
      <c r="M396" s="27">
        <v>6</v>
      </c>
      <c r="N396" s="26"/>
      <c r="O396" s="27"/>
      <c r="P396" s="27">
        <v>6</v>
      </c>
      <c r="Q396" s="28"/>
      <c r="R396" s="28"/>
      <c r="S396" s="28"/>
      <c r="T396" s="29"/>
      <c r="U396" s="28"/>
      <c r="V396" s="30" t="s">
        <v>113</v>
      </c>
      <c r="W396" s="30">
        <v>2</v>
      </c>
      <c r="X396" s="30" t="s">
        <v>113</v>
      </c>
      <c r="Y396" s="30">
        <v>4</v>
      </c>
      <c r="Z396" s="30">
        <v>5</v>
      </c>
      <c r="AA396" s="30">
        <v>6</v>
      </c>
      <c r="AB396" s="30">
        <v>7</v>
      </c>
      <c r="AC396" s="30" t="s">
        <v>113</v>
      </c>
      <c r="AD396" s="30" t="s">
        <v>113</v>
      </c>
      <c r="AE396" s="30" t="s">
        <v>113</v>
      </c>
      <c r="AF396" s="30" t="s">
        <v>113</v>
      </c>
      <c r="AG396" s="30" t="s">
        <v>113</v>
      </c>
      <c r="AH396" s="30" t="s">
        <v>113</v>
      </c>
      <c r="AI396" s="30" t="s">
        <v>113</v>
      </c>
      <c r="AJ396" s="30" t="s">
        <v>113</v>
      </c>
      <c r="AK396" s="30" t="s">
        <v>113</v>
      </c>
      <c r="AL396" s="30" t="s">
        <v>113</v>
      </c>
      <c r="AM396" s="30">
        <v>0</v>
      </c>
      <c r="AN396" s="30">
        <v>5</v>
      </c>
      <c r="AO396" s="30">
        <v>0</v>
      </c>
      <c r="AP396" s="30">
        <v>7</v>
      </c>
      <c r="AQ396" s="31">
        <v>6</v>
      </c>
      <c r="AR396" s="31">
        <v>6</v>
      </c>
      <c r="AS396" s="31">
        <v>6</v>
      </c>
      <c r="AT396" s="32">
        <v>0</v>
      </c>
      <c r="AU396" s="32">
        <v>0</v>
      </c>
      <c r="AV396" s="32">
        <v>0</v>
      </c>
      <c r="AW396" s="32">
        <v>0</v>
      </c>
      <c r="AX396" s="32">
        <v>0</v>
      </c>
      <c r="AY396" s="32">
        <v>0</v>
      </c>
      <c r="AZ396" s="32">
        <v>0</v>
      </c>
      <c r="BA396" s="32">
        <v>0</v>
      </c>
      <c r="BB396" s="32">
        <v>0</v>
      </c>
      <c r="BC396" s="32">
        <v>0</v>
      </c>
      <c r="BD396" s="33">
        <v>7.2</v>
      </c>
      <c r="BE396" s="33">
        <v>7.2</v>
      </c>
      <c r="BF396" s="33">
        <v>7.2</v>
      </c>
      <c r="BG396" s="33">
        <v>7.2</v>
      </c>
      <c r="BH396" s="33">
        <v>7.2</v>
      </c>
      <c r="BI396" s="33">
        <v>7.2</v>
      </c>
      <c r="BJ396" s="34" t="s">
        <v>113</v>
      </c>
      <c r="BK396" s="35" t="s">
        <v>113</v>
      </c>
      <c r="BL396" t="str">
        <f>IF(BY396&gt;LARGE(BZ396:$CK396,1),1,"")</f>
        <v/>
      </c>
      <c r="BM396" t="str">
        <f>IF(BZ396&gt;LARGE(CA396:$CK396,1),2,"")</f>
        <v/>
      </c>
      <c r="BN396" t="str">
        <f>IF(CA396&gt;LARGE(CB396:$CK396,1),2.2,"")</f>
        <v/>
      </c>
      <c r="BO396" t="str">
        <f>IF(CB396&gt;LARGE(CC396:$CK396,1),3,"")</f>
        <v/>
      </c>
      <c r="BP396" t="str">
        <f>IF(CC396&gt;LARGE(CD396:$CK396,1),3.2,"")</f>
        <v/>
      </c>
      <c r="BQ396" t="str">
        <f>IF(CD396&gt;LARGE(CE396:$CK396,1),4,"")</f>
        <v/>
      </c>
      <c r="BR396" t="str">
        <f>IF(CE396&gt;LARGE(CF396:$CK396,1),4.2,"")</f>
        <v/>
      </c>
      <c r="BS396" t="str">
        <f>IF(CF396&gt;LARGE(CG396:$CK396,1),5,"")</f>
        <v/>
      </c>
      <c r="BT396" t="str">
        <f>IF(CG396&gt;LARGE(CH396:$CK396,1),5.2,"")</f>
        <v/>
      </c>
      <c r="BU396" t="str">
        <f>IF(CH396&gt;LARGE(CI396:$CK396,1),6,"")</f>
        <v/>
      </c>
      <c r="BV396" t="str">
        <f>IF(CI396&gt;LARGE(CJ396:$CK396,1),6.2,"")</f>
        <v/>
      </c>
      <c r="BW396" t="str">
        <f>IF(CJ396&gt;LARGE(CK396:$CK396,1),7,"")</f>
        <v/>
      </c>
      <c r="BX396" t="str">
        <f t="shared" si="103"/>
        <v/>
      </c>
      <c r="BY396" s="36">
        <f t="shared" si="104"/>
        <v>0</v>
      </c>
      <c r="BZ396" s="36">
        <f t="shared" si="105"/>
        <v>0</v>
      </c>
      <c r="CA396">
        <f t="shared" si="106"/>
        <v>0</v>
      </c>
      <c r="CB396" s="36">
        <f t="shared" si="107"/>
        <v>0</v>
      </c>
      <c r="CC396">
        <f t="shared" si="108"/>
        <v>0</v>
      </c>
      <c r="CD396" s="36">
        <f t="shared" si="109"/>
        <v>0</v>
      </c>
      <c r="CE396">
        <f t="shared" si="110"/>
        <v>0</v>
      </c>
      <c r="CF396" s="36">
        <f t="shared" si="111"/>
        <v>0</v>
      </c>
      <c r="CG396">
        <f t="shared" si="112"/>
        <v>0</v>
      </c>
      <c r="CH396" s="36">
        <f t="shared" si="113"/>
        <v>0</v>
      </c>
      <c r="CI396">
        <f t="shared" si="114"/>
        <v>0</v>
      </c>
      <c r="CJ396" s="36">
        <f t="shared" si="115"/>
        <v>0</v>
      </c>
      <c r="CK396">
        <f t="shared" si="116"/>
        <v>0</v>
      </c>
      <c r="CP396">
        <v>542</v>
      </c>
      <c r="DD396" t="str">
        <f>IF(COUNTIF('[3]Zone Players'!A$3:A$1847,A396)&lt;1,"D","")</f>
        <v/>
      </c>
      <c r="DF396">
        <f t="shared" si="119"/>
        <v>6</v>
      </c>
      <c r="DG396" s="70">
        <f t="shared" si="117"/>
        <v>0</v>
      </c>
      <c r="DH396" t="str">
        <f t="shared" si="118"/>
        <v/>
      </c>
    </row>
    <row r="397" spans="1:112" ht="15" customHeight="1" x14ac:dyDescent="0.25">
      <c r="A397" s="23">
        <v>153019</v>
      </c>
      <c r="B397" s="24" t="s">
        <v>745</v>
      </c>
      <c r="C397" s="24" t="s">
        <v>739</v>
      </c>
      <c r="D397" s="25" t="s">
        <v>614</v>
      </c>
      <c r="E397" s="26"/>
      <c r="F397" s="27"/>
      <c r="G397" s="27"/>
      <c r="H397" s="27"/>
      <c r="I397" s="27"/>
      <c r="J397" s="27"/>
      <c r="K397" s="27"/>
      <c r="L397" s="27"/>
      <c r="M397" s="27"/>
      <c r="N397" s="26"/>
      <c r="O397" s="27"/>
      <c r="P397" s="27"/>
      <c r="Q397" s="28"/>
      <c r="R397" s="28"/>
      <c r="S397" s="28"/>
      <c r="T397" s="29"/>
      <c r="U397" s="28"/>
      <c r="V397" s="30" t="s">
        <v>113</v>
      </c>
      <c r="W397" s="30">
        <v>2</v>
      </c>
      <c r="X397" s="30" t="s">
        <v>113</v>
      </c>
      <c r="Y397" s="30">
        <v>4</v>
      </c>
      <c r="Z397" s="30">
        <v>5</v>
      </c>
      <c r="AA397" s="30">
        <v>6</v>
      </c>
      <c r="AB397" s="30">
        <v>7</v>
      </c>
      <c r="AC397" s="30" t="s">
        <v>113</v>
      </c>
      <c r="AD397" s="30" t="s">
        <v>113</v>
      </c>
      <c r="AE397" s="30" t="s">
        <v>113</v>
      </c>
      <c r="AF397" s="30" t="s">
        <v>113</v>
      </c>
      <c r="AG397" s="30" t="s">
        <v>113</v>
      </c>
      <c r="AH397" s="30" t="s">
        <v>113</v>
      </c>
      <c r="AI397" s="30" t="s">
        <v>113</v>
      </c>
      <c r="AJ397" s="30" t="s">
        <v>113</v>
      </c>
      <c r="AK397" s="30" t="s">
        <v>113</v>
      </c>
      <c r="AL397" s="30" t="s">
        <v>113</v>
      </c>
      <c r="AM397" s="30">
        <v>0</v>
      </c>
      <c r="AN397" s="30">
        <v>5</v>
      </c>
      <c r="AO397" s="30">
        <v>0</v>
      </c>
      <c r="AP397" s="30">
        <v>7</v>
      </c>
      <c r="AQ397" s="31" t="s">
        <v>113</v>
      </c>
      <c r="AR397" s="31" t="s">
        <v>113</v>
      </c>
      <c r="AS397" s="31" t="s">
        <v>113</v>
      </c>
      <c r="AT397" s="32">
        <v>0</v>
      </c>
      <c r="AU397" s="32">
        <v>0</v>
      </c>
      <c r="AV397" s="32">
        <v>0</v>
      </c>
      <c r="AW397" s="32">
        <v>0</v>
      </c>
      <c r="AX397" s="32">
        <v>0</v>
      </c>
      <c r="AY397" s="32">
        <v>0</v>
      </c>
      <c r="AZ397" s="32">
        <v>0</v>
      </c>
      <c r="BA397" s="32">
        <v>0</v>
      </c>
      <c r="BB397" s="32">
        <v>0</v>
      </c>
      <c r="BC397" s="32">
        <v>0</v>
      </c>
      <c r="BD397" s="33">
        <v>7.2</v>
      </c>
      <c r="BE397" s="33">
        <v>7.2</v>
      </c>
      <c r="BF397" s="33">
        <v>7.2</v>
      </c>
      <c r="BG397" s="33">
        <v>7.2</v>
      </c>
      <c r="BH397" s="33">
        <v>7.2</v>
      </c>
      <c r="BI397" s="33">
        <v>7.2</v>
      </c>
      <c r="BJ397" s="34" t="s">
        <v>113</v>
      </c>
      <c r="BK397" s="35" t="s">
        <v>113</v>
      </c>
      <c r="BL397" t="str">
        <f>IF(BY397&gt;LARGE(BZ397:$CK397,1),1,"")</f>
        <v/>
      </c>
      <c r="BM397" t="str">
        <f>IF(BZ397&gt;LARGE(CA397:$CK397,1),2,"")</f>
        <v/>
      </c>
      <c r="BN397" t="str">
        <f>IF(CA397&gt;LARGE(CB397:$CK397,1),2.2,"")</f>
        <v/>
      </c>
      <c r="BO397" t="str">
        <f>IF(CB397&gt;LARGE(CC397:$CK397,1),3,"")</f>
        <v/>
      </c>
      <c r="BP397" t="str">
        <f>IF(CC397&gt;LARGE(CD397:$CK397,1),3.2,"")</f>
        <v/>
      </c>
      <c r="BQ397" t="str">
        <f>IF(CD397&gt;LARGE(CE397:$CK397,1),4,"")</f>
        <v/>
      </c>
      <c r="BR397" t="str">
        <f>IF(CE397&gt;LARGE(CF397:$CK397,1),4.2,"")</f>
        <v/>
      </c>
      <c r="BS397" t="str">
        <f>IF(CF397&gt;LARGE(CG397:$CK397,1),5,"")</f>
        <v/>
      </c>
      <c r="BT397" t="str">
        <f>IF(CG397&gt;LARGE(CH397:$CK397,1),5.2,"")</f>
        <v/>
      </c>
      <c r="BU397" t="str">
        <f>IF(CH397&gt;LARGE(CI397:$CK397,1),6,"")</f>
        <v/>
      </c>
      <c r="BV397" t="str">
        <f>IF(CI397&gt;LARGE(CJ397:$CK397,1),6.2,"")</f>
        <v/>
      </c>
      <c r="BW397" t="str">
        <f>IF(CJ397&gt;LARGE(CK397:$CK397,1),7,"")</f>
        <v/>
      </c>
      <c r="BX397" t="str">
        <f t="shared" si="103"/>
        <v/>
      </c>
      <c r="BY397" s="36">
        <f t="shared" si="104"/>
        <v>0</v>
      </c>
      <c r="BZ397" s="36">
        <f t="shared" si="105"/>
        <v>0</v>
      </c>
      <c r="CA397">
        <f t="shared" si="106"/>
        <v>0</v>
      </c>
      <c r="CB397" s="36">
        <f t="shared" si="107"/>
        <v>0</v>
      </c>
      <c r="CC397">
        <f t="shared" si="108"/>
        <v>0</v>
      </c>
      <c r="CD397" s="36">
        <f t="shared" si="109"/>
        <v>0</v>
      </c>
      <c r="CE397">
        <f t="shared" si="110"/>
        <v>0</v>
      </c>
      <c r="CF397" s="36">
        <f t="shared" si="111"/>
        <v>0</v>
      </c>
      <c r="CG397">
        <f t="shared" si="112"/>
        <v>0</v>
      </c>
      <c r="CH397" s="36">
        <f t="shared" si="113"/>
        <v>0</v>
      </c>
      <c r="CI397">
        <f t="shared" si="114"/>
        <v>0</v>
      </c>
      <c r="CJ397" s="36">
        <f t="shared" si="115"/>
        <v>0</v>
      </c>
      <c r="CK397">
        <f t="shared" si="116"/>
        <v>0</v>
      </c>
      <c r="CP397">
        <v>548</v>
      </c>
      <c r="DD397" t="str">
        <f>IF(COUNTIF('[3]Zone Players'!A$3:A$1847,A397)&lt;1,"D","")</f>
        <v/>
      </c>
      <c r="DF397" t="str">
        <f t="shared" si="119"/>
        <v/>
      </c>
      <c r="DG397" s="70">
        <f t="shared" si="117"/>
        <v>0</v>
      </c>
      <c r="DH397" t="str">
        <f t="shared" si="118"/>
        <v/>
      </c>
    </row>
    <row r="398" spans="1:112" ht="15" customHeight="1" x14ac:dyDescent="0.25">
      <c r="A398" s="23">
        <v>131526</v>
      </c>
      <c r="B398" s="24" t="s">
        <v>746</v>
      </c>
      <c r="C398" s="24" t="s">
        <v>559</v>
      </c>
      <c r="D398" s="25" t="s">
        <v>614</v>
      </c>
      <c r="E398" s="26"/>
      <c r="F398" s="27"/>
      <c r="G398" s="27"/>
      <c r="H398" s="27"/>
      <c r="I398" s="27">
        <v>7</v>
      </c>
      <c r="J398" s="27">
        <v>7</v>
      </c>
      <c r="K398" s="27">
        <v>41459</v>
      </c>
      <c r="L398" s="27">
        <v>6</v>
      </c>
      <c r="M398" s="27">
        <v>6</v>
      </c>
      <c r="N398" s="26">
        <v>5</v>
      </c>
      <c r="O398" s="27">
        <v>4</v>
      </c>
      <c r="P398" s="27">
        <v>5</v>
      </c>
      <c r="Q398" s="28"/>
      <c r="R398" s="28"/>
      <c r="S398" s="28"/>
      <c r="T398" s="29"/>
      <c r="U398" s="28"/>
      <c r="V398" s="30" t="s">
        <v>113</v>
      </c>
      <c r="W398" s="30">
        <v>2</v>
      </c>
      <c r="X398" s="30" t="s">
        <v>113</v>
      </c>
      <c r="Y398" s="30">
        <v>4</v>
      </c>
      <c r="Z398" s="30">
        <v>5</v>
      </c>
      <c r="AA398" s="30">
        <v>6</v>
      </c>
      <c r="AB398" s="30">
        <v>7</v>
      </c>
      <c r="AC398" s="30" t="s">
        <v>113</v>
      </c>
      <c r="AD398" s="30" t="s">
        <v>113</v>
      </c>
      <c r="AE398" s="30" t="s">
        <v>113</v>
      </c>
      <c r="AF398" s="30" t="s">
        <v>113</v>
      </c>
      <c r="AG398" s="30" t="s">
        <v>113</v>
      </c>
      <c r="AH398" s="30" t="s">
        <v>113</v>
      </c>
      <c r="AI398" s="30" t="s">
        <v>113</v>
      </c>
      <c r="AJ398" s="30" t="s">
        <v>113</v>
      </c>
      <c r="AK398" s="30" t="s">
        <v>113</v>
      </c>
      <c r="AL398" s="30" t="s">
        <v>113</v>
      </c>
      <c r="AM398" s="30">
        <v>0</v>
      </c>
      <c r="AN398" s="30">
        <v>5</v>
      </c>
      <c r="AO398" s="30">
        <v>1</v>
      </c>
      <c r="AP398" s="30">
        <v>6</v>
      </c>
      <c r="AQ398" s="31">
        <v>5</v>
      </c>
      <c r="AR398" s="31">
        <v>4</v>
      </c>
      <c r="AS398" s="31">
        <v>4</v>
      </c>
      <c r="AT398" s="32">
        <v>4</v>
      </c>
      <c r="AU398" s="32">
        <v>4</v>
      </c>
      <c r="AV398" s="32">
        <v>4</v>
      </c>
      <c r="AW398" s="32">
        <v>4</v>
      </c>
      <c r="AX398" s="32">
        <v>4</v>
      </c>
      <c r="AY398" s="32">
        <v>4</v>
      </c>
      <c r="AZ398" s="32">
        <v>4</v>
      </c>
      <c r="BA398" s="32">
        <v>4</v>
      </c>
      <c r="BB398" s="32">
        <v>4</v>
      </c>
      <c r="BC398" s="32">
        <v>4</v>
      </c>
      <c r="BD398" s="33">
        <v>7.2</v>
      </c>
      <c r="BE398" s="33">
        <v>4</v>
      </c>
      <c r="BF398" s="33">
        <v>4</v>
      </c>
      <c r="BG398" s="33">
        <v>4</v>
      </c>
      <c r="BH398" s="33">
        <v>4</v>
      </c>
      <c r="BI398" s="33">
        <v>4</v>
      </c>
      <c r="BJ398" s="34">
        <v>4</v>
      </c>
      <c r="BK398" s="35">
        <v>4</v>
      </c>
      <c r="BL398" t="str">
        <f>IF(BY398&gt;LARGE(BZ398:$CK398,1),1,"")</f>
        <v/>
      </c>
      <c r="BM398" t="str">
        <f>IF(BZ398&gt;LARGE(CA398:$CK398,1),2,"")</f>
        <v/>
      </c>
      <c r="BN398" t="str">
        <f>IF(CA398&gt;LARGE(CB398:$CK398,1),2.2,"")</f>
        <v/>
      </c>
      <c r="BO398" t="str">
        <f>IF(CB398&gt;LARGE(CC398:$CK398,1),3,"")</f>
        <v/>
      </c>
      <c r="BP398" t="str">
        <f>IF(CC398&gt;LARGE(CD398:$CK398,1),3.2,"")</f>
        <v/>
      </c>
      <c r="BQ398">
        <f>IF(CD398&gt;LARGE(CE398:$CK398,1),4,"")</f>
        <v>4</v>
      </c>
      <c r="BR398" t="str">
        <f>IF(CE398&gt;LARGE(CF398:$CK398,1),4.2,"")</f>
        <v/>
      </c>
      <c r="BS398" t="str">
        <f>IF(CF398&gt;LARGE(CG398:$CK398,1),5,"")</f>
        <v/>
      </c>
      <c r="BT398" t="str">
        <f>IF(CG398&gt;LARGE(CH398:$CK398,1),5.2,"")</f>
        <v/>
      </c>
      <c r="BU398" t="str">
        <f>IF(CH398&gt;LARGE(CI398:$CK398,1),6,"")</f>
        <v/>
      </c>
      <c r="BV398" t="str">
        <f>IF(CI398&gt;LARGE(CJ398:$CK398,1),6.2,"")</f>
        <v/>
      </c>
      <c r="BW398" t="str">
        <f>IF(CJ398&gt;LARGE(CK398:$CK398,1),7,"")</f>
        <v/>
      </c>
      <c r="BX398" t="str">
        <f t="shared" si="103"/>
        <v/>
      </c>
      <c r="BY398" s="36">
        <f t="shared" si="104"/>
        <v>0</v>
      </c>
      <c r="BZ398" s="36">
        <f t="shared" si="105"/>
        <v>0</v>
      </c>
      <c r="CA398">
        <f t="shared" si="106"/>
        <v>0</v>
      </c>
      <c r="CB398" s="36">
        <f t="shared" si="107"/>
        <v>0</v>
      </c>
      <c r="CC398">
        <f t="shared" si="108"/>
        <v>0</v>
      </c>
      <c r="CD398" s="36">
        <f t="shared" si="109"/>
        <v>10</v>
      </c>
      <c r="CE398">
        <f t="shared" si="110"/>
        <v>0</v>
      </c>
      <c r="CF398" s="36">
        <f t="shared" si="111"/>
        <v>0</v>
      </c>
      <c r="CG398">
        <f t="shared" si="112"/>
        <v>0</v>
      </c>
      <c r="CH398" s="36">
        <f t="shared" si="113"/>
        <v>0</v>
      </c>
      <c r="CI398">
        <f t="shared" si="114"/>
        <v>0</v>
      </c>
      <c r="CJ398" s="36">
        <f t="shared" si="115"/>
        <v>0</v>
      </c>
      <c r="CK398">
        <f t="shared" si="116"/>
        <v>0</v>
      </c>
      <c r="CP398">
        <v>549</v>
      </c>
      <c r="DD398" t="str">
        <f>IF(COUNTIF('[3]Zone Players'!A$3:A$1847,A398)&lt;1,"D","")</f>
        <v/>
      </c>
      <c r="DF398">
        <f t="shared" si="119"/>
        <v>4</v>
      </c>
      <c r="DG398" s="70">
        <f t="shared" si="117"/>
        <v>10</v>
      </c>
      <c r="DH398" t="str">
        <f t="shared" si="118"/>
        <v/>
      </c>
    </row>
    <row r="399" spans="1:112" ht="15" customHeight="1" x14ac:dyDescent="0.25">
      <c r="A399" s="23">
        <v>94226</v>
      </c>
      <c r="B399" s="24" t="s">
        <v>747</v>
      </c>
      <c r="C399" s="24" t="s">
        <v>748</v>
      </c>
      <c r="D399" s="25" t="s">
        <v>614</v>
      </c>
      <c r="E399" s="26"/>
      <c r="F399" s="27"/>
      <c r="G399" s="27"/>
      <c r="H399" s="27"/>
      <c r="I399" s="27"/>
      <c r="J399" s="27"/>
      <c r="K399" s="27"/>
      <c r="L399" s="27"/>
      <c r="M399" s="27"/>
      <c r="N399" s="26"/>
      <c r="O399" s="27"/>
      <c r="P399" s="27">
        <v>5</v>
      </c>
      <c r="Q399" s="28"/>
      <c r="R399" s="28"/>
      <c r="S399" s="28"/>
      <c r="T399" s="29"/>
      <c r="U399" s="28"/>
      <c r="V399" s="30" t="s">
        <v>113</v>
      </c>
      <c r="W399" s="30">
        <v>2</v>
      </c>
      <c r="X399" s="30" t="s">
        <v>113</v>
      </c>
      <c r="Y399" s="30">
        <v>4</v>
      </c>
      <c r="Z399" s="30">
        <v>5</v>
      </c>
      <c r="AA399" s="30">
        <v>6</v>
      </c>
      <c r="AB399" s="30">
        <v>7</v>
      </c>
      <c r="AC399" s="30" t="s">
        <v>113</v>
      </c>
      <c r="AD399" s="30" t="s">
        <v>113</v>
      </c>
      <c r="AE399" s="30" t="s">
        <v>113</v>
      </c>
      <c r="AF399" s="30" t="s">
        <v>113</v>
      </c>
      <c r="AG399" s="30" t="s">
        <v>113</v>
      </c>
      <c r="AH399" s="30" t="s">
        <v>113</v>
      </c>
      <c r="AI399" s="30" t="s">
        <v>113</v>
      </c>
      <c r="AJ399" s="30" t="s">
        <v>113</v>
      </c>
      <c r="AK399" s="30" t="s">
        <v>113</v>
      </c>
      <c r="AL399" s="30" t="s">
        <v>113</v>
      </c>
      <c r="AM399" s="30">
        <v>0</v>
      </c>
      <c r="AN399" s="30">
        <v>5</v>
      </c>
      <c r="AO399" s="30">
        <v>1</v>
      </c>
      <c r="AP399" s="30">
        <v>6</v>
      </c>
      <c r="AQ399" s="31">
        <v>5</v>
      </c>
      <c r="AR399" s="31">
        <v>5</v>
      </c>
      <c r="AS399" s="31">
        <v>5</v>
      </c>
      <c r="AT399" s="32">
        <v>0</v>
      </c>
      <c r="AU399" s="32">
        <v>0</v>
      </c>
      <c r="AV399" s="32">
        <v>0</v>
      </c>
      <c r="AW399" s="32">
        <v>0</v>
      </c>
      <c r="AX399" s="32">
        <v>0</v>
      </c>
      <c r="AY399" s="32">
        <v>0</v>
      </c>
      <c r="AZ399" s="32">
        <v>0</v>
      </c>
      <c r="BA399" s="32">
        <v>0</v>
      </c>
      <c r="BB399" s="32">
        <v>0</v>
      </c>
      <c r="BC399" s="32">
        <v>0</v>
      </c>
      <c r="BD399" s="33">
        <v>7.2</v>
      </c>
      <c r="BE399" s="33">
        <v>7.2</v>
      </c>
      <c r="BF399" s="33">
        <v>7.2</v>
      </c>
      <c r="BG399" s="33">
        <v>7.2</v>
      </c>
      <c r="BH399" s="33">
        <v>7.2</v>
      </c>
      <c r="BI399" s="33">
        <v>7.2</v>
      </c>
      <c r="BJ399" s="34" t="s">
        <v>113</v>
      </c>
      <c r="BK399" s="35" t="s">
        <v>113</v>
      </c>
      <c r="BL399" t="str">
        <f>IF(BY399&gt;LARGE(BZ399:$CK399,1),1,"")</f>
        <v/>
      </c>
      <c r="BM399" t="str">
        <f>IF(BZ399&gt;LARGE(CA399:$CK399,1),2,"")</f>
        <v/>
      </c>
      <c r="BN399" t="str">
        <f>IF(CA399&gt;LARGE(CB399:$CK399,1),2.2,"")</f>
        <v/>
      </c>
      <c r="BO399" t="str">
        <f>IF(CB399&gt;LARGE(CC399:$CK399,1),3,"")</f>
        <v/>
      </c>
      <c r="BP399" t="str">
        <f>IF(CC399&gt;LARGE(CD399:$CK399,1),3.2,"")</f>
        <v/>
      </c>
      <c r="BQ399" t="str">
        <f>IF(CD399&gt;LARGE(CE399:$CK399,1),4,"")</f>
        <v/>
      </c>
      <c r="BR399" t="str">
        <f>IF(CE399&gt;LARGE(CF399:$CK399,1),4.2,"")</f>
        <v/>
      </c>
      <c r="BS399" t="str">
        <f>IF(CF399&gt;LARGE(CG399:$CK399,1),5,"")</f>
        <v/>
      </c>
      <c r="BT399" t="str">
        <f>IF(CG399&gt;LARGE(CH399:$CK399,1),5.2,"")</f>
        <v/>
      </c>
      <c r="BU399" t="str">
        <f>IF(CH399&gt;LARGE(CI399:$CK399,1),6,"")</f>
        <v/>
      </c>
      <c r="BV399" t="str">
        <f>IF(CI399&gt;LARGE(CJ399:$CK399,1),6.2,"")</f>
        <v/>
      </c>
      <c r="BW399" t="str">
        <f>IF(CJ399&gt;LARGE(CK399:$CK399,1),7,"")</f>
        <v/>
      </c>
      <c r="BX399" t="str">
        <f t="shared" si="103"/>
        <v/>
      </c>
      <c r="BY399" s="36">
        <f t="shared" si="104"/>
        <v>0</v>
      </c>
      <c r="BZ399" s="36">
        <f t="shared" si="105"/>
        <v>0</v>
      </c>
      <c r="CA399">
        <f t="shared" si="106"/>
        <v>0</v>
      </c>
      <c r="CB399" s="36">
        <f t="shared" si="107"/>
        <v>0</v>
      </c>
      <c r="CC399">
        <f t="shared" si="108"/>
        <v>0</v>
      </c>
      <c r="CD399" s="36">
        <f t="shared" si="109"/>
        <v>0</v>
      </c>
      <c r="CE399">
        <f t="shared" si="110"/>
        <v>0</v>
      </c>
      <c r="CF399" s="36">
        <f t="shared" si="111"/>
        <v>0</v>
      </c>
      <c r="CG399">
        <f t="shared" si="112"/>
        <v>0</v>
      </c>
      <c r="CH399" s="36">
        <f t="shared" si="113"/>
        <v>0</v>
      </c>
      <c r="CI399">
        <f t="shared" si="114"/>
        <v>0</v>
      </c>
      <c r="CJ399" s="36">
        <f t="shared" si="115"/>
        <v>0</v>
      </c>
      <c r="CK399">
        <f t="shared" si="116"/>
        <v>0</v>
      </c>
      <c r="CP399" t="s">
        <v>118</v>
      </c>
      <c r="DD399" t="str">
        <f>IF(COUNTIF('[3]Zone Players'!A$3:A$1847,A399)&lt;1,"D","")</f>
        <v/>
      </c>
      <c r="DF399">
        <f t="shared" si="119"/>
        <v>5</v>
      </c>
      <c r="DG399" s="70">
        <f t="shared" si="117"/>
        <v>0</v>
      </c>
      <c r="DH399" t="str">
        <f t="shared" si="118"/>
        <v/>
      </c>
    </row>
    <row r="400" spans="1:112" ht="15" customHeight="1" x14ac:dyDescent="0.25">
      <c r="A400" s="23">
        <v>146098</v>
      </c>
      <c r="B400" s="24" t="s">
        <v>749</v>
      </c>
      <c r="C400" s="24" t="s">
        <v>750</v>
      </c>
      <c r="D400" s="25" t="s">
        <v>614</v>
      </c>
      <c r="E400" s="26"/>
      <c r="F400" s="27"/>
      <c r="G400" s="27"/>
      <c r="H400" s="27"/>
      <c r="I400" s="27"/>
      <c r="J400" s="27"/>
      <c r="K400" s="27"/>
      <c r="L400" s="27"/>
      <c r="M400" s="27"/>
      <c r="N400" s="26"/>
      <c r="O400" s="27"/>
      <c r="P400" s="27" t="s">
        <v>113</v>
      </c>
      <c r="Q400" s="28"/>
      <c r="R400" s="28"/>
      <c r="S400" s="28"/>
      <c r="T400" s="29"/>
      <c r="U400" s="28"/>
      <c r="V400" s="30" t="s">
        <v>113</v>
      </c>
      <c r="W400" s="30">
        <v>2</v>
      </c>
      <c r="X400" s="30" t="s">
        <v>113</v>
      </c>
      <c r="Y400" s="30">
        <v>4</v>
      </c>
      <c r="Z400" s="30">
        <v>5</v>
      </c>
      <c r="AA400" s="30">
        <v>6</v>
      </c>
      <c r="AB400" s="30">
        <v>7</v>
      </c>
      <c r="AC400" s="30" t="s">
        <v>113</v>
      </c>
      <c r="AD400" s="30" t="s">
        <v>113</v>
      </c>
      <c r="AE400" s="30" t="s">
        <v>113</v>
      </c>
      <c r="AF400" s="30" t="s">
        <v>113</v>
      </c>
      <c r="AG400" s="30" t="s">
        <v>113</v>
      </c>
      <c r="AH400" s="30" t="s">
        <v>113</v>
      </c>
      <c r="AI400" s="30" t="s">
        <v>113</v>
      </c>
      <c r="AJ400" s="30" t="s">
        <v>113</v>
      </c>
      <c r="AK400" s="30" t="s">
        <v>113</v>
      </c>
      <c r="AL400" s="30" t="s">
        <v>113</v>
      </c>
      <c r="AM400" s="30">
        <v>0</v>
      </c>
      <c r="AN400" s="30">
        <v>5</v>
      </c>
      <c r="AO400" s="30">
        <v>0</v>
      </c>
      <c r="AP400" s="30">
        <v>7</v>
      </c>
      <c r="AQ400" s="31" t="s">
        <v>113</v>
      </c>
      <c r="AR400" s="31" t="s">
        <v>113</v>
      </c>
      <c r="AS400" s="31" t="s">
        <v>113</v>
      </c>
      <c r="AT400" s="32">
        <v>0</v>
      </c>
      <c r="AU400" s="32">
        <v>0</v>
      </c>
      <c r="AV400" s="32">
        <v>0</v>
      </c>
      <c r="AW400" s="32">
        <v>0</v>
      </c>
      <c r="AX400" s="32">
        <v>0</v>
      </c>
      <c r="AY400" s="32">
        <v>0</v>
      </c>
      <c r="AZ400" s="32">
        <v>0</v>
      </c>
      <c r="BA400" s="32">
        <v>0</v>
      </c>
      <c r="BB400" s="32">
        <v>0</v>
      </c>
      <c r="BC400" s="32">
        <v>0</v>
      </c>
      <c r="BD400" s="33">
        <v>7.2</v>
      </c>
      <c r="BE400" s="33">
        <v>7.2</v>
      </c>
      <c r="BF400" s="33">
        <v>7.2</v>
      </c>
      <c r="BG400" s="33">
        <v>7.2</v>
      </c>
      <c r="BH400" s="33">
        <v>7.2</v>
      </c>
      <c r="BI400" s="33">
        <v>7.2</v>
      </c>
      <c r="BJ400" s="34" t="s">
        <v>113</v>
      </c>
      <c r="BK400" s="35" t="s">
        <v>113</v>
      </c>
      <c r="BL400" t="str">
        <f>IF(BY400&gt;LARGE(BZ400:$CK400,1),1,"")</f>
        <v/>
      </c>
      <c r="BM400" t="str">
        <f>IF(BZ400&gt;LARGE(CA400:$CK400,1),2,"")</f>
        <v/>
      </c>
      <c r="BN400" t="str">
        <f>IF(CA400&gt;LARGE(CB400:$CK400,1),2.2,"")</f>
        <v/>
      </c>
      <c r="BO400" t="str">
        <f>IF(CB400&gt;LARGE(CC400:$CK400,1),3,"")</f>
        <v/>
      </c>
      <c r="BP400" t="str">
        <f>IF(CC400&gt;LARGE(CD400:$CK400,1),3.2,"")</f>
        <v/>
      </c>
      <c r="BQ400" t="str">
        <f>IF(CD400&gt;LARGE(CE400:$CK400,1),4,"")</f>
        <v/>
      </c>
      <c r="BR400" t="str">
        <f>IF(CE400&gt;LARGE(CF400:$CK400,1),4.2,"")</f>
        <v/>
      </c>
      <c r="BS400" t="str">
        <f>IF(CF400&gt;LARGE(CG400:$CK400,1),5,"")</f>
        <v/>
      </c>
      <c r="BT400" t="str">
        <f>IF(CG400&gt;LARGE(CH400:$CK400,1),5.2,"")</f>
        <v/>
      </c>
      <c r="BU400" t="str">
        <f>IF(CH400&gt;LARGE(CI400:$CK400,1),6,"")</f>
        <v/>
      </c>
      <c r="BV400" t="str">
        <f>IF(CI400&gt;LARGE(CJ400:$CK400,1),6.2,"")</f>
        <v/>
      </c>
      <c r="BW400" t="str">
        <f>IF(CJ400&gt;LARGE(CK400:$CK400,1),7,"")</f>
        <v/>
      </c>
      <c r="BX400" t="str">
        <f t="shared" si="103"/>
        <v/>
      </c>
      <c r="BY400" s="36">
        <f t="shared" si="104"/>
        <v>0</v>
      </c>
      <c r="BZ400" s="36">
        <f t="shared" si="105"/>
        <v>0</v>
      </c>
      <c r="CA400">
        <f t="shared" si="106"/>
        <v>0</v>
      </c>
      <c r="CB400" s="36">
        <f t="shared" si="107"/>
        <v>0</v>
      </c>
      <c r="CC400">
        <f t="shared" si="108"/>
        <v>0</v>
      </c>
      <c r="CD400" s="36">
        <f t="shared" si="109"/>
        <v>0</v>
      </c>
      <c r="CE400">
        <f t="shared" si="110"/>
        <v>0</v>
      </c>
      <c r="CF400" s="36">
        <f t="shared" si="111"/>
        <v>0</v>
      </c>
      <c r="CG400">
        <f t="shared" si="112"/>
        <v>0</v>
      </c>
      <c r="CH400" s="36">
        <f t="shared" si="113"/>
        <v>0</v>
      </c>
      <c r="CI400">
        <f t="shared" si="114"/>
        <v>0</v>
      </c>
      <c r="CJ400" s="36">
        <f t="shared" si="115"/>
        <v>0</v>
      </c>
      <c r="CK400">
        <f t="shared" si="116"/>
        <v>0</v>
      </c>
      <c r="CP400">
        <v>550</v>
      </c>
      <c r="DD400" t="str">
        <f>IF(COUNTIF('[3]Zone Players'!A$3:A$1847,A400)&lt;1,"D","")</f>
        <v/>
      </c>
      <c r="DF400" t="str">
        <f t="shared" si="119"/>
        <v/>
      </c>
      <c r="DG400" s="70">
        <f t="shared" si="117"/>
        <v>0</v>
      </c>
      <c r="DH400" t="str">
        <f t="shared" si="118"/>
        <v/>
      </c>
    </row>
    <row r="401" spans="1:112" ht="15" customHeight="1" x14ac:dyDescent="0.25">
      <c r="A401" s="23">
        <v>78084</v>
      </c>
      <c r="B401" s="24" t="s">
        <v>496</v>
      </c>
      <c r="C401" s="24" t="s">
        <v>751</v>
      </c>
      <c r="D401" s="25" t="s">
        <v>614</v>
      </c>
      <c r="E401" s="26">
        <v>1</v>
      </c>
      <c r="F401" s="27">
        <v>1</v>
      </c>
      <c r="G401" s="27">
        <v>1</v>
      </c>
      <c r="H401" s="27">
        <v>1</v>
      </c>
      <c r="I401" s="27">
        <v>1</v>
      </c>
      <c r="J401" s="27">
        <v>1</v>
      </c>
      <c r="K401" s="27">
        <v>2</v>
      </c>
      <c r="L401" s="27">
        <v>2</v>
      </c>
      <c r="M401" s="27">
        <v>2</v>
      </c>
      <c r="N401" s="26">
        <v>2</v>
      </c>
      <c r="O401" s="27">
        <v>2</v>
      </c>
      <c r="P401" s="27">
        <v>2</v>
      </c>
      <c r="Q401" s="28"/>
      <c r="R401" s="28"/>
      <c r="S401" s="28"/>
      <c r="T401" s="29"/>
      <c r="U401" s="28"/>
      <c r="V401" s="30" t="s">
        <v>113</v>
      </c>
      <c r="W401" s="30">
        <v>2</v>
      </c>
      <c r="X401" s="30" t="s">
        <v>113</v>
      </c>
      <c r="Y401" s="30">
        <v>4</v>
      </c>
      <c r="Z401" s="30">
        <v>5</v>
      </c>
      <c r="AA401" s="30">
        <v>6</v>
      </c>
      <c r="AB401" s="30">
        <v>7</v>
      </c>
      <c r="AC401" s="30" t="s">
        <v>2382</v>
      </c>
      <c r="AD401" s="30" t="s">
        <v>113</v>
      </c>
      <c r="AE401" s="30" t="s">
        <v>113</v>
      </c>
      <c r="AF401" s="30" t="s">
        <v>113</v>
      </c>
      <c r="AG401" s="30" t="s">
        <v>113</v>
      </c>
      <c r="AH401" s="30" t="s">
        <v>113</v>
      </c>
      <c r="AI401" s="30" t="s">
        <v>113</v>
      </c>
      <c r="AJ401" s="30" t="s">
        <v>113</v>
      </c>
      <c r="AK401" s="30" t="s">
        <v>113</v>
      </c>
      <c r="AL401" s="30" t="s">
        <v>113</v>
      </c>
      <c r="AM401" s="30">
        <v>1</v>
      </c>
      <c r="AN401" s="30">
        <v>5</v>
      </c>
      <c r="AO401" s="30">
        <v>3</v>
      </c>
      <c r="AP401" s="30">
        <v>4</v>
      </c>
      <c r="AQ401" s="31">
        <v>2</v>
      </c>
      <c r="AR401" s="31">
        <v>4</v>
      </c>
      <c r="AS401" s="31">
        <v>4</v>
      </c>
      <c r="AT401" s="32">
        <v>4</v>
      </c>
      <c r="AU401" s="32">
        <v>4</v>
      </c>
      <c r="AV401" s="32">
        <v>4</v>
      </c>
      <c r="AW401" s="32">
        <v>4</v>
      </c>
      <c r="AX401" s="32">
        <v>4</v>
      </c>
      <c r="AY401" s="32">
        <v>4</v>
      </c>
      <c r="AZ401" s="32">
        <v>4</v>
      </c>
      <c r="BA401" s="32">
        <v>4</v>
      </c>
      <c r="BB401" s="32">
        <v>4</v>
      </c>
      <c r="BC401" s="32">
        <v>4</v>
      </c>
      <c r="BD401" s="33">
        <v>7.2</v>
      </c>
      <c r="BE401" s="33">
        <v>4</v>
      </c>
      <c r="BF401" s="33">
        <v>4</v>
      </c>
      <c r="BG401" s="33">
        <v>4</v>
      </c>
      <c r="BH401" s="33">
        <v>4</v>
      </c>
      <c r="BI401" s="33">
        <v>4</v>
      </c>
      <c r="BJ401" s="34">
        <v>4</v>
      </c>
      <c r="BK401" s="35">
        <v>4</v>
      </c>
      <c r="BL401" t="str">
        <f>IF(BY401&gt;LARGE(BZ401:$CK401,1),1,"")</f>
        <v/>
      </c>
      <c r="BM401" t="str">
        <f>IF(BZ401&gt;LARGE(CA401:$CK401,1),2,"")</f>
        <v/>
      </c>
      <c r="BN401" t="str">
        <f>IF(CA401&gt;LARGE(CB401:$CK401,1),2.2,"")</f>
        <v/>
      </c>
      <c r="BO401" t="str">
        <f>IF(CB401&gt;LARGE(CC401:$CK401,1),3,"")</f>
        <v/>
      </c>
      <c r="BP401" t="str">
        <f>IF(CC401&gt;LARGE(CD401:$CK401,1),3.2,"")</f>
        <v/>
      </c>
      <c r="BQ401">
        <f>IF(CD401&gt;LARGE(CE401:$CK401,1),4,"")</f>
        <v>4</v>
      </c>
      <c r="BR401" t="str">
        <f>IF(CE401&gt;LARGE(CF401:$CK401,1),4.2,"")</f>
        <v/>
      </c>
      <c r="BS401" t="str">
        <f>IF(CF401&gt;LARGE(CG401:$CK401,1),5,"")</f>
        <v/>
      </c>
      <c r="BT401" t="str">
        <f>IF(CG401&gt;LARGE(CH401:$CK401,1),5.2,"")</f>
        <v/>
      </c>
      <c r="BU401" t="str">
        <f>IF(CH401&gt;LARGE(CI401:$CK401,1),6,"")</f>
        <v/>
      </c>
      <c r="BV401" t="str">
        <f>IF(CI401&gt;LARGE(CJ401:$CK401,1),6.2,"")</f>
        <v/>
      </c>
      <c r="BW401" t="str">
        <f>IF(CJ401&gt;LARGE(CK401:$CK401,1),7,"")</f>
        <v/>
      </c>
      <c r="BX401" t="str">
        <f t="shared" si="103"/>
        <v/>
      </c>
      <c r="BY401" s="36">
        <f t="shared" si="104"/>
        <v>0</v>
      </c>
      <c r="BZ401" s="36">
        <f t="shared" si="105"/>
        <v>0</v>
      </c>
      <c r="CA401">
        <f t="shared" si="106"/>
        <v>0</v>
      </c>
      <c r="CB401" s="36">
        <f t="shared" si="107"/>
        <v>0</v>
      </c>
      <c r="CC401">
        <f t="shared" si="108"/>
        <v>0</v>
      </c>
      <c r="CD401" s="36">
        <f t="shared" si="109"/>
        <v>10</v>
      </c>
      <c r="CE401">
        <f t="shared" si="110"/>
        <v>0</v>
      </c>
      <c r="CF401" s="36">
        <f t="shared" si="111"/>
        <v>0</v>
      </c>
      <c r="CG401">
        <f t="shared" si="112"/>
        <v>0</v>
      </c>
      <c r="CH401" s="36">
        <f t="shared" si="113"/>
        <v>0</v>
      </c>
      <c r="CI401">
        <f t="shared" si="114"/>
        <v>0</v>
      </c>
      <c r="CJ401" s="36">
        <f t="shared" si="115"/>
        <v>0</v>
      </c>
      <c r="CK401">
        <f t="shared" si="116"/>
        <v>0</v>
      </c>
      <c r="CP401">
        <v>552</v>
      </c>
      <c r="DD401" t="str">
        <f>IF(COUNTIF('[3]Zone Players'!A$3:A$1847,A401)&lt;1,"D","")</f>
        <v/>
      </c>
      <c r="DF401">
        <f t="shared" si="119"/>
        <v>4</v>
      </c>
      <c r="DG401" s="70">
        <f t="shared" si="117"/>
        <v>10</v>
      </c>
      <c r="DH401" t="str">
        <f t="shared" si="118"/>
        <v/>
      </c>
    </row>
    <row r="402" spans="1:112" ht="15" customHeight="1" x14ac:dyDescent="0.25">
      <c r="A402" s="23">
        <v>150879</v>
      </c>
      <c r="B402" s="24" t="s">
        <v>496</v>
      </c>
      <c r="C402" s="24" t="s">
        <v>751</v>
      </c>
      <c r="D402" s="25" t="s">
        <v>614</v>
      </c>
      <c r="E402" s="26"/>
      <c r="F402" s="27"/>
      <c r="G402" s="27"/>
      <c r="H402" s="27"/>
      <c r="I402" s="27"/>
      <c r="J402" s="27"/>
      <c r="K402" s="27"/>
      <c r="L402" s="27"/>
      <c r="M402" s="27"/>
      <c r="N402" s="26"/>
      <c r="O402" s="27"/>
      <c r="P402" s="27" t="s">
        <v>113</v>
      </c>
      <c r="Q402" s="28"/>
      <c r="R402" s="28"/>
      <c r="S402" s="28"/>
      <c r="T402" s="29"/>
      <c r="U402" s="28"/>
      <c r="V402" s="30" t="s">
        <v>113</v>
      </c>
      <c r="W402" s="30">
        <v>2</v>
      </c>
      <c r="X402" s="30" t="s">
        <v>113</v>
      </c>
      <c r="Y402" s="30">
        <v>4</v>
      </c>
      <c r="Z402" s="30">
        <v>5</v>
      </c>
      <c r="AA402" s="30">
        <v>6</v>
      </c>
      <c r="AB402" s="30">
        <v>7</v>
      </c>
      <c r="AC402" s="30" t="s">
        <v>113</v>
      </c>
      <c r="AD402" s="30" t="s">
        <v>113</v>
      </c>
      <c r="AE402" s="30" t="s">
        <v>113</v>
      </c>
      <c r="AF402" s="30" t="s">
        <v>113</v>
      </c>
      <c r="AG402" s="30" t="s">
        <v>113</v>
      </c>
      <c r="AH402" s="30" t="s">
        <v>113</v>
      </c>
      <c r="AI402" s="30" t="s">
        <v>113</v>
      </c>
      <c r="AJ402" s="30" t="s">
        <v>113</v>
      </c>
      <c r="AK402" s="30" t="s">
        <v>113</v>
      </c>
      <c r="AL402" s="30" t="s">
        <v>113</v>
      </c>
      <c r="AM402" s="30">
        <v>0</v>
      </c>
      <c r="AN402" s="30">
        <v>5</v>
      </c>
      <c r="AO402" s="30">
        <v>0</v>
      </c>
      <c r="AP402" s="30">
        <v>7</v>
      </c>
      <c r="AQ402" s="31" t="s">
        <v>113</v>
      </c>
      <c r="AR402" s="31" t="s">
        <v>113</v>
      </c>
      <c r="AS402" s="31" t="s">
        <v>113</v>
      </c>
      <c r="AT402" s="32">
        <v>0</v>
      </c>
      <c r="AU402" s="32">
        <v>0</v>
      </c>
      <c r="AV402" s="32">
        <v>0</v>
      </c>
      <c r="AW402" s="32">
        <v>0</v>
      </c>
      <c r="AX402" s="32">
        <v>0</v>
      </c>
      <c r="AY402" s="32">
        <v>0</v>
      </c>
      <c r="AZ402" s="32">
        <v>7</v>
      </c>
      <c r="BA402" s="32">
        <v>0</v>
      </c>
      <c r="BB402" s="32">
        <v>0</v>
      </c>
      <c r="BC402" s="32">
        <v>0</v>
      </c>
      <c r="BD402" s="33">
        <v>7.2</v>
      </c>
      <c r="BE402" s="33">
        <v>7.2</v>
      </c>
      <c r="BF402" s="33">
        <v>7.2</v>
      </c>
      <c r="BG402" s="33">
        <v>7.2</v>
      </c>
      <c r="BH402" s="33">
        <v>7.2</v>
      </c>
      <c r="BI402" s="33">
        <v>7.2</v>
      </c>
      <c r="BJ402" s="34" t="s">
        <v>113</v>
      </c>
      <c r="BK402" s="35" t="s">
        <v>113</v>
      </c>
      <c r="BL402" t="str">
        <f>IF(BY402&gt;LARGE(BZ402:$CK402,1),1,"")</f>
        <v/>
      </c>
      <c r="BM402" t="str">
        <f>IF(BZ402&gt;LARGE(CA402:$CK402,1),2,"")</f>
        <v/>
      </c>
      <c r="BN402" t="str">
        <f>IF(CA402&gt;LARGE(CB402:$CK402,1),2.2,"")</f>
        <v/>
      </c>
      <c r="BO402" t="str">
        <f>IF(CB402&gt;LARGE(CC402:$CK402,1),3,"")</f>
        <v/>
      </c>
      <c r="BP402" t="str">
        <f>IF(CC402&gt;LARGE(CD402:$CK402,1),3.2,"")</f>
        <v/>
      </c>
      <c r="BQ402" t="str">
        <f>IF(CD402&gt;LARGE(CE402:$CK402,1),4,"")</f>
        <v/>
      </c>
      <c r="BR402" t="str">
        <f>IF(CE402&gt;LARGE(CF402:$CK402,1),4.2,"")</f>
        <v/>
      </c>
      <c r="BS402" t="str">
        <f>IF(CF402&gt;LARGE(CG402:$CK402,1),5,"")</f>
        <v/>
      </c>
      <c r="BT402" t="str">
        <f>IF(CG402&gt;LARGE(CH402:$CK402,1),5.2,"")</f>
        <v/>
      </c>
      <c r="BU402" t="str">
        <f>IF(CH402&gt;LARGE(CI402:$CK402,1),6,"")</f>
        <v/>
      </c>
      <c r="BV402" t="str">
        <f>IF(CI402&gt;LARGE(CJ402:$CK402,1),6.2,"")</f>
        <v/>
      </c>
      <c r="BW402">
        <f>IF(CJ402&gt;LARGE(CK402:$CK402,1),7,"")</f>
        <v>7</v>
      </c>
      <c r="BX402" t="str">
        <f t="shared" si="103"/>
        <v/>
      </c>
      <c r="BY402" s="36">
        <f t="shared" si="104"/>
        <v>0</v>
      </c>
      <c r="BZ402" s="36">
        <f t="shared" si="105"/>
        <v>0</v>
      </c>
      <c r="CA402">
        <f t="shared" si="106"/>
        <v>0</v>
      </c>
      <c r="CB402" s="36">
        <f t="shared" si="107"/>
        <v>0</v>
      </c>
      <c r="CC402">
        <f t="shared" si="108"/>
        <v>0</v>
      </c>
      <c r="CD402" s="36">
        <f t="shared" si="109"/>
        <v>0</v>
      </c>
      <c r="CE402">
        <f t="shared" si="110"/>
        <v>0</v>
      </c>
      <c r="CF402" s="36">
        <f t="shared" si="111"/>
        <v>0</v>
      </c>
      <c r="CG402">
        <f t="shared" si="112"/>
        <v>0</v>
      </c>
      <c r="CH402" s="36">
        <f t="shared" si="113"/>
        <v>0</v>
      </c>
      <c r="CI402">
        <f t="shared" si="114"/>
        <v>0</v>
      </c>
      <c r="CJ402" s="36">
        <f t="shared" si="115"/>
        <v>1</v>
      </c>
      <c r="CK402">
        <f t="shared" si="116"/>
        <v>0</v>
      </c>
      <c r="CP402">
        <v>554</v>
      </c>
      <c r="DD402" t="str">
        <f>IF(COUNTIF('[3]Zone Players'!A$3:A$1847,A402)&lt;1,"D","")</f>
        <v/>
      </c>
      <c r="DF402" t="str">
        <f t="shared" si="119"/>
        <v/>
      </c>
      <c r="DG402" s="70">
        <f t="shared" si="117"/>
        <v>1</v>
      </c>
      <c r="DH402" t="str">
        <f t="shared" si="118"/>
        <v/>
      </c>
    </row>
    <row r="403" spans="1:112" ht="15" customHeight="1" x14ac:dyDescent="0.25">
      <c r="A403" s="40">
        <v>151466</v>
      </c>
      <c r="B403" s="24" t="s">
        <v>752</v>
      </c>
      <c r="C403" s="24" t="s">
        <v>753</v>
      </c>
      <c r="D403" s="25" t="s">
        <v>614</v>
      </c>
      <c r="E403" s="26"/>
      <c r="F403" s="27"/>
      <c r="G403" s="27"/>
      <c r="H403" s="27"/>
      <c r="I403" s="27"/>
      <c r="J403" s="27"/>
      <c r="K403" s="27"/>
      <c r="L403" s="27"/>
      <c r="M403" s="27"/>
      <c r="N403" s="26"/>
      <c r="O403" s="27"/>
      <c r="P403" s="27" t="s">
        <v>113</v>
      </c>
      <c r="Q403" s="28"/>
      <c r="R403" s="28"/>
      <c r="S403" s="28"/>
      <c r="T403" s="29"/>
      <c r="U403" s="28"/>
      <c r="V403" s="30" t="s">
        <v>113</v>
      </c>
      <c r="W403" s="30">
        <v>2</v>
      </c>
      <c r="X403" s="30" t="s">
        <v>113</v>
      </c>
      <c r="Y403" s="30">
        <v>4</v>
      </c>
      <c r="Z403" s="30">
        <v>5</v>
      </c>
      <c r="AA403" s="30">
        <v>6</v>
      </c>
      <c r="AB403" s="30">
        <v>7</v>
      </c>
      <c r="AC403" s="30" t="s">
        <v>113</v>
      </c>
      <c r="AD403" s="30" t="s">
        <v>113</v>
      </c>
      <c r="AE403" s="30" t="s">
        <v>113</v>
      </c>
      <c r="AF403" s="30" t="s">
        <v>113</v>
      </c>
      <c r="AG403" s="30" t="s">
        <v>113</v>
      </c>
      <c r="AH403" s="30" t="s">
        <v>113</v>
      </c>
      <c r="AI403" s="30" t="s">
        <v>113</v>
      </c>
      <c r="AJ403" s="30" t="s">
        <v>113</v>
      </c>
      <c r="AK403" s="30" t="s">
        <v>113</v>
      </c>
      <c r="AL403" s="30" t="s">
        <v>113</v>
      </c>
      <c r="AM403" s="30">
        <v>0</v>
      </c>
      <c r="AN403" s="30">
        <v>5</v>
      </c>
      <c r="AO403" s="30">
        <v>0</v>
      </c>
      <c r="AP403" s="30">
        <v>7</v>
      </c>
      <c r="AQ403" s="31" t="s">
        <v>113</v>
      </c>
      <c r="AR403" s="31" t="s">
        <v>113</v>
      </c>
      <c r="AS403" s="31" t="s">
        <v>113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3">
        <v>7.2</v>
      </c>
      <c r="BE403" s="33">
        <v>7.2</v>
      </c>
      <c r="BF403" s="33">
        <v>7.2</v>
      </c>
      <c r="BG403" s="33">
        <v>7.2</v>
      </c>
      <c r="BH403" s="33">
        <v>7.2</v>
      </c>
      <c r="BI403" s="33">
        <v>7.2</v>
      </c>
      <c r="BJ403" s="34" t="s">
        <v>113</v>
      </c>
      <c r="BK403" s="35" t="s">
        <v>113</v>
      </c>
      <c r="BL403" t="str">
        <f>IF(BY403&gt;LARGE(BZ403:$CK403,1),1,"")</f>
        <v/>
      </c>
      <c r="BM403" t="str">
        <f>IF(BZ403&gt;LARGE(CA403:$CK403,1),2,"")</f>
        <v/>
      </c>
      <c r="BN403" t="str">
        <f>IF(CA403&gt;LARGE(CB403:$CK403,1),2.2,"")</f>
        <v/>
      </c>
      <c r="BO403" t="str">
        <f>IF(CB403&gt;LARGE(CC403:$CK403,1),3,"")</f>
        <v/>
      </c>
      <c r="BP403" t="str">
        <f>IF(CC403&gt;LARGE(CD403:$CK403,1),3.2,"")</f>
        <v/>
      </c>
      <c r="BQ403" t="str">
        <f>IF(CD403&gt;LARGE(CE403:$CK403,1),4,"")</f>
        <v/>
      </c>
      <c r="BR403" t="str">
        <f>IF(CE403&gt;LARGE(CF403:$CK403,1),4.2,"")</f>
        <v/>
      </c>
      <c r="BS403" t="str">
        <f>IF(CF403&gt;LARGE(CG403:$CK403,1),5,"")</f>
        <v/>
      </c>
      <c r="BT403" t="str">
        <f>IF(CG403&gt;LARGE(CH403:$CK403,1),5.2,"")</f>
        <v/>
      </c>
      <c r="BU403" t="str">
        <f>IF(CH403&gt;LARGE(CI403:$CK403,1),6,"")</f>
        <v/>
      </c>
      <c r="BV403" t="str">
        <f>IF(CI403&gt;LARGE(CJ403:$CK403,1),6.2,"")</f>
        <v/>
      </c>
      <c r="BW403" t="str">
        <f>IF(CJ403&gt;LARGE(CK403:$CK403,1),7,"")</f>
        <v/>
      </c>
      <c r="BX403" t="str">
        <f t="shared" si="103"/>
        <v/>
      </c>
      <c r="BY403" s="36">
        <f t="shared" si="104"/>
        <v>0</v>
      </c>
      <c r="BZ403" s="36">
        <f t="shared" si="105"/>
        <v>0</v>
      </c>
      <c r="CA403">
        <f t="shared" si="106"/>
        <v>0</v>
      </c>
      <c r="CB403" s="36">
        <f t="shared" si="107"/>
        <v>0</v>
      </c>
      <c r="CC403">
        <f t="shared" si="108"/>
        <v>0</v>
      </c>
      <c r="CD403" s="36">
        <f t="shared" si="109"/>
        <v>0</v>
      </c>
      <c r="CE403">
        <f t="shared" si="110"/>
        <v>0</v>
      </c>
      <c r="CF403" s="36">
        <f t="shared" si="111"/>
        <v>0</v>
      </c>
      <c r="CG403">
        <f t="shared" si="112"/>
        <v>0</v>
      </c>
      <c r="CH403" s="36">
        <f t="shared" si="113"/>
        <v>0</v>
      </c>
      <c r="CI403">
        <f t="shared" si="114"/>
        <v>0</v>
      </c>
      <c r="CJ403" s="36">
        <f t="shared" si="115"/>
        <v>0</v>
      </c>
      <c r="CK403">
        <f t="shared" si="116"/>
        <v>0</v>
      </c>
      <c r="CP403">
        <v>555</v>
      </c>
      <c r="DD403" t="str">
        <f>IF(COUNTIF('[3]Zone Players'!A$3:A$1847,A403)&lt;1,"D","")</f>
        <v/>
      </c>
      <c r="DF403" t="str">
        <f t="shared" si="119"/>
        <v/>
      </c>
      <c r="DG403" s="70">
        <f t="shared" si="117"/>
        <v>0</v>
      </c>
      <c r="DH403" t="str">
        <f t="shared" si="118"/>
        <v/>
      </c>
    </row>
    <row r="404" spans="1:112" ht="15" customHeight="1" x14ac:dyDescent="0.25">
      <c r="A404" s="23">
        <v>41695</v>
      </c>
      <c r="B404" s="24" t="s">
        <v>610</v>
      </c>
      <c r="C404" s="24" t="s">
        <v>754</v>
      </c>
      <c r="D404" s="25" t="s">
        <v>614</v>
      </c>
      <c r="E404" s="26">
        <v>5</v>
      </c>
      <c r="F404" s="27">
        <v>5</v>
      </c>
      <c r="G404" s="27">
        <v>6</v>
      </c>
      <c r="H404" s="27">
        <v>6</v>
      </c>
      <c r="I404" s="27">
        <v>6</v>
      </c>
      <c r="J404" s="27">
        <v>6</v>
      </c>
      <c r="K404" s="27">
        <v>6</v>
      </c>
      <c r="L404" s="27">
        <v>6</v>
      </c>
      <c r="M404" s="27">
        <v>6</v>
      </c>
      <c r="N404" s="26">
        <v>6</v>
      </c>
      <c r="O404" s="27">
        <v>6</v>
      </c>
      <c r="P404" s="27">
        <v>6</v>
      </c>
      <c r="Q404" s="28"/>
      <c r="R404" s="28"/>
      <c r="S404" s="28"/>
      <c r="T404" s="29"/>
      <c r="U404" s="28"/>
      <c r="V404" s="30" t="s">
        <v>113</v>
      </c>
      <c r="W404" s="30">
        <v>2</v>
      </c>
      <c r="X404" s="30" t="s">
        <v>113</v>
      </c>
      <c r="Y404" s="30">
        <v>4</v>
      </c>
      <c r="Z404" s="30">
        <v>5</v>
      </c>
      <c r="AA404" s="30">
        <v>6</v>
      </c>
      <c r="AB404" s="30">
        <v>7</v>
      </c>
      <c r="AC404" s="30" t="s">
        <v>113</v>
      </c>
      <c r="AD404" s="30" t="s">
        <v>113</v>
      </c>
      <c r="AE404" s="30" t="s">
        <v>113</v>
      </c>
      <c r="AF404" s="30" t="s">
        <v>113</v>
      </c>
      <c r="AG404" s="30" t="s">
        <v>113</v>
      </c>
      <c r="AH404" s="30" t="s">
        <v>113</v>
      </c>
      <c r="AI404" s="30" t="s">
        <v>113</v>
      </c>
      <c r="AJ404" s="30" t="s">
        <v>113</v>
      </c>
      <c r="AK404" s="30" t="s">
        <v>113</v>
      </c>
      <c r="AL404" s="30" t="s">
        <v>113</v>
      </c>
      <c r="AM404" s="30">
        <v>0</v>
      </c>
      <c r="AN404" s="30">
        <v>5</v>
      </c>
      <c r="AO404" s="30">
        <v>0</v>
      </c>
      <c r="AP404" s="30">
        <v>7</v>
      </c>
      <c r="AQ404" s="31">
        <v>6</v>
      </c>
      <c r="AR404" s="31">
        <v>6</v>
      </c>
      <c r="AS404" s="31">
        <v>6</v>
      </c>
      <c r="AT404" s="32">
        <v>0</v>
      </c>
      <c r="AU404" s="32">
        <v>0</v>
      </c>
      <c r="AV404" s="32">
        <v>0</v>
      </c>
      <c r="AW404" s="32">
        <v>0</v>
      </c>
      <c r="AX404" s="32">
        <v>0</v>
      </c>
      <c r="AY404" s="32">
        <v>0</v>
      </c>
      <c r="AZ404" s="32">
        <v>0</v>
      </c>
      <c r="BA404" s="32">
        <v>0</v>
      </c>
      <c r="BB404" s="32">
        <v>0</v>
      </c>
      <c r="BC404" s="32">
        <v>0</v>
      </c>
      <c r="BD404" s="33">
        <v>7.2</v>
      </c>
      <c r="BE404" s="33">
        <v>7.2</v>
      </c>
      <c r="BF404" s="33">
        <v>7.2</v>
      </c>
      <c r="BG404" s="33">
        <v>7.2</v>
      </c>
      <c r="BH404" s="33">
        <v>7.2</v>
      </c>
      <c r="BI404" s="33">
        <v>7.2</v>
      </c>
      <c r="BJ404" s="34" t="s">
        <v>113</v>
      </c>
      <c r="BK404" s="35" t="s">
        <v>113</v>
      </c>
      <c r="BL404" t="str">
        <f>IF(BY404&gt;LARGE(BZ404:$CK404,1),1,"")</f>
        <v/>
      </c>
      <c r="BM404" t="str">
        <f>IF(BZ404&gt;LARGE(CA404:$CK404,1),2,"")</f>
        <v/>
      </c>
      <c r="BN404" t="str">
        <f>IF(CA404&gt;LARGE(CB404:$CK404,1),2.2,"")</f>
        <v/>
      </c>
      <c r="BO404" t="str">
        <f>IF(CB404&gt;LARGE(CC404:$CK404,1),3,"")</f>
        <v/>
      </c>
      <c r="BP404" t="str">
        <f>IF(CC404&gt;LARGE(CD404:$CK404,1),3.2,"")</f>
        <v/>
      </c>
      <c r="BQ404" t="str">
        <f>IF(CD404&gt;LARGE(CE404:$CK404,1),4,"")</f>
        <v/>
      </c>
      <c r="BR404" t="str">
        <f>IF(CE404&gt;LARGE(CF404:$CK404,1),4.2,"")</f>
        <v/>
      </c>
      <c r="BS404" t="str">
        <f>IF(CF404&gt;LARGE(CG404:$CK404,1),5,"")</f>
        <v/>
      </c>
      <c r="BT404" t="str">
        <f>IF(CG404&gt;LARGE(CH404:$CK404,1),5.2,"")</f>
        <v/>
      </c>
      <c r="BU404" t="str">
        <f>IF(CH404&gt;LARGE(CI404:$CK404,1),6,"")</f>
        <v/>
      </c>
      <c r="BV404" t="str">
        <f>IF(CI404&gt;LARGE(CJ404:$CK404,1),6.2,"")</f>
        <v/>
      </c>
      <c r="BW404" t="str">
        <f>IF(CJ404&gt;LARGE(CK404:$CK404,1),7,"")</f>
        <v/>
      </c>
      <c r="BX404" t="str">
        <f t="shared" si="103"/>
        <v/>
      </c>
      <c r="BY404" s="36">
        <f t="shared" si="104"/>
        <v>0</v>
      </c>
      <c r="BZ404" s="36">
        <f t="shared" si="105"/>
        <v>0</v>
      </c>
      <c r="CA404">
        <f t="shared" si="106"/>
        <v>0</v>
      </c>
      <c r="CB404" s="36">
        <f t="shared" si="107"/>
        <v>0</v>
      </c>
      <c r="CC404">
        <f t="shared" si="108"/>
        <v>0</v>
      </c>
      <c r="CD404" s="36">
        <f t="shared" si="109"/>
        <v>0</v>
      </c>
      <c r="CE404">
        <f t="shared" si="110"/>
        <v>0</v>
      </c>
      <c r="CF404" s="36">
        <f t="shared" si="111"/>
        <v>0</v>
      </c>
      <c r="CG404">
        <f t="shared" si="112"/>
        <v>0</v>
      </c>
      <c r="CH404" s="36">
        <f t="shared" si="113"/>
        <v>0</v>
      </c>
      <c r="CI404">
        <f t="shared" si="114"/>
        <v>0</v>
      </c>
      <c r="CJ404" s="36">
        <f t="shared" si="115"/>
        <v>0</v>
      </c>
      <c r="CK404">
        <f t="shared" si="116"/>
        <v>0</v>
      </c>
      <c r="CP404">
        <v>556</v>
      </c>
      <c r="DD404" t="str">
        <f>IF(COUNTIF('[3]Zone Players'!A$3:A$1847,A404)&lt;1,"D","")</f>
        <v/>
      </c>
      <c r="DF404">
        <f t="shared" si="119"/>
        <v>6</v>
      </c>
      <c r="DG404" s="70">
        <f t="shared" si="117"/>
        <v>0</v>
      </c>
      <c r="DH404" t="str">
        <f t="shared" si="118"/>
        <v/>
      </c>
    </row>
    <row r="405" spans="1:112" ht="15" customHeight="1" x14ac:dyDescent="0.25">
      <c r="A405" s="40">
        <v>132699</v>
      </c>
      <c r="B405" s="24" t="s">
        <v>755</v>
      </c>
      <c r="C405" s="24" t="s">
        <v>325</v>
      </c>
      <c r="D405" s="25" t="s">
        <v>614</v>
      </c>
      <c r="E405" s="26"/>
      <c r="F405" s="27"/>
      <c r="G405" s="27"/>
      <c r="H405" s="27"/>
      <c r="I405" s="27"/>
      <c r="J405" s="27">
        <v>6</v>
      </c>
      <c r="K405" s="27">
        <v>7</v>
      </c>
      <c r="L405" s="27">
        <v>7</v>
      </c>
      <c r="M405" s="27">
        <v>6</v>
      </c>
      <c r="N405" s="26">
        <v>6</v>
      </c>
      <c r="O405" s="27">
        <v>6</v>
      </c>
      <c r="P405" s="27">
        <v>6</v>
      </c>
      <c r="Q405" s="28"/>
      <c r="R405" s="28"/>
      <c r="S405" s="28"/>
      <c r="T405" s="29"/>
      <c r="U405" s="28"/>
      <c r="V405" s="30" t="s">
        <v>113</v>
      </c>
      <c r="W405" s="30">
        <v>2</v>
      </c>
      <c r="X405" s="30" t="s">
        <v>113</v>
      </c>
      <c r="Y405" s="30">
        <v>4</v>
      </c>
      <c r="Z405" s="30">
        <v>5</v>
      </c>
      <c r="AA405" s="30">
        <v>6</v>
      </c>
      <c r="AB405" s="30">
        <v>7</v>
      </c>
      <c r="AC405" s="30" t="s">
        <v>113</v>
      </c>
      <c r="AD405" s="30" t="s">
        <v>113</v>
      </c>
      <c r="AE405" s="30" t="s">
        <v>113</v>
      </c>
      <c r="AF405" s="30" t="s">
        <v>113</v>
      </c>
      <c r="AG405" s="30" t="s">
        <v>113</v>
      </c>
      <c r="AH405" s="30" t="s">
        <v>113</v>
      </c>
      <c r="AI405" s="30" t="s">
        <v>113</v>
      </c>
      <c r="AJ405" s="30" t="s">
        <v>113</v>
      </c>
      <c r="AK405" s="30" t="s">
        <v>113</v>
      </c>
      <c r="AL405" s="30" t="s">
        <v>113</v>
      </c>
      <c r="AM405" s="30">
        <v>0</v>
      </c>
      <c r="AN405" s="30">
        <v>5</v>
      </c>
      <c r="AO405" s="30">
        <v>0</v>
      </c>
      <c r="AP405" s="30">
        <v>7</v>
      </c>
      <c r="AQ405" s="31">
        <v>6</v>
      </c>
      <c r="AR405" s="31">
        <v>6</v>
      </c>
      <c r="AS405" s="31">
        <v>6</v>
      </c>
      <c r="AT405" s="32">
        <v>6</v>
      </c>
      <c r="AU405" s="32">
        <v>0</v>
      </c>
      <c r="AV405" s="32">
        <v>6</v>
      </c>
      <c r="AW405" s="32">
        <v>6</v>
      </c>
      <c r="AX405" s="32">
        <v>6</v>
      </c>
      <c r="AY405" s="32">
        <v>6</v>
      </c>
      <c r="AZ405" s="32">
        <v>0</v>
      </c>
      <c r="BA405" s="32">
        <v>6</v>
      </c>
      <c r="BB405" s="32">
        <v>6</v>
      </c>
      <c r="BC405" s="32">
        <v>6</v>
      </c>
      <c r="BD405" s="33">
        <v>7.2</v>
      </c>
      <c r="BE405" s="33">
        <v>7.2</v>
      </c>
      <c r="BF405" s="33">
        <v>6</v>
      </c>
      <c r="BG405" s="33">
        <v>6</v>
      </c>
      <c r="BH405" s="33">
        <v>6</v>
      </c>
      <c r="BI405" s="33">
        <v>6</v>
      </c>
      <c r="BJ405" s="34">
        <v>6</v>
      </c>
      <c r="BK405" s="35">
        <v>6</v>
      </c>
      <c r="BL405" t="str">
        <f>IF(BY405&gt;LARGE(BZ405:$CK405,1),1,"")</f>
        <v/>
      </c>
      <c r="BM405" t="str">
        <f>IF(BZ405&gt;LARGE(CA405:$CK405,1),2,"")</f>
        <v/>
      </c>
      <c r="BN405" t="str">
        <f>IF(CA405&gt;LARGE(CB405:$CK405,1),2.2,"")</f>
        <v/>
      </c>
      <c r="BO405" t="str">
        <f>IF(CB405&gt;LARGE(CC405:$CK405,1),3,"")</f>
        <v/>
      </c>
      <c r="BP405" t="str">
        <f>IF(CC405&gt;LARGE(CD405:$CK405,1),3.2,"")</f>
        <v/>
      </c>
      <c r="BQ405" t="str">
        <f>IF(CD405&gt;LARGE(CE405:$CK405,1),4,"")</f>
        <v/>
      </c>
      <c r="BR405" t="str">
        <f>IF(CE405&gt;LARGE(CF405:$CK405,1),4.2,"")</f>
        <v/>
      </c>
      <c r="BS405" t="str">
        <f>IF(CF405&gt;LARGE(CG405:$CK405,1),5,"")</f>
        <v/>
      </c>
      <c r="BT405" t="str">
        <f>IF(CG405&gt;LARGE(CH405:$CK405,1),5.2,"")</f>
        <v/>
      </c>
      <c r="BU405">
        <f>IF(CH405&gt;LARGE(CI405:$CK405,1),6,"")</f>
        <v>6</v>
      </c>
      <c r="BV405" t="str">
        <f>IF(CI405&gt;LARGE(CJ405:$CK405,1),6.2,"")</f>
        <v/>
      </c>
      <c r="BW405" t="str">
        <f>IF(CJ405&gt;LARGE(CK405:$CK405,1),7,"")</f>
        <v/>
      </c>
      <c r="BX405" t="str">
        <f t="shared" si="103"/>
        <v/>
      </c>
      <c r="BY405" s="36">
        <f t="shared" si="104"/>
        <v>0</v>
      </c>
      <c r="BZ405" s="36">
        <f t="shared" si="105"/>
        <v>0</v>
      </c>
      <c r="CA405">
        <f t="shared" si="106"/>
        <v>0</v>
      </c>
      <c r="CB405" s="36">
        <f t="shared" si="107"/>
        <v>0</v>
      </c>
      <c r="CC405">
        <f t="shared" si="108"/>
        <v>0</v>
      </c>
      <c r="CD405" s="36">
        <f t="shared" si="109"/>
        <v>0</v>
      </c>
      <c r="CE405">
        <f t="shared" si="110"/>
        <v>0</v>
      </c>
      <c r="CF405" s="36">
        <f t="shared" si="111"/>
        <v>0</v>
      </c>
      <c r="CG405">
        <f t="shared" si="112"/>
        <v>0</v>
      </c>
      <c r="CH405" s="36">
        <f t="shared" si="113"/>
        <v>8</v>
      </c>
      <c r="CI405">
        <f t="shared" si="114"/>
        <v>0</v>
      </c>
      <c r="CJ405" s="36">
        <f t="shared" si="115"/>
        <v>0</v>
      </c>
      <c r="CK405">
        <f t="shared" si="116"/>
        <v>0</v>
      </c>
      <c r="CP405">
        <v>557</v>
      </c>
      <c r="DD405" t="str">
        <f>IF(COUNTIF('[3]Zone Players'!A$3:A$1847,A405)&lt;1,"D","")</f>
        <v/>
      </c>
      <c r="DF405">
        <f t="shared" si="119"/>
        <v>6</v>
      </c>
      <c r="DG405" s="70">
        <f t="shared" si="117"/>
        <v>8</v>
      </c>
      <c r="DH405" t="str">
        <f t="shared" si="118"/>
        <v/>
      </c>
    </row>
    <row r="406" spans="1:112" ht="15" customHeight="1" x14ac:dyDescent="0.25">
      <c r="A406" s="23">
        <v>131530</v>
      </c>
      <c r="B406" s="24" t="s">
        <v>756</v>
      </c>
      <c r="C406" s="24" t="s">
        <v>218</v>
      </c>
      <c r="D406" s="25" t="s">
        <v>614</v>
      </c>
      <c r="E406" s="26"/>
      <c r="F406" s="27"/>
      <c r="G406" s="27"/>
      <c r="H406" s="27"/>
      <c r="I406" s="27"/>
      <c r="J406" s="27"/>
      <c r="K406" s="27"/>
      <c r="L406" s="27"/>
      <c r="M406" s="27">
        <v>7</v>
      </c>
      <c r="N406" s="26"/>
      <c r="O406" s="27"/>
      <c r="P406" s="27">
        <v>6</v>
      </c>
      <c r="Q406" s="28"/>
      <c r="R406" s="28"/>
      <c r="S406" s="28"/>
      <c r="T406" s="29"/>
      <c r="U406" s="28"/>
      <c r="V406" s="30" t="s">
        <v>113</v>
      </c>
      <c r="W406" s="30">
        <v>2</v>
      </c>
      <c r="X406" s="30" t="s">
        <v>113</v>
      </c>
      <c r="Y406" s="30">
        <v>4</v>
      </c>
      <c r="Z406" s="30">
        <v>5</v>
      </c>
      <c r="AA406" s="30">
        <v>6</v>
      </c>
      <c r="AB406" s="30">
        <v>7</v>
      </c>
      <c r="AC406" s="30" t="s">
        <v>113</v>
      </c>
      <c r="AD406" s="30" t="s">
        <v>113</v>
      </c>
      <c r="AE406" s="30" t="s">
        <v>113</v>
      </c>
      <c r="AF406" s="30" t="s">
        <v>113</v>
      </c>
      <c r="AG406" s="30" t="s">
        <v>113</v>
      </c>
      <c r="AH406" s="30" t="s">
        <v>113</v>
      </c>
      <c r="AI406" s="30" t="s">
        <v>113</v>
      </c>
      <c r="AJ406" s="30" t="s">
        <v>113</v>
      </c>
      <c r="AK406" s="30" t="s">
        <v>113</v>
      </c>
      <c r="AL406" s="30" t="s">
        <v>113</v>
      </c>
      <c r="AM406" s="30">
        <v>0</v>
      </c>
      <c r="AN406" s="30">
        <v>5</v>
      </c>
      <c r="AO406" s="30">
        <v>0</v>
      </c>
      <c r="AP406" s="30">
        <v>7</v>
      </c>
      <c r="AQ406" s="31">
        <v>6</v>
      </c>
      <c r="AR406" s="31">
        <v>5</v>
      </c>
      <c r="AS406" s="31">
        <v>5</v>
      </c>
      <c r="AT406" s="32">
        <v>5</v>
      </c>
      <c r="AU406" s="32">
        <v>5</v>
      </c>
      <c r="AV406" s="32">
        <v>0</v>
      </c>
      <c r="AW406" s="32">
        <v>0</v>
      </c>
      <c r="AX406" s="32">
        <v>5</v>
      </c>
      <c r="AY406" s="32">
        <v>5</v>
      </c>
      <c r="AZ406" s="32">
        <v>5</v>
      </c>
      <c r="BA406" s="32">
        <v>5</v>
      </c>
      <c r="BB406" s="32">
        <v>5</v>
      </c>
      <c r="BC406" s="32">
        <v>0</v>
      </c>
      <c r="BD406" s="33">
        <v>7.2</v>
      </c>
      <c r="BE406" s="33">
        <v>7.2</v>
      </c>
      <c r="BF406" s="33">
        <v>7.2</v>
      </c>
      <c r="BG406" s="33">
        <v>5</v>
      </c>
      <c r="BH406" s="33">
        <v>5</v>
      </c>
      <c r="BI406" s="33">
        <v>5</v>
      </c>
      <c r="BJ406" s="34">
        <v>5</v>
      </c>
      <c r="BK406" s="35">
        <v>5</v>
      </c>
      <c r="BL406" t="str">
        <f>IF(BY406&gt;LARGE(BZ406:$CK406,1),1,"")</f>
        <v/>
      </c>
      <c r="BM406" t="str">
        <f>IF(BZ406&gt;LARGE(CA406:$CK406,1),2,"")</f>
        <v/>
      </c>
      <c r="BN406" t="str">
        <f>IF(CA406&gt;LARGE(CB406:$CK406,1),2.2,"")</f>
        <v/>
      </c>
      <c r="BO406" t="str">
        <f>IF(CB406&gt;LARGE(CC406:$CK406,1),3,"")</f>
        <v/>
      </c>
      <c r="BP406" t="str">
        <f>IF(CC406&gt;LARGE(CD406:$CK406,1),3.2,"")</f>
        <v/>
      </c>
      <c r="BQ406" t="str">
        <f>IF(CD406&gt;LARGE(CE406:$CK406,1),4,"")</f>
        <v/>
      </c>
      <c r="BR406" t="str">
        <f>IF(CE406&gt;LARGE(CF406:$CK406,1),4.2,"")</f>
        <v/>
      </c>
      <c r="BS406">
        <f>IF(CF406&gt;LARGE(CG406:$CK406,1),5,"")</f>
        <v>5</v>
      </c>
      <c r="BT406" t="str">
        <f>IF(CG406&gt;LARGE(CH406:$CK406,1),5.2,"")</f>
        <v/>
      </c>
      <c r="BU406" t="str">
        <f>IF(CH406&gt;LARGE(CI406:$CK406,1),6,"")</f>
        <v/>
      </c>
      <c r="BV406" t="str">
        <f>IF(CI406&gt;LARGE(CJ406:$CK406,1),6.2,"")</f>
        <v/>
      </c>
      <c r="BW406" t="str">
        <f>IF(CJ406&gt;LARGE(CK406:$CK406,1),7,"")</f>
        <v/>
      </c>
      <c r="BX406" t="str">
        <f t="shared" si="103"/>
        <v/>
      </c>
      <c r="BY406" s="36">
        <f t="shared" si="104"/>
        <v>0</v>
      </c>
      <c r="BZ406" s="36">
        <f t="shared" si="105"/>
        <v>0</v>
      </c>
      <c r="CA406">
        <f t="shared" si="106"/>
        <v>0</v>
      </c>
      <c r="CB406" s="36">
        <f t="shared" si="107"/>
        <v>0</v>
      </c>
      <c r="CC406">
        <f t="shared" si="108"/>
        <v>0</v>
      </c>
      <c r="CD406" s="36">
        <f t="shared" si="109"/>
        <v>0</v>
      </c>
      <c r="CE406">
        <f t="shared" si="110"/>
        <v>0</v>
      </c>
      <c r="CF406" s="36">
        <f t="shared" si="111"/>
        <v>7</v>
      </c>
      <c r="CG406">
        <f t="shared" si="112"/>
        <v>0</v>
      </c>
      <c r="CH406" s="36">
        <f t="shared" si="113"/>
        <v>0</v>
      </c>
      <c r="CI406">
        <f t="shared" si="114"/>
        <v>0</v>
      </c>
      <c r="CJ406" s="36">
        <f t="shared" si="115"/>
        <v>0</v>
      </c>
      <c r="CK406">
        <f t="shared" si="116"/>
        <v>0</v>
      </c>
      <c r="CP406">
        <v>559</v>
      </c>
      <c r="DD406" t="str">
        <f>IF(COUNTIF('[3]Zone Players'!A$3:A$1847,A406)&lt;1,"D","")</f>
        <v/>
      </c>
      <c r="DF406">
        <f t="shared" si="119"/>
        <v>5</v>
      </c>
      <c r="DG406" s="70">
        <f t="shared" si="117"/>
        <v>7</v>
      </c>
      <c r="DH406" t="str">
        <f t="shared" si="118"/>
        <v/>
      </c>
    </row>
    <row r="407" spans="1:112" ht="15" customHeight="1" x14ac:dyDescent="0.25">
      <c r="A407" s="23">
        <v>16910</v>
      </c>
      <c r="B407" s="24" t="s">
        <v>511</v>
      </c>
      <c r="C407" s="24" t="s">
        <v>640</v>
      </c>
      <c r="D407" s="25" t="s">
        <v>757</v>
      </c>
      <c r="E407" s="26"/>
      <c r="F407" s="27"/>
      <c r="G407" s="27"/>
      <c r="H407" s="27"/>
      <c r="I407" s="27"/>
      <c r="J407" s="27"/>
      <c r="K407" s="27"/>
      <c r="L407" s="27"/>
      <c r="M407" s="27"/>
      <c r="N407" s="26"/>
      <c r="O407" s="27"/>
      <c r="P407" s="27" t="s">
        <v>113</v>
      </c>
      <c r="Q407" s="28"/>
      <c r="R407" s="28"/>
      <c r="S407" s="28"/>
      <c r="T407" s="29"/>
      <c r="U407" s="28"/>
      <c r="V407" s="30" t="s">
        <v>113</v>
      </c>
      <c r="W407" s="30" t="s">
        <v>113</v>
      </c>
      <c r="X407" s="30">
        <v>3</v>
      </c>
      <c r="Y407" s="30" t="s">
        <v>113</v>
      </c>
      <c r="Z407" s="30" t="s">
        <v>113</v>
      </c>
      <c r="AA407" s="30">
        <v>6</v>
      </c>
      <c r="AB407" s="30" t="s">
        <v>113</v>
      </c>
      <c r="AC407" s="30" t="s">
        <v>113</v>
      </c>
      <c r="AD407" s="30" t="s">
        <v>113</v>
      </c>
      <c r="AE407" s="30" t="s">
        <v>113</v>
      </c>
      <c r="AF407" s="30" t="s">
        <v>113</v>
      </c>
      <c r="AG407" s="30" t="s">
        <v>113</v>
      </c>
      <c r="AH407" s="30" t="s">
        <v>113</v>
      </c>
      <c r="AI407" s="30" t="s">
        <v>113</v>
      </c>
      <c r="AJ407" s="30" t="s">
        <v>113</v>
      </c>
      <c r="AK407" s="30" t="s">
        <v>113</v>
      </c>
      <c r="AL407" s="30" t="s">
        <v>113</v>
      </c>
      <c r="AM407" s="30">
        <v>0</v>
      </c>
      <c r="AN407" s="30">
        <v>6</v>
      </c>
      <c r="AO407" s="30">
        <v>0</v>
      </c>
      <c r="AP407" s="30">
        <v>7</v>
      </c>
      <c r="AQ407" s="31" t="s">
        <v>113</v>
      </c>
      <c r="AR407" s="31" t="s">
        <v>113</v>
      </c>
      <c r="AS407" s="31" t="s">
        <v>113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3">
        <v>7.2</v>
      </c>
      <c r="BE407" s="33">
        <v>7.2</v>
      </c>
      <c r="BF407" s="33">
        <v>7.2</v>
      </c>
      <c r="BG407" s="33">
        <v>7.2</v>
      </c>
      <c r="BH407" s="33">
        <v>7.2</v>
      </c>
      <c r="BI407" s="33">
        <v>7.2</v>
      </c>
      <c r="BJ407" s="34" t="s">
        <v>113</v>
      </c>
      <c r="BK407" s="35" t="s">
        <v>113</v>
      </c>
      <c r="BL407" t="str">
        <f>IF(BY407&gt;LARGE(BZ407:$CK407,1),1,"")</f>
        <v/>
      </c>
      <c r="BM407" t="str">
        <f>IF(BZ407&gt;LARGE(CA407:$CK407,1),2,"")</f>
        <v/>
      </c>
      <c r="BN407" t="str">
        <f>IF(CA407&gt;LARGE(CB407:$CK407,1),2.2,"")</f>
        <v/>
      </c>
      <c r="BO407" t="str">
        <f>IF(CB407&gt;LARGE(CC407:$CK407,1),3,"")</f>
        <v/>
      </c>
      <c r="BP407" t="str">
        <f>IF(CC407&gt;LARGE(CD407:$CK407,1),3.2,"")</f>
        <v/>
      </c>
      <c r="BQ407" t="str">
        <f>IF(CD407&gt;LARGE(CE407:$CK407,1),4,"")</f>
        <v/>
      </c>
      <c r="BR407" t="str">
        <f>IF(CE407&gt;LARGE(CF407:$CK407,1),4.2,"")</f>
        <v/>
      </c>
      <c r="BS407" t="str">
        <f>IF(CF407&gt;LARGE(CG407:$CK407,1),5,"")</f>
        <v/>
      </c>
      <c r="BT407" t="str">
        <f>IF(CG407&gt;LARGE(CH407:$CK407,1),5.2,"")</f>
        <v/>
      </c>
      <c r="BU407" t="str">
        <f>IF(CH407&gt;LARGE(CI407:$CK407,1),6,"")</f>
        <v/>
      </c>
      <c r="BV407" t="str">
        <f>IF(CI407&gt;LARGE(CJ407:$CK407,1),6.2,"")</f>
        <v/>
      </c>
      <c r="BW407" t="str">
        <f>IF(CJ407&gt;LARGE(CK407:$CK407,1),7,"")</f>
        <v/>
      </c>
      <c r="BX407" t="str">
        <f t="shared" si="103"/>
        <v/>
      </c>
      <c r="BY407" s="36">
        <f t="shared" si="104"/>
        <v>0</v>
      </c>
      <c r="BZ407" s="36">
        <f t="shared" si="105"/>
        <v>0</v>
      </c>
      <c r="CA407">
        <f t="shared" si="106"/>
        <v>0</v>
      </c>
      <c r="CB407" s="36">
        <f t="shared" si="107"/>
        <v>0</v>
      </c>
      <c r="CC407">
        <f t="shared" si="108"/>
        <v>0</v>
      </c>
      <c r="CD407" s="36">
        <f t="shared" si="109"/>
        <v>0</v>
      </c>
      <c r="CE407">
        <f t="shared" si="110"/>
        <v>0</v>
      </c>
      <c r="CF407" s="36">
        <f t="shared" si="111"/>
        <v>0</v>
      </c>
      <c r="CG407">
        <f t="shared" si="112"/>
        <v>0</v>
      </c>
      <c r="CH407" s="36">
        <f t="shared" si="113"/>
        <v>0</v>
      </c>
      <c r="CI407">
        <f t="shared" si="114"/>
        <v>0</v>
      </c>
      <c r="CJ407" s="36">
        <f t="shared" si="115"/>
        <v>0</v>
      </c>
      <c r="CK407">
        <f t="shared" si="116"/>
        <v>0</v>
      </c>
      <c r="CP407">
        <v>561</v>
      </c>
      <c r="DD407" t="str">
        <f>IF(COUNTIF('[3]Zone Players'!A$3:A$1847,A407)&lt;1,"D","")</f>
        <v/>
      </c>
      <c r="DF407" t="str">
        <f t="shared" si="119"/>
        <v/>
      </c>
      <c r="DG407" s="70">
        <f t="shared" si="117"/>
        <v>0</v>
      </c>
      <c r="DH407" t="str">
        <f t="shared" si="118"/>
        <v/>
      </c>
    </row>
    <row r="408" spans="1:112" ht="15" customHeight="1" x14ac:dyDescent="0.25">
      <c r="A408" s="23">
        <v>133229</v>
      </c>
      <c r="B408" s="24" t="s">
        <v>758</v>
      </c>
      <c r="C408" s="24" t="s">
        <v>360</v>
      </c>
      <c r="D408" s="25" t="s">
        <v>757</v>
      </c>
      <c r="E408" s="26"/>
      <c r="F408" s="27"/>
      <c r="G408" s="27"/>
      <c r="H408" s="27"/>
      <c r="I408" s="27"/>
      <c r="J408" s="27"/>
      <c r="K408" s="27"/>
      <c r="L408" s="27"/>
      <c r="M408" s="27"/>
      <c r="N408" s="26"/>
      <c r="O408" s="27">
        <v>2</v>
      </c>
      <c r="P408" s="27">
        <v>2</v>
      </c>
      <c r="Q408" s="28"/>
      <c r="R408" s="28"/>
      <c r="S408" s="28"/>
      <c r="T408" s="29"/>
      <c r="U408" s="28"/>
      <c r="V408" s="30" t="s">
        <v>113</v>
      </c>
      <c r="W408" s="30" t="s">
        <v>113</v>
      </c>
      <c r="X408" s="30">
        <v>3</v>
      </c>
      <c r="Y408" s="30" t="s">
        <v>113</v>
      </c>
      <c r="Z408" s="30" t="s">
        <v>113</v>
      </c>
      <c r="AA408" s="30">
        <v>6</v>
      </c>
      <c r="AB408" s="30" t="s">
        <v>113</v>
      </c>
      <c r="AC408" s="30" t="s">
        <v>113</v>
      </c>
      <c r="AD408" s="30" t="s">
        <v>113</v>
      </c>
      <c r="AE408" s="30" t="s">
        <v>113</v>
      </c>
      <c r="AF408" s="30" t="s">
        <v>113</v>
      </c>
      <c r="AG408" s="30" t="s">
        <v>113</v>
      </c>
      <c r="AH408" s="30" t="s">
        <v>113</v>
      </c>
      <c r="AI408" s="30" t="s">
        <v>113</v>
      </c>
      <c r="AJ408" s="30" t="s">
        <v>113</v>
      </c>
      <c r="AK408" s="30" t="s">
        <v>113</v>
      </c>
      <c r="AL408" s="30" t="s">
        <v>113</v>
      </c>
      <c r="AM408" s="30">
        <v>0</v>
      </c>
      <c r="AN408" s="30">
        <v>6</v>
      </c>
      <c r="AO408" s="30">
        <v>4</v>
      </c>
      <c r="AP408" s="30">
        <v>3</v>
      </c>
      <c r="AQ408" s="31">
        <v>2</v>
      </c>
      <c r="AR408" s="31">
        <v>3</v>
      </c>
      <c r="AS408" s="31">
        <v>3</v>
      </c>
      <c r="AT408" s="32">
        <v>3</v>
      </c>
      <c r="AU408" s="32">
        <v>3</v>
      </c>
      <c r="AV408" s="32">
        <v>3</v>
      </c>
      <c r="AW408" s="32">
        <v>3</v>
      </c>
      <c r="AX408" s="32">
        <v>0</v>
      </c>
      <c r="AY408" s="32">
        <v>3</v>
      </c>
      <c r="AZ408" s="32">
        <v>3</v>
      </c>
      <c r="BA408" s="32">
        <v>3</v>
      </c>
      <c r="BB408" s="32">
        <v>3</v>
      </c>
      <c r="BC408" s="32">
        <v>3</v>
      </c>
      <c r="BD408" s="33">
        <v>7.2</v>
      </c>
      <c r="BE408" s="33">
        <v>7.2</v>
      </c>
      <c r="BF408" s="33">
        <v>3</v>
      </c>
      <c r="BG408" s="33">
        <v>3</v>
      </c>
      <c r="BH408" s="33">
        <v>3</v>
      </c>
      <c r="BI408" s="33">
        <v>3</v>
      </c>
      <c r="BJ408" s="34">
        <v>3</v>
      </c>
      <c r="BK408" s="35">
        <v>3</v>
      </c>
      <c r="BL408" t="str">
        <f>IF(BY408&gt;LARGE(BZ408:$CK408,1),1,"")</f>
        <v/>
      </c>
      <c r="BM408" t="str">
        <f>IF(BZ408&gt;LARGE(CA408:$CK408,1),2,"")</f>
        <v/>
      </c>
      <c r="BN408" t="str">
        <f>IF(CA408&gt;LARGE(CB408:$CK408,1),2.2,"")</f>
        <v/>
      </c>
      <c r="BO408">
        <f>IF(CB408&gt;LARGE(CC408:$CK408,1),3,"")</f>
        <v>3</v>
      </c>
      <c r="BP408" t="str">
        <f>IF(CC408&gt;LARGE(CD408:$CK408,1),3.2,"")</f>
        <v/>
      </c>
      <c r="BQ408" t="str">
        <f>IF(CD408&gt;LARGE(CE408:$CK408,1),4,"")</f>
        <v/>
      </c>
      <c r="BR408" t="str">
        <f>IF(CE408&gt;LARGE(CF408:$CK408,1),4.2,"")</f>
        <v/>
      </c>
      <c r="BS408" t="str">
        <f>IF(CF408&gt;LARGE(CG408:$CK408,1),5,"")</f>
        <v/>
      </c>
      <c r="BT408" t="str">
        <f>IF(CG408&gt;LARGE(CH408:$CK408,1),5.2,"")</f>
        <v/>
      </c>
      <c r="BU408" t="str">
        <f>IF(CH408&gt;LARGE(CI408:$CK408,1),6,"")</f>
        <v/>
      </c>
      <c r="BV408" t="str">
        <f>IF(CI408&gt;LARGE(CJ408:$CK408,1),6.2,"")</f>
        <v/>
      </c>
      <c r="BW408" t="str">
        <f>IF(CJ408&gt;LARGE(CK408:$CK408,1),7,"")</f>
        <v/>
      </c>
      <c r="BX408" t="str">
        <f t="shared" si="103"/>
        <v/>
      </c>
      <c r="BY408" s="36">
        <f t="shared" si="104"/>
        <v>0</v>
      </c>
      <c r="BZ408" s="36">
        <f t="shared" si="105"/>
        <v>0</v>
      </c>
      <c r="CA408">
        <f t="shared" si="106"/>
        <v>0</v>
      </c>
      <c r="CB408" s="36">
        <f t="shared" si="107"/>
        <v>9</v>
      </c>
      <c r="CC408">
        <f t="shared" si="108"/>
        <v>0</v>
      </c>
      <c r="CD408" s="36">
        <f t="shared" si="109"/>
        <v>0</v>
      </c>
      <c r="CE408">
        <f t="shared" si="110"/>
        <v>0</v>
      </c>
      <c r="CF408" s="36">
        <f t="shared" si="111"/>
        <v>0</v>
      </c>
      <c r="CG408">
        <f t="shared" si="112"/>
        <v>0</v>
      </c>
      <c r="CH408" s="36">
        <f t="shared" si="113"/>
        <v>0</v>
      </c>
      <c r="CI408">
        <f t="shared" si="114"/>
        <v>0</v>
      </c>
      <c r="CJ408" s="36">
        <f t="shared" si="115"/>
        <v>0</v>
      </c>
      <c r="CK408">
        <f t="shared" si="116"/>
        <v>0</v>
      </c>
      <c r="CP408" t="s">
        <v>118</v>
      </c>
      <c r="DD408" t="str">
        <f>IF(COUNTIF('[3]Zone Players'!A$3:A$1847,A408)&lt;1,"D","")</f>
        <v/>
      </c>
      <c r="DF408">
        <f t="shared" si="119"/>
        <v>3</v>
      </c>
      <c r="DG408" s="70">
        <f t="shared" si="117"/>
        <v>9</v>
      </c>
      <c r="DH408" t="str">
        <f t="shared" si="118"/>
        <v/>
      </c>
    </row>
    <row r="409" spans="1:112" ht="15" customHeight="1" x14ac:dyDescent="0.25">
      <c r="A409" s="23">
        <v>144382</v>
      </c>
      <c r="B409" s="24" t="s">
        <v>759</v>
      </c>
      <c r="C409" s="24" t="s">
        <v>420</v>
      </c>
      <c r="D409" s="25" t="s">
        <v>757</v>
      </c>
      <c r="E409" s="26"/>
      <c r="F409" s="27"/>
      <c r="G409" s="27"/>
      <c r="H409" s="27"/>
      <c r="I409" s="27"/>
      <c r="J409" s="27"/>
      <c r="K409" s="27"/>
      <c r="L409" s="27"/>
      <c r="M409" s="27"/>
      <c r="N409" s="26"/>
      <c r="O409" s="27" t="s">
        <v>461</v>
      </c>
      <c r="P409" s="27">
        <v>2</v>
      </c>
      <c r="Q409" s="28"/>
      <c r="R409" s="28"/>
      <c r="S409" s="28"/>
      <c r="T409" s="29"/>
      <c r="U409" s="28"/>
      <c r="V409" s="30" t="s">
        <v>113</v>
      </c>
      <c r="W409" s="30" t="s">
        <v>113</v>
      </c>
      <c r="X409" s="30">
        <v>3</v>
      </c>
      <c r="Y409" s="30" t="s">
        <v>113</v>
      </c>
      <c r="Z409" s="30" t="s">
        <v>113</v>
      </c>
      <c r="AA409" s="30">
        <v>6</v>
      </c>
      <c r="AB409" s="30" t="s">
        <v>113</v>
      </c>
      <c r="AC409" s="30" t="s">
        <v>113</v>
      </c>
      <c r="AD409" s="30" t="s">
        <v>113</v>
      </c>
      <c r="AE409" s="30" t="s">
        <v>113</v>
      </c>
      <c r="AF409" s="30" t="s">
        <v>113</v>
      </c>
      <c r="AG409" s="30" t="s">
        <v>113</v>
      </c>
      <c r="AH409" s="30" t="s">
        <v>113</v>
      </c>
      <c r="AI409" s="30" t="s">
        <v>113</v>
      </c>
      <c r="AJ409" s="30" t="s">
        <v>113</v>
      </c>
      <c r="AK409" s="30" t="s">
        <v>113</v>
      </c>
      <c r="AL409" s="30" t="s">
        <v>113</v>
      </c>
      <c r="AM409" s="30">
        <v>0</v>
      </c>
      <c r="AN409" s="30">
        <v>6</v>
      </c>
      <c r="AO409" s="30">
        <v>4</v>
      </c>
      <c r="AP409" s="30">
        <v>3</v>
      </c>
      <c r="AQ409" s="31">
        <v>2</v>
      </c>
      <c r="AR409" s="31">
        <v>3</v>
      </c>
      <c r="AS409" s="31">
        <v>3</v>
      </c>
      <c r="AT409" s="32">
        <v>0</v>
      </c>
      <c r="AU409" s="32">
        <v>3</v>
      </c>
      <c r="AV409" s="32">
        <v>3</v>
      </c>
      <c r="AW409" s="32">
        <v>3</v>
      </c>
      <c r="AX409" s="32">
        <v>3</v>
      </c>
      <c r="AY409" s="32">
        <v>3</v>
      </c>
      <c r="AZ409" s="32">
        <v>3</v>
      </c>
      <c r="BA409" s="32">
        <v>3</v>
      </c>
      <c r="BB409" s="32">
        <v>3</v>
      </c>
      <c r="BC409" s="32">
        <v>3</v>
      </c>
      <c r="BD409" s="33">
        <v>7.2</v>
      </c>
      <c r="BE409" s="33">
        <v>7.2</v>
      </c>
      <c r="BF409" s="33">
        <v>3</v>
      </c>
      <c r="BG409" s="33">
        <v>3</v>
      </c>
      <c r="BH409" s="33">
        <v>3</v>
      </c>
      <c r="BI409" s="33">
        <v>3</v>
      </c>
      <c r="BJ409" s="34">
        <v>3</v>
      </c>
      <c r="BK409" s="35">
        <v>3</v>
      </c>
      <c r="BL409" t="str">
        <f>IF(BY409&gt;LARGE(BZ409:$CK409,1),1,"")</f>
        <v/>
      </c>
      <c r="BM409" t="str">
        <f>IF(BZ409&gt;LARGE(CA409:$CK409,1),2,"")</f>
        <v/>
      </c>
      <c r="BN409" t="str">
        <f>IF(CA409&gt;LARGE(CB409:$CK409,1),2.2,"")</f>
        <v/>
      </c>
      <c r="BO409">
        <f>IF(CB409&gt;LARGE(CC409:$CK409,1),3,"")</f>
        <v>3</v>
      </c>
      <c r="BP409" t="str">
        <f>IF(CC409&gt;LARGE(CD409:$CK409,1),3.2,"")</f>
        <v/>
      </c>
      <c r="BQ409" t="str">
        <f>IF(CD409&gt;LARGE(CE409:$CK409,1),4,"")</f>
        <v/>
      </c>
      <c r="BR409" t="str">
        <f>IF(CE409&gt;LARGE(CF409:$CK409,1),4.2,"")</f>
        <v/>
      </c>
      <c r="BS409" t="str">
        <f>IF(CF409&gt;LARGE(CG409:$CK409,1),5,"")</f>
        <v/>
      </c>
      <c r="BT409" t="str">
        <f>IF(CG409&gt;LARGE(CH409:$CK409,1),5.2,"")</f>
        <v/>
      </c>
      <c r="BU409" t="str">
        <f>IF(CH409&gt;LARGE(CI409:$CK409,1),6,"")</f>
        <v/>
      </c>
      <c r="BV409" t="str">
        <f>IF(CI409&gt;LARGE(CJ409:$CK409,1),6.2,"")</f>
        <v/>
      </c>
      <c r="BW409" t="str">
        <f>IF(CJ409&gt;LARGE(CK409:$CK409,1),7,"")</f>
        <v/>
      </c>
      <c r="BX409" t="str">
        <f t="shared" si="103"/>
        <v/>
      </c>
      <c r="BY409" s="36">
        <f t="shared" si="104"/>
        <v>0</v>
      </c>
      <c r="BZ409" s="36">
        <f t="shared" si="105"/>
        <v>0</v>
      </c>
      <c r="CA409">
        <f t="shared" si="106"/>
        <v>0</v>
      </c>
      <c r="CB409" s="36">
        <f t="shared" si="107"/>
        <v>9</v>
      </c>
      <c r="CC409">
        <f t="shared" si="108"/>
        <v>0</v>
      </c>
      <c r="CD409" s="36">
        <f t="shared" si="109"/>
        <v>0</v>
      </c>
      <c r="CE409">
        <f t="shared" si="110"/>
        <v>0</v>
      </c>
      <c r="CF409" s="36">
        <f t="shared" si="111"/>
        <v>0</v>
      </c>
      <c r="CG409">
        <f t="shared" si="112"/>
        <v>0</v>
      </c>
      <c r="CH409" s="36">
        <f t="shared" si="113"/>
        <v>0</v>
      </c>
      <c r="CI409">
        <f t="shared" si="114"/>
        <v>0</v>
      </c>
      <c r="CJ409" s="36">
        <f t="shared" si="115"/>
        <v>0</v>
      </c>
      <c r="CK409">
        <f t="shared" si="116"/>
        <v>0</v>
      </c>
      <c r="CP409">
        <v>563</v>
      </c>
      <c r="DD409" t="str">
        <f>IF(COUNTIF('[3]Zone Players'!A$3:A$1847,A409)&lt;1,"D","")</f>
        <v/>
      </c>
      <c r="DF409">
        <f t="shared" si="119"/>
        <v>3</v>
      </c>
      <c r="DG409" s="70">
        <f t="shared" si="117"/>
        <v>9</v>
      </c>
      <c r="DH409" t="str">
        <f t="shared" si="118"/>
        <v/>
      </c>
    </row>
    <row r="410" spans="1:112" ht="15" customHeight="1" x14ac:dyDescent="0.25">
      <c r="A410" s="23">
        <v>136672</v>
      </c>
      <c r="B410" s="24" t="s">
        <v>760</v>
      </c>
      <c r="C410" s="24" t="s">
        <v>761</v>
      </c>
      <c r="D410" s="25" t="s">
        <v>757</v>
      </c>
      <c r="E410" s="26"/>
      <c r="F410" s="27"/>
      <c r="G410" s="27"/>
      <c r="H410" s="27"/>
      <c r="I410" s="27"/>
      <c r="J410" s="27"/>
      <c r="K410" s="27"/>
      <c r="L410" s="27"/>
      <c r="M410" s="27"/>
      <c r="N410" s="26"/>
      <c r="O410" s="27">
        <v>2</v>
      </c>
      <c r="P410" s="27">
        <v>2</v>
      </c>
      <c r="Q410" s="28"/>
      <c r="R410" s="28"/>
      <c r="S410" s="28"/>
      <c r="T410" s="29"/>
      <c r="U410" s="28"/>
      <c r="V410" s="30" t="s">
        <v>113</v>
      </c>
      <c r="W410" s="30" t="s">
        <v>113</v>
      </c>
      <c r="X410" s="30">
        <v>3</v>
      </c>
      <c r="Y410" s="30" t="s">
        <v>113</v>
      </c>
      <c r="Z410" s="30" t="s">
        <v>113</v>
      </c>
      <c r="AA410" s="30">
        <v>6</v>
      </c>
      <c r="AB410" s="30" t="s">
        <v>113</v>
      </c>
      <c r="AC410" s="30" t="s">
        <v>113</v>
      </c>
      <c r="AD410" s="30" t="s">
        <v>113</v>
      </c>
      <c r="AE410" s="30" t="s">
        <v>113</v>
      </c>
      <c r="AF410" s="30" t="s">
        <v>113</v>
      </c>
      <c r="AG410" s="30" t="s">
        <v>113</v>
      </c>
      <c r="AH410" s="30" t="s">
        <v>113</v>
      </c>
      <c r="AI410" s="30" t="s">
        <v>113</v>
      </c>
      <c r="AJ410" s="30" t="s">
        <v>113</v>
      </c>
      <c r="AK410" s="30" t="s">
        <v>113</v>
      </c>
      <c r="AL410" s="30" t="s">
        <v>113</v>
      </c>
      <c r="AM410" s="30">
        <v>0</v>
      </c>
      <c r="AN410" s="30">
        <v>6</v>
      </c>
      <c r="AO410" s="30">
        <v>4</v>
      </c>
      <c r="AP410" s="30">
        <v>3</v>
      </c>
      <c r="AQ410" s="31">
        <v>2</v>
      </c>
      <c r="AR410" s="31">
        <v>2</v>
      </c>
      <c r="AS410" s="31">
        <v>2</v>
      </c>
      <c r="AT410" s="32">
        <v>0</v>
      </c>
      <c r="AU410" s="32">
        <v>3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3">
        <v>7.2</v>
      </c>
      <c r="BE410" s="33">
        <v>7.2</v>
      </c>
      <c r="BF410" s="33">
        <v>7.2</v>
      </c>
      <c r="BG410" s="33">
        <v>7.2</v>
      </c>
      <c r="BH410" s="33">
        <v>7.2</v>
      </c>
      <c r="BI410" s="33">
        <v>7.2</v>
      </c>
      <c r="BJ410" s="34" t="s">
        <v>113</v>
      </c>
      <c r="BK410" s="35">
        <v>2</v>
      </c>
      <c r="BL410" t="str">
        <f>IF(BY410&gt;LARGE(BZ410:$CK410,1),1,"")</f>
        <v/>
      </c>
      <c r="BM410" t="str">
        <f>IF(BZ410&gt;LARGE(CA410:$CK410,1),2,"")</f>
        <v/>
      </c>
      <c r="BN410" t="str">
        <f>IF(CA410&gt;LARGE(CB410:$CK410,1),2.2,"")</f>
        <v/>
      </c>
      <c r="BO410">
        <f>IF(CB410&gt;LARGE(CC410:$CK410,1),3,"")</f>
        <v>3</v>
      </c>
      <c r="BP410" t="str">
        <f>IF(CC410&gt;LARGE(CD410:$CK410,1),3.2,"")</f>
        <v/>
      </c>
      <c r="BQ410" t="str">
        <f>IF(CD410&gt;LARGE(CE410:$CK410,1),4,"")</f>
        <v/>
      </c>
      <c r="BR410" t="str">
        <f>IF(CE410&gt;LARGE(CF410:$CK410,1),4.2,"")</f>
        <v/>
      </c>
      <c r="BS410" t="str">
        <f>IF(CF410&gt;LARGE(CG410:$CK410,1),5,"")</f>
        <v/>
      </c>
      <c r="BT410" t="str">
        <f>IF(CG410&gt;LARGE(CH410:$CK410,1),5.2,"")</f>
        <v/>
      </c>
      <c r="BU410" t="str">
        <f>IF(CH410&gt;LARGE(CI410:$CK410,1),6,"")</f>
        <v/>
      </c>
      <c r="BV410" t="str">
        <f>IF(CI410&gt;LARGE(CJ410:$CK410,1),6.2,"")</f>
        <v/>
      </c>
      <c r="BW410" t="str">
        <f>IF(CJ410&gt;LARGE(CK410:$CK410,1),7,"")</f>
        <v/>
      </c>
      <c r="BX410" t="str">
        <f t="shared" si="103"/>
        <v/>
      </c>
      <c r="BY410" s="36">
        <f t="shared" si="104"/>
        <v>0</v>
      </c>
      <c r="BZ410" s="36">
        <f t="shared" si="105"/>
        <v>0</v>
      </c>
      <c r="CA410">
        <f t="shared" si="106"/>
        <v>0</v>
      </c>
      <c r="CB410" s="36">
        <f t="shared" si="107"/>
        <v>1</v>
      </c>
      <c r="CC410">
        <f t="shared" si="108"/>
        <v>0</v>
      </c>
      <c r="CD410" s="36">
        <f t="shared" si="109"/>
        <v>0</v>
      </c>
      <c r="CE410">
        <f t="shared" si="110"/>
        <v>0</v>
      </c>
      <c r="CF410" s="36">
        <f t="shared" si="111"/>
        <v>0</v>
      </c>
      <c r="CG410">
        <f t="shared" si="112"/>
        <v>0</v>
      </c>
      <c r="CH410" s="36">
        <f t="shared" si="113"/>
        <v>0</v>
      </c>
      <c r="CI410">
        <f t="shared" si="114"/>
        <v>0</v>
      </c>
      <c r="CJ410" s="36">
        <f t="shared" si="115"/>
        <v>0</v>
      </c>
      <c r="CK410">
        <f t="shared" si="116"/>
        <v>0</v>
      </c>
      <c r="CP410">
        <v>564</v>
      </c>
      <c r="DD410" t="str">
        <f>IF(COUNTIF('[3]Zone Players'!A$3:A$1847,A410)&lt;1,"D","")</f>
        <v/>
      </c>
      <c r="DF410">
        <f t="shared" si="119"/>
        <v>2</v>
      </c>
      <c r="DG410" s="70">
        <f t="shared" si="117"/>
        <v>1</v>
      </c>
      <c r="DH410" t="str">
        <f t="shared" si="118"/>
        <v/>
      </c>
    </row>
    <row r="411" spans="1:112" ht="15" customHeight="1" x14ac:dyDescent="0.25">
      <c r="A411" s="23">
        <v>118568</v>
      </c>
      <c r="B411" s="24" t="s">
        <v>760</v>
      </c>
      <c r="C411" s="24" t="s">
        <v>762</v>
      </c>
      <c r="D411" s="25" t="s">
        <v>757</v>
      </c>
      <c r="E411" s="26"/>
      <c r="F411" s="27"/>
      <c r="G411" s="27"/>
      <c r="H411" s="27"/>
      <c r="I411" s="27"/>
      <c r="J411" s="27"/>
      <c r="K411" s="27"/>
      <c r="L411" s="27"/>
      <c r="M411" s="27"/>
      <c r="N411" s="26"/>
      <c r="O411" s="27">
        <v>2</v>
      </c>
      <c r="P411" s="27">
        <v>2</v>
      </c>
      <c r="Q411" s="28"/>
      <c r="R411" s="28"/>
      <c r="S411" s="28"/>
      <c r="T411" s="29"/>
      <c r="U411" s="28"/>
      <c r="V411" s="30" t="s">
        <v>113</v>
      </c>
      <c r="W411" s="30" t="s">
        <v>113</v>
      </c>
      <c r="X411" s="30">
        <v>3</v>
      </c>
      <c r="Y411" s="30" t="s">
        <v>113</v>
      </c>
      <c r="Z411" s="30" t="s">
        <v>113</v>
      </c>
      <c r="AA411" s="30">
        <v>6</v>
      </c>
      <c r="AB411" s="30" t="s">
        <v>113</v>
      </c>
      <c r="AC411" s="30" t="s">
        <v>113</v>
      </c>
      <c r="AD411" s="30" t="s">
        <v>113</v>
      </c>
      <c r="AE411" s="30" t="s">
        <v>113</v>
      </c>
      <c r="AF411" s="30" t="s">
        <v>113</v>
      </c>
      <c r="AG411" s="30" t="s">
        <v>113</v>
      </c>
      <c r="AH411" s="30" t="s">
        <v>113</v>
      </c>
      <c r="AI411" s="30" t="s">
        <v>113</v>
      </c>
      <c r="AJ411" s="30" t="s">
        <v>113</v>
      </c>
      <c r="AK411" s="30" t="s">
        <v>113</v>
      </c>
      <c r="AL411" s="30" t="s">
        <v>113</v>
      </c>
      <c r="AM411" s="30">
        <v>0</v>
      </c>
      <c r="AN411" s="30">
        <v>6</v>
      </c>
      <c r="AO411" s="30">
        <v>4</v>
      </c>
      <c r="AP411" s="30">
        <v>3</v>
      </c>
      <c r="AQ411" s="31">
        <v>2</v>
      </c>
      <c r="AR411" s="31">
        <v>3</v>
      </c>
      <c r="AS411" s="31">
        <v>3</v>
      </c>
      <c r="AT411" s="32">
        <v>3</v>
      </c>
      <c r="AU411" s="32">
        <v>0</v>
      </c>
      <c r="AV411" s="32">
        <v>0</v>
      </c>
      <c r="AW411" s="32">
        <v>3</v>
      </c>
      <c r="AX411" s="32">
        <v>3</v>
      </c>
      <c r="AY411" s="32">
        <v>3</v>
      </c>
      <c r="AZ411" s="32">
        <v>3</v>
      </c>
      <c r="BA411" s="32">
        <v>3</v>
      </c>
      <c r="BB411" s="32">
        <v>3</v>
      </c>
      <c r="BC411" s="32">
        <v>0</v>
      </c>
      <c r="BD411" s="33">
        <v>7.2</v>
      </c>
      <c r="BE411" s="33">
        <v>7.2</v>
      </c>
      <c r="BF411" s="33">
        <v>7.2</v>
      </c>
      <c r="BG411" s="33">
        <v>3</v>
      </c>
      <c r="BH411" s="33">
        <v>3</v>
      </c>
      <c r="BI411" s="33">
        <v>3</v>
      </c>
      <c r="BJ411" s="34">
        <v>3</v>
      </c>
      <c r="BK411" s="35">
        <v>3</v>
      </c>
      <c r="BL411" t="str">
        <f>IF(BY411&gt;LARGE(BZ411:$CK411,1),1,"")</f>
        <v/>
      </c>
      <c r="BM411" t="str">
        <f>IF(BZ411&gt;LARGE(CA411:$CK411,1),2,"")</f>
        <v/>
      </c>
      <c r="BN411" t="str">
        <f>IF(CA411&gt;LARGE(CB411:$CK411,1),2.2,"")</f>
        <v/>
      </c>
      <c r="BO411">
        <f>IF(CB411&gt;LARGE(CC411:$CK411,1),3,"")</f>
        <v>3</v>
      </c>
      <c r="BP411" t="str">
        <f>IF(CC411&gt;LARGE(CD411:$CK411,1),3.2,"")</f>
        <v/>
      </c>
      <c r="BQ411" t="str">
        <f>IF(CD411&gt;LARGE(CE411:$CK411,1),4,"")</f>
        <v/>
      </c>
      <c r="BR411" t="str">
        <f>IF(CE411&gt;LARGE(CF411:$CK411,1),4.2,"")</f>
        <v/>
      </c>
      <c r="BS411" t="str">
        <f>IF(CF411&gt;LARGE(CG411:$CK411,1),5,"")</f>
        <v/>
      </c>
      <c r="BT411" t="str">
        <f>IF(CG411&gt;LARGE(CH411:$CK411,1),5.2,"")</f>
        <v/>
      </c>
      <c r="BU411" t="str">
        <f>IF(CH411&gt;LARGE(CI411:$CK411,1),6,"")</f>
        <v/>
      </c>
      <c r="BV411" t="str">
        <f>IF(CI411&gt;LARGE(CJ411:$CK411,1),6.2,"")</f>
        <v/>
      </c>
      <c r="BW411" t="str">
        <f>IF(CJ411&gt;LARGE(CK411:$CK411,1),7,"")</f>
        <v/>
      </c>
      <c r="BX411" t="str">
        <f t="shared" si="103"/>
        <v/>
      </c>
      <c r="BY411" s="36">
        <f t="shared" si="104"/>
        <v>0</v>
      </c>
      <c r="BZ411" s="36">
        <f t="shared" si="105"/>
        <v>0</v>
      </c>
      <c r="CA411">
        <f t="shared" si="106"/>
        <v>0</v>
      </c>
      <c r="CB411" s="36">
        <f t="shared" si="107"/>
        <v>7</v>
      </c>
      <c r="CC411">
        <f t="shared" si="108"/>
        <v>0</v>
      </c>
      <c r="CD411" s="36">
        <f t="shared" si="109"/>
        <v>0</v>
      </c>
      <c r="CE411">
        <f t="shared" si="110"/>
        <v>0</v>
      </c>
      <c r="CF411" s="36">
        <f t="shared" si="111"/>
        <v>0</v>
      </c>
      <c r="CG411">
        <f t="shared" si="112"/>
        <v>0</v>
      </c>
      <c r="CH411" s="36">
        <f t="shared" si="113"/>
        <v>0</v>
      </c>
      <c r="CI411">
        <f t="shared" si="114"/>
        <v>0</v>
      </c>
      <c r="CJ411" s="36">
        <f t="shared" si="115"/>
        <v>0</v>
      </c>
      <c r="CK411">
        <f t="shared" si="116"/>
        <v>0</v>
      </c>
      <c r="CP411">
        <v>565</v>
      </c>
      <c r="DD411" t="str">
        <f>IF(COUNTIF('[3]Zone Players'!A$3:A$1847,A411)&lt;1,"D","")</f>
        <v/>
      </c>
      <c r="DF411">
        <f t="shared" si="119"/>
        <v>3</v>
      </c>
      <c r="DG411" s="70">
        <f t="shared" si="117"/>
        <v>7</v>
      </c>
      <c r="DH411" t="str">
        <f t="shared" si="118"/>
        <v/>
      </c>
    </row>
    <row r="412" spans="1:112" ht="15" customHeight="1" x14ac:dyDescent="0.25">
      <c r="A412" s="40">
        <v>151607</v>
      </c>
      <c r="B412" s="24" t="s">
        <v>763</v>
      </c>
      <c r="C412" s="24" t="s">
        <v>764</v>
      </c>
      <c r="D412" s="25" t="s">
        <v>765</v>
      </c>
      <c r="E412" s="26"/>
      <c r="F412" s="27"/>
      <c r="G412" s="27"/>
      <c r="H412" s="27"/>
      <c r="I412" s="27"/>
      <c r="J412" s="27"/>
      <c r="K412" s="27"/>
      <c r="L412" s="27"/>
      <c r="M412" s="27"/>
      <c r="N412" s="26"/>
      <c r="O412" s="27"/>
      <c r="P412" s="27" t="s">
        <v>113</v>
      </c>
      <c r="Q412" s="28"/>
      <c r="R412" s="28"/>
      <c r="S412" s="28"/>
      <c r="T412" s="29"/>
      <c r="U412" s="28"/>
      <c r="V412" s="30" t="s">
        <v>113</v>
      </c>
      <c r="W412" s="30" t="s">
        <v>113</v>
      </c>
      <c r="X412" s="30">
        <v>3</v>
      </c>
      <c r="Y412" s="30" t="s">
        <v>113</v>
      </c>
      <c r="Z412" s="30" t="s">
        <v>113</v>
      </c>
      <c r="AA412" s="30">
        <v>6</v>
      </c>
      <c r="AB412" s="30" t="s">
        <v>113</v>
      </c>
      <c r="AC412" s="30" t="s">
        <v>113</v>
      </c>
      <c r="AD412" s="30" t="s">
        <v>113</v>
      </c>
      <c r="AE412" s="30" t="s">
        <v>113</v>
      </c>
      <c r="AF412" s="30" t="s">
        <v>113</v>
      </c>
      <c r="AG412" s="30" t="s">
        <v>113</v>
      </c>
      <c r="AH412" s="30" t="s">
        <v>113</v>
      </c>
      <c r="AI412" s="30" t="s">
        <v>113</v>
      </c>
      <c r="AJ412" s="30" t="s">
        <v>113</v>
      </c>
      <c r="AK412" s="30" t="s">
        <v>113</v>
      </c>
      <c r="AL412" s="30" t="s">
        <v>113</v>
      </c>
      <c r="AM412" s="30">
        <v>0</v>
      </c>
      <c r="AN412" s="30">
        <v>6</v>
      </c>
      <c r="AO412" s="30">
        <v>0</v>
      </c>
      <c r="AP412" s="30">
        <v>7</v>
      </c>
      <c r="AQ412" s="31" t="s">
        <v>113</v>
      </c>
      <c r="AR412" s="31" t="s">
        <v>113</v>
      </c>
      <c r="AS412" s="31" t="s">
        <v>113</v>
      </c>
      <c r="AT412" s="32">
        <v>3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3">
        <v>7.2</v>
      </c>
      <c r="BE412" s="33">
        <v>7.2</v>
      </c>
      <c r="BF412" s="33">
        <v>7.2</v>
      </c>
      <c r="BG412" s="33">
        <v>7.2</v>
      </c>
      <c r="BH412" s="33">
        <v>7.2</v>
      </c>
      <c r="BI412" s="33">
        <v>7.2</v>
      </c>
      <c r="BJ412" s="34" t="s">
        <v>113</v>
      </c>
      <c r="BK412" s="35" t="s">
        <v>113</v>
      </c>
      <c r="BL412" t="str">
        <f>IF(BY412&gt;LARGE(BZ412:$CK412,1),1,"")</f>
        <v/>
      </c>
      <c r="BM412" t="str">
        <f>IF(BZ412&gt;LARGE(CA412:$CK412,1),2,"")</f>
        <v/>
      </c>
      <c r="BN412" t="str">
        <f>IF(CA412&gt;LARGE(CB412:$CK412,1),2.2,"")</f>
        <v/>
      </c>
      <c r="BO412">
        <f>IF(CB412&gt;LARGE(CC412:$CK412,1),3,"")</f>
        <v>3</v>
      </c>
      <c r="BP412" t="str">
        <f>IF(CC412&gt;LARGE(CD412:$CK412,1),3.2,"")</f>
        <v/>
      </c>
      <c r="BQ412" t="str">
        <f>IF(CD412&gt;LARGE(CE412:$CK412,1),4,"")</f>
        <v/>
      </c>
      <c r="BR412" t="str">
        <f>IF(CE412&gt;LARGE(CF412:$CK412,1),4.2,"")</f>
        <v/>
      </c>
      <c r="BS412" t="str">
        <f>IF(CF412&gt;LARGE(CG412:$CK412,1),5,"")</f>
        <v/>
      </c>
      <c r="BT412" t="str">
        <f>IF(CG412&gt;LARGE(CH412:$CK412,1),5.2,"")</f>
        <v/>
      </c>
      <c r="BU412" t="str">
        <f>IF(CH412&gt;LARGE(CI412:$CK412,1),6,"")</f>
        <v/>
      </c>
      <c r="BV412" t="str">
        <f>IF(CI412&gt;LARGE(CJ412:$CK412,1),6.2,"")</f>
        <v/>
      </c>
      <c r="BW412" t="str">
        <f>IF(CJ412&gt;LARGE(CK412:$CK412,1),7,"")</f>
        <v/>
      </c>
      <c r="BX412" t="str">
        <f t="shared" si="103"/>
        <v/>
      </c>
      <c r="BY412" s="36">
        <f t="shared" si="104"/>
        <v>0</v>
      </c>
      <c r="BZ412" s="36">
        <f t="shared" si="105"/>
        <v>0</v>
      </c>
      <c r="CA412">
        <f t="shared" si="106"/>
        <v>0</v>
      </c>
      <c r="CB412" s="36">
        <f t="shared" si="107"/>
        <v>1</v>
      </c>
      <c r="CC412">
        <f t="shared" si="108"/>
        <v>0</v>
      </c>
      <c r="CD412" s="36">
        <f t="shared" si="109"/>
        <v>0</v>
      </c>
      <c r="CE412">
        <f t="shared" si="110"/>
        <v>0</v>
      </c>
      <c r="CF412" s="36">
        <f t="shared" si="111"/>
        <v>0</v>
      </c>
      <c r="CG412">
        <f t="shared" si="112"/>
        <v>0</v>
      </c>
      <c r="CH412" s="36">
        <f t="shared" si="113"/>
        <v>0</v>
      </c>
      <c r="CI412">
        <f t="shared" si="114"/>
        <v>0</v>
      </c>
      <c r="CJ412" s="36">
        <f t="shared" si="115"/>
        <v>0</v>
      </c>
      <c r="CK412">
        <f t="shared" si="116"/>
        <v>0</v>
      </c>
      <c r="CP412">
        <v>566</v>
      </c>
      <c r="DD412" t="str">
        <f>IF(COUNTIF('[3]Zone Players'!A$3:A$1847,A412)&lt;1,"D","")</f>
        <v/>
      </c>
      <c r="DF412" t="str">
        <f t="shared" si="119"/>
        <v/>
      </c>
      <c r="DG412" s="70">
        <f t="shared" si="117"/>
        <v>1</v>
      </c>
      <c r="DH412" t="str">
        <f t="shared" si="118"/>
        <v/>
      </c>
    </row>
    <row r="413" spans="1:112" ht="15" customHeight="1" x14ac:dyDescent="0.25">
      <c r="A413" s="23">
        <v>103328</v>
      </c>
      <c r="B413" s="24" t="s">
        <v>763</v>
      </c>
      <c r="C413" s="24" t="s">
        <v>629</v>
      </c>
      <c r="D413" s="25" t="s">
        <v>765</v>
      </c>
      <c r="E413" s="26"/>
      <c r="F413" s="27"/>
      <c r="G413" s="27"/>
      <c r="H413" s="27"/>
      <c r="I413" s="27"/>
      <c r="J413" s="27"/>
      <c r="K413" s="27"/>
      <c r="L413" s="27"/>
      <c r="M413" s="27"/>
      <c r="N413" s="26"/>
      <c r="O413" s="27">
        <v>3</v>
      </c>
      <c r="P413" s="27">
        <v>3</v>
      </c>
      <c r="Q413" s="28"/>
      <c r="R413" s="28"/>
      <c r="S413" s="28"/>
      <c r="T413" s="29"/>
      <c r="U413" s="28"/>
      <c r="V413" s="30" t="s">
        <v>113</v>
      </c>
      <c r="W413" s="30" t="s">
        <v>113</v>
      </c>
      <c r="X413" s="30">
        <v>3</v>
      </c>
      <c r="Y413" s="30" t="s">
        <v>113</v>
      </c>
      <c r="Z413" s="30" t="s">
        <v>113</v>
      </c>
      <c r="AA413" s="30">
        <v>6</v>
      </c>
      <c r="AB413" s="30" t="s">
        <v>113</v>
      </c>
      <c r="AC413" s="30" t="s">
        <v>113</v>
      </c>
      <c r="AD413" s="30" t="s">
        <v>113</v>
      </c>
      <c r="AE413" s="30" t="s">
        <v>113</v>
      </c>
      <c r="AF413" s="30" t="s">
        <v>113</v>
      </c>
      <c r="AG413" s="30" t="s">
        <v>113</v>
      </c>
      <c r="AH413" s="30" t="s">
        <v>113</v>
      </c>
      <c r="AI413" s="30" t="s">
        <v>113</v>
      </c>
      <c r="AJ413" s="30" t="s">
        <v>113</v>
      </c>
      <c r="AK413" s="30" t="s">
        <v>113</v>
      </c>
      <c r="AL413" s="30" t="s">
        <v>113</v>
      </c>
      <c r="AM413" s="30">
        <v>0</v>
      </c>
      <c r="AN413" s="30">
        <v>6</v>
      </c>
      <c r="AO413" s="30">
        <v>1</v>
      </c>
      <c r="AP413" s="30">
        <v>6</v>
      </c>
      <c r="AQ413" s="31">
        <v>3</v>
      </c>
      <c r="AR413" s="31">
        <v>3</v>
      </c>
      <c r="AS413" s="31">
        <v>3</v>
      </c>
      <c r="AT413" s="32">
        <v>0</v>
      </c>
      <c r="AU413" s="32">
        <v>3</v>
      </c>
      <c r="AV413" s="32">
        <v>3</v>
      </c>
      <c r="AW413" s="32">
        <v>3</v>
      </c>
      <c r="AX413" s="32">
        <v>3</v>
      </c>
      <c r="AY413" s="32">
        <v>3</v>
      </c>
      <c r="AZ413" s="32">
        <v>3</v>
      </c>
      <c r="BA413" s="32">
        <v>3</v>
      </c>
      <c r="BB413" s="32">
        <v>3</v>
      </c>
      <c r="BC413" s="32">
        <v>3</v>
      </c>
      <c r="BD413" s="33">
        <v>7.2</v>
      </c>
      <c r="BE413" s="33">
        <v>7.2</v>
      </c>
      <c r="BF413" s="33">
        <v>3</v>
      </c>
      <c r="BG413" s="33">
        <v>3</v>
      </c>
      <c r="BH413" s="33">
        <v>3</v>
      </c>
      <c r="BI413" s="33">
        <v>3</v>
      </c>
      <c r="BJ413" s="34">
        <v>3</v>
      </c>
      <c r="BK413" s="35">
        <v>3</v>
      </c>
      <c r="BL413" t="str">
        <f>IF(BY413&gt;LARGE(BZ413:$CK413,1),1,"")</f>
        <v/>
      </c>
      <c r="BM413" t="str">
        <f>IF(BZ413&gt;LARGE(CA413:$CK413,1),2,"")</f>
        <v/>
      </c>
      <c r="BN413" t="str">
        <f>IF(CA413&gt;LARGE(CB413:$CK413,1),2.2,"")</f>
        <v/>
      </c>
      <c r="BO413">
        <f>IF(CB413&gt;LARGE(CC413:$CK413,1),3,"")</f>
        <v>3</v>
      </c>
      <c r="BP413" t="str">
        <f>IF(CC413&gt;LARGE(CD413:$CK413,1),3.2,"")</f>
        <v/>
      </c>
      <c r="BQ413" t="str">
        <f>IF(CD413&gt;LARGE(CE413:$CK413,1),4,"")</f>
        <v/>
      </c>
      <c r="BR413" t="str">
        <f>IF(CE413&gt;LARGE(CF413:$CK413,1),4.2,"")</f>
        <v/>
      </c>
      <c r="BS413" t="str">
        <f>IF(CF413&gt;LARGE(CG413:$CK413,1),5,"")</f>
        <v/>
      </c>
      <c r="BT413" t="str">
        <f>IF(CG413&gt;LARGE(CH413:$CK413,1),5.2,"")</f>
        <v/>
      </c>
      <c r="BU413" t="str">
        <f>IF(CH413&gt;LARGE(CI413:$CK413,1),6,"")</f>
        <v/>
      </c>
      <c r="BV413" t="str">
        <f>IF(CI413&gt;LARGE(CJ413:$CK413,1),6.2,"")</f>
        <v/>
      </c>
      <c r="BW413" t="str">
        <f>IF(CJ413&gt;LARGE(CK413:$CK413,1),7,"")</f>
        <v/>
      </c>
      <c r="BX413" t="str">
        <f t="shared" si="103"/>
        <v/>
      </c>
      <c r="BY413" s="36">
        <f t="shared" si="104"/>
        <v>0</v>
      </c>
      <c r="BZ413" s="36">
        <f t="shared" si="105"/>
        <v>0</v>
      </c>
      <c r="CA413">
        <f t="shared" si="106"/>
        <v>0</v>
      </c>
      <c r="CB413" s="36">
        <f t="shared" si="107"/>
        <v>9</v>
      </c>
      <c r="CC413">
        <f t="shared" si="108"/>
        <v>0</v>
      </c>
      <c r="CD413" s="36">
        <f t="shared" si="109"/>
        <v>0</v>
      </c>
      <c r="CE413">
        <f t="shared" si="110"/>
        <v>0</v>
      </c>
      <c r="CF413" s="36">
        <f t="shared" si="111"/>
        <v>0</v>
      </c>
      <c r="CG413">
        <f t="shared" si="112"/>
        <v>0</v>
      </c>
      <c r="CH413" s="36">
        <f t="shared" si="113"/>
        <v>0</v>
      </c>
      <c r="CI413">
        <f t="shared" si="114"/>
        <v>0</v>
      </c>
      <c r="CJ413" s="36">
        <f t="shared" si="115"/>
        <v>0</v>
      </c>
      <c r="CK413">
        <f t="shared" si="116"/>
        <v>0</v>
      </c>
      <c r="CP413">
        <v>568</v>
      </c>
      <c r="DD413" t="str">
        <f>IF(COUNTIF('[3]Zone Players'!A$3:A$1847,A413)&lt;1,"D","")</f>
        <v/>
      </c>
      <c r="DF413">
        <f t="shared" si="119"/>
        <v>3</v>
      </c>
      <c r="DG413" s="70">
        <f t="shared" si="117"/>
        <v>9</v>
      </c>
      <c r="DH413" t="str">
        <f t="shared" si="118"/>
        <v/>
      </c>
    </row>
    <row r="414" spans="1:112" ht="15" customHeight="1" x14ac:dyDescent="0.25">
      <c r="A414" s="23">
        <v>154283</v>
      </c>
      <c r="B414" s="24" t="s">
        <v>766</v>
      </c>
      <c r="C414" s="24" t="s">
        <v>748</v>
      </c>
      <c r="D414" s="25" t="s">
        <v>765</v>
      </c>
      <c r="E414" s="26"/>
      <c r="F414" s="27"/>
      <c r="G414" s="27"/>
      <c r="H414" s="27"/>
      <c r="I414" s="27"/>
      <c r="J414" s="27"/>
      <c r="K414" s="27"/>
      <c r="L414" s="27"/>
      <c r="M414" s="27"/>
      <c r="N414" s="26"/>
      <c r="O414" s="27"/>
      <c r="P414" s="27"/>
      <c r="Q414" s="28"/>
      <c r="R414" s="28"/>
      <c r="S414" s="28"/>
      <c r="T414" s="29"/>
      <c r="U414" s="28"/>
      <c r="V414" s="30" t="s">
        <v>113</v>
      </c>
      <c r="W414" s="30" t="s">
        <v>113</v>
      </c>
      <c r="X414" s="30">
        <v>3</v>
      </c>
      <c r="Y414" s="30" t="s">
        <v>113</v>
      </c>
      <c r="Z414" s="30" t="s">
        <v>113</v>
      </c>
      <c r="AA414" s="30">
        <v>6</v>
      </c>
      <c r="AB414" s="30" t="s">
        <v>113</v>
      </c>
      <c r="AC414" s="30" t="s">
        <v>113</v>
      </c>
      <c r="AD414" s="30" t="s">
        <v>113</v>
      </c>
      <c r="AE414" s="30" t="s">
        <v>113</v>
      </c>
      <c r="AF414" s="30" t="s">
        <v>113</v>
      </c>
      <c r="AG414" s="30" t="s">
        <v>113</v>
      </c>
      <c r="AH414" s="30" t="s">
        <v>113</v>
      </c>
      <c r="AI414" s="30" t="s">
        <v>113</v>
      </c>
      <c r="AJ414" s="30" t="s">
        <v>113</v>
      </c>
      <c r="AK414" s="30" t="s">
        <v>113</v>
      </c>
      <c r="AL414" s="30" t="s">
        <v>113</v>
      </c>
      <c r="AM414" s="30">
        <v>0</v>
      </c>
      <c r="AN414" s="30">
        <v>6</v>
      </c>
      <c r="AO414" s="30">
        <v>0</v>
      </c>
      <c r="AP414" s="30">
        <v>7</v>
      </c>
      <c r="AQ414" s="31" t="s">
        <v>113</v>
      </c>
      <c r="AR414" s="31" t="s">
        <v>113</v>
      </c>
      <c r="AS414" s="31" t="s">
        <v>113</v>
      </c>
      <c r="AT414" s="32">
        <v>0</v>
      </c>
      <c r="AU414" s="32">
        <v>0</v>
      </c>
      <c r="AV414" s="32">
        <v>0</v>
      </c>
      <c r="AW414" s="32">
        <v>0</v>
      </c>
      <c r="AX414" s="32">
        <v>0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3">
        <v>7.2</v>
      </c>
      <c r="BE414" s="33">
        <v>7.2</v>
      </c>
      <c r="BF414" s="33">
        <v>7.2</v>
      </c>
      <c r="BG414" s="33">
        <v>7.2</v>
      </c>
      <c r="BH414" s="33">
        <v>7.2</v>
      </c>
      <c r="BI414" s="33">
        <v>7.2</v>
      </c>
      <c r="BJ414" s="34" t="s">
        <v>113</v>
      </c>
      <c r="BK414" s="35" t="s">
        <v>113</v>
      </c>
      <c r="BL414" t="str">
        <f>IF(BY414&gt;LARGE(BZ414:$CK414,1),1,"")</f>
        <v/>
      </c>
      <c r="BM414" t="str">
        <f>IF(BZ414&gt;LARGE(CA414:$CK414,1),2,"")</f>
        <v/>
      </c>
      <c r="BN414" t="str">
        <f>IF(CA414&gt;LARGE(CB414:$CK414,1),2.2,"")</f>
        <v/>
      </c>
      <c r="BO414" t="str">
        <f>IF(CB414&gt;LARGE(CC414:$CK414,1),3,"")</f>
        <v/>
      </c>
      <c r="BP414" t="str">
        <f>IF(CC414&gt;LARGE(CD414:$CK414,1),3.2,"")</f>
        <v/>
      </c>
      <c r="BQ414" t="str">
        <f>IF(CD414&gt;LARGE(CE414:$CK414,1),4,"")</f>
        <v/>
      </c>
      <c r="BR414" t="str">
        <f>IF(CE414&gt;LARGE(CF414:$CK414,1),4.2,"")</f>
        <v/>
      </c>
      <c r="BS414" t="str">
        <f>IF(CF414&gt;LARGE(CG414:$CK414,1),5,"")</f>
        <v/>
      </c>
      <c r="BT414" t="str">
        <f>IF(CG414&gt;LARGE(CH414:$CK414,1),5.2,"")</f>
        <v/>
      </c>
      <c r="BU414" t="str">
        <f>IF(CH414&gt;LARGE(CI414:$CK414,1),6,"")</f>
        <v/>
      </c>
      <c r="BV414" t="str">
        <f>IF(CI414&gt;LARGE(CJ414:$CK414,1),6.2,"")</f>
        <v/>
      </c>
      <c r="BW414" t="str">
        <f>IF(CJ414&gt;LARGE(CK414:$CK414,1),7,"")</f>
        <v/>
      </c>
      <c r="BX414" t="str">
        <f t="shared" si="103"/>
        <v/>
      </c>
      <c r="BY414" s="36">
        <f t="shared" si="104"/>
        <v>0</v>
      </c>
      <c r="BZ414" s="36">
        <f t="shared" si="105"/>
        <v>0</v>
      </c>
      <c r="CA414">
        <f t="shared" si="106"/>
        <v>0</v>
      </c>
      <c r="CB414" s="36">
        <f t="shared" si="107"/>
        <v>0</v>
      </c>
      <c r="CC414">
        <f t="shared" si="108"/>
        <v>0</v>
      </c>
      <c r="CD414" s="36">
        <f t="shared" si="109"/>
        <v>0</v>
      </c>
      <c r="CE414">
        <f t="shared" si="110"/>
        <v>0</v>
      </c>
      <c r="CF414" s="36">
        <f t="shared" si="111"/>
        <v>0</v>
      </c>
      <c r="CG414">
        <f t="shared" si="112"/>
        <v>0</v>
      </c>
      <c r="CH414" s="36">
        <f t="shared" si="113"/>
        <v>0</v>
      </c>
      <c r="CI414">
        <f t="shared" si="114"/>
        <v>0</v>
      </c>
      <c r="CJ414" s="36">
        <f t="shared" si="115"/>
        <v>0</v>
      </c>
      <c r="CK414">
        <f t="shared" si="116"/>
        <v>0</v>
      </c>
      <c r="CP414">
        <v>570</v>
      </c>
      <c r="DD414" t="str">
        <f>IF(COUNTIF('[3]Zone Players'!A$3:A$1847,A414)&lt;1,"D","")</f>
        <v/>
      </c>
      <c r="DF414" t="str">
        <f t="shared" si="119"/>
        <v/>
      </c>
      <c r="DG414" s="70">
        <f t="shared" si="117"/>
        <v>0</v>
      </c>
      <c r="DH414" t="str">
        <f t="shared" si="118"/>
        <v/>
      </c>
    </row>
    <row r="415" spans="1:112" ht="15" customHeight="1" x14ac:dyDescent="0.25">
      <c r="A415" s="23">
        <v>141003</v>
      </c>
      <c r="B415" s="24" t="s">
        <v>767</v>
      </c>
      <c r="C415" s="24" t="s">
        <v>768</v>
      </c>
      <c r="D415" s="25" t="s">
        <v>757</v>
      </c>
      <c r="E415" s="26"/>
      <c r="F415" s="27"/>
      <c r="G415" s="27"/>
      <c r="H415" s="27"/>
      <c r="I415" s="27"/>
      <c r="J415" s="27"/>
      <c r="K415" s="27"/>
      <c r="L415" s="27"/>
      <c r="M415" s="27"/>
      <c r="N415" s="26"/>
      <c r="O415" s="27">
        <v>2</v>
      </c>
      <c r="P415" s="27">
        <v>2</v>
      </c>
      <c r="Q415" s="28"/>
      <c r="R415" s="28"/>
      <c r="S415" s="28"/>
      <c r="T415" s="29"/>
      <c r="U415" s="28"/>
      <c r="V415" s="30" t="s">
        <v>113</v>
      </c>
      <c r="W415" s="30" t="s">
        <v>113</v>
      </c>
      <c r="X415" s="30">
        <v>3</v>
      </c>
      <c r="Y415" s="30" t="s">
        <v>113</v>
      </c>
      <c r="Z415" s="30" t="s">
        <v>113</v>
      </c>
      <c r="AA415" s="30">
        <v>6</v>
      </c>
      <c r="AB415" s="30" t="s">
        <v>113</v>
      </c>
      <c r="AC415" s="30" t="s">
        <v>113</v>
      </c>
      <c r="AD415" s="30" t="s">
        <v>113</v>
      </c>
      <c r="AE415" s="30" t="s">
        <v>113</v>
      </c>
      <c r="AF415" s="30" t="s">
        <v>113</v>
      </c>
      <c r="AG415" s="30" t="s">
        <v>113</v>
      </c>
      <c r="AH415" s="30" t="s">
        <v>113</v>
      </c>
      <c r="AI415" s="30" t="s">
        <v>113</v>
      </c>
      <c r="AJ415" s="30" t="s">
        <v>113</v>
      </c>
      <c r="AK415" s="30" t="s">
        <v>113</v>
      </c>
      <c r="AL415" s="30" t="s">
        <v>113</v>
      </c>
      <c r="AM415" s="30">
        <v>0</v>
      </c>
      <c r="AN415" s="30">
        <v>6</v>
      </c>
      <c r="AO415" s="30">
        <v>4</v>
      </c>
      <c r="AP415" s="30">
        <v>3</v>
      </c>
      <c r="AQ415" s="31">
        <v>2</v>
      </c>
      <c r="AR415" s="31">
        <v>3</v>
      </c>
      <c r="AS415" s="31">
        <v>3</v>
      </c>
      <c r="AT415" s="32">
        <v>3</v>
      </c>
      <c r="AU415" s="32">
        <v>3</v>
      </c>
      <c r="AV415" s="32">
        <v>3</v>
      </c>
      <c r="AW415" s="32">
        <v>3</v>
      </c>
      <c r="AX415" s="32">
        <v>3</v>
      </c>
      <c r="AY415" s="32">
        <v>3</v>
      </c>
      <c r="AZ415" s="32">
        <v>3</v>
      </c>
      <c r="BA415" s="32">
        <v>3</v>
      </c>
      <c r="BB415" s="32">
        <v>3</v>
      </c>
      <c r="BC415" s="32">
        <v>3</v>
      </c>
      <c r="BD415" s="33">
        <v>7.2</v>
      </c>
      <c r="BE415" s="33">
        <v>3</v>
      </c>
      <c r="BF415" s="33">
        <v>3</v>
      </c>
      <c r="BG415" s="33">
        <v>3</v>
      </c>
      <c r="BH415" s="33">
        <v>3</v>
      </c>
      <c r="BI415" s="33">
        <v>3</v>
      </c>
      <c r="BJ415" s="34">
        <v>3</v>
      </c>
      <c r="BK415" s="35">
        <v>3</v>
      </c>
      <c r="BL415" t="str">
        <f>IF(BY415&gt;LARGE(BZ415:$CK415,1),1,"")</f>
        <v/>
      </c>
      <c r="BM415" t="str">
        <f>IF(BZ415&gt;LARGE(CA415:$CK415,1),2,"")</f>
        <v/>
      </c>
      <c r="BN415" t="str">
        <f>IF(CA415&gt;LARGE(CB415:$CK415,1),2.2,"")</f>
        <v/>
      </c>
      <c r="BO415">
        <f>IF(CB415&gt;LARGE(CC415:$CK415,1),3,"")</f>
        <v>3</v>
      </c>
      <c r="BP415" t="str">
        <f>IF(CC415&gt;LARGE(CD415:$CK415,1),3.2,"")</f>
        <v/>
      </c>
      <c r="BQ415" t="str">
        <f>IF(CD415&gt;LARGE(CE415:$CK415,1),4,"")</f>
        <v/>
      </c>
      <c r="BR415" t="str">
        <f>IF(CE415&gt;LARGE(CF415:$CK415,1),4.2,"")</f>
        <v/>
      </c>
      <c r="BS415" t="str">
        <f>IF(CF415&gt;LARGE(CG415:$CK415,1),5,"")</f>
        <v/>
      </c>
      <c r="BT415" t="str">
        <f>IF(CG415&gt;LARGE(CH415:$CK415,1),5.2,"")</f>
        <v/>
      </c>
      <c r="BU415" t="str">
        <f>IF(CH415&gt;LARGE(CI415:$CK415,1),6,"")</f>
        <v/>
      </c>
      <c r="BV415" t="str">
        <f>IF(CI415&gt;LARGE(CJ415:$CK415,1),6.2,"")</f>
        <v/>
      </c>
      <c r="BW415" t="str">
        <f>IF(CJ415&gt;LARGE(CK415:$CK415,1),7,"")</f>
        <v/>
      </c>
      <c r="BX415" t="str">
        <f t="shared" si="103"/>
        <v/>
      </c>
      <c r="BY415" s="36">
        <f t="shared" si="104"/>
        <v>0</v>
      </c>
      <c r="BZ415" s="36">
        <f t="shared" si="105"/>
        <v>0</v>
      </c>
      <c r="CA415">
        <f t="shared" si="106"/>
        <v>0</v>
      </c>
      <c r="CB415" s="36">
        <f t="shared" si="107"/>
        <v>10</v>
      </c>
      <c r="CC415">
        <f t="shared" si="108"/>
        <v>0</v>
      </c>
      <c r="CD415" s="36">
        <f t="shared" si="109"/>
        <v>0</v>
      </c>
      <c r="CE415">
        <f t="shared" si="110"/>
        <v>0</v>
      </c>
      <c r="CF415" s="36">
        <f t="shared" si="111"/>
        <v>0</v>
      </c>
      <c r="CG415">
        <f t="shared" si="112"/>
        <v>0</v>
      </c>
      <c r="CH415" s="36">
        <f t="shared" si="113"/>
        <v>0</v>
      </c>
      <c r="CI415">
        <f t="shared" si="114"/>
        <v>0</v>
      </c>
      <c r="CJ415" s="36">
        <f t="shared" si="115"/>
        <v>0</v>
      </c>
      <c r="CK415">
        <f t="shared" si="116"/>
        <v>0</v>
      </c>
      <c r="CP415">
        <v>573</v>
      </c>
      <c r="DD415" t="str">
        <f>IF(COUNTIF('[3]Zone Players'!A$3:A$1847,A415)&lt;1,"D","")</f>
        <v/>
      </c>
      <c r="DF415">
        <f t="shared" si="119"/>
        <v>3</v>
      </c>
      <c r="DG415" s="70">
        <f t="shared" si="117"/>
        <v>10</v>
      </c>
      <c r="DH415" t="str">
        <f t="shared" si="118"/>
        <v/>
      </c>
    </row>
    <row r="416" spans="1:112" ht="15" customHeight="1" x14ac:dyDescent="0.25">
      <c r="A416" s="40">
        <v>140377</v>
      </c>
      <c r="B416" s="24" t="s">
        <v>154</v>
      </c>
      <c r="C416" s="24" t="s">
        <v>769</v>
      </c>
      <c r="D416" s="25" t="s">
        <v>757</v>
      </c>
      <c r="E416" s="26"/>
      <c r="F416" s="27"/>
      <c r="G416" s="27"/>
      <c r="H416" s="27"/>
      <c r="I416" s="27"/>
      <c r="J416" s="27"/>
      <c r="K416" s="27"/>
      <c r="L416" s="27"/>
      <c r="M416" s="27"/>
      <c r="N416" s="26"/>
      <c r="O416" s="27">
        <v>2</v>
      </c>
      <c r="P416" s="27">
        <v>2</v>
      </c>
      <c r="Q416" s="28"/>
      <c r="R416" s="28"/>
      <c r="S416" s="28"/>
      <c r="T416" s="29"/>
      <c r="U416" s="28"/>
      <c r="V416" s="30" t="s">
        <v>113</v>
      </c>
      <c r="W416" s="30" t="s">
        <v>113</v>
      </c>
      <c r="X416" s="30">
        <v>3</v>
      </c>
      <c r="Y416" s="30" t="s">
        <v>113</v>
      </c>
      <c r="Z416" s="30" t="s">
        <v>113</v>
      </c>
      <c r="AA416" s="30">
        <v>6</v>
      </c>
      <c r="AB416" s="30" t="s">
        <v>113</v>
      </c>
      <c r="AC416" s="30" t="s">
        <v>113</v>
      </c>
      <c r="AD416" s="30" t="s">
        <v>113</v>
      </c>
      <c r="AE416" s="30" t="s">
        <v>113</v>
      </c>
      <c r="AF416" s="30" t="s">
        <v>113</v>
      </c>
      <c r="AG416" s="30" t="s">
        <v>113</v>
      </c>
      <c r="AH416" s="30" t="s">
        <v>113</v>
      </c>
      <c r="AI416" s="30" t="s">
        <v>113</v>
      </c>
      <c r="AJ416" s="30" t="s">
        <v>113</v>
      </c>
      <c r="AK416" s="30" t="s">
        <v>113</v>
      </c>
      <c r="AL416" s="30" t="s">
        <v>113</v>
      </c>
      <c r="AM416" s="30">
        <v>0</v>
      </c>
      <c r="AN416" s="30">
        <v>6</v>
      </c>
      <c r="AO416" s="30">
        <v>4</v>
      </c>
      <c r="AP416" s="30">
        <v>3</v>
      </c>
      <c r="AQ416" s="31">
        <v>2</v>
      </c>
      <c r="AR416" s="31">
        <v>3</v>
      </c>
      <c r="AS416" s="31">
        <v>3</v>
      </c>
      <c r="AT416" s="32">
        <v>3</v>
      </c>
      <c r="AU416" s="32">
        <v>0</v>
      </c>
      <c r="AV416" s="32">
        <v>3</v>
      </c>
      <c r="AW416" s="32">
        <v>3</v>
      </c>
      <c r="AX416" s="32">
        <v>3</v>
      </c>
      <c r="AY416" s="32">
        <v>0</v>
      </c>
      <c r="AZ416" s="32">
        <v>3</v>
      </c>
      <c r="BA416" s="32">
        <v>3</v>
      </c>
      <c r="BB416" s="32">
        <v>0</v>
      </c>
      <c r="BC416" s="32">
        <v>3</v>
      </c>
      <c r="BD416" s="33">
        <v>7.2</v>
      </c>
      <c r="BE416" s="33">
        <v>7.2</v>
      </c>
      <c r="BF416" s="33">
        <v>7.2</v>
      </c>
      <c r="BG416" s="33">
        <v>3</v>
      </c>
      <c r="BH416" s="33">
        <v>3</v>
      </c>
      <c r="BI416" s="33">
        <v>3</v>
      </c>
      <c r="BJ416" s="34">
        <v>3</v>
      </c>
      <c r="BK416" s="35">
        <v>3</v>
      </c>
      <c r="BL416" t="str">
        <f>IF(BY416&gt;LARGE(BZ416:$CK416,1),1,"")</f>
        <v/>
      </c>
      <c r="BM416" t="str">
        <f>IF(BZ416&gt;LARGE(CA416:$CK416,1),2,"")</f>
        <v/>
      </c>
      <c r="BN416" t="str">
        <f>IF(CA416&gt;LARGE(CB416:$CK416,1),2.2,"")</f>
        <v/>
      </c>
      <c r="BO416">
        <f>IF(CB416&gt;LARGE(CC416:$CK416,1),3,"")</f>
        <v>3</v>
      </c>
      <c r="BP416" t="str">
        <f>IF(CC416&gt;LARGE(CD416:$CK416,1),3.2,"")</f>
        <v/>
      </c>
      <c r="BQ416" t="str">
        <f>IF(CD416&gt;LARGE(CE416:$CK416,1),4,"")</f>
        <v/>
      </c>
      <c r="BR416" t="str">
        <f>IF(CE416&gt;LARGE(CF416:$CK416,1),4.2,"")</f>
        <v/>
      </c>
      <c r="BS416" t="str">
        <f>IF(CF416&gt;LARGE(CG416:$CK416,1),5,"")</f>
        <v/>
      </c>
      <c r="BT416" t="str">
        <f>IF(CG416&gt;LARGE(CH416:$CK416,1),5.2,"")</f>
        <v/>
      </c>
      <c r="BU416" t="str">
        <f>IF(CH416&gt;LARGE(CI416:$CK416,1),6,"")</f>
        <v/>
      </c>
      <c r="BV416" t="str">
        <f>IF(CI416&gt;LARGE(CJ416:$CK416,1),6.2,"")</f>
        <v/>
      </c>
      <c r="BW416" t="str">
        <f>IF(CJ416&gt;LARGE(CK416:$CK416,1),7,"")</f>
        <v/>
      </c>
      <c r="BX416" t="str">
        <f t="shared" si="103"/>
        <v/>
      </c>
      <c r="BY416" s="36">
        <f t="shared" si="104"/>
        <v>0</v>
      </c>
      <c r="BZ416" s="36">
        <f t="shared" si="105"/>
        <v>0</v>
      </c>
      <c r="CA416">
        <f t="shared" si="106"/>
        <v>0</v>
      </c>
      <c r="CB416" s="36">
        <f t="shared" si="107"/>
        <v>7</v>
      </c>
      <c r="CC416">
        <f t="shared" si="108"/>
        <v>0</v>
      </c>
      <c r="CD416" s="36">
        <f t="shared" si="109"/>
        <v>0</v>
      </c>
      <c r="CE416">
        <f t="shared" si="110"/>
        <v>0</v>
      </c>
      <c r="CF416" s="36">
        <f t="shared" si="111"/>
        <v>0</v>
      </c>
      <c r="CG416">
        <f t="shared" si="112"/>
        <v>0</v>
      </c>
      <c r="CH416" s="36">
        <f t="shared" si="113"/>
        <v>0</v>
      </c>
      <c r="CI416">
        <f t="shared" si="114"/>
        <v>0</v>
      </c>
      <c r="CJ416" s="36">
        <f t="shared" si="115"/>
        <v>0</v>
      </c>
      <c r="CK416">
        <f t="shared" si="116"/>
        <v>0</v>
      </c>
      <c r="CP416">
        <v>574</v>
      </c>
      <c r="DD416" t="str">
        <f>IF(COUNTIF('[3]Zone Players'!A$3:A$1847,A416)&lt;1,"D","")</f>
        <v/>
      </c>
      <c r="DF416">
        <f t="shared" si="119"/>
        <v>3</v>
      </c>
      <c r="DG416" s="70">
        <f t="shared" si="117"/>
        <v>7</v>
      </c>
      <c r="DH416" t="str">
        <f t="shared" si="118"/>
        <v/>
      </c>
    </row>
    <row r="417" spans="1:112" ht="15" customHeight="1" x14ac:dyDescent="0.25">
      <c r="A417" s="23">
        <v>100257</v>
      </c>
      <c r="B417" s="24" t="s">
        <v>770</v>
      </c>
      <c r="C417" s="24" t="s">
        <v>771</v>
      </c>
      <c r="D417" s="25" t="s">
        <v>757</v>
      </c>
      <c r="E417" s="26"/>
      <c r="F417" s="27"/>
      <c r="G417" s="27"/>
      <c r="H417" s="27"/>
      <c r="I417" s="27"/>
      <c r="J417" s="27"/>
      <c r="K417" s="27"/>
      <c r="L417" s="27"/>
      <c r="M417" s="27"/>
      <c r="N417" s="26"/>
      <c r="O417" s="27">
        <v>2</v>
      </c>
      <c r="P417" s="27">
        <v>2</v>
      </c>
      <c r="Q417" s="28"/>
      <c r="R417" s="28"/>
      <c r="S417" s="28"/>
      <c r="T417" s="29"/>
      <c r="U417" s="28"/>
      <c r="V417" s="30" t="s">
        <v>113</v>
      </c>
      <c r="W417" s="30" t="s">
        <v>113</v>
      </c>
      <c r="X417" s="30">
        <v>3</v>
      </c>
      <c r="Y417" s="30" t="s">
        <v>113</v>
      </c>
      <c r="Z417" s="30" t="s">
        <v>113</v>
      </c>
      <c r="AA417" s="30">
        <v>6</v>
      </c>
      <c r="AB417" s="30" t="s">
        <v>113</v>
      </c>
      <c r="AC417" s="30" t="s">
        <v>113</v>
      </c>
      <c r="AD417" s="30" t="s">
        <v>113</v>
      </c>
      <c r="AE417" s="30" t="s">
        <v>113</v>
      </c>
      <c r="AF417" s="30" t="s">
        <v>113</v>
      </c>
      <c r="AG417" s="30" t="s">
        <v>113</v>
      </c>
      <c r="AH417" s="30" t="s">
        <v>113</v>
      </c>
      <c r="AI417" s="30" t="s">
        <v>113</v>
      </c>
      <c r="AJ417" s="30" t="s">
        <v>113</v>
      </c>
      <c r="AK417" s="30" t="s">
        <v>113</v>
      </c>
      <c r="AL417" s="30" t="s">
        <v>113</v>
      </c>
      <c r="AM417" s="30">
        <v>0</v>
      </c>
      <c r="AN417" s="30">
        <v>6</v>
      </c>
      <c r="AO417" s="30">
        <v>4</v>
      </c>
      <c r="AP417" s="30">
        <v>3</v>
      </c>
      <c r="AQ417" s="31">
        <v>2</v>
      </c>
      <c r="AR417" s="31">
        <v>3</v>
      </c>
      <c r="AS417" s="31">
        <v>3</v>
      </c>
      <c r="AT417" s="32">
        <v>3</v>
      </c>
      <c r="AU417" s="32">
        <v>3</v>
      </c>
      <c r="AV417" s="32">
        <v>3</v>
      </c>
      <c r="AW417" s="32">
        <v>3</v>
      </c>
      <c r="AX417" s="32">
        <v>3</v>
      </c>
      <c r="AY417" s="32">
        <v>3</v>
      </c>
      <c r="AZ417" s="32">
        <v>3</v>
      </c>
      <c r="BA417" s="32">
        <v>3</v>
      </c>
      <c r="BB417" s="32">
        <v>3</v>
      </c>
      <c r="BC417" s="32">
        <v>3</v>
      </c>
      <c r="BD417" s="33">
        <v>7.2</v>
      </c>
      <c r="BE417" s="33">
        <v>3</v>
      </c>
      <c r="BF417" s="33">
        <v>3</v>
      </c>
      <c r="BG417" s="33">
        <v>3</v>
      </c>
      <c r="BH417" s="33">
        <v>3</v>
      </c>
      <c r="BI417" s="33">
        <v>3</v>
      </c>
      <c r="BJ417" s="34">
        <v>3</v>
      </c>
      <c r="BK417" s="35">
        <v>3</v>
      </c>
      <c r="BL417" t="str">
        <f>IF(BY417&gt;LARGE(BZ417:$CK417,1),1,"")</f>
        <v/>
      </c>
      <c r="BM417" t="str">
        <f>IF(BZ417&gt;LARGE(CA417:$CK417,1),2,"")</f>
        <v/>
      </c>
      <c r="BN417" t="str">
        <f>IF(CA417&gt;LARGE(CB417:$CK417,1),2.2,"")</f>
        <v/>
      </c>
      <c r="BO417">
        <f>IF(CB417&gt;LARGE(CC417:$CK417,1),3,"")</f>
        <v>3</v>
      </c>
      <c r="BP417" t="str">
        <f>IF(CC417&gt;LARGE(CD417:$CK417,1),3.2,"")</f>
        <v/>
      </c>
      <c r="BQ417" t="str">
        <f>IF(CD417&gt;LARGE(CE417:$CK417,1),4,"")</f>
        <v/>
      </c>
      <c r="BR417" t="str">
        <f>IF(CE417&gt;LARGE(CF417:$CK417,1),4.2,"")</f>
        <v/>
      </c>
      <c r="BS417" t="str">
        <f>IF(CF417&gt;LARGE(CG417:$CK417,1),5,"")</f>
        <v/>
      </c>
      <c r="BT417" t="str">
        <f>IF(CG417&gt;LARGE(CH417:$CK417,1),5.2,"")</f>
        <v/>
      </c>
      <c r="BU417" t="str">
        <f>IF(CH417&gt;LARGE(CI417:$CK417,1),6,"")</f>
        <v/>
      </c>
      <c r="BV417" t="str">
        <f>IF(CI417&gt;LARGE(CJ417:$CK417,1),6.2,"")</f>
        <v/>
      </c>
      <c r="BW417" t="str">
        <f>IF(CJ417&gt;LARGE(CK417:$CK417,1),7,"")</f>
        <v/>
      </c>
      <c r="BX417" t="str">
        <f t="shared" si="103"/>
        <v/>
      </c>
      <c r="BY417" s="36">
        <f t="shared" si="104"/>
        <v>0</v>
      </c>
      <c r="BZ417" s="36">
        <f t="shared" si="105"/>
        <v>0</v>
      </c>
      <c r="CA417">
        <f t="shared" si="106"/>
        <v>0</v>
      </c>
      <c r="CB417" s="36">
        <f t="shared" si="107"/>
        <v>10</v>
      </c>
      <c r="CC417">
        <f t="shared" si="108"/>
        <v>0</v>
      </c>
      <c r="CD417" s="36">
        <f t="shared" si="109"/>
        <v>0</v>
      </c>
      <c r="CE417">
        <f t="shared" si="110"/>
        <v>0</v>
      </c>
      <c r="CF417" s="36">
        <f t="shared" si="111"/>
        <v>0</v>
      </c>
      <c r="CG417">
        <f t="shared" si="112"/>
        <v>0</v>
      </c>
      <c r="CH417" s="36">
        <f t="shared" si="113"/>
        <v>0</v>
      </c>
      <c r="CI417">
        <f t="shared" si="114"/>
        <v>0</v>
      </c>
      <c r="CJ417" s="36">
        <f t="shared" si="115"/>
        <v>0</v>
      </c>
      <c r="CK417">
        <f t="shared" si="116"/>
        <v>0</v>
      </c>
      <c r="CP417">
        <v>576</v>
      </c>
      <c r="DD417" t="str">
        <f>IF(COUNTIF('[3]Zone Players'!A$3:A$1847,A417)&lt;1,"D","")</f>
        <v/>
      </c>
      <c r="DF417">
        <f t="shared" si="119"/>
        <v>3</v>
      </c>
      <c r="DG417" s="70">
        <f t="shared" si="117"/>
        <v>10</v>
      </c>
      <c r="DH417" t="str">
        <f t="shared" si="118"/>
        <v/>
      </c>
    </row>
    <row r="418" spans="1:112" ht="15" customHeight="1" x14ac:dyDescent="0.25">
      <c r="A418" s="23">
        <v>26183</v>
      </c>
      <c r="B418" s="24" t="s">
        <v>772</v>
      </c>
      <c r="C418" s="24" t="s">
        <v>739</v>
      </c>
      <c r="D418" s="25" t="s">
        <v>765</v>
      </c>
      <c r="E418" s="26"/>
      <c r="F418" s="27"/>
      <c r="G418" s="27"/>
      <c r="H418" s="27"/>
      <c r="I418" s="27"/>
      <c r="J418" s="27"/>
      <c r="K418" s="27"/>
      <c r="L418" s="27"/>
      <c r="M418" s="27"/>
      <c r="N418" s="26"/>
      <c r="O418" s="27"/>
      <c r="P418" s="27">
        <v>3</v>
      </c>
      <c r="Q418" s="28"/>
      <c r="R418" s="28"/>
      <c r="S418" s="28"/>
      <c r="T418" s="29"/>
      <c r="U418" s="28"/>
      <c r="V418" s="30" t="s">
        <v>113</v>
      </c>
      <c r="W418" s="30" t="s">
        <v>113</v>
      </c>
      <c r="X418" s="30">
        <v>3</v>
      </c>
      <c r="Y418" s="30" t="s">
        <v>113</v>
      </c>
      <c r="Z418" s="30" t="s">
        <v>113</v>
      </c>
      <c r="AA418" s="30">
        <v>6</v>
      </c>
      <c r="AB418" s="30" t="s">
        <v>113</v>
      </c>
      <c r="AC418" s="30" t="s">
        <v>113</v>
      </c>
      <c r="AD418" s="30" t="s">
        <v>113</v>
      </c>
      <c r="AE418" s="30" t="s">
        <v>113</v>
      </c>
      <c r="AF418" s="30" t="s">
        <v>113</v>
      </c>
      <c r="AG418" s="30" t="s">
        <v>113</v>
      </c>
      <c r="AH418" s="30" t="s">
        <v>113</v>
      </c>
      <c r="AI418" s="30" t="s">
        <v>113</v>
      </c>
      <c r="AJ418" s="30" t="s">
        <v>113</v>
      </c>
      <c r="AK418" s="30" t="s">
        <v>113</v>
      </c>
      <c r="AL418" s="30" t="s">
        <v>113</v>
      </c>
      <c r="AM418" s="30">
        <v>0</v>
      </c>
      <c r="AN418" s="30">
        <v>6</v>
      </c>
      <c r="AO418" s="30">
        <v>1</v>
      </c>
      <c r="AP418" s="30">
        <v>6</v>
      </c>
      <c r="AQ418" s="31">
        <v>3</v>
      </c>
      <c r="AR418" s="31">
        <v>3</v>
      </c>
      <c r="AS418" s="31">
        <v>3</v>
      </c>
      <c r="AT418" s="32">
        <v>3</v>
      </c>
      <c r="AU418" s="32">
        <v>3</v>
      </c>
      <c r="AV418" s="32">
        <v>3</v>
      </c>
      <c r="AW418" s="32">
        <v>3</v>
      </c>
      <c r="AX418" s="32">
        <v>3</v>
      </c>
      <c r="AY418" s="32">
        <v>3</v>
      </c>
      <c r="AZ418" s="32">
        <v>0</v>
      </c>
      <c r="BA418" s="32">
        <v>3</v>
      </c>
      <c r="BB418" s="32">
        <v>0</v>
      </c>
      <c r="BC418" s="32">
        <v>0</v>
      </c>
      <c r="BD418" s="33">
        <v>7.2</v>
      </c>
      <c r="BE418" s="33">
        <v>3</v>
      </c>
      <c r="BF418" s="33">
        <v>3</v>
      </c>
      <c r="BG418" s="33">
        <v>3</v>
      </c>
      <c r="BH418" s="33">
        <v>3</v>
      </c>
      <c r="BI418" s="33">
        <v>3</v>
      </c>
      <c r="BJ418" s="34">
        <v>3</v>
      </c>
      <c r="BK418" s="35">
        <v>3</v>
      </c>
      <c r="BL418" t="str">
        <f>IF(BY418&gt;LARGE(BZ418:$CK418,1),1,"")</f>
        <v/>
      </c>
      <c r="BM418" t="str">
        <f>IF(BZ418&gt;LARGE(CA418:$CK418,1),2,"")</f>
        <v/>
      </c>
      <c r="BN418" t="str">
        <f>IF(CA418&gt;LARGE(CB418:$CK418,1),2.2,"")</f>
        <v/>
      </c>
      <c r="BO418">
        <f>IF(CB418&gt;LARGE(CC418:$CK418,1),3,"")</f>
        <v>3</v>
      </c>
      <c r="BP418" t="str">
        <f>IF(CC418&gt;LARGE(CD418:$CK418,1),3.2,"")</f>
        <v/>
      </c>
      <c r="BQ418" t="str">
        <f>IF(CD418&gt;LARGE(CE418:$CK418,1),4,"")</f>
        <v/>
      </c>
      <c r="BR418" t="str">
        <f>IF(CE418&gt;LARGE(CF418:$CK418,1),4.2,"")</f>
        <v/>
      </c>
      <c r="BS418" t="str">
        <f>IF(CF418&gt;LARGE(CG418:$CK418,1),5,"")</f>
        <v/>
      </c>
      <c r="BT418" t="str">
        <f>IF(CG418&gt;LARGE(CH418:$CK418,1),5.2,"")</f>
        <v/>
      </c>
      <c r="BU418" t="str">
        <f>IF(CH418&gt;LARGE(CI418:$CK418,1),6,"")</f>
        <v/>
      </c>
      <c r="BV418" t="str">
        <f>IF(CI418&gt;LARGE(CJ418:$CK418,1),6.2,"")</f>
        <v/>
      </c>
      <c r="BW418" t="str">
        <f>IF(CJ418&gt;LARGE(CK418:$CK418,1),7,"")</f>
        <v/>
      </c>
      <c r="BX418" t="str">
        <f t="shared" si="103"/>
        <v/>
      </c>
      <c r="BY418" s="36">
        <f t="shared" si="104"/>
        <v>0</v>
      </c>
      <c r="BZ418" s="36">
        <f t="shared" si="105"/>
        <v>0</v>
      </c>
      <c r="CA418">
        <f t="shared" si="106"/>
        <v>0</v>
      </c>
      <c r="CB418" s="36">
        <f t="shared" si="107"/>
        <v>7</v>
      </c>
      <c r="CC418">
        <f t="shared" si="108"/>
        <v>0</v>
      </c>
      <c r="CD418" s="36">
        <f t="shared" si="109"/>
        <v>0</v>
      </c>
      <c r="CE418">
        <f t="shared" si="110"/>
        <v>0</v>
      </c>
      <c r="CF418" s="36">
        <f t="shared" si="111"/>
        <v>0</v>
      </c>
      <c r="CG418">
        <f t="shared" si="112"/>
        <v>0</v>
      </c>
      <c r="CH418" s="36">
        <f t="shared" si="113"/>
        <v>0</v>
      </c>
      <c r="CI418">
        <f t="shared" si="114"/>
        <v>0</v>
      </c>
      <c r="CJ418" s="36">
        <f t="shared" si="115"/>
        <v>0</v>
      </c>
      <c r="CK418">
        <f t="shared" si="116"/>
        <v>0</v>
      </c>
      <c r="CP418">
        <v>577</v>
      </c>
      <c r="DD418" t="str">
        <f>IF(COUNTIF('[3]Zone Players'!A$3:A$1847,A418)&lt;1,"D","")</f>
        <v/>
      </c>
      <c r="DF418">
        <f t="shared" si="119"/>
        <v>3</v>
      </c>
      <c r="DG418" s="70">
        <f t="shared" si="117"/>
        <v>7</v>
      </c>
      <c r="DH418" t="str">
        <f t="shared" si="118"/>
        <v/>
      </c>
    </row>
    <row r="419" spans="1:112" ht="15" customHeight="1" x14ac:dyDescent="0.25">
      <c r="A419" s="23">
        <v>28793</v>
      </c>
      <c r="B419" s="24" t="s">
        <v>773</v>
      </c>
      <c r="C419" s="24" t="s">
        <v>149</v>
      </c>
      <c r="D419" s="25" t="s">
        <v>757</v>
      </c>
      <c r="E419" s="26"/>
      <c r="F419" s="27"/>
      <c r="G419" s="27"/>
      <c r="H419" s="27"/>
      <c r="I419" s="27"/>
      <c r="J419" s="27"/>
      <c r="K419" s="27"/>
      <c r="L419" s="27"/>
      <c r="M419" s="27"/>
      <c r="N419" s="26"/>
      <c r="O419" s="27">
        <v>5</v>
      </c>
      <c r="P419" s="27">
        <v>6</v>
      </c>
      <c r="Q419" s="28"/>
      <c r="R419" s="28"/>
      <c r="S419" s="28"/>
      <c r="T419" s="29"/>
      <c r="U419" s="28"/>
      <c r="V419" s="30" t="s">
        <v>113</v>
      </c>
      <c r="W419" s="30" t="s">
        <v>113</v>
      </c>
      <c r="X419" s="30">
        <v>3</v>
      </c>
      <c r="Y419" s="30" t="s">
        <v>113</v>
      </c>
      <c r="Z419" s="30" t="s">
        <v>113</v>
      </c>
      <c r="AA419" s="30">
        <v>6</v>
      </c>
      <c r="AB419" s="30" t="s">
        <v>113</v>
      </c>
      <c r="AC419" s="30" t="s">
        <v>113</v>
      </c>
      <c r="AD419" s="30" t="s">
        <v>113</v>
      </c>
      <c r="AE419" s="30" t="s">
        <v>113</v>
      </c>
      <c r="AF419" s="30" t="s">
        <v>113</v>
      </c>
      <c r="AG419" s="30" t="s">
        <v>113</v>
      </c>
      <c r="AH419" s="30" t="s">
        <v>113</v>
      </c>
      <c r="AI419" s="30" t="s">
        <v>113</v>
      </c>
      <c r="AJ419" s="30" t="s">
        <v>113</v>
      </c>
      <c r="AK419" s="30" t="s">
        <v>113</v>
      </c>
      <c r="AL419" s="30" t="s">
        <v>113</v>
      </c>
      <c r="AM419" s="30">
        <v>0</v>
      </c>
      <c r="AN419" s="30">
        <v>6</v>
      </c>
      <c r="AO419" s="30">
        <v>0</v>
      </c>
      <c r="AP419" s="30">
        <v>7</v>
      </c>
      <c r="AQ419" s="31">
        <v>6</v>
      </c>
      <c r="AR419" s="31">
        <v>6</v>
      </c>
      <c r="AS419" s="31">
        <v>6</v>
      </c>
      <c r="AT419" s="32">
        <v>0</v>
      </c>
      <c r="AU419" s="32">
        <v>0</v>
      </c>
      <c r="AV419" s="32">
        <v>0</v>
      </c>
      <c r="AW419" s="32">
        <v>0</v>
      </c>
      <c r="AX419" s="32">
        <v>0</v>
      </c>
      <c r="AY419" s="32">
        <v>0</v>
      </c>
      <c r="AZ419" s="32">
        <v>0</v>
      </c>
      <c r="BA419" s="32">
        <v>0</v>
      </c>
      <c r="BB419" s="32">
        <v>0</v>
      </c>
      <c r="BC419" s="32">
        <v>0</v>
      </c>
      <c r="BD419" s="33">
        <v>7.2</v>
      </c>
      <c r="BE419" s="33">
        <v>7.2</v>
      </c>
      <c r="BF419" s="33">
        <v>7.2</v>
      </c>
      <c r="BG419" s="33">
        <v>7.2</v>
      </c>
      <c r="BH419" s="33">
        <v>7.2</v>
      </c>
      <c r="BI419" s="33">
        <v>7.2</v>
      </c>
      <c r="BJ419" s="34" t="s">
        <v>113</v>
      </c>
      <c r="BK419" s="35" t="s">
        <v>113</v>
      </c>
      <c r="BL419" t="str">
        <f>IF(BY419&gt;LARGE(BZ419:$CK419,1),1,"")</f>
        <v/>
      </c>
      <c r="BM419" t="str">
        <f>IF(BZ419&gt;LARGE(CA419:$CK419,1),2,"")</f>
        <v/>
      </c>
      <c r="BN419" t="str">
        <f>IF(CA419&gt;LARGE(CB419:$CK419,1),2.2,"")</f>
        <v/>
      </c>
      <c r="BO419" t="str">
        <f>IF(CB419&gt;LARGE(CC419:$CK419,1),3,"")</f>
        <v/>
      </c>
      <c r="BP419" t="str">
        <f>IF(CC419&gt;LARGE(CD419:$CK419,1),3.2,"")</f>
        <v/>
      </c>
      <c r="BQ419" t="str">
        <f>IF(CD419&gt;LARGE(CE419:$CK419,1),4,"")</f>
        <v/>
      </c>
      <c r="BR419" t="str">
        <f>IF(CE419&gt;LARGE(CF419:$CK419,1),4.2,"")</f>
        <v/>
      </c>
      <c r="BS419" t="str">
        <f>IF(CF419&gt;LARGE(CG419:$CK419,1),5,"")</f>
        <v/>
      </c>
      <c r="BT419" t="str">
        <f>IF(CG419&gt;LARGE(CH419:$CK419,1),5.2,"")</f>
        <v/>
      </c>
      <c r="BU419" t="str">
        <f>IF(CH419&gt;LARGE(CI419:$CK419,1),6,"")</f>
        <v/>
      </c>
      <c r="BV419" t="str">
        <f>IF(CI419&gt;LARGE(CJ419:$CK419,1),6.2,"")</f>
        <v/>
      </c>
      <c r="BW419" t="str">
        <f>IF(CJ419&gt;LARGE(CK419:$CK419,1),7,"")</f>
        <v/>
      </c>
      <c r="BX419" t="str">
        <f t="shared" si="103"/>
        <v/>
      </c>
      <c r="BY419" s="36">
        <f t="shared" si="104"/>
        <v>0</v>
      </c>
      <c r="BZ419" s="36">
        <f t="shared" si="105"/>
        <v>0</v>
      </c>
      <c r="CA419">
        <f t="shared" si="106"/>
        <v>0</v>
      </c>
      <c r="CB419" s="36">
        <f t="shared" si="107"/>
        <v>0</v>
      </c>
      <c r="CC419">
        <f t="shared" si="108"/>
        <v>0</v>
      </c>
      <c r="CD419" s="36">
        <f t="shared" si="109"/>
        <v>0</v>
      </c>
      <c r="CE419">
        <f t="shared" si="110"/>
        <v>0</v>
      </c>
      <c r="CF419" s="36">
        <f t="shared" si="111"/>
        <v>0</v>
      </c>
      <c r="CG419">
        <f t="shared" si="112"/>
        <v>0</v>
      </c>
      <c r="CH419" s="36">
        <f t="shared" si="113"/>
        <v>0</v>
      </c>
      <c r="CI419">
        <f t="shared" si="114"/>
        <v>0</v>
      </c>
      <c r="CJ419" s="36">
        <f t="shared" si="115"/>
        <v>0</v>
      </c>
      <c r="CK419">
        <f t="shared" si="116"/>
        <v>0</v>
      </c>
      <c r="CP419">
        <v>579</v>
      </c>
      <c r="DD419" t="str">
        <f>IF(COUNTIF('[3]Zone Players'!A$3:A$1847,A419)&lt;1,"D","")</f>
        <v/>
      </c>
      <c r="DF419">
        <f t="shared" si="119"/>
        <v>6</v>
      </c>
      <c r="DG419" s="70">
        <f t="shared" si="117"/>
        <v>0</v>
      </c>
      <c r="DH419" t="str">
        <f t="shared" si="118"/>
        <v/>
      </c>
    </row>
    <row r="420" spans="1:112" ht="15" customHeight="1" x14ac:dyDescent="0.25">
      <c r="A420" s="23">
        <v>118569</v>
      </c>
      <c r="B420" s="24" t="s">
        <v>774</v>
      </c>
      <c r="C420" s="24" t="s">
        <v>616</v>
      </c>
      <c r="D420" s="25" t="s">
        <v>757</v>
      </c>
      <c r="E420" s="26"/>
      <c r="F420" s="27"/>
      <c r="G420" s="27"/>
      <c r="H420" s="27"/>
      <c r="I420" s="27"/>
      <c r="J420" s="27"/>
      <c r="K420" s="27"/>
      <c r="L420" s="27"/>
      <c r="M420" s="27"/>
      <c r="N420" s="26"/>
      <c r="O420" s="27">
        <v>2</v>
      </c>
      <c r="P420" s="27">
        <v>2</v>
      </c>
      <c r="Q420" s="28"/>
      <c r="R420" s="28"/>
      <c r="S420" s="28"/>
      <c r="T420" s="29"/>
      <c r="U420" s="28"/>
      <c r="V420" s="30" t="s">
        <v>113</v>
      </c>
      <c r="W420" s="30" t="s">
        <v>113</v>
      </c>
      <c r="X420" s="30">
        <v>3</v>
      </c>
      <c r="Y420" s="30" t="s">
        <v>113</v>
      </c>
      <c r="Z420" s="30" t="s">
        <v>113</v>
      </c>
      <c r="AA420" s="30">
        <v>6</v>
      </c>
      <c r="AB420" s="30" t="s">
        <v>113</v>
      </c>
      <c r="AC420" s="30" t="s">
        <v>113</v>
      </c>
      <c r="AD420" s="30" t="s">
        <v>113</v>
      </c>
      <c r="AE420" s="30" t="s">
        <v>113</v>
      </c>
      <c r="AF420" s="30" t="s">
        <v>113</v>
      </c>
      <c r="AG420" s="30" t="s">
        <v>113</v>
      </c>
      <c r="AH420" s="30" t="s">
        <v>113</v>
      </c>
      <c r="AI420" s="30" t="s">
        <v>113</v>
      </c>
      <c r="AJ420" s="30" t="s">
        <v>113</v>
      </c>
      <c r="AK420" s="30" t="s">
        <v>113</v>
      </c>
      <c r="AL420" s="30" t="s">
        <v>113</v>
      </c>
      <c r="AM420" s="30">
        <v>0</v>
      </c>
      <c r="AN420" s="30">
        <v>6</v>
      </c>
      <c r="AO420" s="30">
        <v>4</v>
      </c>
      <c r="AP420" s="30">
        <v>3</v>
      </c>
      <c r="AQ420" s="31">
        <v>2</v>
      </c>
      <c r="AR420" s="31">
        <v>3</v>
      </c>
      <c r="AS420" s="31">
        <v>3</v>
      </c>
      <c r="AT420" s="32">
        <v>3</v>
      </c>
      <c r="AU420" s="32">
        <v>3</v>
      </c>
      <c r="AV420" s="32">
        <v>3</v>
      </c>
      <c r="AW420" s="32">
        <v>3</v>
      </c>
      <c r="AX420" s="32">
        <v>3</v>
      </c>
      <c r="AY420" s="32">
        <v>3</v>
      </c>
      <c r="AZ420" s="32">
        <v>3</v>
      </c>
      <c r="BA420" s="32">
        <v>0</v>
      </c>
      <c r="BB420" s="32">
        <v>3</v>
      </c>
      <c r="BC420" s="32">
        <v>3</v>
      </c>
      <c r="BD420" s="33">
        <v>7.2</v>
      </c>
      <c r="BE420" s="33">
        <v>3</v>
      </c>
      <c r="BF420" s="33">
        <v>3</v>
      </c>
      <c r="BG420" s="33">
        <v>3</v>
      </c>
      <c r="BH420" s="33">
        <v>3</v>
      </c>
      <c r="BI420" s="33">
        <v>3</v>
      </c>
      <c r="BJ420" s="34">
        <v>3</v>
      </c>
      <c r="BK420" s="35">
        <v>3</v>
      </c>
      <c r="BL420" t="str">
        <f>IF(BY420&gt;LARGE(BZ420:$CK420,1),1,"")</f>
        <v/>
      </c>
      <c r="BM420" t="str">
        <f>IF(BZ420&gt;LARGE(CA420:$CK420,1),2,"")</f>
        <v/>
      </c>
      <c r="BN420" t="str">
        <f>IF(CA420&gt;LARGE(CB420:$CK420,1),2.2,"")</f>
        <v/>
      </c>
      <c r="BO420">
        <f>IF(CB420&gt;LARGE(CC420:$CK420,1),3,"")</f>
        <v>3</v>
      </c>
      <c r="BP420" t="str">
        <f>IF(CC420&gt;LARGE(CD420:$CK420,1),3.2,"")</f>
        <v/>
      </c>
      <c r="BQ420" t="str">
        <f>IF(CD420&gt;LARGE(CE420:$CK420,1),4,"")</f>
        <v/>
      </c>
      <c r="BR420" t="str">
        <f>IF(CE420&gt;LARGE(CF420:$CK420,1),4.2,"")</f>
        <v/>
      </c>
      <c r="BS420" t="str">
        <f>IF(CF420&gt;LARGE(CG420:$CK420,1),5,"")</f>
        <v/>
      </c>
      <c r="BT420" t="str">
        <f>IF(CG420&gt;LARGE(CH420:$CK420,1),5.2,"")</f>
        <v/>
      </c>
      <c r="BU420" t="str">
        <f>IF(CH420&gt;LARGE(CI420:$CK420,1),6,"")</f>
        <v/>
      </c>
      <c r="BV420" t="str">
        <f>IF(CI420&gt;LARGE(CJ420:$CK420,1),6.2,"")</f>
        <v/>
      </c>
      <c r="BW420" t="str">
        <f>IF(CJ420&gt;LARGE(CK420:$CK420,1),7,"")</f>
        <v/>
      </c>
      <c r="BX420" t="str">
        <f t="shared" si="103"/>
        <v/>
      </c>
      <c r="BY420" s="36">
        <f t="shared" si="104"/>
        <v>0</v>
      </c>
      <c r="BZ420" s="36">
        <f t="shared" si="105"/>
        <v>0</v>
      </c>
      <c r="CA420">
        <f t="shared" si="106"/>
        <v>0</v>
      </c>
      <c r="CB420" s="36">
        <f t="shared" si="107"/>
        <v>9</v>
      </c>
      <c r="CC420">
        <f t="shared" si="108"/>
        <v>0</v>
      </c>
      <c r="CD420" s="36">
        <f t="shared" si="109"/>
        <v>0</v>
      </c>
      <c r="CE420">
        <f t="shared" si="110"/>
        <v>0</v>
      </c>
      <c r="CF420" s="36">
        <f t="shared" si="111"/>
        <v>0</v>
      </c>
      <c r="CG420">
        <f t="shared" si="112"/>
        <v>0</v>
      </c>
      <c r="CH420" s="36">
        <f t="shared" si="113"/>
        <v>0</v>
      </c>
      <c r="CI420">
        <f t="shared" si="114"/>
        <v>0</v>
      </c>
      <c r="CJ420" s="36">
        <f t="shared" si="115"/>
        <v>0</v>
      </c>
      <c r="CK420">
        <f t="shared" si="116"/>
        <v>0</v>
      </c>
      <c r="CP420">
        <v>580</v>
      </c>
      <c r="DD420" t="str">
        <f>IF(COUNTIF('[3]Zone Players'!A$3:A$1847,A420)&lt;1,"D","")</f>
        <v/>
      </c>
      <c r="DF420">
        <f t="shared" si="119"/>
        <v>3</v>
      </c>
      <c r="DG420" s="70">
        <f t="shared" si="117"/>
        <v>9</v>
      </c>
      <c r="DH420" t="str">
        <f t="shared" si="118"/>
        <v/>
      </c>
    </row>
    <row r="421" spans="1:112" ht="15" customHeight="1" x14ac:dyDescent="0.25">
      <c r="A421" s="23">
        <v>154282</v>
      </c>
      <c r="B421" s="24" t="s">
        <v>775</v>
      </c>
      <c r="C421" s="24" t="s">
        <v>776</v>
      </c>
      <c r="D421" s="25" t="s">
        <v>765</v>
      </c>
      <c r="E421" s="26"/>
      <c r="F421" s="27"/>
      <c r="G421" s="27"/>
      <c r="H421" s="27"/>
      <c r="I421" s="27"/>
      <c r="J421" s="27"/>
      <c r="K421" s="27"/>
      <c r="L421" s="27"/>
      <c r="M421" s="27"/>
      <c r="N421" s="26"/>
      <c r="O421" s="27"/>
      <c r="P421" s="27"/>
      <c r="Q421" s="28"/>
      <c r="R421" s="28"/>
      <c r="S421" s="28"/>
      <c r="T421" s="29"/>
      <c r="U421" s="28"/>
      <c r="V421" s="30" t="s">
        <v>113</v>
      </c>
      <c r="W421" s="30" t="s">
        <v>113</v>
      </c>
      <c r="X421" s="30">
        <v>3</v>
      </c>
      <c r="Y421" s="30" t="s">
        <v>113</v>
      </c>
      <c r="Z421" s="30" t="s">
        <v>113</v>
      </c>
      <c r="AA421" s="30">
        <v>6</v>
      </c>
      <c r="AB421" s="30" t="s">
        <v>113</v>
      </c>
      <c r="AC421" s="30" t="s">
        <v>113</v>
      </c>
      <c r="AD421" s="30" t="s">
        <v>113</v>
      </c>
      <c r="AE421" s="30" t="s">
        <v>113</v>
      </c>
      <c r="AF421" s="30" t="s">
        <v>113</v>
      </c>
      <c r="AG421" s="30" t="s">
        <v>113</v>
      </c>
      <c r="AH421" s="30" t="s">
        <v>113</v>
      </c>
      <c r="AI421" s="30" t="s">
        <v>113</v>
      </c>
      <c r="AJ421" s="30" t="s">
        <v>113</v>
      </c>
      <c r="AK421" s="30" t="s">
        <v>113</v>
      </c>
      <c r="AL421" s="30" t="s">
        <v>113</v>
      </c>
      <c r="AM421" s="30">
        <v>0</v>
      </c>
      <c r="AN421" s="30">
        <v>6</v>
      </c>
      <c r="AO421" s="30">
        <v>0</v>
      </c>
      <c r="AP421" s="30">
        <v>7</v>
      </c>
      <c r="AQ421" s="31" t="s">
        <v>113</v>
      </c>
      <c r="AR421" s="31" t="s">
        <v>113</v>
      </c>
      <c r="AS421" s="31" t="s">
        <v>113</v>
      </c>
      <c r="AT421" s="32">
        <v>0</v>
      </c>
      <c r="AU421" s="32">
        <v>0</v>
      </c>
      <c r="AV421" s="32">
        <v>0</v>
      </c>
      <c r="AW421" s="32">
        <v>0</v>
      </c>
      <c r="AX421" s="32">
        <v>0</v>
      </c>
      <c r="AY421" s="32">
        <v>0</v>
      </c>
      <c r="AZ421" s="32">
        <v>0</v>
      </c>
      <c r="BA421" s="32">
        <v>0</v>
      </c>
      <c r="BB421" s="32">
        <v>0</v>
      </c>
      <c r="BC421" s="32">
        <v>0</v>
      </c>
      <c r="BD421" s="33">
        <v>7.2</v>
      </c>
      <c r="BE421" s="33">
        <v>7.2</v>
      </c>
      <c r="BF421" s="33">
        <v>7.2</v>
      </c>
      <c r="BG421" s="33">
        <v>7.2</v>
      </c>
      <c r="BH421" s="33">
        <v>7.2</v>
      </c>
      <c r="BI421" s="33">
        <v>7.2</v>
      </c>
      <c r="BJ421" s="34" t="s">
        <v>113</v>
      </c>
      <c r="BK421" s="35" t="s">
        <v>113</v>
      </c>
      <c r="BL421" t="str">
        <f>IF(BY421&gt;LARGE(BZ421:$CK421,1),1,"")</f>
        <v/>
      </c>
      <c r="BM421" t="str">
        <f>IF(BZ421&gt;LARGE(CA421:$CK421,1),2,"")</f>
        <v/>
      </c>
      <c r="BN421" t="str">
        <f>IF(CA421&gt;LARGE(CB421:$CK421,1),2.2,"")</f>
        <v/>
      </c>
      <c r="BO421" t="str">
        <f>IF(CB421&gt;LARGE(CC421:$CK421,1),3,"")</f>
        <v/>
      </c>
      <c r="BP421" t="str">
        <f>IF(CC421&gt;LARGE(CD421:$CK421,1),3.2,"")</f>
        <v/>
      </c>
      <c r="BQ421" t="str">
        <f>IF(CD421&gt;LARGE(CE421:$CK421,1),4,"")</f>
        <v/>
      </c>
      <c r="BR421" t="str">
        <f>IF(CE421&gt;LARGE(CF421:$CK421,1),4.2,"")</f>
        <v/>
      </c>
      <c r="BS421" t="str">
        <f>IF(CF421&gt;LARGE(CG421:$CK421,1),5,"")</f>
        <v/>
      </c>
      <c r="BT421" t="str">
        <f>IF(CG421&gt;LARGE(CH421:$CK421,1),5.2,"")</f>
        <v/>
      </c>
      <c r="BU421" t="str">
        <f>IF(CH421&gt;LARGE(CI421:$CK421,1),6,"")</f>
        <v/>
      </c>
      <c r="BV421" t="str">
        <f>IF(CI421&gt;LARGE(CJ421:$CK421,1),6.2,"")</f>
        <v/>
      </c>
      <c r="BW421" t="str">
        <f>IF(CJ421&gt;LARGE(CK421:$CK421,1),7,"")</f>
        <v/>
      </c>
      <c r="BX421" t="str">
        <f t="shared" si="103"/>
        <v/>
      </c>
      <c r="BY421" s="36">
        <f t="shared" si="104"/>
        <v>0</v>
      </c>
      <c r="BZ421" s="36">
        <f t="shared" si="105"/>
        <v>0</v>
      </c>
      <c r="CA421">
        <f t="shared" si="106"/>
        <v>0</v>
      </c>
      <c r="CB421" s="36">
        <f t="shared" si="107"/>
        <v>0</v>
      </c>
      <c r="CC421">
        <f t="shared" si="108"/>
        <v>0</v>
      </c>
      <c r="CD421" s="36">
        <f t="shared" si="109"/>
        <v>0</v>
      </c>
      <c r="CE421">
        <f t="shared" si="110"/>
        <v>0</v>
      </c>
      <c r="CF421" s="36">
        <f t="shared" si="111"/>
        <v>0</v>
      </c>
      <c r="CG421">
        <f t="shared" si="112"/>
        <v>0</v>
      </c>
      <c r="CH421" s="36">
        <f t="shared" si="113"/>
        <v>0</v>
      </c>
      <c r="CI421">
        <f t="shared" si="114"/>
        <v>0</v>
      </c>
      <c r="CJ421" s="36">
        <f t="shared" si="115"/>
        <v>0</v>
      </c>
      <c r="CK421">
        <f t="shared" si="116"/>
        <v>0</v>
      </c>
      <c r="CP421">
        <v>581</v>
      </c>
      <c r="DD421" t="str">
        <f>IF(COUNTIF('[3]Zone Players'!A$3:A$1847,A421)&lt;1,"D","")</f>
        <v/>
      </c>
      <c r="DF421" t="str">
        <f t="shared" si="119"/>
        <v/>
      </c>
      <c r="DG421" s="70">
        <f t="shared" si="117"/>
        <v>0</v>
      </c>
      <c r="DH421" t="str">
        <f t="shared" si="118"/>
        <v/>
      </c>
    </row>
    <row r="422" spans="1:112" ht="15" customHeight="1" x14ac:dyDescent="0.25">
      <c r="A422" s="23">
        <v>34675</v>
      </c>
      <c r="B422" s="24" t="s">
        <v>777</v>
      </c>
      <c r="C422" s="24" t="s">
        <v>778</v>
      </c>
      <c r="D422" s="25" t="s">
        <v>757</v>
      </c>
      <c r="E422" s="26"/>
      <c r="F422" s="27"/>
      <c r="G422" s="27"/>
      <c r="H422" s="27"/>
      <c r="I422" s="27"/>
      <c r="J422" s="27"/>
      <c r="K422" s="27"/>
      <c r="L422" s="27"/>
      <c r="M422" s="27"/>
      <c r="N422" s="26"/>
      <c r="O422" s="27">
        <v>2</v>
      </c>
      <c r="P422" s="27">
        <v>2</v>
      </c>
      <c r="Q422" s="28"/>
      <c r="R422" s="28"/>
      <c r="S422" s="28"/>
      <c r="T422" s="29"/>
      <c r="U422" s="28"/>
      <c r="V422" s="30" t="s">
        <v>113</v>
      </c>
      <c r="W422" s="30" t="s">
        <v>113</v>
      </c>
      <c r="X422" s="30">
        <v>3</v>
      </c>
      <c r="Y422" s="30" t="s">
        <v>113</v>
      </c>
      <c r="Z422" s="30" t="s">
        <v>113</v>
      </c>
      <c r="AA422" s="30">
        <v>6</v>
      </c>
      <c r="AB422" s="30" t="s">
        <v>113</v>
      </c>
      <c r="AC422" s="30" t="s">
        <v>113</v>
      </c>
      <c r="AD422" s="30" t="s">
        <v>113</v>
      </c>
      <c r="AE422" s="30" t="s">
        <v>113</v>
      </c>
      <c r="AF422" s="30" t="s">
        <v>113</v>
      </c>
      <c r="AG422" s="30" t="s">
        <v>113</v>
      </c>
      <c r="AH422" s="30" t="s">
        <v>113</v>
      </c>
      <c r="AI422" s="30" t="s">
        <v>113</v>
      </c>
      <c r="AJ422" s="30" t="s">
        <v>113</v>
      </c>
      <c r="AK422" s="30" t="s">
        <v>113</v>
      </c>
      <c r="AL422" s="30" t="s">
        <v>113</v>
      </c>
      <c r="AM422" s="30">
        <v>0</v>
      </c>
      <c r="AN422" s="30">
        <v>6</v>
      </c>
      <c r="AO422" s="30">
        <v>4</v>
      </c>
      <c r="AP422" s="30">
        <v>3</v>
      </c>
      <c r="AQ422" s="31">
        <v>2</v>
      </c>
      <c r="AR422" s="31">
        <v>2</v>
      </c>
      <c r="AS422" s="31">
        <v>2</v>
      </c>
      <c r="AT422" s="32">
        <v>0</v>
      </c>
      <c r="AU422" s="32">
        <v>0</v>
      </c>
      <c r="AV422" s="32">
        <v>3</v>
      </c>
      <c r="AW422" s="32">
        <v>0</v>
      </c>
      <c r="AX422" s="32">
        <v>0</v>
      </c>
      <c r="AY422" s="32">
        <v>0</v>
      </c>
      <c r="AZ422" s="32">
        <v>3</v>
      </c>
      <c r="BA422" s="32">
        <v>0</v>
      </c>
      <c r="BB422" s="32">
        <v>3</v>
      </c>
      <c r="BC422" s="32">
        <v>3</v>
      </c>
      <c r="BD422" s="33">
        <v>7.2</v>
      </c>
      <c r="BE422" s="33">
        <v>7.2</v>
      </c>
      <c r="BF422" s="33">
        <v>7.2</v>
      </c>
      <c r="BG422" s="33">
        <v>7.2</v>
      </c>
      <c r="BH422" s="33">
        <v>7.2</v>
      </c>
      <c r="BI422" s="33">
        <v>7.2</v>
      </c>
      <c r="BJ422" s="34" t="s">
        <v>113</v>
      </c>
      <c r="BK422" s="35">
        <v>2</v>
      </c>
      <c r="BL422" t="str">
        <f>IF(BY422&gt;LARGE(BZ422:$CK422,1),1,"")</f>
        <v/>
      </c>
      <c r="BM422" t="str">
        <f>IF(BZ422&gt;LARGE(CA422:$CK422,1),2,"")</f>
        <v/>
      </c>
      <c r="BN422" t="str">
        <f>IF(CA422&gt;LARGE(CB422:$CK422,1),2.2,"")</f>
        <v/>
      </c>
      <c r="BO422">
        <f>IF(CB422&gt;LARGE(CC422:$CK422,1),3,"")</f>
        <v>3</v>
      </c>
      <c r="BP422" t="str">
        <f>IF(CC422&gt;LARGE(CD422:$CK422,1),3.2,"")</f>
        <v/>
      </c>
      <c r="BQ422" t="str">
        <f>IF(CD422&gt;LARGE(CE422:$CK422,1),4,"")</f>
        <v/>
      </c>
      <c r="BR422" t="str">
        <f>IF(CE422&gt;LARGE(CF422:$CK422,1),4.2,"")</f>
        <v/>
      </c>
      <c r="BS422" t="str">
        <f>IF(CF422&gt;LARGE(CG422:$CK422,1),5,"")</f>
        <v/>
      </c>
      <c r="BT422" t="str">
        <f>IF(CG422&gt;LARGE(CH422:$CK422,1),5.2,"")</f>
        <v/>
      </c>
      <c r="BU422" t="str">
        <f>IF(CH422&gt;LARGE(CI422:$CK422,1),6,"")</f>
        <v/>
      </c>
      <c r="BV422" t="str">
        <f>IF(CI422&gt;LARGE(CJ422:$CK422,1),6.2,"")</f>
        <v/>
      </c>
      <c r="BW422" t="str">
        <f>IF(CJ422&gt;LARGE(CK422:$CK422,1),7,"")</f>
        <v/>
      </c>
      <c r="BX422" t="str">
        <f t="shared" si="103"/>
        <v/>
      </c>
      <c r="BY422" s="36">
        <f t="shared" si="104"/>
        <v>0</v>
      </c>
      <c r="BZ422" s="36">
        <f t="shared" si="105"/>
        <v>0</v>
      </c>
      <c r="CA422">
        <f t="shared" si="106"/>
        <v>0</v>
      </c>
      <c r="CB422" s="36">
        <f t="shared" si="107"/>
        <v>4</v>
      </c>
      <c r="CC422">
        <f t="shared" si="108"/>
        <v>0</v>
      </c>
      <c r="CD422" s="36">
        <f t="shared" si="109"/>
        <v>0</v>
      </c>
      <c r="CE422">
        <f t="shared" si="110"/>
        <v>0</v>
      </c>
      <c r="CF422" s="36">
        <f t="shared" si="111"/>
        <v>0</v>
      </c>
      <c r="CG422">
        <f t="shared" si="112"/>
        <v>0</v>
      </c>
      <c r="CH422" s="36">
        <f t="shared" si="113"/>
        <v>0</v>
      </c>
      <c r="CI422">
        <f t="shared" si="114"/>
        <v>0</v>
      </c>
      <c r="CJ422" s="36">
        <f t="shared" si="115"/>
        <v>0</v>
      </c>
      <c r="CK422">
        <f t="shared" si="116"/>
        <v>0</v>
      </c>
      <c r="CP422">
        <v>582</v>
      </c>
      <c r="DD422" t="str">
        <f>IF(COUNTIF('[3]Zone Players'!A$3:A$1847,A422)&lt;1,"D","")</f>
        <v/>
      </c>
      <c r="DF422">
        <f t="shared" si="119"/>
        <v>2</v>
      </c>
      <c r="DG422" s="70">
        <f t="shared" si="117"/>
        <v>4</v>
      </c>
      <c r="DH422" t="str">
        <f t="shared" si="118"/>
        <v/>
      </c>
    </row>
    <row r="423" spans="1:112" ht="15" customHeight="1" x14ac:dyDescent="0.25">
      <c r="A423" s="23">
        <v>41317</v>
      </c>
      <c r="B423" s="24" t="s">
        <v>779</v>
      </c>
      <c r="C423" s="24" t="s">
        <v>780</v>
      </c>
      <c r="D423" s="25" t="s">
        <v>757</v>
      </c>
      <c r="E423" s="26"/>
      <c r="F423" s="27"/>
      <c r="G423" s="27"/>
      <c r="H423" s="27"/>
      <c r="I423" s="27"/>
      <c r="J423" s="27"/>
      <c r="K423" s="27"/>
      <c r="L423" s="27"/>
      <c r="M423" s="27"/>
      <c r="N423" s="26"/>
      <c r="O423" s="27">
        <v>2</v>
      </c>
      <c r="P423" s="27">
        <v>2</v>
      </c>
      <c r="Q423" s="28"/>
      <c r="R423" s="28"/>
      <c r="S423" s="28"/>
      <c r="T423" s="29"/>
      <c r="U423" s="28"/>
      <c r="V423" s="30" t="s">
        <v>113</v>
      </c>
      <c r="W423" s="30" t="s">
        <v>113</v>
      </c>
      <c r="X423" s="30">
        <v>3</v>
      </c>
      <c r="Y423" s="30" t="s">
        <v>113</v>
      </c>
      <c r="Z423" s="30" t="s">
        <v>113</v>
      </c>
      <c r="AA423" s="30">
        <v>6</v>
      </c>
      <c r="AB423" s="30" t="s">
        <v>113</v>
      </c>
      <c r="AC423" s="30" t="s">
        <v>113</v>
      </c>
      <c r="AD423" s="30" t="s">
        <v>113</v>
      </c>
      <c r="AE423" s="30" t="s">
        <v>113</v>
      </c>
      <c r="AF423" s="30" t="s">
        <v>113</v>
      </c>
      <c r="AG423" s="30" t="s">
        <v>113</v>
      </c>
      <c r="AH423" s="30" t="s">
        <v>113</v>
      </c>
      <c r="AI423" s="30" t="s">
        <v>113</v>
      </c>
      <c r="AJ423" s="30" t="s">
        <v>113</v>
      </c>
      <c r="AK423" s="30" t="s">
        <v>113</v>
      </c>
      <c r="AL423" s="30" t="s">
        <v>113</v>
      </c>
      <c r="AM423" s="30">
        <v>0</v>
      </c>
      <c r="AN423" s="30">
        <v>6</v>
      </c>
      <c r="AO423" s="30">
        <v>4</v>
      </c>
      <c r="AP423" s="30">
        <v>3</v>
      </c>
      <c r="AQ423" s="31">
        <v>2</v>
      </c>
      <c r="AR423" s="31">
        <v>3</v>
      </c>
      <c r="AS423" s="31">
        <v>3</v>
      </c>
      <c r="AT423" s="32">
        <v>3</v>
      </c>
      <c r="AU423" s="32">
        <v>3</v>
      </c>
      <c r="AV423" s="32">
        <v>3</v>
      </c>
      <c r="AW423" s="32">
        <v>3</v>
      </c>
      <c r="AX423" s="32">
        <v>3</v>
      </c>
      <c r="AY423" s="32">
        <v>3</v>
      </c>
      <c r="AZ423" s="32">
        <v>0</v>
      </c>
      <c r="BA423" s="32">
        <v>3</v>
      </c>
      <c r="BB423" s="32">
        <v>3</v>
      </c>
      <c r="BC423" s="32">
        <v>3</v>
      </c>
      <c r="BD423" s="33">
        <v>7.2</v>
      </c>
      <c r="BE423" s="33">
        <v>3</v>
      </c>
      <c r="BF423" s="33">
        <v>3</v>
      </c>
      <c r="BG423" s="33">
        <v>3</v>
      </c>
      <c r="BH423" s="33">
        <v>3</v>
      </c>
      <c r="BI423" s="33">
        <v>3</v>
      </c>
      <c r="BJ423" s="34">
        <v>3</v>
      </c>
      <c r="BK423" s="35">
        <v>3</v>
      </c>
      <c r="BL423" t="str">
        <f>IF(BY423&gt;LARGE(BZ423:$CK423,1),1,"")</f>
        <v/>
      </c>
      <c r="BM423" t="str">
        <f>IF(BZ423&gt;LARGE(CA423:$CK423,1),2,"")</f>
        <v/>
      </c>
      <c r="BN423" t="str">
        <f>IF(CA423&gt;LARGE(CB423:$CK423,1),2.2,"")</f>
        <v/>
      </c>
      <c r="BO423">
        <f>IF(CB423&gt;LARGE(CC423:$CK423,1),3,"")</f>
        <v>3</v>
      </c>
      <c r="BP423" t="str">
        <f>IF(CC423&gt;LARGE(CD423:$CK423,1),3.2,"")</f>
        <v/>
      </c>
      <c r="BQ423" t="str">
        <f>IF(CD423&gt;LARGE(CE423:$CK423,1),4,"")</f>
        <v/>
      </c>
      <c r="BR423" t="str">
        <f>IF(CE423&gt;LARGE(CF423:$CK423,1),4.2,"")</f>
        <v/>
      </c>
      <c r="BS423" t="str">
        <f>IF(CF423&gt;LARGE(CG423:$CK423,1),5,"")</f>
        <v/>
      </c>
      <c r="BT423" t="str">
        <f>IF(CG423&gt;LARGE(CH423:$CK423,1),5.2,"")</f>
        <v/>
      </c>
      <c r="BU423" t="str">
        <f>IF(CH423&gt;LARGE(CI423:$CK423,1),6,"")</f>
        <v/>
      </c>
      <c r="BV423" t="str">
        <f>IF(CI423&gt;LARGE(CJ423:$CK423,1),6.2,"")</f>
        <v/>
      </c>
      <c r="BW423" t="str">
        <f>IF(CJ423&gt;LARGE(CK423:$CK423,1),7,"")</f>
        <v/>
      </c>
      <c r="BX423" t="str">
        <f t="shared" si="103"/>
        <v/>
      </c>
      <c r="BY423" s="36">
        <f t="shared" si="104"/>
        <v>0</v>
      </c>
      <c r="BZ423" s="36">
        <f t="shared" si="105"/>
        <v>0</v>
      </c>
      <c r="CA423">
        <f t="shared" si="106"/>
        <v>0</v>
      </c>
      <c r="CB423" s="36">
        <f t="shared" si="107"/>
        <v>9</v>
      </c>
      <c r="CC423">
        <f t="shared" si="108"/>
        <v>0</v>
      </c>
      <c r="CD423" s="36">
        <f t="shared" si="109"/>
        <v>0</v>
      </c>
      <c r="CE423">
        <f t="shared" si="110"/>
        <v>0</v>
      </c>
      <c r="CF423" s="36">
        <f t="shared" si="111"/>
        <v>0</v>
      </c>
      <c r="CG423">
        <f t="shared" si="112"/>
        <v>0</v>
      </c>
      <c r="CH423" s="36">
        <f t="shared" si="113"/>
        <v>0</v>
      </c>
      <c r="CI423">
        <f t="shared" si="114"/>
        <v>0</v>
      </c>
      <c r="CJ423" s="36">
        <f t="shared" si="115"/>
        <v>0</v>
      </c>
      <c r="CK423">
        <f t="shared" si="116"/>
        <v>0</v>
      </c>
      <c r="CP423">
        <v>583</v>
      </c>
      <c r="DD423" t="str">
        <f>IF(COUNTIF('[3]Zone Players'!A$3:A$1847,A423)&lt;1,"D","")</f>
        <v/>
      </c>
      <c r="DF423">
        <f t="shared" si="119"/>
        <v>3</v>
      </c>
      <c r="DG423" s="70">
        <f t="shared" si="117"/>
        <v>9</v>
      </c>
      <c r="DH423" t="str">
        <f t="shared" si="118"/>
        <v/>
      </c>
    </row>
    <row r="424" spans="1:112" ht="15" customHeight="1" x14ac:dyDescent="0.25">
      <c r="A424" s="40">
        <v>50709</v>
      </c>
      <c r="B424" s="24" t="s">
        <v>781</v>
      </c>
      <c r="C424" s="24" t="s">
        <v>782</v>
      </c>
      <c r="D424" s="25" t="s">
        <v>765</v>
      </c>
      <c r="E424" s="26"/>
      <c r="F424" s="27"/>
      <c r="G424" s="27"/>
      <c r="H424" s="27"/>
      <c r="I424" s="27"/>
      <c r="J424" s="27"/>
      <c r="K424" s="27"/>
      <c r="L424" s="27"/>
      <c r="M424" s="27"/>
      <c r="N424" s="26"/>
      <c r="O424" s="27">
        <v>6</v>
      </c>
      <c r="P424" s="27">
        <v>6</v>
      </c>
      <c r="Q424" s="28"/>
      <c r="R424" s="28"/>
      <c r="S424" s="28"/>
      <c r="T424" s="29"/>
      <c r="U424" s="28"/>
      <c r="V424" s="30" t="s">
        <v>113</v>
      </c>
      <c r="W424" s="30" t="s">
        <v>113</v>
      </c>
      <c r="X424" s="30">
        <v>3</v>
      </c>
      <c r="Y424" s="30" t="s">
        <v>113</v>
      </c>
      <c r="Z424" s="30" t="s">
        <v>113</v>
      </c>
      <c r="AA424" s="30">
        <v>6</v>
      </c>
      <c r="AB424" s="30" t="s">
        <v>113</v>
      </c>
      <c r="AC424" s="30" t="s">
        <v>113</v>
      </c>
      <c r="AD424" s="30" t="s">
        <v>113</v>
      </c>
      <c r="AE424" s="30" t="s">
        <v>113</v>
      </c>
      <c r="AF424" s="30" t="s">
        <v>113</v>
      </c>
      <c r="AG424" s="30" t="s">
        <v>113</v>
      </c>
      <c r="AH424" s="30" t="s">
        <v>113</v>
      </c>
      <c r="AI424" s="30" t="s">
        <v>113</v>
      </c>
      <c r="AJ424" s="30" t="s">
        <v>113</v>
      </c>
      <c r="AK424" s="30" t="s">
        <v>113</v>
      </c>
      <c r="AL424" s="30" t="s">
        <v>113</v>
      </c>
      <c r="AM424" s="30">
        <v>0</v>
      </c>
      <c r="AN424" s="30">
        <v>6</v>
      </c>
      <c r="AO424" s="30">
        <v>0</v>
      </c>
      <c r="AP424" s="30">
        <v>7</v>
      </c>
      <c r="AQ424" s="31">
        <v>6</v>
      </c>
      <c r="AR424" s="31">
        <v>6</v>
      </c>
      <c r="AS424" s="31">
        <v>6</v>
      </c>
      <c r="AT424" s="32">
        <v>0</v>
      </c>
      <c r="AU424" s="32">
        <v>0</v>
      </c>
      <c r="AV424" s="32">
        <v>0</v>
      </c>
      <c r="AW424" s="32">
        <v>0</v>
      </c>
      <c r="AX424" s="32">
        <v>0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3">
        <v>7.2</v>
      </c>
      <c r="BE424" s="33">
        <v>7.2</v>
      </c>
      <c r="BF424" s="33">
        <v>7.2</v>
      </c>
      <c r="BG424" s="33">
        <v>7.2</v>
      </c>
      <c r="BH424" s="33">
        <v>7.2</v>
      </c>
      <c r="BI424" s="33">
        <v>7.2</v>
      </c>
      <c r="BJ424" s="34" t="s">
        <v>113</v>
      </c>
      <c r="BK424" s="35" t="s">
        <v>113</v>
      </c>
      <c r="BL424" t="str">
        <f>IF(BY424&gt;LARGE(BZ424:$CK424,1),1,"")</f>
        <v/>
      </c>
      <c r="BM424" t="str">
        <f>IF(BZ424&gt;LARGE(CA424:$CK424,1),2,"")</f>
        <v/>
      </c>
      <c r="BN424" t="str">
        <f>IF(CA424&gt;LARGE(CB424:$CK424,1),2.2,"")</f>
        <v/>
      </c>
      <c r="BO424" t="str">
        <f>IF(CB424&gt;LARGE(CC424:$CK424,1),3,"")</f>
        <v/>
      </c>
      <c r="BP424" t="str">
        <f>IF(CC424&gt;LARGE(CD424:$CK424,1),3.2,"")</f>
        <v/>
      </c>
      <c r="BQ424" t="str">
        <f>IF(CD424&gt;LARGE(CE424:$CK424,1),4,"")</f>
        <v/>
      </c>
      <c r="BR424" t="str">
        <f>IF(CE424&gt;LARGE(CF424:$CK424,1),4.2,"")</f>
        <v/>
      </c>
      <c r="BS424" t="str">
        <f>IF(CF424&gt;LARGE(CG424:$CK424,1),5,"")</f>
        <v/>
      </c>
      <c r="BT424" t="str">
        <f>IF(CG424&gt;LARGE(CH424:$CK424,1),5.2,"")</f>
        <v/>
      </c>
      <c r="BU424" t="str">
        <f>IF(CH424&gt;LARGE(CI424:$CK424,1),6,"")</f>
        <v/>
      </c>
      <c r="BV424" t="str">
        <f>IF(CI424&gt;LARGE(CJ424:$CK424,1),6.2,"")</f>
        <v/>
      </c>
      <c r="BW424" t="str">
        <f>IF(CJ424&gt;LARGE(CK424:$CK424,1),7,"")</f>
        <v/>
      </c>
      <c r="BX424" t="str">
        <f t="shared" si="103"/>
        <v/>
      </c>
      <c r="BY424" s="36">
        <f t="shared" si="104"/>
        <v>0</v>
      </c>
      <c r="BZ424" s="36">
        <f t="shared" si="105"/>
        <v>0</v>
      </c>
      <c r="CA424">
        <f t="shared" si="106"/>
        <v>0</v>
      </c>
      <c r="CB424" s="36">
        <f t="shared" si="107"/>
        <v>0</v>
      </c>
      <c r="CC424">
        <f t="shared" si="108"/>
        <v>0</v>
      </c>
      <c r="CD424" s="36">
        <f t="shared" si="109"/>
        <v>0</v>
      </c>
      <c r="CE424">
        <f t="shared" si="110"/>
        <v>0</v>
      </c>
      <c r="CF424" s="36">
        <f t="shared" si="111"/>
        <v>0</v>
      </c>
      <c r="CG424">
        <f t="shared" si="112"/>
        <v>0</v>
      </c>
      <c r="CH424" s="36">
        <f t="shared" si="113"/>
        <v>0</v>
      </c>
      <c r="CI424">
        <f t="shared" si="114"/>
        <v>0</v>
      </c>
      <c r="CJ424" s="36">
        <f t="shared" si="115"/>
        <v>0</v>
      </c>
      <c r="CK424">
        <f t="shared" si="116"/>
        <v>0</v>
      </c>
      <c r="CP424">
        <v>585</v>
      </c>
      <c r="DD424" t="str">
        <f>IF(COUNTIF('[3]Zone Players'!A$3:A$1847,A424)&lt;1,"D","")</f>
        <v/>
      </c>
      <c r="DF424">
        <f t="shared" si="119"/>
        <v>6</v>
      </c>
      <c r="DG424" s="70">
        <f t="shared" si="117"/>
        <v>0</v>
      </c>
      <c r="DH424" t="str">
        <f t="shared" si="118"/>
        <v/>
      </c>
    </row>
    <row r="425" spans="1:112" ht="15" customHeight="1" x14ac:dyDescent="0.25">
      <c r="A425" s="23">
        <v>35510</v>
      </c>
      <c r="B425" s="24" t="s">
        <v>783</v>
      </c>
      <c r="C425" s="24" t="s">
        <v>784</v>
      </c>
      <c r="D425" s="25" t="s">
        <v>765</v>
      </c>
      <c r="E425" s="26"/>
      <c r="F425" s="27"/>
      <c r="G425" s="27"/>
      <c r="H425" s="27"/>
      <c r="I425" s="27"/>
      <c r="J425" s="27"/>
      <c r="K425" s="27"/>
      <c r="L425" s="27"/>
      <c r="M425" s="27"/>
      <c r="N425" s="26"/>
      <c r="O425" s="27">
        <v>6</v>
      </c>
      <c r="P425" s="27">
        <v>2</v>
      </c>
      <c r="Q425" s="28"/>
      <c r="R425" s="28"/>
      <c r="S425" s="28"/>
      <c r="T425" s="29"/>
      <c r="U425" s="28"/>
      <c r="V425" s="30" t="s">
        <v>113</v>
      </c>
      <c r="W425" s="30" t="s">
        <v>113</v>
      </c>
      <c r="X425" s="30">
        <v>3</v>
      </c>
      <c r="Y425" s="30" t="s">
        <v>113</v>
      </c>
      <c r="Z425" s="30" t="s">
        <v>113</v>
      </c>
      <c r="AA425" s="30">
        <v>6</v>
      </c>
      <c r="AB425" s="30" t="s">
        <v>113</v>
      </c>
      <c r="AC425" s="30" t="s">
        <v>113</v>
      </c>
      <c r="AD425" s="30" t="s">
        <v>113</v>
      </c>
      <c r="AE425" s="30" t="s">
        <v>113</v>
      </c>
      <c r="AF425" s="30" t="s">
        <v>113</v>
      </c>
      <c r="AG425" s="30" t="s">
        <v>113</v>
      </c>
      <c r="AH425" s="30" t="s">
        <v>113</v>
      </c>
      <c r="AI425" s="30" t="s">
        <v>113</v>
      </c>
      <c r="AJ425" s="30" t="s">
        <v>113</v>
      </c>
      <c r="AK425" s="30" t="s">
        <v>113</v>
      </c>
      <c r="AL425" s="30" t="s">
        <v>113</v>
      </c>
      <c r="AM425" s="30">
        <v>0</v>
      </c>
      <c r="AN425" s="30">
        <v>6</v>
      </c>
      <c r="AO425" s="30">
        <v>4</v>
      </c>
      <c r="AP425" s="30">
        <v>3</v>
      </c>
      <c r="AQ425" s="31">
        <v>2</v>
      </c>
      <c r="AR425" s="31">
        <v>2</v>
      </c>
      <c r="AS425" s="31">
        <v>2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3</v>
      </c>
      <c r="BA425" s="32">
        <v>0</v>
      </c>
      <c r="BB425" s="32">
        <v>0</v>
      </c>
      <c r="BC425" s="32">
        <v>0</v>
      </c>
      <c r="BD425" s="33">
        <v>7.2</v>
      </c>
      <c r="BE425" s="33">
        <v>7.2</v>
      </c>
      <c r="BF425" s="33">
        <v>7.2</v>
      </c>
      <c r="BG425" s="33">
        <v>7.2</v>
      </c>
      <c r="BH425" s="33">
        <v>7.2</v>
      </c>
      <c r="BI425" s="33">
        <v>7.2</v>
      </c>
      <c r="BJ425" s="34" t="s">
        <v>113</v>
      </c>
      <c r="BK425" s="35">
        <v>2</v>
      </c>
      <c r="BL425" t="str">
        <f>IF(BY425&gt;LARGE(BZ425:$CK425,1),1,"")</f>
        <v/>
      </c>
      <c r="BM425" t="str">
        <f>IF(BZ425&gt;LARGE(CA425:$CK425,1),2,"")</f>
        <v/>
      </c>
      <c r="BN425" t="str">
        <f>IF(CA425&gt;LARGE(CB425:$CK425,1),2.2,"")</f>
        <v/>
      </c>
      <c r="BO425">
        <f>IF(CB425&gt;LARGE(CC425:$CK425,1),3,"")</f>
        <v>3</v>
      </c>
      <c r="BP425" t="str">
        <f>IF(CC425&gt;LARGE(CD425:$CK425,1),3.2,"")</f>
        <v/>
      </c>
      <c r="BQ425" t="str">
        <f>IF(CD425&gt;LARGE(CE425:$CK425,1),4,"")</f>
        <v/>
      </c>
      <c r="BR425" t="str">
        <f>IF(CE425&gt;LARGE(CF425:$CK425,1),4.2,"")</f>
        <v/>
      </c>
      <c r="BS425" t="str">
        <f>IF(CF425&gt;LARGE(CG425:$CK425,1),5,"")</f>
        <v/>
      </c>
      <c r="BT425" t="str">
        <f>IF(CG425&gt;LARGE(CH425:$CK425,1),5.2,"")</f>
        <v/>
      </c>
      <c r="BU425" t="str">
        <f>IF(CH425&gt;LARGE(CI425:$CK425,1),6,"")</f>
        <v/>
      </c>
      <c r="BV425" t="str">
        <f>IF(CI425&gt;LARGE(CJ425:$CK425,1),6.2,"")</f>
        <v/>
      </c>
      <c r="BW425" t="str">
        <f>IF(CJ425&gt;LARGE(CK425:$CK425,1),7,"")</f>
        <v/>
      </c>
      <c r="BX425" t="str">
        <f t="shared" si="103"/>
        <v/>
      </c>
      <c r="BY425" s="36">
        <f t="shared" si="104"/>
        <v>0</v>
      </c>
      <c r="BZ425" s="36">
        <f t="shared" si="105"/>
        <v>0</v>
      </c>
      <c r="CA425">
        <f t="shared" si="106"/>
        <v>0</v>
      </c>
      <c r="CB425" s="36">
        <f t="shared" si="107"/>
        <v>1</v>
      </c>
      <c r="CC425">
        <f t="shared" si="108"/>
        <v>0</v>
      </c>
      <c r="CD425" s="36">
        <f t="shared" si="109"/>
        <v>0</v>
      </c>
      <c r="CE425">
        <f t="shared" si="110"/>
        <v>0</v>
      </c>
      <c r="CF425" s="36">
        <f t="shared" si="111"/>
        <v>0</v>
      </c>
      <c r="CG425">
        <f t="shared" si="112"/>
        <v>0</v>
      </c>
      <c r="CH425" s="36">
        <f t="shared" si="113"/>
        <v>0</v>
      </c>
      <c r="CI425">
        <f t="shared" si="114"/>
        <v>0</v>
      </c>
      <c r="CJ425" s="36">
        <f t="shared" si="115"/>
        <v>0</v>
      </c>
      <c r="CK425">
        <f t="shared" si="116"/>
        <v>0</v>
      </c>
      <c r="CP425">
        <v>586</v>
      </c>
      <c r="DD425" t="str">
        <f>IF(COUNTIF('[3]Zone Players'!A$3:A$1847,A425)&lt;1,"D","")</f>
        <v/>
      </c>
      <c r="DF425">
        <f t="shared" si="119"/>
        <v>2</v>
      </c>
      <c r="DG425" s="70">
        <f t="shared" si="117"/>
        <v>1</v>
      </c>
      <c r="DH425" t="str">
        <f t="shared" si="118"/>
        <v/>
      </c>
    </row>
    <row r="426" spans="1:112" ht="15" customHeight="1" x14ac:dyDescent="0.25">
      <c r="A426" s="23">
        <v>144381</v>
      </c>
      <c r="B426" s="24" t="s">
        <v>785</v>
      </c>
      <c r="C426" s="24" t="s">
        <v>753</v>
      </c>
      <c r="D426" s="25" t="s">
        <v>765</v>
      </c>
      <c r="E426" s="26"/>
      <c r="F426" s="27"/>
      <c r="G426" s="27"/>
      <c r="H426" s="27"/>
      <c r="I426" s="27"/>
      <c r="J426" s="27"/>
      <c r="K426" s="27"/>
      <c r="L426" s="27"/>
      <c r="M426" s="27"/>
      <c r="N426" s="26"/>
      <c r="O426" s="27" t="s">
        <v>461</v>
      </c>
      <c r="P426" s="27" t="s">
        <v>461</v>
      </c>
      <c r="Q426" s="28"/>
      <c r="R426" s="28"/>
      <c r="S426" s="28"/>
      <c r="T426" s="29"/>
      <c r="U426" s="28"/>
      <c r="V426" s="30" t="s">
        <v>113</v>
      </c>
      <c r="W426" s="30" t="s">
        <v>113</v>
      </c>
      <c r="X426" s="30">
        <v>3</v>
      </c>
      <c r="Y426" s="30" t="s">
        <v>113</v>
      </c>
      <c r="Z426" s="30" t="s">
        <v>113</v>
      </c>
      <c r="AA426" s="30">
        <v>6</v>
      </c>
      <c r="AB426" s="30" t="s">
        <v>113</v>
      </c>
      <c r="AC426" s="30" t="s">
        <v>113</v>
      </c>
      <c r="AD426" s="30" t="s">
        <v>113</v>
      </c>
      <c r="AE426" s="30" t="s">
        <v>113</v>
      </c>
      <c r="AF426" s="30" t="s">
        <v>113</v>
      </c>
      <c r="AG426" s="30" t="s">
        <v>113</v>
      </c>
      <c r="AH426" s="30" t="s">
        <v>113</v>
      </c>
      <c r="AI426" s="30" t="s">
        <v>113</v>
      </c>
      <c r="AJ426" s="30" t="s">
        <v>113</v>
      </c>
      <c r="AK426" s="30" t="s">
        <v>113</v>
      </c>
      <c r="AL426" s="30" t="s">
        <v>113</v>
      </c>
      <c r="AM426" s="30">
        <v>0</v>
      </c>
      <c r="AN426" s="30">
        <v>6</v>
      </c>
      <c r="AO426" s="30">
        <v>0</v>
      </c>
      <c r="AP426" s="30">
        <v>7</v>
      </c>
      <c r="AQ426" s="31" t="s">
        <v>461</v>
      </c>
      <c r="AR426" s="31" t="s">
        <v>461</v>
      </c>
      <c r="AS426" s="31" t="s">
        <v>461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3">
        <v>7.2</v>
      </c>
      <c r="BE426" s="33">
        <v>7.2</v>
      </c>
      <c r="BF426" s="33">
        <v>7.2</v>
      </c>
      <c r="BG426" s="33">
        <v>7.2</v>
      </c>
      <c r="BH426" s="33">
        <v>7.2</v>
      </c>
      <c r="BI426" s="33">
        <v>7.2</v>
      </c>
      <c r="BJ426" s="34" t="s">
        <v>113</v>
      </c>
      <c r="BK426" s="35" t="s">
        <v>113</v>
      </c>
      <c r="BL426" t="str">
        <f>IF(BY426&gt;LARGE(BZ426:$CK426,1),1,"")</f>
        <v/>
      </c>
      <c r="BM426" t="str">
        <f>IF(BZ426&gt;LARGE(CA426:$CK426,1),2,"")</f>
        <v/>
      </c>
      <c r="BN426" t="str">
        <f>IF(CA426&gt;LARGE(CB426:$CK426,1),2.2,"")</f>
        <v/>
      </c>
      <c r="BO426" t="str">
        <f>IF(CB426&gt;LARGE(CC426:$CK426,1),3,"")</f>
        <v/>
      </c>
      <c r="BP426" t="str">
        <f>IF(CC426&gt;LARGE(CD426:$CK426,1),3.2,"")</f>
        <v/>
      </c>
      <c r="BQ426" t="str">
        <f>IF(CD426&gt;LARGE(CE426:$CK426,1),4,"")</f>
        <v/>
      </c>
      <c r="BR426" t="str">
        <f>IF(CE426&gt;LARGE(CF426:$CK426,1),4.2,"")</f>
        <v/>
      </c>
      <c r="BS426" t="str">
        <f>IF(CF426&gt;LARGE(CG426:$CK426,1),5,"")</f>
        <v/>
      </c>
      <c r="BT426" t="str">
        <f>IF(CG426&gt;LARGE(CH426:$CK426,1),5.2,"")</f>
        <v/>
      </c>
      <c r="BU426" t="str">
        <f>IF(CH426&gt;LARGE(CI426:$CK426,1),6,"")</f>
        <v/>
      </c>
      <c r="BV426" t="str">
        <f>IF(CI426&gt;LARGE(CJ426:$CK426,1),6.2,"")</f>
        <v/>
      </c>
      <c r="BW426" t="str">
        <f>IF(CJ426&gt;LARGE(CK426:$CK426,1),7,"")</f>
        <v/>
      </c>
      <c r="BX426" t="str">
        <f t="shared" si="103"/>
        <v/>
      </c>
      <c r="BY426" s="36">
        <f t="shared" si="104"/>
        <v>0</v>
      </c>
      <c r="BZ426" s="36">
        <f t="shared" si="105"/>
        <v>0</v>
      </c>
      <c r="CA426">
        <f t="shared" si="106"/>
        <v>0</v>
      </c>
      <c r="CB426" s="36">
        <f t="shared" si="107"/>
        <v>0</v>
      </c>
      <c r="CC426">
        <f t="shared" si="108"/>
        <v>0</v>
      </c>
      <c r="CD426" s="36">
        <f t="shared" si="109"/>
        <v>0</v>
      </c>
      <c r="CE426">
        <f t="shared" si="110"/>
        <v>0</v>
      </c>
      <c r="CF426" s="36">
        <f t="shared" si="111"/>
        <v>0</v>
      </c>
      <c r="CG426">
        <f t="shared" si="112"/>
        <v>0</v>
      </c>
      <c r="CH426" s="36">
        <f t="shared" si="113"/>
        <v>0</v>
      </c>
      <c r="CI426">
        <f t="shared" si="114"/>
        <v>0</v>
      </c>
      <c r="CJ426" s="36">
        <f t="shared" si="115"/>
        <v>0</v>
      </c>
      <c r="CK426">
        <f t="shared" si="116"/>
        <v>0</v>
      </c>
      <c r="CP426">
        <v>90</v>
      </c>
      <c r="DD426" t="str">
        <f>IF(COUNTIF('[3]Zone Players'!A$3:A$1847,A426)&lt;1,"D","")</f>
        <v/>
      </c>
      <c r="DF426" t="str">
        <f t="shared" si="119"/>
        <v xml:space="preserve"> </v>
      </c>
      <c r="DG426" s="70">
        <f t="shared" si="117"/>
        <v>0</v>
      </c>
      <c r="DH426" t="str">
        <f t="shared" si="118"/>
        <v/>
      </c>
    </row>
    <row r="427" spans="1:112" ht="15" customHeight="1" x14ac:dyDescent="0.25">
      <c r="A427" s="23">
        <v>129275</v>
      </c>
      <c r="B427" s="24" t="s">
        <v>786</v>
      </c>
      <c r="C427" s="24" t="s">
        <v>354</v>
      </c>
      <c r="D427" s="25" t="s">
        <v>765</v>
      </c>
      <c r="E427" s="26"/>
      <c r="F427" s="27"/>
      <c r="G427" s="27"/>
      <c r="H427" s="27"/>
      <c r="I427" s="27"/>
      <c r="J427" s="27"/>
      <c r="K427" s="27"/>
      <c r="L427" s="27"/>
      <c r="M427" s="27"/>
      <c r="N427" s="26"/>
      <c r="O427" s="27"/>
      <c r="P427" s="27">
        <v>4</v>
      </c>
      <c r="Q427" s="28"/>
      <c r="R427" s="28"/>
      <c r="S427" s="28"/>
      <c r="T427" s="29"/>
      <c r="U427" s="28"/>
      <c r="V427" s="30" t="s">
        <v>113</v>
      </c>
      <c r="W427" s="30" t="s">
        <v>113</v>
      </c>
      <c r="X427" s="30">
        <v>3</v>
      </c>
      <c r="Y427" s="30" t="s">
        <v>113</v>
      </c>
      <c r="Z427" s="30" t="s">
        <v>113</v>
      </c>
      <c r="AA427" s="30">
        <v>6</v>
      </c>
      <c r="AB427" s="30" t="s">
        <v>113</v>
      </c>
      <c r="AC427" s="30" t="s">
        <v>113</v>
      </c>
      <c r="AD427" s="30" t="s">
        <v>113</v>
      </c>
      <c r="AE427" s="30" t="s">
        <v>113</v>
      </c>
      <c r="AF427" s="30" t="s">
        <v>113</v>
      </c>
      <c r="AG427" s="30" t="s">
        <v>113</v>
      </c>
      <c r="AH427" s="30" t="s">
        <v>113</v>
      </c>
      <c r="AI427" s="30" t="s">
        <v>113</v>
      </c>
      <c r="AJ427" s="30" t="s">
        <v>113</v>
      </c>
      <c r="AK427" s="30" t="s">
        <v>113</v>
      </c>
      <c r="AL427" s="30" t="s">
        <v>113</v>
      </c>
      <c r="AM427" s="30">
        <v>0</v>
      </c>
      <c r="AN427" s="30">
        <v>6</v>
      </c>
      <c r="AO427" s="30">
        <v>1</v>
      </c>
      <c r="AP427" s="30">
        <v>6</v>
      </c>
      <c r="AQ427" s="31">
        <v>4</v>
      </c>
      <c r="AR427" s="31">
        <v>3</v>
      </c>
      <c r="AS427" s="31">
        <v>3</v>
      </c>
      <c r="AT427" s="32">
        <v>3</v>
      </c>
      <c r="AU427" s="32">
        <v>3</v>
      </c>
      <c r="AV427" s="32">
        <v>3</v>
      </c>
      <c r="AW427" s="32">
        <v>3</v>
      </c>
      <c r="AX427" s="32">
        <v>3</v>
      </c>
      <c r="AY427" s="32">
        <v>3</v>
      </c>
      <c r="AZ427" s="32">
        <v>3</v>
      </c>
      <c r="BA427" s="32">
        <v>3</v>
      </c>
      <c r="BB427" s="32">
        <v>3</v>
      </c>
      <c r="BC427" s="32">
        <v>3</v>
      </c>
      <c r="BD427" s="33">
        <v>7.2</v>
      </c>
      <c r="BE427" s="33">
        <v>3</v>
      </c>
      <c r="BF427" s="33">
        <v>3</v>
      </c>
      <c r="BG427" s="33">
        <v>3</v>
      </c>
      <c r="BH427" s="33">
        <v>3</v>
      </c>
      <c r="BI427" s="33">
        <v>3</v>
      </c>
      <c r="BJ427" s="34">
        <v>3</v>
      </c>
      <c r="BK427" s="35">
        <v>3</v>
      </c>
      <c r="BL427" t="str">
        <f>IF(BY427&gt;LARGE(BZ427:$CK427,1),1,"")</f>
        <v/>
      </c>
      <c r="BM427" t="str">
        <f>IF(BZ427&gt;LARGE(CA427:$CK427,1),2,"")</f>
        <v/>
      </c>
      <c r="BN427" t="str">
        <f>IF(CA427&gt;LARGE(CB427:$CK427,1),2.2,"")</f>
        <v/>
      </c>
      <c r="BO427">
        <f>IF(CB427&gt;LARGE(CC427:$CK427,1),3,"")</f>
        <v>3</v>
      </c>
      <c r="BP427" t="str">
        <f>IF(CC427&gt;LARGE(CD427:$CK427,1),3.2,"")</f>
        <v/>
      </c>
      <c r="BQ427" t="str">
        <f>IF(CD427&gt;LARGE(CE427:$CK427,1),4,"")</f>
        <v/>
      </c>
      <c r="BR427" t="str">
        <f>IF(CE427&gt;LARGE(CF427:$CK427,1),4.2,"")</f>
        <v/>
      </c>
      <c r="BS427" t="str">
        <f>IF(CF427&gt;LARGE(CG427:$CK427,1),5,"")</f>
        <v/>
      </c>
      <c r="BT427" t="str">
        <f>IF(CG427&gt;LARGE(CH427:$CK427,1),5.2,"")</f>
        <v/>
      </c>
      <c r="BU427" t="str">
        <f>IF(CH427&gt;LARGE(CI427:$CK427,1),6,"")</f>
        <v/>
      </c>
      <c r="BV427" t="str">
        <f>IF(CI427&gt;LARGE(CJ427:$CK427,1),6.2,"")</f>
        <v/>
      </c>
      <c r="BW427" t="str">
        <f>IF(CJ427&gt;LARGE(CK427:$CK427,1),7,"")</f>
        <v/>
      </c>
      <c r="BX427" t="str">
        <f t="shared" si="103"/>
        <v/>
      </c>
      <c r="BY427" s="36">
        <f t="shared" si="104"/>
        <v>0</v>
      </c>
      <c r="BZ427" s="36">
        <f t="shared" si="105"/>
        <v>0</v>
      </c>
      <c r="CA427">
        <f t="shared" si="106"/>
        <v>0</v>
      </c>
      <c r="CB427" s="36">
        <f t="shared" si="107"/>
        <v>10</v>
      </c>
      <c r="CC427">
        <f t="shared" si="108"/>
        <v>0</v>
      </c>
      <c r="CD427" s="36">
        <f t="shared" si="109"/>
        <v>0</v>
      </c>
      <c r="CE427">
        <f t="shared" si="110"/>
        <v>0</v>
      </c>
      <c r="CF427" s="36">
        <f t="shared" si="111"/>
        <v>0</v>
      </c>
      <c r="CG427">
        <f t="shared" si="112"/>
        <v>0</v>
      </c>
      <c r="CH427" s="36">
        <f t="shared" si="113"/>
        <v>0</v>
      </c>
      <c r="CI427">
        <f t="shared" si="114"/>
        <v>0</v>
      </c>
      <c r="CJ427" s="36">
        <f t="shared" si="115"/>
        <v>0</v>
      </c>
      <c r="CK427">
        <f t="shared" si="116"/>
        <v>0</v>
      </c>
      <c r="CP427">
        <v>587</v>
      </c>
      <c r="DD427" t="str">
        <f>IF(COUNTIF('[3]Zone Players'!A$3:A$1847,A427)&lt;1,"D","")</f>
        <v/>
      </c>
      <c r="DF427">
        <f t="shared" si="119"/>
        <v>3</v>
      </c>
      <c r="DG427" s="70">
        <f t="shared" si="117"/>
        <v>10</v>
      </c>
      <c r="DH427" t="str">
        <f t="shared" si="118"/>
        <v/>
      </c>
    </row>
    <row r="428" spans="1:112" ht="15" customHeight="1" x14ac:dyDescent="0.25">
      <c r="A428" s="40">
        <v>28289</v>
      </c>
      <c r="B428" s="24" t="s">
        <v>787</v>
      </c>
      <c r="C428" s="24" t="s">
        <v>788</v>
      </c>
      <c r="D428" s="25" t="s">
        <v>765</v>
      </c>
      <c r="E428" s="26"/>
      <c r="F428" s="27"/>
      <c r="G428" s="27"/>
      <c r="H428" s="27"/>
      <c r="I428" s="27"/>
      <c r="J428" s="27"/>
      <c r="K428" s="27"/>
      <c r="L428" s="27"/>
      <c r="M428" s="27"/>
      <c r="N428" s="26"/>
      <c r="O428" s="27">
        <v>6</v>
      </c>
      <c r="P428" s="27">
        <v>6</v>
      </c>
      <c r="Q428" s="28"/>
      <c r="R428" s="28"/>
      <c r="S428" s="28"/>
      <c r="T428" s="29"/>
      <c r="U428" s="28"/>
      <c r="V428" s="30" t="s">
        <v>113</v>
      </c>
      <c r="W428" s="30" t="s">
        <v>113</v>
      </c>
      <c r="X428" s="30">
        <v>3</v>
      </c>
      <c r="Y428" s="30" t="s">
        <v>113</v>
      </c>
      <c r="Z428" s="30" t="s">
        <v>113</v>
      </c>
      <c r="AA428" s="30">
        <v>6</v>
      </c>
      <c r="AB428" s="30" t="s">
        <v>113</v>
      </c>
      <c r="AC428" s="30" t="s">
        <v>113</v>
      </c>
      <c r="AD428" s="30" t="s">
        <v>113</v>
      </c>
      <c r="AE428" s="30" t="s">
        <v>113</v>
      </c>
      <c r="AF428" s="30" t="s">
        <v>113</v>
      </c>
      <c r="AG428" s="30" t="s">
        <v>113</v>
      </c>
      <c r="AH428" s="30" t="s">
        <v>113</v>
      </c>
      <c r="AI428" s="30" t="s">
        <v>113</v>
      </c>
      <c r="AJ428" s="30" t="s">
        <v>113</v>
      </c>
      <c r="AK428" s="30" t="s">
        <v>113</v>
      </c>
      <c r="AL428" s="30" t="s">
        <v>113</v>
      </c>
      <c r="AM428" s="30">
        <v>0</v>
      </c>
      <c r="AN428" s="30">
        <v>6</v>
      </c>
      <c r="AO428" s="30">
        <v>0</v>
      </c>
      <c r="AP428" s="30">
        <v>7</v>
      </c>
      <c r="AQ428" s="31">
        <v>6</v>
      </c>
      <c r="AR428" s="31">
        <v>6</v>
      </c>
      <c r="AS428" s="31">
        <v>6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2">
        <v>0</v>
      </c>
      <c r="AZ428" s="32">
        <v>0</v>
      </c>
      <c r="BA428" s="32">
        <v>0</v>
      </c>
      <c r="BB428" s="32">
        <v>0</v>
      </c>
      <c r="BC428" s="32">
        <v>0</v>
      </c>
      <c r="BD428" s="33">
        <v>7.2</v>
      </c>
      <c r="BE428" s="33">
        <v>7.2</v>
      </c>
      <c r="BF428" s="33">
        <v>7.2</v>
      </c>
      <c r="BG428" s="33">
        <v>7.2</v>
      </c>
      <c r="BH428" s="33">
        <v>7.2</v>
      </c>
      <c r="BI428" s="33">
        <v>7.2</v>
      </c>
      <c r="BJ428" s="34" t="s">
        <v>113</v>
      </c>
      <c r="BK428" s="35" t="s">
        <v>113</v>
      </c>
      <c r="BL428" t="str">
        <f>IF(BY428&gt;LARGE(BZ428:$CK428,1),1,"")</f>
        <v/>
      </c>
      <c r="BM428" t="str">
        <f>IF(BZ428&gt;LARGE(CA428:$CK428,1),2,"")</f>
        <v/>
      </c>
      <c r="BN428" t="str">
        <f>IF(CA428&gt;LARGE(CB428:$CK428,1),2.2,"")</f>
        <v/>
      </c>
      <c r="BO428" t="str">
        <f>IF(CB428&gt;LARGE(CC428:$CK428,1),3,"")</f>
        <v/>
      </c>
      <c r="BP428" t="str">
        <f>IF(CC428&gt;LARGE(CD428:$CK428,1),3.2,"")</f>
        <v/>
      </c>
      <c r="BQ428" t="str">
        <f>IF(CD428&gt;LARGE(CE428:$CK428,1),4,"")</f>
        <v/>
      </c>
      <c r="BR428" t="str">
        <f>IF(CE428&gt;LARGE(CF428:$CK428,1),4.2,"")</f>
        <v/>
      </c>
      <c r="BS428" t="str">
        <f>IF(CF428&gt;LARGE(CG428:$CK428,1),5,"")</f>
        <v/>
      </c>
      <c r="BT428" t="str">
        <f>IF(CG428&gt;LARGE(CH428:$CK428,1),5.2,"")</f>
        <v/>
      </c>
      <c r="BU428" t="str">
        <f>IF(CH428&gt;LARGE(CI428:$CK428,1),6,"")</f>
        <v/>
      </c>
      <c r="BV428" t="str">
        <f>IF(CI428&gt;LARGE(CJ428:$CK428,1),6.2,"")</f>
        <v/>
      </c>
      <c r="BW428" t="str">
        <f>IF(CJ428&gt;LARGE(CK428:$CK428,1),7,"")</f>
        <v/>
      </c>
      <c r="BX428" t="str">
        <f t="shared" si="103"/>
        <v/>
      </c>
      <c r="BY428" s="36">
        <f t="shared" si="104"/>
        <v>0</v>
      </c>
      <c r="BZ428" s="36">
        <f t="shared" si="105"/>
        <v>0</v>
      </c>
      <c r="CA428">
        <f t="shared" si="106"/>
        <v>0</v>
      </c>
      <c r="CB428" s="36">
        <f t="shared" si="107"/>
        <v>0</v>
      </c>
      <c r="CC428">
        <f t="shared" si="108"/>
        <v>0</v>
      </c>
      <c r="CD428" s="36">
        <f t="shared" si="109"/>
        <v>0</v>
      </c>
      <c r="CE428">
        <f t="shared" si="110"/>
        <v>0</v>
      </c>
      <c r="CF428" s="36">
        <f t="shared" si="111"/>
        <v>0</v>
      </c>
      <c r="CG428">
        <f t="shared" si="112"/>
        <v>0</v>
      </c>
      <c r="CH428" s="36">
        <f t="shared" si="113"/>
        <v>0</v>
      </c>
      <c r="CI428">
        <f t="shared" si="114"/>
        <v>0</v>
      </c>
      <c r="CJ428" s="36">
        <f t="shared" si="115"/>
        <v>0</v>
      </c>
      <c r="CK428">
        <f t="shared" si="116"/>
        <v>0</v>
      </c>
      <c r="CP428">
        <v>588</v>
      </c>
      <c r="DD428" t="str">
        <f>IF(COUNTIF('[3]Zone Players'!A$3:A$1847,A428)&lt;1,"D","")</f>
        <v/>
      </c>
      <c r="DF428">
        <f t="shared" si="119"/>
        <v>6</v>
      </c>
      <c r="DG428" s="70">
        <f t="shared" si="117"/>
        <v>0</v>
      </c>
      <c r="DH428" t="str">
        <f t="shared" si="118"/>
        <v/>
      </c>
    </row>
    <row r="429" spans="1:112" ht="15" customHeight="1" x14ac:dyDescent="0.25">
      <c r="A429" s="23">
        <v>144384</v>
      </c>
      <c r="B429" s="24" t="s">
        <v>789</v>
      </c>
      <c r="C429" s="24" t="s">
        <v>790</v>
      </c>
      <c r="D429" s="25" t="s">
        <v>765</v>
      </c>
      <c r="E429" s="26"/>
      <c r="F429" s="27"/>
      <c r="G429" s="27"/>
      <c r="H429" s="27"/>
      <c r="I429" s="27"/>
      <c r="J429" s="27"/>
      <c r="K429" s="27"/>
      <c r="L429" s="27"/>
      <c r="M429" s="27"/>
      <c r="N429" s="26"/>
      <c r="O429" s="27">
        <v>2</v>
      </c>
      <c r="P429" s="27">
        <v>2</v>
      </c>
      <c r="Q429" s="28"/>
      <c r="R429" s="28"/>
      <c r="S429" s="28"/>
      <c r="T429" s="29"/>
      <c r="U429" s="28"/>
      <c r="V429" s="30" t="s">
        <v>113</v>
      </c>
      <c r="W429" s="30" t="s">
        <v>113</v>
      </c>
      <c r="X429" s="30">
        <v>3</v>
      </c>
      <c r="Y429" s="30" t="s">
        <v>113</v>
      </c>
      <c r="Z429" s="30" t="s">
        <v>113</v>
      </c>
      <c r="AA429" s="30">
        <v>6</v>
      </c>
      <c r="AB429" s="30" t="s">
        <v>113</v>
      </c>
      <c r="AC429" s="30" t="s">
        <v>113</v>
      </c>
      <c r="AD429" s="30" t="s">
        <v>113</v>
      </c>
      <c r="AE429" s="30" t="s">
        <v>113</v>
      </c>
      <c r="AF429" s="30" t="s">
        <v>113</v>
      </c>
      <c r="AG429" s="30" t="s">
        <v>113</v>
      </c>
      <c r="AH429" s="30" t="s">
        <v>113</v>
      </c>
      <c r="AI429" s="30" t="s">
        <v>113</v>
      </c>
      <c r="AJ429" s="30" t="s">
        <v>113</v>
      </c>
      <c r="AK429" s="30" t="s">
        <v>113</v>
      </c>
      <c r="AL429" s="30" t="s">
        <v>113</v>
      </c>
      <c r="AM429" s="30">
        <v>0</v>
      </c>
      <c r="AN429" s="30">
        <v>6</v>
      </c>
      <c r="AO429" s="30">
        <v>4</v>
      </c>
      <c r="AP429" s="30">
        <v>3</v>
      </c>
      <c r="AQ429" s="31">
        <v>2</v>
      </c>
      <c r="AR429" s="31">
        <v>3</v>
      </c>
      <c r="AS429" s="31">
        <v>3</v>
      </c>
      <c r="AT429" s="32">
        <v>3</v>
      </c>
      <c r="AU429" s="32">
        <v>0</v>
      </c>
      <c r="AV429" s="32">
        <v>0</v>
      </c>
      <c r="AW429" s="32">
        <v>0</v>
      </c>
      <c r="AX429" s="32">
        <v>3</v>
      </c>
      <c r="AY429" s="32">
        <v>0</v>
      </c>
      <c r="AZ429" s="32">
        <v>0</v>
      </c>
      <c r="BA429" s="32">
        <v>3</v>
      </c>
      <c r="BB429" s="32">
        <v>3</v>
      </c>
      <c r="BC429" s="32">
        <v>3</v>
      </c>
      <c r="BD429" s="33">
        <v>7.2</v>
      </c>
      <c r="BE429" s="33">
        <v>7.2</v>
      </c>
      <c r="BF429" s="33">
        <v>7.2</v>
      </c>
      <c r="BG429" s="33">
        <v>7.2</v>
      </c>
      <c r="BH429" s="33">
        <v>7.2</v>
      </c>
      <c r="BI429" s="33">
        <v>7.2</v>
      </c>
      <c r="BJ429" s="34">
        <v>3</v>
      </c>
      <c r="BK429" s="35">
        <v>3</v>
      </c>
      <c r="BL429" t="str">
        <f>IF(BY429&gt;LARGE(BZ429:$CK429,1),1,"")</f>
        <v/>
      </c>
      <c r="BM429" t="str">
        <f>IF(BZ429&gt;LARGE(CA429:$CK429,1),2,"")</f>
        <v/>
      </c>
      <c r="BN429" t="str">
        <f>IF(CA429&gt;LARGE(CB429:$CK429,1),2.2,"")</f>
        <v/>
      </c>
      <c r="BO429">
        <f>IF(CB429&gt;LARGE(CC429:$CK429,1),3,"")</f>
        <v>3</v>
      </c>
      <c r="BP429" t="str">
        <f>IF(CC429&gt;LARGE(CD429:$CK429,1),3.2,"")</f>
        <v/>
      </c>
      <c r="BQ429" t="str">
        <f>IF(CD429&gt;LARGE(CE429:$CK429,1),4,"")</f>
        <v/>
      </c>
      <c r="BR429" t="str">
        <f>IF(CE429&gt;LARGE(CF429:$CK429,1),4.2,"")</f>
        <v/>
      </c>
      <c r="BS429" t="str">
        <f>IF(CF429&gt;LARGE(CG429:$CK429,1),5,"")</f>
        <v/>
      </c>
      <c r="BT429" t="str">
        <f>IF(CG429&gt;LARGE(CH429:$CK429,1),5.2,"")</f>
        <v/>
      </c>
      <c r="BU429" t="str">
        <f>IF(CH429&gt;LARGE(CI429:$CK429,1),6,"")</f>
        <v/>
      </c>
      <c r="BV429" t="str">
        <f>IF(CI429&gt;LARGE(CJ429:$CK429,1),6.2,"")</f>
        <v/>
      </c>
      <c r="BW429" t="str">
        <f>IF(CJ429&gt;LARGE(CK429:$CK429,1),7,"")</f>
        <v/>
      </c>
      <c r="BX429" t="str">
        <f t="shared" si="103"/>
        <v/>
      </c>
      <c r="BY429" s="36">
        <f t="shared" si="104"/>
        <v>0</v>
      </c>
      <c r="BZ429" s="36">
        <f t="shared" si="105"/>
        <v>0</v>
      </c>
      <c r="CA429">
        <f t="shared" si="106"/>
        <v>0</v>
      </c>
      <c r="CB429" s="36">
        <f t="shared" si="107"/>
        <v>5</v>
      </c>
      <c r="CC429">
        <f t="shared" si="108"/>
        <v>0</v>
      </c>
      <c r="CD429" s="36">
        <f t="shared" si="109"/>
        <v>0</v>
      </c>
      <c r="CE429">
        <f t="shared" si="110"/>
        <v>0</v>
      </c>
      <c r="CF429" s="36">
        <f t="shared" si="111"/>
        <v>0</v>
      </c>
      <c r="CG429">
        <f t="shared" si="112"/>
        <v>0</v>
      </c>
      <c r="CH429" s="36">
        <f t="shared" si="113"/>
        <v>0</v>
      </c>
      <c r="CI429">
        <f t="shared" si="114"/>
        <v>0</v>
      </c>
      <c r="CJ429" s="36">
        <f t="shared" si="115"/>
        <v>0</v>
      </c>
      <c r="CK429">
        <f t="shared" si="116"/>
        <v>0</v>
      </c>
      <c r="CP429">
        <v>589</v>
      </c>
      <c r="DD429" t="str">
        <f>IF(COUNTIF('[3]Zone Players'!A$3:A$1847,A429)&lt;1,"D","")</f>
        <v/>
      </c>
      <c r="DF429">
        <f t="shared" si="119"/>
        <v>3</v>
      </c>
      <c r="DG429" s="70">
        <f t="shared" si="117"/>
        <v>5</v>
      </c>
      <c r="DH429" t="str">
        <f t="shared" si="118"/>
        <v/>
      </c>
    </row>
    <row r="430" spans="1:112" ht="15" customHeight="1" x14ac:dyDescent="0.25">
      <c r="A430" s="40">
        <v>108060</v>
      </c>
      <c r="B430" s="24" t="s">
        <v>789</v>
      </c>
      <c r="C430" s="24" t="s">
        <v>791</v>
      </c>
      <c r="D430" s="25" t="s">
        <v>765</v>
      </c>
      <c r="E430" s="26"/>
      <c r="F430" s="27"/>
      <c r="G430" s="27"/>
      <c r="H430" s="27"/>
      <c r="I430" s="27"/>
      <c r="J430" s="27"/>
      <c r="K430" s="27"/>
      <c r="L430" s="27"/>
      <c r="M430" s="27"/>
      <c r="N430" s="26"/>
      <c r="O430" s="27">
        <v>6</v>
      </c>
      <c r="P430" s="27">
        <v>6</v>
      </c>
      <c r="Q430" s="28"/>
      <c r="R430" s="28"/>
      <c r="S430" s="28"/>
      <c r="T430" s="29"/>
      <c r="U430" s="28"/>
      <c r="V430" s="30" t="s">
        <v>113</v>
      </c>
      <c r="W430" s="30" t="s">
        <v>113</v>
      </c>
      <c r="X430" s="30">
        <v>3</v>
      </c>
      <c r="Y430" s="30" t="s">
        <v>113</v>
      </c>
      <c r="Z430" s="30" t="s">
        <v>113</v>
      </c>
      <c r="AA430" s="30">
        <v>6</v>
      </c>
      <c r="AB430" s="30" t="s">
        <v>113</v>
      </c>
      <c r="AC430" s="30" t="s">
        <v>113</v>
      </c>
      <c r="AD430" s="30" t="s">
        <v>113</v>
      </c>
      <c r="AE430" s="30" t="s">
        <v>113</v>
      </c>
      <c r="AF430" s="30" t="s">
        <v>113</v>
      </c>
      <c r="AG430" s="30" t="s">
        <v>113</v>
      </c>
      <c r="AH430" s="30" t="s">
        <v>113</v>
      </c>
      <c r="AI430" s="30" t="s">
        <v>113</v>
      </c>
      <c r="AJ430" s="30" t="s">
        <v>113</v>
      </c>
      <c r="AK430" s="30" t="s">
        <v>113</v>
      </c>
      <c r="AL430" s="30" t="s">
        <v>113</v>
      </c>
      <c r="AM430" s="30">
        <v>0</v>
      </c>
      <c r="AN430" s="30">
        <v>6</v>
      </c>
      <c r="AO430" s="30">
        <v>0</v>
      </c>
      <c r="AP430" s="30">
        <v>7</v>
      </c>
      <c r="AQ430" s="31">
        <v>6</v>
      </c>
      <c r="AR430" s="31">
        <v>6</v>
      </c>
      <c r="AS430" s="31">
        <v>6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3">
        <v>7.2</v>
      </c>
      <c r="BE430" s="33">
        <v>7.2</v>
      </c>
      <c r="BF430" s="33">
        <v>7.2</v>
      </c>
      <c r="BG430" s="33">
        <v>7.2</v>
      </c>
      <c r="BH430" s="33">
        <v>7.2</v>
      </c>
      <c r="BI430" s="33">
        <v>7.2</v>
      </c>
      <c r="BJ430" s="34" t="s">
        <v>113</v>
      </c>
      <c r="BK430" s="35" t="s">
        <v>113</v>
      </c>
      <c r="BL430" t="str">
        <f>IF(BY430&gt;LARGE(BZ430:$CK430,1),1,"")</f>
        <v/>
      </c>
      <c r="BM430" t="str">
        <f>IF(BZ430&gt;LARGE(CA430:$CK430,1),2,"")</f>
        <v/>
      </c>
      <c r="BN430" t="str">
        <f>IF(CA430&gt;LARGE(CB430:$CK430,1),2.2,"")</f>
        <v/>
      </c>
      <c r="BO430" t="str">
        <f>IF(CB430&gt;LARGE(CC430:$CK430,1),3,"")</f>
        <v/>
      </c>
      <c r="BP430" t="str">
        <f>IF(CC430&gt;LARGE(CD430:$CK430,1),3.2,"")</f>
        <v/>
      </c>
      <c r="BQ430" t="str">
        <f>IF(CD430&gt;LARGE(CE430:$CK430,1),4,"")</f>
        <v/>
      </c>
      <c r="BR430" t="str">
        <f>IF(CE430&gt;LARGE(CF430:$CK430,1),4.2,"")</f>
        <v/>
      </c>
      <c r="BS430" t="str">
        <f>IF(CF430&gt;LARGE(CG430:$CK430,1),5,"")</f>
        <v/>
      </c>
      <c r="BT430" t="str">
        <f>IF(CG430&gt;LARGE(CH430:$CK430,1),5.2,"")</f>
        <v/>
      </c>
      <c r="BU430" t="str">
        <f>IF(CH430&gt;LARGE(CI430:$CK430,1),6,"")</f>
        <v/>
      </c>
      <c r="BV430" t="str">
        <f>IF(CI430&gt;LARGE(CJ430:$CK430,1),6.2,"")</f>
        <v/>
      </c>
      <c r="BW430" t="str">
        <f>IF(CJ430&gt;LARGE(CK430:$CK430,1),7,"")</f>
        <v/>
      </c>
      <c r="BX430" t="str">
        <f t="shared" si="103"/>
        <v/>
      </c>
      <c r="BY430" s="36">
        <f t="shared" si="104"/>
        <v>0</v>
      </c>
      <c r="BZ430" s="36">
        <f t="shared" si="105"/>
        <v>0</v>
      </c>
      <c r="CA430">
        <f t="shared" si="106"/>
        <v>0</v>
      </c>
      <c r="CB430" s="36">
        <f t="shared" si="107"/>
        <v>0</v>
      </c>
      <c r="CC430">
        <f t="shared" si="108"/>
        <v>0</v>
      </c>
      <c r="CD430" s="36">
        <f t="shared" si="109"/>
        <v>0</v>
      </c>
      <c r="CE430">
        <f t="shared" si="110"/>
        <v>0</v>
      </c>
      <c r="CF430" s="36">
        <f t="shared" si="111"/>
        <v>0</v>
      </c>
      <c r="CG430">
        <f t="shared" si="112"/>
        <v>0</v>
      </c>
      <c r="CH430" s="36">
        <f t="shared" si="113"/>
        <v>0</v>
      </c>
      <c r="CI430">
        <f t="shared" si="114"/>
        <v>0</v>
      </c>
      <c r="CJ430" s="36">
        <f t="shared" si="115"/>
        <v>0</v>
      </c>
      <c r="CK430">
        <f t="shared" si="116"/>
        <v>0</v>
      </c>
      <c r="CP430">
        <v>592</v>
      </c>
      <c r="DD430" t="str">
        <f>IF(COUNTIF('[3]Zone Players'!A$3:A$1847,A430)&lt;1,"D","")</f>
        <v/>
      </c>
      <c r="DF430">
        <f t="shared" si="119"/>
        <v>6</v>
      </c>
      <c r="DG430" s="70">
        <f t="shared" si="117"/>
        <v>0</v>
      </c>
      <c r="DH430" t="str">
        <f t="shared" si="118"/>
        <v/>
      </c>
    </row>
    <row r="431" spans="1:112" ht="15" customHeight="1" x14ac:dyDescent="0.25">
      <c r="A431" s="23">
        <v>134793</v>
      </c>
      <c r="B431" s="24" t="s">
        <v>792</v>
      </c>
      <c r="C431" s="24" t="s">
        <v>793</v>
      </c>
      <c r="D431" s="25" t="s">
        <v>765</v>
      </c>
      <c r="E431" s="26"/>
      <c r="F431" s="27"/>
      <c r="G431" s="27"/>
      <c r="H431" s="27"/>
      <c r="I431" s="27"/>
      <c r="J431" s="27"/>
      <c r="K431" s="27"/>
      <c r="L431" s="27"/>
      <c r="M431" s="27"/>
      <c r="N431" s="26"/>
      <c r="O431" s="27"/>
      <c r="P431" s="27">
        <v>2</v>
      </c>
      <c r="Q431" s="28"/>
      <c r="R431" s="28"/>
      <c r="S431" s="28"/>
      <c r="T431" s="29"/>
      <c r="U431" s="28"/>
      <c r="V431" s="30" t="s">
        <v>113</v>
      </c>
      <c r="W431" s="30" t="s">
        <v>113</v>
      </c>
      <c r="X431" s="30">
        <v>3</v>
      </c>
      <c r="Y431" s="30" t="s">
        <v>113</v>
      </c>
      <c r="Z431" s="30" t="s">
        <v>113</v>
      </c>
      <c r="AA431" s="30">
        <v>6</v>
      </c>
      <c r="AB431" s="30" t="s">
        <v>113</v>
      </c>
      <c r="AC431" s="30" t="s">
        <v>113</v>
      </c>
      <c r="AD431" s="30" t="s">
        <v>113</v>
      </c>
      <c r="AE431" s="30" t="s">
        <v>113</v>
      </c>
      <c r="AF431" s="30" t="s">
        <v>113</v>
      </c>
      <c r="AG431" s="30" t="s">
        <v>113</v>
      </c>
      <c r="AH431" s="30" t="s">
        <v>113</v>
      </c>
      <c r="AI431" s="30" t="s">
        <v>113</v>
      </c>
      <c r="AJ431" s="30" t="s">
        <v>113</v>
      </c>
      <c r="AK431" s="30" t="s">
        <v>113</v>
      </c>
      <c r="AL431" s="30" t="s">
        <v>113</v>
      </c>
      <c r="AM431" s="30">
        <v>0</v>
      </c>
      <c r="AN431" s="30">
        <v>6</v>
      </c>
      <c r="AO431" s="30">
        <v>4</v>
      </c>
      <c r="AP431" s="30">
        <v>3</v>
      </c>
      <c r="AQ431" s="31">
        <v>2</v>
      </c>
      <c r="AR431" s="31">
        <v>2</v>
      </c>
      <c r="AS431" s="31">
        <v>2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3">
        <v>7.2</v>
      </c>
      <c r="BE431" s="33">
        <v>7.2</v>
      </c>
      <c r="BF431" s="33">
        <v>7.2</v>
      </c>
      <c r="BG431" s="33">
        <v>7.2</v>
      </c>
      <c r="BH431" s="33">
        <v>7.2</v>
      </c>
      <c r="BI431" s="33">
        <v>7.2</v>
      </c>
      <c r="BJ431" s="34" t="s">
        <v>113</v>
      </c>
      <c r="BK431" s="35" t="s">
        <v>113</v>
      </c>
      <c r="BL431" t="str">
        <f>IF(BY431&gt;LARGE(BZ431:$CK431,1),1,"")</f>
        <v/>
      </c>
      <c r="BM431" t="str">
        <f>IF(BZ431&gt;LARGE(CA431:$CK431,1),2,"")</f>
        <v/>
      </c>
      <c r="BN431" t="str">
        <f>IF(CA431&gt;LARGE(CB431:$CK431,1),2.2,"")</f>
        <v/>
      </c>
      <c r="BO431" t="str">
        <f>IF(CB431&gt;LARGE(CC431:$CK431,1),3,"")</f>
        <v/>
      </c>
      <c r="BP431" t="str">
        <f>IF(CC431&gt;LARGE(CD431:$CK431,1),3.2,"")</f>
        <v/>
      </c>
      <c r="BQ431" t="str">
        <f>IF(CD431&gt;LARGE(CE431:$CK431,1),4,"")</f>
        <v/>
      </c>
      <c r="BR431" t="str">
        <f>IF(CE431&gt;LARGE(CF431:$CK431,1),4.2,"")</f>
        <v/>
      </c>
      <c r="BS431" t="str">
        <f>IF(CF431&gt;LARGE(CG431:$CK431,1),5,"")</f>
        <v/>
      </c>
      <c r="BT431" t="str">
        <f>IF(CG431&gt;LARGE(CH431:$CK431,1),5.2,"")</f>
        <v/>
      </c>
      <c r="BU431" t="str">
        <f>IF(CH431&gt;LARGE(CI431:$CK431,1),6,"")</f>
        <v/>
      </c>
      <c r="BV431" t="str">
        <f>IF(CI431&gt;LARGE(CJ431:$CK431,1),6.2,"")</f>
        <v/>
      </c>
      <c r="BW431" t="str">
        <f>IF(CJ431&gt;LARGE(CK431:$CK431,1),7,"")</f>
        <v/>
      </c>
      <c r="BX431" t="str">
        <f t="shared" si="103"/>
        <v/>
      </c>
      <c r="BY431" s="36">
        <f t="shared" si="104"/>
        <v>0</v>
      </c>
      <c r="BZ431" s="36">
        <f t="shared" si="105"/>
        <v>0</v>
      </c>
      <c r="CA431">
        <f t="shared" si="106"/>
        <v>0</v>
      </c>
      <c r="CB431" s="36">
        <f t="shared" si="107"/>
        <v>0</v>
      </c>
      <c r="CC431">
        <f t="shared" si="108"/>
        <v>0</v>
      </c>
      <c r="CD431" s="36">
        <f t="shared" si="109"/>
        <v>0</v>
      </c>
      <c r="CE431">
        <f t="shared" si="110"/>
        <v>0</v>
      </c>
      <c r="CF431" s="36">
        <f t="shared" si="111"/>
        <v>0</v>
      </c>
      <c r="CG431">
        <f t="shared" si="112"/>
        <v>0</v>
      </c>
      <c r="CH431" s="36">
        <f t="shared" si="113"/>
        <v>0</v>
      </c>
      <c r="CI431">
        <f t="shared" si="114"/>
        <v>0</v>
      </c>
      <c r="CJ431" s="36">
        <f t="shared" si="115"/>
        <v>0</v>
      </c>
      <c r="CK431">
        <f t="shared" si="116"/>
        <v>0</v>
      </c>
      <c r="CP431">
        <v>593</v>
      </c>
      <c r="DD431" t="str">
        <f>IF(COUNTIF('[3]Zone Players'!A$3:A$1847,A431)&lt;1,"D","")</f>
        <v/>
      </c>
      <c r="DF431">
        <f t="shared" si="119"/>
        <v>2</v>
      </c>
      <c r="DG431" s="70">
        <f t="shared" si="117"/>
        <v>0</v>
      </c>
      <c r="DH431" t="str">
        <f t="shared" si="118"/>
        <v/>
      </c>
    </row>
    <row r="432" spans="1:112" ht="15" customHeight="1" x14ac:dyDescent="0.25">
      <c r="A432" s="23">
        <v>94413</v>
      </c>
      <c r="B432" s="24" t="s">
        <v>794</v>
      </c>
      <c r="C432" s="24" t="s">
        <v>795</v>
      </c>
      <c r="D432" s="25" t="s">
        <v>765</v>
      </c>
      <c r="E432" s="26"/>
      <c r="F432" s="27"/>
      <c r="G432" s="27"/>
      <c r="H432" s="27"/>
      <c r="I432" s="27"/>
      <c r="J432" s="27"/>
      <c r="K432" s="27"/>
      <c r="L432" s="27"/>
      <c r="M432" s="27"/>
      <c r="N432" s="26"/>
      <c r="O432" s="27">
        <v>2</v>
      </c>
      <c r="P432" s="27">
        <v>2</v>
      </c>
      <c r="Q432" s="28"/>
      <c r="R432" s="28"/>
      <c r="S432" s="28"/>
      <c r="T432" s="29"/>
      <c r="U432" s="28"/>
      <c r="V432" s="30" t="s">
        <v>113</v>
      </c>
      <c r="W432" s="30" t="s">
        <v>113</v>
      </c>
      <c r="X432" s="30">
        <v>3</v>
      </c>
      <c r="Y432" s="30" t="s">
        <v>113</v>
      </c>
      <c r="Z432" s="30" t="s">
        <v>113</v>
      </c>
      <c r="AA432" s="30">
        <v>6</v>
      </c>
      <c r="AB432" s="30" t="s">
        <v>113</v>
      </c>
      <c r="AC432" s="30" t="s">
        <v>113</v>
      </c>
      <c r="AD432" s="30" t="s">
        <v>113</v>
      </c>
      <c r="AE432" s="30" t="s">
        <v>113</v>
      </c>
      <c r="AF432" s="30" t="s">
        <v>113</v>
      </c>
      <c r="AG432" s="30" t="s">
        <v>113</v>
      </c>
      <c r="AH432" s="30" t="s">
        <v>113</v>
      </c>
      <c r="AI432" s="30" t="s">
        <v>113</v>
      </c>
      <c r="AJ432" s="30" t="s">
        <v>113</v>
      </c>
      <c r="AK432" s="30" t="s">
        <v>113</v>
      </c>
      <c r="AL432" s="30" t="s">
        <v>113</v>
      </c>
      <c r="AM432" s="30">
        <v>0</v>
      </c>
      <c r="AN432" s="30">
        <v>6</v>
      </c>
      <c r="AO432" s="30">
        <v>4</v>
      </c>
      <c r="AP432" s="30">
        <v>3</v>
      </c>
      <c r="AQ432" s="31">
        <v>2</v>
      </c>
      <c r="AR432" s="31">
        <v>3</v>
      </c>
      <c r="AS432" s="31">
        <v>3</v>
      </c>
      <c r="AT432" s="32">
        <v>3</v>
      </c>
      <c r="AU432" s="32">
        <v>3</v>
      </c>
      <c r="AV432" s="32">
        <v>3</v>
      </c>
      <c r="AW432" s="32">
        <v>3</v>
      </c>
      <c r="AX432" s="32">
        <v>3</v>
      </c>
      <c r="AY432" s="32">
        <v>3</v>
      </c>
      <c r="AZ432" s="32">
        <v>3</v>
      </c>
      <c r="BA432" s="32">
        <v>3</v>
      </c>
      <c r="BB432" s="32">
        <v>3</v>
      </c>
      <c r="BC432" s="32">
        <v>3</v>
      </c>
      <c r="BD432" s="33">
        <v>7.2</v>
      </c>
      <c r="BE432" s="33">
        <v>3</v>
      </c>
      <c r="BF432" s="33">
        <v>3</v>
      </c>
      <c r="BG432" s="33">
        <v>3</v>
      </c>
      <c r="BH432" s="33">
        <v>3</v>
      </c>
      <c r="BI432" s="33">
        <v>3</v>
      </c>
      <c r="BJ432" s="34">
        <v>3</v>
      </c>
      <c r="BK432" s="35">
        <v>3</v>
      </c>
      <c r="BL432" t="str">
        <f>IF(BY432&gt;LARGE(BZ432:$CK432,1),1,"")</f>
        <v/>
      </c>
      <c r="BM432" t="str">
        <f>IF(BZ432&gt;LARGE(CA432:$CK432,1),2,"")</f>
        <v/>
      </c>
      <c r="BN432" t="str">
        <f>IF(CA432&gt;LARGE(CB432:$CK432,1),2.2,"")</f>
        <v/>
      </c>
      <c r="BO432">
        <f>IF(CB432&gt;LARGE(CC432:$CK432,1),3,"")</f>
        <v>3</v>
      </c>
      <c r="BP432" t="str">
        <f>IF(CC432&gt;LARGE(CD432:$CK432,1),3.2,"")</f>
        <v/>
      </c>
      <c r="BQ432" t="str">
        <f>IF(CD432&gt;LARGE(CE432:$CK432,1),4,"")</f>
        <v/>
      </c>
      <c r="BR432" t="str">
        <f>IF(CE432&gt;LARGE(CF432:$CK432,1),4.2,"")</f>
        <v/>
      </c>
      <c r="BS432" t="str">
        <f>IF(CF432&gt;LARGE(CG432:$CK432,1),5,"")</f>
        <v/>
      </c>
      <c r="BT432" t="str">
        <f>IF(CG432&gt;LARGE(CH432:$CK432,1),5.2,"")</f>
        <v/>
      </c>
      <c r="BU432" t="str">
        <f>IF(CH432&gt;LARGE(CI432:$CK432,1),6,"")</f>
        <v/>
      </c>
      <c r="BV432" t="str">
        <f>IF(CI432&gt;LARGE(CJ432:$CK432,1),6.2,"")</f>
        <v/>
      </c>
      <c r="BW432" t="str">
        <f>IF(CJ432&gt;LARGE(CK432:$CK432,1),7,"")</f>
        <v/>
      </c>
      <c r="BX432" t="str">
        <f t="shared" si="103"/>
        <v/>
      </c>
      <c r="BY432" s="36">
        <f t="shared" si="104"/>
        <v>0</v>
      </c>
      <c r="BZ432" s="36">
        <f t="shared" si="105"/>
        <v>0</v>
      </c>
      <c r="CA432">
        <f t="shared" si="106"/>
        <v>0</v>
      </c>
      <c r="CB432" s="36">
        <f t="shared" si="107"/>
        <v>10</v>
      </c>
      <c r="CC432">
        <f t="shared" si="108"/>
        <v>0</v>
      </c>
      <c r="CD432" s="36">
        <f t="shared" si="109"/>
        <v>0</v>
      </c>
      <c r="CE432">
        <f t="shared" si="110"/>
        <v>0</v>
      </c>
      <c r="CF432" s="36">
        <f t="shared" si="111"/>
        <v>0</v>
      </c>
      <c r="CG432">
        <f t="shared" si="112"/>
        <v>0</v>
      </c>
      <c r="CH432" s="36">
        <f t="shared" si="113"/>
        <v>0</v>
      </c>
      <c r="CI432">
        <f t="shared" si="114"/>
        <v>0</v>
      </c>
      <c r="CJ432" s="36">
        <f t="shared" si="115"/>
        <v>0</v>
      </c>
      <c r="CK432">
        <f t="shared" si="116"/>
        <v>0</v>
      </c>
      <c r="CP432">
        <v>595</v>
      </c>
      <c r="DD432" t="str">
        <f>IF(COUNTIF('[3]Zone Players'!A$3:A$1847,A432)&lt;1,"D","")</f>
        <v/>
      </c>
      <c r="DF432">
        <f t="shared" si="119"/>
        <v>3</v>
      </c>
      <c r="DG432" s="70">
        <f t="shared" si="117"/>
        <v>10</v>
      </c>
      <c r="DH432" t="str">
        <f t="shared" si="118"/>
        <v/>
      </c>
    </row>
    <row r="433" spans="1:112" ht="15" customHeight="1" x14ac:dyDescent="0.25">
      <c r="A433" s="23">
        <v>141588</v>
      </c>
      <c r="B433" s="24" t="s">
        <v>796</v>
      </c>
      <c r="C433" s="24" t="s">
        <v>129</v>
      </c>
      <c r="D433" s="25" t="s">
        <v>765</v>
      </c>
      <c r="E433" s="26"/>
      <c r="F433" s="27"/>
      <c r="G433" s="27"/>
      <c r="H433" s="27"/>
      <c r="I433" s="27"/>
      <c r="J433" s="27"/>
      <c r="K433" s="27"/>
      <c r="L433" s="27"/>
      <c r="M433" s="27"/>
      <c r="N433" s="26"/>
      <c r="O433" s="27" t="s">
        <v>461</v>
      </c>
      <c r="P433" s="27">
        <v>6</v>
      </c>
      <c r="Q433" s="28"/>
      <c r="R433" s="28"/>
      <c r="S433" s="28"/>
      <c r="T433" s="29"/>
      <c r="U433" s="28"/>
      <c r="V433" s="30" t="s">
        <v>113</v>
      </c>
      <c r="W433" s="30" t="s">
        <v>113</v>
      </c>
      <c r="X433" s="30">
        <v>3</v>
      </c>
      <c r="Y433" s="30" t="s">
        <v>113</v>
      </c>
      <c r="Z433" s="30" t="s">
        <v>113</v>
      </c>
      <c r="AA433" s="30">
        <v>6</v>
      </c>
      <c r="AB433" s="30" t="s">
        <v>113</v>
      </c>
      <c r="AC433" s="30" t="s">
        <v>113</v>
      </c>
      <c r="AD433" s="30" t="s">
        <v>113</v>
      </c>
      <c r="AE433" s="30" t="s">
        <v>113</v>
      </c>
      <c r="AF433" s="30" t="s">
        <v>113</v>
      </c>
      <c r="AG433" s="30" t="s">
        <v>113</v>
      </c>
      <c r="AH433" s="30" t="s">
        <v>113</v>
      </c>
      <c r="AI433" s="30" t="s">
        <v>113</v>
      </c>
      <c r="AJ433" s="30" t="s">
        <v>113</v>
      </c>
      <c r="AK433" s="30" t="s">
        <v>113</v>
      </c>
      <c r="AL433" s="30" t="s">
        <v>113</v>
      </c>
      <c r="AM433" s="30">
        <v>0</v>
      </c>
      <c r="AN433" s="30">
        <v>6</v>
      </c>
      <c r="AO433" s="30">
        <v>0</v>
      </c>
      <c r="AP433" s="30">
        <v>7</v>
      </c>
      <c r="AQ433" s="31">
        <v>6</v>
      </c>
      <c r="AR433" s="31">
        <v>6</v>
      </c>
      <c r="AS433" s="31">
        <v>6</v>
      </c>
      <c r="AT433" s="32">
        <v>0</v>
      </c>
      <c r="AU433" s="32">
        <v>0</v>
      </c>
      <c r="AV433" s="32">
        <v>0</v>
      </c>
      <c r="AW433" s="32">
        <v>0</v>
      </c>
      <c r="AX433" s="32">
        <v>0</v>
      </c>
      <c r="AY433" s="32">
        <v>0</v>
      </c>
      <c r="AZ433" s="32">
        <v>0</v>
      </c>
      <c r="BA433" s="32">
        <v>0</v>
      </c>
      <c r="BB433" s="32">
        <v>0</v>
      </c>
      <c r="BC433" s="32">
        <v>0</v>
      </c>
      <c r="BD433" s="33">
        <v>7.2</v>
      </c>
      <c r="BE433" s="33">
        <v>7.2</v>
      </c>
      <c r="BF433" s="33">
        <v>7.2</v>
      </c>
      <c r="BG433" s="33">
        <v>7.2</v>
      </c>
      <c r="BH433" s="33">
        <v>7.2</v>
      </c>
      <c r="BI433" s="33">
        <v>7.2</v>
      </c>
      <c r="BJ433" s="34" t="s">
        <v>113</v>
      </c>
      <c r="BK433" s="35" t="s">
        <v>113</v>
      </c>
      <c r="BL433" t="str">
        <f>IF(BY433&gt;LARGE(BZ433:$CK433,1),1,"")</f>
        <v/>
      </c>
      <c r="BM433" t="str">
        <f>IF(BZ433&gt;LARGE(CA433:$CK433,1),2,"")</f>
        <v/>
      </c>
      <c r="BN433" t="str">
        <f>IF(CA433&gt;LARGE(CB433:$CK433,1),2.2,"")</f>
        <v/>
      </c>
      <c r="BO433" t="str">
        <f>IF(CB433&gt;LARGE(CC433:$CK433,1),3,"")</f>
        <v/>
      </c>
      <c r="BP433" t="str">
        <f>IF(CC433&gt;LARGE(CD433:$CK433,1),3.2,"")</f>
        <v/>
      </c>
      <c r="BQ433" t="str">
        <f>IF(CD433&gt;LARGE(CE433:$CK433,1),4,"")</f>
        <v/>
      </c>
      <c r="BR433" t="str">
        <f>IF(CE433&gt;LARGE(CF433:$CK433,1),4.2,"")</f>
        <v/>
      </c>
      <c r="BS433" t="str">
        <f>IF(CF433&gt;LARGE(CG433:$CK433,1),5,"")</f>
        <v/>
      </c>
      <c r="BT433" t="str">
        <f>IF(CG433&gt;LARGE(CH433:$CK433,1),5.2,"")</f>
        <v/>
      </c>
      <c r="BU433" t="str">
        <f>IF(CH433&gt;LARGE(CI433:$CK433,1),6,"")</f>
        <v/>
      </c>
      <c r="BV433" t="str">
        <f>IF(CI433&gt;LARGE(CJ433:$CK433,1),6.2,"")</f>
        <v/>
      </c>
      <c r="BW433" t="str">
        <f>IF(CJ433&gt;LARGE(CK433:$CK433,1),7,"")</f>
        <v/>
      </c>
      <c r="BX433" t="str">
        <f t="shared" si="103"/>
        <v/>
      </c>
      <c r="BY433" s="36">
        <f t="shared" si="104"/>
        <v>0</v>
      </c>
      <c r="BZ433" s="36">
        <f t="shared" si="105"/>
        <v>0</v>
      </c>
      <c r="CA433">
        <f t="shared" si="106"/>
        <v>0</v>
      </c>
      <c r="CB433" s="36">
        <f t="shared" si="107"/>
        <v>0</v>
      </c>
      <c r="CC433">
        <f t="shared" si="108"/>
        <v>0</v>
      </c>
      <c r="CD433" s="36">
        <f t="shared" si="109"/>
        <v>0</v>
      </c>
      <c r="CE433">
        <f t="shared" si="110"/>
        <v>0</v>
      </c>
      <c r="CF433" s="36">
        <f t="shared" si="111"/>
        <v>0</v>
      </c>
      <c r="CG433">
        <f t="shared" si="112"/>
        <v>0</v>
      </c>
      <c r="CH433" s="36">
        <f t="shared" si="113"/>
        <v>0</v>
      </c>
      <c r="CI433">
        <f t="shared" si="114"/>
        <v>0</v>
      </c>
      <c r="CJ433" s="36">
        <f t="shared" si="115"/>
        <v>0</v>
      </c>
      <c r="CK433">
        <f t="shared" si="116"/>
        <v>0</v>
      </c>
      <c r="CP433">
        <v>597</v>
      </c>
      <c r="DD433" t="str">
        <f>IF(COUNTIF('[3]Zone Players'!A$3:A$1847,A433)&lt;1,"D","")</f>
        <v/>
      </c>
      <c r="DF433">
        <f t="shared" si="119"/>
        <v>6</v>
      </c>
      <c r="DG433" s="70">
        <f t="shared" si="117"/>
        <v>0</v>
      </c>
      <c r="DH433" t="str">
        <f t="shared" si="118"/>
        <v/>
      </c>
    </row>
    <row r="434" spans="1:112" ht="15" customHeight="1" x14ac:dyDescent="0.25">
      <c r="A434" s="40">
        <v>120704</v>
      </c>
      <c r="B434" s="24" t="s">
        <v>797</v>
      </c>
      <c r="C434" s="24" t="s">
        <v>190</v>
      </c>
      <c r="D434" s="25" t="s">
        <v>765</v>
      </c>
      <c r="E434" s="26"/>
      <c r="F434" s="27"/>
      <c r="G434" s="27"/>
      <c r="H434" s="27"/>
      <c r="I434" s="27"/>
      <c r="J434" s="27"/>
      <c r="K434" s="27"/>
      <c r="L434" s="27"/>
      <c r="M434" s="27"/>
      <c r="N434" s="26"/>
      <c r="O434" s="27">
        <v>6</v>
      </c>
      <c r="P434" s="27">
        <v>6</v>
      </c>
      <c r="Q434" s="28"/>
      <c r="R434" s="28"/>
      <c r="S434" s="28"/>
      <c r="T434" s="29"/>
      <c r="U434" s="28"/>
      <c r="V434" s="30" t="s">
        <v>113</v>
      </c>
      <c r="W434" s="30" t="s">
        <v>113</v>
      </c>
      <c r="X434" s="30">
        <v>3</v>
      </c>
      <c r="Y434" s="30" t="s">
        <v>113</v>
      </c>
      <c r="Z434" s="30" t="s">
        <v>113</v>
      </c>
      <c r="AA434" s="30">
        <v>6</v>
      </c>
      <c r="AB434" s="30" t="s">
        <v>113</v>
      </c>
      <c r="AC434" s="30" t="s">
        <v>113</v>
      </c>
      <c r="AD434" s="30" t="s">
        <v>113</v>
      </c>
      <c r="AE434" s="30" t="s">
        <v>113</v>
      </c>
      <c r="AF434" s="30" t="s">
        <v>113</v>
      </c>
      <c r="AG434" s="30" t="s">
        <v>113</v>
      </c>
      <c r="AH434" s="30" t="s">
        <v>113</v>
      </c>
      <c r="AI434" s="30" t="s">
        <v>113</v>
      </c>
      <c r="AJ434" s="30" t="s">
        <v>113</v>
      </c>
      <c r="AK434" s="30" t="s">
        <v>113</v>
      </c>
      <c r="AL434" s="30" t="s">
        <v>113</v>
      </c>
      <c r="AM434" s="30">
        <v>0</v>
      </c>
      <c r="AN434" s="30">
        <v>6</v>
      </c>
      <c r="AO434" s="30">
        <v>0</v>
      </c>
      <c r="AP434" s="30">
        <v>7</v>
      </c>
      <c r="AQ434" s="31">
        <v>6</v>
      </c>
      <c r="AR434" s="31">
        <v>6</v>
      </c>
      <c r="AS434" s="31">
        <v>6</v>
      </c>
      <c r="AT434" s="32">
        <v>0</v>
      </c>
      <c r="AU434" s="32">
        <v>0</v>
      </c>
      <c r="AV434" s="32">
        <v>0</v>
      </c>
      <c r="AW434" s="32">
        <v>0</v>
      </c>
      <c r="AX434" s="32">
        <v>0</v>
      </c>
      <c r="AY434" s="32">
        <v>0</v>
      </c>
      <c r="AZ434" s="32">
        <v>0</v>
      </c>
      <c r="BA434" s="32">
        <v>0</v>
      </c>
      <c r="BB434" s="32">
        <v>0</v>
      </c>
      <c r="BC434" s="32">
        <v>0</v>
      </c>
      <c r="BD434" s="33">
        <v>7.2</v>
      </c>
      <c r="BE434" s="33">
        <v>7.2</v>
      </c>
      <c r="BF434" s="33">
        <v>7.2</v>
      </c>
      <c r="BG434" s="33">
        <v>7.2</v>
      </c>
      <c r="BH434" s="33">
        <v>7.2</v>
      </c>
      <c r="BI434" s="33">
        <v>7.2</v>
      </c>
      <c r="BJ434" s="34" t="s">
        <v>113</v>
      </c>
      <c r="BK434" s="35" t="s">
        <v>113</v>
      </c>
      <c r="BL434" t="str">
        <f>IF(BY434&gt;LARGE(BZ434:$CK434,1),1,"")</f>
        <v/>
      </c>
      <c r="BM434" t="str">
        <f>IF(BZ434&gt;LARGE(CA434:$CK434,1),2,"")</f>
        <v/>
      </c>
      <c r="BN434" t="str">
        <f>IF(CA434&gt;LARGE(CB434:$CK434,1),2.2,"")</f>
        <v/>
      </c>
      <c r="BO434" t="str">
        <f>IF(CB434&gt;LARGE(CC434:$CK434,1),3,"")</f>
        <v/>
      </c>
      <c r="BP434" t="str">
        <f>IF(CC434&gt;LARGE(CD434:$CK434,1),3.2,"")</f>
        <v/>
      </c>
      <c r="BQ434" t="str">
        <f>IF(CD434&gt;LARGE(CE434:$CK434,1),4,"")</f>
        <v/>
      </c>
      <c r="BR434" t="str">
        <f>IF(CE434&gt;LARGE(CF434:$CK434,1),4.2,"")</f>
        <v/>
      </c>
      <c r="BS434" t="str">
        <f>IF(CF434&gt;LARGE(CG434:$CK434,1),5,"")</f>
        <v/>
      </c>
      <c r="BT434" t="str">
        <f>IF(CG434&gt;LARGE(CH434:$CK434,1),5.2,"")</f>
        <v/>
      </c>
      <c r="BU434" t="str">
        <f>IF(CH434&gt;LARGE(CI434:$CK434,1),6,"")</f>
        <v/>
      </c>
      <c r="BV434" t="str">
        <f>IF(CI434&gt;LARGE(CJ434:$CK434,1),6.2,"")</f>
        <v/>
      </c>
      <c r="BW434" t="str">
        <f>IF(CJ434&gt;LARGE(CK434:$CK434,1),7,"")</f>
        <v/>
      </c>
      <c r="BX434" t="str">
        <f t="shared" si="103"/>
        <v/>
      </c>
      <c r="BY434" s="36">
        <f t="shared" si="104"/>
        <v>0</v>
      </c>
      <c r="BZ434" s="36">
        <f t="shared" si="105"/>
        <v>0</v>
      </c>
      <c r="CA434">
        <f t="shared" si="106"/>
        <v>0</v>
      </c>
      <c r="CB434" s="36">
        <f t="shared" si="107"/>
        <v>0</v>
      </c>
      <c r="CC434">
        <f t="shared" si="108"/>
        <v>0</v>
      </c>
      <c r="CD434" s="36">
        <f t="shared" si="109"/>
        <v>0</v>
      </c>
      <c r="CE434">
        <f t="shared" si="110"/>
        <v>0</v>
      </c>
      <c r="CF434" s="36">
        <f t="shared" si="111"/>
        <v>0</v>
      </c>
      <c r="CG434">
        <f t="shared" si="112"/>
        <v>0</v>
      </c>
      <c r="CH434" s="36">
        <f t="shared" si="113"/>
        <v>0</v>
      </c>
      <c r="CI434">
        <f t="shared" si="114"/>
        <v>0</v>
      </c>
      <c r="CJ434" s="36">
        <f t="shared" si="115"/>
        <v>0</v>
      </c>
      <c r="CK434">
        <f t="shared" si="116"/>
        <v>0</v>
      </c>
      <c r="CP434">
        <v>598</v>
      </c>
      <c r="DD434" t="str">
        <f>IF(COUNTIF('[3]Zone Players'!A$3:A$1847,A434)&lt;1,"D","")</f>
        <v/>
      </c>
      <c r="DF434">
        <f t="shared" si="119"/>
        <v>6</v>
      </c>
      <c r="DG434" s="70">
        <f t="shared" si="117"/>
        <v>0</v>
      </c>
      <c r="DH434" t="str">
        <f t="shared" si="118"/>
        <v/>
      </c>
    </row>
    <row r="435" spans="1:112" ht="15" customHeight="1" x14ac:dyDescent="0.25">
      <c r="A435" s="23">
        <v>59648</v>
      </c>
      <c r="B435" s="24" t="s">
        <v>798</v>
      </c>
      <c r="C435" s="24" t="s">
        <v>799</v>
      </c>
      <c r="D435" s="25" t="s">
        <v>765</v>
      </c>
      <c r="E435" s="26"/>
      <c r="F435" s="27"/>
      <c r="G435" s="27"/>
      <c r="H435" s="27"/>
      <c r="I435" s="27"/>
      <c r="J435" s="27"/>
      <c r="K435" s="27"/>
      <c r="L435" s="27"/>
      <c r="M435" s="27"/>
      <c r="N435" s="26"/>
      <c r="O435" s="27">
        <v>2</v>
      </c>
      <c r="P435" s="27">
        <v>2</v>
      </c>
      <c r="Q435" s="28"/>
      <c r="R435" s="28"/>
      <c r="S435" s="28"/>
      <c r="T435" s="29"/>
      <c r="U435" s="28"/>
      <c r="V435" s="30" t="s">
        <v>113</v>
      </c>
      <c r="W435" s="30" t="s">
        <v>113</v>
      </c>
      <c r="X435" s="30">
        <v>3</v>
      </c>
      <c r="Y435" s="30" t="s">
        <v>113</v>
      </c>
      <c r="Z435" s="30" t="s">
        <v>113</v>
      </c>
      <c r="AA435" s="30">
        <v>6</v>
      </c>
      <c r="AB435" s="30" t="s">
        <v>113</v>
      </c>
      <c r="AC435" s="30" t="s">
        <v>113</v>
      </c>
      <c r="AD435" s="30" t="s">
        <v>113</v>
      </c>
      <c r="AE435" s="30" t="s">
        <v>113</v>
      </c>
      <c r="AF435" s="30" t="s">
        <v>113</v>
      </c>
      <c r="AG435" s="30" t="s">
        <v>113</v>
      </c>
      <c r="AH435" s="30" t="s">
        <v>113</v>
      </c>
      <c r="AI435" s="30" t="s">
        <v>113</v>
      </c>
      <c r="AJ435" s="30" t="s">
        <v>113</v>
      </c>
      <c r="AK435" s="30" t="s">
        <v>113</v>
      </c>
      <c r="AL435" s="30" t="s">
        <v>113</v>
      </c>
      <c r="AM435" s="30">
        <v>0</v>
      </c>
      <c r="AN435" s="30">
        <v>6</v>
      </c>
      <c r="AO435" s="30">
        <v>4</v>
      </c>
      <c r="AP435" s="30">
        <v>3</v>
      </c>
      <c r="AQ435" s="31">
        <v>2</v>
      </c>
      <c r="AR435" s="31">
        <v>2</v>
      </c>
      <c r="AS435" s="31">
        <v>2</v>
      </c>
      <c r="AT435" s="32">
        <v>0</v>
      </c>
      <c r="AU435" s="32">
        <v>0</v>
      </c>
      <c r="AV435" s="32">
        <v>0</v>
      </c>
      <c r="AW435" s="32">
        <v>0</v>
      </c>
      <c r="AX435" s="32">
        <v>0</v>
      </c>
      <c r="AY435" s="32">
        <v>3</v>
      </c>
      <c r="AZ435" s="32">
        <v>0</v>
      </c>
      <c r="BA435" s="32">
        <v>0</v>
      </c>
      <c r="BB435" s="32">
        <v>0</v>
      </c>
      <c r="BC435" s="32">
        <v>0</v>
      </c>
      <c r="BD435" s="33">
        <v>7.2</v>
      </c>
      <c r="BE435" s="33">
        <v>7.2</v>
      </c>
      <c r="BF435" s="33">
        <v>7.2</v>
      </c>
      <c r="BG435" s="33">
        <v>7.2</v>
      </c>
      <c r="BH435" s="33">
        <v>7.2</v>
      </c>
      <c r="BI435" s="33">
        <v>7.2</v>
      </c>
      <c r="BJ435" s="34" t="s">
        <v>113</v>
      </c>
      <c r="BK435" s="35">
        <v>2</v>
      </c>
      <c r="BL435" t="str">
        <f>IF(BY435&gt;LARGE(BZ435:$CK435,1),1,"")</f>
        <v/>
      </c>
      <c r="BM435" t="str">
        <f>IF(BZ435&gt;LARGE(CA435:$CK435,1),2,"")</f>
        <v/>
      </c>
      <c r="BN435" t="str">
        <f>IF(CA435&gt;LARGE(CB435:$CK435,1),2.2,"")</f>
        <v/>
      </c>
      <c r="BO435">
        <f>IF(CB435&gt;LARGE(CC435:$CK435,1),3,"")</f>
        <v>3</v>
      </c>
      <c r="BP435" t="str">
        <f>IF(CC435&gt;LARGE(CD435:$CK435,1),3.2,"")</f>
        <v/>
      </c>
      <c r="BQ435" t="str">
        <f>IF(CD435&gt;LARGE(CE435:$CK435,1),4,"")</f>
        <v/>
      </c>
      <c r="BR435" t="str">
        <f>IF(CE435&gt;LARGE(CF435:$CK435,1),4.2,"")</f>
        <v/>
      </c>
      <c r="BS435" t="str">
        <f>IF(CF435&gt;LARGE(CG435:$CK435,1),5,"")</f>
        <v/>
      </c>
      <c r="BT435" t="str">
        <f>IF(CG435&gt;LARGE(CH435:$CK435,1),5.2,"")</f>
        <v/>
      </c>
      <c r="BU435" t="str">
        <f>IF(CH435&gt;LARGE(CI435:$CK435,1),6,"")</f>
        <v/>
      </c>
      <c r="BV435" t="str">
        <f>IF(CI435&gt;LARGE(CJ435:$CK435,1),6.2,"")</f>
        <v/>
      </c>
      <c r="BW435" t="str">
        <f>IF(CJ435&gt;LARGE(CK435:$CK435,1),7,"")</f>
        <v/>
      </c>
      <c r="BX435" t="str">
        <f t="shared" si="103"/>
        <v/>
      </c>
      <c r="BY435" s="36">
        <f t="shared" si="104"/>
        <v>0</v>
      </c>
      <c r="BZ435" s="36">
        <f t="shared" si="105"/>
        <v>0</v>
      </c>
      <c r="CA435">
        <f t="shared" si="106"/>
        <v>0</v>
      </c>
      <c r="CB435" s="36">
        <f t="shared" si="107"/>
        <v>1</v>
      </c>
      <c r="CC435">
        <f t="shared" si="108"/>
        <v>0</v>
      </c>
      <c r="CD435" s="36">
        <f t="shared" si="109"/>
        <v>0</v>
      </c>
      <c r="CE435">
        <f t="shared" si="110"/>
        <v>0</v>
      </c>
      <c r="CF435" s="36">
        <f t="shared" si="111"/>
        <v>0</v>
      </c>
      <c r="CG435">
        <f t="shared" si="112"/>
        <v>0</v>
      </c>
      <c r="CH435" s="36">
        <f t="shared" si="113"/>
        <v>0</v>
      </c>
      <c r="CI435">
        <f t="shared" si="114"/>
        <v>0</v>
      </c>
      <c r="CJ435" s="36">
        <f t="shared" si="115"/>
        <v>0</v>
      </c>
      <c r="CK435">
        <f t="shared" si="116"/>
        <v>0</v>
      </c>
      <c r="CP435">
        <v>599</v>
      </c>
      <c r="DD435" t="str">
        <f>IF(COUNTIF('[3]Zone Players'!A$3:A$1847,A435)&lt;1,"D","")</f>
        <v/>
      </c>
      <c r="DF435">
        <f t="shared" si="119"/>
        <v>2</v>
      </c>
      <c r="DG435" s="70">
        <f t="shared" si="117"/>
        <v>1</v>
      </c>
      <c r="DH435" t="str">
        <f t="shared" si="118"/>
        <v/>
      </c>
    </row>
    <row r="436" spans="1:112" ht="15" customHeight="1" x14ac:dyDescent="0.25">
      <c r="A436" s="40">
        <v>48039</v>
      </c>
      <c r="B436" s="24" t="s">
        <v>800</v>
      </c>
      <c r="C436" s="24" t="s">
        <v>196</v>
      </c>
      <c r="D436" s="25" t="s">
        <v>801</v>
      </c>
      <c r="E436" s="26"/>
      <c r="F436" s="27"/>
      <c r="G436" s="27"/>
      <c r="H436" s="27"/>
      <c r="I436" s="27"/>
      <c r="J436" s="27"/>
      <c r="K436" s="27"/>
      <c r="L436" s="27"/>
      <c r="M436" s="27"/>
      <c r="N436" s="26"/>
      <c r="O436" s="27">
        <v>5</v>
      </c>
      <c r="P436" s="27">
        <v>5</v>
      </c>
      <c r="Q436" s="28"/>
      <c r="R436" s="28"/>
      <c r="S436" s="28"/>
      <c r="T436" s="29"/>
      <c r="U436" s="28"/>
      <c r="V436" s="30" t="s">
        <v>113</v>
      </c>
      <c r="W436" s="30" t="s">
        <v>113</v>
      </c>
      <c r="X436" s="30" t="s">
        <v>113</v>
      </c>
      <c r="Y436" s="30" t="s">
        <v>113</v>
      </c>
      <c r="Z436" s="30" t="s">
        <v>113</v>
      </c>
      <c r="AA436" s="30">
        <v>6</v>
      </c>
      <c r="AB436" s="30" t="s">
        <v>113</v>
      </c>
      <c r="AC436" s="30" t="s">
        <v>113</v>
      </c>
      <c r="AD436" s="30" t="s">
        <v>113</v>
      </c>
      <c r="AE436" s="30" t="s">
        <v>113</v>
      </c>
      <c r="AF436" s="30" t="s">
        <v>113</v>
      </c>
      <c r="AG436" s="30" t="s">
        <v>113</v>
      </c>
      <c r="AH436" s="30" t="s">
        <v>113</v>
      </c>
      <c r="AI436" s="30" t="s">
        <v>113</v>
      </c>
      <c r="AJ436" s="30" t="s">
        <v>113</v>
      </c>
      <c r="AK436" s="30" t="s">
        <v>113</v>
      </c>
      <c r="AL436" s="30" t="s">
        <v>113</v>
      </c>
      <c r="AM436" s="30">
        <v>0</v>
      </c>
      <c r="AN436" s="30">
        <v>7</v>
      </c>
      <c r="AO436" s="30">
        <v>1</v>
      </c>
      <c r="AP436" s="30">
        <v>6</v>
      </c>
      <c r="AQ436" s="31">
        <v>5</v>
      </c>
      <c r="AR436" s="31">
        <v>5</v>
      </c>
      <c r="AS436" s="31">
        <v>5</v>
      </c>
      <c r="AT436" s="32">
        <v>0</v>
      </c>
      <c r="AU436" s="32">
        <v>0</v>
      </c>
      <c r="AV436" s="32">
        <v>0</v>
      </c>
      <c r="AW436" s="32">
        <v>0</v>
      </c>
      <c r="AX436" s="32">
        <v>0</v>
      </c>
      <c r="AY436" s="32">
        <v>0</v>
      </c>
      <c r="AZ436" s="32">
        <v>0</v>
      </c>
      <c r="BA436" s="32">
        <v>0</v>
      </c>
      <c r="BB436" s="32">
        <v>0</v>
      </c>
      <c r="BC436" s="32">
        <v>0</v>
      </c>
      <c r="BD436" s="33">
        <v>7.2</v>
      </c>
      <c r="BE436" s="33">
        <v>7.2</v>
      </c>
      <c r="BF436" s="33">
        <v>7.2</v>
      </c>
      <c r="BG436" s="33">
        <v>7.2</v>
      </c>
      <c r="BH436" s="33">
        <v>7.2</v>
      </c>
      <c r="BI436" s="33">
        <v>7.2</v>
      </c>
      <c r="BJ436" s="34" t="s">
        <v>113</v>
      </c>
      <c r="BK436" s="35" t="s">
        <v>113</v>
      </c>
      <c r="BL436" t="str">
        <f>IF(BY436&gt;LARGE(BZ436:$CK436,1),1,"")</f>
        <v/>
      </c>
      <c r="BM436" t="str">
        <f>IF(BZ436&gt;LARGE(CA436:$CK436,1),2,"")</f>
        <v/>
      </c>
      <c r="BN436" t="str">
        <f>IF(CA436&gt;LARGE(CB436:$CK436,1),2.2,"")</f>
        <v/>
      </c>
      <c r="BO436" t="str">
        <f>IF(CB436&gt;LARGE(CC436:$CK436,1),3,"")</f>
        <v/>
      </c>
      <c r="BP436" t="str">
        <f>IF(CC436&gt;LARGE(CD436:$CK436,1),3.2,"")</f>
        <v/>
      </c>
      <c r="BQ436" t="str">
        <f>IF(CD436&gt;LARGE(CE436:$CK436,1),4,"")</f>
        <v/>
      </c>
      <c r="BR436" t="str">
        <f>IF(CE436&gt;LARGE(CF436:$CK436,1),4.2,"")</f>
        <v/>
      </c>
      <c r="BS436" t="str">
        <f>IF(CF436&gt;LARGE(CG436:$CK436,1),5,"")</f>
        <v/>
      </c>
      <c r="BT436" t="str">
        <f>IF(CG436&gt;LARGE(CH436:$CK436,1),5.2,"")</f>
        <v/>
      </c>
      <c r="BU436" t="str">
        <f>IF(CH436&gt;LARGE(CI436:$CK436,1),6,"")</f>
        <v/>
      </c>
      <c r="BV436" t="str">
        <f>IF(CI436&gt;LARGE(CJ436:$CK436,1),6.2,"")</f>
        <v/>
      </c>
      <c r="BW436" t="str">
        <f>IF(CJ436&gt;LARGE(CK436:$CK436,1),7,"")</f>
        <v/>
      </c>
      <c r="BX436" t="str">
        <f t="shared" si="103"/>
        <v/>
      </c>
      <c r="BY436" s="36">
        <f t="shared" si="104"/>
        <v>0</v>
      </c>
      <c r="BZ436" s="36">
        <f t="shared" si="105"/>
        <v>0</v>
      </c>
      <c r="CA436">
        <f t="shared" si="106"/>
        <v>0</v>
      </c>
      <c r="CB436" s="36">
        <f t="shared" si="107"/>
        <v>0</v>
      </c>
      <c r="CC436">
        <f t="shared" si="108"/>
        <v>0</v>
      </c>
      <c r="CD436" s="36">
        <f t="shared" si="109"/>
        <v>0</v>
      </c>
      <c r="CE436">
        <f t="shared" si="110"/>
        <v>0</v>
      </c>
      <c r="CF436" s="36">
        <f t="shared" si="111"/>
        <v>0</v>
      </c>
      <c r="CG436">
        <f t="shared" si="112"/>
        <v>0</v>
      </c>
      <c r="CH436" s="36">
        <f t="shared" si="113"/>
        <v>0</v>
      </c>
      <c r="CI436">
        <f t="shared" si="114"/>
        <v>0</v>
      </c>
      <c r="CJ436" s="36">
        <f t="shared" si="115"/>
        <v>0</v>
      </c>
      <c r="CK436">
        <f t="shared" si="116"/>
        <v>0</v>
      </c>
      <c r="CP436">
        <v>600</v>
      </c>
      <c r="DD436" t="str">
        <f>IF(COUNTIF('[3]Zone Players'!A$3:A$1847,A436)&lt;1,"D","")</f>
        <v/>
      </c>
      <c r="DF436">
        <f t="shared" si="119"/>
        <v>5</v>
      </c>
      <c r="DG436" s="70">
        <f t="shared" si="117"/>
        <v>0</v>
      </c>
      <c r="DH436" t="str">
        <f t="shared" si="118"/>
        <v/>
      </c>
    </row>
    <row r="437" spans="1:112" ht="15" customHeight="1" x14ac:dyDescent="0.25">
      <c r="A437" s="23">
        <v>147023</v>
      </c>
      <c r="B437" s="24" t="s">
        <v>802</v>
      </c>
      <c r="C437" s="24" t="s">
        <v>235</v>
      </c>
      <c r="D437" s="25" t="s">
        <v>801</v>
      </c>
      <c r="E437" s="26"/>
      <c r="F437" s="27"/>
      <c r="G437" s="27"/>
      <c r="H437" s="27"/>
      <c r="I437" s="27"/>
      <c r="J437" s="27"/>
      <c r="K437" s="27"/>
      <c r="L437" s="27"/>
      <c r="M437" s="27"/>
      <c r="N437" s="26"/>
      <c r="O437" s="27" t="s">
        <v>461</v>
      </c>
      <c r="P437" s="27" t="s">
        <v>461</v>
      </c>
      <c r="Q437" s="28"/>
      <c r="R437" s="28"/>
      <c r="S437" s="28"/>
      <c r="T437" s="29"/>
      <c r="U437" s="28"/>
      <c r="V437" s="30" t="s">
        <v>113</v>
      </c>
      <c r="W437" s="30" t="s">
        <v>113</v>
      </c>
      <c r="X437" s="30" t="s">
        <v>113</v>
      </c>
      <c r="Y437" s="30" t="s">
        <v>113</v>
      </c>
      <c r="Z437" s="30" t="s">
        <v>113</v>
      </c>
      <c r="AA437" s="30">
        <v>6</v>
      </c>
      <c r="AB437" s="30" t="s">
        <v>113</v>
      </c>
      <c r="AC437" s="30" t="s">
        <v>113</v>
      </c>
      <c r="AD437" s="30" t="s">
        <v>113</v>
      </c>
      <c r="AE437" s="30" t="s">
        <v>113</v>
      </c>
      <c r="AF437" s="30" t="s">
        <v>113</v>
      </c>
      <c r="AG437" s="30" t="s">
        <v>113</v>
      </c>
      <c r="AH437" s="30" t="s">
        <v>113</v>
      </c>
      <c r="AI437" s="30" t="s">
        <v>113</v>
      </c>
      <c r="AJ437" s="30" t="s">
        <v>113</v>
      </c>
      <c r="AK437" s="30" t="s">
        <v>113</v>
      </c>
      <c r="AL437" s="30" t="s">
        <v>113</v>
      </c>
      <c r="AM437" s="30">
        <v>0</v>
      </c>
      <c r="AN437" s="30">
        <v>7</v>
      </c>
      <c r="AO437" s="30">
        <v>0</v>
      </c>
      <c r="AP437" s="30">
        <v>7</v>
      </c>
      <c r="AQ437" s="31" t="s">
        <v>461</v>
      </c>
      <c r="AR437" s="31">
        <v>6</v>
      </c>
      <c r="AS437" s="31">
        <v>6</v>
      </c>
      <c r="AT437" s="32">
        <v>6</v>
      </c>
      <c r="AU437" s="32">
        <v>6</v>
      </c>
      <c r="AV437" s="32">
        <v>0</v>
      </c>
      <c r="AW437" s="32">
        <v>0</v>
      </c>
      <c r="AX437" s="32">
        <v>0</v>
      </c>
      <c r="AY437" s="32">
        <v>6</v>
      </c>
      <c r="AZ437" s="32">
        <v>6</v>
      </c>
      <c r="BA437" s="32">
        <v>6</v>
      </c>
      <c r="BB437" s="32">
        <v>6</v>
      </c>
      <c r="BC437" s="32">
        <v>0</v>
      </c>
      <c r="BD437" s="33">
        <v>7.2</v>
      </c>
      <c r="BE437" s="33">
        <v>7.2</v>
      </c>
      <c r="BF437" s="33">
        <v>7.2</v>
      </c>
      <c r="BG437" s="33">
        <v>7.2</v>
      </c>
      <c r="BH437" s="33">
        <v>6</v>
      </c>
      <c r="BI437" s="33">
        <v>6</v>
      </c>
      <c r="BJ437" s="34">
        <v>6</v>
      </c>
      <c r="BK437" s="35">
        <v>6</v>
      </c>
      <c r="BL437" t="str">
        <f>IF(BY437&gt;LARGE(BZ437:$CK437,1),1,"")</f>
        <v/>
      </c>
      <c r="BM437" t="str">
        <f>IF(BZ437&gt;LARGE(CA437:$CK437,1),2,"")</f>
        <v/>
      </c>
      <c r="BN437" t="str">
        <f>IF(CA437&gt;LARGE(CB437:$CK437,1),2.2,"")</f>
        <v/>
      </c>
      <c r="BO437" t="str">
        <f>IF(CB437&gt;LARGE(CC437:$CK437,1),3,"")</f>
        <v/>
      </c>
      <c r="BP437" t="str">
        <f>IF(CC437&gt;LARGE(CD437:$CK437,1),3.2,"")</f>
        <v/>
      </c>
      <c r="BQ437" t="str">
        <f>IF(CD437&gt;LARGE(CE437:$CK437,1),4,"")</f>
        <v/>
      </c>
      <c r="BR437" t="str">
        <f>IF(CE437&gt;LARGE(CF437:$CK437,1),4.2,"")</f>
        <v/>
      </c>
      <c r="BS437" t="str">
        <f>IF(CF437&gt;LARGE(CG437:$CK437,1),5,"")</f>
        <v/>
      </c>
      <c r="BT437" t="str">
        <f>IF(CG437&gt;LARGE(CH437:$CK437,1),5.2,"")</f>
        <v/>
      </c>
      <c r="BU437">
        <f>IF(CH437&gt;LARGE(CI437:$CK437,1),6,"")</f>
        <v>6</v>
      </c>
      <c r="BV437" t="str">
        <f>IF(CI437&gt;LARGE(CJ437:$CK437,1),6.2,"")</f>
        <v/>
      </c>
      <c r="BW437" t="str">
        <f>IF(CJ437&gt;LARGE(CK437:$CK437,1),7,"")</f>
        <v/>
      </c>
      <c r="BX437" t="str">
        <f t="shared" si="103"/>
        <v/>
      </c>
      <c r="BY437" s="36">
        <f t="shared" si="104"/>
        <v>0</v>
      </c>
      <c r="BZ437" s="36">
        <f t="shared" si="105"/>
        <v>0</v>
      </c>
      <c r="CA437">
        <f t="shared" si="106"/>
        <v>0</v>
      </c>
      <c r="CB437" s="36">
        <f t="shared" si="107"/>
        <v>0</v>
      </c>
      <c r="CC437">
        <f t="shared" si="108"/>
        <v>0</v>
      </c>
      <c r="CD437" s="36">
        <f t="shared" si="109"/>
        <v>0</v>
      </c>
      <c r="CE437">
        <f t="shared" si="110"/>
        <v>0</v>
      </c>
      <c r="CF437" s="36">
        <f t="shared" si="111"/>
        <v>0</v>
      </c>
      <c r="CG437">
        <f t="shared" si="112"/>
        <v>0</v>
      </c>
      <c r="CH437" s="36">
        <f t="shared" si="113"/>
        <v>6</v>
      </c>
      <c r="CI437">
        <f t="shared" si="114"/>
        <v>0</v>
      </c>
      <c r="CJ437" s="36">
        <f t="shared" si="115"/>
        <v>0</v>
      </c>
      <c r="CK437">
        <f t="shared" si="116"/>
        <v>0</v>
      </c>
      <c r="CP437">
        <v>116</v>
      </c>
      <c r="DD437" t="str">
        <f>IF(COUNTIF('[3]Zone Players'!A$3:A$1847,A437)&lt;1,"D","")</f>
        <v/>
      </c>
      <c r="DF437">
        <f t="shared" si="119"/>
        <v>6</v>
      </c>
      <c r="DG437" s="70">
        <f t="shared" si="117"/>
        <v>6</v>
      </c>
      <c r="DH437" t="str">
        <f t="shared" si="118"/>
        <v/>
      </c>
    </row>
    <row r="438" spans="1:112" ht="15" customHeight="1" x14ac:dyDescent="0.25">
      <c r="A438" s="23">
        <v>147472</v>
      </c>
      <c r="B438" s="24" t="s">
        <v>803</v>
      </c>
      <c r="C438" s="24" t="s">
        <v>804</v>
      </c>
      <c r="D438" s="25" t="s">
        <v>801</v>
      </c>
      <c r="E438" s="26"/>
      <c r="F438" s="27"/>
      <c r="G438" s="27"/>
      <c r="H438" s="27"/>
      <c r="I438" s="27"/>
      <c r="J438" s="27"/>
      <c r="K438" s="27"/>
      <c r="L438" s="27"/>
      <c r="M438" s="27"/>
      <c r="N438" s="26"/>
      <c r="O438" s="27" t="s">
        <v>461</v>
      </c>
      <c r="P438" s="27" t="s">
        <v>461</v>
      </c>
      <c r="Q438" s="28"/>
      <c r="R438" s="28"/>
      <c r="S438" s="28"/>
      <c r="T438" s="29"/>
      <c r="U438" s="28"/>
      <c r="V438" s="30" t="s">
        <v>113</v>
      </c>
      <c r="W438" s="30" t="s">
        <v>113</v>
      </c>
      <c r="X438" s="30" t="s">
        <v>113</v>
      </c>
      <c r="Y438" s="30" t="s">
        <v>113</v>
      </c>
      <c r="Z438" s="30" t="s">
        <v>113</v>
      </c>
      <c r="AA438" s="30">
        <v>6</v>
      </c>
      <c r="AB438" s="30" t="s">
        <v>113</v>
      </c>
      <c r="AC438" s="30" t="s">
        <v>113</v>
      </c>
      <c r="AD438" s="30" t="s">
        <v>113</v>
      </c>
      <c r="AE438" s="30" t="s">
        <v>113</v>
      </c>
      <c r="AF438" s="30" t="s">
        <v>113</v>
      </c>
      <c r="AG438" s="30" t="s">
        <v>113</v>
      </c>
      <c r="AH438" s="30" t="s">
        <v>113</v>
      </c>
      <c r="AI438" s="30" t="s">
        <v>113</v>
      </c>
      <c r="AJ438" s="30" t="s">
        <v>113</v>
      </c>
      <c r="AK438" s="30" t="s">
        <v>113</v>
      </c>
      <c r="AL438" s="30" t="s">
        <v>113</v>
      </c>
      <c r="AM438" s="30">
        <v>0</v>
      </c>
      <c r="AN438" s="30">
        <v>7</v>
      </c>
      <c r="AO438" s="30">
        <v>0</v>
      </c>
      <c r="AP438" s="30">
        <v>7</v>
      </c>
      <c r="AQ438" s="31" t="s">
        <v>461</v>
      </c>
      <c r="AR438" s="31">
        <v>6</v>
      </c>
      <c r="AS438" s="31">
        <v>6</v>
      </c>
      <c r="AT438" s="32">
        <v>0</v>
      </c>
      <c r="AU438" s="32">
        <v>0</v>
      </c>
      <c r="AV438" s="32">
        <v>6</v>
      </c>
      <c r="AW438" s="32">
        <v>6</v>
      </c>
      <c r="AX438" s="32">
        <v>6</v>
      </c>
      <c r="AY438" s="32">
        <v>6</v>
      </c>
      <c r="AZ438" s="32">
        <v>6</v>
      </c>
      <c r="BA438" s="32">
        <v>6</v>
      </c>
      <c r="BB438" s="32">
        <v>6</v>
      </c>
      <c r="BC438" s="32">
        <v>6</v>
      </c>
      <c r="BD438" s="33">
        <v>7.2</v>
      </c>
      <c r="BE438" s="33">
        <v>7.2</v>
      </c>
      <c r="BF438" s="33">
        <v>7.2</v>
      </c>
      <c r="BG438" s="33">
        <v>6</v>
      </c>
      <c r="BH438" s="33">
        <v>6</v>
      </c>
      <c r="BI438" s="33">
        <v>6</v>
      </c>
      <c r="BJ438" s="34">
        <v>6</v>
      </c>
      <c r="BK438" s="35">
        <v>6</v>
      </c>
      <c r="BL438" t="str">
        <f>IF(BY438&gt;LARGE(BZ438:$CK438,1),1,"")</f>
        <v/>
      </c>
      <c r="BM438" t="str">
        <f>IF(BZ438&gt;LARGE(CA438:$CK438,1),2,"")</f>
        <v/>
      </c>
      <c r="BN438" t="str">
        <f>IF(CA438&gt;LARGE(CB438:$CK438,1),2.2,"")</f>
        <v/>
      </c>
      <c r="BO438" t="str">
        <f>IF(CB438&gt;LARGE(CC438:$CK438,1),3,"")</f>
        <v/>
      </c>
      <c r="BP438" t="str">
        <f>IF(CC438&gt;LARGE(CD438:$CK438,1),3.2,"")</f>
        <v/>
      </c>
      <c r="BQ438" t="str">
        <f>IF(CD438&gt;LARGE(CE438:$CK438,1),4,"")</f>
        <v/>
      </c>
      <c r="BR438" t="str">
        <f>IF(CE438&gt;LARGE(CF438:$CK438,1),4.2,"")</f>
        <v/>
      </c>
      <c r="BS438" t="str">
        <f>IF(CF438&gt;LARGE(CG438:$CK438,1),5,"")</f>
        <v/>
      </c>
      <c r="BT438" t="str">
        <f>IF(CG438&gt;LARGE(CH438:$CK438,1),5.2,"")</f>
        <v/>
      </c>
      <c r="BU438">
        <f>IF(CH438&gt;LARGE(CI438:$CK438,1),6,"")</f>
        <v>6</v>
      </c>
      <c r="BV438" t="str">
        <f>IF(CI438&gt;LARGE(CJ438:$CK438,1),6.2,"")</f>
        <v/>
      </c>
      <c r="BW438" t="str">
        <f>IF(CJ438&gt;LARGE(CK438:$CK438,1),7,"")</f>
        <v/>
      </c>
      <c r="BX438" t="str">
        <f t="shared" si="103"/>
        <v/>
      </c>
      <c r="BY438" s="36">
        <f t="shared" si="104"/>
        <v>0</v>
      </c>
      <c r="BZ438" s="36">
        <f t="shared" si="105"/>
        <v>0</v>
      </c>
      <c r="CA438">
        <f t="shared" si="106"/>
        <v>0</v>
      </c>
      <c r="CB438" s="36">
        <f t="shared" si="107"/>
        <v>0</v>
      </c>
      <c r="CC438">
        <f t="shared" si="108"/>
        <v>0</v>
      </c>
      <c r="CD438" s="36">
        <f t="shared" si="109"/>
        <v>0</v>
      </c>
      <c r="CE438">
        <f t="shared" si="110"/>
        <v>0</v>
      </c>
      <c r="CF438" s="36">
        <f t="shared" si="111"/>
        <v>0</v>
      </c>
      <c r="CG438">
        <f t="shared" si="112"/>
        <v>0</v>
      </c>
      <c r="CH438" s="36">
        <f t="shared" si="113"/>
        <v>8</v>
      </c>
      <c r="CI438">
        <f t="shared" si="114"/>
        <v>0</v>
      </c>
      <c r="CJ438" s="36">
        <f t="shared" si="115"/>
        <v>0</v>
      </c>
      <c r="CK438">
        <f t="shared" si="116"/>
        <v>0</v>
      </c>
      <c r="CP438">
        <v>603</v>
      </c>
      <c r="DD438" t="str">
        <f>IF(COUNTIF('[3]Zone Players'!A$3:A$1847,A438)&lt;1,"D","")</f>
        <v/>
      </c>
      <c r="DF438">
        <f t="shared" si="119"/>
        <v>6</v>
      </c>
      <c r="DG438" s="70">
        <f t="shared" si="117"/>
        <v>8</v>
      </c>
      <c r="DH438" t="str">
        <f t="shared" si="118"/>
        <v/>
      </c>
    </row>
    <row r="439" spans="1:112" ht="15" customHeight="1" x14ac:dyDescent="0.25">
      <c r="A439" s="23">
        <v>105182</v>
      </c>
      <c r="B439" s="24" t="s">
        <v>805</v>
      </c>
      <c r="C439" s="24" t="s">
        <v>806</v>
      </c>
      <c r="D439" s="25" t="s">
        <v>801</v>
      </c>
      <c r="E439" s="26"/>
      <c r="F439" s="27"/>
      <c r="G439" s="27"/>
      <c r="H439" s="27"/>
      <c r="I439" s="27"/>
      <c r="J439" s="27"/>
      <c r="K439" s="27"/>
      <c r="L439" s="27"/>
      <c r="M439" s="27"/>
      <c r="N439" s="26"/>
      <c r="O439" s="27">
        <v>5</v>
      </c>
      <c r="P439" s="27">
        <v>5</v>
      </c>
      <c r="Q439" s="28"/>
      <c r="R439" s="28"/>
      <c r="S439" s="28"/>
      <c r="T439" s="29"/>
      <c r="U439" s="28"/>
      <c r="V439" s="30" t="s">
        <v>113</v>
      </c>
      <c r="W439" s="30" t="s">
        <v>113</v>
      </c>
      <c r="X439" s="30" t="s">
        <v>113</v>
      </c>
      <c r="Y439" s="30" t="s">
        <v>113</v>
      </c>
      <c r="Z439" s="30" t="s">
        <v>113</v>
      </c>
      <c r="AA439" s="30">
        <v>6</v>
      </c>
      <c r="AB439" s="30" t="s">
        <v>113</v>
      </c>
      <c r="AC439" s="30" t="s">
        <v>113</v>
      </c>
      <c r="AD439" s="30" t="s">
        <v>113</v>
      </c>
      <c r="AE439" s="30" t="s">
        <v>113</v>
      </c>
      <c r="AF439" s="30" t="s">
        <v>113</v>
      </c>
      <c r="AG439" s="30" t="s">
        <v>113</v>
      </c>
      <c r="AH439" s="30" t="s">
        <v>113</v>
      </c>
      <c r="AI439" s="30" t="s">
        <v>113</v>
      </c>
      <c r="AJ439" s="30" t="s">
        <v>113</v>
      </c>
      <c r="AK439" s="30" t="s">
        <v>113</v>
      </c>
      <c r="AL439" s="30" t="s">
        <v>113</v>
      </c>
      <c r="AM439" s="30">
        <v>0</v>
      </c>
      <c r="AN439" s="30">
        <v>7</v>
      </c>
      <c r="AO439" s="30">
        <v>1</v>
      </c>
      <c r="AP439" s="30">
        <v>6</v>
      </c>
      <c r="AQ439" s="31">
        <v>5</v>
      </c>
      <c r="AR439" s="31">
        <v>6</v>
      </c>
      <c r="AS439" s="31">
        <v>6</v>
      </c>
      <c r="AT439" s="32">
        <v>6</v>
      </c>
      <c r="AU439" s="32">
        <v>6</v>
      </c>
      <c r="AV439" s="32">
        <v>0</v>
      </c>
      <c r="AW439" s="32">
        <v>6</v>
      </c>
      <c r="AX439" s="32">
        <v>6</v>
      </c>
      <c r="AY439" s="32">
        <v>0</v>
      </c>
      <c r="AZ439" s="32">
        <v>6</v>
      </c>
      <c r="BA439" s="32">
        <v>6</v>
      </c>
      <c r="BB439" s="32">
        <v>0</v>
      </c>
      <c r="BC439" s="32">
        <v>6</v>
      </c>
      <c r="BD439" s="33">
        <v>7.2</v>
      </c>
      <c r="BE439" s="33">
        <v>7.2</v>
      </c>
      <c r="BF439" s="33">
        <v>7.2</v>
      </c>
      <c r="BG439" s="33">
        <v>6</v>
      </c>
      <c r="BH439" s="33">
        <v>6</v>
      </c>
      <c r="BI439" s="33">
        <v>6</v>
      </c>
      <c r="BJ439" s="34">
        <v>6</v>
      </c>
      <c r="BK439" s="35">
        <v>6</v>
      </c>
      <c r="BL439" t="str">
        <f>IF(BY439&gt;LARGE(BZ439:$CK439,1),1,"")</f>
        <v/>
      </c>
      <c r="BM439" t="str">
        <f>IF(BZ439&gt;LARGE(CA439:$CK439,1),2,"")</f>
        <v/>
      </c>
      <c r="BN439" t="str">
        <f>IF(CA439&gt;LARGE(CB439:$CK439,1),2.2,"")</f>
        <v/>
      </c>
      <c r="BO439" t="str">
        <f>IF(CB439&gt;LARGE(CC439:$CK439,1),3,"")</f>
        <v/>
      </c>
      <c r="BP439" t="str">
        <f>IF(CC439&gt;LARGE(CD439:$CK439,1),3.2,"")</f>
        <v/>
      </c>
      <c r="BQ439" t="str">
        <f>IF(CD439&gt;LARGE(CE439:$CK439,1),4,"")</f>
        <v/>
      </c>
      <c r="BR439" t="str">
        <f>IF(CE439&gt;LARGE(CF439:$CK439,1),4.2,"")</f>
        <v/>
      </c>
      <c r="BS439" t="str">
        <f>IF(CF439&gt;LARGE(CG439:$CK439,1),5,"")</f>
        <v/>
      </c>
      <c r="BT439" t="str">
        <f>IF(CG439&gt;LARGE(CH439:$CK439,1),5.2,"")</f>
        <v/>
      </c>
      <c r="BU439">
        <f>IF(CH439&gt;LARGE(CI439:$CK439,1),6,"")</f>
        <v>6</v>
      </c>
      <c r="BV439" t="str">
        <f>IF(CI439&gt;LARGE(CJ439:$CK439,1),6.2,"")</f>
        <v/>
      </c>
      <c r="BW439" t="str">
        <f>IF(CJ439&gt;LARGE(CK439:$CK439,1),7,"")</f>
        <v/>
      </c>
      <c r="BX439" t="str">
        <f t="shared" si="103"/>
        <v/>
      </c>
      <c r="BY439" s="36">
        <f t="shared" si="104"/>
        <v>0</v>
      </c>
      <c r="BZ439" s="36">
        <f t="shared" si="105"/>
        <v>0</v>
      </c>
      <c r="CA439">
        <f t="shared" si="106"/>
        <v>0</v>
      </c>
      <c r="CB439" s="36">
        <f t="shared" si="107"/>
        <v>0</v>
      </c>
      <c r="CC439">
        <f t="shared" si="108"/>
        <v>0</v>
      </c>
      <c r="CD439" s="36">
        <f t="shared" si="109"/>
        <v>0</v>
      </c>
      <c r="CE439">
        <f t="shared" si="110"/>
        <v>0</v>
      </c>
      <c r="CF439" s="36">
        <f t="shared" si="111"/>
        <v>0</v>
      </c>
      <c r="CG439">
        <f t="shared" si="112"/>
        <v>0</v>
      </c>
      <c r="CH439" s="36">
        <f t="shared" si="113"/>
        <v>7</v>
      </c>
      <c r="CI439">
        <f t="shared" si="114"/>
        <v>0</v>
      </c>
      <c r="CJ439" s="36">
        <f t="shared" si="115"/>
        <v>0</v>
      </c>
      <c r="CK439">
        <f t="shared" si="116"/>
        <v>0</v>
      </c>
      <c r="CP439">
        <v>604</v>
      </c>
      <c r="DD439" t="str">
        <f>IF(COUNTIF('[3]Zone Players'!A$3:A$1847,A439)&lt;1,"D","")</f>
        <v/>
      </c>
      <c r="DF439">
        <f t="shared" si="119"/>
        <v>6</v>
      </c>
      <c r="DG439" s="70">
        <f t="shared" si="117"/>
        <v>7</v>
      </c>
      <c r="DH439" t="str">
        <f t="shared" si="118"/>
        <v/>
      </c>
    </row>
    <row r="440" spans="1:112" ht="15" customHeight="1" x14ac:dyDescent="0.25">
      <c r="A440" s="23">
        <v>68206</v>
      </c>
      <c r="B440" s="24" t="s">
        <v>807</v>
      </c>
      <c r="C440" s="24" t="s">
        <v>808</v>
      </c>
      <c r="D440" s="25" t="s">
        <v>801</v>
      </c>
      <c r="E440" s="26"/>
      <c r="F440" s="27"/>
      <c r="G440" s="27"/>
      <c r="H440" s="27"/>
      <c r="I440" s="27"/>
      <c r="J440" s="27"/>
      <c r="K440" s="27"/>
      <c r="L440" s="27"/>
      <c r="M440" s="27"/>
      <c r="N440" s="26"/>
      <c r="O440" s="27">
        <v>5</v>
      </c>
      <c r="P440" s="27">
        <v>5</v>
      </c>
      <c r="Q440" s="28"/>
      <c r="R440" s="28"/>
      <c r="S440" s="28"/>
      <c r="T440" s="29"/>
      <c r="U440" s="28"/>
      <c r="V440" s="30" t="s">
        <v>113</v>
      </c>
      <c r="W440" s="30" t="s">
        <v>113</v>
      </c>
      <c r="X440" s="30" t="s">
        <v>113</v>
      </c>
      <c r="Y440" s="30" t="s">
        <v>113</v>
      </c>
      <c r="Z440" s="30" t="s">
        <v>113</v>
      </c>
      <c r="AA440" s="30">
        <v>6</v>
      </c>
      <c r="AB440" s="30" t="s">
        <v>113</v>
      </c>
      <c r="AC440" s="30" t="s">
        <v>113</v>
      </c>
      <c r="AD440" s="30" t="s">
        <v>113</v>
      </c>
      <c r="AE440" s="30" t="s">
        <v>113</v>
      </c>
      <c r="AF440" s="30" t="s">
        <v>113</v>
      </c>
      <c r="AG440" s="30" t="s">
        <v>113</v>
      </c>
      <c r="AH440" s="30" t="s">
        <v>113</v>
      </c>
      <c r="AI440" s="30" t="s">
        <v>113</v>
      </c>
      <c r="AJ440" s="30" t="s">
        <v>113</v>
      </c>
      <c r="AK440" s="30" t="s">
        <v>113</v>
      </c>
      <c r="AL440" s="30" t="s">
        <v>113</v>
      </c>
      <c r="AM440" s="30">
        <v>0</v>
      </c>
      <c r="AN440" s="30">
        <v>7</v>
      </c>
      <c r="AO440" s="30">
        <v>1</v>
      </c>
      <c r="AP440" s="30">
        <v>6</v>
      </c>
      <c r="AQ440" s="31">
        <v>5</v>
      </c>
      <c r="AR440" s="31">
        <v>5</v>
      </c>
      <c r="AS440" s="31">
        <v>5</v>
      </c>
      <c r="AT440" s="32">
        <v>6</v>
      </c>
      <c r="AU440" s="32">
        <v>6</v>
      </c>
      <c r="AV440" s="32">
        <v>6</v>
      </c>
      <c r="AW440" s="32">
        <v>0</v>
      </c>
      <c r="AX440" s="32">
        <v>0</v>
      </c>
      <c r="AY440" s="32">
        <v>0</v>
      </c>
      <c r="AZ440" s="32">
        <v>0</v>
      </c>
      <c r="BA440" s="32">
        <v>0</v>
      </c>
      <c r="BB440" s="32">
        <v>0</v>
      </c>
      <c r="BC440" s="32">
        <v>0</v>
      </c>
      <c r="BD440" s="33">
        <v>7.2</v>
      </c>
      <c r="BE440" s="33">
        <v>7.2</v>
      </c>
      <c r="BF440" s="33">
        <v>7.2</v>
      </c>
      <c r="BG440" s="33">
        <v>7.2</v>
      </c>
      <c r="BH440" s="33">
        <v>7.2</v>
      </c>
      <c r="BI440" s="33">
        <v>7.2</v>
      </c>
      <c r="BJ440" s="34" t="s">
        <v>113</v>
      </c>
      <c r="BK440" s="35">
        <v>5</v>
      </c>
      <c r="BL440" t="str">
        <f>IF(BY440&gt;LARGE(BZ440:$CK440,1),1,"")</f>
        <v/>
      </c>
      <c r="BM440" t="str">
        <f>IF(BZ440&gt;LARGE(CA440:$CK440,1),2,"")</f>
        <v/>
      </c>
      <c r="BN440" t="str">
        <f>IF(CA440&gt;LARGE(CB440:$CK440,1),2.2,"")</f>
        <v/>
      </c>
      <c r="BO440" t="str">
        <f>IF(CB440&gt;LARGE(CC440:$CK440,1),3,"")</f>
        <v/>
      </c>
      <c r="BP440" t="str">
        <f>IF(CC440&gt;LARGE(CD440:$CK440,1),3.2,"")</f>
        <v/>
      </c>
      <c r="BQ440" t="str">
        <f>IF(CD440&gt;LARGE(CE440:$CK440,1),4,"")</f>
        <v/>
      </c>
      <c r="BR440" t="str">
        <f>IF(CE440&gt;LARGE(CF440:$CK440,1),4.2,"")</f>
        <v/>
      </c>
      <c r="BS440" t="str">
        <f>IF(CF440&gt;LARGE(CG440:$CK440,1),5,"")</f>
        <v/>
      </c>
      <c r="BT440" t="str">
        <f>IF(CG440&gt;LARGE(CH440:$CK440,1),5.2,"")</f>
        <v/>
      </c>
      <c r="BU440">
        <f>IF(CH440&gt;LARGE(CI440:$CK440,1),6,"")</f>
        <v>6</v>
      </c>
      <c r="BV440" t="str">
        <f>IF(CI440&gt;LARGE(CJ440:$CK440,1),6.2,"")</f>
        <v/>
      </c>
      <c r="BW440" t="str">
        <f>IF(CJ440&gt;LARGE(CK440:$CK440,1),7,"")</f>
        <v/>
      </c>
      <c r="BX440" t="str">
        <f t="shared" si="103"/>
        <v/>
      </c>
      <c r="BY440" s="36">
        <f t="shared" si="104"/>
        <v>0</v>
      </c>
      <c r="BZ440" s="36">
        <f t="shared" si="105"/>
        <v>0</v>
      </c>
      <c r="CA440">
        <f t="shared" si="106"/>
        <v>0</v>
      </c>
      <c r="CB440" s="36">
        <f t="shared" si="107"/>
        <v>0</v>
      </c>
      <c r="CC440">
        <f t="shared" si="108"/>
        <v>0</v>
      </c>
      <c r="CD440" s="36">
        <f t="shared" si="109"/>
        <v>0</v>
      </c>
      <c r="CE440">
        <f t="shared" si="110"/>
        <v>0</v>
      </c>
      <c r="CF440" s="36">
        <f t="shared" si="111"/>
        <v>0</v>
      </c>
      <c r="CG440">
        <f t="shared" si="112"/>
        <v>0</v>
      </c>
      <c r="CH440" s="36">
        <f t="shared" si="113"/>
        <v>3</v>
      </c>
      <c r="CI440">
        <f t="shared" si="114"/>
        <v>0</v>
      </c>
      <c r="CJ440" s="36">
        <f t="shared" si="115"/>
        <v>0</v>
      </c>
      <c r="CK440">
        <f t="shared" si="116"/>
        <v>0</v>
      </c>
      <c r="CP440">
        <v>605</v>
      </c>
      <c r="DD440" t="str">
        <f>IF(COUNTIF('[3]Zone Players'!A$3:A$1847,A440)&lt;1,"D","")</f>
        <v/>
      </c>
      <c r="DF440">
        <f t="shared" si="119"/>
        <v>5</v>
      </c>
      <c r="DG440" s="70">
        <f t="shared" si="117"/>
        <v>3</v>
      </c>
      <c r="DH440" t="str">
        <f t="shared" si="118"/>
        <v/>
      </c>
    </row>
    <row r="441" spans="1:112" ht="15" customHeight="1" x14ac:dyDescent="0.25">
      <c r="A441" s="23">
        <v>145771</v>
      </c>
      <c r="B441" s="24" t="s">
        <v>272</v>
      </c>
      <c r="C441" s="24" t="s">
        <v>809</v>
      </c>
      <c r="D441" s="25" t="s">
        <v>801</v>
      </c>
      <c r="E441" s="26"/>
      <c r="F441" s="27"/>
      <c r="G441" s="27"/>
      <c r="H441" s="27"/>
      <c r="I441" s="27"/>
      <c r="J441" s="27"/>
      <c r="K441" s="27"/>
      <c r="L441" s="27"/>
      <c r="M441" s="27"/>
      <c r="N441" s="26"/>
      <c r="O441" s="27" t="s">
        <v>461</v>
      </c>
      <c r="P441" s="27" t="s">
        <v>461</v>
      </c>
      <c r="Q441" s="28"/>
      <c r="R441" s="28"/>
      <c r="S441" s="28"/>
      <c r="T441" s="29"/>
      <c r="U441" s="28"/>
      <c r="V441" s="30" t="s">
        <v>113</v>
      </c>
      <c r="W441" s="30" t="s">
        <v>113</v>
      </c>
      <c r="X441" s="30" t="s">
        <v>113</v>
      </c>
      <c r="Y441" s="30" t="s">
        <v>113</v>
      </c>
      <c r="Z441" s="30" t="s">
        <v>113</v>
      </c>
      <c r="AA441" s="30">
        <v>6</v>
      </c>
      <c r="AB441" s="30" t="s">
        <v>113</v>
      </c>
      <c r="AC441" s="30" t="s">
        <v>113</v>
      </c>
      <c r="AD441" s="30" t="s">
        <v>113</v>
      </c>
      <c r="AE441" s="30" t="s">
        <v>113</v>
      </c>
      <c r="AF441" s="30" t="s">
        <v>113</v>
      </c>
      <c r="AG441" s="30" t="s">
        <v>113</v>
      </c>
      <c r="AH441" s="30" t="s">
        <v>113</v>
      </c>
      <c r="AI441" s="30" t="s">
        <v>113</v>
      </c>
      <c r="AJ441" s="30" t="s">
        <v>113</v>
      </c>
      <c r="AK441" s="30" t="s">
        <v>113</v>
      </c>
      <c r="AL441" s="30" t="s">
        <v>113</v>
      </c>
      <c r="AM441" s="30">
        <v>0</v>
      </c>
      <c r="AN441" s="30">
        <v>7</v>
      </c>
      <c r="AO441" s="30">
        <v>0</v>
      </c>
      <c r="AP441" s="30">
        <v>7</v>
      </c>
      <c r="AQ441" s="31" t="s">
        <v>461</v>
      </c>
      <c r="AR441" s="31" t="s">
        <v>461</v>
      </c>
      <c r="AS441" s="31" t="s">
        <v>461</v>
      </c>
      <c r="AT441" s="32">
        <v>0</v>
      </c>
      <c r="AU441" s="32">
        <v>0</v>
      </c>
      <c r="AV441" s="32">
        <v>0</v>
      </c>
      <c r="AW441" s="32">
        <v>0</v>
      </c>
      <c r="AX441" s="32">
        <v>0</v>
      </c>
      <c r="AY441" s="32">
        <v>0</v>
      </c>
      <c r="AZ441" s="32">
        <v>0</v>
      </c>
      <c r="BA441" s="32">
        <v>0</v>
      </c>
      <c r="BB441" s="32">
        <v>0</v>
      </c>
      <c r="BC441" s="32">
        <v>0</v>
      </c>
      <c r="BD441" s="33">
        <v>7.2</v>
      </c>
      <c r="BE441" s="33">
        <v>7.2</v>
      </c>
      <c r="BF441" s="33">
        <v>7.2</v>
      </c>
      <c r="BG441" s="33">
        <v>7.2</v>
      </c>
      <c r="BH441" s="33">
        <v>7.2</v>
      </c>
      <c r="BI441" s="33">
        <v>7.2</v>
      </c>
      <c r="BJ441" s="34" t="s">
        <v>113</v>
      </c>
      <c r="BK441" s="35" t="s">
        <v>113</v>
      </c>
      <c r="BL441" t="str">
        <f>IF(BY441&gt;LARGE(BZ441:$CK441,1),1,"")</f>
        <v/>
      </c>
      <c r="BM441" t="str">
        <f>IF(BZ441&gt;LARGE(CA441:$CK441,1),2,"")</f>
        <v/>
      </c>
      <c r="BN441" t="str">
        <f>IF(CA441&gt;LARGE(CB441:$CK441,1),2.2,"")</f>
        <v/>
      </c>
      <c r="BO441" t="str">
        <f>IF(CB441&gt;LARGE(CC441:$CK441,1),3,"")</f>
        <v/>
      </c>
      <c r="BP441" t="str">
        <f>IF(CC441&gt;LARGE(CD441:$CK441,1),3.2,"")</f>
        <v/>
      </c>
      <c r="BQ441" t="str">
        <f>IF(CD441&gt;LARGE(CE441:$CK441,1),4,"")</f>
        <v/>
      </c>
      <c r="BR441" t="str">
        <f>IF(CE441&gt;LARGE(CF441:$CK441,1),4.2,"")</f>
        <v/>
      </c>
      <c r="BS441" t="str">
        <f>IF(CF441&gt;LARGE(CG441:$CK441,1),5,"")</f>
        <v/>
      </c>
      <c r="BT441" t="str">
        <f>IF(CG441&gt;LARGE(CH441:$CK441,1),5.2,"")</f>
        <v/>
      </c>
      <c r="BU441" t="str">
        <f>IF(CH441&gt;LARGE(CI441:$CK441,1),6,"")</f>
        <v/>
      </c>
      <c r="BV441" t="str">
        <f>IF(CI441&gt;LARGE(CJ441:$CK441,1),6.2,"")</f>
        <v/>
      </c>
      <c r="BW441" t="str">
        <f>IF(CJ441&gt;LARGE(CK441:$CK441,1),7,"")</f>
        <v/>
      </c>
      <c r="BX441" t="str">
        <f t="shared" si="103"/>
        <v/>
      </c>
      <c r="BY441" s="36">
        <f t="shared" si="104"/>
        <v>0</v>
      </c>
      <c r="BZ441" s="36">
        <f t="shared" si="105"/>
        <v>0</v>
      </c>
      <c r="CA441">
        <f t="shared" si="106"/>
        <v>0</v>
      </c>
      <c r="CB441" s="36">
        <f t="shared" si="107"/>
        <v>0</v>
      </c>
      <c r="CC441">
        <f t="shared" si="108"/>
        <v>0</v>
      </c>
      <c r="CD441" s="36">
        <f t="shared" si="109"/>
        <v>0</v>
      </c>
      <c r="CE441">
        <f t="shared" si="110"/>
        <v>0</v>
      </c>
      <c r="CF441" s="36">
        <f t="shared" si="111"/>
        <v>0</v>
      </c>
      <c r="CG441">
        <f t="shared" si="112"/>
        <v>0</v>
      </c>
      <c r="CH441" s="36">
        <f t="shared" si="113"/>
        <v>0</v>
      </c>
      <c r="CI441">
        <f t="shared" si="114"/>
        <v>0</v>
      </c>
      <c r="CJ441" s="36">
        <f t="shared" si="115"/>
        <v>0</v>
      </c>
      <c r="CK441">
        <f t="shared" si="116"/>
        <v>0</v>
      </c>
      <c r="CP441">
        <v>606</v>
      </c>
      <c r="DD441" t="str">
        <f>IF(COUNTIF('[3]Zone Players'!A$3:A$1847,A441)&lt;1,"D","")</f>
        <v/>
      </c>
      <c r="DF441" t="str">
        <f t="shared" si="119"/>
        <v xml:space="preserve"> </v>
      </c>
      <c r="DG441" s="70">
        <f t="shared" si="117"/>
        <v>0</v>
      </c>
      <c r="DH441" t="str">
        <f t="shared" si="118"/>
        <v/>
      </c>
    </row>
    <row r="442" spans="1:112" ht="15" customHeight="1" x14ac:dyDescent="0.25">
      <c r="A442" s="23">
        <v>126413</v>
      </c>
      <c r="B442" s="24" t="s">
        <v>810</v>
      </c>
      <c r="C442" s="24" t="s">
        <v>811</v>
      </c>
      <c r="D442" s="25" t="s">
        <v>801</v>
      </c>
      <c r="E442" s="26"/>
      <c r="F442" s="27"/>
      <c r="G442" s="27"/>
      <c r="H442" s="27"/>
      <c r="I442" s="27"/>
      <c r="J442" s="27"/>
      <c r="K442" s="27"/>
      <c r="L442" s="27"/>
      <c r="M442" s="27"/>
      <c r="N442" s="26"/>
      <c r="O442" s="27">
        <v>5</v>
      </c>
      <c r="P442" s="27">
        <v>5</v>
      </c>
      <c r="Q442" s="28"/>
      <c r="R442" s="28"/>
      <c r="S442" s="28"/>
      <c r="T442" s="29"/>
      <c r="U442" s="28"/>
      <c r="V442" s="30" t="s">
        <v>113</v>
      </c>
      <c r="W442" s="30" t="s">
        <v>113</v>
      </c>
      <c r="X442" s="30" t="s">
        <v>113</v>
      </c>
      <c r="Y442" s="30" t="s">
        <v>113</v>
      </c>
      <c r="Z442" s="30" t="s">
        <v>113</v>
      </c>
      <c r="AA442" s="30">
        <v>6</v>
      </c>
      <c r="AB442" s="30" t="s">
        <v>113</v>
      </c>
      <c r="AC442" s="30" t="s">
        <v>113</v>
      </c>
      <c r="AD442" s="30" t="s">
        <v>113</v>
      </c>
      <c r="AE442" s="30" t="s">
        <v>113</v>
      </c>
      <c r="AF442" s="30" t="s">
        <v>113</v>
      </c>
      <c r="AG442" s="30" t="s">
        <v>113</v>
      </c>
      <c r="AH442" s="30" t="s">
        <v>113</v>
      </c>
      <c r="AI442" s="30" t="s">
        <v>113</v>
      </c>
      <c r="AJ442" s="30" t="s">
        <v>113</v>
      </c>
      <c r="AK442" s="30" t="s">
        <v>113</v>
      </c>
      <c r="AL442" s="30" t="s">
        <v>113</v>
      </c>
      <c r="AM442" s="30">
        <v>0</v>
      </c>
      <c r="AN442" s="30">
        <v>7</v>
      </c>
      <c r="AO442" s="30">
        <v>1</v>
      </c>
      <c r="AP442" s="30">
        <v>6</v>
      </c>
      <c r="AQ442" s="31">
        <v>5</v>
      </c>
      <c r="AR442" s="31">
        <v>5</v>
      </c>
      <c r="AS442" s="31">
        <v>5</v>
      </c>
      <c r="AT442" s="32">
        <v>0</v>
      </c>
      <c r="AU442" s="32">
        <v>0</v>
      </c>
      <c r="AV442" s="32">
        <v>0</v>
      </c>
      <c r="AW442" s="32">
        <v>0</v>
      </c>
      <c r="AX442" s="32">
        <v>0</v>
      </c>
      <c r="AY442" s="32">
        <v>0</v>
      </c>
      <c r="AZ442" s="32">
        <v>0</v>
      </c>
      <c r="BA442" s="32">
        <v>0</v>
      </c>
      <c r="BB442" s="32">
        <v>0</v>
      </c>
      <c r="BC442" s="32">
        <v>0</v>
      </c>
      <c r="BD442" s="33">
        <v>7.2</v>
      </c>
      <c r="BE442" s="33">
        <v>7.2</v>
      </c>
      <c r="BF442" s="33">
        <v>7.2</v>
      </c>
      <c r="BG442" s="33">
        <v>7.2</v>
      </c>
      <c r="BH442" s="33">
        <v>7.2</v>
      </c>
      <c r="BI442" s="33">
        <v>7.2</v>
      </c>
      <c r="BJ442" s="34" t="s">
        <v>113</v>
      </c>
      <c r="BK442" s="35" t="s">
        <v>113</v>
      </c>
      <c r="BL442" t="str">
        <f>IF(BY442&gt;LARGE(BZ442:$CK442,1),1,"")</f>
        <v/>
      </c>
      <c r="BM442" t="str">
        <f>IF(BZ442&gt;LARGE(CA442:$CK442,1),2,"")</f>
        <v/>
      </c>
      <c r="BN442" t="str">
        <f>IF(CA442&gt;LARGE(CB442:$CK442,1),2.2,"")</f>
        <v/>
      </c>
      <c r="BO442" t="str">
        <f>IF(CB442&gt;LARGE(CC442:$CK442,1),3,"")</f>
        <v/>
      </c>
      <c r="BP442" t="str">
        <f>IF(CC442&gt;LARGE(CD442:$CK442,1),3.2,"")</f>
        <v/>
      </c>
      <c r="BQ442" t="str">
        <f>IF(CD442&gt;LARGE(CE442:$CK442,1),4,"")</f>
        <v/>
      </c>
      <c r="BR442" t="str">
        <f>IF(CE442&gt;LARGE(CF442:$CK442,1),4.2,"")</f>
        <v/>
      </c>
      <c r="BS442" t="str">
        <f>IF(CF442&gt;LARGE(CG442:$CK442,1),5,"")</f>
        <v/>
      </c>
      <c r="BT442" t="str">
        <f>IF(CG442&gt;LARGE(CH442:$CK442,1),5.2,"")</f>
        <v/>
      </c>
      <c r="BU442" t="str">
        <f>IF(CH442&gt;LARGE(CI442:$CK442,1),6,"")</f>
        <v/>
      </c>
      <c r="BV442" t="str">
        <f>IF(CI442&gt;LARGE(CJ442:$CK442,1),6.2,"")</f>
        <v/>
      </c>
      <c r="BW442" t="str">
        <f>IF(CJ442&gt;LARGE(CK442:$CK442,1),7,"")</f>
        <v/>
      </c>
      <c r="BX442" t="str">
        <f t="shared" si="103"/>
        <v/>
      </c>
      <c r="BY442" s="36">
        <f t="shared" si="104"/>
        <v>0</v>
      </c>
      <c r="BZ442" s="36">
        <f t="shared" si="105"/>
        <v>0</v>
      </c>
      <c r="CA442">
        <f t="shared" si="106"/>
        <v>0</v>
      </c>
      <c r="CB442" s="36">
        <f t="shared" si="107"/>
        <v>0</v>
      </c>
      <c r="CC442">
        <f t="shared" si="108"/>
        <v>0</v>
      </c>
      <c r="CD442" s="36">
        <f t="shared" si="109"/>
        <v>0</v>
      </c>
      <c r="CE442">
        <f t="shared" si="110"/>
        <v>0</v>
      </c>
      <c r="CF442" s="36">
        <f t="shared" si="111"/>
        <v>0</v>
      </c>
      <c r="CG442">
        <f t="shared" si="112"/>
        <v>0</v>
      </c>
      <c r="CH442" s="36">
        <f t="shared" si="113"/>
        <v>0</v>
      </c>
      <c r="CI442">
        <f t="shared" si="114"/>
        <v>0</v>
      </c>
      <c r="CJ442" s="36">
        <f t="shared" si="115"/>
        <v>0</v>
      </c>
      <c r="CK442">
        <f t="shared" si="116"/>
        <v>0</v>
      </c>
      <c r="CP442">
        <v>607</v>
      </c>
      <c r="DD442" t="str">
        <f>IF(COUNTIF('[3]Zone Players'!A$3:A$1847,A442)&lt;1,"D","")</f>
        <v/>
      </c>
      <c r="DF442">
        <f t="shared" si="119"/>
        <v>5</v>
      </c>
      <c r="DG442" s="70">
        <f t="shared" si="117"/>
        <v>0</v>
      </c>
      <c r="DH442" t="str">
        <f t="shared" si="118"/>
        <v/>
      </c>
    </row>
    <row r="443" spans="1:112" ht="15" customHeight="1" x14ac:dyDescent="0.25">
      <c r="A443" s="23">
        <v>141223</v>
      </c>
      <c r="B443" s="24" t="s">
        <v>320</v>
      </c>
      <c r="C443" s="24" t="s">
        <v>812</v>
      </c>
      <c r="D443" s="25" t="s">
        <v>813</v>
      </c>
      <c r="E443" s="26"/>
      <c r="F443" s="27"/>
      <c r="G443" s="27"/>
      <c r="H443" s="27"/>
      <c r="I443" s="27"/>
      <c r="J443" s="27"/>
      <c r="K443" s="27"/>
      <c r="L443" s="27"/>
      <c r="M443" s="27"/>
      <c r="N443" s="26"/>
      <c r="O443" s="27"/>
      <c r="P443" s="27"/>
      <c r="Q443" s="28"/>
      <c r="R443" s="28"/>
      <c r="S443" s="28"/>
      <c r="T443" s="29"/>
      <c r="U443" s="28"/>
      <c r="V443" s="30" t="s">
        <v>113</v>
      </c>
      <c r="W443" s="30" t="s">
        <v>113</v>
      </c>
      <c r="X443" s="30" t="s">
        <v>113</v>
      </c>
      <c r="Y443" s="30" t="s">
        <v>113</v>
      </c>
      <c r="Z443" s="30" t="s">
        <v>113</v>
      </c>
      <c r="AA443" s="30">
        <v>6</v>
      </c>
      <c r="AB443" s="30" t="s">
        <v>113</v>
      </c>
      <c r="AC443" s="30" t="s">
        <v>113</v>
      </c>
      <c r="AD443" s="30" t="s">
        <v>113</v>
      </c>
      <c r="AE443" s="30" t="s">
        <v>113</v>
      </c>
      <c r="AF443" s="30" t="s">
        <v>113</v>
      </c>
      <c r="AG443" s="30" t="s">
        <v>113</v>
      </c>
      <c r="AH443" s="30" t="s">
        <v>113</v>
      </c>
      <c r="AI443" s="30" t="s">
        <v>113</v>
      </c>
      <c r="AJ443" s="30" t="s">
        <v>113</v>
      </c>
      <c r="AK443" s="30" t="s">
        <v>113</v>
      </c>
      <c r="AL443" s="30" t="s">
        <v>113</v>
      </c>
      <c r="AM443" s="30">
        <v>0</v>
      </c>
      <c r="AN443" s="30">
        <v>7</v>
      </c>
      <c r="AO443" s="30">
        <v>0</v>
      </c>
      <c r="AP443" s="30">
        <v>7</v>
      </c>
      <c r="AQ443" s="31" t="s">
        <v>113</v>
      </c>
      <c r="AR443" s="31" t="s">
        <v>113</v>
      </c>
      <c r="AS443" s="31" t="s">
        <v>113</v>
      </c>
      <c r="AT443" s="32">
        <v>0</v>
      </c>
      <c r="AU443" s="32">
        <v>6</v>
      </c>
      <c r="AV443" s="32">
        <v>6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3">
        <v>7.2</v>
      </c>
      <c r="BE443" s="33">
        <v>7.2</v>
      </c>
      <c r="BF443" s="33">
        <v>7.2</v>
      </c>
      <c r="BG443" s="33">
        <v>7.2</v>
      </c>
      <c r="BH443" s="33">
        <v>7.2</v>
      </c>
      <c r="BI443" s="33">
        <v>7.2</v>
      </c>
      <c r="BJ443" s="34" t="s">
        <v>113</v>
      </c>
      <c r="BK443" s="35" t="s">
        <v>113</v>
      </c>
      <c r="BL443" t="str">
        <f>IF(BY443&gt;LARGE(BZ443:$CK443,1),1,"")</f>
        <v/>
      </c>
      <c r="BM443" t="str">
        <f>IF(BZ443&gt;LARGE(CA443:$CK443,1),2,"")</f>
        <v/>
      </c>
      <c r="BN443" t="str">
        <f>IF(CA443&gt;LARGE(CB443:$CK443,1),2.2,"")</f>
        <v/>
      </c>
      <c r="BO443" t="str">
        <f>IF(CB443&gt;LARGE(CC443:$CK443,1),3,"")</f>
        <v/>
      </c>
      <c r="BP443" t="str">
        <f>IF(CC443&gt;LARGE(CD443:$CK443,1),3.2,"")</f>
        <v/>
      </c>
      <c r="BQ443" t="str">
        <f>IF(CD443&gt;LARGE(CE443:$CK443,1),4,"")</f>
        <v/>
      </c>
      <c r="BR443" t="str">
        <f>IF(CE443&gt;LARGE(CF443:$CK443,1),4.2,"")</f>
        <v/>
      </c>
      <c r="BS443" t="str">
        <f>IF(CF443&gt;LARGE(CG443:$CK443,1),5,"")</f>
        <v/>
      </c>
      <c r="BT443" t="str">
        <f>IF(CG443&gt;LARGE(CH443:$CK443,1),5.2,"")</f>
        <v/>
      </c>
      <c r="BU443">
        <f>IF(CH443&gt;LARGE(CI443:$CK443,1),6,"")</f>
        <v>6</v>
      </c>
      <c r="BV443" t="str">
        <f>IF(CI443&gt;LARGE(CJ443:$CK443,1),6.2,"")</f>
        <v/>
      </c>
      <c r="BW443" t="str">
        <f>IF(CJ443&gt;LARGE(CK443:$CK443,1),7,"")</f>
        <v/>
      </c>
      <c r="BX443" t="str">
        <f t="shared" si="103"/>
        <v/>
      </c>
      <c r="BY443" s="36">
        <f t="shared" si="104"/>
        <v>0</v>
      </c>
      <c r="BZ443" s="36">
        <f t="shared" si="105"/>
        <v>0</v>
      </c>
      <c r="CA443">
        <f t="shared" si="106"/>
        <v>0</v>
      </c>
      <c r="CB443" s="36">
        <f t="shared" si="107"/>
        <v>0</v>
      </c>
      <c r="CC443">
        <f t="shared" si="108"/>
        <v>0</v>
      </c>
      <c r="CD443" s="36">
        <f t="shared" si="109"/>
        <v>0</v>
      </c>
      <c r="CE443">
        <f t="shared" si="110"/>
        <v>0</v>
      </c>
      <c r="CF443" s="36">
        <f t="shared" si="111"/>
        <v>0</v>
      </c>
      <c r="CG443">
        <f t="shared" si="112"/>
        <v>0</v>
      </c>
      <c r="CH443" s="36">
        <f t="shared" si="113"/>
        <v>2</v>
      </c>
      <c r="CI443">
        <f t="shared" si="114"/>
        <v>0</v>
      </c>
      <c r="CJ443" s="36">
        <f t="shared" si="115"/>
        <v>0</v>
      </c>
      <c r="CK443">
        <f t="shared" si="116"/>
        <v>0</v>
      </c>
      <c r="CP443">
        <v>611</v>
      </c>
      <c r="DD443" t="str">
        <f>IF(COUNTIF('[3]Zone Players'!A$3:A$1847,A443)&lt;1,"D","")</f>
        <v/>
      </c>
      <c r="DF443" t="str">
        <f t="shared" si="119"/>
        <v/>
      </c>
      <c r="DG443" s="70">
        <f t="shared" si="117"/>
        <v>2</v>
      </c>
      <c r="DH443" t="str">
        <f t="shared" si="118"/>
        <v/>
      </c>
    </row>
    <row r="444" spans="1:112" ht="15" customHeight="1" x14ac:dyDescent="0.25">
      <c r="A444" s="23">
        <v>67036</v>
      </c>
      <c r="B444" s="24" t="s">
        <v>814</v>
      </c>
      <c r="C444" s="24" t="s">
        <v>815</v>
      </c>
      <c r="D444" s="25" t="s">
        <v>801</v>
      </c>
      <c r="E444" s="26"/>
      <c r="F444" s="27"/>
      <c r="G444" s="27"/>
      <c r="H444" s="27"/>
      <c r="I444" s="27"/>
      <c r="J444" s="27"/>
      <c r="K444" s="27"/>
      <c r="L444" s="27"/>
      <c r="M444" s="27"/>
      <c r="N444" s="26"/>
      <c r="O444" s="27">
        <v>5</v>
      </c>
      <c r="P444" s="27">
        <v>5</v>
      </c>
      <c r="Q444" s="28"/>
      <c r="R444" s="28"/>
      <c r="S444" s="28"/>
      <c r="T444" s="29"/>
      <c r="U444" s="28"/>
      <c r="V444" s="30" t="s">
        <v>113</v>
      </c>
      <c r="W444" s="30" t="s">
        <v>113</v>
      </c>
      <c r="X444" s="30" t="s">
        <v>113</v>
      </c>
      <c r="Y444" s="30" t="s">
        <v>113</v>
      </c>
      <c r="Z444" s="30" t="s">
        <v>113</v>
      </c>
      <c r="AA444" s="30">
        <v>6</v>
      </c>
      <c r="AB444" s="30" t="s">
        <v>113</v>
      </c>
      <c r="AC444" s="30" t="s">
        <v>113</v>
      </c>
      <c r="AD444" s="30" t="s">
        <v>113</v>
      </c>
      <c r="AE444" s="30" t="s">
        <v>113</v>
      </c>
      <c r="AF444" s="30" t="s">
        <v>113</v>
      </c>
      <c r="AG444" s="30" t="s">
        <v>113</v>
      </c>
      <c r="AH444" s="30" t="s">
        <v>113</v>
      </c>
      <c r="AI444" s="30" t="s">
        <v>113</v>
      </c>
      <c r="AJ444" s="30" t="s">
        <v>113</v>
      </c>
      <c r="AK444" s="30" t="s">
        <v>113</v>
      </c>
      <c r="AL444" s="30" t="s">
        <v>113</v>
      </c>
      <c r="AM444" s="30">
        <v>0</v>
      </c>
      <c r="AN444" s="30">
        <v>7</v>
      </c>
      <c r="AO444" s="30">
        <v>1</v>
      </c>
      <c r="AP444" s="30">
        <v>6</v>
      </c>
      <c r="AQ444" s="31">
        <v>5</v>
      </c>
      <c r="AR444" s="31">
        <v>5</v>
      </c>
      <c r="AS444" s="31">
        <v>5</v>
      </c>
      <c r="AT444" s="32">
        <v>0</v>
      </c>
      <c r="AU444" s="32">
        <v>0</v>
      </c>
      <c r="AV444" s="32">
        <v>6</v>
      </c>
      <c r="AW444" s="32">
        <v>0</v>
      </c>
      <c r="AX444" s="32">
        <v>0</v>
      </c>
      <c r="AY444" s="32">
        <v>6</v>
      </c>
      <c r="AZ444" s="32">
        <v>0</v>
      </c>
      <c r="BA444" s="32">
        <v>6</v>
      </c>
      <c r="BB444" s="32">
        <v>0</v>
      </c>
      <c r="BC444" s="32">
        <v>0</v>
      </c>
      <c r="BD444" s="33">
        <v>7.2</v>
      </c>
      <c r="BE444" s="33">
        <v>7.2</v>
      </c>
      <c r="BF444" s="33">
        <v>7.2</v>
      </c>
      <c r="BG444" s="33">
        <v>7.2</v>
      </c>
      <c r="BH444" s="33">
        <v>7.2</v>
      </c>
      <c r="BI444" s="33">
        <v>7.2</v>
      </c>
      <c r="BJ444" s="34" t="s">
        <v>113</v>
      </c>
      <c r="BK444" s="35">
        <v>5</v>
      </c>
      <c r="BL444" t="str">
        <f>IF(BY444&gt;LARGE(BZ444:$CK444,1),1,"")</f>
        <v/>
      </c>
      <c r="BM444" t="str">
        <f>IF(BZ444&gt;LARGE(CA444:$CK444,1),2,"")</f>
        <v/>
      </c>
      <c r="BN444" t="str">
        <f>IF(CA444&gt;LARGE(CB444:$CK444,1),2.2,"")</f>
        <v/>
      </c>
      <c r="BO444" t="str">
        <f>IF(CB444&gt;LARGE(CC444:$CK444,1),3,"")</f>
        <v/>
      </c>
      <c r="BP444" t="str">
        <f>IF(CC444&gt;LARGE(CD444:$CK444,1),3.2,"")</f>
        <v/>
      </c>
      <c r="BQ444" t="str">
        <f>IF(CD444&gt;LARGE(CE444:$CK444,1),4,"")</f>
        <v/>
      </c>
      <c r="BR444" t="str">
        <f>IF(CE444&gt;LARGE(CF444:$CK444,1),4.2,"")</f>
        <v/>
      </c>
      <c r="BS444" t="str">
        <f>IF(CF444&gt;LARGE(CG444:$CK444,1),5,"")</f>
        <v/>
      </c>
      <c r="BT444" t="str">
        <f>IF(CG444&gt;LARGE(CH444:$CK444,1),5.2,"")</f>
        <v/>
      </c>
      <c r="BU444">
        <f>IF(CH444&gt;LARGE(CI444:$CK444,1),6,"")</f>
        <v>6</v>
      </c>
      <c r="BV444" t="str">
        <f>IF(CI444&gt;LARGE(CJ444:$CK444,1),6.2,"")</f>
        <v/>
      </c>
      <c r="BW444" t="str">
        <f>IF(CJ444&gt;LARGE(CK444:$CK444,1),7,"")</f>
        <v/>
      </c>
      <c r="BX444" t="str">
        <f t="shared" si="103"/>
        <v/>
      </c>
      <c r="BY444" s="36">
        <f t="shared" si="104"/>
        <v>0</v>
      </c>
      <c r="BZ444" s="36">
        <f t="shared" si="105"/>
        <v>0</v>
      </c>
      <c r="CA444">
        <f t="shared" si="106"/>
        <v>0</v>
      </c>
      <c r="CB444" s="36">
        <f t="shared" si="107"/>
        <v>0</v>
      </c>
      <c r="CC444">
        <f t="shared" si="108"/>
        <v>0</v>
      </c>
      <c r="CD444" s="36">
        <f t="shared" si="109"/>
        <v>0</v>
      </c>
      <c r="CE444">
        <f t="shared" si="110"/>
        <v>0</v>
      </c>
      <c r="CF444" s="36">
        <f t="shared" si="111"/>
        <v>0</v>
      </c>
      <c r="CG444">
        <f t="shared" si="112"/>
        <v>0</v>
      </c>
      <c r="CH444" s="36">
        <f t="shared" si="113"/>
        <v>3</v>
      </c>
      <c r="CI444">
        <f t="shared" si="114"/>
        <v>0</v>
      </c>
      <c r="CJ444" s="36">
        <f t="shared" si="115"/>
        <v>0</v>
      </c>
      <c r="CK444">
        <f t="shared" si="116"/>
        <v>0</v>
      </c>
      <c r="CP444">
        <v>612</v>
      </c>
      <c r="DD444" t="str">
        <f>IF(COUNTIF('[3]Zone Players'!A$3:A$1847,A444)&lt;1,"D","")</f>
        <v/>
      </c>
      <c r="DF444">
        <f t="shared" si="119"/>
        <v>5</v>
      </c>
      <c r="DG444" s="70">
        <f t="shared" si="117"/>
        <v>3</v>
      </c>
      <c r="DH444" t="str">
        <f t="shared" si="118"/>
        <v/>
      </c>
    </row>
    <row r="445" spans="1:112" ht="15" customHeight="1" x14ac:dyDescent="0.25">
      <c r="A445" s="23">
        <v>115035</v>
      </c>
      <c r="B445" s="24" t="s">
        <v>816</v>
      </c>
      <c r="C445" s="24" t="s">
        <v>817</v>
      </c>
      <c r="D445" s="25" t="s">
        <v>801</v>
      </c>
      <c r="E445" s="26"/>
      <c r="F445" s="27"/>
      <c r="G445" s="27"/>
      <c r="H445" s="27"/>
      <c r="I445" s="27"/>
      <c r="J445" s="27"/>
      <c r="K445" s="27"/>
      <c r="L445" s="27"/>
      <c r="M445" s="27"/>
      <c r="N445" s="26"/>
      <c r="O445" s="27">
        <v>5</v>
      </c>
      <c r="P445" s="27">
        <v>5</v>
      </c>
      <c r="Q445" s="28"/>
      <c r="R445" s="28"/>
      <c r="S445" s="28"/>
      <c r="T445" s="29"/>
      <c r="U445" s="28"/>
      <c r="V445" s="30" t="s">
        <v>113</v>
      </c>
      <c r="W445" s="30" t="s">
        <v>113</v>
      </c>
      <c r="X445" s="30" t="s">
        <v>113</v>
      </c>
      <c r="Y445" s="30" t="s">
        <v>113</v>
      </c>
      <c r="Z445" s="30" t="s">
        <v>113</v>
      </c>
      <c r="AA445" s="30">
        <v>6</v>
      </c>
      <c r="AB445" s="30" t="s">
        <v>113</v>
      </c>
      <c r="AC445" s="30" t="s">
        <v>113</v>
      </c>
      <c r="AD445" s="30" t="s">
        <v>113</v>
      </c>
      <c r="AE445" s="30" t="s">
        <v>113</v>
      </c>
      <c r="AF445" s="30" t="s">
        <v>113</v>
      </c>
      <c r="AG445" s="30" t="s">
        <v>113</v>
      </c>
      <c r="AH445" s="30" t="s">
        <v>113</v>
      </c>
      <c r="AI445" s="30" t="s">
        <v>113</v>
      </c>
      <c r="AJ445" s="30" t="s">
        <v>113</v>
      </c>
      <c r="AK445" s="30" t="s">
        <v>113</v>
      </c>
      <c r="AL445" s="30" t="s">
        <v>113</v>
      </c>
      <c r="AM445" s="30">
        <v>0</v>
      </c>
      <c r="AN445" s="30">
        <v>7</v>
      </c>
      <c r="AO445" s="30">
        <v>1</v>
      </c>
      <c r="AP445" s="30">
        <v>6</v>
      </c>
      <c r="AQ445" s="31">
        <v>5</v>
      </c>
      <c r="AR445" s="31">
        <v>6</v>
      </c>
      <c r="AS445" s="31">
        <v>6</v>
      </c>
      <c r="AT445" s="32">
        <v>6</v>
      </c>
      <c r="AU445" s="32">
        <v>6</v>
      </c>
      <c r="AV445" s="32">
        <v>6</v>
      </c>
      <c r="AW445" s="32">
        <v>6</v>
      </c>
      <c r="AX445" s="32">
        <v>6</v>
      </c>
      <c r="AY445" s="32">
        <v>6</v>
      </c>
      <c r="AZ445" s="32">
        <v>6</v>
      </c>
      <c r="BA445" s="32">
        <v>0</v>
      </c>
      <c r="BB445" s="32">
        <v>6</v>
      </c>
      <c r="BC445" s="32">
        <v>6</v>
      </c>
      <c r="BD445" s="33">
        <v>7.2</v>
      </c>
      <c r="BE445" s="33">
        <v>6</v>
      </c>
      <c r="BF445" s="33">
        <v>6</v>
      </c>
      <c r="BG445" s="33">
        <v>6</v>
      </c>
      <c r="BH445" s="33">
        <v>6</v>
      </c>
      <c r="BI445" s="33">
        <v>6</v>
      </c>
      <c r="BJ445" s="34">
        <v>6</v>
      </c>
      <c r="BK445" s="35">
        <v>6</v>
      </c>
      <c r="BL445" t="str">
        <f>IF(BY445&gt;LARGE(BZ445:$CK445,1),1,"")</f>
        <v/>
      </c>
      <c r="BM445" t="str">
        <f>IF(BZ445&gt;LARGE(CA445:$CK445,1),2,"")</f>
        <v/>
      </c>
      <c r="BN445" t="str">
        <f>IF(CA445&gt;LARGE(CB445:$CK445,1),2.2,"")</f>
        <v/>
      </c>
      <c r="BO445" t="str">
        <f>IF(CB445&gt;LARGE(CC445:$CK445,1),3,"")</f>
        <v/>
      </c>
      <c r="BP445" t="str">
        <f>IF(CC445&gt;LARGE(CD445:$CK445,1),3.2,"")</f>
        <v/>
      </c>
      <c r="BQ445" t="str">
        <f>IF(CD445&gt;LARGE(CE445:$CK445,1),4,"")</f>
        <v/>
      </c>
      <c r="BR445" t="str">
        <f>IF(CE445&gt;LARGE(CF445:$CK445,1),4.2,"")</f>
        <v/>
      </c>
      <c r="BS445" t="str">
        <f>IF(CF445&gt;LARGE(CG445:$CK445,1),5,"")</f>
        <v/>
      </c>
      <c r="BT445" t="str">
        <f>IF(CG445&gt;LARGE(CH445:$CK445,1),5.2,"")</f>
        <v/>
      </c>
      <c r="BU445">
        <f>IF(CH445&gt;LARGE(CI445:$CK445,1),6,"")</f>
        <v>6</v>
      </c>
      <c r="BV445" t="str">
        <f>IF(CI445&gt;LARGE(CJ445:$CK445,1),6.2,"")</f>
        <v/>
      </c>
      <c r="BW445" t="str">
        <f>IF(CJ445&gt;LARGE(CK445:$CK445,1),7,"")</f>
        <v/>
      </c>
      <c r="BX445" t="str">
        <f t="shared" si="103"/>
        <v/>
      </c>
      <c r="BY445" s="36">
        <f t="shared" si="104"/>
        <v>0</v>
      </c>
      <c r="BZ445" s="36">
        <f t="shared" si="105"/>
        <v>0</v>
      </c>
      <c r="CA445">
        <f t="shared" si="106"/>
        <v>0</v>
      </c>
      <c r="CB445" s="36">
        <f t="shared" si="107"/>
        <v>0</v>
      </c>
      <c r="CC445">
        <f t="shared" si="108"/>
        <v>0</v>
      </c>
      <c r="CD445" s="36">
        <f t="shared" si="109"/>
        <v>0</v>
      </c>
      <c r="CE445">
        <f t="shared" si="110"/>
        <v>0</v>
      </c>
      <c r="CF445" s="36">
        <f t="shared" si="111"/>
        <v>0</v>
      </c>
      <c r="CG445">
        <f t="shared" si="112"/>
        <v>0</v>
      </c>
      <c r="CH445" s="36">
        <f t="shared" si="113"/>
        <v>9</v>
      </c>
      <c r="CI445">
        <f t="shared" si="114"/>
        <v>0</v>
      </c>
      <c r="CJ445" s="36">
        <f t="shared" si="115"/>
        <v>0</v>
      </c>
      <c r="CK445">
        <f t="shared" si="116"/>
        <v>0</v>
      </c>
      <c r="CP445">
        <v>613</v>
      </c>
      <c r="DD445" t="str">
        <f>IF(COUNTIF('[3]Zone Players'!A$3:A$1847,A445)&lt;1,"D","")</f>
        <v/>
      </c>
      <c r="DF445">
        <f t="shared" si="119"/>
        <v>6</v>
      </c>
      <c r="DG445" s="70">
        <f t="shared" si="117"/>
        <v>9</v>
      </c>
      <c r="DH445" t="str">
        <f t="shared" si="118"/>
        <v/>
      </c>
    </row>
    <row r="446" spans="1:112" ht="15" customHeight="1" x14ac:dyDescent="0.25">
      <c r="A446" s="23">
        <v>75902</v>
      </c>
      <c r="B446" s="24" t="s">
        <v>818</v>
      </c>
      <c r="C446" s="24" t="s">
        <v>819</v>
      </c>
      <c r="D446" s="25" t="s">
        <v>801</v>
      </c>
      <c r="E446" s="26"/>
      <c r="F446" s="27"/>
      <c r="G446" s="27"/>
      <c r="H446" s="27"/>
      <c r="I446" s="27"/>
      <c r="J446" s="27"/>
      <c r="K446" s="27"/>
      <c r="L446" s="27"/>
      <c r="M446" s="27"/>
      <c r="N446" s="26"/>
      <c r="O446" s="27">
        <v>5</v>
      </c>
      <c r="P446" s="27">
        <v>5</v>
      </c>
      <c r="Q446" s="28"/>
      <c r="R446" s="28"/>
      <c r="S446" s="28"/>
      <c r="T446" s="29"/>
      <c r="U446" s="28"/>
      <c r="V446" s="30" t="s">
        <v>113</v>
      </c>
      <c r="W446" s="30" t="s">
        <v>113</v>
      </c>
      <c r="X446" s="30" t="s">
        <v>113</v>
      </c>
      <c r="Y446" s="30" t="s">
        <v>113</v>
      </c>
      <c r="Z446" s="30" t="s">
        <v>113</v>
      </c>
      <c r="AA446" s="30">
        <v>6</v>
      </c>
      <c r="AB446" s="30" t="s">
        <v>113</v>
      </c>
      <c r="AC446" s="30" t="s">
        <v>113</v>
      </c>
      <c r="AD446" s="30" t="s">
        <v>113</v>
      </c>
      <c r="AE446" s="30" t="s">
        <v>113</v>
      </c>
      <c r="AF446" s="30" t="s">
        <v>113</v>
      </c>
      <c r="AG446" s="30" t="s">
        <v>113</v>
      </c>
      <c r="AH446" s="30" t="s">
        <v>113</v>
      </c>
      <c r="AI446" s="30" t="s">
        <v>113</v>
      </c>
      <c r="AJ446" s="30" t="s">
        <v>113</v>
      </c>
      <c r="AK446" s="30" t="s">
        <v>113</v>
      </c>
      <c r="AL446" s="30" t="s">
        <v>113</v>
      </c>
      <c r="AM446" s="30">
        <v>0</v>
      </c>
      <c r="AN446" s="30">
        <v>7</v>
      </c>
      <c r="AO446" s="30">
        <v>1</v>
      </c>
      <c r="AP446" s="30">
        <v>6</v>
      </c>
      <c r="AQ446" s="31">
        <v>5</v>
      </c>
      <c r="AR446" s="31">
        <v>6</v>
      </c>
      <c r="AS446" s="31">
        <v>6</v>
      </c>
      <c r="AT446" s="32">
        <v>6</v>
      </c>
      <c r="AU446" s="32">
        <v>6</v>
      </c>
      <c r="AV446" s="32">
        <v>6</v>
      </c>
      <c r="AW446" s="32">
        <v>6</v>
      </c>
      <c r="AX446" s="32">
        <v>6</v>
      </c>
      <c r="AY446" s="32">
        <v>6</v>
      </c>
      <c r="AZ446" s="32">
        <v>6</v>
      </c>
      <c r="BA446" s="32">
        <v>6</v>
      </c>
      <c r="BB446" s="32">
        <v>0</v>
      </c>
      <c r="BC446" s="32">
        <v>6</v>
      </c>
      <c r="BD446" s="33">
        <v>7.2</v>
      </c>
      <c r="BE446" s="33">
        <v>6</v>
      </c>
      <c r="BF446" s="33">
        <v>6</v>
      </c>
      <c r="BG446" s="33">
        <v>6</v>
      </c>
      <c r="BH446" s="33">
        <v>6</v>
      </c>
      <c r="BI446" s="33">
        <v>6</v>
      </c>
      <c r="BJ446" s="34">
        <v>6</v>
      </c>
      <c r="BK446" s="35">
        <v>6</v>
      </c>
      <c r="BL446" t="str">
        <f>IF(BY446&gt;LARGE(BZ446:$CK446,1),1,"")</f>
        <v/>
      </c>
      <c r="BM446" t="str">
        <f>IF(BZ446&gt;LARGE(CA446:$CK446,1),2,"")</f>
        <v/>
      </c>
      <c r="BN446" t="str">
        <f>IF(CA446&gt;LARGE(CB446:$CK446,1),2.2,"")</f>
        <v/>
      </c>
      <c r="BO446" t="str">
        <f>IF(CB446&gt;LARGE(CC446:$CK446,1),3,"")</f>
        <v/>
      </c>
      <c r="BP446" t="str">
        <f>IF(CC446&gt;LARGE(CD446:$CK446,1),3.2,"")</f>
        <v/>
      </c>
      <c r="BQ446" t="str">
        <f>IF(CD446&gt;LARGE(CE446:$CK446,1),4,"")</f>
        <v/>
      </c>
      <c r="BR446" t="str">
        <f>IF(CE446&gt;LARGE(CF446:$CK446,1),4.2,"")</f>
        <v/>
      </c>
      <c r="BS446" t="str">
        <f>IF(CF446&gt;LARGE(CG446:$CK446,1),5,"")</f>
        <v/>
      </c>
      <c r="BT446" t="str">
        <f>IF(CG446&gt;LARGE(CH446:$CK446,1),5.2,"")</f>
        <v/>
      </c>
      <c r="BU446">
        <f>IF(CH446&gt;LARGE(CI446:$CK446,1),6,"")</f>
        <v>6</v>
      </c>
      <c r="BV446" t="str">
        <f>IF(CI446&gt;LARGE(CJ446:$CK446,1),6.2,"")</f>
        <v/>
      </c>
      <c r="BW446" t="str">
        <f>IF(CJ446&gt;LARGE(CK446:$CK446,1),7,"")</f>
        <v/>
      </c>
      <c r="BX446" t="str">
        <f t="shared" si="103"/>
        <v/>
      </c>
      <c r="BY446" s="36">
        <f t="shared" si="104"/>
        <v>0</v>
      </c>
      <c r="BZ446" s="36">
        <f t="shared" si="105"/>
        <v>0</v>
      </c>
      <c r="CA446">
        <f t="shared" si="106"/>
        <v>0</v>
      </c>
      <c r="CB446" s="36">
        <f t="shared" si="107"/>
        <v>0</v>
      </c>
      <c r="CC446">
        <f t="shared" si="108"/>
        <v>0</v>
      </c>
      <c r="CD446" s="36">
        <f t="shared" si="109"/>
        <v>0</v>
      </c>
      <c r="CE446">
        <f t="shared" si="110"/>
        <v>0</v>
      </c>
      <c r="CF446" s="36">
        <f t="shared" si="111"/>
        <v>0</v>
      </c>
      <c r="CG446">
        <f t="shared" si="112"/>
        <v>0</v>
      </c>
      <c r="CH446" s="36">
        <f t="shared" si="113"/>
        <v>9</v>
      </c>
      <c r="CI446">
        <f t="shared" si="114"/>
        <v>0</v>
      </c>
      <c r="CJ446" s="36">
        <f t="shared" si="115"/>
        <v>0</v>
      </c>
      <c r="CK446">
        <f t="shared" si="116"/>
        <v>0</v>
      </c>
      <c r="CP446">
        <v>614</v>
      </c>
      <c r="DD446" t="str">
        <f>IF(COUNTIF('[3]Zone Players'!A$3:A$1847,A446)&lt;1,"D","")</f>
        <v/>
      </c>
      <c r="DF446">
        <f t="shared" si="119"/>
        <v>6</v>
      </c>
      <c r="DG446" s="70">
        <f t="shared" si="117"/>
        <v>9</v>
      </c>
      <c r="DH446" t="str">
        <f t="shared" si="118"/>
        <v/>
      </c>
    </row>
    <row r="447" spans="1:112" ht="15" customHeight="1" x14ac:dyDescent="0.25">
      <c r="A447" s="23">
        <v>137815</v>
      </c>
      <c r="B447" s="24" t="s">
        <v>820</v>
      </c>
      <c r="C447" s="24" t="s">
        <v>129</v>
      </c>
      <c r="D447" s="25" t="s">
        <v>801</v>
      </c>
      <c r="E447" s="26"/>
      <c r="F447" s="27"/>
      <c r="G447" s="27"/>
      <c r="H447" s="27"/>
      <c r="I447" s="27"/>
      <c r="J447" s="27"/>
      <c r="K447" s="27"/>
      <c r="L447" s="27"/>
      <c r="M447" s="27"/>
      <c r="N447" s="26"/>
      <c r="O447" s="27" t="s">
        <v>461</v>
      </c>
      <c r="P447" s="27" t="s">
        <v>461</v>
      </c>
      <c r="Q447" s="28"/>
      <c r="R447" s="28"/>
      <c r="S447" s="28"/>
      <c r="T447" s="29"/>
      <c r="U447" s="28"/>
      <c r="V447" s="30" t="s">
        <v>113</v>
      </c>
      <c r="W447" s="30" t="s">
        <v>113</v>
      </c>
      <c r="X447" s="30" t="s">
        <v>113</v>
      </c>
      <c r="Y447" s="30" t="s">
        <v>113</v>
      </c>
      <c r="Z447" s="30" t="s">
        <v>113</v>
      </c>
      <c r="AA447" s="30">
        <v>6</v>
      </c>
      <c r="AB447" s="30" t="s">
        <v>113</v>
      </c>
      <c r="AC447" s="30" t="s">
        <v>113</v>
      </c>
      <c r="AD447" s="30" t="s">
        <v>113</v>
      </c>
      <c r="AE447" s="30" t="s">
        <v>113</v>
      </c>
      <c r="AF447" s="30" t="s">
        <v>113</v>
      </c>
      <c r="AG447" s="30" t="s">
        <v>113</v>
      </c>
      <c r="AH447" s="30" t="s">
        <v>113</v>
      </c>
      <c r="AI447" s="30" t="s">
        <v>113</v>
      </c>
      <c r="AJ447" s="30" t="s">
        <v>113</v>
      </c>
      <c r="AK447" s="30" t="s">
        <v>113</v>
      </c>
      <c r="AL447" s="30" t="s">
        <v>113</v>
      </c>
      <c r="AM447" s="30">
        <v>0</v>
      </c>
      <c r="AN447" s="30">
        <v>7</v>
      </c>
      <c r="AO447" s="30">
        <v>0</v>
      </c>
      <c r="AP447" s="30">
        <v>7</v>
      </c>
      <c r="AQ447" s="31" t="s">
        <v>461</v>
      </c>
      <c r="AR447" s="31" t="s">
        <v>461</v>
      </c>
      <c r="AS447" s="31" t="s">
        <v>461</v>
      </c>
      <c r="AT447" s="32">
        <v>0</v>
      </c>
      <c r="AU447" s="32">
        <v>0</v>
      </c>
      <c r="AV447" s="32">
        <v>0</v>
      </c>
      <c r="AW447" s="32">
        <v>0</v>
      </c>
      <c r="AX447" s="32">
        <v>0</v>
      </c>
      <c r="AY447" s="32">
        <v>0</v>
      </c>
      <c r="AZ447" s="32">
        <v>0</v>
      </c>
      <c r="BA447" s="32">
        <v>0</v>
      </c>
      <c r="BB447" s="32">
        <v>0</v>
      </c>
      <c r="BC447" s="32">
        <v>0</v>
      </c>
      <c r="BD447" s="33">
        <v>7.2</v>
      </c>
      <c r="BE447" s="33">
        <v>7.2</v>
      </c>
      <c r="BF447" s="33">
        <v>7.2</v>
      </c>
      <c r="BG447" s="33">
        <v>7.2</v>
      </c>
      <c r="BH447" s="33">
        <v>7.2</v>
      </c>
      <c r="BI447" s="33">
        <v>7.2</v>
      </c>
      <c r="BJ447" s="34" t="s">
        <v>113</v>
      </c>
      <c r="BK447" s="35" t="s">
        <v>113</v>
      </c>
      <c r="BL447" t="str">
        <f>IF(BY447&gt;LARGE(BZ447:$CK447,1),1,"")</f>
        <v/>
      </c>
      <c r="BM447" t="str">
        <f>IF(BZ447&gt;LARGE(CA447:$CK447,1),2,"")</f>
        <v/>
      </c>
      <c r="BN447" t="str">
        <f>IF(CA447&gt;LARGE(CB447:$CK447,1),2.2,"")</f>
        <v/>
      </c>
      <c r="BO447" t="str">
        <f>IF(CB447&gt;LARGE(CC447:$CK447,1),3,"")</f>
        <v/>
      </c>
      <c r="BP447" t="str">
        <f>IF(CC447&gt;LARGE(CD447:$CK447,1),3.2,"")</f>
        <v/>
      </c>
      <c r="BQ447" t="str">
        <f>IF(CD447&gt;LARGE(CE447:$CK447,1),4,"")</f>
        <v/>
      </c>
      <c r="BR447" t="str">
        <f>IF(CE447&gt;LARGE(CF447:$CK447,1),4.2,"")</f>
        <v/>
      </c>
      <c r="BS447" t="str">
        <f>IF(CF447&gt;LARGE(CG447:$CK447,1),5,"")</f>
        <v/>
      </c>
      <c r="BT447" t="str">
        <f>IF(CG447&gt;LARGE(CH447:$CK447,1),5.2,"")</f>
        <v/>
      </c>
      <c r="BU447" t="str">
        <f>IF(CH447&gt;LARGE(CI447:$CK447,1),6,"")</f>
        <v/>
      </c>
      <c r="BV447" t="str">
        <f>IF(CI447&gt;LARGE(CJ447:$CK447,1),6.2,"")</f>
        <v/>
      </c>
      <c r="BW447" t="str">
        <f>IF(CJ447&gt;LARGE(CK447:$CK447,1),7,"")</f>
        <v/>
      </c>
      <c r="BX447" t="str">
        <f t="shared" si="103"/>
        <v/>
      </c>
      <c r="BY447" s="36">
        <f t="shared" si="104"/>
        <v>0</v>
      </c>
      <c r="BZ447" s="36">
        <f t="shared" si="105"/>
        <v>0</v>
      </c>
      <c r="CA447">
        <f t="shared" si="106"/>
        <v>0</v>
      </c>
      <c r="CB447" s="36">
        <f t="shared" si="107"/>
        <v>0</v>
      </c>
      <c r="CC447">
        <f t="shared" si="108"/>
        <v>0</v>
      </c>
      <c r="CD447" s="36">
        <f t="shared" si="109"/>
        <v>0</v>
      </c>
      <c r="CE447">
        <f t="shared" si="110"/>
        <v>0</v>
      </c>
      <c r="CF447" s="36">
        <f t="shared" si="111"/>
        <v>0</v>
      </c>
      <c r="CG447">
        <f t="shared" si="112"/>
        <v>0</v>
      </c>
      <c r="CH447" s="36">
        <f t="shared" si="113"/>
        <v>0</v>
      </c>
      <c r="CI447">
        <f t="shared" si="114"/>
        <v>0</v>
      </c>
      <c r="CJ447" s="36">
        <f t="shared" si="115"/>
        <v>0</v>
      </c>
      <c r="CK447">
        <f t="shared" si="116"/>
        <v>0</v>
      </c>
      <c r="CP447">
        <v>615</v>
      </c>
      <c r="DD447" t="str">
        <f>IF(COUNTIF('[3]Zone Players'!A$3:A$1847,A447)&lt;1,"D","")</f>
        <v/>
      </c>
      <c r="DF447" t="str">
        <f t="shared" si="119"/>
        <v xml:space="preserve"> </v>
      </c>
      <c r="DG447" s="70">
        <f t="shared" si="117"/>
        <v>0</v>
      </c>
      <c r="DH447" t="str">
        <f t="shared" si="118"/>
        <v/>
      </c>
    </row>
    <row r="448" spans="1:112" ht="15" customHeight="1" x14ac:dyDescent="0.25">
      <c r="A448" s="23">
        <v>111220</v>
      </c>
      <c r="B448" s="24" t="s">
        <v>821</v>
      </c>
      <c r="C448" s="24" t="s">
        <v>822</v>
      </c>
      <c r="D448" s="25" t="s">
        <v>801</v>
      </c>
      <c r="E448" s="26"/>
      <c r="F448" s="27"/>
      <c r="G448" s="27"/>
      <c r="H448" s="27"/>
      <c r="I448" s="27"/>
      <c r="J448" s="27"/>
      <c r="K448" s="27"/>
      <c r="L448" s="27"/>
      <c r="M448" s="27"/>
      <c r="N448" s="26"/>
      <c r="O448" s="27">
        <v>5</v>
      </c>
      <c r="P448" s="27">
        <v>5</v>
      </c>
      <c r="Q448" s="28"/>
      <c r="R448" s="28"/>
      <c r="S448" s="28"/>
      <c r="T448" s="29"/>
      <c r="U448" s="28"/>
      <c r="V448" s="30" t="s">
        <v>113</v>
      </c>
      <c r="W448" s="30" t="s">
        <v>113</v>
      </c>
      <c r="X448" s="30" t="s">
        <v>113</v>
      </c>
      <c r="Y448" s="30" t="s">
        <v>113</v>
      </c>
      <c r="Z448" s="30" t="s">
        <v>113</v>
      </c>
      <c r="AA448" s="30">
        <v>6</v>
      </c>
      <c r="AB448" s="30" t="s">
        <v>113</v>
      </c>
      <c r="AC448" s="30" t="s">
        <v>113</v>
      </c>
      <c r="AD448" s="30" t="s">
        <v>113</v>
      </c>
      <c r="AE448" s="30" t="s">
        <v>113</v>
      </c>
      <c r="AF448" s="30" t="s">
        <v>113</v>
      </c>
      <c r="AG448" s="30" t="s">
        <v>113</v>
      </c>
      <c r="AH448" s="30" t="s">
        <v>113</v>
      </c>
      <c r="AI448" s="30" t="s">
        <v>113</v>
      </c>
      <c r="AJ448" s="30" t="s">
        <v>113</v>
      </c>
      <c r="AK448" s="30" t="s">
        <v>113</v>
      </c>
      <c r="AL448" s="30" t="s">
        <v>113</v>
      </c>
      <c r="AM448" s="30">
        <v>0</v>
      </c>
      <c r="AN448" s="30">
        <v>7</v>
      </c>
      <c r="AO448" s="30">
        <v>1</v>
      </c>
      <c r="AP448" s="30">
        <v>6</v>
      </c>
      <c r="AQ448" s="31">
        <v>5</v>
      </c>
      <c r="AR448" s="31">
        <v>5</v>
      </c>
      <c r="AS448" s="31">
        <v>5</v>
      </c>
      <c r="AT448" s="32">
        <v>0</v>
      </c>
      <c r="AU448" s="32">
        <v>0</v>
      </c>
      <c r="AV448" s="32">
        <v>0</v>
      </c>
      <c r="AW448" s="32">
        <v>0</v>
      </c>
      <c r="AX448" s="32">
        <v>0</v>
      </c>
      <c r="AY448" s="32">
        <v>0</v>
      </c>
      <c r="AZ448" s="32">
        <v>0</v>
      </c>
      <c r="BA448" s="32">
        <v>0</v>
      </c>
      <c r="BB448" s="32">
        <v>0</v>
      </c>
      <c r="BC448" s="32">
        <v>0</v>
      </c>
      <c r="BD448" s="33">
        <v>7.2</v>
      </c>
      <c r="BE448" s="33">
        <v>7.2</v>
      </c>
      <c r="BF448" s="33">
        <v>7.2</v>
      </c>
      <c r="BG448" s="33">
        <v>7.2</v>
      </c>
      <c r="BH448" s="33">
        <v>7.2</v>
      </c>
      <c r="BI448" s="33">
        <v>7.2</v>
      </c>
      <c r="BJ448" s="34" t="s">
        <v>113</v>
      </c>
      <c r="BK448" s="35" t="s">
        <v>113</v>
      </c>
      <c r="BL448" t="str">
        <f>IF(BY448&gt;LARGE(BZ448:$CK448,1),1,"")</f>
        <v/>
      </c>
      <c r="BM448" t="str">
        <f>IF(BZ448&gt;LARGE(CA448:$CK448,1),2,"")</f>
        <v/>
      </c>
      <c r="BN448" t="str">
        <f>IF(CA448&gt;LARGE(CB448:$CK448,1),2.2,"")</f>
        <v/>
      </c>
      <c r="BO448" t="str">
        <f>IF(CB448&gt;LARGE(CC448:$CK448,1),3,"")</f>
        <v/>
      </c>
      <c r="BP448" t="str">
        <f>IF(CC448&gt;LARGE(CD448:$CK448,1),3.2,"")</f>
        <v/>
      </c>
      <c r="BQ448" t="str">
        <f>IF(CD448&gt;LARGE(CE448:$CK448,1),4,"")</f>
        <v/>
      </c>
      <c r="BR448" t="str">
        <f>IF(CE448&gt;LARGE(CF448:$CK448,1),4.2,"")</f>
        <v/>
      </c>
      <c r="BS448" t="str">
        <f>IF(CF448&gt;LARGE(CG448:$CK448,1),5,"")</f>
        <v/>
      </c>
      <c r="BT448" t="str">
        <f>IF(CG448&gt;LARGE(CH448:$CK448,1),5.2,"")</f>
        <v/>
      </c>
      <c r="BU448" t="str">
        <f>IF(CH448&gt;LARGE(CI448:$CK448,1),6,"")</f>
        <v/>
      </c>
      <c r="BV448" t="str">
        <f>IF(CI448&gt;LARGE(CJ448:$CK448,1),6.2,"")</f>
        <v/>
      </c>
      <c r="BW448" t="str">
        <f>IF(CJ448&gt;LARGE(CK448:$CK448,1),7,"")</f>
        <v/>
      </c>
      <c r="BX448" t="str">
        <f t="shared" si="103"/>
        <v/>
      </c>
      <c r="BY448" s="36">
        <f t="shared" si="104"/>
        <v>0</v>
      </c>
      <c r="BZ448" s="36">
        <f t="shared" si="105"/>
        <v>0</v>
      </c>
      <c r="CA448">
        <f t="shared" si="106"/>
        <v>0</v>
      </c>
      <c r="CB448" s="36">
        <f t="shared" si="107"/>
        <v>0</v>
      </c>
      <c r="CC448">
        <f t="shared" si="108"/>
        <v>0</v>
      </c>
      <c r="CD448" s="36">
        <f t="shared" si="109"/>
        <v>0</v>
      </c>
      <c r="CE448">
        <f t="shared" si="110"/>
        <v>0</v>
      </c>
      <c r="CF448" s="36">
        <f t="shared" si="111"/>
        <v>0</v>
      </c>
      <c r="CG448">
        <f t="shared" si="112"/>
        <v>0</v>
      </c>
      <c r="CH448" s="36">
        <f t="shared" si="113"/>
        <v>0</v>
      </c>
      <c r="CI448">
        <f t="shared" si="114"/>
        <v>0</v>
      </c>
      <c r="CJ448" s="36">
        <f t="shared" si="115"/>
        <v>0</v>
      </c>
      <c r="CK448">
        <f t="shared" si="116"/>
        <v>0</v>
      </c>
      <c r="CP448">
        <v>616</v>
      </c>
      <c r="DD448" t="str">
        <f>IF(COUNTIF('[3]Zone Players'!A$3:A$1847,A448)&lt;1,"D","")</f>
        <v/>
      </c>
      <c r="DF448">
        <f t="shared" si="119"/>
        <v>5</v>
      </c>
      <c r="DG448" s="70">
        <f t="shared" si="117"/>
        <v>0</v>
      </c>
      <c r="DH448" t="str">
        <f t="shared" si="118"/>
        <v/>
      </c>
    </row>
    <row r="449" spans="1:112" ht="15" customHeight="1" x14ac:dyDescent="0.25">
      <c r="A449" s="23">
        <v>77014</v>
      </c>
      <c r="B449" s="24" t="s">
        <v>823</v>
      </c>
      <c r="C449" s="24" t="s">
        <v>372</v>
      </c>
      <c r="D449" s="25" t="s">
        <v>801</v>
      </c>
      <c r="E449" s="26"/>
      <c r="F449" s="27"/>
      <c r="G449" s="27"/>
      <c r="H449" s="27"/>
      <c r="I449" s="27"/>
      <c r="J449" s="27"/>
      <c r="K449" s="27"/>
      <c r="L449" s="27"/>
      <c r="M449" s="27"/>
      <c r="N449" s="26"/>
      <c r="O449" s="27" t="s">
        <v>461</v>
      </c>
      <c r="P449" s="27">
        <v>5</v>
      </c>
      <c r="Q449" s="28"/>
      <c r="R449" s="28"/>
      <c r="S449" s="28"/>
      <c r="T449" s="29"/>
      <c r="U449" s="28"/>
      <c r="V449" s="30" t="s">
        <v>113</v>
      </c>
      <c r="W449" s="30" t="s">
        <v>113</v>
      </c>
      <c r="X449" s="30" t="s">
        <v>113</v>
      </c>
      <c r="Y449" s="30" t="s">
        <v>113</v>
      </c>
      <c r="Z449" s="30" t="s">
        <v>113</v>
      </c>
      <c r="AA449" s="30">
        <v>6</v>
      </c>
      <c r="AB449" s="30" t="s">
        <v>113</v>
      </c>
      <c r="AC449" s="30" t="s">
        <v>113</v>
      </c>
      <c r="AD449" s="30" t="s">
        <v>113</v>
      </c>
      <c r="AE449" s="30" t="s">
        <v>113</v>
      </c>
      <c r="AF449" s="30" t="s">
        <v>113</v>
      </c>
      <c r="AG449" s="30" t="s">
        <v>113</v>
      </c>
      <c r="AH449" s="30" t="s">
        <v>113</v>
      </c>
      <c r="AI449" s="30" t="s">
        <v>113</v>
      </c>
      <c r="AJ449" s="30" t="s">
        <v>113</v>
      </c>
      <c r="AK449" s="30" t="s">
        <v>113</v>
      </c>
      <c r="AL449" s="30" t="s">
        <v>113</v>
      </c>
      <c r="AM449" s="30">
        <v>0</v>
      </c>
      <c r="AN449" s="30">
        <v>7</v>
      </c>
      <c r="AO449" s="30">
        <v>1</v>
      </c>
      <c r="AP449" s="30">
        <v>6</v>
      </c>
      <c r="AQ449" s="31">
        <v>5</v>
      </c>
      <c r="AR449" s="31">
        <v>6</v>
      </c>
      <c r="AS449" s="31">
        <v>6</v>
      </c>
      <c r="AT449" s="32">
        <v>6</v>
      </c>
      <c r="AU449" s="32">
        <v>6</v>
      </c>
      <c r="AV449" s="32">
        <v>6</v>
      </c>
      <c r="AW449" s="32">
        <v>6</v>
      </c>
      <c r="AX449" s="32">
        <v>6</v>
      </c>
      <c r="AY449" s="32">
        <v>0</v>
      </c>
      <c r="AZ449" s="32">
        <v>6</v>
      </c>
      <c r="BA449" s="32">
        <v>6</v>
      </c>
      <c r="BB449" s="32">
        <v>6</v>
      </c>
      <c r="BC449" s="32">
        <v>6</v>
      </c>
      <c r="BD449" s="33">
        <v>7.2</v>
      </c>
      <c r="BE449" s="33">
        <v>6</v>
      </c>
      <c r="BF449" s="33">
        <v>6</v>
      </c>
      <c r="BG449" s="33">
        <v>6</v>
      </c>
      <c r="BH449" s="33">
        <v>6</v>
      </c>
      <c r="BI449" s="33">
        <v>6</v>
      </c>
      <c r="BJ449" s="34">
        <v>6</v>
      </c>
      <c r="BK449" s="35">
        <v>6</v>
      </c>
      <c r="BL449" t="str">
        <f>IF(BY449&gt;LARGE(BZ449:$CK449,1),1,"")</f>
        <v/>
      </c>
      <c r="BM449" t="str">
        <f>IF(BZ449&gt;LARGE(CA449:$CK449,1),2,"")</f>
        <v/>
      </c>
      <c r="BN449" t="str">
        <f>IF(CA449&gt;LARGE(CB449:$CK449,1),2.2,"")</f>
        <v/>
      </c>
      <c r="BO449" t="str">
        <f>IF(CB449&gt;LARGE(CC449:$CK449,1),3,"")</f>
        <v/>
      </c>
      <c r="BP449" t="str">
        <f>IF(CC449&gt;LARGE(CD449:$CK449,1),3.2,"")</f>
        <v/>
      </c>
      <c r="BQ449" t="str">
        <f>IF(CD449&gt;LARGE(CE449:$CK449,1),4,"")</f>
        <v/>
      </c>
      <c r="BR449" t="str">
        <f>IF(CE449&gt;LARGE(CF449:$CK449,1),4.2,"")</f>
        <v/>
      </c>
      <c r="BS449" t="str">
        <f>IF(CF449&gt;LARGE(CG449:$CK449,1),5,"")</f>
        <v/>
      </c>
      <c r="BT449" t="str">
        <f>IF(CG449&gt;LARGE(CH449:$CK449,1),5.2,"")</f>
        <v/>
      </c>
      <c r="BU449">
        <f>IF(CH449&gt;LARGE(CI449:$CK449,1),6,"")</f>
        <v>6</v>
      </c>
      <c r="BV449" t="str">
        <f>IF(CI449&gt;LARGE(CJ449:$CK449,1),6.2,"")</f>
        <v/>
      </c>
      <c r="BW449" t="str">
        <f>IF(CJ449&gt;LARGE(CK449:$CK449,1),7,"")</f>
        <v/>
      </c>
      <c r="BX449" t="str">
        <f t="shared" si="103"/>
        <v/>
      </c>
      <c r="BY449" s="36">
        <f t="shared" si="104"/>
        <v>0</v>
      </c>
      <c r="BZ449" s="36">
        <f t="shared" si="105"/>
        <v>0</v>
      </c>
      <c r="CA449">
        <f t="shared" si="106"/>
        <v>0</v>
      </c>
      <c r="CB449" s="36">
        <f t="shared" si="107"/>
        <v>0</v>
      </c>
      <c r="CC449">
        <f t="shared" si="108"/>
        <v>0</v>
      </c>
      <c r="CD449" s="36">
        <f t="shared" si="109"/>
        <v>0</v>
      </c>
      <c r="CE449">
        <f t="shared" si="110"/>
        <v>0</v>
      </c>
      <c r="CF449" s="36">
        <f t="shared" si="111"/>
        <v>0</v>
      </c>
      <c r="CG449">
        <f t="shared" si="112"/>
        <v>0</v>
      </c>
      <c r="CH449" s="36">
        <f t="shared" si="113"/>
        <v>9</v>
      </c>
      <c r="CI449">
        <f t="shared" si="114"/>
        <v>0</v>
      </c>
      <c r="CJ449" s="36">
        <f t="shared" si="115"/>
        <v>0</v>
      </c>
      <c r="CK449">
        <f t="shared" si="116"/>
        <v>0</v>
      </c>
      <c r="CP449">
        <v>617</v>
      </c>
      <c r="DD449" t="str">
        <f>IF(COUNTIF('[3]Zone Players'!A$3:A$1847,A449)&lt;1,"D","")</f>
        <v/>
      </c>
      <c r="DF449">
        <f t="shared" si="119"/>
        <v>6</v>
      </c>
      <c r="DG449" s="70">
        <f t="shared" si="117"/>
        <v>9</v>
      </c>
      <c r="DH449" t="str">
        <f t="shared" si="118"/>
        <v/>
      </c>
    </row>
    <row r="450" spans="1:112" ht="15" customHeight="1" x14ac:dyDescent="0.25">
      <c r="A450" s="23">
        <v>138271</v>
      </c>
      <c r="B450" s="24" t="s">
        <v>824</v>
      </c>
      <c r="C450" s="24" t="s">
        <v>111</v>
      </c>
      <c r="D450" s="25" t="s">
        <v>801</v>
      </c>
      <c r="E450" s="26"/>
      <c r="F450" s="27"/>
      <c r="G450" s="27"/>
      <c r="H450" s="27"/>
      <c r="I450" s="27"/>
      <c r="J450" s="27"/>
      <c r="K450" s="27"/>
      <c r="L450" s="27"/>
      <c r="M450" s="27"/>
      <c r="N450" s="26"/>
      <c r="O450" s="27">
        <v>7</v>
      </c>
      <c r="P450" s="27">
        <v>5</v>
      </c>
      <c r="Q450" s="28"/>
      <c r="R450" s="28"/>
      <c r="S450" s="28"/>
      <c r="T450" s="29"/>
      <c r="U450" s="28"/>
      <c r="V450" s="30" t="s">
        <v>113</v>
      </c>
      <c r="W450" s="30" t="s">
        <v>113</v>
      </c>
      <c r="X450" s="30" t="s">
        <v>113</v>
      </c>
      <c r="Y450" s="30" t="s">
        <v>113</v>
      </c>
      <c r="Z450" s="30" t="s">
        <v>113</v>
      </c>
      <c r="AA450" s="30">
        <v>6</v>
      </c>
      <c r="AB450" s="30" t="s">
        <v>113</v>
      </c>
      <c r="AC450" s="30" t="s">
        <v>113</v>
      </c>
      <c r="AD450" s="30" t="s">
        <v>113</v>
      </c>
      <c r="AE450" s="30" t="s">
        <v>113</v>
      </c>
      <c r="AF450" s="30" t="s">
        <v>113</v>
      </c>
      <c r="AG450" s="30" t="s">
        <v>113</v>
      </c>
      <c r="AH450" s="30" t="s">
        <v>113</v>
      </c>
      <c r="AI450" s="30" t="s">
        <v>113</v>
      </c>
      <c r="AJ450" s="30" t="s">
        <v>113</v>
      </c>
      <c r="AK450" s="30" t="s">
        <v>113</v>
      </c>
      <c r="AL450" s="30" t="s">
        <v>113</v>
      </c>
      <c r="AM450" s="30">
        <v>0</v>
      </c>
      <c r="AN450" s="30">
        <v>7</v>
      </c>
      <c r="AO450" s="30">
        <v>1</v>
      </c>
      <c r="AP450" s="30">
        <v>6</v>
      </c>
      <c r="AQ450" s="31">
        <v>5</v>
      </c>
      <c r="AR450" s="31">
        <v>6</v>
      </c>
      <c r="AS450" s="31">
        <v>6</v>
      </c>
      <c r="AT450" s="32">
        <v>6</v>
      </c>
      <c r="AU450" s="32">
        <v>0</v>
      </c>
      <c r="AV450" s="32">
        <v>0</v>
      </c>
      <c r="AW450" s="32">
        <v>6</v>
      </c>
      <c r="AX450" s="32">
        <v>6</v>
      </c>
      <c r="AY450" s="32">
        <v>6</v>
      </c>
      <c r="AZ450" s="32">
        <v>0</v>
      </c>
      <c r="BA450" s="32">
        <v>0</v>
      </c>
      <c r="BB450" s="32">
        <v>6</v>
      </c>
      <c r="BC450" s="32">
        <v>6</v>
      </c>
      <c r="BD450" s="33">
        <v>7.2</v>
      </c>
      <c r="BE450" s="33">
        <v>7.2</v>
      </c>
      <c r="BF450" s="33">
        <v>7.2</v>
      </c>
      <c r="BG450" s="33">
        <v>7.2</v>
      </c>
      <c r="BH450" s="33">
        <v>7.2</v>
      </c>
      <c r="BI450" s="33">
        <v>6</v>
      </c>
      <c r="BJ450" s="34">
        <v>6</v>
      </c>
      <c r="BK450" s="35">
        <v>6</v>
      </c>
      <c r="BL450" t="str">
        <f>IF(BY450&gt;LARGE(BZ450:$CK450,1),1,"")</f>
        <v/>
      </c>
      <c r="BM450" t="str">
        <f>IF(BZ450&gt;LARGE(CA450:$CK450,1),2,"")</f>
        <v/>
      </c>
      <c r="BN450" t="str">
        <f>IF(CA450&gt;LARGE(CB450:$CK450,1),2.2,"")</f>
        <v/>
      </c>
      <c r="BO450" t="str">
        <f>IF(CB450&gt;LARGE(CC450:$CK450,1),3,"")</f>
        <v/>
      </c>
      <c r="BP450" t="str">
        <f>IF(CC450&gt;LARGE(CD450:$CK450,1),3.2,"")</f>
        <v/>
      </c>
      <c r="BQ450" t="str">
        <f>IF(CD450&gt;LARGE(CE450:$CK450,1),4,"")</f>
        <v/>
      </c>
      <c r="BR450" t="str">
        <f>IF(CE450&gt;LARGE(CF450:$CK450,1),4.2,"")</f>
        <v/>
      </c>
      <c r="BS450" t="str">
        <f>IF(CF450&gt;LARGE(CG450:$CK450,1),5,"")</f>
        <v/>
      </c>
      <c r="BT450" t="str">
        <f>IF(CG450&gt;LARGE(CH450:$CK450,1),5.2,"")</f>
        <v/>
      </c>
      <c r="BU450">
        <f>IF(CH450&gt;LARGE(CI450:$CK450,1),6,"")</f>
        <v>6</v>
      </c>
      <c r="BV450" t="str">
        <f>IF(CI450&gt;LARGE(CJ450:$CK450,1),6.2,"")</f>
        <v/>
      </c>
      <c r="BW450" t="str">
        <f>IF(CJ450&gt;LARGE(CK450:$CK450,1),7,"")</f>
        <v/>
      </c>
      <c r="BX450" t="str">
        <f t="shared" si="103"/>
        <v/>
      </c>
      <c r="BY450" s="36">
        <f t="shared" si="104"/>
        <v>0</v>
      </c>
      <c r="BZ450" s="36">
        <f t="shared" si="105"/>
        <v>0</v>
      </c>
      <c r="CA450">
        <f t="shared" si="106"/>
        <v>0</v>
      </c>
      <c r="CB450" s="36">
        <f t="shared" si="107"/>
        <v>0</v>
      </c>
      <c r="CC450">
        <f t="shared" si="108"/>
        <v>0</v>
      </c>
      <c r="CD450" s="36">
        <f t="shared" si="109"/>
        <v>0</v>
      </c>
      <c r="CE450">
        <f t="shared" si="110"/>
        <v>0</v>
      </c>
      <c r="CF450" s="36">
        <f t="shared" si="111"/>
        <v>0</v>
      </c>
      <c r="CG450">
        <f t="shared" si="112"/>
        <v>0</v>
      </c>
      <c r="CH450" s="36">
        <f t="shared" si="113"/>
        <v>6</v>
      </c>
      <c r="CI450">
        <f t="shared" si="114"/>
        <v>0</v>
      </c>
      <c r="CJ450" s="36">
        <f t="shared" si="115"/>
        <v>0</v>
      </c>
      <c r="CK450">
        <f t="shared" si="116"/>
        <v>0</v>
      </c>
      <c r="CP450">
        <v>618</v>
      </c>
      <c r="DD450" t="str">
        <f>IF(COUNTIF('[3]Zone Players'!A$3:A$1847,A450)&lt;1,"D","")</f>
        <v/>
      </c>
      <c r="DF450">
        <f t="shared" si="119"/>
        <v>6</v>
      </c>
      <c r="DG450" s="70">
        <f t="shared" si="117"/>
        <v>6</v>
      </c>
      <c r="DH450" t="str">
        <f t="shared" si="118"/>
        <v/>
      </c>
    </row>
    <row r="451" spans="1:112" ht="15" customHeight="1" x14ac:dyDescent="0.25">
      <c r="A451" s="40">
        <v>151818</v>
      </c>
      <c r="B451" s="24" t="s">
        <v>825</v>
      </c>
      <c r="C451" s="24" t="s">
        <v>826</v>
      </c>
      <c r="D451" s="25" t="s">
        <v>801</v>
      </c>
      <c r="E451" s="26"/>
      <c r="F451" s="27"/>
      <c r="G451" s="27"/>
      <c r="H451" s="27"/>
      <c r="I451" s="27"/>
      <c r="J451" s="27"/>
      <c r="K451" s="27"/>
      <c r="L451" s="27"/>
      <c r="M451" s="27"/>
      <c r="N451" s="26"/>
      <c r="O451" s="27"/>
      <c r="P451" s="27">
        <v>5</v>
      </c>
      <c r="Q451" s="28"/>
      <c r="R451" s="28"/>
      <c r="S451" s="28"/>
      <c r="T451" s="29"/>
      <c r="U451" s="28"/>
      <c r="V451" s="30" t="s">
        <v>113</v>
      </c>
      <c r="W451" s="30" t="s">
        <v>113</v>
      </c>
      <c r="X451" s="30" t="s">
        <v>113</v>
      </c>
      <c r="Y451" s="30" t="s">
        <v>113</v>
      </c>
      <c r="Z451" s="30" t="s">
        <v>113</v>
      </c>
      <c r="AA451" s="30">
        <v>6</v>
      </c>
      <c r="AB451" s="30" t="s">
        <v>113</v>
      </c>
      <c r="AC451" s="30" t="s">
        <v>113</v>
      </c>
      <c r="AD451" s="30" t="s">
        <v>113</v>
      </c>
      <c r="AE451" s="30" t="s">
        <v>113</v>
      </c>
      <c r="AF451" s="30" t="s">
        <v>113</v>
      </c>
      <c r="AG451" s="30" t="s">
        <v>113</v>
      </c>
      <c r="AH451" s="30" t="s">
        <v>113</v>
      </c>
      <c r="AI451" s="30" t="s">
        <v>113</v>
      </c>
      <c r="AJ451" s="30" t="s">
        <v>113</v>
      </c>
      <c r="AK451" s="30" t="s">
        <v>113</v>
      </c>
      <c r="AL451" s="30" t="s">
        <v>113</v>
      </c>
      <c r="AM451" s="30">
        <v>0</v>
      </c>
      <c r="AN451" s="30">
        <v>7</v>
      </c>
      <c r="AO451" s="30">
        <v>1</v>
      </c>
      <c r="AP451" s="30">
        <v>6</v>
      </c>
      <c r="AQ451" s="31">
        <v>5</v>
      </c>
      <c r="AR451" s="31">
        <v>6</v>
      </c>
      <c r="AS451" s="31">
        <v>6</v>
      </c>
      <c r="AT451" s="32">
        <v>6</v>
      </c>
      <c r="AU451" s="32">
        <v>6</v>
      </c>
      <c r="AV451" s="32">
        <v>6</v>
      </c>
      <c r="AW451" s="32">
        <v>6</v>
      </c>
      <c r="AX451" s="32">
        <v>6</v>
      </c>
      <c r="AY451" s="32">
        <v>6</v>
      </c>
      <c r="AZ451" s="32">
        <v>6</v>
      </c>
      <c r="BA451" s="32">
        <v>6</v>
      </c>
      <c r="BB451" s="32">
        <v>6</v>
      </c>
      <c r="BC451" s="32">
        <v>6</v>
      </c>
      <c r="BD451" s="33">
        <v>7.2</v>
      </c>
      <c r="BE451" s="33">
        <v>6</v>
      </c>
      <c r="BF451" s="33">
        <v>6</v>
      </c>
      <c r="BG451" s="33">
        <v>6</v>
      </c>
      <c r="BH451" s="33">
        <v>6</v>
      </c>
      <c r="BI451" s="33">
        <v>6</v>
      </c>
      <c r="BJ451" s="34">
        <v>6</v>
      </c>
      <c r="BK451" s="35">
        <v>6</v>
      </c>
      <c r="BL451" t="str">
        <f>IF(BY451&gt;LARGE(BZ451:$CK451,1),1,"")</f>
        <v/>
      </c>
      <c r="BM451" t="str">
        <f>IF(BZ451&gt;LARGE(CA451:$CK451,1),2,"")</f>
        <v/>
      </c>
      <c r="BN451" t="str">
        <f>IF(CA451&gt;LARGE(CB451:$CK451,1),2.2,"")</f>
        <v/>
      </c>
      <c r="BO451" t="str">
        <f>IF(CB451&gt;LARGE(CC451:$CK451,1),3,"")</f>
        <v/>
      </c>
      <c r="BP451" t="str">
        <f>IF(CC451&gt;LARGE(CD451:$CK451,1),3.2,"")</f>
        <v/>
      </c>
      <c r="BQ451" t="str">
        <f>IF(CD451&gt;LARGE(CE451:$CK451,1),4,"")</f>
        <v/>
      </c>
      <c r="BR451" t="str">
        <f>IF(CE451&gt;LARGE(CF451:$CK451,1),4.2,"")</f>
        <v/>
      </c>
      <c r="BS451" t="str">
        <f>IF(CF451&gt;LARGE(CG451:$CK451,1),5,"")</f>
        <v/>
      </c>
      <c r="BT451" t="str">
        <f>IF(CG451&gt;LARGE(CH451:$CK451,1),5.2,"")</f>
        <v/>
      </c>
      <c r="BU451">
        <f>IF(CH451&gt;LARGE(CI451:$CK451,1),6,"")</f>
        <v>6</v>
      </c>
      <c r="BV451" t="str">
        <f>IF(CI451&gt;LARGE(CJ451:$CK451,1),6.2,"")</f>
        <v/>
      </c>
      <c r="BW451" t="str">
        <f>IF(CJ451&gt;LARGE(CK451:$CK451,1),7,"")</f>
        <v/>
      </c>
      <c r="BX451" t="str">
        <f t="shared" si="103"/>
        <v/>
      </c>
      <c r="BY451" s="36">
        <f t="shared" si="104"/>
        <v>0</v>
      </c>
      <c r="BZ451" s="36">
        <f t="shared" si="105"/>
        <v>0</v>
      </c>
      <c r="CA451">
        <f t="shared" si="106"/>
        <v>0</v>
      </c>
      <c r="CB451" s="36">
        <f t="shared" si="107"/>
        <v>0</v>
      </c>
      <c r="CC451">
        <f t="shared" si="108"/>
        <v>0</v>
      </c>
      <c r="CD451" s="36">
        <f t="shared" si="109"/>
        <v>0</v>
      </c>
      <c r="CE451">
        <f t="shared" si="110"/>
        <v>0</v>
      </c>
      <c r="CF451" s="36">
        <f t="shared" si="111"/>
        <v>0</v>
      </c>
      <c r="CG451">
        <f t="shared" si="112"/>
        <v>0</v>
      </c>
      <c r="CH451" s="36">
        <f t="shared" si="113"/>
        <v>10</v>
      </c>
      <c r="CI451">
        <f t="shared" si="114"/>
        <v>0</v>
      </c>
      <c r="CJ451" s="36">
        <f t="shared" si="115"/>
        <v>0</v>
      </c>
      <c r="CK451">
        <f t="shared" si="116"/>
        <v>0</v>
      </c>
      <c r="CP451">
        <v>624</v>
      </c>
      <c r="DD451" t="str">
        <f>IF(COUNTIF('[3]Zone Players'!A$3:A$1847,A451)&lt;1,"D","")</f>
        <v/>
      </c>
      <c r="DF451">
        <f t="shared" si="119"/>
        <v>6</v>
      </c>
      <c r="DG451" s="70">
        <f t="shared" si="117"/>
        <v>10</v>
      </c>
      <c r="DH451" t="str">
        <f t="shared" si="118"/>
        <v/>
      </c>
    </row>
    <row r="452" spans="1:112" ht="15" customHeight="1" x14ac:dyDescent="0.25">
      <c r="A452" s="23">
        <v>148957</v>
      </c>
      <c r="B452" s="24" t="s">
        <v>827</v>
      </c>
      <c r="C452" s="24" t="s">
        <v>337</v>
      </c>
      <c r="D452" s="25" t="s">
        <v>801</v>
      </c>
      <c r="E452" s="26"/>
      <c r="F452" s="27"/>
      <c r="G452" s="27"/>
      <c r="H452" s="27"/>
      <c r="I452" s="27"/>
      <c r="J452" s="27"/>
      <c r="K452" s="27"/>
      <c r="L452" s="27"/>
      <c r="M452" s="27"/>
      <c r="N452" s="26"/>
      <c r="O452" s="27" t="s">
        <v>461</v>
      </c>
      <c r="P452" s="27">
        <v>5</v>
      </c>
      <c r="Q452" s="28"/>
      <c r="R452" s="28"/>
      <c r="S452" s="28"/>
      <c r="T452" s="29"/>
      <c r="U452" s="28"/>
      <c r="V452" s="30" t="s">
        <v>113</v>
      </c>
      <c r="W452" s="30" t="s">
        <v>113</v>
      </c>
      <c r="X452" s="30" t="s">
        <v>113</v>
      </c>
      <c r="Y452" s="30" t="s">
        <v>113</v>
      </c>
      <c r="Z452" s="30" t="s">
        <v>113</v>
      </c>
      <c r="AA452" s="30">
        <v>6</v>
      </c>
      <c r="AB452" s="30" t="s">
        <v>113</v>
      </c>
      <c r="AC452" s="30" t="s">
        <v>113</v>
      </c>
      <c r="AD452" s="30" t="s">
        <v>113</v>
      </c>
      <c r="AE452" s="30" t="s">
        <v>113</v>
      </c>
      <c r="AF452" s="30" t="s">
        <v>113</v>
      </c>
      <c r="AG452" s="30" t="s">
        <v>113</v>
      </c>
      <c r="AH452" s="30" t="s">
        <v>113</v>
      </c>
      <c r="AI452" s="30" t="s">
        <v>113</v>
      </c>
      <c r="AJ452" s="30" t="s">
        <v>113</v>
      </c>
      <c r="AK452" s="30" t="s">
        <v>113</v>
      </c>
      <c r="AL452" s="30" t="s">
        <v>113</v>
      </c>
      <c r="AM452" s="30">
        <v>0</v>
      </c>
      <c r="AN452" s="30">
        <v>7</v>
      </c>
      <c r="AO452" s="30">
        <v>1</v>
      </c>
      <c r="AP452" s="30">
        <v>6</v>
      </c>
      <c r="AQ452" s="31">
        <v>5</v>
      </c>
      <c r="AR452" s="31">
        <v>5</v>
      </c>
      <c r="AS452" s="31">
        <v>5</v>
      </c>
      <c r="AT452" s="32">
        <v>0</v>
      </c>
      <c r="AU452" s="32">
        <v>0</v>
      </c>
      <c r="AV452" s="32">
        <v>0</v>
      </c>
      <c r="AW452" s="32">
        <v>0</v>
      </c>
      <c r="AX452" s="32">
        <v>0</v>
      </c>
      <c r="AY452" s="32">
        <v>0</v>
      </c>
      <c r="AZ452" s="32">
        <v>0</v>
      </c>
      <c r="BA452" s="32">
        <v>0</v>
      </c>
      <c r="BB452" s="32">
        <v>0</v>
      </c>
      <c r="BC452" s="32">
        <v>0</v>
      </c>
      <c r="BD452" s="33">
        <v>7.2</v>
      </c>
      <c r="BE452" s="33">
        <v>7.2</v>
      </c>
      <c r="BF452" s="33">
        <v>7.2</v>
      </c>
      <c r="BG452" s="33">
        <v>7.2</v>
      </c>
      <c r="BH452" s="33">
        <v>7.2</v>
      </c>
      <c r="BI452" s="33">
        <v>7.2</v>
      </c>
      <c r="BJ452" s="34" t="s">
        <v>113</v>
      </c>
      <c r="BK452" s="35" t="s">
        <v>113</v>
      </c>
      <c r="BL452" t="str">
        <f>IF(BY452&gt;LARGE(BZ452:$CK452,1),1,"")</f>
        <v/>
      </c>
      <c r="BM452" t="str">
        <f>IF(BZ452&gt;LARGE(CA452:$CK452,1),2,"")</f>
        <v/>
      </c>
      <c r="BN452" t="str">
        <f>IF(CA452&gt;LARGE(CB452:$CK452,1),2.2,"")</f>
        <v/>
      </c>
      <c r="BO452" t="str">
        <f>IF(CB452&gt;LARGE(CC452:$CK452,1),3,"")</f>
        <v/>
      </c>
      <c r="BP452" t="str">
        <f>IF(CC452&gt;LARGE(CD452:$CK452,1),3.2,"")</f>
        <v/>
      </c>
      <c r="BQ452" t="str">
        <f>IF(CD452&gt;LARGE(CE452:$CK452,1),4,"")</f>
        <v/>
      </c>
      <c r="BR452" t="str">
        <f>IF(CE452&gt;LARGE(CF452:$CK452,1),4.2,"")</f>
        <v/>
      </c>
      <c r="BS452" t="str">
        <f>IF(CF452&gt;LARGE(CG452:$CK452,1),5,"")</f>
        <v/>
      </c>
      <c r="BT452" t="str">
        <f>IF(CG452&gt;LARGE(CH452:$CK452,1),5.2,"")</f>
        <v/>
      </c>
      <c r="BU452" t="str">
        <f>IF(CH452&gt;LARGE(CI452:$CK452,1),6,"")</f>
        <v/>
      </c>
      <c r="BV452" t="str">
        <f>IF(CI452&gt;LARGE(CJ452:$CK452,1),6.2,"")</f>
        <v/>
      </c>
      <c r="BW452" t="str">
        <f>IF(CJ452&gt;LARGE(CK452:$CK452,1),7,"")</f>
        <v/>
      </c>
      <c r="BX452" t="str">
        <f t="shared" si="103"/>
        <v/>
      </c>
      <c r="BY452" s="36">
        <f t="shared" si="104"/>
        <v>0</v>
      </c>
      <c r="BZ452" s="36">
        <f t="shared" si="105"/>
        <v>0</v>
      </c>
      <c r="CA452">
        <f t="shared" si="106"/>
        <v>0</v>
      </c>
      <c r="CB452" s="36">
        <f t="shared" si="107"/>
        <v>0</v>
      </c>
      <c r="CC452">
        <f t="shared" si="108"/>
        <v>0</v>
      </c>
      <c r="CD452" s="36">
        <f t="shared" si="109"/>
        <v>0</v>
      </c>
      <c r="CE452">
        <f t="shared" si="110"/>
        <v>0</v>
      </c>
      <c r="CF452" s="36">
        <f t="shared" si="111"/>
        <v>0</v>
      </c>
      <c r="CG452">
        <f t="shared" si="112"/>
        <v>0</v>
      </c>
      <c r="CH452" s="36">
        <f t="shared" si="113"/>
        <v>0</v>
      </c>
      <c r="CI452">
        <f t="shared" si="114"/>
        <v>0</v>
      </c>
      <c r="CJ452" s="36">
        <f t="shared" si="115"/>
        <v>0</v>
      </c>
      <c r="CK452">
        <f t="shared" si="116"/>
        <v>0</v>
      </c>
      <c r="CP452">
        <v>625</v>
      </c>
      <c r="DD452" t="str">
        <f>IF(COUNTIF('[3]Zone Players'!A$3:A$1847,A452)&lt;1,"D","")</f>
        <v/>
      </c>
      <c r="DF452">
        <f t="shared" si="119"/>
        <v>5</v>
      </c>
      <c r="DG452" s="70">
        <f t="shared" si="117"/>
        <v>0</v>
      </c>
      <c r="DH452" t="str">
        <f t="shared" si="118"/>
        <v/>
      </c>
    </row>
    <row r="453" spans="1:112" ht="15" customHeight="1" x14ac:dyDescent="0.25">
      <c r="A453" s="40">
        <v>111219</v>
      </c>
      <c r="B453" s="24" t="s">
        <v>828</v>
      </c>
      <c r="C453" s="24" t="s">
        <v>829</v>
      </c>
      <c r="D453" s="25" t="s">
        <v>801</v>
      </c>
      <c r="E453" s="26"/>
      <c r="F453" s="27"/>
      <c r="G453" s="27"/>
      <c r="H453" s="27"/>
      <c r="I453" s="27"/>
      <c r="J453" s="27"/>
      <c r="K453" s="27"/>
      <c r="L453" s="27"/>
      <c r="M453" s="27"/>
      <c r="N453" s="26"/>
      <c r="O453" s="27">
        <v>5</v>
      </c>
      <c r="P453" s="27">
        <v>5</v>
      </c>
      <c r="Q453" s="28"/>
      <c r="R453" s="28"/>
      <c r="S453" s="28"/>
      <c r="T453" s="29"/>
      <c r="U453" s="28"/>
      <c r="V453" s="30" t="s">
        <v>113</v>
      </c>
      <c r="W453" s="30" t="s">
        <v>113</v>
      </c>
      <c r="X453" s="30" t="s">
        <v>113</v>
      </c>
      <c r="Y453" s="30" t="s">
        <v>113</v>
      </c>
      <c r="Z453" s="30" t="s">
        <v>113</v>
      </c>
      <c r="AA453" s="30">
        <v>6</v>
      </c>
      <c r="AB453" s="30" t="s">
        <v>113</v>
      </c>
      <c r="AC453" s="30" t="s">
        <v>113</v>
      </c>
      <c r="AD453" s="30" t="s">
        <v>113</v>
      </c>
      <c r="AE453" s="30" t="s">
        <v>113</v>
      </c>
      <c r="AF453" s="30" t="s">
        <v>113</v>
      </c>
      <c r="AG453" s="30" t="s">
        <v>113</v>
      </c>
      <c r="AH453" s="30" t="s">
        <v>113</v>
      </c>
      <c r="AI453" s="30" t="s">
        <v>113</v>
      </c>
      <c r="AJ453" s="30" t="s">
        <v>113</v>
      </c>
      <c r="AK453" s="30" t="s">
        <v>113</v>
      </c>
      <c r="AL453" s="30" t="s">
        <v>113</v>
      </c>
      <c r="AM453" s="30">
        <v>0</v>
      </c>
      <c r="AN453" s="30">
        <v>7</v>
      </c>
      <c r="AO453" s="30">
        <v>1</v>
      </c>
      <c r="AP453" s="30">
        <v>6</v>
      </c>
      <c r="AQ453" s="31">
        <v>5</v>
      </c>
      <c r="AR453" s="31">
        <v>6</v>
      </c>
      <c r="AS453" s="31">
        <v>6</v>
      </c>
      <c r="AT453" s="32">
        <v>6</v>
      </c>
      <c r="AU453" s="32">
        <v>6</v>
      </c>
      <c r="AV453" s="32">
        <v>6</v>
      </c>
      <c r="AW453" s="32">
        <v>6</v>
      </c>
      <c r="AX453" s="32">
        <v>0</v>
      </c>
      <c r="AY453" s="32">
        <v>6</v>
      </c>
      <c r="AZ453" s="32">
        <v>6</v>
      </c>
      <c r="BA453" s="32">
        <v>6</v>
      </c>
      <c r="BB453" s="32">
        <v>6</v>
      </c>
      <c r="BC453" s="32">
        <v>6</v>
      </c>
      <c r="BD453" s="33">
        <v>7.2</v>
      </c>
      <c r="BE453" s="33">
        <v>7.2</v>
      </c>
      <c r="BF453" s="33">
        <v>6</v>
      </c>
      <c r="BG453" s="33">
        <v>6</v>
      </c>
      <c r="BH453" s="33">
        <v>6</v>
      </c>
      <c r="BI453" s="33">
        <v>6</v>
      </c>
      <c r="BJ453" s="34">
        <v>6</v>
      </c>
      <c r="BK453" s="35">
        <v>6</v>
      </c>
      <c r="BL453" t="str">
        <f>IF(BY453&gt;LARGE(BZ453:$CK453,1),1,"")</f>
        <v/>
      </c>
      <c r="BM453" t="str">
        <f>IF(BZ453&gt;LARGE(CA453:$CK453,1),2,"")</f>
        <v/>
      </c>
      <c r="BN453" t="str">
        <f>IF(CA453&gt;LARGE(CB453:$CK453,1),2.2,"")</f>
        <v/>
      </c>
      <c r="BO453" t="str">
        <f>IF(CB453&gt;LARGE(CC453:$CK453,1),3,"")</f>
        <v/>
      </c>
      <c r="BP453" t="str">
        <f>IF(CC453&gt;LARGE(CD453:$CK453,1),3.2,"")</f>
        <v/>
      </c>
      <c r="BQ453" t="str">
        <f>IF(CD453&gt;LARGE(CE453:$CK453,1),4,"")</f>
        <v/>
      </c>
      <c r="BR453" t="str">
        <f>IF(CE453&gt;LARGE(CF453:$CK453,1),4.2,"")</f>
        <v/>
      </c>
      <c r="BS453" t="str">
        <f>IF(CF453&gt;LARGE(CG453:$CK453,1),5,"")</f>
        <v/>
      </c>
      <c r="BT453" t="str">
        <f>IF(CG453&gt;LARGE(CH453:$CK453,1),5.2,"")</f>
        <v/>
      </c>
      <c r="BU453">
        <f>IF(CH453&gt;LARGE(CI453:$CK453,1),6,"")</f>
        <v>6</v>
      </c>
      <c r="BV453" t="str">
        <f>IF(CI453&gt;LARGE(CJ453:$CK453,1),6.2,"")</f>
        <v/>
      </c>
      <c r="BW453" t="str">
        <f>IF(CJ453&gt;LARGE(CK453:$CK453,1),7,"")</f>
        <v/>
      </c>
      <c r="BX453" t="str">
        <f t="shared" si="103"/>
        <v/>
      </c>
      <c r="BY453" s="36">
        <f t="shared" si="104"/>
        <v>0</v>
      </c>
      <c r="BZ453" s="36">
        <f t="shared" si="105"/>
        <v>0</v>
      </c>
      <c r="CA453">
        <f t="shared" si="106"/>
        <v>0</v>
      </c>
      <c r="CB453" s="36">
        <f t="shared" si="107"/>
        <v>0</v>
      </c>
      <c r="CC453">
        <f t="shared" si="108"/>
        <v>0</v>
      </c>
      <c r="CD453" s="36">
        <f t="shared" si="109"/>
        <v>0</v>
      </c>
      <c r="CE453">
        <f t="shared" si="110"/>
        <v>0</v>
      </c>
      <c r="CF453" s="36">
        <f t="shared" si="111"/>
        <v>0</v>
      </c>
      <c r="CG453">
        <f t="shared" si="112"/>
        <v>0</v>
      </c>
      <c r="CH453" s="36">
        <f t="shared" si="113"/>
        <v>9</v>
      </c>
      <c r="CI453">
        <f t="shared" si="114"/>
        <v>0</v>
      </c>
      <c r="CJ453" s="36">
        <f t="shared" si="115"/>
        <v>0</v>
      </c>
      <c r="CK453">
        <f t="shared" si="116"/>
        <v>0</v>
      </c>
      <c r="CP453">
        <v>626</v>
      </c>
      <c r="DD453" t="str">
        <f>IF(COUNTIF('[3]Zone Players'!A$3:A$1847,A453)&lt;1,"D","")</f>
        <v/>
      </c>
      <c r="DF453">
        <f t="shared" si="119"/>
        <v>6</v>
      </c>
      <c r="DG453" s="70">
        <f t="shared" si="117"/>
        <v>9</v>
      </c>
      <c r="DH453" t="str">
        <f t="shared" si="118"/>
        <v/>
      </c>
    </row>
    <row r="454" spans="1:112" ht="15" customHeight="1" x14ac:dyDescent="0.25">
      <c r="A454" s="23">
        <v>146538</v>
      </c>
      <c r="B454" s="24" t="s">
        <v>830</v>
      </c>
      <c r="C454" s="24" t="s">
        <v>831</v>
      </c>
      <c r="D454" s="25" t="s">
        <v>813</v>
      </c>
      <c r="E454" s="26"/>
      <c r="F454" s="27"/>
      <c r="G454" s="27"/>
      <c r="H454" s="27"/>
      <c r="I454" s="27"/>
      <c r="J454" s="27"/>
      <c r="K454" s="27"/>
      <c r="L454" s="27"/>
      <c r="M454" s="27"/>
      <c r="N454" s="26"/>
      <c r="O454" s="27"/>
      <c r="P454" s="27">
        <v>7</v>
      </c>
      <c r="Q454" s="28"/>
      <c r="R454" s="28"/>
      <c r="S454" s="28"/>
      <c r="T454" s="29"/>
      <c r="U454" s="28"/>
      <c r="V454" s="30" t="s">
        <v>113</v>
      </c>
      <c r="W454" s="30" t="s">
        <v>113</v>
      </c>
      <c r="X454" s="30" t="s">
        <v>113</v>
      </c>
      <c r="Y454" s="30" t="s">
        <v>113</v>
      </c>
      <c r="Z454" s="30" t="s">
        <v>113</v>
      </c>
      <c r="AA454" s="30">
        <v>6</v>
      </c>
      <c r="AB454" s="30" t="s">
        <v>113</v>
      </c>
      <c r="AC454" s="30" t="s">
        <v>113</v>
      </c>
      <c r="AD454" s="30" t="s">
        <v>113</v>
      </c>
      <c r="AE454" s="30" t="s">
        <v>113</v>
      </c>
      <c r="AF454" s="30" t="s">
        <v>113</v>
      </c>
      <c r="AG454" s="30" t="s">
        <v>113</v>
      </c>
      <c r="AH454" s="30" t="s">
        <v>113</v>
      </c>
      <c r="AI454" s="30" t="s">
        <v>113</v>
      </c>
      <c r="AJ454" s="30" t="s">
        <v>113</v>
      </c>
      <c r="AK454" s="30" t="s">
        <v>113</v>
      </c>
      <c r="AL454" s="30" t="s">
        <v>113</v>
      </c>
      <c r="AM454" s="30">
        <v>0</v>
      </c>
      <c r="AN454" s="30">
        <v>7</v>
      </c>
      <c r="AO454" s="30">
        <v>0</v>
      </c>
      <c r="AP454" s="30">
        <v>7</v>
      </c>
      <c r="AQ454" s="31">
        <v>7</v>
      </c>
      <c r="AR454" s="31">
        <v>6</v>
      </c>
      <c r="AS454" s="31">
        <v>6</v>
      </c>
      <c r="AT454" s="32">
        <v>6</v>
      </c>
      <c r="AU454" s="32">
        <v>6</v>
      </c>
      <c r="AV454" s="32">
        <v>0</v>
      </c>
      <c r="AW454" s="32">
        <v>0</v>
      </c>
      <c r="AX454" s="32">
        <v>6</v>
      </c>
      <c r="AY454" s="32">
        <v>6</v>
      </c>
      <c r="AZ454" s="32">
        <v>6</v>
      </c>
      <c r="BA454" s="32">
        <v>0</v>
      </c>
      <c r="BB454" s="32">
        <v>6</v>
      </c>
      <c r="BC454" s="32">
        <v>6</v>
      </c>
      <c r="BD454" s="33">
        <v>7.2</v>
      </c>
      <c r="BE454" s="33">
        <v>7.2</v>
      </c>
      <c r="BF454" s="33">
        <v>7.2</v>
      </c>
      <c r="BG454" s="33">
        <v>6</v>
      </c>
      <c r="BH454" s="33">
        <v>6</v>
      </c>
      <c r="BI454" s="33">
        <v>6</v>
      </c>
      <c r="BJ454" s="34">
        <v>6</v>
      </c>
      <c r="BK454" s="35">
        <v>6</v>
      </c>
      <c r="BL454" t="str">
        <f>IF(BY454&gt;LARGE(BZ454:$CK454,1),1,"")</f>
        <v/>
      </c>
      <c r="BM454" t="str">
        <f>IF(BZ454&gt;LARGE(CA454:$CK454,1),2,"")</f>
        <v/>
      </c>
      <c r="BN454" t="str">
        <f>IF(CA454&gt;LARGE(CB454:$CK454,1),2.2,"")</f>
        <v/>
      </c>
      <c r="BO454" t="str">
        <f>IF(CB454&gt;LARGE(CC454:$CK454,1),3,"")</f>
        <v/>
      </c>
      <c r="BP454" t="str">
        <f>IF(CC454&gt;LARGE(CD454:$CK454,1),3.2,"")</f>
        <v/>
      </c>
      <c r="BQ454" t="str">
        <f>IF(CD454&gt;LARGE(CE454:$CK454,1),4,"")</f>
        <v/>
      </c>
      <c r="BR454" t="str">
        <f>IF(CE454&gt;LARGE(CF454:$CK454,1),4.2,"")</f>
        <v/>
      </c>
      <c r="BS454" t="str">
        <f>IF(CF454&gt;LARGE(CG454:$CK454,1),5,"")</f>
        <v/>
      </c>
      <c r="BT454" t="str">
        <f>IF(CG454&gt;LARGE(CH454:$CK454,1),5.2,"")</f>
        <v/>
      </c>
      <c r="BU454">
        <f>IF(CH454&gt;LARGE(CI454:$CK454,1),6,"")</f>
        <v>6</v>
      </c>
      <c r="BV454" t="str">
        <f>IF(CI454&gt;LARGE(CJ454:$CK454,1),6.2,"")</f>
        <v/>
      </c>
      <c r="BW454" t="str">
        <f>IF(CJ454&gt;LARGE(CK454:$CK454,1),7,"")</f>
        <v/>
      </c>
      <c r="BX454" t="str">
        <f t="shared" si="103"/>
        <v/>
      </c>
      <c r="BY454" s="36">
        <f t="shared" si="104"/>
        <v>0</v>
      </c>
      <c r="BZ454" s="36">
        <f t="shared" si="105"/>
        <v>0</v>
      </c>
      <c r="CA454">
        <f t="shared" si="106"/>
        <v>0</v>
      </c>
      <c r="CB454" s="36">
        <f t="shared" si="107"/>
        <v>0</v>
      </c>
      <c r="CC454">
        <f t="shared" si="108"/>
        <v>0</v>
      </c>
      <c r="CD454" s="36">
        <f t="shared" si="109"/>
        <v>0</v>
      </c>
      <c r="CE454">
        <f t="shared" si="110"/>
        <v>0</v>
      </c>
      <c r="CF454" s="36">
        <f t="shared" si="111"/>
        <v>0</v>
      </c>
      <c r="CG454">
        <f t="shared" si="112"/>
        <v>0</v>
      </c>
      <c r="CH454" s="36">
        <f t="shared" si="113"/>
        <v>7</v>
      </c>
      <c r="CI454">
        <f t="shared" si="114"/>
        <v>0</v>
      </c>
      <c r="CJ454" s="36">
        <f t="shared" si="115"/>
        <v>0</v>
      </c>
      <c r="CK454">
        <f t="shared" si="116"/>
        <v>0</v>
      </c>
      <c r="CP454">
        <v>627</v>
      </c>
      <c r="DD454" t="str">
        <f>IF(COUNTIF('[3]Zone Players'!A$3:A$1847,A454)&lt;1,"D","")</f>
        <v/>
      </c>
      <c r="DF454">
        <f t="shared" si="119"/>
        <v>6</v>
      </c>
      <c r="DG454" s="70">
        <f t="shared" si="117"/>
        <v>7</v>
      </c>
      <c r="DH454" t="str">
        <f t="shared" si="118"/>
        <v/>
      </c>
    </row>
    <row r="455" spans="1:112" ht="15" customHeight="1" x14ac:dyDescent="0.25">
      <c r="A455" s="23">
        <v>130670</v>
      </c>
      <c r="B455" s="24" t="s">
        <v>832</v>
      </c>
      <c r="C455" s="24" t="s">
        <v>739</v>
      </c>
      <c r="D455" s="25" t="s">
        <v>813</v>
      </c>
      <c r="E455" s="26"/>
      <c r="F455" s="27"/>
      <c r="G455" s="27"/>
      <c r="H455" s="27"/>
      <c r="I455" s="27"/>
      <c r="J455" s="27"/>
      <c r="K455" s="27"/>
      <c r="L455" s="27"/>
      <c r="M455" s="27"/>
      <c r="N455" s="26"/>
      <c r="O455" s="27"/>
      <c r="P455" s="27"/>
      <c r="Q455" s="28"/>
      <c r="R455" s="28"/>
      <c r="S455" s="28"/>
      <c r="T455" s="29"/>
      <c r="U455" s="28"/>
      <c r="V455" s="30" t="s">
        <v>113</v>
      </c>
      <c r="W455" s="30" t="s">
        <v>113</v>
      </c>
      <c r="X455" s="30" t="s">
        <v>113</v>
      </c>
      <c r="Y455" s="30" t="s">
        <v>113</v>
      </c>
      <c r="Z455" s="30" t="s">
        <v>113</v>
      </c>
      <c r="AA455" s="30">
        <v>6</v>
      </c>
      <c r="AB455" s="30" t="s">
        <v>113</v>
      </c>
      <c r="AC455" s="30" t="s">
        <v>113</v>
      </c>
      <c r="AD455" s="30" t="s">
        <v>113</v>
      </c>
      <c r="AE455" s="30" t="s">
        <v>113</v>
      </c>
      <c r="AF455" s="30" t="s">
        <v>113</v>
      </c>
      <c r="AG455" s="30" t="s">
        <v>113</v>
      </c>
      <c r="AH455" s="30" t="s">
        <v>113</v>
      </c>
      <c r="AI455" s="30" t="s">
        <v>113</v>
      </c>
      <c r="AJ455" s="30" t="s">
        <v>113</v>
      </c>
      <c r="AK455" s="30" t="s">
        <v>113</v>
      </c>
      <c r="AL455" s="30" t="s">
        <v>113</v>
      </c>
      <c r="AM455" s="30">
        <v>0</v>
      </c>
      <c r="AN455" s="30">
        <v>7</v>
      </c>
      <c r="AO455" s="30">
        <v>0</v>
      </c>
      <c r="AP455" s="30">
        <v>7</v>
      </c>
      <c r="AQ455" s="31" t="s">
        <v>113</v>
      </c>
      <c r="AR455" s="31" t="s">
        <v>113</v>
      </c>
      <c r="AS455" s="31" t="s">
        <v>113</v>
      </c>
      <c r="AT455" s="32">
        <v>0</v>
      </c>
      <c r="AU455" s="32">
        <v>0</v>
      </c>
      <c r="AV455" s="32">
        <v>0</v>
      </c>
      <c r="AW455" s="32">
        <v>0</v>
      </c>
      <c r="AX455" s="32">
        <v>0</v>
      </c>
      <c r="AY455" s="32">
        <v>0</v>
      </c>
      <c r="AZ455" s="32">
        <v>0</v>
      </c>
      <c r="BA455" s="32">
        <v>0</v>
      </c>
      <c r="BB455" s="32">
        <v>0</v>
      </c>
      <c r="BC455" s="32">
        <v>0</v>
      </c>
      <c r="BD455" s="33">
        <v>7.2</v>
      </c>
      <c r="BE455" s="33">
        <v>7.2</v>
      </c>
      <c r="BF455" s="33">
        <v>7.2</v>
      </c>
      <c r="BG455" s="33">
        <v>7.2</v>
      </c>
      <c r="BH455" s="33">
        <v>7.2</v>
      </c>
      <c r="BI455" s="33">
        <v>7.2</v>
      </c>
      <c r="BJ455" s="34" t="s">
        <v>113</v>
      </c>
      <c r="BK455" s="35" t="s">
        <v>113</v>
      </c>
      <c r="BL455" t="str">
        <f>IF(BY455&gt;LARGE(BZ455:$CK455,1),1,"")</f>
        <v/>
      </c>
      <c r="BM455" t="str">
        <f>IF(BZ455&gt;LARGE(CA455:$CK455,1),2,"")</f>
        <v/>
      </c>
      <c r="BN455" t="str">
        <f>IF(CA455&gt;LARGE(CB455:$CK455,1),2.2,"")</f>
        <v/>
      </c>
      <c r="BO455" t="str">
        <f>IF(CB455&gt;LARGE(CC455:$CK455,1),3,"")</f>
        <v/>
      </c>
      <c r="BP455" t="str">
        <f>IF(CC455&gt;LARGE(CD455:$CK455,1),3.2,"")</f>
        <v/>
      </c>
      <c r="BQ455" t="str">
        <f>IF(CD455&gt;LARGE(CE455:$CK455,1),4,"")</f>
        <v/>
      </c>
      <c r="BR455" t="str">
        <f>IF(CE455&gt;LARGE(CF455:$CK455,1),4.2,"")</f>
        <v/>
      </c>
      <c r="BS455" t="str">
        <f>IF(CF455&gt;LARGE(CG455:$CK455,1),5,"")</f>
        <v/>
      </c>
      <c r="BT455" t="str">
        <f>IF(CG455&gt;LARGE(CH455:$CK455,1),5.2,"")</f>
        <v/>
      </c>
      <c r="BU455" t="str">
        <f>IF(CH455&gt;LARGE(CI455:$CK455,1),6,"")</f>
        <v/>
      </c>
      <c r="BV455" t="str">
        <f>IF(CI455&gt;LARGE(CJ455:$CK455,1),6.2,"")</f>
        <v/>
      </c>
      <c r="BW455" t="str">
        <f>IF(CJ455&gt;LARGE(CK455:$CK455,1),7,"")</f>
        <v/>
      </c>
      <c r="BX455" t="str">
        <f t="shared" si="103"/>
        <v/>
      </c>
      <c r="BY455" s="36">
        <f t="shared" si="104"/>
        <v>0</v>
      </c>
      <c r="BZ455" s="36">
        <f t="shared" si="105"/>
        <v>0</v>
      </c>
      <c r="CA455">
        <f t="shared" si="106"/>
        <v>0</v>
      </c>
      <c r="CB455" s="36">
        <f t="shared" si="107"/>
        <v>0</v>
      </c>
      <c r="CC455">
        <f t="shared" si="108"/>
        <v>0</v>
      </c>
      <c r="CD455" s="36">
        <f t="shared" si="109"/>
        <v>0</v>
      </c>
      <c r="CE455">
        <f t="shared" si="110"/>
        <v>0</v>
      </c>
      <c r="CF455" s="36">
        <f t="shared" si="111"/>
        <v>0</v>
      </c>
      <c r="CG455">
        <f t="shared" si="112"/>
        <v>0</v>
      </c>
      <c r="CH455" s="36">
        <f t="shared" si="113"/>
        <v>0</v>
      </c>
      <c r="CI455">
        <f t="shared" si="114"/>
        <v>0</v>
      </c>
      <c r="CJ455" s="36">
        <f t="shared" si="115"/>
        <v>0</v>
      </c>
      <c r="CK455">
        <f t="shared" si="116"/>
        <v>0</v>
      </c>
      <c r="CP455">
        <v>630</v>
      </c>
      <c r="DD455" t="str">
        <f>IF(COUNTIF('[3]Zone Players'!A$3:A$1847,A455)&lt;1,"D","")</f>
        <v/>
      </c>
      <c r="DF455" t="str">
        <f t="shared" si="119"/>
        <v/>
      </c>
      <c r="DG455" s="70">
        <f t="shared" si="117"/>
        <v>0</v>
      </c>
      <c r="DH455" t="str">
        <f t="shared" si="118"/>
        <v/>
      </c>
    </row>
    <row r="456" spans="1:112" ht="15" customHeight="1" x14ac:dyDescent="0.25">
      <c r="A456" s="23">
        <v>148525</v>
      </c>
      <c r="B456" s="24" t="s">
        <v>833</v>
      </c>
      <c r="C456" s="24" t="s">
        <v>748</v>
      </c>
      <c r="D456" s="25" t="s">
        <v>813</v>
      </c>
      <c r="E456" s="26"/>
      <c r="F456" s="27"/>
      <c r="G456" s="27"/>
      <c r="H456" s="27"/>
      <c r="I456" s="27"/>
      <c r="J456" s="27"/>
      <c r="K456" s="27"/>
      <c r="L456" s="27"/>
      <c r="M456" s="27"/>
      <c r="N456" s="26"/>
      <c r="O456" s="27"/>
      <c r="P456" s="27"/>
      <c r="Q456" s="28"/>
      <c r="R456" s="28"/>
      <c r="S456" s="28"/>
      <c r="T456" s="29"/>
      <c r="U456" s="28"/>
      <c r="V456" s="30" t="s">
        <v>113</v>
      </c>
      <c r="W456" s="30" t="s">
        <v>113</v>
      </c>
      <c r="X456" s="30" t="s">
        <v>113</v>
      </c>
      <c r="Y456" s="30" t="s">
        <v>113</v>
      </c>
      <c r="Z456" s="30" t="s">
        <v>113</v>
      </c>
      <c r="AA456" s="30">
        <v>6</v>
      </c>
      <c r="AB456" s="30" t="s">
        <v>113</v>
      </c>
      <c r="AC456" s="30" t="s">
        <v>113</v>
      </c>
      <c r="AD456" s="30" t="s">
        <v>113</v>
      </c>
      <c r="AE456" s="30" t="s">
        <v>113</v>
      </c>
      <c r="AF456" s="30" t="s">
        <v>113</v>
      </c>
      <c r="AG456" s="30" t="s">
        <v>113</v>
      </c>
      <c r="AH456" s="30" t="s">
        <v>113</v>
      </c>
      <c r="AI456" s="30" t="s">
        <v>113</v>
      </c>
      <c r="AJ456" s="30" t="s">
        <v>113</v>
      </c>
      <c r="AK456" s="30" t="s">
        <v>113</v>
      </c>
      <c r="AL456" s="30" t="s">
        <v>113</v>
      </c>
      <c r="AM456" s="30">
        <v>0</v>
      </c>
      <c r="AN456" s="30">
        <v>7</v>
      </c>
      <c r="AO456" s="30">
        <v>0</v>
      </c>
      <c r="AP456" s="30">
        <v>7</v>
      </c>
      <c r="AQ456" s="31" t="s">
        <v>113</v>
      </c>
      <c r="AR456" s="31" t="s">
        <v>113</v>
      </c>
      <c r="AS456" s="31" t="s">
        <v>113</v>
      </c>
      <c r="AT456" s="32">
        <v>0</v>
      </c>
      <c r="AU456" s="32">
        <v>0</v>
      </c>
      <c r="AV456" s="32">
        <v>0</v>
      </c>
      <c r="AW456" s="32">
        <v>0</v>
      </c>
      <c r="AX456" s="32">
        <v>0</v>
      </c>
      <c r="AY456" s="32">
        <v>0</v>
      </c>
      <c r="AZ456" s="32">
        <v>0</v>
      </c>
      <c r="BA456" s="32">
        <v>0</v>
      </c>
      <c r="BB456" s="32">
        <v>0</v>
      </c>
      <c r="BC456" s="32">
        <v>0</v>
      </c>
      <c r="BD456" s="33">
        <v>7.2</v>
      </c>
      <c r="BE456" s="33">
        <v>7.2</v>
      </c>
      <c r="BF456" s="33">
        <v>7.2</v>
      </c>
      <c r="BG456" s="33">
        <v>7.2</v>
      </c>
      <c r="BH456" s="33">
        <v>7.2</v>
      </c>
      <c r="BI456" s="33">
        <v>7.2</v>
      </c>
      <c r="BJ456" s="34" t="s">
        <v>113</v>
      </c>
      <c r="BK456" s="35" t="s">
        <v>113</v>
      </c>
      <c r="BL456" t="str">
        <f>IF(BY456&gt;LARGE(BZ456:$CK456,1),1,"")</f>
        <v/>
      </c>
      <c r="BM456" t="str">
        <f>IF(BZ456&gt;LARGE(CA456:$CK456,1),2,"")</f>
        <v/>
      </c>
      <c r="BN456" t="str">
        <f>IF(CA456&gt;LARGE(CB456:$CK456,1),2.2,"")</f>
        <v/>
      </c>
      <c r="BO456" t="str">
        <f>IF(CB456&gt;LARGE(CC456:$CK456,1),3,"")</f>
        <v/>
      </c>
      <c r="BP456" t="str">
        <f>IF(CC456&gt;LARGE(CD456:$CK456,1),3.2,"")</f>
        <v/>
      </c>
      <c r="BQ456" t="str">
        <f>IF(CD456&gt;LARGE(CE456:$CK456,1),4,"")</f>
        <v/>
      </c>
      <c r="BR456" t="str">
        <f>IF(CE456&gt;LARGE(CF456:$CK456,1),4.2,"")</f>
        <v/>
      </c>
      <c r="BS456" t="str">
        <f>IF(CF456&gt;LARGE(CG456:$CK456,1),5,"")</f>
        <v/>
      </c>
      <c r="BT456" t="str">
        <f>IF(CG456&gt;LARGE(CH456:$CK456,1),5.2,"")</f>
        <v/>
      </c>
      <c r="BU456" t="str">
        <f>IF(CH456&gt;LARGE(CI456:$CK456,1),6,"")</f>
        <v/>
      </c>
      <c r="BV456" t="str">
        <f>IF(CI456&gt;LARGE(CJ456:$CK456,1),6.2,"")</f>
        <v/>
      </c>
      <c r="BW456" t="str">
        <f>IF(CJ456&gt;LARGE(CK456:$CK456,1),7,"")</f>
        <v/>
      </c>
      <c r="BX456" t="str">
        <f t="shared" ref="BX456:BX519" si="120">IF(CK456&gt;0,7.2,"")</f>
        <v/>
      </c>
      <c r="BY456" s="36">
        <f t="shared" ref="BY456:BY519" si="121">COUNTIF($AT456:$BC456,1)+COUNTIF($AT456:$BC456,1.1)</f>
        <v>0</v>
      </c>
      <c r="BZ456" s="36">
        <f t="shared" ref="BZ456:BZ519" si="122">COUNTIF($AT456:$BC456,2)+COUNTIF($AT456:$BC456,2.1)</f>
        <v>0</v>
      </c>
      <c r="CA456">
        <f t="shared" ref="CA456:CA519" si="123">COUNTIF($AT456:$BC456,2.2)</f>
        <v>0</v>
      </c>
      <c r="CB456" s="36">
        <f t="shared" ref="CB456:CB519" si="124">COUNTIF($AT456:$BC456,3)+COUNTIF($AT456:$BC456,3.1)</f>
        <v>0</v>
      </c>
      <c r="CC456">
        <f t="shared" ref="CC456:CC519" si="125">COUNTIF($AT456:$BC456,3.2)</f>
        <v>0</v>
      </c>
      <c r="CD456" s="36">
        <f t="shared" ref="CD456:CD519" si="126">COUNTIF($AT456:$BC456,4)+COUNTIF($AT456:$BC456,4.1)</f>
        <v>0</v>
      </c>
      <c r="CE456">
        <f t="shared" ref="CE456:CE519" si="127">COUNTIF($AT456:$BC456,4.2)</f>
        <v>0</v>
      </c>
      <c r="CF456" s="36">
        <f t="shared" ref="CF456:CF519" si="128">COUNTIF($AT456:$BC456,5)+COUNTIF($AT456:$BC456,5.1)</f>
        <v>0</v>
      </c>
      <c r="CG456">
        <f t="shared" ref="CG456:CG519" si="129">COUNTIF($AT456:$BC456,5.2)</f>
        <v>0</v>
      </c>
      <c r="CH456" s="36">
        <f t="shared" ref="CH456:CH519" si="130">COUNTIF($AT456:$BC456,6)+COUNTIF($AT456:$BC456,6.1)</f>
        <v>0</v>
      </c>
      <c r="CI456">
        <f t="shared" ref="CI456:CI519" si="131">COUNTIF($AT456:$BC456,6.2)</f>
        <v>0</v>
      </c>
      <c r="CJ456" s="36">
        <f t="shared" ref="CJ456:CJ519" si="132">COUNTIF($AT456:$BC456,7)+COUNTIF($AT456:$BC456,7.1)</f>
        <v>0</v>
      </c>
      <c r="CK456">
        <f t="shared" ref="CK456:CK519" si="133">COUNTIF($AT456:$BC456,7.2)</f>
        <v>0</v>
      </c>
      <c r="CP456">
        <v>631</v>
      </c>
      <c r="DD456" t="str">
        <f>IF(COUNTIF('[3]Zone Players'!A$3:A$1847,A456)&lt;1,"D","")</f>
        <v/>
      </c>
      <c r="DF456" t="str">
        <f t="shared" si="119"/>
        <v/>
      </c>
      <c r="DG456" s="70">
        <f t="shared" si="117"/>
        <v>0</v>
      </c>
      <c r="DH456" t="str">
        <f t="shared" si="118"/>
        <v/>
      </c>
    </row>
    <row r="457" spans="1:112" ht="15" customHeight="1" x14ac:dyDescent="0.25">
      <c r="A457" s="23">
        <v>46458</v>
      </c>
      <c r="B457" s="24" t="s">
        <v>833</v>
      </c>
      <c r="C457" s="24" t="s">
        <v>834</v>
      </c>
      <c r="D457" s="25" t="s">
        <v>813</v>
      </c>
      <c r="E457" s="26"/>
      <c r="F457" s="27"/>
      <c r="G457" s="27"/>
      <c r="H457" s="27"/>
      <c r="I457" s="27"/>
      <c r="J457" s="27"/>
      <c r="K457" s="27"/>
      <c r="L457" s="27"/>
      <c r="M457" s="27"/>
      <c r="N457" s="26"/>
      <c r="O457" s="27"/>
      <c r="P457" s="27">
        <v>7</v>
      </c>
      <c r="Q457" s="28"/>
      <c r="R457" s="28"/>
      <c r="S457" s="28"/>
      <c r="T457" s="29"/>
      <c r="U457" s="28"/>
      <c r="V457" s="30" t="s">
        <v>113</v>
      </c>
      <c r="W457" s="30" t="s">
        <v>113</v>
      </c>
      <c r="X457" s="30" t="s">
        <v>113</v>
      </c>
      <c r="Y457" s="30" t="s">
        <v>113</v>
      </c>
      <c r="Z457" s="30" t="s">
        <v>113</v>
      </c>
      <c r="AA457" s="30">
        <v>6</v>
      </c>
      <c r="AB457" s="30" t="s">
        <v>113</v>
      </c>
      <c r="AC457" s="30" t="s">
        <v>113</v>
      </c>
      <c r="AD457" s="30" t="s">
        <v>113</v>
      </c>
      <c r="AE457" s="30" t="s">
        <v>113</v>
      </c>
      <c r="AF457" s="30" t="s">
        <v>113</v>
      </c>
      <c r="AG457" s="30" t="s">
        <v>113</v>
      </c>
      <c r="AH457" s="30" t="s">
        <v>113</v>
      </c>
      <c r="AI457" s="30" t="s">
        <v>113</v>
      </c>
      <c r="AJ457" s="30" t="s">
        <v>113</v>
      </c>
      <c r="AK457" s="30" t="s">
        <v>113</v>
      </c>
      <c r="AL457" s="30" t="s">
        <v>113</v>
      </c>
      <c r="AM457" s="30">
        <v>0</v>
      </c>
      <c r="AN457" s="30">
        <v>7</v>
      </c>
      <c r="AO457" s="30">
        <v>0</v>
      </c>
      <c r="AP457" s="30">
        <v>7</v>
      </c>
      <c r="AQ457" s="31">
        <v>7</v>
      </c>
      <c r="AR457" s="31">
        <v>7</v>
      </c>
      <c r="AS457" s="31">
        <v>7</v>
      </c>
      <c r="AT457" s="32">
        <v>0</v>
      </c>
      <c r="AU457" s="32">
        <v>0</v>
      </c>
      <c r="AV457" s="32">
        <v>0</v>
      </c>
      <c r="AW457" s="32">
        <v>0</v>
      </c>
      <c r="AX457" s="32">
        <v>0</v>
      </c>
      <c r="AY457" s="32">
        <v>0</v>
      </c>
      <c r="AZ457" s="32">
        <v>0</v>
      </c>
      <c r="BA457" s="32">
        <v>0</v>
      </c>
      <c r="BB457" s="32">
        <v>0</v>
      </c>
      <c r="BC457" s="32">
        <v>0</v>
      </c>
      <c r="BD457" s="33">
        <v>7.2</v>
      </c>
      <c r="BE457" s="33">
        <v>7.2</v>
      </c>
      <c r="BF457" s="33">
        <v>7.2</v>
      </c>
      <c r="BG457" s="33">
        <v>7.2</v>
      </c>
      <c r="BH457" s="33">
        <v>7.2</v>
      </c>
      <c r="BI457" s="33">
        <v>7.2</v>
      </c>
      <c r="BJ457" s="34" t="s">
        <v>113</v>
      </c>
      <c r="BK457" s="35" t="s">
        <v>113</v>
      </c>
      <c r="BL457" t="str">
        <f>IF(BY457&gt;LARGE(BZ457:$CK457,1),1,"")</f>
        <v/>
      </c>
      <c r="BM457" t="str">
        <f>IF(BZ457&gt;LARGE(CA457:$CK457,1),2,"")</f>
        <v/>
      </c>
      <c r="BN457" t="str">
        <f>IF(CA457&gt;LARGE(CB457:$CK457,1),2.2,"")</f>
        <v/>
      </c>
      <c r="BO457" t="str">
        <f>IF(CB457&gt;LARGE(CC457:$CK457,1),3,"")</f>
        <v/>
      </c>
      <c r="BP457" t="str">
        <f>IF(CC457&gt;LARGE(CD457:$CK457,1),3.2,"")</f>
        <v/>
      </c>
      <c r="BQ457" t="str">
        <f>IF(CD457&gt;LARGE(CE457:$CK457,1),4,"")</f>
        <v/>
      </c>
      <c r="BR457" t="str">
        <f>IF(CE457&gt;LARGE(CF457:$CK457,1),4.2,"")</f>
        <v/>
      </c>
      <c r="BS457" t="str">
        <f>IF(CF457&gt;LARGE(CG457:$CK457,1),5,"")</f>
        <v/>
      </c>
      <c r="BT457" t="str">
        <f>IF(CG457&gt;LARGE(CH457:$CK457,1),5.2,"")</f>
        <v/>
      </c>
      <c r="BU457" t="str">
        <f>IF(CH457&gt;LARGE(CI457:$CK457,1),6,"")</f>
        <v/>
      </c>
      <c r="BV457" t="str">
        <f>IF(CI457&gt;LARGE(CJ457:$CK457,1),6.2,"")</f>
        <v/>
      </c>
      <c r="BW457" t="str">
        <f>IF(CJ457&gt;LARGE(CK457:$CK457,1),7,"")</f>
        <v/>
      </c>
      <c r="BX457" t="str">
        <f t="shared" si="120"/>
        <v/>
      </c>
      <c r="BY457" s="36">
        <f t="shared" si="121"/>
        <v>0</v>
      </c>
      <c r="BZ457" s="36">
        <f t="shared" si="122"/>
        <v>0</v>
      </c>
      <c r="CA457">
        <f t="shared" si="123"/>
        <v>0</v>
      </c>
      <c r="CB457" s="36">
        <f t="shared" si="124"/>
        <v>0</v>
      </c>
      <c r="CC457">
        <f t="shared" si="125"/>
        <v>0</v>
      </c>
      <c r="CD457" s="36">
        <f t="shared" si="126"/>
        <v>0</v>
      </c>
      <c r="CE457">
        <f t="shared" si="127"/>
        <v>0</v>
      </c>
      <c r="CF457" s="36">
        <f t="shared" si="128"/>
        <v>0</v>
      </c>
      <c r="CG457">
        <f t="shared" si="129"/>
        <v>0</v>
      </c>
      <c r="CH457" s="36">
        <f t="shared" si="130"/>
        <v>0</v>
      </c>
      <c r="CI457">
        <f t="shared" si="131"/>
        <v>0</v>
      </c>
      <c r="CJ457" s="36">
        <f t="shared" si="132"/>
        <v>0</v>
      </c>
      <c r="CK457">
        <f t="shared" si="133"/>
        <v>0</v>
      </c>
      <c r="CP457">
        <v>632</v>
      </c>
      <c r="DD457" t="str">
        <f>IF(COUNTIF('[3]Zone Players'!A$3:A$1847,A457)&lt;1,"D","")</f>
        <v/>
      </c>
      <c r="DF457">
        <f t="shared" si="119"/>
        <v>7</v>
      </c>
      <c r="DG457" s="70">
        <f t="shared" ref="DG457:DG520" si="134">COUNT(AT457:BC457)-COUNTIF(AT457:BC457,0)</f>
        <v>0</v>
      </c>
      <c r="DH457" t="str">
        <f t="shared" ref="DH457:DH520" si="135">IF(BJ457&lt;&gt;BK457,IF(DG457&gt;4,BK457,""),"")</f>
        <v/>
      </c>
    </row>
    <row r="458" spans="1:112" ht="15" customHeight="1" x14ac:dyDescent="0.25">
      <c r="A458" s="23">
        <v>138269</v>
      </c>
      <c r="B458" s="24" t="s">
        <v>835</v>
      </c>
      <c r="C458" s="24" t="s">
        <v>836</v>
      </c>
      <c r="D458" s="25" t="s">
        <v>813</v>
      </c>
      <c r="E458" s="26"/>
      <c r="F458" s="27"/>
      <c r="G458" s="27"/>
      <c r="H458" s="27"/>
      <c r="I458" s="27"/>
      <c r="J458" s="27"/>
      <c r="K458" s="27"/>
      <c r="L458" s="27"/>
      <c r="M458" s="27"/>
      <c r="N458" s="26"/>
      <c r="O458" s="27"/>
      <c r="P458" s="27"/>
      <c r="Q458" s="28"/>
      <c r="R458" s="28"/>
      <c r="S458" s="28"/>
      <c r="T458" s="29"/>
      <c r="U458" s="28"/>
      <c r="V458" s="30" t="s">
        <v>113</v>
      </c>
      <c r="W458" s="30" t="s">
        <v>113</v>
      </c>
      <c r="X458" s="30" t="s">
        <v>113</v>
      </c>
      <c r="Y458" s="30" t="s">
        <v>113</v>
      </c>
      <c r="Z458" s="30" t="s">
        <v>113</v>
      </c>
      <c r="AA458" s="30">
        <v>6</v>
      </c>
      <c r="AB458" s="30" t="s">
        <v>113</v>
      </c>
      <c r="AC458" s="30" t="s">
        <v>113</v>
      </c>
      <c r="AD458" s="30" t="s">
        <v>113</v>
      </c>
      <c r="AE458" s="30" t="s">
        <v>113</v>
      </c>
      <c r="AF458" s="30" t="s">
        <v>113</v>
      </c>
      <c r="AG458" s="30" t="s">
        <v>113</v>
      </c>
      <c r="AH458" s="30" t="s">
        <v>113</v>
      </c>
      <c r="AI458" s="30" t="s">
        <v>113</v>
      </c>
      <c r="AJ458" s="30" t="s">
        <v>113</v>
      </c>
      <c r="AK458" s="30" t="s">
        <v>113</v>
      </c>
      <c r="AL458" s="30" t="s">
        <v>113</v>
      </c>
      <c r="AM458" s="30">
        <v>0</v>
      </c>
      <c r="AN458" s="30">
        <v>7</v>
      </c>
      <c r="AO458" s="30">
        <v>0</v>
      </c>
      <c r="AP458" s="30">
        <v>7</v>
      </c>
      <c r="AQ458" s="31" t="s">
        <v>113</v>
      </c>
      <c r="AR458" s="31" t="s">
        <v>113</v>
      </c>
      <c r="AS458" s="31" t="s">
        <v>113</v>
      </c>
      <c r="AT458" s="32">
        <v>0</v>
      </c>
      <c r="AU458" s="32">
        <v>0</v>
      </c>
      <c r="AV458" s="32">
        <v>0</v>
      </c>
      <c r="AW458" s="32">
        <v>0</v>
      </c>
      <c r="AX458" s="32">
        <v>0</v>
      </c>
      <c r="AY458" s="32">
        <v>0</v>
      </c>
      <c r="AZ458" s="32">
        <v>0</v>
      </c>
      <c r="BA458" s="32">
        <v>6</v>
      </c>
      <c r="BB458" s="32">
        <v>6</v>
      </c>
      <c r="BC458" s="32">
        <v>0</v>
      </c>
      <c r="BD458" s="33">
        <v>7.2</v>
      </c>
      <c r="BE458" s="33">
        <v>7.2</v>
      </c>
      <c r="BF458" s="33">
        <v>7.2</v>
      </c>
      <c r="BG458" s="33">
        <v>7.2</v>
      </c>
      <c r="BH458" s="33">
        <v>7.2</v>
      </c>
      <c r="BI458" s="33">
        <v>7.2</v>
      </c>
      <c r="BJ458" s="34" t="s">
        <v>113</v>
      </c>
      <c r="BK458" s="35" t="s">
        <v>113</v>
      </c>
      <c r="BL458" t="str">
        <f>IF(BY458&gt;LARGE(BZ458:$CK458,1),1,"")</f>
        <v/>
      </c>
      <c r="BM458" t="str">
        <f>IF(BZ458&gt;LARGE(CA458:$CK458,1),2,"")</f>
        <v/>
      </c>
      <c r="BN458" t="str">
        <f>IF(CA458&gt;LARGE(CB458:$CK458,1),2.2,"")</f>
        <v/>
      </c>
      <c r="BO458" t="str">
        <f>IF(CB458&gt;LARGE(CC458:$CK458,1),3,"")</f>
        <v/>
      </c>
      <c r="BP458" t="str">
        <f>IF(CC458&gt;LARGE(CD458:$CK458,1),3.2,"")</f>
        <v/>
      </c>
      <c r="BQ458" t="str">
        <f>IF(CD458&gt;LARGE(CE458:$CK458,1),4,"")</f>
        <v/>
      </c>
      <c r="BR458" t="str">
        <f>IF(CE458&gt;LARGE(CF458:$CK458,1),4.2,"")</f>
        <v/>
      </c>
      <c r="BS458" t="str">
        <f>IF(CF458&gt;LARGE(CG458:$CK458,1),5,"")</f>
        <v/>
      </c>
      <c r="BT458" t="str">
        <f>IF(CG458&gt;LARGE(CH458:$CK458,1),5.2,"")</f>
        <v/>
      </c>
      <c r="BU458">
        <f>IF(CH458&gt;LARGE(CI458:$CK458,1),6,"")</f>
        <v>6</v>
      </c>
      <c r="BV458" t="str">
        <f>IF(CI458&gt;LARGE(CJ458:$CK458,1),6.2,"")</f>
        <v/>
      </c>
      <c r="BW458" t="str">
        <f>IF(CJ458&gt;LARGE(CK458:$CK458,1),7,"")</f>
        <v/>
      </c>
      <c r="BX458" t="str">
        <f t="shared" si="120"/>
        <v/>
      </c>
      <c r="BY458" s="36">
        <f t="shared" si="121"/>
        <v>0</v>
      </c>
      <c r="BZ458" s="36">
        <f t="shared" si="122"/>
        <v>0</v>
      </c>
      <c r="CA458">
        <f t="shared" si="123"/>
        <v>0</v>
      </c>
      <c r="CB458" s="36">
        <f t="shared" si="124"/>
        <v>0</v>
      </c>
      <c r="CC458">
        <f t="shared" si="125"/>
        <v>0</v>
      </c>
      <c r="CD458" s="36">
        <f t="shared" si="126"/>
        <v>0</v>
      </c>
      <c r="CE458">
        <f t="shared" si="127"/>
        <v>0</v>
      </c>
      <c r="CF458" s="36">
        <f t="shared" si="128"/>
        <v>0</v>
      </c>
      <c r="CG458">
        <f t="shared" si="129"/>
        <v>0</v>
      </c>
      <c r="CH458" s="36">
        <f t="shared" si="130"/>
        <v>2</v>
      </c>
      <c r="CI458">
        <f t="shared" si="131"/>
        <v>0</v>
      </c>
      <c r="CJ458" s="36">
        <f t="shared" si="132"/>
        <v>0</v>
      </c>
      <c r="CK458">
        <f t="shared" si="133"/>
        <v>0</v>
      </c>
      <c r="CP458">
        <v>633</v>
      </c>
      <c r="DD458" t="str">
        <f>IF(COUNTIF('[3]Zone Players'!A$3:A$1847,A458)&lt;1,"D","")</f>
        <v/>
      </c>
      <c r="DF458" t="str">
        <f t="shared" ref="DF458:DF521" si="136">IF(T458="",AS458,"N"&amp;T458)</f>
        <v/>
      </c>
      <c r="DG458" s="70">
        <f t="shared" si="134"/>
        <v>2</v>
      </c>
      <c r="DH458" t="str">
        <f t="shared" si="135"/>
        <v/>
      </c>
    </row>
    <row r="459" spans="1:112" ht="15" customHeight="1" x14ac:dyDescent="0.25">
      <c r="A459" s="23">
        <v>23831</v>
      </c>
      <c r="B459" s="24" t="s">
        <v>837</v>
      </c>
      <c r="C459" s="24" t="s">
        <v>158</v>
      </c>
      <c r="D459" s="25" t="s">
        <v>801</v>
      </c>
      <c r="E459" s="26"/>
      <c r="F459" s="27"/>
      <c r="G459" s="27"/>
      <c r="H459" s="27"/>
      <c r="I459" s="27"/>
      <c r="J459" s="27"/>
      <c r="K459" s="27"/>
      <c r="L459" s="27"/>
      <c r="M459" s="27"/>
      <c r="N459" s="26"/>
      <c r="O459" s="27">
        <v>6</v>
      </c>
      <c r="P459" s="27">
        <v>5</v>
      </c>
      <c r="Q459" s="28"/>
      <c r="R459" s="28"/>
      <c r="S459" s="28"/>
      <c r="T459" s="29"/>
      <c r="U459" s="28"/>
      <c r="V459" s="30" t="s">
        <v>113</v>
      </c>
      <c r="W459" s="30" t="s">
        <v>113</v>
      </c>
      <c r="X459" s="30" t="s">
        <v>113</v>
      </c>
      <c r="Y459" s="30" t="s">
        <v>113</v>
      </c>
      <c r="Z459" s="30" t="s">
        <v>113</v>
      </c>
      <c r="AA459" s="30">
        <v>6</v>
      </c>
      <c r="AB459" s="30" t="s">
        <v>113</v>
      </c>
      <c r="AC459" s="30" t="s">
        <v>113</v>
      </c>
      <c r="AD459" s="30" t="s">
        <v>113</v>
      </c>
      <c r="AE459" s="30" t="s">
        <v>113</v>
      </c>
      <c r="AF459" s="30" t="s">
        <v>113</v>
      </c>
      <c r="AG459" s="30" t="s">
        <v>113</v>
      </c>
      <c r="AH459" s="30" t="s">
        <v>113</v>
      </c>
      <c r="AI459" s="30" t="s">
        <v>113</v>
      </c>
      <c r="AJ459" s="30" t="s">
        <v>113</v>
      </c>
      <c r="AK459" s="30" t="s">
        <v>113</v>
      </c>
      <c r="AL459" s="30" t="s">
        <v>113</v>
      </c>
      <c r="AM459" s="30">
        <v>0</v>
      </c>
      <c r="AN459" s="30">
        <v>7</v>
      </c>
      <c r="AO459" s="30">
        <v>1</v>
      </c>
      <c r="AP459" s="30">
        <v>6</v>
      </c>
      <c r="AQ459" s="31">
        <v>5</v>
      </c>
      <c r="AR459" s="31">
        <v>6</v>
      </c>
      <c r="AS459" s="31">
        <v>6</v>
      </c>
      <c r="AT459" s="32">
        <v>6</v>
      </c>
      <c r="AU459" s="32">
        <v>6</v>
      </c>
      <c r="AV459" s="32">
        <v>6</v>
      </c>
      <c r="AW459" s="32">
        <v>6</v>
      </c>
      <c r="AX459" s="32">
        <v>6</v>
      </c>
      <c r="AY459" s="32">
        <v>6</v>
      </c>
      <c r="AZ459" s="32">
        <v>6</v>
      </c>
      <c r="BA459" s="32">
        <v>6</v>
      </c>
      <c r="BB459" s="32">
        <v>0</v>
      </c>
      <c r="BC459" s="32">
        <v>6</v>
      </c>
      <c r="BD459" s="33">
        <v>7.2</v>
      </c>
      <c r="BE459" s="33">
        <v>6</v>
      </c>
      <c r="BF459" s="33">
        <v>6</v>
      </c>
      <c r="BG459" s="33">
        <v>6</v>
      </c>
      <c r="BH459" s="33">
        <v>6</v>
      </c>
      <c r="BI459" s="33">
        <v>6</v>
      </c>
      <c r="BJ459" s="34">
        <v>6</v>
      </c>
      <c r="BK459" s="35">
        <v>6</v>
      </c>
      <c r="BL459" t="str">
        <f>IF(BY459&gt;LARGE(BZ459:$CK459,1),1,"")</f>
        <v/>
      </c>
      <c r="BM459" t="str">
        <f>IF(BZ459&gt;LARGE(CA459:$CK459,1),2,"")</f>
        <v/>
      </c>
      <c r="BN459" t="str">
        <f>IF(CA459&gt;LARGE(CB459:$CK459,1),2.2,"")</f>
        <v/>
      </c>
      <c r="BO459" t="str">
        <f>IF(CB459&gt;LARGE(CC459:$CK459,1),3,"")</f>
        <v/>
      </c>
      <c r="BP459" t="str">
        <f>IF(CC459&gt;LARGE(CD459:$CK459,1),3.2,"")</f>
        <v/>
      </c>
      <c r="BQ459" t="str">
        <f>IF(CD459&gt;LARGE(CE459:$CK459,1),4,"")</f>
        <v/>
      </c>
      <c r="BR459" t="str">
        <f>IF(CE459&gt;LARGE(CF459:$CK459,1),4.2,"")</f>
        <v/>
      </c>
      <c r="BS459" t="str">
        <f>IF(CF459&gt;LARGE(CG459:$CK459,1),5,"")</f>
        <v/>
      </c>
      <c r="BT459" t="str">
        <f>IF(CG459&gt;LARGE(CH459:$CK459,1),5.2,"")</f>
        <v/>
      </c>
      <c r="BU459">
        <f>IF(CH459&gt;LARGE(CI459:$CK459,1),6,"")</f>
        <v>6</v>
      </c>
      <c r="BV459" t="str">
        <f>IF(CI459&gt;LARGE(CJ459:$CK459,1),6.2,"")</f>
        <v/>
      </c>
      <c r="BW459" t="str">
        <f>IF(CJ459&gt;LARGE(CK459:$CK459,1),7,"")</f>
        <v/>
      </c>
      <c r="BX459" t="str">
        <f t="shared" si="120"/>
        <v/>
      </c>
      <c r="BY459" s="36">
        <f t="shared" si="121"/>
        <v>0</v>
      </c>
      <c r="BZ459" s="36">
        <f t="shared" si="122"/>
        <v>0</v>
      </c>
      <c r="CA459">
        <f t="shared" si="123"/>
        <v>0</v>
      </c>
      <c r="CB459" s="36">
        <f t="shared" si="124"/>
        <v>0</v>
      </c>
      <c r="CC459">
        <f t="shared" si="125"/>
        <v>0</v>
      </c>
      <c r="CD459" s="36">
        <f t="shared" si="126"/>
        <v>0</v>
      </c>
      <c r="CE459">
        <f t="shared" si="127"/>
        <v>0</v>
      </c>
      <c r="CF459" s="36">
        <f t="shared" si="128"/>
        <v>0</v>
      </c>
      <c r="CG459">
        <f t="shared" si="129"/>
        <v>0</v>
      </c>
      <c r="CH459" s="36">
        <f t="shared" si="130"/>
        <v>9</v>
      </c>
      <c r="CI459">
        <f t="shared" si="131"/>
        <v>0</v>
      </c>
      <c r="CJ459" s="36">
        <f t="shared" si="132"/>
        <v>0</v>
      </c>
      <c r="CK459">
        <f t="shared" si="133"/>
        <v>0</v>
      </c>
      <c r="CP459">
        <v>634</v>
      </c>
      <c r="DD459" t="str">
        <f>IF(COUNTIF('[3]Zone Players'!A$3:A$1847,A459)&lt;1,"D","")</f>
        <v/>
      </c>
      <c r="DF459">
        <f t="shared" si="136"/>
        <v>6</v>
      </c>
      <c r="DG459" s="70">
        <f t="shared" si="134"/>
        <v>9</v>
      </c>
      <c r="DH459" t="str">
        <f t="shared" si="135"/>
        <v/>
      </c>
    </row>
    <row r="460" spans="1:112" ht="15" customHeight="1" x14ac:dyDescent="0.25">
      <c r="A460" s="40">
        <v>138270</v>
      </c>
      <c r="B460" s="24" t="s">
        <v>838</v>
      </c>
      <c r="C460" s="24" t="s">
        <v>704</v>
      </c>
      <c r="D460" s="25" t="s">
        <v>801</v>
      </c>
      <c r="E460" s="26"/>
      <c r="F460" s="27"/>
      <c r="G460" s="27"/>
      <c r="H460" s="27"/>
      <c r="I460" s="27"/>
      <c r="J460" s="27"/>
      <c r="K460" s="27"/>
      <c r="L460" s="27"/>
      <c r="M460" s="27"/>
      <c r="N460" s="26"/>
      <c r="O460" s="27">
        <v>5</v>
      </c>
      <c r="P460" s="27">
        <v>5</v>
      </c>
      <c r="Q460" s="28"/>
      <c r="R460" s="28"/>
      <c r="S460" s="28"/>
      <c r="T460" s="29"/>
      <c r="U460" s="28"/>
      <c r="V460" s="30" t="s">
        <v>113</v>
      </c>
      <c r="W460" s="30" t="s">
        <v>113</v>
      </c>
      <c r="X460" s="30" t="s">
        <v>113</v>
      </c>
      <c r="Y460" s="30" t="s">
        <v>113</v>
      </c>
      <c r="Z460" s="30" t="s">
        <v>113</v>
      </c>
      <c r="AA460" s="30">
        <v>6</v>
      </c>
      <c r="AB460" s="30" t="s">
        <v>113</v>
      </c>
      <c r="AC460" s="30" t="s">
        <v>113</v>
      </c>
      <c r="AD460" s="30" t="s">
        <v>113</v>
      </c>
      <c r="AE460" s="30" t="s">
        <v>113</v>
      </c>
      <c r="AF460" s="30" t="s">
        <v>113</v>
      </c>
      <c r="AG460" s="30" t="s">
        <v>113</v>
      </c>
      <c r="AH460" s="30" t="s">
        <v>113</v>
      </c>
      <c r="AI460" s="30" t="s">
        <v>113</v>
      </c>
      <c r="AJ460" s="30" t="s">
        <v>113</v>
      </c>
      <c r="AK460" s="30" t="s">
        <v>113</v>
      </c>
      <c r="AL460" s="30" t="s">
        <v>113</v>
      </c>
      <c r="AM460" s="30">
        <v>0</v>
      </c>
      <c r="AN460" s="30">
        <v>7</v>
      </c>
      <c r="AO460" s="30">
        <v>1</v>
      </c>
      <c r="AP460" s="30">
        <v>6</v>
      </c>
      <c r="AQ460" s="31">
        <v>5</v>
      </c>
      <c r="AR460" s="31">
        <v>6</v>
      </c>
      <c r="AS460" s="31">
        <v>6</v>
      </c>
      <c r="AT460" s="32">
        <v>6</v>
      </c>
      <c r="AU460" s="32">
        <v>0</v>
      </c>
      <c r="AV460" s="32">
        <v>6</v>
      </c>
      <c r="AW460" s="32">
        <v>6</v>
      </c>
      <c r="AX460" s="32">
        <v>6</v>
      </c>
      <c r="AY460" s="32">
        <v>6</v>
      </c>
      <c r="AZ460" s="32">
        <v>0</v>
      </c>
      <c r="BA460" s="32">
        <v>0</v>
      </c>
      <c r="BB460" s="32">
        <v>6</v>
      </c>
      <c r="BC460" s="32">
        <v>6</v>
      </c>
      <c r="BD460" s="33">
        <v>7.2</v>
      </c>
      <c r="BE460" s="33">
        <v>7.2</v>
      </c>
      <c r="BF460" s="33">
        <v>6</v>
      </c>
      <c r="BG460" s="33">
        <v>6</v>
      </c>
      <c r="BH460" s="33">
        <v>6</v>
      </c>
      <c r="BI460" s="33">
        <v>6</v>
      </c>
      <c r="BJ460" s="34">
        <v>6</v>
      </c>
      <c r="BK460" s="35">
        <v>6</v>
      </c>
      <c r="BL460" t="str">
        <f>IF(BY460&gt;LARGE(BZ460:$CK460,1),1,"")</f>
        <v/>
      </c>
      <c r="BM460" t="str">
        <f>IF(BZ460&gt;LARGE(CA460:$CK460,1),2,"")</f>
        <v/>
      </c>
      <c r="BN460" t="str">
        <f>IF(CA460&gt;LARGE(CB460:$CK460,1),2.2,"")</f>
        <v/>
      </c>
      <c r="BO460" t="str">
        <f>IF(CB460&gt;LARGE(CC460:$CK460,1),3,"")</f>
        <v/>
      </c>
      <c r="BP460" t="str">
        <f>IF(CC460&gt;LARGE(CD460:$CK460,1),3.2,"")</f>
        <v/>
      </c>
      <c r="BQ460" t="str">
        <f>IF(CD460&gt;LARGE(CE460:$CK460,1),4,"")</f>
        <v/>
      </c>
      <c r="BR460" t="str">
        <f>IF(CE460&gt;LARGE(CF460:$CK460,1),4.2,"")</f>
        <v/>
      </c>
      <c r="BS460" t="str">
        <f>IF(CF460&gt;LARGE(CG460:$CK460,1),5,"")</f>
        <v/>
      </c>
      <c r="BT460" t="str">
        <f>IF(CG460&gt;LARGE(CH460:$CK460,1),5.2,"")</f>
        <v/>
      </c>
      <c r="BU460">
        <f>IF(CH460&gt;LARGE(CI460:$CK460,1),6,"")</f>
        <v>6</v>
      </c>
      <c r="BV460" t="str">
        <f>IF(CI460&gt;LARGE(CJ460:$CK460,1),6.2,"")</f>
        <v/>
      </c>
      <c r="BW460" t="str">
        <f>IF(CJ460&gt;LARGE(CK460:$CK460,1),7,"")</f>
        <v/>
      </c>
      <c r="BX460" t="str">
        <f t="shared" si="120"/>
        <v/>
      </c>
      <c r="BY460" s="36">
        <f t="shared" si="121"/>
        <v>0</v>
      </c>
      <c r="BZ460" s="36">
        <f t="shared" si="122"/>
        <v>0</v>
      </c>
      <c r="CA460">
        <f t="shared" si="123"/>
        <v>0</v>
      </c>
      <c r="CB460" s="36">
        <f t="shared" si="124"/>
        <v>0</v>
      </c>
      <c r="CC460">
        <f t="shared" si="125"/>
        <v>0</v>
      </c>
      <c r="CD460" s="36">
        <f t="shared" si="126"/>
        <v>0</v>
      </c>
      <c r="CE460">
        <f t="shared" si="127"/>
        <v>0</v>
      </c>
      <c r="CF460" s="36">
        <f t="shared" si="128"/>
        <v>0</v>
      </c>
      <c r="CG460">
        <f t="shared" si="129"/>
        <v>0</v>
      </c>
      <c r="CH460" s="36">
        <f t="shared" si="130"/>
        <v>7</v>
      </c>
      <c r="CI460">
        <f t="shared" si="131"/>
        <v>0</v>
      </c>
      <c r="CJ460" s="36">
        <f t="shared" si="132"/>
        <v>0</v>
      </c>
      <c r="CK460">
        <f t="shared" si="133"/>
        <v>0</v>
      </c>
      <c r="CP460">
        <v>637</v>
      </c>
      <c r="DD460" t="str">
        <f>IF(COUNTIF('[3]Zone Players'!A$3:A$1847,A460)&lt;1,"D","")</f>
        <v/>
      </c>
      <c r="DF460">
        <f t="shared" si="136"/>
        <v>6</v>
      </c>
      <c r="DG460" s="70">
        <f t="shared" si="134"/>
        <v>7</v>
      </c>
      <c r="DH460" t="str">
        <f t="shared" si="135"/>
        <v/>
      </c>
    </row>
    <row r="461" spans="1:112" ht="15" customHeight="1" x14ac:dyDescent="0.25">
      <c r="A461" s="23">
        <v>151825</v>
      </c>
      <c r="B461" s="24" t="s">
        <v>839</v>
      </c>
      <c r="C461" s="24" t="s">
        <v>836</v>
      </c>
      <c r="D461" s="25" t="s">
        <v>813</v>
      </c>
      <c r="E461" s="26"/>
      <c r="F461" s="27"/>
      <c r="G461" s="27"/>
      <c r="H461" s="27"/>
      <c r="I461" s="27"/>
      <c r="J461" s="27"/>
      <c r="K461" s="27"/>
      <c r="L461" s="27"/>
      <c r="M461" s="27"/>
      <c r="N461" s="26"/>
      <c r="O461" s="27"/>
      <c r="P461" s="27"/>
      <c r="Q461" s="28"/>
      <c r="R461" s="28"/>
      <c r="S461" s="28"/>
      <c r="T461" s="29"/>
      <c r="U461" s="28"/>
      <c r="V461" s="30" t="s">
        <v>113</v>
      </c>
      <c r="W461" s="30" t="s">
        <v>113</v>
      </c>
      <c r="X461" s="30" t="s">
        <v>113</v>
      </c>
      <c r="Y461" s="30" t="s">
        <v>113</v>
      </c>
      <c r="Z461" s="30" t="s">
        <v>113</v>
      </c>
      <c r="AA461" s="30">
        <v>6</v>
      </c>
      <c r="AB461" s="30" t="s">
        <v>113</v>
      </c>
      <c r="AC461" s="30" t="s">
        <v>113</v>
      </c>
      <c r="AD461" s="30" t="s">
        <v>113</v>
      </c>
      <c r="AE461" s="30" t="s">
        <v>113</v>
      </c>
      <c r="AF461" s="30" t="s">
        <v>113</v>
      </c>
      <c r="AG461" s="30" t="s">
        <v>113</v>
      </c>
      <c r="AH461" s="30" t="s">
        <v>113</v>
      </c>
      <c r="AI461" s="30" t="s">
        <v>113</v>
      </c>
      <c r="AJ461" s="30" t="s">
        <v>113</v>
      </c>
      <c r="AK461" s="30" t="s">
        <v>113</v>
      </c>
      <c r="AL461" s="30" t="s">
        <v>113</v>
      </c>
      <c r="AM461" s="30">
        <v>0</v>
      </c>
      <c r="AN461" s="30">
        <v>7</v>
      </c>
      <c r="AO461" s="30">
        <v>0</v>
      </c>
      <c r="AP461" s="30">
        <v>7</v>
      </c>
      <c r="AQ461" s="31" t="s">
        <v>113</v>
      </c>
      <c r="AR461" s="31" t="s">
        <v>113</v>
      </c>
      <c r="AS461" s="31" t="s">
        <v>113</v>
      </c>
      <c r="AT461" s="32">
        <v>0</v>
      </c>
      <c r="AU461" s="32">
        <v>0</v>
      </c>
      <c r="AV461" s="32">
        <v>0</v>
      </c>
      <c r="AW461" s="32">
        <v>0</v>
      </c>
      <c r="AX461" s="32">
        <v>0</v>
      </c>
      <c r="AY461" s="32">
        <v>0</v>
      </c>
      <c r="AZ461" s="32">
        <v>0</v>
      </c>
      <c r="BA461" s="32">
        <v>0</v>
      </c>
      <c r="BB461" s="32">
        <v>0</v>
      </c>
      <c r="BC461" s="32">
        <v>0</v>
      </c>
      <c r="BD461" s="33">
        <v>7.2</v>
      </c>
      <c r="BE461" s="33">
        <v>7.2</v>
      </c>
      <c r="BF461" s="33">
        <v>7.2</v>
      </c>
      <c r="BG461" s="33">
        <v>7.2</v>
      </c>
      <c r="BH461" s="33">
        <v>7.2</v>
      </c>
      <c r="BI461" s="33">
        <v>7.2</v>
      </c>
      <c r="BJ461" s="34" t="s">
        <v>113</v>
      </c>
      <c r="BK461" s="35" t="s">
        <v>113</v>
      </c>
      <c r="BL461" t="str">
        <f>IF(BY461&gt;LARGE(BZ461:$CK461,1),1,"")</f>
        <v/>
      </c>
      <c r="BM461" t="str">
        <f>IF(BZ461&gt;LARGE(CA461:$CK461,1),2,"")</f>
        <v/>
      </c>
      <c r="BN461" t="str">
        <f>IF(CA461&gt;LARGE(CB461:$CK461,1),2.2,"")</f>
        <v/>
      </c>
      <c r="BO461" t="str">
        <f>IF(CB461&gt;LARGE(CC461:$CK461,1),3,"")</f>
        <v/>
      </c>
      <c r="BP461" t="str">
        <f>IF(CC461&gt;LARGE(CD461:$CK461,1),3.2,"")</f>
        <v/>
      </c>
      <c r="BQ461" t="str">
        <f>IF(CD461&gt;LARGE(CE461:$CK461,1),4,"")</f>
        <v/>
      </c>
      <c r="BR461" t="str">
        <f>IF(CE461&gt;LARGE(CF461:$CK461,1),4.2,"")</f>
        <v/>
      </c>
      <c r="BS461" t="str">
        <f>IF(CF461&gt;LARGE(CG461:$CK461,1),5,"")</f>
        <v/>
      </c>
      <c r="BT461" t="str">
        <f>IF(CG461&gt;LARGE(CH461:$CK461,1),5.2,"")</f>
        <v/>
      </c>
      <c r="BU461" t="str">
        <f>IF(CH461&gt;LARGE(CI461:$CK461,1),6,"")</f>
        <v/>
      </c>
      <c r="BV461" t="str">
        <f>IF(CI461&gt;LARGE(CJ461:$CK461,1),6.2,"")</f>
        <v/>
      </c>
      <c r="BW461" t="str">
        <f>IF(CJ461&gt;LARGE(CK461:$CK461,1),7,"")</f>
        <v/>
      </c>
      <c r="BX461" t="str">
        <f t="shared" si="120"/>
        <v/>
      </c>
      <c r="BY461" s="36">
        <f t="shared" si="121"/>
        <v>0</v>
      </c>
      <c r="BZ461" s="36">
        <f t="shared" si="122"/>
        <v>0</v>
      </c>
      <c r="CA461">
        <f t="shared" si="123"/>
        <v>0</v>
      </c>
      <c r="CB461" s="36">
        <f t="shared" si="124"/>
        <v>0</v>
      </c>
      <c r="CC461">
        <f t="shared" si="125"/>
        <v>0</v>
      </c>
      <c r="CD461" s="36">
        <f t="shared" si="126"/>
        <v>0</v>
      </c>
      <c r="CE461">
        <f t="shared" si="127"/>
        <v>0</v>
      </c>
      <c r="CF461" s="36">
        <f t="shared" si="128"/>
        <v>0</v>
      </c>
      <c r="CG461">
        <f t="shared" si="129"/>
        <v>0</v>
      </c>
      <c r="CH461" s="36">
        <f t="shared" si="130"/>
        <v>0</v>
      </c>
      <c r="CI461">
        <f t="shared" si="131"/>
        <v>0</v>
      </c>
      <c r="CJ461" s="36">
        <f t="shared" si="132"/>
        <v>0</v>
      </c>
      <c r="CK461">
        <f t="shared" si="133"/>
        <v>0</v>
      </c>
      <c r="CP461">
        <v>638</v>
      </c>
      <c r="DD461" t="str">
        <f>IF(COUNTIF('[3]Zone Players'!A$3:A$1847,A461)&lt;1,"D","")</f>
        <v/>
      </c>
      <c r="DF461" t="str">
        <f t="shared" si="136"/>
        <v/>
      </c>
      <c r="DG461" s="70">
        <f t="shared" si="134"/>
        <v>0</v>
      </c>
      <c r="DH461" t="str">
        <f t="shared" si="135"/>
        <v/>
      </c>
    </row>
    <row r="462" spans="1:112" ht="15" customHeight="1" x14ac:dyDescent="0.25">
      <c r="A462" s="40">
        <v>139921</v>
      </c>
      <c r="B462" s="24" t="s">
        <v>840</v>
      </c>
      <c r="C462" s="24" t="s">
        <v>161</v>
      </c>
      <c r="D462" s="25" t="s">
        <v>801</v>
      </c>
      <c r="E462" s="26"/>
      <c r="F462" s="27"/>
      <c r="G462" s="27"/>
      <c r="H462" s="27"/>
      <c r="I462" s="27"/>
      <c r="J462" s="27"/>
      <c r="K462" s="27"/>
      <c r="L462" s="27"/>
      <c r="M462" s="27"/>
      <c r="N462" s="26"/>
      <c r="O462" s="27">
        <v>5</v>
      </c>
      <c r="P462" s="27">
        <v>5</v>
      </c>
      <c r="Q462" s="28"/>
      <c r="R462" s="28"/>
      <c r="S462" s="28"/>
      <c r="T462" s="29"/>
      <c r="U462" s="28"/>
      <c r="V462" s="30" t="s">
        <v>113</v>
      </c>
      <c r="W462" s="30" t="s">
        <v>113</v>
      </c>
      <c r="X462" s="30" t="s">
        <v>113</v>
      </c>
      <c r="Y462" s="30" t="s">
        <v>113</v>
      </c>
      <c r="Z462" s="30" t="s">
        <v>113</v>
      </c>
      <c r="AA462" s="30">
        <v>6</v>
      </c>
      <c r="AB462" s="30" t="s">
        <v>113</v>
      </c>
      <c r="AC462" s="30" t="s">
        <v>113</v>
      </c>
      <c r="AD462" s="30" t="s">
        <v>113</v>
      </c>
      <c r="AE462" s="30" t="s">
        <v>113</v>
      </c>
      <c r="AF462" s="30" t="s">
        <v>113</v>
      </c>
      <c r="AG462" s="30" t="s">
        <v>113</v>
      </c>
      <c r="AH462" s="30" t="s">
        <v>113</v>
      </c>
      <c r="AI462" s="30" t="s">
        <v>113</v>
      </c>
      <c r="AJ462" s="30" t="s">
        <v>113</v>
      </c>
      <c r="AK462" s="30" t="s">
        <v>113</v>
      </c>
      <c r="AL462" s="30" t="s">
        <v>113</v>
      </c>
      <c r="AM462" s="30">
        <v>0</v>
      </c>
      <c r="AN462" s="30">
        <v>7</v>
      </c>
      <c r="AO462" s="30">
        <v>1</v>
      </c>
      <c r="AP462" s="30">
        <v>6</v>
      </c>
      <c r="AQ462" s="31">
        <v>5</v>
      </c>
      <c r="AR462" s="31">
        <v>6</v>
      </c>
      <c r="AS462" s="31">
        <v>6</v>
      </c>
      <c r="AT462" s="32">
        <v>0</v>
      </c>
      <c r="AU462" s="32">
        <v>6</v>
      </c>
      <c r="AV462" s="32">
        <v>6</v>
      </c>
      <c r="AW462" s="32">
        <v>6</v>
      </c>
      <c r="AX462" s="32">
        <v>6</v>
      </c>
      <c r="AY462" s="32">
        <v>0</v>
      </c>
      <c r="AZ462" s="32">
        <v>6</v>
      </c>
      <c r="BA462" s="32">
        <v>6</v>
      </c>
      <c r="BB462" s="32">
        <v>6</v>
      </c>
      <c r="BC462" s="32">
        <v>6</v>
      </c>
      <c r="BD462" s="33">
        <v>7.2</v>
      </c>
      <c r="BE462" s="33">
        <v>7.2</v>
      </c>
      <c r="BF462" s="33">
        <v>7.2</v>
      </c>
      <c r="BG462" s="33">
        <v>6</v>
      </c>
      <c r="BH462" s="33">
        <v>6</v>
      </c>
      <c r="BI462" s="33">
        <v>6</v>
      </c>
      <c r="BJ462" s="34">
        <v>6</v>
      </c>
      <c r="BK462" s="35">
        <v>6</v>
      </c>
      <c r="BL462" t="str">
        <f>IF(BY462&gt;LARGE(BZ462:$CK462,1),1,"")</f>
        <v/>
      </c>
      <c r="BM462" t="str">
        <f>IF(BZ462&gt;LARGE(CA462:$CK462,1),2,"")</f>
        <v/>
      </c>
      <c r="BN462" t="str">
        <f>IF(CA462&gt;LARGE(CB462:$CK462,1),2.2,"")</f>
        <v/>
      </c>
      <c r="BO462" t="str">
        <f>IF(CB462&gt;LARGE(CC462:$CK462,1),3,"")</f>
        <v/>
      </c>
      <c r="BP462" t="str">
        <f>IF(CC462&gt;LARGE(CD462:$CK462,1),3.2,"")</f>
        <v/>
      </c>
      <c r="BQ462" t="str">
        <f>IF(CD462&gt;LARGE(CE462:$CK462,1),4,"")</f>
        <v/>
      </c>
      <c r="BR462" t="str">
        <f>IF(CE462&gt;LARGE(CF462:$CK462,1),4.2,"")</f>
        <v/>
      </c>
      <c r="BS462" t="str">
        <f>IF(CF462&gt;LARGE(CG462:$CK462,1),5,"")</f>
        <v/>
      </c>
      <c r="BT462" t="str">
        <f>IF(CG462&gt;LARGE(CH462:$CK462,1),5.2,"")</f>
        <v/>
      </c>
      <c r="BU462">
        <f>IF(CH462&gt;LARGE(CI462:$CK462,1),6,"")</f>
        <v>6</v>
      </c>
      <c r="BV462" t="str">
        <f>IF(CI462&gt;LARGE(CJ462:$CK462,1),6.2,"")</f>
        <v/>
      </c>
      <c r="BW462" t="str">
        <f>IF(CJ462&gt;LARGE(CK462:$CK462,1),7,"")</f>
        <v/>
      </c>
      <c r="BX462" t="str">
        <f t="shared" si="120"/>
        <v/>
      </c>
      <c r="BY462" s="36">
        <f t="shared" si="121"/>
        <v>0</v>
      </c>
      <c r="BZ462" s="36">
        <f t="shared" si="122"/>
        <v>0</v>
      </c>
      <c r="CA462">
        <f t="shared" si="123"/>
        <v>0</v>
      </c>
      <c r="CB462" s="36">
        <f t="shared" si="124"/>
        <v>0</v>
      </c>
      <c r="CC462">
        <f t="shared" si="125"/>
        <v>0</v>
      </c>
      <c r="CD462" s="36">
        <f t="shared" si="126"/>
        <v>0</v>
      </c>
      <c r="CE462">
        <f t="shared" si="127"/>
        <v>0</v>
      </c>
      <c r="CF462" s="36">
        <f t="shared" si="128"/>
        <v>0</v>
      </c>
      <c r="CG462">
        <f t="shared" si="129"/>
        <v>0</v>
      </c>
      <c r="CH462" s="36">
        <f t="shared" si="130"/>
        <v>8</v>
      </c>
      <c r="CI462">
        <f t="shared" si="131"/>
        <v>0</v>
      </c>
      <c r="CJ462" s="36">
        <f t="shared" si="132"/>
        <v>0</v>
      </c>
      <c r="CK462">
        <f t="shared" si="133"/>
        <v>0</v>
      </c>
      <c r="CP462">
        <v>639</v>
      </c>
      <c r="DD462" t="str">
        <f>IF(COUNTIF('[3]Zone Players'!A$3:A$1847,A462)&lt;1,"D","")</f>
        <v/>
      </c>
      <c r="DF462">
        <f t="shared" si="136"/>
        <v>6</v>
      </c>
      <c r="DG462" s="70">
        <f t="shared" si="134"/>
        <v>8</v>
      </c>
      <c r="DH462" t="str">
        <f t="shared" si="135"/>
        <v/>
      </c>
    </row>
    <row r="463" spans="1:112" ht="15" customHeight="1" x14ac:dyDescent="0.25">
      <c r="A463" s="23">
        <v>111221</v>
      </c>
      <c r="B463" s="24" t="s">
        <v>841</v>
      </c>
      <c r="C463" s="24" t="s">
        <v>344</v>
      </c>
      <c r="D463" s="25" t="s">
        <v>801</v>
      </c>
      <c r="E463" s="26"/>
      <c r="F463" s="27"/>
      <c r="G463" s="27"/>
      <c r="H463" s="27"/>
      <c r="I463" s="27"/>
      <c r="J463" s="27"/>
      <c r="K463" s="27"/>
      <c r="L463" s="27"/>
      <c r="M463" s="27"/>
      <c r="N463" s="26"/>
      <c r="O463" s="27">
        <v>6</v>
      </c>
      <c r="P463" s="27">
        <v>5</v>
      </c>
      <c r="Q463" s="28"/>
      <c r="R463" s="28"/>
      <c r="S463" s="28"/>
      <c r="T463" s="29"/>
      <c r="U463" s="28"/>
      <c r="V463" s="30" t="s">
        <v>113</v>
      </c>
      <c r="W463" s="30" t="s">
        <v>113</v>
      </c>
      <c r="X463" s="30" t="s">
        <v>113</v>
      </c>
      <c r="Y463" s="30" t="s">
        <v>113</v>
      </c>
      <c r="Z463" s="30" t="s">
        <v>113</v>
      </c>
      <c r="AA463" s="30">
        <v>6</v>
      </c>
      <c r="AB463" s="30" t="s">
        <v>113</v>
      </c>
      <c r="AC463" s="30" t="s">
        <v>113</v>
      </c>
      <c r="AD463" s="30" t="s">
        <v>113</v>
      </c>
      <c r="AE463" s="30" t="s">
        <v>113</v>
      </c>
      <c r="AF463" s="30" t="s">
        <v>113</v>
      </c>
      <c r="AG463" s="30" t="s">
        <v>113</v>
      </c>
      <c r="AH463" s="30" t="s">
        <v>113</v>
      </c>
      <c r="AI463" s="30" t="s">
        <v>113</v>
      </c>
      <c r="AJ463" s="30" t="s">
        <v>113</v>
      </c>
      <c r="AK463" s="30" t="s">
        <v>113</v>
      </c>
      <c r="AL463" s="30" t="s">
        <v>113</v>
      </c>
      <c r="AM463" s="30">
        <v>0</v>
      </c>
      <c r="AN463" s="30">
        <v>7</v>
      </c>
      <c r="AO463" s="30">
        <v>1</v>
      </c>
      <c r="AP463" s="30">
        <v>6</v>
      </c>
      <c r="AQ463" s="31">
        <v>5</v>
      </c>
      <c r="AR463" s="31">
        <v>6</v>
      </c>
      <c r="AS463" s="31">
        <v>6</v>
      </c>
      <c r="AT463" s="32">
        <v>0</v>
      </c>
      <c r="AU463" s="32">
        <v>0</v>
      </c>
      <c r="AV463" s="32">
        <v>0</v>
      </c>
      <c r="AW463" s="32">
        <v>6</v>
      </c>
      <c r="AX463" s="32">
        <v>6</v>
      </c>
      <c r="AY463" s="32">
        <v>6</v>
      </c>
      <c r="AZ463" s="32">
        <v>6</v>
      </c>
      <c r="BA463" s="32">
        <v>6</v>
      </c>
      <c r="BB463" s="32">
        <v>6</v>
      </c>
      <c r="BC463" s="32">
        <v>0</v>
      </c>
      <c r="BD463" s="33">
        <v>7.2</v>
      </c>
      <c r="BE463" s="33">
        <v>7.2</v>
      </c>
      <c r="BF463" s="33">
        <v>7.2</v>
      </c>
      <c r="BG463" s="33">
        <v>7.2</v>
      </c>
      <c r="BH463" s="33">
        <v>6</v>
      </c>
      <c r="BI463" s="33">
        <v>6</v>
      </c>
      <c r="BJ463" s="34">
        <v>6</v>
      </c>
      <c r="BK463" s="35">
        <v>6</v>
      </c>
      <c r="BL463" t="str">
        <f>IF(BY463&gt;LARGE(BZ463:$CK463,1),1,"")</f>
        <v/>
      </c>
      <c r="BM463" t="str">
        <f>IF(BZ463&gt;LARGE(CA463:$CK463,1),2,"")</f>
        <v/>
      </c>
      <c r="BN463" t="str">
        <f>IF(CA463&gt;LARGE(CB463:$CK463,1),2.2,"")</f>
        <v/>
      </c>
      <c r="BO463" t="str">
        <f>IF(CB463&gt;LARGE(CC463:$CK463,1),3,"")</f>
        <v/>
      </c>
      <c r="BP463" t="str">
        <f>IF(CC463&gt;LARGE(CD463:$CK463,1),3.2,"")</f>
        <v/>
      </c>
      <c r="BQ463" t="str">
        <f>IF(CD463&gt;LARGE(CE463:$CK463,1),4,"")</f>
        <v/>
      </c>
      <c r="BR463" t="str">
        <f>IF(CE463&gt;LARGE(CF463:$CK463,1),4.2,"")</f>
        <v/>
      </c>
      <c r="BS463" t="str">
        <f>IF(CF463&gt;LARGE(CG463:$CK463,1),5,"")</f>
        <v/>
      </c>
      <c r="BT463" t="str">
        <f>IF(CG463&gt;LARGE(CH463:$CK463,1),5.2,"")</f>
        <v/>
      </c>
      <c r="BU463">
        <f>IF(CH463&gt;LARGE(CI463:$CK463,1),6,"")</f>
        <v>6</v>
      </c>
      <c r="BV463" t="str">
        <f>IF(CI463&gt;LARGE(CJ463:$CK463,1),6.2,"")</f>
        <v/>
      </c>
      <c r="BW463" t="str">
        <f>IF(CJ463&gt;LARGE(CK463:$CK463,1),7,"")</f>
        <v/>
      </c>
      <c r="BX463" t="str">
        <f t="shared" si="120"/>
        <v/>
      </c>
      <c r="BY463" s="36">
        <f t="shared" si="121"/>
        <v>0</v>
      </c>
      <c r="BZ463" s="36">
        <f t="shared" si="122"/>
        <v>0</v>
      </c>
      <c r="CA463">
        <f t="shared" si="123"/>
        <v>0</v>
      </c>
      <c r="CB463" s="36">
        <f t="shared" si="124"/>
        <v>0</v>
      </c>
      <c r="CC463">
        <f t="shared" si="125"/>
        <v>0</v>
      </c>
      <c r="CD463" s="36">
        <f t="shared" si="126"/>
        <v>0</v>
      </c>
      <c r="CE463">
        <f t="shared" si="127"/>
        <v>0</v>
      </c>
      <c r="CF463" s="36">
        <f t="shared" si="128"/>
        <v>0</v>
      </c>
      <c r="CG463">
        <f t="shared" si="129"/>
        <v>0</v>
      </c>
      <c r="CH463" s="36">
        <f t="shared" si="130"/>
        <v>6</v>
      </c>
      <c r="CI463">
        <f t="shared" si="131"/>
        <v>0</v>
      </c>
      <c r="CJ463" s="36">
        <f t="shared" si="132"/>
        <v>0</v>
      </c>
      <c r="CK463">
        <f t="shared" si="133"/>
        <v>0</v>
      </c>
      <c r="CP463">
        <v>641</v>
      </c>
      <c r="DD463" t="str">
        <f>IF(COUNTIF('[3]Zone Players'!A$3:A$1847,A463)&lt;1,"D","")</f>
        <v/>
      </c>
      <c r="DF463">
        <f t="shared" si="136"/>
        <v>6</v>
      </c>
      <c r="DG463" s="70">
        <f t="shared" si="134"/>
        <v>6</v>
      </c>
      <c r="DH463" t="str">
        <f t="shared" si="135"/>
        <v/>
      </c>
    </row>
    <row r="464" spans="1:112" ht="15" customHeight="1" x14ac:dyDescent="0.25">
      <c r="A464" s="23">
        <v>150008</v>
      </c>
      <c r="B464" s="24" t="s">
        <v>842</v>
      </c>
      <c r="C464" s="24" t="s">
        <v>327</v>
      </c>
      <c r="D464" s="25" t="s">
        <v>843</v>
      </c>
      <c r="E464" s="26"/>
      <c r="F464" s="27"/>
      <c r="G464" s="27"/>
      <c r="H464" s="27"/>
      <c r="I464" s="27"/>
      <c r="J464" s="27"/>
      <c r="K464" s="27"/>
      <c r="L464" s="27"/>
      <c r="M464" s="27"/>
      <c r="N464" s="26"/>
      <c r="O464" s="27"/>
      <c r="P464" s="27" t="s">
        <v>113</v>
      </c>
      <c r="Q464" s="28"/>
      <c r="R464" s="28"/>
      <c r="S464" s="28"/>
      <c r="T464" s="29"/>
      <c r="U464" s="28"/>
      <c r="V464" s="30" t="s">
        <v>113</v>
      </c>
      <c r="W464" s="30" t="s">
        <v>113</v>
      </c>
      <c r="X464" s="30" t="s">
        <v>113</v>
      </c>
      <c r="Y464" s="30">
        <v>4</v>
      </c>
      <c r="Z464" s="30" t="s">
        <v>113</v>
      </c>
      <c r="AA464" s="30">
        <v>6</v>
      </c>
      <c r="AB464" s="30">
        <v>7</v>
      </c>
      <c r="AC464" s="30" t="s">
        <v>113</v>
      </c>
      <c r="AD464" s="30" t="s">
        <v>113</v>
      </c>
      <c r="AE464" s="30" t="s">
        <v>113</v>
      </c>
      <c r="AF464" s="30" t="s">
        <v>113</v>
      </c>
      <c r="AG464" s="30" t="s">
        <v>113</v>
      </c>
      <c r="AH464" s="30" t="s">
        <v>113</v>
      </c>
      <c r="AI464" s="30" t="s">
        <v>113</v>
      </c>
      <c r="AJ464" s="30" t="s">
        <v>113</v>
      </c>
      <c r="AK464" s="30" t="s">
        <v>113</v>
      </c>
      <c r="AL464" s="30" t="s">
        <v>113</v>
      </c>
      <c r="AM464" s="30">
        <v>0</v>
      </c>
      <c r="AN464" s="30">
        <v>8</v>
      </c>
      <c r="AO464" s="30">
        <v>0</v>
      </c>
      <c r="AP464" s="30">
        <v>7</v>
      </c>
      <c r="AQ464" s="31" t="s">
        <v>113</v>
      </c>
      <c r="AR464" s="31">
        <v>7</v>
      </c>
      <c r="AS464" s="31">
        <v>7</v>
      </c>
      <c r="AT464" s="32">
        <v>7</v>
      </c>
      <c r="AU464" s="32">
        <v>7</v>
      </c>
      <c r="AV464" s="32">
        <v>0</v>
      </c>
      <c r="AW464" s="32">
        <v>0</v>
      </c>
      <c r="AX464" s="32">
        <v>0</v>
      </c>
      <c r="AY464" s="32">
        <v>7</v>
      </c>
      <c r="AZ464" s="32">
        <v>7</v>
      </c>
      <c r="BA464" s="32">
        <v>7</v>
      </c>
      <c r="BB464" s="32">
        <v>7</v>
      </c>
      <c r="BC464" s="32">
        <v>7</v>
      </c>
      <c r="BD464" s="33">
        <v>7.2</v>
      </c>
      <c r="BE464" s="33">
        <v>7.2</v>
      </c>
      <c r="BF464" s="33">
        <v>7.2</v>
      </c>
      <c r="BG464" s="33">
        <v>7</v>
      </c>
      <c r="BH464" s="33">
        <v>7</v>
      </c>
      <c r="BI464" s="33">
        <v>7</v>
      </c>
      <c r="BJ464" s="34">
        <v>7</v>
      </c>
      <c r="BK464" s="35">
        <v>7</v>
      </c>
      <c r="BL464" t="str">
        <f>IF(BY464&gt;LARGE(BZ464:$CK464,1),1,"")</f>
        <v/>
      </c>
      <c r="BM464" t="str">
        <f>IF(BZ464&gt;LARGE(CA464:$CK464,1),2,"")</f>
        <v/>
      </c>
      <c r="BN464" t="str">
        <f>IF(CA464&gt;LARGE(CB464:$CK464,1),2.2,"")</f>
        <v/>
      </c>
      <c r="BO464" t="str">
        <f>IF(CB464&gt;LARGE(CC464:$CK464,1),3,"")</f>
        <v/>
      </c>
      <c r="BP464" t="str">
        <f>IF(CC464&gt;LARGE(CD464:$CK464,1),3.2,"")</f>
        <v/>
      </c>
      <c r="BQ464" t="str">
        <f>IF(CD464&gt;LARGE(CE464:$CK464,1),4,"")</f>
        <v/>
      </c>
      <c r="BR464" t="str">
        <f>IF(CE464&gt;LARGE(CF464:$CK464,1),4.2,"")</f>
        <v/>
      </c>
      <c r="BS464" t="str">
        <f>IF(CF464&gt;LARGE(CG464:$CK464,1),5,"")</f>
        <v/>
      </c>
      <c r="BT464" t="str">
        <f>IF(CG464&gt;LARGE(CH464:$CK464,1),5.2,"")</f>
        <v/>
      </c>
      <c r="BU464" t="str">
        <f>IF(CH464&gt;LARGE(CI464:$CK464,1),6,"")</f>
        <v/>
      </c>
      <c r="BV464" t="str">
        <f>IF(CI464&gt;LARGE(CJ464:$CK464,1),6.2,"")</f>
        <v/>
      </c>
      <c r="BW464">
        <f>IF(CJ464&gt;LARGE(CK464:$CK464,1),7,"")</f>
        <v>7</v>
      </c>
      <c r="BX464" t="str">
        <f t="shared" si="120"/>
        <v/>
      </c>
      <c r="BY464" s="36">
        <f t="shared" si="121"/>
        <v>0</v>
      </c>
      <c r="BZ464" s="36">
        <f t="shared" si="122"/>
        <v>0</v>
      </c>
      <c r="CA464">
        <f t="shared" si="123"/>
        <v>0</v>
      </c>
      <c r="CB464" s="36">
        <f t="shared" si="124"/>
        <v>0</v>
      </c>
      <c r="CC464">
        <f t="shared" si="125"/>
        <v>0</v>
      </c>
      <c r="CD464" s="36">
        <f t="shared" si="126"/>
        <v>0</v>
      </c>
      <c r="CE464">
        <f t="shared" si="127"/>
        <v>0</v>
      </c>
      <c r="CF464" s="36">
        <f t="shared" si="128"/>
        <v>0</v>
      </c>
      <c r="CG464">
        <f t="shared" si="129"/>
        <v>0</v>
      </c>
      <c r="CH464" s="36">
        <f t="shared" si="130"/>
        <v>0</v>
      </c>
      <c r="CI464">
        <f t="shared" si="131"/>
        <v>0</v>
      </c>
      <c r="CJ464" s="36">
        <f t="shared" si="132"/>
        <v>7</v>
      </c>
      <c r="CK464">
        <f t="shared" si="133"/>
        <v>0</v>
      </c>
      <c r="CP464">
        <v>642</v>
      </c>
      <c r="DD464" t="str">
        <f>IF(COUNTIF('[3]Zone Players'!A$3:A$1847,A464)&lt;1,"D","")</f>
        <v/>
      </c>
      <c r="DF464">
        <f t="shared" si="136"/>
        <v>7</v>
      </c>
      <c r="DG464" s="70">
        <f t="shared" si="134"/>
        <v>7</v>
      </c>
      <c r="DH464" t="str">
        <f t="shared" si="135"/>
        <v/>
      </c>
    </row>
    <row r="465" spans="1:112" ht="15" customHeight="1" x14ac:dyDescent="0.25">
      <c r="A465" s="23">
        <v>93626</v>
      </c>
      <c r="B465" s="24" t="s">
        <v>844</v>
      </c>
      <c r="C465" s="24" t="s">
        <v>655</v>
      </c>
      <c r="D465" s="25" t="s">
        <v>843</v>
      </c>
      <c r="E465" s="26"/>
      <c r="F465" s="27"/>
      <c r="G465" s="27"/>
      <c r="H465" s="27"/>
      <c r="I465" s="27"/>
      <c r="J465" s="27"/>
      <c r="K465" s="27"/>
      <c r="L465" s="27"/>
      <c r="M465" s="27"/>
      <c r="N465" s="26">
        <v>1</v>
      </c>
      <c r="O465" s="27">
        <v>1</v>
      </c>
      <c r="P465" s="27">
        <v>4</v>
      </c>
      <c r="Q465" s="28"/>
      <c r="R465" s="28"/>
      <c r="S465" s="28"/>
      <c r="T465" s="29"/>
      <c r="U465" s="28"/>
      <c r="V465" s="30" t="s">
        <v>113</v>
      </c>
      <c r="W465" s="30" t="s">
        <v>113</v>
      </c>
      <c r="X465" s="30" t="s">
        <v>113</v>
      </c>
      <c r="Y465" s="30">
        <v>4</v>
      </c>
      <c r="Z465" s="30" t="s">
        <v>113</v>
      </c>
      <c r="AA465" s="30">
        <v>6</v>
      </c>
      <c r="AB465" s="30">
        <v>7</v>
      </c>
      <c r="AC465" s="30" t="s">
        <v>113</v>
      </c>
      <c r="AD465" s="30" t="s">
        <v>113</v>
      </c>
      <c r="AE465" s="30" t="s">
        <v>113</v>
      </c>
      <c r="AF465" s="30" t="s">
        <v>113</v>
      </c>
      <c r="AG465" s="30" t="s">
        <v>113</v>
      </c>
      <c r="AH465" s="30" t="s">
        <v>113</v>
      </c>
      <c r="AI465" s="30" t="s">
        <v>113</v>
      </c>
      <c r="AJ465" s="30" t="s">
        <v>113</v>
      </c>
      <c r="AK465" s="30" t="s">
        <v>113</v>
      </c>
      <c r="AL465" s="30" t="s">
        <v>113</v>
      </c>
      <c r="AM465" s="30">
        <v>0</v>
      </c>
      <c r="AN465" s="30">
        <v>8</v>
      </c>
      <c r="AO465" s="30">
        <v>1</v>
      </c>
      <c r="AP465" s="30">
        <v>6</v>
      </c>
      <c r="AQ465" s="31">
        <v>4</v>
      </c>
      <c r="AR465" s="31">
        <v>4</v>
      </c>
      <c r="AS465" s="31">
        <v>4</v>
      </c>
      <c r="AT465" s="32">
        <v>0</v>
      </c>
      <c r="AU465" s="32">
        <v>4</v>
      </c>
      <c r="AV465" s="32">
        <v>4</v>
      </c>
      <c r="AW465" s="32">
        <v>4</v>
      </c>
      <c r="AX465" s="32">
        <v>4</v>
      </c>
      <c r="AY465" s="32">
        <v>4</v>
      </c>
      <c r="AZ465" s="32">
        <v>4</v>
      </c>
      <c r="BA465" s="32">
        <v>4</v>
      </c>
      <c r="BB465" s="32">
        <v>4</v>
      </c>
      <c r="BC465" s="32">
        <v>0</v>
      </c>
      <c r="BD465" s="33">
        <v>7.2</v>
      </c>
      <c r="BE465" s="33">
        <v>7.2</v>
      </c>
      <c r="BF465" s="33">
        <v>4</v>
      </c>
      <c r="BG465" s="33">
        <v>4</v>
      </c>
      <c r="BH465" s="33">
        <v>4</v>
      </c>
      <c r="BI465" s="33">
        <v>4</v>
      </c>
      <c r="BJ465" s="34">
        <v>4</v>
      </c>
      <c r="BK465" s="35">
        <v>4</v>
      </c>
      <c r="BL465" t="str">
        <f>IF(BY465&gt;LARGE(BZ465:$CK465,1),1,"")</f>
        <v/>
      </c>
      <c r="BM465" t="str">
        <f>IF(BZ465&gt;LARGE(CA465:$CK465,1),2,"")</f>
        <v/>
      </c>
      <c r="BN465" t="str">
        <f>IF(CA465&gt;LARGE(CB465:$CK465,1),2.2,"")</f>
        <v/>
      </c>
      <c r="BO465" t="str">
        <f>IF(CB465&gt;LARGE(CC465:$CK465,1),3,"")</f>
        <v/>
      </c>
      <c r="BP465" t="str">
        <f>IF(CC465&gt;LARGE(CD465:$CK465,1),3.2,"")</f>
        <v/>
      </c>
      <c r="BQ465">
        <f>IF(CD465&gt;LARGE(CE465:$CK465,1),4,"")</f>
        <v>4</v>
      </c>
      <c r="BR465" t="str">
        <f>IF(CE465&gt;LARGE(CF465:$CK465,1),4.2,"")</f>
        <v/>
      </c>
      <c r="BS465" t="str">
        <f>IF(CF465&gt;LARGE(CG465:$CK465,1),5,"")</f>
        <v/>
      </c>
      <c r="BT465" t="str">
        <f>IF(CG465&gt;LARGE(CH465:$CK465,1),5.2,"")</f>
        <v/>
      </c>
      <c r="BU465" t="str">
        <f>IF(CH465&gt;LARGE(CI465:$CK465,1),6,"")</f>
        <v/>
      </c>
      <c r="BV465" t="str">
        <f>IF(CI465&gt;LARGE(CJ465:$CK465,1),6.2,"")</f>
        <v/>
      </c>
      <c r="BW465" t="str">
        <f>IF(CJ465&gt;LARGE(CK465:$CK465,1),7,"")</f>
        <v/>
      </c>
      <c r="BX465" t="str">
        <f t="shared" si="120"/>
        <v/>
      </c>
      <c r="BY465" s="36">
        <f t="shared" si="121"/>
        <v>0</v>
      </c>
      <c r="BZ465" s="36">
        <f t="shared" si="122"/>
        <v>0</v>
      </c>
      <c r="CA465">
        <f t="shared" si="123"/>
        <v>0</v>
      </c>
      <c r="CB465" s="36">
        <f t="shared" si="124"/>
        <v>0</v>
      </c>
      <c r="CC465">
        <f t="shared" si="125"/>
        <v>0</v>
      </c>
      <c r="CD465" s="36">
        <f t="shared" si="126"/>
        <v>8</v>
      </c>
      <c r="CE465">
        <f t="shared" si="127"/>
        <v>0</v>
      </c>
      <c r="CF465" s="36">
        <f t="shared" si="128"/>
        <v>0</v>
      </c>
      <c r="CG465">
        <f t="shared" si="129"/>
        <v>0</v>
      </c>
      <c r="CH465" s="36">
        <f t="shared" si="130"/>
        <v>0</v>
      </c>
      <c r="CI465">
        <f t="shared" si="131"/>
        <v>0</v>
      </c>
      <c r="CJ465" s="36">
        <f t="shared" si="132"/>
        <v>0</v>
      </c>
      <c r="CK465">
        <f t="shared" si="133"/>
        <v>0</v>
      </c>
      <c r="CP465">
        <v>643</v>
      </c>
      <c r="DD465" t="str">
        <f>IF(COUNTIF('[3]Zone Players'!A$3:A$1847,A465)&lt;1,"D","")</f>
        <v/>
      </c>
      <c r="DF465">
        <f t="shared" si="136"/>
        <v>4</v>
      </c>
      <c r="DG465" s="70">
        <f t="shared" si="134"/>
        <v>8</v>
      </c>
      <c r="DH465" t="str">
        <f t="shared" si="135"/>
        <v/>
      </c>
    </row>
    <row r="466" spans="1:112" ht="15" customHeight="1" x14ac:dyDescent="0.25">
      <c r="A466" s="23">
        <v>152106</v>
      </c>
      <c r="B466" s="24" t="s">
        <v>845</v>
      </c>
      <c r="C466" s="24" t="s">
        <v>225</v>
      </c>
      <c r="D466" s="25" t="s">
        <v>843</v>
      </c>
      <c r="E466" s="26"/>
      <c r="F466" s="27"/>
      <c r="G466" s="27"/>
      <c r="H466" s="27"/>
      <c r="I466" s="27"/>
      <c r="J466" s="27"/>
      <c r="K466" s="27"/>
      <c r="L466" s="27"/>
      <c r="M466" s="27"/>
      <c r="N466" s="26"/>
      <c r="O466" s="27"/>
      <c r="P466" s="27" t="s">
        <v>113</v>
      </c>
      <c r="Q466" s="28"/>
      <c r="R466" s="28"/>
      <c r="S466" s="28"/>
      <c r="T466" s="29"/>
      <c r="U466" s="28"/>
      <c r="V466" s="30" t="s">
        <v>113</v>
      </c>
      <c r="W466" s="30" t="s">
        <v>113</v>
      </c>
      <c r="X466" s="30" t="s">
        <v>113</v>
      </c>
      <c r="Y466" s="30">
        <v>4</v>
      </c>
      <c r="Z466" s="30" t="s">
        <v>113</v>
      </c>
      <c r="AA466" s="30">
        <v>6</v>
      </c>
      <c r="AB466" s="30">
        <v>7</v>
      </c>
      <c r="AC466" s="30" t="s">
        <v>113</v>
      </c>
      <c r="AD466" s="30" t="s">
        <v>113</v>
      </c>
      <c r="AE466" s="30" t="s">
        <v>113</v>
      </c>
      <c r="AF466" s="30" t="s">
        <v>113</v>
      </c>
      <c r="AG466" s="30" t="s">
        <v>113</v>
      </c>
      <c r="AH466" s="30" t="s">
        <v>113</v>
      </c>
      <c r="AI466" s="30" t="s">
        <v>113</v>
      </c>
      <c r="AJ466" s="30" t="s">
        <v>113</v>
      </c>
      <c r="AK466" s="30" t="s">
        <v>113</v>
      </c>
      <c r="AL466" s="30" t="s">
        <v>113</v>
      </c>
      <c r="AM466" s="30">
        <v>0</v>
      </c>
      <c r="AN466" s="30">
        <v>8</v>
      </c>
      <c r="AO466" s="30">
        <v>0</v>
      </c>
      <c r="AP466" s="30">
        <v>7</v>
      </c>
      <c r="AQ466" s="31" t="s">
        <v>113</v>
      </c>
      <c r="AR466" s="31">
        <v>7</v>
      </c>
      <c r="AS466" s="31">
        <v>7</v>
      </c>
      <c r="AT466" s="32">
        <v>0</v>
      </c>
      <c r="AU466" s="32">
        <v>0</v>
      </c>
      <c r="AV466" s="32">
        <v>7</v>
      </c>
      <c r="AW466" s="32">
        <v>7</v>
      </c>
      <c r="AX466" s="32">
        <v>0</v>
      </c>
      <c r="AY466" s="32">
        <v>7</v>
      </c>
      <c r="AZ466" s="32">
        <v>7</v>
      </c>
      <c r="BA466" s="32">
        <v>7</v>
      </c>
      <c r="BB466" s="32">
        <v>0</v>
      </c>
      <c r="BC466" s="32">
        <v>0</v>
      </c>
      <c r="BD466" s="33">
        <v>7.2</v>
      </c>
      <c r="BE466" s="33">
        <v>7.2</v>
      </c>
      <c r="BF466" s="33">
        <v>7.2</v>
      </c>
      <c r="BG466" s="33">
        <v>7</v>
      </c>
      <c r="BH466" s="33">
        <v>7</v>
      </c>
      <c r="BI466" s="33">
        <v>7</v>
      </c>
      <c r="BJ466" s="34">
        <v>7</v>
      </c>
      <c r="BK466" s="35">
        <v>7</v>
      </c>
      <c r="BL466" t="str">
        <f>IF(BY466&gt;LARGE(BZ466:$CK466,1),1,"")</f>
        <v/>
      </c>
      <c r="BM466" t="str">
        <f>IF(BZ466&gt;LARGE(CA466:$CK466,1),2,"")</f>
        <v/>
      </c>
      <c r="BN466" t="str">
        <f>IF(CA466&gt;LARGE(CB466:$CK466,1),2.2,"")</f>
        <v/>
      </c>
      <c r="BO466" t="str">
        <f>IF(CB466&gt;LARGE(CC466:$CK466,1),3,"")</f>
        <v/>
      </c>
      <c r="BP466" t="str">
        <f>IF(CC466&gt;LARGE(CD466:$CK466,1),3.2,"")</f>
        <v/>
      </c>
      <c r="BQ466" t="str">
        <f>IF(CD466&gt;LARGE(CE466:$CK466,1),4,"")</f>
        <v/>
      </c>
      <c r="BR466" t="str">
        <f>IF(CE466&gt;LARGE(CF466:$CK466,1),4.2,"")</f>
        <v/>
      </c>
      <c r="BS466" t="str">
        <f>IF(CF466&gt;LARGE(CG466:$CK466,1),5,"")</f>
        <v/>
      </c>
      <c r="BT466" t="str">
        <f>IF(CG466&gt;LARGE(CH466:$CK466,1),5.2,"")</f>
        <v/>
      </c>
      <c r="BU466" t="str">
        <f>IF(CH466&gt;LARGE(CI466:$CK466,1),6,"")</f>
        <v/>
      </c>
      <c r="BV466" t="str">
        <f>IF(CI466&gt;LARGE(CJ466:$CK466,1),6.2,"")</f>
        <v/>
      </c>
      <c r="BW466">
        <f>IF(CJ466&gt;LARGE(CK466:$CK466,1),7,"")</f>
        <v>7</v>
      </c>
      <c r="BX466" t="str">
        <f t="shared" si="120"/>
        <v/>
      </c>
      <c r="BY466" s="36">
        <f t="shared" si="121"/>
        <v>0</v>
      </c>
      <c r="BZ466" s="36">
        <f t="shared" si="122"/>
        <v>0</v>
      </c>
      <c r="CA466">
        <f t="shared" si="123"/>
        <v>0</v>
      </c>
      <c r="CB466" s="36">
        <f t="shared" si="124"/>
        <v>0</v>
      </c>
      <c r="CC466">
        <f t="shared" si="125"/>
        <v>0</v>
      </c>
      <c r="CD466" s="36">
        <f t="shared" si="126"/>
        <v>0</v>
      </c>
      <c r="CE466">
        <f t="shared" si="127"/>
        <v>0</v>
      </c>
      <c r="CF466" s="36">
        <f t="shared" si="128"/>
        <v>0</v>
      </c>
      <c r="CG466">
        <f t="shared" si="129"/>
        <v>0</v>
      </c>
      <c r="CH466" s="36">
        <f t="shared" si="130"/>
        <v>0</v>
      </c>
      <c r="CI466">
        <f t="shared" si="131"/>
        <v>0</v>
      </c>
      <c r="CJ466" s="36">
        <f t="shared" si="132"/>
        <v>5</v>
      </c>
      <c r="CK466">
        <f t="shared" si="133"/>
        <v>0</v>
      </c>
      <c r="CP466">
        <v>644</v>
      </c>
      <c r="DD466" t="str">
        <f>IF(COUNTIF('[3]Zone Players'!A$3:A$1847,A466)&lt;1,"D","")</f>
        <v/>
      </c>
      <c r="DF466">
        <f t="shared" si="136"/>
        <v>7</v>
      </c>
      <c r="DG466" s="70">
        <f t="shared" si="134"/>
        <v>5</v>
      </c>
      <c r="DH466" t="str">
        <f t="shared" si="135"/>
        <v/>
      </c>
    </row>
    <row r="467" spans="1:112" ht="15" customHeight="1" x14ac:dyDescent="0.25">
      <c r="A467" s="23">
        <v>83005</v>
      </c>
      <c r="B467" s="24" t="s">
        <v>846</v>
      </c>
      <c r="C467" s="24" t="s">
        <v>420</v>
      </c>
      <c r="D467" s="25" t="s">
        <v>843</v>
      </c>
      <c r="E467" s="26"/>
      <c r="F467" s="27"/>
      <c r="G467" s="27"/>
      <c r="H467" s="27"/>
      <c r="I467" s="27"/>
      <c r="J467" s="27"/>
      <c r="K467" s="27"/>
      <c r="L467" s="27"/>
      <c r="M467" s="27">
        <v>5</v>
      </c>
      <c r="N467" s="26">
        <v>7</v>
      </c>
      <c r="O467" s="27">
        <v>7</v>
      </c>
      <c r="P467" s="27">
        <v>5</v>
      </c>
      <c r="Q467" s="28"/>
      <c r="R467" s="28">
        <v>7</v>
      </c>
      <c r="S467" s="28"/>
      <c r="T467" s="29"/>
      <c r="U467" s="28"/>
      <c r="V467" s="30" t="s">
        <v>113</v>
      </c>
      <c r="W467" s="30" t="s">
        <v>113</v>
      </c>
      <c r="X467" s="30" t="s">
        <v>113</v>
      </c>
      <c r="Y467" s="30">
        <v>4</v>
      </c>
      <c r="Z467" s="30" t="s">
        <v>113</v>
      </c>
      <c r="AA467" s="30">
        <v>6</v>
      </c>
      <c r="AB467" s="30">
        <v>7</v>
      </c>
      <c r="AC467" s="30" t="s">
        <v>113</v>
      </c>
      <c r="AD467" s="30" t="s">
        <v>113</v>
      </c>
      <c r="AE467" s="30" t="s">
        <v>113</v>
      </c>
      <c r="AF467" s="30" t="s">
        <v>113</v>
      </c>
      <c r="AG467" s="30" t="s">
        <v>113</v>
      </c>
      <c r="AH467" s="30" t="s">
        <v>113</v>
      </c>
      <c r="AI467" s="30" t="s">
        <v>113</v>
      </c>
      <c r="AJ467" s="30" t="s">
        <v>113</v>
      </c>
      <c r="AK467" s="30" t="s">
        <v>113</v>
      </c>
      <c r="AL467" s="30" t="s">
        <v>113</v>
      </c>
      <c r="AM467" s="30">
        <v>0</v>
      </c>
      <c r="AN467" s="30">
        <v>8</v>
      </c>
      <c r="AO467" s="30">
        <v>0</v>
      </c>
      <c r="AP467" s="30">
        <v>7</v>
      </c>
      <c r="AQ467" s="31">
        <v>6</v>
      </c>
      <c r="AR467" s="31">
        <v>6</v>
      </c>
      <c r="AS467" s="31">
        <v>6</v>
      </c>
      <c r="AT467" s="32">
        <v>0</v>
      </c>
      <c r="AU467" s="32">
        <v>0</v>
      </c>
      <c r="AV467" s="32">
        <v>7</v>
      </c>
      <c r="AW467" s="32">
        <v>7</v>
      </c>
      <c r="AX467" s="32">
        <v>0</v>
      </c>
      <c r="AY467" s="32">
        <v>7</v>
      </c>
      <c r="AZ467" s="32">
        <v>0</v>
      </c>
      <c r="BA467" s="32">
        <v>0</v>
      </c>
      <c r="BB467" s="32">
        <v>0</v>
      </c>
      <c r="BC467" s="32">
        <v>0</v>
      </c>
      <c r="BD467" s="33">
        <v>7.2</v>
      </c>
      <c r="BE467" s="33">
        <v>7.2</v>
      </c>
      <c r="BF467" s="33">
        <v>7.2</v>
      </c>
      <c r="BG467" s="33">
        <v>7.2</v>
      </c>
      <c r="BH467" s="33">
        <v>7.2</v>
      </c>
      <c r="BI467" s="33">
        <v>7.2</v>
      </c>
      <c r="BJ467" s="34" t="s">
        <v>113</v>
      </c>
      <c r="BK467" s="35">
        <v>6</v>
      </c>
      <c r="BL467" t="str">
        <f>IF(BY467&gt;LARGE(BZ467:$CK467,1),1,"")</f>
        <v/>
      </c>
      <c r="BM467" t="str">
        <f>IF(BZ467&gt;LARGE(CA467:$CK467,1),2,"")</f>
        <v/>
      </c>
      <c r="BN467" t="str">
        <f>IF(CA467&gt;LARGE(CB467:$CK467,1),2.2,"")</f>
        <v/>
      </c>
      <c r="BO467" t="str">
        <f>IF(CB467&gt;LARGE(CC467:$CK467,1),3,"")</f>
        <v/>
      </c>
      <c r="BP467" t="str">
        <f>IF(CC467&gt;LARGE(CD467:$CK467,1),3.2,"")</f>
        <v/>
      </c>
      <c r="BQ467" t="str">
        <f>IF(CD467&gt;LARGE(CE467:$CK467,1),4,"")</f>
        <v/>
      </c>
      <c r="BR467" t="str">
        <f>IF(CE467&gt;LARGE(CF467:$CK467,1),4.2,"")</f>
        <v/>
      </c>
      <c r="BS467" t="str">
        <f>IF(CF467&gt;LARGE(CG467:$CK467,1),5,"")</f>
        <v/>
      </c>
      <c r="BT467" t="str">
        <f>IF(CG467&gt;LARGE(CH467:$CK467,1),5.2,"")</f>
        <v/>
      </c>
      <c r="BU467" t="str">
        <f>IF(CH467&gt;LARGE(CI467:$CK467,1),6,"")</f>
        <v/>
      </c>
      <c r="BV467" t="str">
        <f>IF(CI467&gt;LARGE(CJ467:$CK467,1),6.2,"")</f>
        <v/>
      </c>
      <c r="BW467">
        <f>IF(CJ467&gt;LARGE(CK467:$CK467,1),7,"")</f>
        <v>7</v>
      </c>
      <c r="BX467" t="str">
        <f t="shared" si="120"/>
        <v/>
      </c>
      <c r="BY467" s="36">
        <f t="shared" si="121"/>
        <v>0</v>
      </c>
      <c r="BZ467" s="36">
        <f t="shared" si="122"/>
        <v>0</v>
      </c>
      <c r="CA467">
        <f t="shared" si="123"/>
        <v>0</v>
      </c>
      <c r="CB467" s="36">
        <f t="shared" si="124"/>
        <v>0</v>
      </c>
      <c r="CC467">
        <f t="shared" si="125"/>
        <v>0</v>
      </c>
      <c r="CD467" s="36">
        <f t="shared" si="126"/>
        <v>0</v>
      </c>
      <c r="CE467">
        <f t="shared" si="127"/>
        <v>0</v>
      </c>
      <c r="CF467" s="36">
        <f t="shared" si="128"/>
        <v>0</v>
      </c>
      <c r="CG467">
        <f t="shared" si="129"/>
        <v>0</v>
      </c>
      <c r="CH467" s="36">
        <f t="shared" si="130"/>
        <v>0</v>
      </c>
      <c r="CI467">
        <f t="shared" si="131"/>
        <v>0</v>
      </c>
      <c r="CJ467" s="36">
        <f t="shared" si="132"/>
        <v>3</v>
      </c>
      <c r="CK467">
        <f t="shared" si="133"/>
        <v>0</v>
      </c>
      <c r="CP467">
        <v>645</v>
      </c>
      <c r="DD467" t="str">
        <f>IF(COUNTIF('[3]Zone Players'!A$3:A$1847,A467)&lt;1,"D","")</f>
        <v/>
      </c>
      <c r="DF467">
        <f t="shared" si="136"/>
        <v>6</v>
      </c>
      <c r="DG467" s="70">
        <f t="shared" si="134"/>
        <v>3</v>
      </c>
      <c r="DH467" t="str">
        <f t="shared" si="135"/>
        <v/>
      </c>
    </row>
    <row r="468" spans="1:112" ht="15" customHeight="1" x14ac:dyDescent="0.25">
      <c r="A468" s="23">
        <v>65092</v>
      </c>
      <c r="B468" s="24" t="s">
        <v>847</v>
      </c>
      <c r="C468" s="24" t="s">
        <v>180</v>
      </c>
      <c r="D468" s="25" t="s">
        <v>843</v>
      </c>
      <c r="E468" s="26">
        <v>6</v>
      </c>
      <c r="F468" s="27">
        <v>5</v>
      </c>
      <c r="G468" s="27">
        <v>5</v>
      </c>
      <c r="H468" s="27">
        <v>5</v>
      </c>
      <c r="I468" s="27">
        <v>5</v>
      </c>
      <c r="J468" s="27">
        <v>5</v>
      </c>
      <c r="K468" s="27">
        <v>5</v>
      </c>
      <c r="L468" s="27">
        <v>5</v>
      </c>
      <c r="M468" s="27">
        <v>3</v>
      </c>
      <c r="N468" s="26">
        <v>3</v>
      </c>
      <c r="O468" s="27">
        <v>5</v>
      </c>
      <c r="P468" s="27">
        <v>3</v>
      </c>
      <c r="Q468" s="28"/>
      <c r="R468" s="28">
        <v>6</v>
      </c>
      <c r="S468" s="28"/>
      <c r="T468" s="29"/>
      <c r="U468" s="28"/>
      <c r="V468" s="30" t="s">
        <v>113</v>
      </c>
      <c r="W468" s="30" t="s">
        <v>113</v>
      </c>
      <c r="X468" s="30" t="s">
        <v>113</v>
      </c>
      <c r="Y468" s="30">
        <v>4</v>
      </c>
      <c r="Z468" s="30" t="s">
        <v>113</v>
      </c>
      <c r="AA468" s="30">
        <v>6</v>
      </c>
      <c r="AB468" s="30">
        <v>7</v>
      </c>
      <c r="AC468" s="30" t="s">
        <v>113</v>
      </c>
      <c r="AD468" s="30" t="s">
        <v>113</v>
      </c>
      <c r="AE468" s="30" t="s">
        <v>113</v>
      </c>
      <c r="AF468" s="30" t="s">
        <v>113</v>
      </c>
      <c r="AG468" s="30" t="s">
        <v>113</v>
      </c>
      <c r="AH468" s="30" t="s">
        <v>113</v>
      </c>
      <c r="AI468" s="30" t="s">
        <v>113</v>
      </c>
      <c r="AJ468" s="30" t="s">
        <v>113</v>
      </c>
      <c r="AK468" s="30" t="s">
        <v>113</v>
      </c>
      <c r="AL468" s="30" t="s">
        <v>113</v>
      </c>
      <c r="AM468" s="30">
        <v>0</v>
      </c>
      <c r="AN468" s="30">
        <v>8</v>
      </c>
      <c r="AO468" s="30">
        <v>1</v>
      </c>
      <c r="AP468" s="30">
        <v>6</v>
      </c>
      <c r="AQ468" s="31">
        <v>5</v>
      </c>
      <c r="AR468" s="31">
        <v>6</v>
      </c>
      <c r="AS468" s="31">
        <v>6</v>
      </c>
      <c r="AT468" s="32">
        <v>6</v>
      </c>
      <c r="AU468" s="32">
        <v>6</v>
      </c>
      <c r="AV468" s="32">
        <v>6</v>
      </c>
      <c r="AW468" s="32">
        <v>6</v>
      </c>
      <c r="AX468" s="32">
        <v>6</v>
      </c>
      <c r="AY468" s="32">
        <v>6</v>
      </c>
      <c r="AZ468" s="32">
        <v>6</v>
      </c>
      <c r="BA468" s="32">
        <v>6</v>
      </c>
      <c r="BB468" s="32">
        <v>6</v>
      </c>
      <c r="BC468" s="32">
        <v>6</v>
      </c>
      <c r="BD468" s="33">
        <v>7.2</v>
      </c>
      <c r="BE468" s="33">
        <v>6</v>
      </c>
      <c r="BF468" s="33">
        <v>6</v>
      </c>
      <c r="BG468" s="33">
        <v>6</v>
      </c>
      <c r="BH468" s="33">
        <v>6</v>
      </c>
      <c r="BI468" s="33">
        <v>6</v>
      </c>
      <c r="BJ468" s="34">
        <v>6</v>
      </c>
      <c r="BK468" s="35">
        <v>6</v>
      </c>
      <c r="BL468" t="str">
        <f>IF(BY468&gt;LARGE(BZ468:$CK468,1),1,"")</f>
        <v/>
      </c>
      <c r="BM468" t="str">
        <f>IF(BZ468&gt;LARGE(CA468:$CK468,1),2,"")</f>
        <v/>
      </c>
      <c r="BN468" t="str">
        <f>IF(CA468&gt;LARGE(CB468:$CK468,1),2.2,"")</f>
        <v/>
      </c>
      <c r="BO468" t="str">
        <f>IF(CB468&gt;LARGE(CC468:$CK468,1),3,"")</f>
        <v/>
      </c>
      <c r="BP468" t="str">
        <f>IF(CC468&gt;LARGE(CD468:$CK468,1),3.2,"")</f>
        <v/>
      </c>
      <c r="BQ468" t="str">
        <f>IF(CD468&gt;LARGE(CE468:$CK468,1),4,"")</f>
        <v/>
      </c>
      <c r="BR468" t="str">
        <f>IF(CE468&gt;LARGE(CF468:$CK468,1),4.2,"")</f>
        <v/>
      </c>
      <c r="BS468" t="str">
        <f>IF(CF468&gt;LARGE(CG468:$CK468,1),5,"")</f>
        <v/>
      </c>
      <c r="BT468" t="str">
        <f>IF(CG468&gt;LARGE(CH468:$CK468,1),5.2,"")</f>
        <v/>
      </c>
      <c r="BU468">
        <f>IF(CH468&gt;LARGE(CI468:$CK468,1),6,"")</f>
        <v>6</v>
      </c>
      <c r="BV468" t="str">
        <f>IF(CI468&gt;LARGE(CJ468:$CK468,1),6.2,"")</f>
        <v/>
      </c>
      <c r="BW468" t="str">
        <f>IF(CJ468&gt;LARGE(CK468:$CK468,1),7,"")</f>
        <v/>
      </c>
      <c r="BX468" t="str">
        <f t="shared" si="120"/>
        <v/>
      </c>
      <c r="BY468" s="36">
        <f t="shared" si="121"/>
        <v>0</v>
      </c>
      <c r="BZ468" s="36">
        <f t="shared" si="122"/>
        <v>0</v>
      </c>
      <c r="CA468">
        <f t="shared" si="123"/>
        <v>0</v>
      </c>
      <c r="CB468" s="36">
        <f t="shared" si="124"/>
        <v>0</v>
      </c>
      <c r="CC468">
        <f t="shared" si="125"/>
        <v>0</v>
      </c>
      <c r="CD468" s="36">
        <f t="shared" si="126"/>
        <v>0</v>
      </c>
      <c r="CE468">
        <f t="shared" si="127"/>
        <v>0</v>
      </c>
      <c r="CF468" s="36">
        <f t="shared" si="128"/>
        <v>0</v>
      </c>
      <c r="CG468">
        <f t="shared" si="129"/>
        <v>0</v>
      </c>
      <c r="CH468" s="36">
        <f t="shared" si="130"/>
        <v>10</v>
      </c>
      <c r="CI468">
        <f t="shared" si="131"/>
        <v>0</v>
      </c>
      <c r="CJ468" s="36">
        <f t="shared" si="132"/>
        <v>0</v>
      </c>
      <c r="CK468">
        <f t="shared" si="133"/>
        <v>0</v>
      </c>
      <c r="CP468">
        <v>646</v>
      </c>
      <c r="DD468" t="str">
        <f>IF(COUNTIF('[3]Zone Players'!A$3:A$1847,A468)&lt;1,"D","")</f>
        <v/>
      </c>
      <c r="DF468">
        <f t="shared" si="136"/>
        <v>6</v>
      </c>
      <c r="DG468" s="70">
        <f t="shared" si="134"/>
        <v>10</v>
      </c>
      <c r="DH468" t="str">
        <f t="shared" si="135"/>
        <v/>
      </c>
    </row>
    <row r="469" spans="1:112" ht="15" customHeight="1" x14ac:dyDescent="0.25">
      <c r="A469" s="23">
        <v>139246</v>
      </c>
      <c r="B469" s="24" t="s">
        <v>848</v>
      </c>
      <c r="C469" s="24" t="s">
        <v>849</v>
      </c>
      <c r="D469" s="25" t="s">
        <v>843</v>
      </c>
      <c r="E469" s="26"/>
      <c r="F469" s="27"/>
      <c r="G469" s="27"/>
      <c r="H469" s="27"/>
      <c r="I469" s="27"/>
      <c r="J469" s="27"/>
      <c r="K469" s="27">
        <v>6</v>
      </c>
      <c r="L469" s="27">
        <v>3</v>
      </c>
      <c r="M469" s="27">
        <v>3</v>
      </c>
      <c r="N469" s="26">
        <v>4</v>
      </c>
      <c r="O469" s="27">
        <v>4</v>
      </c>
      <c r="P469" s="27">
        <v>5</v>
      </c>
      <c r="Q469" s="28"/>
      <c r="R469" s="28"/>
      <c r="S469" s="28"/>
      <c r="T469" s="29"/>
      <c r="U469" s="28"/>
      <c r="V469" s="30" t="s">
        <v>113</v>
      </c>
      <c r="W469" s="30" t="s">
        <v>113</v>
      </c>
      <c r="X469" s="30" t="s">
        <v>113</v>
      </c>
      <c r="Y469" s="30">
        <v>4</v>
      </c>
      <c r="Z469" s="30" t="s">
        <v>113</v>
      </c>
      <c r="AA469" s="30">
        <v>6</v>
      </c>
      <c r="AB469" s="30">
        <v>7</v>
      </c>
      <c r="AC469" s="30" t="s">
        <v>113</v>
      </c>
      <c r="AD469" s="30" t="s">
        <v>113</v>
      </c>
      <c r="AE469" s="30" t="s">
        <v>113</v>
      </c>
      <c r="AF469" s="30" t="s">
        <v>113</v>
      </c>
      <c r="AG469" s="30" t="s">
        <v>113</v>
      </c>
      <c r="AH469" s="30" t="s">
        <v>113</v>
      </c>
      <c r="AI469" s="30" t="s">
        <v>113</v>
      </c>
      <c r="AJ469" s="30" t="s">
        <v>113</v>
      </c>
      <c r="AK469" s="30" t="s">
        <v>113</v>
      </c>
      <c r="AL469" s="30" t="s">
        <v>113</v>
      </c>
      <c r="AM469" s="30">
        <v>0</v>
      </c>
      <c r="AN469" s="30">
        <v>8</v>
      </c>
      <c r="AO469" s="30">
        <v>1</v>
      </c>
      <c r="AP469" s="30">
        <v>6</v>
      </c>
      <c r="AQ469" s="31">
        <v>5</v>
      </c>
      <c r="AR469" s="31">
        <v>6</v>
      </c>
      <c r="AS469" s="31">
        <v>6</v>
      </c>
      <c r="AT469" s="32">
        <v>6</v>
      </c>
      <c r="AU469" s="32">
        <v>6</v>
      </c>
      <c r="AV469" s="32">
        <v>6</v>
      </c>
      <c r="AW469" s="32">
        <v>6</v>
      </c>
      <c r="AX469" s="32">
        <v>6</v>
      </c>
      <c r="AY469" s="32">
        <v>6</v>
      </c>
      <c r="AZ469" s="32">
        <v>6</v>
      </c>
      <c r="BA469" s="32">
        <v>6</v>
      </c>
      <c r="BB469" s="32">
        <v>6</v>
      </c>
      <c r="BC469" s="32">
        <v>6</v>
      </c>
      <c r="BD469" s="33">
        <v>7.2</v>
      </c>
      <c r="BE469" s="33">
        <v>6</v>
      </c>
      <c r="BF469" s="33">
        <v>6</v>
      </c>
      <c r="BG469" s="33">
        <v>6</v>
      </c>
      <c r="BH469" s="33">
        <v>6</v>
      </c>
      <c r="BI469" s="33">
        <v>6</v>
      </c>
      <c r="BJ469" s="34">
        <v>6</v>
      </c>
      <c r="BK469" s="35">
        <v>6</v>
      </c>
      <c r="BL469" t="str">
        <f>IF(BY469&gt;LARGE(BZ469:$CK469,1),1,"")</f>
        <v/>
      </c>
      <c r="BM469" t="str">
        <f>IF(BZ469&gt;LARGE(CA469:$CK469,1),2,"")</f>
        <v/>
      </c>
      <c r="BN469" t="str">
        <f>IF(CA469&gt;LARGE(CB469:$CK469,1),2.2,"")</f>
        <v/>
      </c>
      <c r="BO469" t="str">
        <f>IF(CB469&gt;LARGE(CC469:$CK469,1),3,"")</f>
        <v/>
      </c>
      <c r="BP469" t="str">
        <f>IF(CC469&gt;LARGE(CD469:$CK469,1),3.2,"")</f>
        <v/>
      </c>
      <c r="BQ469" t="str">
        <f>IF(CD469&gt;LARGE(CE469:$CK469,1),4,"")</f>
        <v/>
      </c>
      <c r="BR469" t="str">
        <f>IF(CE469&gt;LARGE(CF469:$CK469,1),4.2,"")</f>
        <v/>
      </c>
      <c r="BS469" t="str">
        <f>IF(CF469&gt;LARGE(CG469:$CK469,1),5,"")</f>
        <v/>
      </c>
      <c r="BT469" t="str">
        <f>IF(CG469&gt;LARGE(CH469:$CK469,1),5.2,"")</f>
        <v/>
      </c>
      <c r="BU469">
        <f>IF(CH469&gt;LARGE(CI469:$CK469,1),6,"")</f>
        <v>6</v>
      </c>
      <c r="BV469" t="str">
        <f>IF(CI469&gt;LARGE(CJ469:$CK469,1),6.2,"")</f>
        <v/>
      </c>
      <c r="BW469" t="str">
        <f>IF(CJ469&gt;LARGE(CK469:$CK469,1),7,"")</f>
        <v/>
      </c>
      <c r="BX469" t="str">
        <f t="shared" si="120"/>
        <v/>
      </c>
      <c r="BY469" s="36">
        <f t="shared" si="121"/>
        <v>0</v>
      </c>
      <c r="BZ469" s="36">
        <f t="shared" si="122"/>
        <v>0</v>
      </c>
      <c r="CA469">
        <f t="shared" si="123"/>
        <v>0</v>
      </c>
      <c r="CB469" s="36">
        <f t="shared" si="124"/>
        <v>0</v>
      </c>
      <c r="CC469">
        <f t="shared" si="125"/>
        <v>0</v>
      </c>
      <c r="CD469" s="36">
        <f t="shared" si="126"/>
        <v>0</v>
      </c>
      <c r="CE469">
        <f t="shared" si="127"/>
        <v>0</v>
      </c>
      <c r="CF469" s="36">
        <f t="shared" si="128"/>
        <v>0</v>
      </c>
      <c r="CG469">
        <f t="shared" si="129"/>
        <v>0</v>
      </c>
      <c r="CH469" s="36">
        <f t="shared" si="130"/>
        <v>10</v>
      </c>
      <c r="CI469">
        <f t="shared" si="131"/>
        <v>0</v>
      </c>
      <c r="CJ469" s="36">
        <f t="shared" si="132"/>
        <v>0</v>
      </c>
      <c r="CK469">
        <f t="shared" si="133"/>
        <v>0</v>
      </c>
      <c r="CP469">
        <v>650</v>
      </c>
      <c r="DD469" t="str">
        <f>IF(COUNTIF('[3]Zone Players'!A$3:A$1847,A469)&lt;1,"D","")</f>
        <v/>
      </c>
      <c r="DF469">
        <f t="shared" si="136"/>
        <v>6</v>
      </c>
      <c r="DG469" s="70">
        <f t="shared" si="134"/>
        <v>10</v>
      </c>
      <c r="DH469" t="str">
        <f t="shared" si="135"/>
        <v/>
      </c>
    </row>
    <row r="470" spans="1:112" ht="15" customHeight="1" x14ac:dyDescent="0.25">
      <c r="A470" s="23">
        <v>121315</v>
      </c>
      <c r="B470" s="24" t="s">
        <v>850</v>
      </c>
      <c r="C470" s="24" t="s">
        <v>158</v>
      </c>
      <c r="D470" s="25" t="s">
        <v>843</v>
      </c>
      <c r="E470" s="26"/>
      <c r="F470" s="27"/>
      <c r="G470" s="27">
        <v>6</v>
      </c>
      <c r="H470" s="27">
        <v>6</v>
      </c>
      <c r="I470" s="27">
        <v>6</v>
      </c>
      <c r="J470" s="27">
        <v>6</v>
      </c>
      <c r="K470" s="27">
        <v>6</v>
      </c>
      <c r="L470" s="27">
        <v>6</v>
      </c>
      <c r="M470" s="27">
        <v>7</v>
      </c>
      <c r="N470" s="26">
        <v>5</v>
      </c>
      <c r="O470" s="27">
        <v>7</v>
      </c>
      <c r="P470" s="27">
        <v>5</v>
      </c>
      <c r="Q470" s="28"/>
      <c r="R470" s="28">
        <v>7</v>
      </c>
      <c r="S470" s="28"/>
      <c r="T470" s="29"/>
      <c r="U470" s="28"/>
      <c r="V470" s="30" t="s">
        <v>113</v>
      </c>
      <c r="W470" s="30" t="s">
        <v>113</v>
      </c>
      <c r="X470" s="30" t="s">
        <v>113</v>
      </c>
      <c r="Y470" s="30">
        <v>4</v>
      </c>
      <c r="Z470" s="30" t="s">
        <v>113</v>
      </c>
      <c r="AA470" s="30">
        <v>6</v>
      </c>
      <c r="AB470" s="30">
        <v>7</v>
      </c>
      <c r="AC470" s="30" t="s">
        <v>113</v>
      </c>
      <c r="AD470" s="30" t="s">
        <v>113</v>
      </c>
      <c r="AE470" s="30" t="s">
        <v>113</v>
      </c>
      <c r="AF470" s="30" t="s">
        <v>113</v>
      </c>
      <c r="AG470" s="30" t="s">
        <v>113</v>
      </c>
      <c r="AH470" s="30" t="s">
        <v>113</v>
      </c>
      <c r="AI470" s="30" t="s">
        <v>113</v>
      </c>
      <c r="AJ470" s="30" t="s">
        <v>113</v>
      </c>
      <c r="AK470" s="30" t="s">
        <v>113</v>
      </c>
      <c r="AL470" s="30" t="s">
        <v>113</v>
      </c>
      <c r="AM470" s="30">
        <v>0</v>
      </c>
      <c r="AN470" s="30">
        <v>8</v>
      </c>
      <c r="AO470" s="30">
        <v>0</v>
      </c>
      <c r="AP470" s="30">
        <v>7</v>
      </c>
      <c r="AQ470" s="31">
        <v>6</v>
      </c>
      <c r="AR470" s="31">
        <v>7</v>
      </c>
      <c r="AS470" s="31">
        <v>7</v>
      </c>
      <c r="AT470" s="32">
        <v>7</v>
      </c>
      <c r="AU470" s="32">
        <v>6</v>
      </c>
      <c r="AV470" s="32">
        <v>7</v>
      </c>
      <c r="AW470" s="32">
        <v>7</v>
      </c>
      <c r="AX470" s="32">
        <v>0</v>
      </c>
      <c r="AY470" s="32">
        <v>7</v>
      </c>
      <c r="AZ470" s="32">
        <v>7</v>
      </c>
      <c r="BA470" s="32">
        <v>7</v>
      </c>
      <c r="BB470" s="32">
        <v>7</v>
      </c>
      <c r="BC470" s="32">
        <v>7</v>
      </c>
      <c r="BD470" s="33">
        <v>7.2</v>
      </c>
      <c r="BE470" s="33">
        <v>7.2</v>
      </c>
      <c r="BF470" s="33">
        <v>7</v>
      </c>
      <c r="BG470" s="33">
        <v>7</v>
      </c>
      <c r="BH470" s="33">
        <v>7</v>
      </c>
      <c r="BI470" s="33">
        <v>7</v>
      </c>
      <c r="BJ470" s="34">
        <v>7</v>
      </c>
      <c r="BK470" s="35">
        <v>7</v>
      </c>
      <c r="BL470" t="str">
        <f>IF(BY470&gt;LARGE(BZ470:$CK470,1),1,"")</f>
        <v/>
      </c>
      <c r="BM470" t="str">
        <f>IF(BZ470&gt;LARGE(CA470:$CK470,1),2,"")</f>
        <v/>
      </c>
      <c r="BN470" t="str">
        <f>IF(CA470&gt;LARGE(CB470:$CK470,1),2.2,"")</f>
        <v/>
      </c>
      <c r="BO470" t="str">
        <f>IF(CB470&gt;LARGE(CC470:$CK470,1),3,"")</f>
        <v/>
      </c>
      <c r="BP470" t="str">
        <f>IF(CC470&gt;LARGE(CD470:$CK470,1),3.2,"")</f>
        <v/>
      </c>
      <c r="BQ470" t="str">
        <f>IF(CD470&gt;LARGE(CE470:$CK470,1),4,"")</f>
        <v/>
      </c>
      <c r="BR470" t="str">
        <f>IF(CE470&gt;LARGE(CF470:$CK470,1),4.2,"")</f>
        <v/>
      </c>
      <c r="BS470" t="str">
        <f>IF(CF470&gt;LARGE(CG470:$CK470,1),5,"")</f>
        <v/>
      </c>
      <c r="BT470" t="str">
        <f>IF(CG470&gt;LARGE(CH470:$CK470,1),5.2,"")</f>
        <v/>
      </c>
      <c r="BU470" t="str">
        <f>IF(CH470&gt;LARGE(CI470:$CK470,1),6,"")</f>
        <v/>
      </c>
      <c r="BV470" t="str">
        <f>IF(CI470&gt;LARGE(CJ470:$CK470,1),6.2,"")</f>
        <v/>
      </c>
      <c r="BW470">
        <f>IF(CJ470&gt;LARGE(CK470:$CK470,1),7,"")</f>
        <v>7</v>
      </c>
      <c r="BX470" t="str">
        <f t="shared" si="120"/>
        <v/>
      </c>
      <c r="BY470" s="36">
        <f t="shared" si="121"/>
        <v>0</v>
      </c>
      <c r="BZ470" s="36">
        <f t="shared" si="122"/>
        <v>0</v>
      </c>
      <c r="CA470">
        <f t="shared" si="123"/>
        <v>0</v>
      </c>
      <c r="CB470" s="36">
        <f t="shared" si="124"/>
        <v>0</v>
      </c>
      <c r="CC470">
        <f t="shared" si="125"/>
        <v>0</v>
      </c>
      <c r="CD470" s="36">
        <f t="shared" si="126"/>
        <v>0</v>
      </c>
      <c r="CE470">
        <f t="shared" si="127"/>
        <v>0</v>
      </c>
      <c r="CF470" s="36">
        <f t="shared" si="128"/>
        <v>0</v>
      </c>
      <c r="CG470">
        <f t="shared" si="129"/>
        <v>0</v>
      </c>
      <c r="CH470" s="36">
        <f t="shared" si="130"/>
        <v>1</v>
      </c>
      <c r="CI470">
        <f t="shared" si="131"/>
        <v>0</v>
      </c>
      <c r="CJ470" s="36">
        <f t="shared" si="132"/>
        <v>8</v>
      </c>
      <c r="CK470">
        <f t="shared" si="133"/>
        <v>0</v>
      </c>
      <c r="CP470">
        <v>653</v>
      </c>
      <c r="DD470" t="str">
        <f>IF(COUNTIF('[3]Zone Players'!A$3:A$1847,A470)&lt;1,"D","")</f>
        <v/>
      </c>
      <c r="DF470">
        <f t="shared" si="136"/>
        <v>7</v>
      </c>
      <c r="DG470" s="70">
        <f t="shared" si="134"/>
        <v>9</v>
      </c>
      <c r="DH470" t="str">
        <f t="shared" si="135"/>
        <v/>
      </c>
    </row>
    <row r="471" spans="1:112" ht="15" customHeight="1" x14ac:dyDescent="0.25">
      <c r="A471" s="23">
        <v>108819</v>
      </c>
      <c r="B471" s="24" t="s">
        <v>851</v>
      </c>
      <c r="C471" s="24" t="s">
        <v>852</v>
      </c>
      <c r="D471" s="25" t="s">
        <v>843</v>
      </c>
      <c r="E471" s="26"/>
      <c r="F471" s="27"/>
      <c r="G471" s="27"/>
      <c r="H471" s="27"/>
      <c r="I471" s="27"/>
      <c r="J471" s="27"/>
      <c r="K471" s="27"/>
      <c r="L471" s="27"/>
      <c r="M471" s="27">
        <v>6</v>
      </c>
      <c r="N471" s="26">
        <v>6</v>
      </c>
      <c r="O471" s="27">
        <v>6</v>
      </c>
      <c r="P471" s="27">
        <v>5</v>
      </c>
      <c r="Q471" s="28"/>
      <c r="R471" s="28"/>
      <c r="S471" s="28"/>
      <c r="T471" s="29"/>
      <c r="U471" s="28"/>
      <c r="V471" s="30" t="s">
        <v>113</v>
      </c>
      <c r="W471" s="30" t="s">
        <v>113</v>
      </c>
      <c r="X471" s="30" t="s">
        <v>113</v>
      </c>
      <c r="Y471" s="30">
        <v>4</v>
      </c>
      <c r="Z471" s="30" t="s">
        <v>113</v>
      </c>
      <c r="AA471" s="30">
        <v>6</v>
      </c>
      <c r="AB471" s="30">
        <v>7</v>
      </c>
      <c r="AC471" s="30" t="s">
        <v>113</v>
      </c>
      <c r="AD471" s="30" t="s">
        <v>113</v>
      </c>
      <c r="AE471" s="30" t="s">
        <v>113</v>
      </c>
      <c r="AF471" s="30" t="s">
        <v>113</v>
      </c>
      <c r="AG471" s="30" t="s">
        <v>113</v>
      </c>
      <c r="AH471" s="30" t="s">
        <v>113</v>
      </c>
      <c r="AI471" s="30" t="s">
        <v>113</v>
      </c>
      <c r="AJ471" s="30" t="s">
        <v>113</v>
      </c>
      <c r="AK471" s="30" t="s">
        <v>113</v>
      </c>
      <c r="AL471" s="30" t="s">
        <v>113</v>
      </c>
      <c r="AM471" s="30">
        <v>0</v>
      </c>
      <c r="AN471" s="30">
        <v>8</v>
      </c>
      <c r="AO471" s="30">
        <v>1</v>
      </c>
      <c r="AP471" s="30">
        <v>6</v>
      </c>
      <c r="AQ471" s="31">
        <v>5</v>
      </c>
      <c r="AR471" s="31">
        <v>5</v>
      </c>
      <c r="AS471" s="31">
        <v>5</v>
      </c>
      <c r="AT471" s="32">
        <v>0</v>
      </c>
      <c r="AU471" s="32">
        <v>0</v>
      </c>
      <c r="AV471" s="32">
        <v>0</v>
      </c>
      <c r="AW471" s="32">
        <v>0</v>
      </c>
      <c r="AX471" s="32">
        <v>0</v>
      </c>
      <c r="AY471" s="32">
        <v>0</v>
      </c>
      <c r="AZ471" s="32">
        <v>4</v>
      </c>
      <c r="BA471" s="32">
        <v>4</v>
      </c>
      <c r="BB471" s="32">
        <v>4</v>
      </c>
      <c r="BC471" s="32">
        <v>4</v>
      </c>
      <c r="BD471" s="33">
        <v>7.2</v>
      </c>
      <c r="BE471" s="33">
        <v>7.2</v>
      </c>
      <c r="BF471" s="33">
        <v>7.2</v>
      </c>
      <c r="BG471" s="33">
        <v>7.2</v>
      </c>
      <c r="BH471" s="33">
        <v>7.2</v>
      </c>
      <c r="BI471" s="33">
        <v>7.2</v>
      </c>
      <c r="BJ471" s="34" t="s">
        <v>113</v>
      </c>
      <c r="BK471" s="35">
        <v>5</v>
      </c>
      <c r="BL471" t="str">
        <f>IF(BY471&gt;LARGE(BZ471:$CK471,1),1,"")</f>
        <v/>
      </c>
      <c r="BM471" t="str">
        <f>IF(BZ471&gt;LARGE(CA471:$CK471,1),2,"")</f>
        <v/>
      </c>
      <c r="BN471" t="str">
        <f>IF(CA471&gt;LARGE(CB471:$CK471,1),2.2,"")</f>
        <v/>
      </c>
      <c r="BO471" t="str">
        <f>IF(CB471&gt;LARGE(CC471:$CK471,1),3,"")</f>
        <v/>
      </c>
      <c r="BP471" t="str">
        <f>IF(CC471&gt;LARGE(CD471:$CK471,1),3.2,"")</f>
        <v/>
      </c>
      <c r="BQ471">
        <f>IF(CD471&gt;LARGE(CE471:$CK471,1),4,"")</f>
        <v>4</v>
      </c>
      <c r="BR471" t="str">
        <f>IF(CE471&gt;LARGE(CF471:$CK471,1),4.2,"")</f>
        <v/>
      </c>
      <c r="BS471" t="str">
        <f>IF(CF471&gt;LARGE(CG471:$CK471,1),5,"")</f>
        <v/>
      </c>
      <c r="BT471" t="str">
        <f>IF(CG471&gt;LARGE(CH471:$CK471,1),5.2,"")</f>
        <v/>
      </c>
      <c r="BU471" t="str">
        <f>IF(CH471&gt;LARGE(CI471:$CK471,1),6,"")</f>
        <v/>
      </c>
      <c r="BV471" t="str">
        <f>IF(CI471&gt;LARGE(CJ471:$CK471,1),6.2,"")</f>
        <v/>
      </c>
      <c r="BW471" t="str">
        <f>IF(CJ471&gt;LARGE(CK471:$CK471,1),7,"")</f>
        <v/>
      </c>
      <c r="BX471" t="str">
        <f t="shared" si="120"/>
        <v/>
      </c>
      <c r="BY471" s="36">
        <f t="shared" si="121"/>
        <v>0</v>
      </c>
      <c r="BZ471" s="36">
        <f t="shared" si="122"/>
        <v>0</v>
      </c>
      <c r="CA471">
        <f t="shared" si="123"/>
        <v>0</v>
      </c>
      <c r="CB471" s="36">
        <f t="shared" si="124"/>
        <v>0</v>
      </c>
      <c r="CC471">
        <f t="shared" si="125"/>
        <v>0</v>
      </c>
      <c r="CD471" s="36">
        <f t="shared" si="126"/>
        <v>4</v>
      </c>
      <c r="CE471">
        <f t="shared" si="127"/>
        <v>0</v>
      </c>
      <c r="CF471" s="36">
        <f t="shared" si="128"/>
        <v>0</v>
      </c>
      <c r="CG471">
        <f t="shared" si="129"/>
        <v>0</v>
      </c>
      <c r="CH471" s="36">
        <f t="shared" si="130"/>
        <v>0</v>
      </c>
      <c r="CI471">
        <f t="shared" si="131"/>
        <v>0</v>
      </c>
      <c r="CJ471" s="36">
        <f t="shared" si="132"/>
        <v>0</v>
      </c>
      <c r="CK471">
        <f t="shared" si="133"/>
        <v>0</v>
      </c>
      <c r="CP471">
        <v>656</v>
      </c>
      <c r="DD471" t="str">
        <f>IF(COUNTIF('[3]Zone Players'!A$3:A$1847,A471)&lt;1,"D","")</f>
        <v/>
      </c>
      <c r="DF471">
        <f t="shared" si="136"/>
        <v>5</v>
      </c>
      <c r="DG471" s="70">
        <f t="shared" si="134"/>
        <v>4</v>
      </c>
      <c r="DH471" t="str">
        <f t="shared" si="135"/>
        <v/>
      </c>
    </row>
    <row r="472" spans="1:112" ht="15" customHeight="1" x14ac:dyDescent="0.25">
      <c r="A472" s="23">
        <v>37166</v>
      </c>
      <c r="B472" s="24" t="s">
        <v>853</v>
      </c>
      <c r="C472" s="24" t="s">
        <v>198</v>
      </c>
      <c r="D472" s="25" t="s">
        <v>843</v>
      </c>
      <c r="E472" s="26">
        <v>1</v>
      </c>
      <c r="F472" s="27">
        <v>1</v>
      </c>
      <c r="G472" s="27">
        <v>2</v>
      </c>
      <c r="H472" s="27">
        <v>2</v>
      </c>
      <c r="I472" s="27">
        <v>2</v>
      </c>
      <c r="J472" s="27">
        <v>4</v>
      </c>
      <c r="K472" s="27">
        <v>4</v>
      </c>
      <c r="L472" s="27">
        <v>4</v>
      </c>
      <c r="M472" s="27">
        <v>3</v>
      </c>
      <c r="N472" s="26">
        <v>5</v>
      </c>
      <c r="O472" s="27">
        <v>5</v>
      </c>
      <c r="P472" s="27">
        <v>5</v>
      </c>
      <c r="Q472" s="28"/>
      <c r="R472" s="28">
        <v>7</v>
      </c>
      <c r="S472" s="28"/>
      <c r="T472" s="29"/>
      <c r="U472" s="28"/>
      <c r="V472" s="30" t="s">
        <v>113</v>
      </c>
      <c r="W472" s="30" t="s">
        <v>113</v>
      </c>
      <c r="X472" s="30" t="s">
        <v>113</v>
      </c>
      <c r="Y472" s="30">
        <v>4</v>
      </c>
      <c r="Z472" s="30" t="s">
        <v>113</v>
      </c>
      <c r="AA472" s="30">
        <v>6</v>
      </c>
      <c r="AB472" s="30">
        <v>7</v>
      </c>
      <c r="AC472" s="30" t="s">
        <v>113</v>
      </c>
      <c r="AD472" s="30" t="s">
        <v>113</v>
      </c>
      <c r="AE472" s="30" t="s">
        <v>113</v>
      </c>
      <c r="AF472" s="30" t="s">
        <v>113</v>
      </c>
      <c r="AG472" s="30" t="s">
        <v>113</v>
      </c>
      <c r="AH472" s="30" t="s">
        <v>113</v>
      </c>
      <c r="AI472" s="30" t="s">
        <v>113</v>
      </c>
      <c r="AJ472" s="30" t="s">
        <v>113</v>
      </c>
      <c r="AK472" s="30" t="s">
        <v>113</v>
      </c>
      <c r="AL472" s="30" t="s">
        <v>113</v>
      </c>
      <c r="AM472" s="30">
        <v>0</v>
      </c>
      <c r="AN472" s="30">
        <v>8</v>
      </c>
      <c r="AO472" s="30">
        <v>0</v>
      </c>
      <c r="AP472" s="30">
        <v>7</v>
      </c>
      <c r="AQ472" s="31">
        <v>6</v>
      </c>
      <c r="AR472" s="31">
        <v>7</v>
      </c>
      <c r="AS472" s="31">
        <v>7</v>
      </c>
      <c r="AT472" s="32">
        <v>6</v>
      </c>
      <c r="AU472" s="32">
        <v>7</v>
      </c>
      <c r="AV472" s="32">
        <v>6</v>
      </c>
      <c r="AW472" s="32">
        <v>7</v>
      </c>
      <c r="AX472" s="32">
        <v>0</v>
      </c>
      <c r="AY472" s="32">
        <v>7</v>
      </c>
      <c r="AZ472" s="32">
        <v>7</v>
      </c>
      <c r="BA472" s="32">
        <v>7</v>
      </c>
      <c r="BB472" s="32">
        <v>7</v>
      </c>
      <c r="BC472" s="32">
        <v>7</v>
      </c>
      <c r="BD472" s="33">
        <v>7.2</v>
      </c>
      <c r="BE472" s="33">
        <v>7.2</v>
      </c>
      <c r="BF472" s="33">
        <v>7.2</v>
      </c>
      <c r="BG472" s="33">
        <v>7</v>
      </c>
      <c r="BH472" s="33">
        <v>7</v>
      </c>
      <c r="BI472" s="33">
        <v>7</v>
      </c>
      <c r="BJ472" s="34">
        <v>7</v>
      </c>
      <c r="BK472" s="35">
        <v>7</v>
      </c>
      <c r="BL472" t="str">
        <f>IF(BY472&gt;LARGE(BZ472:$CK472,1),1,"")</f>
        <v/>
      </c>
      <c r="BM472" t="str">
        <f>IF(BZ472&gt;LARGE(CA472:$CK472,1),2,"")</f>
        <v/>
      </c>
      <c r="BN472" t="str">
        <f>IF(CA472&gt;LARGE(CB472:$CK472,1),2.2,"")</f>
        <v/>
      </c>
      <c r="BO472" t="str">
        <f>IF(CB472&gt;LARGE(CC472:$CK472,1),3,"")</f>
        <v/>
      </c>
      <c r="BP472" t="str">
        <f>IF(CC472&gt;LARGE(CD472:$CK472,1),3.2,"")</f>
        <v/>
      </c>
      <c r="BQ472" t="str">
        <f>IF(CD472&gt;LARGE(CE472:$CK472,1),4,"")</f>
        <v/>
      </c>
      <c r="BR472" t="str">
        <f>IF(CE472&gt;LARGE(CF472:$CK472,1),4.2,"")</f>
        <v/>
      </c>
      <c r="BS472" t="str">
        <f>IF(CF472&gt;LARGE(CG472:$CK472,1),5,"")</f>
        <v/>
      </c>
      <c r="BT472" t="str">
        <f>IF(CG472&gt;LARGE(CH472:$CK472,1),5.2,"")</f>
        <v/>
      </c>
      <c r="BU472" t="str">
        <f>IF(CH472&gt;LARGE(CI472:$CK472,1),6,"")</f>
        <v/>
      </c>
      <c r="BV472" t="str">
        <f>IF(CI472&gt;LARGE(CJ472:$CK472,1),6.2,"")</f>
        <v/>
      </c>
      <c r="BW472">
        <f>IF(CJ472&gt;LARGE(CK472:$CK472,1),7,"")</f>
        <v>7</v>
      </c>
      <c r="BX472" t="str">
        <f t="shared" si="120"/>
        <v/>
      </c>
      <c r="BY472" s="36">
        <f t="shared" si="121"/>
        <v>0</v>
      </c>
      <c r="BZ472" s="36">
        <f t="shared" si="122"/>
        <v>0</v>
      </c>
      <c r="CA472">
        <f t="shared" si="123"/>
        <v>0</v>
      </c>
      <c r="CB472" s="36">
        <f t="shared" si="124"/>
        <v>0</v>
      </c>
      <c r="CC472">
        <f t="shared" si="125"/>
        <v>0</v>
      </c>
      <c r="CD472" s="36">
        <f t="shared" si="126"/>
        <v>0</v>
      </c>
      <c r="CE472">
        <f t="shared" si="127"/>
        <v>0</v>
      </c>
      <c r="CF472" s="36">
        <f t="shared" si="128"/>
        <v>0</v>
      </c>
      <c r="CG472">
        <f t="shared" si="129"/>
        <v>0</v>
      </c>
      <c r="CH472" s="36">
        <f t="shared" si="130"/>
        <v>2</v>
      </c>
      <c r="CI472">
        <f t="shared" si="131"/>
        <v>0</v>
      </c>
      <c r="CJ472" s="36">
        <f t="shared" si="132"/>
        <v>7</v>
      </c>
      <c r="CK472">
        <f t="shared" si="133"/>
        <v>0</v>
      </c>
      <c r="CP472">
        <v>657</v>
      </c>
      <c r="DD472" t="str">
        <f>IF(COUNTIF('[3]Zone Players'!A$3:A$1847,A472)&lt;1,"D","")</f>
        <v/>
      </c>
      <c r="DF472">
        <f t="shared" si="136"/>
        <v>7</v>
      </c>
      <c r="DG472" s="70">
        <f t="shared" si="134"/>
        <v>9</v>
      </c>
      <c r="DH472" t="str">
        <f t="shared" si="135"/>
        <v/>
      </c>
    </row>
    <row r="473" spans="1:112" ht="15" customHeight="1" x14ac:dyDescent="0.25">
      <c r="A473" s="23">
        <v>153990</v>
      </c>
      <c r="B473" s="24" t="s">
        <v>854</v>
      </c>
      <c r="C473" s="24" t="s">
        <v>231</v>
      </c>
      <c r="D473" s="25" t="s">
        <v>843</v>
      </c>
      <c r="E473" s="26"/>
      <c r="F473" s="27"/>
      <c r="G473" s="27"/>
      <c r="H473" s="27"/>
      <c r="I473" s="27"/>
      <c r="J473" s="27"/>
      <c r="K473" s="27"/>
      <c r="L473" s="27"/>
      <c r="M473" s="27"/>
      <c r="N473" s="26"/>
      <c r="O473" s="27"/>
      <c r="P473" s="27"/>
      <c r="Q473" s="28"/>
      <c r="R473" s="28"/>
      <c r="S473" s="28"/>
      <c r="T473" s="29"/>
      <c r="U473" s="28"/>
      <c r="V473" s="30" t="s">
        <v>113</v>
      </c>
      <c r="W473" s="30" t="s">
        <v>113</v>
      </c>
      <c r="X473" s="30" t="s">
        <v>113</v>
      </c>
      <c r="Y473" s="30">
        <v>4</v>
      </c>
      <c r="Z473" s="30" t="s">
        <v>113</v>
      </c>
      <c r="AA473" s="30">
        <v>6</v>
      </c>
      <c r="AB473" s="30">
        <v>7</v>
      </c>
      <c r="AC473" s="30" t="s">
        <v>113</v>
      </c>
      <c r="AD473" s="30" t="s">
        <v>113</v>
      </c>
      <c r="AE473" s="30" t="s">
        <v>113</v>
      </c>
      <c r="AF473" s="30" t="s">
        <v>113</v>
      </c>
      <c r="AG473" s="30" t="s">
        <v>113</v>
      </c>
      <c r="AH473" s="30" t="s">
        <v>113</v>
      </c>
      <c r="AI473" s="30" t="s">
        <v>113</v>
      </c>
      <c r="AJ473" s="30" t="s">
        <v>113</v>
      </c>
      <c r="AK473" s="30" t="s">
        <v>113</v>
      </c>
      <c r="AL473" s="30" t="s">
        <v>113</v>
      </c>
      <c r="AM473" s="30">
        <v>0</v>
      </c>
      <c r="AN473" s="30">
        <v>8</v>
      </c>
      <c r="AO473" s="30">
        <v>0</v>
      </c>
      <c r="AP473" s="30">
        <v>7</v>
      </c>
      <c r="AQ473" s="31" t="s">
        <v>113</v>
      </c>
      <c r="AR473" s="31" t="s">
        <v>113</v>
      </c>
      <c r="AS473" s="31" t="s">
        <v>113</v>
      </c>
      <c r="AT473" s="32">
        <v>0</v>
      </c>
      <c r="AU473" s="32">
        <v>0</v>
      </c>
      <c r="AV473" s="32">
        <v>0</v>
      </c>
      <c r="AW473" s="32">
        <v>0</v>
      </c>
      <c r="AX473" s="32">
        <v>0</v>
      </c>
      <c r="AY473" s="32">
        <v>0</v>
      </c>
      <c r="AZ473" s="32">
        <v>0</v>
      </c>
      <c r="BA473" s="32">
        <v>0</v>
      </c>
      <c r="BB473" s="32">
        <v>0</v>
      </c>
      <c r="BC473" s="32">
        <v>0</v>
      </c>
      <c r="BD473" s="33">
        <v>7.2</v>
      </c>
      <c r="BE473" s="33">
        <v>7.2</v>
      </c>
      <c r="BF473" s="33">
        <v>7.2</v>
      </c>
      <c r="BG473" s="33">
        <v>7.2</v>
      </c>
      <c r="BH473" s="33">
        <v>7.2</v>
      </c>
      <c r="BI473" s="33">
        <v>7.2</v>
      </c>
      <c r="BJ473" s="34" t="s">
        <v>113</v>
      </c>
      <c r="BK473" s="35" t="s">
        <v>113</v>
      </c>
      <c r="BL473" t="str">
        <f>IF(BY473&gt;LARGE(BZ473:$CK473,1),1,"")</f>
        <v/>
      </c>
      <c r="BM473" t="str">
        <f>IF(BZ473&gt;LARGE(CA473:$CK473,1),2,"")</f>
        <v/>
      </c>
      <c r="BN473" t="str">
        <f>IF(CA473&gt;LARGE(CB473:$CK473,1),2.2,"")</f>
        <v/>
      </c>
      <c r="BO473" t="str">
        <f>IF(CB473&gt;LARGE(CC473:$CK473,1),3,"")</f>
        <v/>
      </c>
      <c r="BP473" t="str">
        <f>IF(CC473&gt;LARGE(CD473:$CK473,1),3.2,"")</f>
        <v/>
      </c>
      <c r="BQ473" t="str">
        <f>IF(CD473&gt;LARGE(CE473:$CK473,1),4,"")</f>
        <v/>
      </c>
      <c r="BR473" t="str">
        <f>IF(CE473&gt;LARGE(CF473:$CK473,1),4.2,"")</f>
        <v/>
      </c>
      <c r="BS473" t="str">
        <f>IF(CF473&gt;LARGE(CG473:$CK473,1),5,"")</f>
        <v/>
      </c>
      <c r="BT473" t="str">
        <f>IF(CG473&gt;LARGE(CH473:$CK473,1),5.2,"")</f>
        <v/>
      </c>
      <c r="BU473" t="str">
        <f>IF(CH473&gt;LARGE(CI473:$CK473,1),6,"")</f>
        <v/>
      </c>
      <c r="BV473" t="str">
        <f>IF(CI473&gt;LARGE(CJ473:$CK473,1),6.2,"")</f>
        <v/>
      </c>
      <c r="BW473" t="str">
        <f>IF(CJ473&gt;LARGE(CK473:$CK473,1),7,"")</f>
        <v/>
      </c>
      <c r="BX473" t="str">
        <f t="shared" si="120"/>
        <v/>
      </c>
      <c r="BY473" s="36">
        <f t="shared" si="121"/>
        <v>0</v>
      </c>
      <c r="BZ473" s="36">
        <f t="shared" si="122"/>
        <v>0</v>
      </c>
      <c r="CA473">
        <f t="shared" si="123"/>
        <v>0</v>
      </c>
      <c r="CB473" s="36">
        <f t="shared" si="124"/>
        <v>0</v>
      </c>
      <c r="CC473">
        <f t="shared" si="125"/>
        <v>0</v>
      </c>
      <c r="CD473" s="36">
        <f t="shared" si="126"/>
        <v>0</v>
      </c>
      <c r="CE473">
        <f t="shared" si="127"/>
        <v>0</v>
      </c>
      <c r="CF473" s="36">
        <f t="shared" si="128"/>
        <v>0</v>
      </c>
      <c r="CG473">
        <f t="shared" si="129"/>
        <v>0</v>
      </c>
      <c r="CH473" s="36">
        <f t="shared" si="130"/>
        <v>0</v>
      </c>
      <c r="CI473">
        <f t="shared" si="131"/>
        <v>0</v>
      </c>
      <c r="CJ473" s="36">
        <f t="shared" si="132"/>
        <v>0</v>
      </c>
      <c r="CK473">
        <f t="shared" si="133"/>
        <v>0</v>
      </c>
      <c r="CP473">
        <v>658</v>
      </c>
      <c r="DD473" t="str">
        <f>IF(COUNTIF('[3]Zone Players'!A$3:A$1847,A473)&lt;1,"D","")</f>
        <v/>
      </c>
      <c r="DF473" t="str">
        <f t="shared" si="136"/>
        <v/>
      </c>
      <c r="DG473" s="70">
        <f t="shared" si="134"/>
        <v>0</v>
      </c>
      <c r="DH473" t="str">
        <f t="shared" si="135"/>
        <v/>
      </c>
    </row>
    <row r="474" spans="1:112" ht="15" customHeight="1" x14ac:dyDescent="0.25">
      <c r="A474" s="40">
        <v>31022</v>
      </c>
      <c r="B474" s="24" t="s">
        <v>855</v>
      </c>
      <c r="C474" s="24" t="s">
        <v>158</v>
      </c>
      <c r="D474" s="25" t="s">
        <v>843</v>
      </c>
      <c r="E474" s="26">
        <v>1</v>
      </c>
      <c r="F474" s="27">
        <v>4</v>
      </c>
      <c r="G474" s="27">
        <v>2</v>
      </c>
      <c r="H474" s="27">
        <v>2</v>
      </c>
      <c r="I474" s="27">
        <v>2</v>
      </c>
      <c r="J474" s="27">
        <v>2</v>
      </c>
      <c r="K474" s="27">
        <v>3</v>
      </c>
      <c r="L474" s="27">
        <v>3</v>
      </c>
      <c r="M474" s="27">
        <v>3</v>
      </c>
      <c r="N474" s="26">
        <v>3</v>
      </c>
      <c r="O474" s="27">
        <v>3</v>
      </c>
      <c r="P474" s="27">
        <v>3</v>
      </c>
      <c r="Q474" s="28"/>
      <c r="R474" s="28"/>
      <c r="S474" s="28"/>
      <c r="T474" s="29"/>
      <c r="U474" s="28"/>
      <c r="V474" s="30" t="s">
        <v>113</v>
      </c>
      <c r="W474" s="30" t="s">
        <v>113</v>
      </c>
      <c r="X474" s="30" t="s">
        <v>113</v>
      </c>
      <c r="Y474" s="30">
        <v>4</v>
      </c>
      <c r="Z474" s="30" t="s">
        <v>113</v>
      </c>
      <c r="AA474" s="30">
        <v>6</v>
      </c>
      <c r="AB474" s="30">
        <v>7</v>
      </c>
      <c r="AC474" s="30" t="s">
        <v>113</v>
      </c>
      <c r="AD474" s="30" t="s">
        <v>113</v>
      </c>
      <c r="AE474" s="30" t="s">
        <v>113</v>
      </c>
      <c r="AF474" s="30" t="s">
        <v>113</v>
      </c>
      <c r="AG474" s="30" t="s">
        <v>113</v>
      </c>
      <c r="AH474" s="30" t="s">
        <v>113</v>
      </c>
      <c r="AI474" s="30" t="s">
        <v>113</v>
      </c>
      <c r="AJ474" s="30" t="s">
        <v>113</v>
      </c>
      <c r="AK474" s="30" t="s">
        <v>113</v>
      </c>
      <c r="AL474" s="30" t="s">
        <v>113</v>
      </c>
      <c r="AM474" s="30">
        <v>0</v>
      </c>
      <c r="AN474" s="30">
        <v>8</v>
      </c>
      <c r="AO474" s="30">
        <v>3</v>
      </c>
      <c r="AP474" s="30">
        <v>4</v>
      </c>
      <c r="AQ474" s="31">
        <v>3</v>
      </c>
      <c r="AR474" s="31">
        <v>3</v>
      </c>
      <c r="AS474" s="31">
        <v>3</v>
      </c>
      <c r="AT474" s="32">
        <v>0</v>
      </c>
      <c r="AU474" s="32">
        <v>0</v>
      </c>
      <c r="AV474" s="32">
        <v>0</v>
      </c>
      <c r="AW474" s="32">
        <v>0</v>
      </c>
      <c r="AX474" s="32">
        <v>0</v>
      </c>
      <c r="AY474" s="32">
        <v>0</v>
      </c>
      <c r="AZ474" s="32">
        <v>0</v>
      </c>
      <c r="BA474" s="32">
        <v>0</v>
      </c>
      <c r="BB474" s="32">
        <v>0</v>
      </c>
      <c r="BC474" s="32">
        <v>0</v>
      </c>
      <c r="BD474" s="33">
        <v>7.2</v>
      </c>
      <c r="BE474" s="33">
        <v>7.2</v>
      </c>
      <c r="BF474" s="33">
        <v>7.2</v>
      </c>
      <c r="BG474" s="33">
        <v>7.2</v>
      </c>
      <c r="BH474" s="33">
        <v>7.2</v>
      </c>
      <c r="BI474" s="33">
        <v>7.2</v>
      </c>
      <c r="BJ474" s="34" t="s">
        <v>113</v>
      </c>
      <c r="BK474" s="35" t="s">
        <v>113</v>
      </c>
      <c r="BL474" t="str">
        <f>IF(BY474&gt;LARGE(BZ474:$CK474,1),1,"")</f>
        <v/>
      </c>
      <c r="BM474" t="str">
        <f>IF(BZ474&gt;LARGE(CA474:$CK474,1),2,"")</f>
        <v/>
      </c>
      <c r="BN474" t="str">
        <f>IF(CA474&gt;LARGE(CB474:$CK474,1),2.2,"")</f>
        <v/>
      </c>
      <c r="BO474" t="str">
        <f>IF(CB474&gt;LARGE(CC474:$CK474,1),3,"")</f>
        <v/>
      </c>
      <c r="BP474" t="str">
        <f>IF(CC474&gt;LARGE(CD474:$CK474,1),3.2,"")</f>
        <v/>
      </c>
      <c r="BQ474" t="str">
        <f>IF(CD474&gt;LARGE(CE474:$CK474,1),4,"")</f>
        <v/>
      </c>
      <c r="BR474" t="str">
        <f>IF(CE474&gt;LARGE(CF474:$CK474,1),4.2,"")</f>
        <v/>
      </c>
      <c r="BS474" t="str">
        <f>IF(CF474&gt;LARGE(CG474:$CK474,1),5,"")</f>
        <v/>
      </c>
      <c r="BT474" t="str">
        <f>IF(CG474&gt;LARGE(CH474:$CK474,1),5.2,"")</f>
        <v/>
      </c>
      <c r="BU474" t="str">
        <f>IF(CH474&gt;LARGE(CI474:$CK474,1),6,"")</f>
        <v/>
      </c>
      <c r="BV474" t="str">
        <f>IF(CI474&gt;LARGE(CJ474:$CK474,1),6.2,"")</f>
        <v/>
      </c>
      <c r="BW474" t="str">
        <f>IF(CJ474&gt;LARGE(CK474:$CK474,1),7,"")</f>
        <v/>
      </c>
      <c r="BX474" t="str">
        <f t="shared" si="120"/>
        <v/>
      </c>
      <c r="BY474" s="36">
        <f t="shared" si="121"/>
        <v>0</v>
      </c>
      <c r="BZ474" s="36">
        <f t="shared" si="122"/>
        <v>0</v>
      </c>
      <c r="CA474">
        <f t="shared" si="123"/>
        <v>0</v>
      </c>
      <c r="CB474" s="36">
        <f t="shared" si="124"/>
        <v>0</v>
      </c>
      <c r="CC474">
        <f t="shared" si="125"/>
        <v>0</v>
      </c>
      <c r="CD474" s="36">
        <f t="shared" si="126"/>
        <v>0</v>
      </c>
      <c r="CE474">
        <f t="shared" si="127"/>
        <v>0</v>
      </c>
      <c r="CF474" s="36">
        <f t="shared" si="128"/>
        <v>0</v>
      </c>
      <c r="CG474">
        <f t="shared" si="129"/>
        <v>0</v>
      </c>
      <c r="CH474" s="36">
        <f t="shared" si="130"/>
        <v>0</v>
      </c>
      <c r="CI474">
        <f t="shared" si="131"/>
        <v>0</v>
      </c>
      <c r="CJ474" s="36">
        <f t="shared" si="132"/>
        <v>0</v>
      </c>
      <c r="CK474">
        <f t="shared" si="133"/>
        <v>0</v>
      </c>
      <c r="CP474">
        <v>660</v>
      </c>
      <c r="DD474" t="str">
        <f>IF(COUNTIF('[3]Zone Players'!A$3:A$1847,A474)&lt;1,"D","")</f>
        <v/>
      </c>
      <c r="DF474">
        <f t="shared" si="136"/>
        <v>3</v>
      </c>
      <c r="DG474" s="70">
        <f t="shared" si="134"/>
        <v>0</v>
      </c>
      <c r="DH474" t="str">
        <f t="shared" si="135"/>
        <v/>
      </c>
    </row>
    <row r="475" spans="1:112" ht="15" customHeight="1" x14ac:dyDescent="0.25">
      <c r="A475" s="23">
        <v>130760</v>
      </c>
      <c r="B475" s="24" t="s">
        <v>856</v>
      </c>
      <c r="C475" s="24" t="s">
        <v>857</v>
      </c>
      <c r="D475" s="25" t="s">
        <v>843</v>
      </c>
      <c r="E475" s="26"/>
      <c r="F475" s="27"/>
      <c r="G475" s="27"/>
      <c r="H475" s="27"/>
      <c r="I475" s="27"/>
      <c r="J475" s="27">
        <v>7</v>
      </c>
      <c r="K475" s="27">
        <v>6</v>
      </c>
      <c r="L475" s="27">
        <v>5</v>
      </c>
      <c r="M475" s="27">
        <v>3</v>
      </c>
      <c r="N475" s="26">
        <v>6</v>
      </c>
      <c r="O475" s="27">
        <v>6</v>
      </c>
      <c r="P475" s="27">
        <v>6</v>
      </c>
      <c r="Q475" s="28"/>
      <c r="R475" s="28"/>
      <c r="S475" s="28"/>
      <c r="T475" s="29"/>
      <c r="U475" s="28"/>
      <c r="V475" s="30" t="s">
        <v>113</v>
      </c>
      <c r="W475" s="30" t="s">
        <v>113</v>
      </c>
      <c r="X475" s="30" t="s">
        <v>113</v>
      </c>
      <c r="Y475" s="30">
        <v>4</v>
      </c>
      <c r="Z475" s="30" t="s">
        <v>113</v>
      </c>
      <c r="AA475" s="30">
        <v>6</v>
      </c>
      <c r="AB475" s="30">
        <v>7</v>
      </c>
      <c r="AC475" s="30" t="s">
        <v>113</v>
      </c>
      <c r="AD475" s="30" t="s">
        <v>113</v>
      </c>
      <c r="AE475" s="30" t="s">
        <v>113</v>
      </c>
      <c r="AF475" s="30" t="s">
        <v>113</v>
      </c>
      <c r="AG475" s="30" t="s">
        <v>113</v>
      </c>
      <c r="AH475" s="30" t="s">
        <v>113</v>
      </c>
      <c r="AI475" s="30" t="s">
        <v>113</v>
      </c>
      <c r="AJ475" s="30" t="s">
        <v>113</v>
      </c>
      <c r="AK475" s="30" t="s">
        <v>113</v>
      </c>
      <c r="AL475" s="30" t="s">
        <v>113</v>
      </c>
      <c r="AM475" s="30">
        <v>0</v>
      </c>
      <c r="AN475" s="30">
        <v>8</v>
      </c>
      <c r="AO475" s="30">
        <v>0</v>
      </c>
      <c r="AP475" s="30">
        <v>7</v>
      </c>
      <c r="AQ475" s="31">
        <v>6</v>
      </c>
      <c r="AR475" s="31">
        <v>6</v>
      </c>
      <c r="AS475" s="31">
        <v>6</v>
      </c>
      <c r="AT475" s="32">
        <v>0</v>
      </c>
      <c r="AU475" s="32">
        <v>0</v>
      </c>
      <c r="AV475" s="32">
        <v>0</v>
      </c>
      <c r="AW475" s="32">
        <v>0</v>
      </c>
      <c r="AX475" s="32">
        <v>0</v>
      </c>
      <c r="AY475" s="32">
        <v>0</v>
      </c>
      <c r="AZ475" s="32">
        <v>0</v>
      </c>
      <c r="BA475" s="32">
        <v>0</v>
      </c>
      <c r="BB475" s="32">
        <v>0</v>
      </c>
      <c r="BC475" s="32">
        <v>0</v>
      </c>
      <c r="BD475" s="33">
        <v>7.2</v>
      </c>
      <c r="BE475" s="33">
        <v>7.2</v>
      </c>
      <c r="BF475" s="33">
        <v>7.2</v>
      </c>
      <c r="BG475" s="33">
        <v>7.2</v>
      </c>
      <c r="BH475" s="33">
        <v>7.2</v>
      </c>
      <c r="BI475" s="33">
        <v>7.2</v>
      </c>
      <c r="BJ475" s="34" t="s">
        <v>113</v>
      </c>
      <c r="BK475" s="35" t="s">
        <v>113</v>
      </c>
      <c r="BL475" t="str">
        <f>IF(BY475&gt;LARGE(BZ475:$CK475,1),1,"")</f>
        <v/>
      </c>
      <c r="BM475" t="str">
        <f>IF(BZ475&gt;LARGE(CA475:$CK475,1),2,"")</f>
        <v/>
      </c>
      <c r="BN475" t="str">
        <f>IF(CA475&gt;LARGE(CB475:$CK475,1),2.2,"")</f>
        <v/>
      </c>
      <c r="BO475" t="str">
        <f>IF(CB475&gt;LARGE(CC475:$CK475,1),3,"")</f>
        <v/>
      </c>
      <c r="BP475" t="str">
        <f>IF(CC475&gt;LARGE(CD475:$CK475,1),3.2,"")</f>
        <v/>
      </c>
      <c r="BQ475" t="str">
        <f>IF(CD475&gt;LARGE(CE475:$CK475,1),4,"")</f>
        <v/>
      </c>
      <c r="BR475" t="str">
        <f>IF(CE475&gt;LARGE(CF475:$CK475,1),4.2,"")</f>
        <v/>
      </c>
      <c r="BS475" t="str">
        <f>IF(CF475&gt;LARGE(CG475:$CK475,1),5,"")</f>
        <v/>
      </c>
      <c r="BT475" t="str">
        <f>IF(CG475&gt;LARGE(CH475:$CK475,1),5.2,"")</f>
        <v/>
      </c>
      <c r="BU475" t="str">
        <f>IF(CH475&gt;LARGE(CI475:$CK475,1),6,"")</f>
        <v/>
      </c>
      <c r="BV475" t="str">
        <f>IF(CI475&gt;LARGE(CJ475:$CK475,1),6.2,"")</f>
        <v/>
      </c>
      <c r="BW475" t="str">
        <f>IF(CJ475&gt;LARGE(CK475:$CK475,1),7,"")</f>
        <v/>
      </c>
      <c r="BX475" t="str">
        <f t="shared" si="120"/>
        <v/>
      </c>
      <c r="BY475" s="36">
        <f t="shared" si="121"/>
        <v>0</v>
      </c>
      <c r="BZ475" s="36">
        <f t="shared" si="122"/>
        <v>0</v>
      </c>
      <c r="CA475">
        <f t="shared" si="123"/>
        <v>0</v>
      </c>
      <c r="CB475" s="36">
        <f t="shared" si="124"/>
        <v>0</v>
      </c>
      <c r="CC475">
        <f t="shared" si="125"/>
        <v>0</v>
      </c>
      <c r="CD475" s="36">
        <f t="shared" si="126"/>
        <v>0</v>
      </c>
      <c r="CE475">
        <f t="shared" si="127"/>
        <v>0</v>
      </c>
      <c r="CF475" s="36">
        <f t="shared" si="128"/>
        <v>0</v>
      </c>
      <c r="CG475">
        <f t="shared" si="129"/>
        <v>0</v>
      </c>
      <c r="CH475" s="36">
        <f t="shared" si="130"/>
        <v>0</v>
      </c>
      <c r="CI475">
        <f t="shared" si="131"/>
        <v>0</v>
      </c>
      <c r="CJ475" s="36">
        <f t="shared" si="132"/>
        <v>0</v>
      </c>
      <c r="CK475">
        <f t="shared" si="133"/>
        <v>0</v>
      </c>
      <c r="CP475">
        <v>661</v>
      </c>
      <c r="DD475" t="str">
        <f>IF(COUNTIF('[3]Zone Players'!A$3:A$1847,A475)&lt;1,"D","")</f>
        <v/>
      </c>
      <c r="DF475">
        <f t="shared" si="136"/>
        <v>6</v>
      </c>
      <c r="DG475" s="70">
        <f t="shared" si="134"/>
        <v>0</v>
      </c>
      <c r="DH475" t="str">
        <f t="shared" si="135"/>
        <v/>
      </c>
    </row>
    <row r="476" spans="1:112" ht="15" customHeight="1" x14ac:dyDescent="0.25">
      <c r="A476" s="23">
        <v>143395</v>
      </c>
      <c r="B476" s="24" t="s">
        <v>858</v>
      </c>
      <c r="C476" s="24" t="s">
        <v>578</v>
      </c>
      <c r="D476" s="25" t="s">
        <v>843</v>
      </c>
      <c r="E476" s="26"/>
      <c r="F476" s="27"/>
      <c r="G476" s="27"/>
      <c r="H476" s="27"/>
      <c r="I476" s="27"/>
      <c r="J476" s="27"/>
      <c r="K476" s="27"/>
      <c r="L476" s="27">
        <v>7</v>
      </c>
      <c r="M476" s="27">
        <v>3</v>
      </c>
      <c r="N476" s="26">
        <v>4</v>
      </c>
      <c r="O476" s="27">
        <v>4</v>
      </c>
      <c r="P476" s="27">
        <v>4</v>
      </c>
      <c r="Q476" s="28"/>
      <c r="R476" s="28">
        <v>7</v>
      </c>
      <c r="S476" s="28"/>
      <c r="T476" s="29"/>
      <c r="U476" s="28"/>
      <c r="V476" s="30" t="s">
        <v>113</v>
      </c>
      <c r="W476" s="30" t="s">
        <v>113</v>
      </c>
      <c r="X476" s="30" t="s">
        <v>113</v>
      </c>
      <c r="Y476" s="30">
        <v>4</v>
      </c>
      <c r="Z476" s="30" t="s">
        <v>113</v>
      </c>
      <c r="AA476" s="30">
        <v>6</v>
      </c>
      <c r="AB476" s="30">
        <v>7</v>
      </c>
      <c r="AC476" s="30" t="s">
        <v>113</v>
      </c>
      <c r="AD476" s="30" t="s">
        <v>113</v>
      </c>
      <c r="AE476" s="30" t="s">
        <v>113</v>
      </c>
      <c r="AF476" s="30" t="s">
        <v>113</v>
      </c>
      <c r="AG476" s="30" t="s">
        <v>113</v>
      </c>
      <c r="AH476" s="30" t="s">
        <v>113</v>
      </c>
      <c r="AI476" s="30" t="s">
        <v>113</v>
      </c>
      <c r="AJ476" s="30" t="s">
        <v>113</v>
      </c>
      <c r="AK476" s="30" t="s">
        <v>113</v>
      </c>
      <c r="AL476" s="30" t="s">
        <v>113</v>
      </c>
      <c r="AM476" s="30">
        <v>0</v>
      </c>
      <c r="AN476" s="30">
        <v>8</v>
      </c>
      <c r="AO476" s="30">
        <v>0</v>
      </c>
      <c r="AP476" s="30">
        <v>7</v>
      </c>
      <c r="AQ476" s="31">
        <v>6</v>
      </c>
      <c r="AR476" s="31">
        <v>6</v>
      </c>
      <c r="AS476" s="31">
        <v>7</v>
      </c>
      <c r="AT476" s="32">
        <v>0</v>
      </c>
      <c r="AU476" s="32">
        <v>0</v>
      </c>
      <c r="AV476" s="32">
        <v>0</v>
      </c>
      <c r="AW476" s="32">
        <v>0</v>
      </c>
      <c r="AX476" s="32">
        <v>0</v>
      </c>
      <c r="AY476" s="32">
        <v>0</v>
      </c>
      <c r="AZ476" s="32">
        <v>0</v>
      </c>
      <c r="BA476" s="32">
        <v>0</v>
      </c>
      <c r="BB476" s="32">
        <v>0</v>
      </c>
      <c r="BC476" s="32">
        <v>0</v>
      </c>
      <c r="BD476" s="33">
        <v>7.2</v>
      </c>
      <c r="BE476" s="33">
        <v>7.2</v>
      </c>
      <c r="BF476" s="33">
        <v>7.2</v>
      </c>
      <c r="BG476" s="33">
        <v>7.2</v>
      </c>
      <c r="BH476" s="33">
        <v>7.2</v>
      </c>
      <c r="BI476" s="33">
        <v>7.2</v>
      </c>
      <c r="BJ476" s="34" t="s">
        <v>113</v>
      </c>
      <c r="BK476" s="35" t="s">
        <v>113</v>
      </c>
      <c r="BL476" t="str">
        <f>IF(BY476&gt;LARGE(BZ476:$CK476,1),1,"")</f>
        <v/>
      </c>
      <c r="BM476" t="str">
        <f>IF(BZ476&gt;LARGE(CA476:$CK476,1),2,"")</f>
        <v/>
      </c>
      <c r="BN476" t="str">
        <f>IF(CA476&gt;LARGE(CB476:$CK476,1),2.2,"")</f>
        <v/>
      </c>
      <c r="BO476" t="str">
        <f>IF(CB476&gt;LARGE(CC476:$CK476,1),3,"")</f>
        <v/>
      </c>
      <c r="BP476" t="str">
        <f>IF(CC476&gt;LARGE(CD476:$CK476,1),3.2,"")</f>
        <v/>
      </c>
      <c r="BQ476" t="str">
        <f>IF(CD476&gt;LARGE(CE476:$CK476,1),4,"")</f>
        <v/>
      </c>
      <c r="BR476" t="str">
        <f>IF(CE476&gt;LARGE(CF476:$CK476,1),4.2,"")</f>
        <v/>
      </c>
      <c r="BS476" t="str">
        <f>IF(CF476&gt;LARGE(CG476:$CK476,1),5,"")</f>
        <v/>
      </c>
      <c r="BT476" t="str">
        <f>IF(CG476&gt;LARGE(CH476:$CK476,1),5.2,"")</f>
        <v/>
      </c>
      <c r="BU476" t="str">
        <f>IF(CH476&gt;LARGE(CI476:$CK476,1),6,"")</f>
        <v/>
      </c>
      <c r="BV476" t="str">
        <f>IF(CI476&gt;LARGE(CJ476:$CK476,1),6.2,"")</f>
        <v/>
      </c>
      <c r="BW476" t="str">
        <f>IF(CJ476&gt;LARGE(CK476:$CK476,1),7,"")</f>
        <v/>
      </c>
      <c r="BX476" t="str">
        <f t="shared" si="120"/>
        <v/>
      </c>
      <c r="BY476" s="36">
        <f t="shared" si="121"/>
        <v>0</v>
      </c>
      <c r="BZ476" s="36">
        <f t="shared" si="122"/>
        <v>0</v>
      </c>
      <c r="CA476">
        <f t="shared" si="123"/>
        <v>0</v>
      </c>
      <c r="CB476" s="36">
        <f t="shared" si="124"/>
        <v>0</v>
      </c>
      <c r="CC476">
        <f t="shared" si="125"/>
        <v>0</v>
      </c>
      <c r="CD476" s="36">
        <f t="shared" si="126"/>
        <v>0</v>
      </c>
      <c r="CE476">
        <f t="shared" si="127"/>
        <v>0</v>
      </c>
      <c r="CF476" s="36">
        <f t="shared" si="128"/>
        <v>0</v>
      </c>
      <c r="CG476">
        <f t="shared" si="129"/>
        <v>0</v>
      </c>
      <c r="CH476" s="36">
        <f t="shared" si="130"/>
        <v>0</v>
      </c>
      <c r="CI476">
        <f t="shared" si="131"/>
        <v>0</v>
      </c>
      <c r="CJ476" s="36">
        <f t="shared" si="132"/>
        <v>0</v>
      </c>
      <c r="CK476">
        <f t="shared" si="133"/>
        <v>0</v>
      </c>
      <c r="CP476">
        <v>662</v>
      </c>
      <c r="DD476" t="str">
        <f>IF(COUNTIF('[3]Zone Players'!A$3:A$1847,A476)&lt;1,"D","")</f>
        <v/>
      </c>
      <c r="DF476">
        <f t="shared" si="136"/>
        <v>7</v>
      </c>
      <c r="DG476" s="70">
        <f t="shared" si="134"/>
        <v>0</v>
      </c>
      <c r="DH476" t="str">
        <f t="shared" si="135"/>
        <v/>
      </c>
    </row>
    <row r="477" spans="1:112" ht="15" customHeight="1" x14ac:dyDescent="0.25">
      <c r="A477" s="23">
        <v>113298</v>
      </c>
      <c r="B477" s="24" t="s">
        <v>858</v>
      </c>
      <c r="C477" s="24" t="s">
        <v>161</v>
      </c>
      <c r="D477" s="25" t="s">
        <v>843</v>
      </c>
      <c r="E477" s="26">
        <v>6</v>
      </c>
      <c r="F477" s="27">
        <v>4</v>
      </c>
      <c r="G477" s="27">
        <v>2</v>
      </c>
      <c r="H477" s="27">
        <v>2</v>
      </c>
      <c r="I477" s="27">
        <v>2</v>
      </c>
      <c r="J477" s="27">
        <v>2</v>
      </c>
      <c r="K477" s="27">
        <v>3</v>
      </c>
      <c r="L477" s="27">
        <v>3</v>
      </c>
      <c r="M477" s="27">
        <v>3</v>
      </c>
      <c r="N477" s="26">
        <v>3</v>
      </c>
      <c r="O477" s="27">
        <v>3</v>
      </c>
      <c r="P477" s="27">
        <v>3</v>
      </c>
      <c r="Q477" s="28"/>
      <c r="R477" s="28">
        <v>6</v>
      </c>
      <c r="S477" s="28"/>
      <c r="T477" s="29"/>
      <c r="U477" s="28"/>
      <c r="V477" s="30" t="s">
        <v>113</v>
      </c>
      <c r="W477" s="30" t="s">
        <v>113</v>
      </c>
      <c r="X477" s="30" t="s">
        <v>113</v>
      </c>
      <c r="Y477" s="30">
        <v>4</v>
      </c>
      <c r="Z477" s="30" t="s">
        <v>113</v>
      </c>
      <c r="AA477" s="30">
        <v>6</v>
      </c>
      <c r="AB477" s="30">
        <v>7</v>
      </c>
      <c r="AC477" s="30" t="s">
        <v>113</v>
      </c>
      <c r="AD477" s="30" t="s">
        <v>113</v>
      </c>
      <c r="AE477" s="30" t="s">
        <v>113</v>
      </c>
      <c r="AF477" s="30" t="s">
        <v>113</v>
      </c>
      <c r="AG477" s="30" t="s">
        <v>113</v>
      </c>
      <c r="AH477" s="30" t="s">
        <v>113</v>
      </c>
      <c r="AI477" s="30" t="s">
        <v>113</v>
      </c>
      <c r="AJ477" s="30" t="s">
        <v>113</v>
      </c>
      <c r="AK477" s="30" t="s">
        <v>113</v>
      </c>
      <c r="AL477" s="30" t="s">
        <v>113</v>
      </c>
      <c r="AM477" s="30">
        <v>0</v>
      </c>
      <c r="AN477" s="30">
        <v>8</v>
      </c>
      <c r="AO477" s="30">
        <v>1</v>
      </c>
      <c r="AP477" s="30">
        <v>6</v>
      </c>
      <c r="AQ477" s="31">
        <v>5</v>
      </c>
      <c r="AR477" s="31">
        <v>6</v>
      </c>
      <c r="AS477" s="31">
        <v>6</v>
      </c>
      <c r="AT477" s="32">
        <v>6</v>
      </c>
      <c r="AU477" s="32">
        <v>6</v>
      </c>
      <c r="AV477" s="32">
        <v>6</v>
      </c>
      <c r="AW477" s="32">
        <v>6</v>
      </c>
      <c r="AX477" s="32">
        <v>6</v>
      </c>
      <c r="AY477" s="32">
        <v>6</v>
      </c>
      <c r="AZ477" s="32">
        <v>6</v>
      </c>
      <c r="BA477" s="32">
        <v>6</v>
      </c>
      <c r="BB477" s="32">
        <v>6</v>
      </c>
      <c r="BC477" s="32">
        <v>6</v>
      </c>
      <c r="BD477" s="33">
        <v>7.2</v>
      </c>
      <c r="BE477" s="33">
        <v>6</v>
      </c>
      <c r="BF477" s="33">
        <v>6</v>
      </c>
      <c r="BG477" s="33">
        <v>6</v>
      </c>
      <c r="BH477" s="33">
        <v>6</v>
      </c>
      <c r="BI477" s="33">
        <v>6</v>
      </c>
      <c r="BJ477" s="34">
        <v>6</v>
      </c>
      <c r="BK477" s="35">
        <v>6</v>
      </c>
      <c r="BL477" t="str">
        <f>IF(BY477&gt;LARGE(BZ477:$CK477,1),1,"")</f>
        <v/>
      </c>
      <c r="BM477" t="str">
        <f>IF(BZ477&gt;LARGE(CA477:$CK477,1),2,"")</f>
        <v/>
      </c>
      <c r="BN477" t="str">
        <f>IF(CA477&gt;LARGE(CB477:$CK477,1),2.2,"")</f>
        <v/>
      </c>
      <c r="BO477" t="str">
        <f>IF(CB477&gt;LARGE(CC477:$CK477,1),3,"")</f>
        <v/>
      </c>
      <c r="BP477" t="str">
        <f>IF(CC477&gt;LARGE(CD477:$CK477,1),3.2,"")</f>
        <v/>
      </c>
      <c r="BQ477" t="str">
        <f>IF(CD477&gt;LARGE(CE477:$CK477,1),4,"")</f>
        <v/>
      </c>
      <c r="BR477" t="str">
        <f>IF(CE477&gt;LARGE(CF477:$CK477,1),4.2,"")</f>
        <v/>
      </c>
      <c r="BS477" t="str">
        <f>IF(CF477&gt;LARGE(CG477:$CK477,1),5,"")</f>
        <v/>
      </c>
      <c r="BT477" t="str">
        <f>IF(CG477&gt;LARGE(CH477:$CK477,1),5.2,"")</f>
        <v/>
      </c>
      <c r="BU477">
        <f>IF(CH477&gt;LARGE(CI477:$CK477,1),6,"")</f>
        <v>6</v>
      </c>
      <c r="BV477" t="str">
        <f>IF(CI477&gt;LARGE(CJ477:$CK477,1),6.2,"")</f>
        <v/>
      </c>
      <c r="BW477" t="str">
        <f>IF(CJ477&gt;LARGE(CK477:$CK477,1),7,"")</f>
        <v/>
      </c>
      <c r="BX477" t="str">
        <f t="shared" si="120"/>
        <v/>
      </c>
      <c r="BY477" s="36">
        <f t="shared" si="121"/>
        <v>0</v>
      </c>
      <c r="BZ477" s="36">
        <f t="shared" si="122"/>
        <v>0</v>
      </c>
      <c r="CA477">
        <f t="shared" si="123"/>
        <v>0</v>
      </c>
      <c r="CB477" s="36">
        <f t="shared" si="124"/>
        <v>0</v>
      </c>
      <c r="CC477">
        <f t="shared" si="125"/>
        <v>0</v>
      </c>
      <c r="CD477" s="36">
        <f t="shared" si="126"/>
        <v>0</v>
      </c>
      <c r="CE477">
        <f t="shared" si="127"/>
        <v>0</v>
      </c>
      <c r="CF477" s="36">
        <f t="shared" si="128"/>
        <v>0</v>
      </c>
      <c r="CG477">
        <f t="shared" si="129"/>
        <v>0</v>
      </c>
      <c r="CH477" s="36">
        <f t="shared" si="130"/>
        <v>10</v>
      </c>
      <c r="CI477">
        <f t="shared" si="131"/>
        <v>0</v>
      </c>
      <c r="CJ477" s="36">
        <f t="shared" si="132"/>
        <v>0</v>
      </c>
      <c r="CK477">
        <f t="shared" si="133"/>
        <v>0</v>
      </c>
      <c r="CP477">
        <v>664</v>
      </c>
      <c r="DD477" t="str">
        <f>IF(COUNTIF('[3]Zone Players'!A$3:A$1847,A477)&lt;1,"D","")</f>
        <v/>
      </c>
      <c r="DF477">
        <f t="shared" si="136"/>
        <v>6</v>
      </c>
      <c r="DG477" s="70">
        <f t="shared" si="134"/>
        <v>10</v>
      </c>
      <c r="DH477" t="str">
        <f t="shared" si="135"/>
        <v/>
      </c>
    </row>
    <row r="478" spans="1:112" ht="15" customHeight="1" x14ac:dyDescent="0.25">
      <c r="A478" s="23">
        <v>107933</v>
      </c>
      <c r="B478" s="24" t="s">
        <v>859</v>
      </c>
      <c r="C478" s="24" t="s">
        <v>860</v>
      </c>
      <c r="D478" s="25" t="s">
        <v>843</v>
      </c>
      <c r="E478" s="26"/>
      <c r="F478" s="27"/>
      <c r="G478" s="27"/>
      <c r="H478" s="27"/>
      <c r="I478" s="27"/>
      <c r="J478" s="27"/>
      <c r="K478" s="27"/>
      <c r="L478" s="27"/>
      <c r="M478" s="27"/>
      <c r="N478" s="26"/>
      <c r="O478" s="27"/>
      <c r="P478" s="27"/>
      <c r="Q478" s="28"/>
      <c r="R478" s="28"/>
      <c r="S478" s="28"/>
      <c r="T478" s="29"/>
      <c r="U478" s="28"/>
      <c r="V478" s="30" t="s">
        <v>113</v>
      </c>
      <c r="W478" s="30" t="s">
        <v>113</v>
      </c>
      <c r="X478" s="30" t="s">
        <v>113</v>
      </c>
      <c r="Y478" s="30">
        <v>4</v>
      </c>
      <c r="Z478" s="30" t="s">
        <v>113</v>
      </c>
      <c r="AA478" s="30">
        <v>6</v>
      </c>
      <c r="AB478" s="30">
        <v>7</v>
      </c>
      <c r="AC478" s="30" t="s">
        <v>113</v>
      </c>
      <c r="AD478" s="30" t="s">
        <v>113</v>
      </c>
      <c r="AE478" s="30" t="s">
        <v>113</v>
      </c>
      <c r="AF478" s="30" t="s">
        <v>113</v>
      </c>
      <c r="AG478" s="30" t="s">
        <v>113</v>
      </c>
      <c r="AH478" s="30" t="s">
        <v>113</v>
      </c>
      <c r="AI478" s="30" t="s">
        <v>113</v>
      </c>
      <c r="AJ478" s="30" t="s">
        <v>113</v>
      </c>
      <c r="AK478" s="30" t="s">
        <v>113</v>
      </c>
      <c r="AL478" s="30" t="s">
        <v>113</v>
      </c>
      <c r="AM478" s="30">
        <v>0</v>
      </c>
      <c r="AN478" s="30">
        <v>8</v>
      </c>
      <c r="AO478" s="30">
        <v>0</v>
      </c>
      <c r="AP478" s="30">
        <v>7</v>
      </c>
      <c r="AQ478" s="31" t="s">
        <v>113</v>
      </c>
      <c r="AR478" s="31" t="s">
        <v>113</v>
      </c>
      <c r="AS478" s="31" t="s">
        <v>113</v>
      </c>
      <c r="AT478" s="32">
        <v>0</v>
      </c>
      <c r="AU478" s="32">
        <v>0</v>
      </c>
      <c r="AV478" s="32">
        <v>0</v>
      </c>
      <c r="AW478" s="32">
        <v>0</v>
      </c>
      <c r="AX478" s="32">
        <v>0</v>
      </c>
      <c r="AY478" s="32">
        <v>0</v>
      </c>
      <c r="AZ478" s="32">
        <v>0</v>
      </c>
      <c r="BA478" s="32">
        <v>0</v>
      </c>
      <c r="BB478" s="32">
        <v>0</v>
      </c>
      <c r="BC478" s="32">
        <v>0</v>
      </c>
      <c r="BD478" s="33">
        <v>7.2</v>
      </c>
      <c r="BE478" s="33">
        <v>7.2</v>
      </c>
      <c r="BF478" s="33">
        <v>7.2</v>
      </c>
      <c r="BG478" s="33">
        <v>7.2</v>
      </c>
      <c r="BH478" s="33">
        <v>7.2</v>
      </c>
      <c r="BI478" s="33">
        <v>7.2</v>
      </c>
      <c r="BJ478" s="34" t="s">
        <v>113</v>
      </c>
      <c r="BK478" s="35" t="s">
        <v>113</v>
      </c>
      <c r="BL478" t="str">
        <f>IF(BY478&gt;LARGE(BZ478:$CK478,1),1,"")</f>
        <v/>
      </c>
      <c r="BM478" t="str">
        <f>IF(BZ478&gt;LARGE(CA478:$CK478,1),2,"")</f>
        <v/>
      </c>
      <c r="BN478" t="str">
        <f>IF(CA478&gt;LARGE(CB478:$CK478,1),2.2,"")</f>
        <v/>
      </c>
      <c r="BO478" t="str">
        <f>IF(CB478&gt;LARGE(CC478:$CK478,1),3,"")</f>
        <v/>
      </c>
      <c r="BP478" t="str">
        <f>IF(CC478&gt;LARGE(CD478:$CK478,1),3.2,"")</f>
        <v/>
      </c>
      <c r="BQ478" t="str">
        <f>IF(CD478&gt;LARGE(CE478:$CK478,1),4,"")</f>
        <v/>
      </c>
      <c r="BR478" t="str">
        <f>IF(CE478&gt;LARGE(CF478:$CK478,1),4.2,"")</f>
        <v/>
      </c>
      <c r="BS478" t="str">
        <f>IF(CF478&gt;LARGE(CG478:$CK478,1),5,"")</f>
        <v/>
      </c>
      <c r="BT478" t="str">
        <f>IF(CG478&gt;LARGE(CH478:$CK478,1),5.2,"")</f>
        <v/>
      </c>
      <c r="BU478" t="str">
        <f>IF(CH478&gt;LARGE(CI478:$CK478,1),6,"")</f>
        <v/>
      </c>
      <c r="BV478" t="str">
        <f>IF(CI478&gt;LARGE(CJ478:$CK478,1),6.2,"")</f>
        <v/>
      </c>
      <c r="BW478" t="str">
        <f>IF(CJ478&gt;LARGE(CK478:$CK478,1),7,"")</f>
        <v/>
      </c>
      <c r="BX478" t="str">
        <f t="shared" si="120"/>
        <v/>
      </c>
      <c r="BY478" s="36">
        <f t="shared" si="121"/>
        <v>0</v>
      </c>
      <c r="BZ478" s="36">
        <f t="shared" si="122"/>
        <v>0</v>
      </c>
      <c r="CA478">
        <f t="shared" si="123"/>
        <v>0</v>
      </c>
      <c r="CB478" s="36">
        <f t="shared" si="124"/>
        <v>0</v>
      </c>
      <c r="CC478">
        <f t="shared" si="125"/>
        <v>0</v>
      </c>
      <c r="CD478" s="36">
        <f t="shared" si="126"/>
        <v>0</v>
      </c>
      <c r="CE478">
        <f t="shared" si="127"/>
        <v>0</v>
      </c>
      <c r="CF478" s="36">
        <f t="shared" si="128"/>
        <v>0</v>
      </c>
      <c r="CG478">
        <f t="shared" si="129"/>
        <v>0</v>
      </c>
      <c r="CH478" s="36">
        <f t="shared" si="130"/>
        <v>0</v>
      </c>
      <c r="CI478">
        <f t="shared" si="131"/>
        <v>0</v>
      </c>
      <c r="CJ478" s="36">
        <f t="shared" si="132"/>
        <v>0</v>
      </c>
      <c r="CK478">
        <f t="shared" si="133"/>
        <v>0</v>
      </c>
      <c r="CP478">
        <v>665</v>
      </c>
      <c r="DD478" t="str">
        <f>IF(COUNTIF('[3]Zone Players'!A$3:A$1847,A478)&lt;1,"D","")</f>
        <v/>
      </c>
      <c r="DF478" t="str">
        <f t="shared" si="136"/>
        <v/>
      </c>
      <c r="DG478" s="70">
        <f t="shared" si="134"/>
        <v>0</v>
      </c>
      <c r="DH478" t="str">
        <f t="shared" si="135"/>
        <v/>
      </c>
    </row>
    <row r="479" spans="1:112" ht="15" customHeight="1" x14ac:dyDescent="0.25">
      <c r="A479" s="23">
        <v>122498</v>
      </c>
      <c r="B479" s="24" t="s">
        <v>861</v>
      </c>
      <c r="C479" s="24" t="s">
        <v>862</v>
      </c>
      <c r="D479" s="25" t="s">
        <v>843</v>
      </c>
      <c r="E479" s="26"/>
      <c r="F479" s="27"/>
      <c r="G479" s="27"/>
      <c r="H479" s="27">
        <v>4</v>
      </c>
      <c r="I479" s="27">
        <v>4</v>
      </c>
      <c r="J479" s="27">
        <v>4</v>
      </c>
      <c r="K479" s="27">
        <v>3</v>
      </c>
      <c r="L479" s="27">
        <v>3</v>
      </c>
      <c r="M479" s="27">
        <v>3</v>
      </c>
      <c r="N479" s="26">
        <v>3</v>
      </c>
      <c r="O479" s="27">
        <v>3</v>
      </c>
      <c r="P479" s="27">
        <v>3</v>
      </c>
      <c r="Q479" s="28"/>
      <c r="R479" s="28"/>
      <c r="S479" s="28"/>
      <c r="T479" s="29"/>
      <c r="U479" s="28"/>
      <c r="V479" s="30" t="s">
        <v>113</v>
      </c>
      <c r="W479" s="30" t="s">
        <v>113</v>
      </c>
      <c r="X479" s="30" t="s">
        <v>113</v>
      </c>
      <c r="Y479" s="30">
        <v>4</v>
      </c>
      <c r="Z479" s="30" t="s">
        <v>113</v>
      </c>
      <c r="AA479" s="30">
        <v>6</v>
      </c>
      <c r="AB479" s="30">
        <v>7</v>
      </c>
      <c r="AC479" s="30" t="s">
        <v>113</v>
      </c>
      <c r="AD479" s="30" t="s">
        <v>113</v>
      </c>
      <c r="AE479" s="30" t="s">
        <v>113</v>
      </c>
      <c r="AF479" s="30" t="s">
        <v>113</v>
      </c>
      <c r="AG479" s="30" t="s">
        <v>113</v>
      </c>
      <c r="AH479" s="30" t="s">
        <v>113</v>
      </c>
      <c r="AI479" s="30" t="s">
        <v>113</v>
      </c>
      <c r="AJ479" s="30" t="s">
        <v>113</v>
      </c>
      <c r="AK479" s="30" t="s">
        <v>113</v>
      </c>
      <c r="AL479" s="30" t="s">
        <v>113</v>
      </c>
      <c r="AM479" s="30">
        <v>0</v>
      </c>
      <c r="AN479" s="30">
        <v>8</v>
      </c>
      <c r="AO479" s="30">
        <v>3</v>
      </c>
      <c r="AP479" s="30">
        <v>4</v>
      </c>
      <c r="AQ479" s="31">
        <v>3</v>
      </c>
      <c r="AR479" s="31">
        <v>4</v>
      </c>
      <c r="AS479" s="31">
        <v>4</v>
      </c>
      <c r="AT479" s="32">
        <v>0</v>
      </c>
      <c r="AU479" s="32">
        <v>0</v>
      </c>
      <c r="AV479" s="32">
        <v>4</v>
      </c>
      <c r="AW479" s="32">
        <v>4</v>
      </c>
      <c r="AX479" s="32">
        <v>4</v>
      </c>
      <c r="AY479" s="32">
        <v>4</v>
      </c>
      <c r="AZ479" s="32">
        <v>0</v>
      </c>
      <c r="BA479" s="32">
        <v>4</v>
      </c>
      <c r="BB479" s="32">
        <v>4</v>
      </c>
      <c r="BC479" s="32">
        <v>4</v>
      </c>
      <c r="BD479" s="33">
        <v>7.2</v>
      </c>
      <c r="BE479" s="33">
        <v>7.2</v>
      </c>
      <c r="BF479" s="33">
        <v>7.2</v>
      </c>
      <c r="BG479" s="33">
        <v>7.2</v>
      </c>
      <c r="BH479" s="33">
        <v>4</v>
      </c>
      <c r="BI479" s="33">
        <v>4</v>
      </c>
      <c r="BJ479" s="34">
        <v>4</v>
      </c>
      <c r="BK479" s="35">
        <v>4</v>
      </c>
      <c r="BL479" t="str">
        <f>IF(BY479&gt;LARGE(BZ479:$CK479,1),1,"")</f>
        <v/>
      </c>
      <c r="BM479" t="str">
        <f>IF(BZ479&gt;LARGE(CA479:$CK479,1),2,"")</f>
        <v/>
      </c>
      <c r="BN479" t="str">
        <f>IF(CA479&gt;LARGE(CB479:$CK479,1),2.2,"")</f>
        <v/>
      </c>
      <c r="BO479" t="str">
        <f>IF(CB479&gt;LARGE(CC479:$CK479,1),3,"")</f>
        <v/>
      </c>
      <c r="BP479" t="str">
        <f>IF(CC479&gt;LARGE(CD479:$CK479,1),3.2,"")</f>
        <v/>
      </c>
      <c r="BQ479">
        <f>IF(CD479&gt;LARGE(CE479:$CK479,1),4,"")</f>
        <v>4</v>
      </c>
      <c r="BR479" t="str">
        <f>IF(CE479&gt;LARGE(CF479:$CK479,1),4.2,"")</f>
        <v/>
      </c>
      <c r="BS479" t="str">
        <f>IF(CF479&gt;LARGE(CG479:$CK479,1),5,"")</f>
        <v/>
      </c>
      <c r="BT479" t="str">
        <f>IF(CG479&gt;LARGE(CH479:$CK479,1),5.2,"")</f>
        <v/>
      </c>
      <c r="BU479" t="str">
        <f>IF(CH479&gt;LARGE(CI479:$CK479,1),6,"")</f>
        <v/>
      </c>
      <c r="BV479" t="str">
        <f>IF(CI479&gt;LARGE(CJ479:$CK479,1),6.2,"")</f>
        <v/>
      </c>
      <c r="BW479" t="str">
        <f>IF(CJ479&gt;LARGE(CK479:$CK479,1),7,"")</f>
        <v/>
      </c>
      <c r="BX479" t="str">
        <f t="shared" si="120"/>
        <v/>
      </c>
      <c r="BY479" s="36">
        <f t="shared" si="121"/>
        <v>0</v>
      </c>
      <c r="BZ479" s="36">
        <f t="shared" si="122"/>
        <v>0</v>
      </c>
      <c r="CA479">
        <f t="shared" si="123"/>
        <v>0</v>
      </c>
      <c r="CB479" s="36">
        <f t="shared" si="124"/>
        <v>0</v>
      </c>
      <c r="CC479">
        <f t="shared" si="125"/>
        <v>0</v>
      </c>
      <c r="CD479" s="36">
        <f t="shared" si="126"/>
        <v>7</v>
      </c>
      <c r="CE479">
        <f t="shared" si="127"/>
        <v>0</v>
      </c>
      <c r="CF479" s="36">
        <f t="shared" si="128"/>
        <v>0</v>
      </c>
      <c r="CG479">
        <f t="shared" si="129"/>
        <v>0</v>
      </c>
      <c r="CH479" s="36">
        <f t="shared" si="130"/>
        <v>0</v>
      </c>
      <c r="CI479">
        <f t="shared" si="131"/>
        <v>0</v>
      </c>
      <c r="CJ479" s="36">
        <f t="shared" si="132"/>
        <v>0</v>
      </c>
      <c r="CK479">
        <f t="shared" si="133"/>
        <v>0</v>
      </c>
      <c r="CP479">
        <v>666</v>
      </c>
      <c r="DD479" t="str">
        <f>IF(COUNTIF('[3]Zone Players'!A$3:A$1847,A479)&lt;1,"D","")</f>
        <v/>
      </c>
      <c r="DF479">
        <f t="shared" si="136"/>
        <v>4</v>
      </c>
      <c r="DG479" s="70">
        <f t="shared" si="134"/>
        <v>7</v>
      </c>
      <c r="DH479" t="str">
        <f t="shared" si="135"/>
        <v/>
      </c>
    </row>
    <row r="480" spans="1:112" ht="15" customHeight="1" x14ac:dyDescent="0.25">
      <c r="A480" s="23">
        <v>69338</v>
      </c>
      <c r="B480" s="24" t="s">
        <v>554</v>
      </c>
      <c r="C480" s="24" t="s">
        <v>498</v>
      </c>
      <c r="D480" s="25" t="s">
        <v>843</v>
      </c>
      <c r="E480" s="26"/>
      <c r="F480" s="27">
        <v>7</v>
      </c>
      <c r="G480" s="27">
        <v>7</v>
      </c>
      <c r="H480" s="27">
        <v>7</v>
      </c>
      <c r="I480" s="27">
        <v>6</v>
      </c>
      <c r="J480" s="27">
        <v>7</v>
      </c>
      <c r="K480" s="27">
        <v>6</v>
      </c>
      <c r="L480" s="27">
        <v>6</v>
      </c>
      <c r="M480" s="27">
        <v>5</v>
      </c>
      <c r="N480" s="26">
        <v>6</v>
      </c>
      <c r="O480" s="27">
        <v>5</v>
      </c>
      <c r="P480" s="27">
        <v>6</v>
      </c>
      <c r="Q480" s="28"/>
      <c r="R480" s="28"/>
      <c r="S480" s="28"/>
      <c r="T480" s="29"/>
      <c r="U480" s="28"/>
      <c r="V480" s="30" t="s">
        <v>113</v>
      </c>
      <c r="W480" s="30" t="s">
        <v>113</v>
      </c>
      <c r="X480" s="30" t="s">
        <v>113</v>
      </c>
      <c r="Y480" s="30">
        <v>4</v>
      </c>
      <c r="Z480" s="30" t="s">
        <v>113</v>
      </c>
      <c r="AA480" s="30">
        <v>6</v>
      </c>
      <c r="AB480" s="30">
        <v>7</v>
      </c>
      <c r="AC480" s="30" t="s">
        <v>113</v>
      </c>
      <c r="AD480" s="30" t="s">
        <v>113</v>
      </c>
      <c r="AE480" s="30" t="s">
        <v>113</v>
      </c>
      <c r="AF480" s="30" t="s">
        <v>113</v>
      </c>
      <c r="AG480" s="30" t="s">
        <v>113</v>
      </c>
      <c r="AH480" s="30" t="s">
        <v>113</v>
      </c>
      <c r="AI480" s="30" t="s">
        <v>113</v>
      </c>
      <c r="AJ480" s="30" t="s">
        <v>113</v>
      </c>
      <c r="AK480" s="30" t="s">
        <v>113</v>
      </c>
      <c r="AL480" s="30" t="s">
        <v>113</v>
      </c>
      <c r="AM480" s="30">
        <v>0</v>
      </c>
      <c r="AN480" s="30">
        <v>8</v>
      </c>
      <c r="AO480" s="30">
        <v>0</v>
      </c>
      <c r="AP480" s="30">
        <v>7</v>
      </c>
      <c r="AQ480" s="31">
        <v>6</v>
      </c>
      <c r="AR480" s="31">
        <v>6</v>
      </c>
      <c r="AS480" s="31">
        <v>6</v>
      </c>
      <c r="AT480" s="32">
        <v>6</v>
      </c>
      <c r="AU480" s="32">
        <v>6</v>
      </c>
      <c r="AV480" s="32">
        <v>6</v>
      </c>
      <c r="AW480" s="32">
        <v>6</v>
      </c>
      <c r="AX480" s="32">
        <v>6</v>
      </c>
      <c r="AY480" s="32">
        <v>6</v>
      </c>
      <c r="AZ480" s="32">
        <v>6</v>
      </c>
      <c r="BA480" s="32">
        <v>6</v>
      </c>
      <c r="BB480" s="32">
        <v>6</v>
      </c>
      <c r="BC480" s="32">
        <v>6</v>
      </c>
      <c r="BD480" s="33">
        <v>7.2</v>
      </c>
      <c r="BE480" s="33">
        <v>6</v>
      </c>
      <c r="BF480" s="33">
        <v>6</v>
      </c>
      <c r="BG480" s="33">
        <v>6</v>
      </c>
      <c r="BH480" s="33">
        <v>6</v>
      </c>
      <c r="BI480" s="33">
        <v>6</v>
      </c>
      <c r="BJ480" s="34">
        <v>6</v>
      </c>
      <c r="BK480" s="35">
        <v>6</v>
      </c>
      <c r="BL480" t="str">
        <f>IF(BY480&gt;LARGE(BZ480:$CK480,1),1,"")</f>
        <v/>
      </c>
      <c r="BM480" t="str">
        <f>IF(BZ480&gt;LARGE(CA480:$CK480,1),2,"")</f>
        <v/>
      </c>
      <c r="BN480" t="str">
        <f>IF(CA480&gt;LARGE(CB480:$CK480,1),2.2,"")</f>
        <v/>
      </c>
      <c r="BO480" t="str">
        <f>IF(CB480&gt;LARGE(CC480:$CK480,1),3,"")</f>
        <v/>
      </c>
      <c r="BP480" t="str">
        <f>IF(CC480&gt;LARGE(CD480:$CK480,1),3.2,"")</f>
        <v/>
      </c>
      <c r="BQ480" t="str">
        <f>IF(CD480&gt;LARGE(CE480:$CK480,1),4,"")</f>
        <v/>
      </c>
      <c r="BR480" t="str">
        <f>IF(CE480&gt;LARGE(CF480:$CK480,1),4.2,"")</f>
        <v/>
      </c>
      <c r="BS480" t="str">
        <f>IF(CF480&gt;LARGE(CG480:$CK480,1),5,"")</f>
        <v/>
      </c>
      <c r="BT480" t="str">
        <f>IF(CG480&gt;LARGE(CH480:$CK480,1),5.2,"")</f>
        <v/>
      </c>
      <c r="BU480">
        <f>IF(CH480&gt;LARGE(CI480:$CK480,1),6,"")</f>
        <v>6</v>
      </c>
      <c r="BV480" t="str">
        <f>IF(CI480&gt;LARGE(CJ480:$CK480,1),6.2,"")</f>
        <v/>
      </c>
      <c r="BW480" t="str">
        <f>IF(CJ480&gt;LARGE(CK480:$CK480,1),7,"")</f>
        <v/>
      </c>
      <c r="BX480" t="str">
        <f t="shared" si="120"/>
        <v/>
      </c>
      <c r="BY480" s="36">
        <f t="shared" si="121"/>
        <v>0</v>
      </c>
      <c r="BZ480" s="36">
        <f t="shared" si="122"/>
        <v>0</v>
      </c>
      <c r="CA480">
        <f t="shared" si="123"/>
        <v>0</v>
      </c>
      <c r="CB480" s="36">
        <f t="shared" si="124"/>
        <v>0</v>
      </c>
      <c r="CC480">
        <f t="shared" si="125"/>
        <v>0</v>
      </c>
      <c r="CD480" s="36">
        <f t="shared" si="126"/>
        <v>0</v>
      </c>
      <c r="CE480">
        <f t="shared" si="127"/>
        <v>0</v>
      </c>
      <c r="CF480" s="36">
        <f t="shared" si="128"/>
        <v>0</v>
      </c>
      <c r="CG480">
        <f t="shared" si="129"/>
        <v>0</v>
      </c>
      <c r="CH480" s="36">
        <f t="shared" si="130"/>
        <v>10</v>
      </c>
      <c r="CI480">
        <f t="shared" si="131"/>
        <v>0</v>
      </c>
      <c r="CJ480" s="36">
        <f t="shared" si="132"/>
        <v>0</v>
      </c>
      <c r="CK480">
        <f t="shared" si="133"/>
        <v>0</v>
      </c>
      <c r="CP480">
        <v>667</v>
      </c>
      <c r="DD480" t="str">
        <f>IF(COUNTIF('[3]Zone Players'!A$3:A$1847,A480)&lt;1,"D","")</f>
        <v/>
      </c>
      <c r="DF480">
        <f t="shared" si="136"/>
        <v>6</v>
      </c>
      <c r="DG480" s="70">
        <f t="shared" si="134"/>
        <v>10</v>
      </c>
      <c r="DH480" t="str">
        <f t="shared" si="135"/>
        <v/>
      </c>
    </row>
    <row r="481" spans="1:112" ht="15" customHeight="1" x14ac:dyDescent="0.25">
      <c r="A481" s="23">
        <v>15382</v>
      </c>
      <c r="B481" s="24" t="s">
        <v>863</v>
      </c>
      <c r="C481" s="24" t="s">
        <v>500</v>
      </c>
      <c r="D481" s="25" t="s">
        <v>843</v>
      </c>
      <c r="E481" s="26"/>
      <c r="F481" s="27"/>
      <c r="G481" s="27"/>
      <c r="H481" s="27"/>
      <c r="I481" s="27"/>
      <c r="J481" s="27"/>
      <c r="K481" s="27"/>
      <c r="L481" s="27"/>
      <c r="M481" s="27">
        <v>4</v>
      </c>
      <c r="N481" s="26">
        <v>5</v>
      </c>
      <c r="O481" s="27">
        <v>7</v>
      </c>
      <c r="P481" s="27">
        <v>5</v>
      </c>
      <c r="Q481" s="28"/>
      <c r="R481" s="28">
        <v>7</v>
      </c>
      <c r="S481" s="28"/>
      <c r="T481" s="29"/>
      <c r="U481" s="28"/>
      <c r="V481" s="30" t="s">
        <v>113</v>
      </c>
      <c r="W481" s="30" t="s">
        <v>113</v>
      </c>
      <c r="X481" s="30" t="s">
        <v>113</v>
      </c>
      <c r="Y481" s="30">
        <v>4</v>
      </c>
      <c r="Z481" s="30" t="s">
        <v>113</v>
      </c>
      <c r="AA481" s="30">
        <v>6</v>
      </c>
      <c r="AB481" s="30">
        <v>7</v>
      </c>
      <c r="AC481" s="30" t="s">
        <v>113</v>
      </c>
      <c r="AD481" s="30" t="s">
        <v>113</v>
      </c>
      <c r="AE481" s="30" t="s">
        <v>113</v>
      </c>
      <c r="AF481" s="30" t="s">
        <v>113</v>
      </c>
      <c r="AG481" s="30" t="s">
        <v>113</v>
      </c>
      <c r="AH481" s="30" t="s">
        <v>113</v>
      </c>
      <c r="AI481" s="30" t="s">
        <v>113</v>
      </c>
      <c r="AJ481" s="30" t="s">
        <v>113</v>
      </c>
      <c r="AK481" s="30" t="s">
        <v>113</v>
      </c>
      <c r="AL481" s="30" t="s">
        <v>113</v>
      </c>
      <c r="AM481" s="30">
        <v>0</v>
      </c>
      <c r="AN481" s="30">
        <v>8</v>
      </c>
      <c r="AO481" s="30">
        <v>0</v>
      </c>
      <c r="AP481" s="30">
        <v>7</v>
      </c>
      <c r="AQ481" s="31">
        <v>6</v>
      </c>
      <c r="AR481" s="31">
        <v>7</v>
      </c>
      <c r="AS481" s="31">
        <v>7</v>
      </c>
      <c r="AT481" s="32">
        <v>7</v>
      </c>
      <c r="AU481" s="32">
        <v>7</v>
      </c>
      <c r="AV481" s="32">
        <v>7</v>
      </c>
      <c r="AW481" s="32">
        <v>7</v>
      </c>
      <c r="AX481" s="32">
        <v>0</v>
      </c>
      <c r="AY481" s="32">
        <v>7</v>
      </c>
      <c r="AZ481" s="32">
        <v>7</v>
      </c>
      <c r="BA481" s="32">
        <v>7</v>
      </c>
      <c r="BB481" s="32">
        <v>7</v>
      </c>
      <c r="BC481" s="32">
        <v>7</v>
      </c>
      <c r="BD481" s="33">
        <v>7</v>
      </c>
      <c r="BE481" s="33">
        <v>7</v>
      </c>
      <c r="BF481" s="33">
        <v>7</v>
      </c>
      <c r="BG481" s="33">
        <v>7</v>
      </c>
      <c r="BH481" s="33">
        <v>7</v>
      </c>
      <c r="BI481" s="33">
        <v>7</v>
      </c>
      <c r="BJ481" s="34">
        <v>7</v>
      </c>
      <c r="BK481" s="35">
        <v>7</v>
      </c>
      <c r="BL481" t="str">
        <f>IF(BY481&gt;LARGE(BZ481:$CK481,1),1,"")</f>
        <v/>
      </c>
      <c r="BM481" t="str">
        <f>IF(BZ481&gt;LARGE(CA481:$CK481,1),2,"")</f>
        <v/>
      </c>
      <c r="BN481" t="str">
        <f>IF(CA481&gt;LARGE(CB481:$CK481,1),2.2,"")</f>
        <v/>
      </c>
      <c r="BO481" t="str">
        <f>IF(CB481&gt;LARGE(CC481:$CK481,1),3,"")</f>
        <v/>
      </c>
      <c r="BP481" t="str">
        <f>IF(CC481&gt;LARGE(CD481:$CK481,1),3.2,"")</f>
        <v/>
      </c>
      <c r="BQ481" t="str">
        <f>IF(CD481&gt;LARGE(CE481:$CK481,1),4,"")</f>
        <v/>
      </c>
      <c r="BR481" t="str">
        <f>IF(CE481&gt;LARGE(CF481:$CK481,1),4.2,"")</f>
        <v/>
      </c>
      <c r="BS481" t="str">
        <f>IF(CF481&gt;LARGE(CG481:$CK481,1),5,"")</f>
        <v/>
      </c>
      <c r="BT481" t="str">
        <f>IF(CG481&gt;LARGE(CH481:$CK481,1),5.2,"")</f>
        <v/>
      </c>
      <c r="BU481" t="str">
        <f>IF(CH481&gt;LARGE(CI481:$CK481,1),6,"")</f>
        <v/>
      </c>
      <c r="BV481" t="str">
        <f>IF(CI481&gt;LARGE(CJ481:$CK481,1),6.2,"")</f>
        <v/>
      </c>
      <c r="BW481">
        <f>IF(CJ481&gt;LARGE(CK481:$CK481,1),7,"")</f>
        <v>7</v>
      </c>
      <c r="BX481" t="str">
        <f t="shared" si="120"/>
        <v/>
      </c>
      <c r="BY481" s="36">
        <f t="shared" si="121"/>
        <v>0</v>
      </c>
      <c r="BZ481" s="36">
        <f t="shared" si="122"/>
        <v>0</v>
      </c>
      <c r="CA481">
        <f t="shared" si="123"/>
        <v>0</v>
      </c>
      <c r="CB481" s="36">
        <f t="shared" si="124"/>
        <v>0</v>
      </c>
      <c r="CC481">
        <f t="shared" si="125"/>
        <v>0</v>
      </c>
      <c r="CD481" s="36">
        <f t="shared" si="126"/>
        <v>0</v>
      </c>
      <c r="CE481">
        <f t="shared" si="127"/>
        <v>0</v>
      </c>
      <c r="CF481" s="36">
        <f t="shared" si="128"/>
        <v>0</v>
      </c>
      <c r="CG481">
        <f t="shared" si="129"/>
        <v>0</v>
      </c>
      <c r="CH481" s="36">
        <f t="shared" si="130"/>
        <v>0</v>
      </c>
      <c r="CI481">
        <f t="shared" si="131"/>
        <v>0</v>
      </c>
      <c r="CJ481" s="36">
        <f t="shared" si="132"/>
        <v>9</v>
      </c>
      <c r="CK481">
        <f t="shared" si="133"/>
        <v>0</v>
      </c>
      <c r="CP481">
        <v>670</v>
      </c>
      <c r="DD481" t="str">
        <f>IF(COUNTIF('[3]Zone Players'!A$3:A$1847,A481)&lt;1,"D","")</f>
        <v/>
      </c>
      <c r="DF481">
        <f t="shared" si="136"/>
        <v>7</v>
      </c>
      <c r="DG481" s="70">
        <f t="shared" si="134"/>
        <v>9</v>
      </c>
      <c r="DH481" t="str">
        <f t="shared" si="135"/>
        <v/>
      </c>
    </row>
    <row r="482" spans="1:112" ht="15" customHeight="1" x14ac:dyDescent="0.25">
      <c r="A482" s="23">
        <v>63198</v>
      </c>
      <c r="B482" s="24" t="s">
        <v>676</v>
      </c>
      <c r="C482" s="24" t="s">
        <v>225</v>
      </c>
      <c r="D482" s="25" t="s">
        <v>843</v>
      </c>
      <c r="E482" s="26">
        <v>4</v>
      </c>
      <c r="F482" s="27">
        <v>4</v>
      </c>
      <c r="G482" s="27">
        <v>2</v>
      </c>
      <c r="H482" s="27">
        <v>2</v>
      </c>
      <c r="I482" s="27">
        <v>4</v>
      </c>
      <c r="J482" s="27">
        <v>4</v>
      </c>
      <c r="K482" s="27">
        <v>4</v>
      </c>
      <c r="L482" s="27">
        <v>4</v>
      </c>
      <c r="M482" s="27">
        <v>4</v>
      </c>
      <c r="N482" s="26">
        <v>5</v>
      </c>
      <c r="O482" s="27">
        <v>5</v>
      </c>
      <c r="P482" s="27">
        <v>5</v>
      </c>
      <c r="Q482" s="28"/>
      <c r="R482" s="28">
        <v>7</v>
      </c>
      <c r="S482" s="28"/>
      <c r="T482" s="29"/>
      <c r="U482" s="28"/>
      <c r="V482" s="30" t="s">
        <v>113</v>
      </c>
      <c r="W482" s="30" t="s">
        <v>113</v>
      </c>
      <c r="X482" s="30" t="s">
        <v>113</v>
      </c>
      <c r="Y482" s="30">
        <v>4</v>
      </c>
      <c r="Z482" s="30" t="s">
        <v>113</v>
      </c>
      <c r="AA482" s="30">
        <v>6</v>
      </c>
      <c r="AB482" s="30">
        <v>7</v>
      </c>
      <c r="AC482" s="30" t="s">
        <v>113</v>
      </c>
      <c r="AD482" s="30" t="s">
        <v>113</v>
      </c>
      <c r="AE482" s="30" t="s">
        <v>113</v>
      </c>
      <c r="AF482" s="30" t="s">
        <v>113</v>
      </c>
      <c r="AG482" s="30" t="s">
        <v>113</v>
      </c>
      <c r="AH482" s="30" t="s">
        <v>113</v>
      </c>
      <c r="AI482" s="30" t="s">
        <v>113</v>
      </c>
      <c r="AJ482" s="30" t="s">
        <v>113</v>
      </c>
      <c r="AK482" s="30" t="s">
        <v>113</v>
      </c>
      <c r="AL482" s="30" t="s">
        <v>113</v>
      </c>
      <c r="AM482" s="30">
        <v>0</v>
      </c>
      <c r="AN482" s="30">
        <v>8</v>
      </c>
      <c r="AO482" s="30">
        <v>0</v>
      </c>
      <c r="AP482" s="30">
        <v>7</v>
      </c>
      <c r="AQ482" s="31">
        <v>6</v>
      </c>
      <c r="AR482" s="31">
        <v>6</v>
      </c>
      <c r="AS482" s="31">
        <v>6</v>
      </c>
      <c r="AT482" s="32">
        <v>6</v>
      </c>
      <c r="AU482" s="32">
        <v>7</v>
      </c>
      <c r="AV482" s="32">
        <v>0</v>
      </c>
      <c r="AW482" s="32">
        <v>0</v>
      </c>
      <c r="AX482" s="32">
        <v>0</v>
      </c>
      <c r="AY482" s="32">
        <v>7</v>
      </c>
      <c r="AZ482" s="32">
        <v>0</v>
      </c>
      <c r="BA482" s="32">
        <v>0</v>
      </c>
      <c r="BB482" s="32">
        <v>0</v>
      </c>
      <c r="BC482" s="32">
        <v>0</v>
      </c>
      <c r="BD482" s="33">
        <v>7.2</v>
      </c>
      <c r="BE482" s="33">
        <v>7.2</v>
      </c>
      <c r="BF482" s="33">
        <v>7.2</v>
      </c>
      <c r="BG482" s="33">
        <v>7.2</v>
      </c>
      <c r="BH482" s="33">
        <v>7.2</v>
      </c>
      <c r="BI482" s="33">
        <v>7.2</v>
      </c>
      <c r="BJ482" s="34" t="s">
        <v>113</v>
      </c>
      <c r="BK482" s="35">
        <v>6</v>
      </c>
      <c r="BL482" t="str">
        <f>IF(BY482&gt;LARGE(BZ482:$CK482,1),1,"")</f>
        <v/>
      </c>
      <c r="BM482" t="str">
        <f>IF(BZ482&gt;LARGE(CA482:$CK482,1),2,"")</f>
        <v/>
      </c>
      <c r="BN482" t="str">
        <f>IF(CA482&gt;LARGE(CB482:$CK482,1),2.2,"")</f>
        <v/>
      </c>
      <c r="BO482" t="str">
        <f>IF(CB482&gt;LARGE(CC482:$CK482,1),3,"")</f>
        <v/>
      </c>
      <c r="BP482" t="str">
        <f>IF(CC482&gt;LARGE(CD482:$CK482,1),3.2,"")</f>
        <v/>
      </c>
      <c r="BQ482" t="str">
        <f>IF(CD482&gt;LARGE(CE482:$CK482,1),4,"")</f>
        <v/>
      </c>
      <c r="BR482" t="str">
        <f>IF(CE482&gt;LARGE(CF482:$CK482,1),4.2,"")</f>
        <v/>
      </c>
      <c r="BS482" t="str">
        <f>IF(CF482&gt;LARGE(CG482:$CK482,1),5,"")</f>
        <v/>
      </c>
      <c r="BT482" t="str">
        <f>IF(CG482&gt;LARGE(CH482:$CK482,1),5.2,"")</f>
        <v/>
      </c>
      <c r="BU482" t="str">
        <f>IF(CH482&gt;LARGE(CI482:$CK482,1),6,"")</f>
        <v/>
      </c>
      <c r="BV482" t="str">
        <f>IF(CI482&gt;LARGE(CJ482:$CK482,1),6.2,"")</f>
        <v/>
      </c>
      <c r="BW482">
        <f>IF(CJ482&gt;LARGE(CK482:$CK482,1),7,"")</f>
        <v>7</v>
      </c>
      <c r="BX482" t="str">
        <f t="shared" si="120"/>
        <v/>
      </c>
      <c r="BY482" s="36">
        <f t="shared" si="121"/>
        <v>0</v>
      </c>
      <c r="BZ482" s="36">
        <f t="shared" si="122"/>
        <v>0</v>
      </c>
      <c r="CA482">
        <f t="shared" si="123"/>
        <v>0</v>
      </c>
      <c r="CB482" s="36">
        <f t="shared" si="124"/>
        <v>0</v>
      </c>
      <c r="CC482">
        <f t="shared" si="125"/>
        <v>0</v>
      </c>
      <c r="CD482" s="36">
        <f t="shared" si="126"/>
        <v>0</v>
      </c>
      <c r="CE482">
        <f t="shared" si="127"/>
        <v>0</v>
      </c>
      <c r="CF482" s="36">
        <f t="shared" si="128"/>
        <v>0</v>
      </c>
      <c r="CG482">
        <f t="shared" si="129"/>
        <v>0</v>
      </c>
      <c r="CH482" s="36">
        <f t="shared" si="130"/>
        <v>1</v>
      </c>
      <c r="CI482">
        <f t="shared" si="131"/>
        <v>0</v>
      </c>
      <c r="CJ482" s="36">
        <f t="shared" si="132"/>
        <v>2</v>
      </c>
      <c r="CK482">
        <f t="shared" si="133"/>
        <v>0</v>
      </c>
      <c r="CP482">
        <v>671</v>
      </c>
      <c r="DD482" t="str">
        <f>IF(COUNTIF('[3]Zone Players'!A$3:A$1847,A482)&lt;1,"D","")</f>
        <v/>
      </c>
      <c r="DF482">
        <f t="shared" si="136"/>
        <v>6</v>
      </c>
      <c r="DG482" s="70">
        <f t="shared" si="134"/>
        <v>3</v>
      </c>
      <c r="DH482" t="str">
        <f t="shared" si="135"/>
        <v/>
      </c>
    </row>
    <row r="483" spans="1:112" ht="15" customHeight="1" x14ac:dyDescent="0.25">
      <c r="A483" s="40">
        <v>11036</v>
      </c>
      <c r="B483" s="24" t="s">
        <v>676</v>
      </c>
      <c r="C483" s="24" t="s">
        <v>864</v>
      </c>
      <c r="D483" s="25" t="s">
        <v>843</v>
      </c>
      <c r="E483" s="26"/>
      <c r="F483" s="27"/>
      <c r="G483" s="27"/>
      <c r="H483" s="27"/>
      <c r="I483" s="27"/>
      <c r="J483" s="27"/>
      <c r="K483" s="27"/>
      <c r="L483" s="27"/>
      <c r="M483" s="27"/>
      <c r="N483" s="26">
        <v>3</v>
      </c>
      <c r="O483" s="27">
        <v>5</v>
      </c>
      <c r="P483" s="27">
        <v>5</v>
      </c>
      <c r="Q483" s="28"/>
      <c r="R483" s="28"/>
      <c r="S483" s="28"/>
      <c r="T483" s="29"/>
      <c r="U483" s="28"/>
      <c r="V483" s="30" t="s">
        <v>113</v>
      </c>
      <c r="W483" s="30" t="s">
        <v>113</v>
      </c>
      <c r="X483" s="30" t="s">
        <v>113</v>
      </c>
      <c r="Y483" s="30">
        <v>4</v>
      </c>
      <c r="Z483" s="30" t="s">
        <v>113</v>
      </c>
      <c r="AA483" s="30">
        <v>6</v>
      </c>
      <c r="AB483" s="30">
        <v>7</v>
      </c>
      <c r="AC483" s="30" t="s">
        <v>113</v>
      </c>
      <c r="AD483" s="30" t="s">
        <v>113</v>
      </c>
      <c r="AE483" s="30" t="s">
        <v>113</v>
      </c>
      <c r="AF483" s="30" t="s">
        <v>113</v>
      </c>
      <c r="AG483" s="30" t="s">
        <v>113</v>
      </c>
      <c r="AH483" s="30" t="s">
        <v>113</v>
      </c>
      <c r="AI483" s="30" t="s">
        <v>113</v>
      </c>
      <c r="AJ483" s="30" t="s">
        <v>113</v>
      </c>
      <c r="AK483" s="30" t="s">
        <v>113</v>
      </c>
      <c r="AL483" s="30" t="s">
        <v>113</v>
      </c>
      <c r="AM483" s="30">
        <v>0</v>
      </c>
      <c r="AN483" s="30">
        <v>8</v>
      </c>
      <c r="AO483" s="30">
        <v>1</v>
      </c>
      <c r="AP483" s="30">
        <v>6</v>
      </c>
      <c r="AQ483" s="31">
        <v>5</v>
      </c>
      <c r="AR483" s="31">
        <v>5</v>
      </c>
      <c r="AS483" s="31">
        <v>5</v>
      </c>
      <c r="AT483" s="32">
        <v>0</v>
      </c>
      <c r="AU483" s="32">
        <v>0</v>
      </c>
      <c r="AV483" s="32">
        <v>0</v>
      </c>
      <c r="AW483" s="32">
        <v>0</v>
      </c>
      <c r="AX483" s="32">
        <v>0</v>
      </c>
      <c r="AY483" s="32">
        <v>0</v>
      </c>
      <c r="AZ483" s="32">
        <v>0</v>
      </c>
      <c r="BA483" s="32">
        <v>0</v>
      </c>
      <c r="BB483" s="32">
        <v>0</v>
      </c>
      <c r="BC483" s="32">
        <v>0</v>
      </c>
      <c r="BD483" s="33">
        <v>7.2</v>
      </c>
      <c r="BE483" s="33">
        <v>7.2</v>
      </c>
      <c r="BF483" s="33">
        <v>7.2</v>
      </c>
      <c r="BG483" s="33">
        <v>7.2</v>
      </c>
      <c r="BH483" s="33">
        <v>7.2</v>
      </c>
      <c r="BI483" s="33">
        <v>7.2</v>
      </c>
      <c r="BJ483" s="34" t="s">
        <v>113</v>
      </c>
      <c r="BK483" s="35" t="s">
        <v>113</v>
      </c>
      <c r="BL483" t="str">
        <f>IF(BY483&gt;LARGE(BZ483:$CK483,1),1,"")</f>
        <v/>
      </c>
      <c r="BM483" t="str">
        <f>IF(BZ483&gt;LARGE(CA483:$CK483,1),2,"")</f>
        <v/>
      </c>
      <c r="BN483" t="str">
        <f>IF(CA483&gt;LARGE(CB483:$CK483,1),2.2,"")</f>
        <v/>
      </c>
      <c r="BO483" t="str">
        <f>IF(CB483&gt;LARGE(CC483:$CK483,1),3,"")</f>
        <v/>
      </c>
      <c r="BP483" t="str">
        <f>IF(CC483&gt;LARGE(CD483:$CK483,1),3.2,"")</f>
        <v/>
      </c>
      <c r="BQ483" t="str">
        <f>IF(CD483&gt;LARGE(CE483:$CK483,1),4,"")</f>
        <v/>
      </c>
      <c r="BR483" t="str">
        <f>IF(CE483&gt;LARGE(CF483:$CK483,1),4.2,"")</f>
        <v/>
      </c>
      <c r="BS483" t="str">
        <f>IF(CF483&gt;LARGE(CG483:$CK483,1),5,"")</f>
        <v/>
      </c>
      <c r="BT483" t="str">
        <f>IF(CG483&gt;LARGE(CH483:$CK483,1),5.2,"")</f>
        <v/>
      </c>
      <c r="BU483" t="str">
        <f>IF(CH483&gt;LARGE(CI483:$CK483,1),6,"")</f>
        <v/>
      </c>
      <c r="BV483" t="str">
        <f>IF(CI483&gt;LARGE(CJ483:$CK483,1),6.2,"")</f>
        <v/>
      </c>
      <c r="BW483" t="str">
        <f>IF(CJ483&gt;LARGE(CK483:$CK483,1),7,"")</f>
        <v/>
      </c>
      <c r="BX483" t="str">
        <f t="shared" si="120"/>
        <v/>
      </c>
      <c r="BY483" s="36">
        <f t="shared" si="121"/>
        <v>0</v>
      </c>
      <c r="BZ483" s="36">
        <f t="shared" si="122"/>
        <v>0</v>
      </c>
      <c r="CA483">
        <f t="shared" si="123"/>
        <v>0</v>
      </c>
      <c r="CB483" s="36">
        <f t="shared" si="124"/>
        <v>0</v>
      </c>
      <c r="CC483">
        <f t="shared" si="125"/>
        <v>0</v>
      </c>
      <c r="CD483" s="36">
        <f t="shared" si="126"/>
        <v>0</v>
      </c>
      <c r="CE483">
        <f t="shared" si="127"/>
        <v>0</v>
      </c>
      <c r="CF483" s="36">
        <f t="shared" si="128"/>
        <v>0</v>
      </c>
      <c r="CG483">
        <f t="shared" si="129"/>
        <v>0</v>
      </c>
      <c r="CH483" s="36">
        <f t="shared" si="130"/>
        <v>0</v>
      </c>
      <c r="CI483">
        <f t="shared" si="131"/>
        <v>0</v>
      </c>
      <c r="CJ483" s="36">
        <f t="shared" si="132"/>
        <v>0</v>
      </c>
      <c r="CK483">
        <f t="shared" si="133"/>
        <v>0</v>
      </c>
      <c r="CP483">
        <v>673</v>
      </c>
      <c r="DD483" t="str">
        <f>IF(COUNTIF('[3]Zone Players'!A$3:A$1847,A483)&lt;1,"D","")</f>
        <v/>
      </c>
      <c r="DF483">
        <f t="shared" si="136"/>
        <v>5</v>
      </c>
      <c r="DG483" s="70">
        <f t="shared" si="134"/>
        <v>0</v>
      </c>
      <c r="DH483" t="str">
        <f t="shared" si="135"/>
        <v/>
      </c>
    </row>
    <row r="484" spans="1:112" ht="15" customHeight="1" x14ac:dyDescent="0.25">
      <c r="A484" s="40">
        <v>102118</v>
      </c>
      <c r="B484" s="24" t="s">
        <v>865</v>
      </c>
      <c r="C484" s="24" t="s">
        <v>866</v>
      </c>
      <c r="D484" s="25" t="s">
        <v>843</v>
      </c>
      <c r="E484" s="26"/>
      <c r="F484" s="27"/>
      <c r="G484" s="27"/>
      <c r="H484" s="27"/>
      <c r="I484" s="27"/>
      <c r="J484" s="27"/>
      <c r="K484" s="27"/>
      <c r="L484" s="27"/>
      <c r="M484" s="27"/>
      <c r="N484" s="26">
        <v>7</v>
      </c>
      <c r="O484" s="27">
        <v>7</v>
      </c>
      <c r="P484" s="27">
        <v>7</v>
      </c>
      <c r="Q484" s="28"/>
      <c r="R484" s="28"/>
      <c r="S484" s="28"/>
      <c r="T484" s="29"/>
      <c r="U484" s="28"/>
      <c r="V484" s="30" t="s">
        <v>113</v>
      </c>
      <c r="W484" s="30" t="s">
        <v>113</v>
      </c>
      <c r="X484" s="30" t="s">
        <v>113</v>
      </c>
      <c r="Y484" s="30">
        <v>4</v>
      </c>
      <c r="Z484" s="30" t="s">
        <v>113</v>
      </c>
      <c r="AA484" s="30">
        <v>6</v>
      </c>
      <c r="AB484" s="30">
        <v>7</v>
      </c>
      <c r="AC484" s="30" t="s">
        <v>113</v>
      </c>
      <c r="AD484" s="30" t="s">
        <v>113</v>
      </c>
      <c r="AE484" s="30" t="s">
        <v>113</v>
      </c>
      <c r="AF484" s="30" t="s">
        <v>113</v>
      </c>
      <c r="AG484" s="30" t="s">
        <v>113</v>
      </c>
      <c r="AH484" s="30" t="s">
        <v>113</v>
      </c>
      <c r="AI484" s="30" t="s">
        <v>113</v>
      </c>
      <c r="AJ484" s="30" t="s">
        <v>113</v>
      </c>
      <c r="AK484" s="30" t="s">
        <v>113</v>
      </c>
      <c r="AL484" s="30" t="s">
        <v>113</v>
      </c>
      <c r="AM484" s="30">
        <v>0</v>
      </c>
      <c r="AN484" s="30">
        <v>8</v>
      </c>
      <c r="AO484" s="30">
        <v>0</v>
      </c>
      <c r="AP484" s="30">
        <v>7</v>
      </c>
      <c r="AQ484" s="31">
        <v>7</v>
      </c>
      <c r="AR484" s="31">
        <v>7</v>
      </c>
      <c r="AS484" s="31">
        <v>7</v>
      </c>
      <c r="AT484" s="32">
        <v>0</v>
      </c>
      <c r="AU484" s="32">
        <v>0</v>
      </c>
      <c r="AV484" s="32">
        <v>0</v>
      </c>
      <c r="AW484" s="32">
        <v>0</v>
      </c>
      <c r="AX484" s="32">
        <v>0</v>
      </c>
      <c r="AY484" s="32">
        <v>0</v>
      </c>
      <c r="AZ484" s="32">
        <v>0</v>
      </c>
      <c r="BA484" s="32">
        <v>0</v>
      </c>
      <c r="BB484" s="32">
        <v>0</v>
      </c>
      <c r="BC484" s="32">
        <v>0</v>
      </c>
      <c r="BD484" s="33">
        <v>7.2</v>
      </c>
      <c r="BE484" s="33">
        <v>7.2</v>
      </c>
      <c r="BF484" s="33">
        <v>7.2</v>
      </c>
      <c r="BG484" s="33">
        <v>7.2</v>
      </c>
      <c r="BH484" s="33">
        <v>7.2</v>
      </c>
      <c r="BI484" s="33">
        <v>7.2</v>
      </c>
      <c r="BJ484" s="34" t="s">
        <v>113</v>
      </c>
      <c r="BK484" s="35" t="s">
        <v>113</v>
      </c>
      <c r="BL484" t="str">
        <f>IF(BY484&gt;LARGE(BZ484:$CK484,1),1,"")</f>
        <v/>
      </c>
      <c r="BM484" t="str">
        <f>IF(BZ484&gt;LARGE(CA484:$CK484,1),2,"")</f>
        <v/>
      </c>
      <c r="BN484" t="str">
        <f>IF(CA484&gt;LARGE(CB484:$CK484,1),2.2,"")</f>
        <v/>
      </c>
      <c r="BO484" t="str">
        <f>IF(CB484&gt;LARGE(CC484:$CK484,1),3,"")</f>
        <v/>
      </c>
      <c r="BP484" t="str">
        <f>IF(CC484&gt;LARGE(CD484:$CK484,1),3.2,"")</f>
        <v/>
      </c>
      <c r="BQ484" t="str">
        <f>IF(CD484&gt;LARGE(CE484:$CK484,1),4,"")</f>
        <v/>
      </c>
      <c r="BR484" t="str">
        <f>IF(CE484&gt;LARGE(CF484:$CK484,1),4.2,"")</f>
        <v/>
      </c>
      <c r="BS484" t="str">
        <f>IF(CF484&gt;LARGE(CG484:$CK484,1),5,"")</f>
        <v/>
      </c>
      <c r="BT484" t="str">
        <f>IF(CG484&gt;LARGE(CH484:$CK484,1),5.2,"")</f>
        <v/>
      </c>
      <c r="BU484" t="str">
        <f>IF(CH484&gt;LARGE(CI484:$CK484,1),6,"")</f>
        <v/>
      </c>
      <c r="BV484" t="str">
        <f>IF(CI484&gt;LARGE(CJ484:$CK484,1),6.2,"")</f>
        <v/>
      </c>
      <c r="BW484" t="str">
        <f>IF(CJ484&gt;LARGE(CK484:$CK484,1),7,"")</f>
        <v/>
      </c>
      <c r="BX484" t="str">
        <f t="shared" si="120"/>
        <v/>
      </c>
      <c r="BY484" s="36">
        <f t="shared" si="121"/>
        <v>0</v>
      </c>
      <c r="BZ484" s="36">
        <f t="shared" si="122"/>
        <v>0</v>
      </c>
      <c r="CA484">
        <f t="shared" si="123"/>
        <v>0</v>
      </c>
      <c r="CB484" s="36">
        <f t="shared" si="124"/>
        <v>0</v>
      </c>
      <c r="CC484">
        <f t="shared" si="125"/>
        <v>0</v>
      </c>
      <c r="CD484" s="36">
        <f t="shared" si="126"/>
        <v>0</v>
      </c>
      <c r="CE484">
        <f t="shared" si="127"/>
        <v>0</v>
      </c>
      <c r="CF484" s="36">
        <f t="shared" si="128"/>
        <v>0</v>
      </c>
      <c r="CG484">
        <f t="shared" si="129"/>
        <v>0</v>
      </c>
      <c r="CH484" s="36">
        <f t="shared" si="130"/>
        <v>0</v>
      </c>
      <c r="CI484">
        <f t="shared" si="131"/>
        <v>0</v>
      </c>
      <c r="CJ484" s="36">
        <f t="shared" si="132"/>
        <v>0</v>
      </c>
      <c r="CK484">
        <f t="shared" si="133"/>
        <v>0</v>
      </c>
      <c r="CP484">
        <v>674</v>
      </c>
      <c r="DD484" t="str">
        <f>IF(COUNTIF('[3]Zone Players'!A$3:A$1847,A484)&lt;1,"D","")</f>
        <v/>
      </c>
      <c r="DF484">
        <f t="shared" si="136"/>
        <v>7</v>
      </c>
      <c r="DG484" s="70">
        <f t="shared" si="134"/>
        <v>0</v>
      </c>
      <c r="DH484" t="str">
        <f t="shared" si="135"/>
        <v/>
      </c>
    </row>
    <row r="485" spans="1:112" ht="15" customHeight="1" x14ac:dyDescent="0.25">
      <c r="A485" s="40">
        <v>61066</v>
      </c>
      <c r="B485" s="24" t="s">
        <v>557</v>
      </c>
      <c r="C485" s="24" t="s">
        <v>867</v>
      </c>
      <c r="D485" s="25" t="s">
        <v>843</v>
      </c>
      <c r="E485" s="26"/>
      <c r="F485" s="27"/>
      <c r="G485" s="27"/>
      <c r="H485" s="27"/>
      <c r="I485" s="27"/>
      <c r="J485" s="27"/>
      <c r="K485" s="27"/>
      <c r="L485" s="27"/>
      <c r="M485" s="27"/>
      <c r="N485" s="26"/>
      <c r="O485" s="27"/>
      <c r="P485" s="27">
        <v>5</v>
      </c>
      <c r="Q485" s="28"/>
      <c r="R485" s="28">
        <v>7</v>
      </c>
      <c r="S485" s="28"/>
      <c r="T485" s="29"/>
      <c r="U485" s="28"/>
      <c r="V485" s="30" t="s">
        <v>113</v>
      </c>
      <c r="W485" s="30" t="s">
        <v>113</v>
      </c>
      <c r="X485" s="30" t="s">
        <v>113</v>
      </c>
      <c r="Y485" s="30">
        <v>4</v>
      </c>
      <c r="Z485" s="30" t="s">
        <v>113</v>
      </c>
      <c r="AA485" s="30">
        <v>6</v>
      </c>
      <c r="AB485" s="30">
        <v>7</v>
      </c>
      <c r="AC485" s="30" t="s">
        <v>113</v>
      </c>
      <c r="AD485" s="30" t="s">
        <v>113</v>
      </c>
      <c r="AE485" s="30" t="s">
        <v>113</v>
      </c>
      <c r="AF485" s="30" t="s">
        <v>113</v>
      </c>
      <c r="AG485" s="30" t="s">
        <v>113</v>
      </c>
      <c r="AH485" s="30" t="s">
        <v>113</v>
      </c>
      <c r="AI485" s="30" t="s">
        <v>113</v>
      </c>
      <c r="AJ485" s="30" t="s">
        <v>113</v>
      </c>
      <c r="AK485" s="30" t="s">
        <v>113</v>
      </c>
      <c r="AL485" s="30" t="s">
        <v>113</v>
      </c>
      <c r="AM485" s="30">
        <v>0</v>
      </c>
      <c r="AN485" s="30">
        <v>8</v>
      </c>
      <c r="AO485" s="30">
        <v>0</v>
      </c>
      <c r="AP485" s="30">
        <v>7</v>
      </c>
      <c r="AQ485" s="31">
        <v>6</v>
      </c>
      <c r="AR485" s="31">
        <v>7</v>
      </c>
      <c r="AS485" s="31">
        <v>7</v>
      </c>
      <c r="AT485" s="32">
        <v>7</v>
      </c>
      <c r="AU485" s="32">
        <v>7</v>
      </c>
      <c r="AV485" s="32">
        <v>7</v>
      </c>
      <c r="AW485" s="32">
        <v>7</v>
      </c>
      <c r="AX485" s="32">
        <v>0</v>
      </c>
      <c r="AY485" s="32">
        <v>7</v>
      </c>
      <c r="AZ485" s="32">
        <v>7</v>
      </c>
      <c r="BA485" s="32">
        <v>7</v>
      </c>
      <c r="BB485" s="32">
        <v>7</v>
      </c>
      <c r="BC485" s="32">
        <v>7</v>
      </c>
      <c r="BD485" s="33">
        <v>7</v>
      </c>
      <c r="BE485" s="33">
        <v>7</v>
      </c>
      <c r="BF485" s="33">
        <v>7</v>
      </c>
      <c r="BG485" s="33">
        <v>7</v>
      </c>
      <c r="BH485" s="33">
        <v>7</v>
      </c>
      <c r="BI485" s="33">
        <v>7</v>
      </c>
      <c r="BJ485" s="34">
        <v>7</v>
      </c>
      <c r="BK485" s="35">
        <v>7</v>
      </c>
      <c r="BL485" t="str">
        <f>IF(BY485&gt;LARGE(BZ485:$CK485,1),1,"")</f>
        <v/>
      </c>
      <c r="BM485" t="str">
        <f>IF(BZ485&gt;LARGE(CA485:$CK485,1),2,"")</f>
        <v/>
      </c>
      <c r="BN485" t="str">
        <f>IF(CA485&gt;LARGE(CB485:$CK485,1),2.2,"")</f>
        <v/>
      </c>
      <c r="BO485" t="str">
        <f>IF(CB485&gt;LARGE(CC485:$CK485,1),3,"")</f>
        <v/>
      </c>
      <c r="BP485" t="str">
        <f>IF(CC485&gt;LARGE(CD485:$CK485,1),3.2,"")</f>
        <v/>
      </c>
      <c r="BQ485" t="str">
        <f>IF(CD485&gt;LARGE(CE485:$CK485,1),4,"")</f>
        <v/>
      </c>
      <c r="BR485" t="str">
        <f>IF(CE485&gt;LARGE(CF485:$CK485,1),4.2,"")</f>
        <v/>
      </c>
      <c r="BS485" t="str">
        <f>IF(CF485&gt;LARGE(CG485:$CK485,1),5,"")</f>
        <v/>
      </c>
      <c r="BT485" t="str">
        <f>IF(CG485&gt;LARGE(CH485:$CK485,1),5.2,"")</f>
        <v/>
      </c>
      <c r="BU485" t="str">
        <f>IF(CH485&gt;LARGE(CI485:$CK485,1),6,"")</f>
        <v/>
      </c>
      <c r="BV485" t="str">
        <f>IF(CI485&gt;LARGE(CJ485:$CK485,1),6.2,"")</f>
        <v/>
      </c>
      <c r="BW485">
        <f>IF(CJ485&gt;LARGE(CK485:$CK485,1),7,"")</f>
        <v>7</v>
      </c>
      <c r="BX485" t="str">
        <f t="shared" si="120"/>
        <v/>
      </c>
      <c r="BY485" s="36">
        <f t="shared" si="121"/>
        <v>0</v>
      </c>
      <c r="BZ485" s="36">
        <f t="shared" si="122"/>
        <v>0</v>
      </c>
      <c r="CA485">
        <f t="shared" si="123"/>
        <v>0</v>
      </c>
      <c r="CB485" s="36">
        <f t="shared" si="124"/>
        <v>0</v>
      </c>
      <c r="CC485">
        <f t="shared" si="125"/>
        <v>0</v>
      </c>
      <c r="CD485" s="36">
        <f t="shared" si="126"/>
        <v>0</v>
      </c>
      <c r="CE485">
        <f t="shared" si="127"/>
        <v>0</v>
      </c>
      <c r="CF485" s="36">
        <f t="shared" si="128"/>
        <v>0</v>
      </c>
      <c r="CG485">
        <f t="shared" si="129"/>
        <v>0</v>
      </c>
      <c r="CH485" s="36">
        <f t="shared" si="130"/>
        <v>0</v>
      </c>
      <c r="CI485">
        <f t="shared" si="131"/>
        <v>0</v>
      </c>
      <c r="CJ485" s="36">
        <f t="shared" si="132"/>
        <v>9</v>
      </c>
      <c r="CK485">
        <f t="shared" si="133"/>
        <v>0</v>
      </c>
      <c r="CP485">
        <v>676</v>
      </c>
      <c r="DD485" t="str">
        <f>IF(COUNTIF('[3]Zone Players'!A$3:A$1847,A485)&lt;1,"D","")</f>
        <v/>
      </c>
      <c r="DF485">
        <f t="shared" si="136"/>
        <v>7</v>
      </c>
      <c r="DG485" s="70">
        <f t="shared" si="134"/>
        <v>9</v>
      </c>
      <c r="DH485" t="str">
        <f t="shared" si="135"/>
        <v/>
      </c>
    </row>
    <row r="486" spans="1:112" ht="15" customHeight="1" x14ac:dyDescent="0.25">
      <c r="A486" s="23">
        <v>114287</v>
      </c>
      <c r="B486" s="24" t="s">
        <v>557</v>
      </c>
      <c r="C486" s="24" t="s">
        <v>868</v>
      </c>
      <c r="D486" s="25" t="s">
        <v>843</v>
      </c>
      <c r="E486" s="26"/>
      <c r="F486" s="27"/>
      <c r="G486" s="27"/>
      <c r="H486" s="27"/>
      <c r="I486" s="27"/>
      <c r="J486" s="27"/>
      <c r="K486" s="27">
        <v>4</v>
      </c>
      <c r="L486" s="27">
        <v>4</v>
      </c>
      <c r="M486" s="27">
        <v>4</v>
      </c>
      <c r="N486" s="26"/>
      <c r="O486" s="27"/>
      <c r="P486" s="27">
        <v>4</v>
      </c>
      <c r="Q486" s="28"/>
      <c r="R486" s="28">
        <v>7</v>
      </c>
      <c r="S486" s="28"/>
      <c r="T486" s="29"/>
      <c r="U486" s="28"/>
      <c r="V486" s="30" t="s">
        <v>113</v>
      </c>
      <c r="W486" s="30" t="s">
        <v>113</v>
      </c>
      <c r="X486" s="30" t="s">
        <v>113</v>
      </c>
      <c r="Y486" s="30">
        <v>4</v>
      </c>
      <c r="Z486" s="30" t="s">
        <v>113</v>
      </c>
      <c r="AA486" s="30">
        <v>6</v>
      </c>
      <c r="AB486" s="30">
        <v>7</v>
      </c>
      <c r="AC486" s="30" t="s">
        <v>113</v>
      </c>
      <c r="AD486" s="30" t="s">
        <v>113</v>
      </c>
      <c r="AE486" s="30" t="s">
        <v>113</v>
      </c>
      <c r="AF486" s="30" t="s">
        <v>113</v>
      </c>
      <c r="AG486" s="30" t="s">
        <v>113</v>
      </c>
      <c r="AH486" s="30" t="s">
        <v>113</v>
      </c>
      <c r="AI486" s="30" t="s">
        <v>113</v>
      </c>
      <c r="AJ486" s="30" t="s">
        <v>113</v>
      </c>
      <c r="AK486" s="30" t="s">
        <v>113</v>
      </c>
      <c r="AL486" s="30" t="s">
        <v>113</v>
      </c>
      <c r="AM486" s="30">
        <v>0</v>
      </c>
      <c r="AN486" s="30">
        <v>8</v>
      </c>
      <c r="AO486" s="30">
        <v>0</v>
      </c>
      <c r="AP486" s="30">
        <v>7</v>
      </c>
      <c r="AQ486" s="31">
        <v>6</v>
      </c>
      <c r="AR486" s="31">
        <v>6</v>
      </c>
      <c r="AS486" s="31">
        <v>6</v>
      </c>
      <c r="AT486" s="32">
        <v>0</v>
      </c>
      <c r="AU486" s="32">
        <v>0</v>
      </c>
      <c r="AV486" s="32">
        <v>4</v>
      </c>
      <c r="AW486" s="32">
        <v>6</v>
      </c>
      <c r="AX486" s="32">
        <v>6</v>
      </c>
      <c r="AY486" s="32">
        <v>0</v>
      </c>
      <c r="AZ486" s="32">
        <v>4</v>
      </c>
      <c r="BA486" s="32">
        <v>0</v>
      </c>
      <c r="BB486" s="32">
        <v>0</v>
      </c>
      <c r="BC486" s="32">
        <v>0</v>
      </c>
      <c r="BD486" s="33">
        <v>7.2</v>
      </c>
      <c r="BE486" s="33">
        <v>7.2</v>
      </c>
      <c r="BF486" s="33">
        <v>7.2</v>
      </c>
      <c r="BG486" s="33">
        <v>7.2</v>
      </c>
      <c r="BH486" s="33">
        <v>7.2</v>
      </c>
      <c r="BI486" s="33">
        <v>7.2</v>
      </c>
      <c r="BJ486" s="34" t="s">
        <v>113</v>
      </c>
      <c r="BK486" s="35">
        <v>6</v>
      </c>
      <c r="BL486" t="str">
        <f>IF(BY486&gt;LARGE(BZ486:$CK486,1),1,"")</f>
        <v/>
      </c>
      <c r="BM486" t="str">
        <f>IF(BZ486&gt;LARGE(CA486:$CK486,1),2,"")</f>
        <v/>
      </c>
      <c r="BN486" t="str">
        <f>IF(CA486&gt;LARGE(CB486:$CK486,1),2.2,"")</f>
        <v/>
      </c>
      <c r="BO486" t="str">
        <f>IF(CB486&gt;LARGE(CC486:$CK486,1),3,"")</f>
        <v/>
      </c>
      <c r="BP486" t="str">
        <f>IF(CC486&gt;LARGE(CD486:$CK486,1),3.2,"")</f>
        <v/>
      </c>
      <c r="BQ486" t="str">
        <f>IF(CD486&gt;LARGE(CE486:$CK486,1),4,"")</f>
        <v/>
      </c>
      <c r="BR486" t="str">
        <f>IF(CE486&gt;LARGE(CF486:$CK486,1),4.2,"")</f>
        <v/>
      </c>
      <c r="BS486" t="str">
        <f>IF(CF486&gt;LARGE(CG486:$CK486,1),5,"")</f>
        <v/>
      </c>
      <c r="BT486" t="str">
        <f>IF(CG486&gt;LARGE(CH486:$CK486,1),5.2,"")</f>
        <v/>
      </c>
      <c r="BU486">
        <f>IF(CH486&gt;LARGE(CI486:$CK486,1),6,"")</f>
        <v>6</v>
      </c>
      <c r="BV486" t="str">
        <f>IF(CI486&gt;LARGE(CJ486:$CK486,1),6.2,"")</f>
        <v/>
      </c>
      <c r="BW486" t="str">
        <f>IF(CJ486&gt;LARGE(CK486:$CK486,1),7,"")</f>
        <v/>
      </c>
      <c r="BX486" t="str">
        <f t="shared" si="120"/>
        <v/>
      </c>
      <c r="BY486" s="36">
        <f t="shared" si="121"/>
        <v>0</v>
      </c>
      <c r="BZ486" s="36">
        <f t="shared" si="122"/>
        <v>0</v>
      </c>
      <c r="CA486">
        <f t="shared" si="123"/>
        <v>0</v>
      </c>
      <c r="CB486" s="36">
        <f t="shared" si="124"/>
        <v>0</v>
      </c>
      <c r="CC486">
        <f t="shared" si="125"/>
        <v>0</v>
      </c>
      <c r="CD486" s="36">
        <f t="shared" si="126"/>
        <v>2</v>
      </c>
      <c r="CE486">
        <f t="shared" si="127"/>
        <v>0</v>
      </c>
      <c r="CF486" s="36">
        <f t="shared" si="128"/>
        <v>0</v>
      </c>
      <c r="CG486">
        <f t="shared" si="129"/>
        <v>0</v>
      </c>
      <c r="CH486" s="36">
        <f t="shared" si="130"/>
        <v>2</v>
      </c>
      <c r="CI486">
        <f t="shared" si="131"/>
        <v>0</v>
      </c>
      <c r="CJ486" s="36">
        <f t="shared" si="132"/>
        <v>0</v>
      </c>
      <c r="CK486">
        <f t="shared" si="133"/>
        <v>0</v>
      </c>
      <c r="CP486">
        <v>678</v>
      </c>
      <c r="DD486" t="str">
        <f>IF(COUNTIF('[3]Zone Players'!A$3:A$1847,A486)&lt;1,"D","")</f>
        <v/>
      </c>
      <c r="DF486">
        <f t="shared" si="136"/>
        <v>6</v>
      </c>
      <c r="DG486" s="70">
        <f t="shared" si="134"/>
        <v>4</v>
      </c>
      <c r="DH486" t="str">
        <f t="shared" si="135"/>
        <v/>
      </c>
    </row>
    <row r="487" spans="1:112" ht="15" customHeight="1" x14ac:dyDescent="0.25">
      <c r="A487" s="23">
        <v>15125</v>
      </c>
      <c r="B487" s="24" t="s">
        <v>334</v>
      </c>
      <c r="C487" s="24" t="s">
        <v>136</v>
      </c>
      <c r="D487" s="25" t="s">
        <v>843</v>
      </c>
      <c r="E487" s="26">
        <v>6</v>
      </c>
      <c r="F487" s="27">
        <v>6</v>
      </c>
      <c r="G487" s="27">
        <v>4</v>
      </c>
      <c r="H487" s="27">
        <v>4</v>
      </c>
      <c r="I487" s="27">
        <v>4</v>
      </c>
      <c r="J487" s="27">
        <v>4</v>
      </c>
      <c r="K487" s="27">
        <v>4</v>
      </c>
      <c r="L487" s="27">
        <v>4</v>
      </c>
      <c r="M487" s="27">
        <v>4</v>
      </c>
      <c r="N487" s="26">
        <v>5</v>
      </c>
      <c r="O487" s="27">
        <v>7</v>
      </c>
      <c r="P487" s="27">
        <v>7</v>
      </c>
      <c r="Q487" s="28"/>
      <c r="R487" s="28"/>
      <c r="S487" s="28"/>
      <c r="T487" s="29"/>
      <c r="U487" s="28"/>
      <c r="V487" s="30" t="s">
        <v>113</v>
      </c>
      <c r="W487" s="30" t="s">
        <v>113</v>
      </c>
      <c r="X487" s="30" t="s">
        <v>113</v>
      </c>
      <c r="Y487" s="30">
        <v>4</v>
      </c>
      <c r="Z487" s="30" t="s">
        <v>113</v>
      </c>
      <c r="AA487" s="30">
        <v>6</v>
      </c>
      <c r="AB487" s="30">
        <v>7</v>
      </c>
      <c r="AC487" s="30" t="s">
        <v>113</v>
      </c>
      <c r="AD487" s="30" t="s">
        <v>113</v>
      </c>
      <c r="AE487" s="30" t="s">
        <v>113</v>
      </c>
      <c r="AF487" s="30" t="s">
        <v>113</v>
      </c>
      <c r="AG487" s="30" t="s">
        <v>113</v>
      </c>
      <c r="AH487" s="30" t="s">
        <v>113</v>
      </c>
      <c r="AI487" s="30" t="s">
        <v>113</v>
      </c>
      <c r="AJ487" s="30" t="s">
        <v>113</v>
      </c>
      <c r="AK487" s="30" t="s">
        <v>113</v>
      </c>
      <c r="AL487" s="30" t="s">
        <v>113</v>
      </c>
      <c r="AM487" s="30">
        <v>0</v>
      </c>
      <c r="AN487" s="30">
        <v>8</v>
      </c>
      <c r="AO487" s="30">
        <v>0</v>
      </c>
      <c r="AP487" s="30">
        <v>7</v>
      </c>
      <c r="AQ487" s="31">
        <v>7</v>
      </c>
      <c r="AR487" s="31">
        <v>7</v>
      </c>
      <c r="AS487" s="31">
        <v>7</v>
      </c>
      <c r="AT487" s="32">
        <v>0</v>
      </c>
      <c r="AU487" s="32">
        <v>0</v>
      </c>
      <c r="AV487" s="32">
        <v>7</v>
      </c>
      <c r="AW487" s="32">
        <v>7</v>
      </c>
      <c r="AX487" s="32">
        <v>0</v>
      </c>
      <c r="AY487" s="32">
        <v>0</v>
      </c>
      <c r="AZ487" s="32">
        <v>0</v>
      </c>
      <c r="BA487" s="32">
        <v>0</v>
      </c>
      <c r="BB487" s="32">
        <v>7</v>
      </c>
      <c r="BC487" s="32">
        <v>0</v>
      </c>
      <c r="BD487" s="33">
        <v>7.2</v>
      </c>
      <c r="BE487" s="33">
        <v>7.2</v>
      </c>
      <c r="BF487" s="33">
        <v>7.2</v>
      </c>
      <c r="BG487" s="33">
        <v>7.2</v>
      </c>
      <c r="BH487" s="33">
        <v>7.2</v>
      </c>
      <c r="BI487" s="33">
        <v>7.2</v>
      </c>
      <c r="BJ487" s="34" t="s">
        <v>113</v>
      </c>
      <c r="BK487" s="35">
        <v>7</v>
      </c>
      <c r="BL487" t="str">
        <f>IF(BY487&gt;LARGE(BZ487:$CK487,1),1,"")</f>
        <v/>
      </c>
      <c r="BM487" t="str">
        <f>IF(BZ487&gt;LARGE(CA487:$CK487,1),2,"")</f>
        <v/>
      </c>
      <c r="BN487" t="str">
        <f>IF(CA487&gt;LARGE(CB487:$CK487,1),2.2,"")</f>
        <v/>
      </c>
      <c r="BO487" t="str">
        <f>IF(CB487&gt;LARGE(CC487:$CK487,1),3,"")</f>
        <v/>
      </c>
      <c r="BP487" t="str">
        <f>IF(CC487&gt;LARGE(CD487:$CK487,1),3.2,"")</f>
        <v/>
      </c>
      <c r="BQ487" t="str">
        <f>IF(CD487&gt;LARGE(CE487:$CK487,1),4,"")</f>
        <v/>
      </c>
      <c r="BR487" t="str">
        <f>IF(CE487&gt;LARGE(CF487:$CK487,1),4.2,"")</f>
        <v/>
      </c>
      <c r="BS487" t="str">
        <f>IF(CF487&gt;LARGE(CG487:$CK487,1),5,"")</f>
        <v/>
      </c>
      <c r="BT487" t="str">
        <f>IF(CG487&gt;LARGE(CH487:$CK487,1),5.2,"")</f>
        <v/>
      </c>
      <c r="BU487" t="str">
        <f>IF(CH487&gt;LARGE(CI487:$CK487,1),6,"")</f>
        <v/>
      </c>
      <c r="BV487" t="str">
        <f>IF(CI487&gt;LARGE(CJ487:$CK487,1),6.2,"")</f>
        <v/>
      </c>
      <c r="BW487">
        <f>IF(CJ487&gt;LARGE(CK487:$CK487,1),7,"")</f>
        <v>7</v>
      </c>
      <c r="BX487" t="str">
        <f t="shared" si="120"/>
        <v/>
      </c>
      <c r="BY487" s="36">
        <f t="shared" si="121"/>
        <v>0</v>
      </c>
      <c r="BZ487" s="36">
        <f t="shared" si="122"/>
        <v>0</v>
      </c>
      <c r="CA487">
        <f t="shared" si="123"/>
        <v>0</v>
      </c>
      <c r="CB487" s="36">
        <f t="shared" si="124"/>
        <v>0</v>
      </c>
      <c r="CC487">
        <f t="shared" si="125"/>
        <v>0</v>
      </c>
      <c r="CD487" s="36">
        <f t="shared" si="126"/>
        <v>0</v>
      </c>
      <c r="CE487">
        <f t="shared" si="127"/>
        <v>0</v>
      </c>
      <c r="CF487" s="36">
        <f t="shared" si="128"/>
        <v>0</v>
      </c>
      <c r="CG487">
        <f t="shared" si="129"/>
        <v>0</v>
      </c>
      <c r="CH487" s="36">
        <f t="shared" si="130"/>
        <v>0</v>
      </c>
      <c r="CI487">
        <f t="shared" si="131"/>
        <v>0</v>
      </c>
      <c r="CJ487" s="36">
        <f t="shared" si="132"/>
        <v>3</v>
      </c>
      <c r="CK487">
        <f t="shared" si="133"/>
        <v>0</v>
      </c>
      <c r="CP487">
        <v>679</v>
      </c>
      <c r="DD487" t="str">
        <f>IF(COUNTIF('[3]Zone Players'!A$3:A$1847,A487)&lt;1,"D","")</f>
        <v/>
      </c>
      <c r="DF487">
        <f t="shared" si="136"/>
        <v>7</v>
      </c>
      <c r="DG487" s="70">
        <f t="shared" si="134"/>
        <v>3</v>
      </c>
      <c r="DH487" t="str">
        <f t="shared" si="135"/>
        <v/>
      </c>
    </row>
    <row r="488" spans="1:112" ht="15" customHeight="1" x14ac:dyDescent="0.25">
      <c r="A488" s="40">
        <v>87515</v>
      </c>
      <c r="B488" s="24" t="s">
        <v>869</v>
      </c>
      <c r="C488" s="24" t="s">
        <v>870</v>
      </c>
      <c r="D488" s="25" t="s">
        <v>843</v>
      </c>
      <c r="E488" s="26"/>
      <c r="F488" s="27"/>
      <c r="G488" s="27"/>
      <c r="H488" s="27"/>
      <c r="I488" s="27"/>
      <c r="J488" s="27"/>
      <c r="K488" s="27"/>
      <c r="L488" s="27"/>
      <c r="M488" s="27"/>
      <c r="N488" s="26">
        <v>7</v>
      </c>
      <c r="O488" s="27">
        <v>7</v>
      </c>
      <c r="P488" s="27">
        <v>5</v>
      </c>
      <c r="Q488" s="28"/>
      <c r="R488" s="28">
        <v>7</v>
      </c>
      <c r="S488" s="28"/>
      <c r="T488" s="29"/>
      <c r="U488" s="28"/>
      <c r="V488" s="30" t="s">
        <v>113</v>
      </c>
      <c r="W488" s="30" t="s">
        <v>113</v>
      </c>
      <c r="X488" s="30" t="s">
        <v>113</v>
      </c>
      <c r="Y488" s="30">
        <v>4</v>
      </c>
      <c r="Z488" s="30" t="s">
        <v>113</v>
      </c>
      <c r="AA488" s="30">
        <v>6</v>
      </c>
      <c r="AB488" s="30">
        <v>7</v>
      </c>
      <c r="AC488" s="30" t="s">
        <v>113</v>
      </c>
      <c r="AD488" s="30" t="s">
        <v>113</v>
      </c>
      <c r="AE488" s="30" t="s">
        <v>113</v>
      </c>
      <c r="AF488" s="30" t="s">
        <v>113</v>
      </c>
      <c r="AG488" s="30" t="s">
        <v>113</v>
      </c>
      <c r="AH488" s="30" t="s">
        <v>113</v>
      </c>
      <c r="AI488" s="30" t="s">
        <v>113</v>
      </c>
      <c r="AJ488" s="30" t="s">
        <v>113</v>
      </c>
      <c r="AK488" s="30" t="s">
        <v>113</v>
      </c>
      <c r="AL488" s="30" t="s">
        <v>113</v>
      </c>
      <c r="AM488" s="30">
        <v>0</v>
      </c>
      <c r="AN488" s="30">
        <v>8</v>
      </c>
      <c r="AO488" s="30">
        <v>0</v>
      </c>
      <c r="AP488" s="30">
        <v>7</v>
      </c>
      <c r="AQ488" s="31">
        <v>6</v>
      </c>
      <c r="AR488" s="31">
        <v>6</v>
      </c>
      <c r="AS488" s="31">
        <v>6</v>
      </c>
      <c r="AT488" s="32">
        <v>0</v>
      </c>
      <c r="AU488" s="32">
        <v>0</v>
      </c>
      <c r="AV488" s="32">
        <v>7</v>
      </c>
      <c r="AW488" s="32">
        <v>7</v>
      </c>
      <c r="AX488" s="32">
        <v>0</v>
      </c>
      <c r="AY488" s="32">
        <v>0</v>
      </c>
      <c r="AZ488" s="32">
        <v>0</v>
      </c>
      <c r="BA488" s="32">
        <v>0</v>
      </c>
      <c r="BB488" s="32">
        <v>0</v>
      </c>
      <c r="BC488" s="32">
        <v>0</v>
      </c>
      <c r="BD488" s="33">
        <v>7.2</v>
      </c>
      <c r="BE488" s="33">
        <v>7.2</v>
      </c>
      <c r="BF488" s="33">
        <v>7.2</v>
      </c>
      <c r="BG488" s="33">
        <v>7.2</v>
      </c>
      <c r="BH488" s="33">
        <v>7.2</v>
      </c>
      <c r="BI488" s="33">
        <v>7.2</v>
      </c>
      <c r="BJ488" s="34" t="s">
        <v>113</v>
      </c>
      <c r="BK488" s="35">
        <v>6</v>
      </c>
      <c r="BL488" t="str">
        <f>IF(BY488&gt;LARGE(BZ488:$CK488,1),1,"")</f>
        <v/>
      </c>
      <c r="BM488" t="str">
        <f>IF(BZ488&gt;LARGE(CA488:$CK488,1),2,"")</f>
        <v/>
      </c>
      <c r="BN488" t="str">
        <f>IF(CA488&gt;LARGE(CB488:$CK488,1),2.2,"")</f>
        <v/>
      </c>
      <c r="BO488" t="str">
        <f>IF(CB488&gt;LARGE(CC488:$CK488,1),3,"")</f>
        <v/>
      </c>
      <c r="BP488" t="str">
        <f>IF(CC488&gt;LARGE(CD488:$CK488,1),3.2,"")</f>
        <v/>
      </c>
      <c r="BQ488" t="str">
        <f>IF(CD488&gt;LARGE(CE488:$CK488,1),4,"")</f>
        <v/>
      </c>
      <c r="BR488" t="str">
        <f>IF(CE488&gt;LARGE(CF488:$CK488,1),4.2,"")</f>
        <v/>
      </c>
      <c r="BS488" t="str">
        <f>IF(CF488&gt;LARGE(CG488:$CK488,1),5,"")</f>
        <v/>
      </c>
      <c r="BT488" t="str">
        <f>IF(CG488&gt;LARGE(CH488:$CK488,1),5.2,"")</f>
        <v/>
      </c>
      <c r="BU488" t="str">
        <f>IF(CH488&gt;LARGE(CI488:$CK488,1),6,"")</f>
        <v/>
      </c>
      <c r="BV488" t="str">
        <f>IF(CI488&gt;LARGE(CJ488:$CK488,1),6.2,"")</f>
        <v/>
      </c>
      <c r="BW488">
        <f>IF(CJ488&gt;LARGE(CK488:$CK488,1),7,"")</f>
        <v>7</v>
      </c>
      <c r="BX488" t="str">
        <f t="shared" si="120"/>
        <v/>
      </c>
      <c r="BY488" s="36">
        <f t="shared" si="121"/>
        <v>0</v>
      </c>
      <c r="BZ488" s="36">
        <f t="shared" si="122"/>
        <v>0</v>
      </c>
      <c r="CA488">
        <f t="shared" si="123"/>
        <v>0</v>
      </c>
      <c r="CB488" s="36">
        <f t="shared" si="124"/>
        <v>0</v>
      </c>
      <c r="CC488">
        <f t="shared" si="125"/>
        <v>0</v>
      </c>
      <c r="CD488" s="36">
        <f t="shared" si="126"/>
        <v>0</v>
      </c>
      <c r="CE488">
        <f t="shared" si="127"/>
        <v>0</v>
      </c>
      <c r="CF488" s="36">
        <f t="shared" si="128"/>
        <v>0</v>
      </c>
      <c r="CG488">
        <f t="shared" si="129"/>
        <v>0</v>
      </c>
      <c r="CH488" s="36">
        <f t="shared" si="130"/>
        <v>0</v>
      </c>
      <c r="CI488">
        <f t="shared" si="131"/>
        <v>0</v>
      </c>
      <c r="CJ488" s="36">
        <f t="shared" si="132"/>
        <v>2</v>
      </c>
      <c r="CK488">
        <f t="shared" si="133"/>
        <v>0</v>
      </c>
      <c r="CP488">
        <v>680</v>
      </c>
      <c r="DD488" t="str">
        <f>IF(COUNTIF('[3]Zone Players'!A$3:A$1847,A488)&lt;1,"D","")</f>
        <v/>
      </c>
      <c r="DF488">
        <f t="shared" si="136"/>
        <v>6</v>
      </c>
      <c r="DG488" s="70">
        <f t="shared" si="134"/>
        <v>2</v>
      </c>
      <c r="DH488" t="str">
        <f t="shared" si="135"/>
        <v/>
      </c>
    </row>
    <row r="489" spans="1:112" ht="15" customHeight="1" x14ac:dyDescent="0.25">
      <c r="A489" s="23">
        <v>4938</v>
      </c>
      <c r="B489" s="24" t="s">
        <v>869</v>
      </c>
      <c r="C489" s="24" t="s">
        <v>871</v>
      </c>
      <c r="D489" s="25" t="s">
        <v>843</v>
      </c>
      <c r="E489" s="26">
        <v>3</v>
      </c>
      <c r="F489" s="27">
        <v>1</v>
      </c>
      <c r="G489" s="27">
        <v>2</v>
      </c>
      <c r="H489" s="27">
        <v>2</v>
      </c>
      <c r="I489" s="27">
        <v>2</v>
      </c>
      <c r="J489" s="27">
        <v>2</v>
      </c>
      <c r="K489" s="27">
        <v>2</v>
      </c>
      <c r="L489" s="27">
        <v>2</v>
      </c>
      <c r="M489" s="27">
        <v>3</v>
      </c>
      <c r="N489" s="26">
        <v>3</v>
      </c>
      <c r="O489" s="27">
        <v>2</v>
      </c>
      <c r="P489" s="27">
        <v>3</v>
      </c>
      <c r="Q489" s="28"/>
      <c r="R489" s="28"/>
      <c r="S489" s="28"/>
      <c r="T489" s="29"/>
      <c r="U489" s="28"/>
      <c r="V489" s="30" t="s">
        <v>113</v>
      </c>
      <c r="W489" s="30" t="s">
        <v>113</v>
      </c>
      <c r="X489" s="30" t="s">
        <v>113</v>
      </c>
      <c r="Y489" s="30">
        <v>4</v>
      </c>
      <c r="Z489" s="30" t="s">
        <v>113</v>
      </c>
      <c r="AA489" s="30">
        <v>6</v>
      </c>
      <c r="AB489" s="30">
        <v>7</v>
      </c>
      <c r="AC489" s="30" t="s">
        <v>113</v>
      </c>
      <c r="AD489" s="30" t="s">
        <v>113</v>
      </c>
      <c r="AE489" s="30" t="s">
        <v>113</v>
      </c>
      <c r="AF489" s="30" t="s">
        <v>113</v>
      </c>
      <c r="AG489" s="30" t="s">
        <v>113</v>
      </c>
      <c r="AH489" s="30" t="s">
        <v>113</v>
      </c>
      <c r="AI489" s="30" t="s">
        <v>113</v>
      </c>
      <c r="AJ489" s="30" t="s">
        <v>113</v>
      </c>
      <c r="AK489" s="30" t="s">
        <v>113</v>
      </c>
      <c r="AL489" s="30" t="s">
        <v>113</v>
      </c>
      <c r="AM489" s="30">
        <v>0</v>
      </c>
      <c r="AN489" s="30">
        <v>8</v>
      </c>
      <c r="AO489" s="30">
        <v>3</v>
      </c>
      <c r="AP489" s="30">
        <v>4</v>
      </c>
      <c r="AQ489" s="31">
        <v>3</v>
      </c>
      <c r="AR489" s="31">
        <v>4</v>
      </c>
      <c r="AS489" s="31">
        <v>4</v>
      </c>
      <c r="AT489" s="32">
        <v>4</v>
      </c>
      <c r="AU489" s="32">
        <v>4</v>
      </c>
      <c r="AV489" s="32">
        <v>4</v>
      </c>
      <c r="AW489" s="32">
        <v>4</v>
      </c>
      <c r="AX489" s="32">
        <v>4</v>
      </c>
      <c r="AY489" s="32">
        <v>4</v>
      </c>
      <c r="AZ489" s="32">
        <v>4</v>
      </c>
      <c r="BA489" s="32">
        <v>4</v>
      </c>
      <c r="BB489" s="32">
        <v>4</v>
      </c>
      <c r="BC489" s="32">
        <v>4</v>
      </c>
      <c r="BD489" s="33">
        <v>7.2</v>
      </c>
      <c r="BE489" s="33">
        <v>4</v>
      </c>
      <c r="BF489" s="33">
        <v>4</v>
      </c>
      <c r="BG489" s="33">
        <v>4</v>
      </c>
      <c r="BH489" s="33">
        <v>4</v>
      </c>
      <c r="BI489" s="33">
        <v>4</v>
      </c>
      <c r="BJ489" s="34">
        <v>4</v>
      </c>
      <c r="BK489" s="35">
        <v>4</v>
      </c>
      <c r="BL489" t="str">
        <f>IF(BY489&gt;LARGE(BZ489:$CK489,1),1,"")</f>
        <v/>
      </c>
      <c r="BM489" t="str">
        <f>IF(BZ489&gt;LARGE(CA489:$CK489,1),2,"")</f>
        <v/>
      </c>
      <c r="BN489" t="str">
        <f>IF(CA489&gt;LARGE(CB489:$CK489,1),2.2,"")</f>
        <v/>
      </c>
      <c r="BO489" t="str">
        <f>IF(CB489&gt;LARGE(CC489:$CK489,1),3,"")</f>
        <v/>
      </c>
      <c r="BP489" t="str">
        <f>IF(CC489&gt;LARGE(CD489:$CK489,1),3.2,"")</f>
        <v/>
      </c>
      <c r="BQ489">
        <f>IF(CD489&gt;LARGE(CE489:$CK489,1),4,"")</f>
        <v>4</v>
      </c>
      <c r="BR489" t="str">
        <f>IF(CE489&gt;LARGE(CF489:$CK489,1),4.2,"")</f>
        <v/>
      </c>
      <c r="BS489" t="str">
        <f>IF(CF489&gt;LARGE(CG489:$CK489,1),5,"")</f>
        <v/>
      </c>
      <c r="BT489" t="str">
        <f>IF(CG489&gt;LARGE(CH489:$CK489,1),5.2,"")</f>
        <v/>
      </c>
      <c r="BU489" t="str">
        <f>IF(CH489&gt;LARGE(CI489:$CK489,1),6,"")</f>
        <v/>
      </c>
      <c r="BV489" t="str">
        <f>IF(CI489&gt;LARGE(CJ489:$CK489,1),6.2,"")</f>
        <v/>
      </c>
      <c r="BW489" t="str">
        <f>IF(CJ489&gt;LARGE(CK489:$CK489,1),7,"")</f>
        <v/>
      </c>
      <c r="BX489" t="str">
        <f t="shared" si="120"/>
        <v/>
      </c>
      <c r="BY489" s="36">
        <f t="shared" si="121"/>
        <v>0</v>
      </c>
      <c r="BZ489" s="36">
        <f t="shared" si="122"/>
        <v>0</v>
      </c>
      <c r="CA489">
        <f t="shared" si="123"/>
        <v>0</v>
      </c>
      <c r="CB489" s="36">
        <f t="shared" si="124"/>
        <v>0</v>
      </c>
      <c r="CC489">
        <f t="shared" si="125"/>
        <v>0</v>
      </c>
      <c r="CD489" s="36">
        <f t="shared" si="126"/>
        <v>10</v>
      </c>
      <c r="CE489">
        <f t="shared" si="127"/>
        <v>0</v>
      </c>
      <c r="CF489" s="36">
        <f t="shared" si="128"/>
        <v>0</v>
      </c>
      <c r="CG489">
        <f t="shared" si="129"/>
        <v>0</v>
      </c>
      <c r="CH489" s="36">
        <f t="shared" si="130"/>
        <v>0</v>
      </c>
      <c r="CI489">
        <f t="shared" si="131"/>
        <v>0</v>
      </c>
      <c r="CJ489" s="36">
        <f t="shared" si="132"/>
        <v>0</v>
      </c>
      <c r="CK489">
        <f t="shared" si="133"/>
        <v>0</v>
      </c>
      <c r="CP489">
        <v>681</v>
      </c>
      <c r="DD489" t="str">
        <f>IF(COUNTIF('[3]Zone Players'!A$3:A$1847,A489)&lt;1,"D","")</f>
        <v/>
      </c>
      <c r="DF489">
        <f t="shared" si="136"/>
        <v>4</v>
      </c>
      <c r="DG489" s="70">
        <f t="shared" si="134"/>
        <v>10</v>
      </c>
      <c r="DH489" t="str">
        <f t="shared" si="135"/>
        <v/>
      </c>
    </row>
    <row r="490" spans="1:112" ht="15" customHeight="1" x14ac:dyDescent="0.25">
      <c r="A490" s="23">
        <v>153992</v>
      </c>
      <c r="B490" s="24" t="s">
        <v>872</v>
      </c>
      <c r="C490" s="24" t="s">
        <v>231</v>
      </c>
      <c r="D490" s="25" t="s">
        <v>843</v>
      </c>
      <c r="E490" s="26"/>
      <c r="F490" s="27"/>
      <c r="G490" s="27"/>
      <c r="H490" s="27"/>
      <c r="I490" s="27"/>
      <c r="J490" s="27"/>
      <c r="K490" s="27"/>
      <c r="L490" s="27"/>
      <c r="M490" s="27"/>
      <c r="N490" s="26"/>
      <c r="O490" s="27"/>
      <c r="P490" s="27"/>
      <c r="Q490" s="28"/>
      <c r="R490" s="28"/>
      <c r="S490" s="28"/>
      <c r="T490" s="29"/>
      <c r="U490" s="28"/>
      <c r="V490" s="30" t="s">
        <v>113</v>
      </c>
      <c r="W490" s="30" t="s">
        <v>113</v>
      </c>
      <c r="X490" s="30" t="s">
        <v>113</v>
      </c>
      <c r="Y490" s="30">
        <v>4</v>
      </c>
      <c r="Z490" s="30" t="s">
        <v>113</v>
      </c>
      <c r="AA490" s="30">
        <v>6</v>
      </c>
      <c r="AB490" s="30">
        <v>7</v>
      </c>
      <c r="AC490" s="30" t="s">
        <v>113</v>
      </c>
      <c r="AD490" s="30" t="s">
        <v>113</v>
      </c>
      <c r="AE490" s="30" t="s">
        <v>113</v>
      </c>
      <c r="AF490" s="30" t="s">
        <v>113</v>
      </c>
      <c r="AG490" s="30" t="s">
        <v>113</v>
      </c>
      <c r="AH490" s="30" t="s">
        <v>113</v>
      </c>
      <c r="AI490" s="30" t="s">
        <v>113</v>
      </c>
      <c r="AJ490" s="30" t="s">
        <v>113</v>
      </c>
      <c r="AK490" s="30" t="s">
        <v>113</v>
      </c>
      <c r="AL490" s="30" t="s">
        <v>113</v>
      </c>
      <c r="AM490" s="30">
        <v>0</v>
      </c>
      <c r="AN490" s="30">
        <v>8</v>
      </c>
      <c r="AO490" s="30">
        <v>0</v>
      </c>
      <c r="AP490" s="30">
        <v>7</v>
      </c>
      <c r="AQ490" s="31" t="s">
        <v>113</v>
      </c>
      <c r="AR490" s="31" t="s">
        <v>113</v>
      </c>
      <c r="AS490" s="31" t="s">
        <v>113</v>
      </c>
      <c r="AT490" s="32">
        <v>0</v>
      </c>
      <c r="AU490" s="32">
        <v>0</v>
      </c>
      <c r="AV490" s="32">
        <v>0</v>
      </c>
      <c r="AW490" s="32">
        <v>0</v>
      </c>
      <c r="AX490" s="32">
        <v>0</v>
      </c>
      <c r="AY490" s="32">
        <v>0</v>
      </c>
      <c r="AZ490" s="32">
        <v>0</v>
      </c>
      <c r="BA490" s="32">
        <v>0</v>
      </c>
      <c r="BB490" s="32">
        <v>0</v>
      </c>
      <c r="BC490" s="32">
        <v>0</v>
      </c>
      <c r="BD490" s="33">
        <v>7.2</v>
      </c>
      <c r="BE490" s="33">
        <v>7.2</v>
      </c>
      <c r="BF490" s="33">
        <v>7.2</v>
      </c>
      <c r="BG490" s="33">
        <v>7.2</v>
      </c>
      <c r="BH490" s="33">
        <v>7.2</v>
      </c>
      <c r="BI490" s="33">
        <v>7.2</v>
      </c>
      <c r="BJ490" s="34" t="s">
        <v>113</v>
      </c>
      <c r="BK490" s="35" t="s">
        <v>113</v>
      </c>
      <c r="BL490" t="str">
        <f>IF(BY490&gt;LARGE(BZ490:$CK490,1),1,"")</f>
        <v/>
      </c>
      <c r="BM490" t="str">
        <f>IF(BZ490&gt;LARGE(CA490:$CK490,1),2,"")</f>
        <v/>
      </c>
      <c r="BN490" t="str">
        <f>IF(CA490&gt;LARGE(CB490:$CK490,1),2.2,"")</f>
        <v/>
      </c>
      <c r="BO490" t="str">
        <f>IF(CB490&gt;LARGE(CC490:$CK490,1),3,"")</f>
        <v/>
      </c>
      <c r="BP490" t="str">
        <f>IF(CC490&gt;LARGE(CD490:$CK490,1),3.2,"")</f>
        <v/>
      </c>
      <c r="BQ490" t="str">
        <f>IF(CD490&gt;LARGE(CE490:$CK490,1),4,"")</f>
        <v/>
      </c>
      <c r="BR490" t="str">
        <f>IF(CE490&gt;LARGE(CF490:$CK490,1),4.2,"")</f>
        <v/>
      </c>
      <c r="BS490" t="str">
        <f>IF(CF490&gt;LARGE(CG490:$CK490,1),5,"")</f>
        <v/>
      </c>
      <c r="BT490" t="str">
        <f>IF(CG490&gt;LARGE(CH490:$CK490,1),5.2,"")</f>
        <v/>
      </c>
      <c r="BU490" t="str">
        <f>IF(CH490&gt;LARGE(CI490:$CK490,1),6,"")</f>
        <v/>
      </c>
      <c r="BV490" t="str">
        <f>IF(CI490&gt;LARGE(CJ490:$CK490,1),6.2,"")</f>
        <v/>
      </c>
      <c r="BW490" t="str">
        <f>IF(CJ490&gt;LARGE(CK490:$CK490,1),7,"")</f>
        <v/>
      </c>
      <c r="BX490" t="str">
        <f t="shared" si="120"/>
        <v/>
      </c>
      <c r="BY490" s="36">
        <f t="shared" si="121"/>
        <v>0</v>
      </c>
      <c r="BZ490" s="36">
        <f t="shared" si="122"/>
        <v>0</v>
      </c>
      <c r="CA490">
        <f t="shared" si="123"/>
        <v>0</v>
      </c>
      <c r="CB490" s="36">
        <f t="shared" si="124"/>
        <v>0</v>
      </c>
      <c r="CC490">
        <f t="shared" si="125"/>
        <v>0</v>
      </c>
      <c r="CD490" s="36">
        <f t="shared" si="126"/>
        <v>0</v>
      </c>
      <c r="CE490">
        <f t="shared" si="127"/>
        <v>0</v>
      </c>
      <c r="CF490" s="36">
        <f t="shared" si="128"/>
        <v>0</v>
      </c>
      <c r="CG490">
        <f t="shared" si="129"/>
        <v>0</v>
      </c>
      <c r="CH490" s="36">
        <f t="shared" si="130"/>
        <v>0</v>
      </c>
      <c r="CI490">
        <f t="shared" si="131"/>
        <v>0</v>
      </c>
      <c r="CJ490" s="36">
        <f t="shared" si="132"/>
        <v>0</v>
      </c>
      <c r="CK490">
        <f t="shared" si="133"/>
        <v>0</v>
      </c>
      <c r="CP490">
        <v>683</v>
      </c>
      <c r="DD490" t="str">
        <f>IF(COUNTIF('[3]Zone Players'!A$3:A$1847,A490)&lt;1,"D","")</f>
        <v/>
      </c>
      <c r="DF490" t="str">
        <f t="shared" si="136"/>
        <v/>
      </c>
      <c r="DG490" s="70">
        <f t="shared" si="134"/>
        <v>0</v>
      </c>
      <c r="DH490" t="str">
        <f t="shared" si="135"/>
        <v/>
      </c>
    </row>
    <row r="491" spans="1:112" ht="15" customHeight="1" x14ac:dyDescent="0.25">
      <c r="A491" s="23">
        <v>70887</v>
      </c>
      <c r="B491" s="24" t="s">
        <v>873</v>
      </c>
      <c r="C491" s="24" t="s">
        <v>158</v>
      </c>
      <c r="D491" s="25" t="s">
        <v>843</v>
      </c>
      <c r="E491" s="26">
        <v>2</v>
      </c>
      <c r="F491" s="27">
        <v>2</v>
      </c>
      <c r="G491" s="27">
        <v>2</v>
      </c>
      <c r="H491" s="27">
        <v>3</v>
      </c>
      <c r="I491" s="27">
        <v>4</v>
      </c>
      <c r="J491" s="27">
        <v>4</v>
      </c>
      <c r="K491" s="27">
        <v>4</v>
      </c>
      <c r="L491" s="27">
        <v>4</v>
      </c>
      <c r="M491" s="27">
        <v>4</v>
      </c>
      <c r="N491" s="26">
        <v>5</v>
      </c>
      <c r="O491" s="27">
        <v>5</v>
      </c>
      <c r="P491" s="27">
        <v>5</v>
      </c>
      <c r="Q491" s="28"/>
      <c r="R491" s="28">
        <v>7</v>
      </c>
      <c r="S491" s="28"/>
      <c r="T491" s="29"/>
      <c r="U491" s="28"/>
      <c r="V491" s="30" t="s">
        <v>113</v>
      </c>
      <c r="W491" s="30" t="s">
        <v>113</v>
      </c>
      <c r="X491" s="30" t="s">
        <v>113</v>
      </c>
      <c r="Y491" s="30">
        <v>4</v>
      </c>
      <c r="Z491" s="30" t="s">
        <v>113</v>
      </c>
      <c r="AA491" s="30">
        <v>6</v>
      </c>
      <c r="AB491" s="30">
        <v>7</v>
      </c>
      <c r="AC491" s="30" t="s">
        <v>113</v>
      </c>
      <c r="AD491" s="30" t="s">
        <v>113</v>
      </c>
      <c r="AE491" s="30" t="s">
        <v>113</v>
      </c>
      <c r="AF491" s="30" t="s">
        <v>113</v>
      </c>
      <c r="AG491" s="30" t="s">
        <v>113</v>
      </c>
      <c r="AH491" s="30" t="s">
        <v>113</v>
      </c>
      <c r="AI491" s="30" t="s">
        <v>113</v>
      </c>
      <c r="AJ491" s="30" t="s">
        <v>113</v>
      </c>
      <c r="AK491" s="30" t="s">
        <v>113</v>
      </c>
      <c r="AL491" s="30" t="s">
        <v>113</v>
      </c>
      <c r="AM491" s="30">
        <v>0</v>
      </c>
      <c r="AN491" s="30">
        <v>8</v>
      </c>
      <c r="AO491" s="30">
        <v>0</v>
      </c>
      <c r="AP491" s="30">
        <v>7</v>
      </c>
      <c r="AQ491" s="31">
        <v>6</v>
      </c>
      <c r="AR491" s="31">
        <v>7</v>
      </c>
      <c r="AS491" s="31">
        <v>7</v>
      </c>
      <c r="AT491" s="32">
        <v>7</v>
      </c>
      <c r="AU491" s="32">
        <v>7</v>
      </c>
      <c r="AV491" s="32">
        <v>6</v>
      </c>
      <c r="AW491" s="32">
        <v>7</v>
      </c>
      <c r="AX491" s="32">
        <v>0</v>
      </c>
      <c r="AY491" s="32">
        <v>0</v>
      </c>
      <c r="AZ491" s="32">
        <v>0</v>
      </c>
      <c r="BA491" s="32">
        <v>7</v>
      </c>
      <c r="BB491" s="32">
        <v>7</v>
      </c>
      <c r="BC491" s="32">
        <v>7</v>
      </c>
      <c r="BD491" s="33">
        <v>7.2</v>
      </c>
      <c r="BE491" s="33">
        <v>7.2</v>
      </c>
      <c r="BF491" s="33">
        <v>7.2</v>
      </c>
      <c r="BG491" s="33">
        <v>7.2</v>
      </c>
      <c r="BH491" s="33">
        <v>7</v>
      </c>
      <c r="BI491" s="33">
        <v>7</v>
      </c>
      <c r="BJ491" s="34">
        <v>7</v>
      </c>
      <c r="BK491" s="35">
        <v>7</v>
      </c>
      <c r="BL491" t="str">
        <f>IF(BY491&gt;LARGE(BZ491:$CK491,1),1,"")</f>
        <v/>
      </c>
      <c r="BM491" t="str">
        <f>IF(BZ491&gt;LARGE(CA491:$CK491,1),2,"")</f>
        <v/>
      </c>
      <c r="BN491" t="str">
        <f>IF(CA491&gt;LARGE(CB491:$CK491,1),2.2,"")</f>
        <v/>
      </c>
      <c r="BO491" t="str">
        <f>IF(CB491&gt;LARGE(CC491:$CK491,1),3,"")</f>
        <v/>
      </c>
      <c r="BP491" t="str">
        <f>IF(CC491&gt;LARGE(CD491:$CK491,1),3.2,"")</f>
        <v/>
      </c>
      <c r="BQ491" t="str">
        <f>IF(CD491&gt;LARGE(CE491:$CK491,1),4,"")</f>
        <v/>
      </c>
      <c r="BR491" t="str">
        <f>IF(CE491&gt;LARGE(CF491:$CK491,1),4.2,"")</f>
        <v/>
      </c>
      <c r="BS491" t="str">
        <f>IF(CF491&gt;LARGE(CG491:$CK491,1),5,"")</f>
        <v/>
      </c>
      <c r="BT491" t="str">
        <f>IF(CG491&gt;LARGE(CH491:$CK491,1),5.2,"")</f>
        <v/>
      </c>
      <c r="BU491" t="str">
        <f>IF(CH491&gt;LARGE(CI491:$CK491,1),6,"")</f>
        <v/>
      </c>
      <c r="BV491" t="str">
        <f>IF(CI491&gt;LARGE(CJ491:$CK491,1),6.2,"")</f>
        <v/>
      </c>
      <c r="BW491">
        <f>IF(CJ491&gt;LARGE(CK491:$CK491,1),7,"")</f>
        <v>7</v>
      </c>
      <c r="BX491" t="str">
        <f t="shared" si="120"/>
        <v/>
      </c>
      <c r="BY491" s="36">
        <f t="shared" si="121"/>
        <v>0</v>
      </c>
      <c r="BZ491" s="36">
        <f t="shared" si="122"/>
        <v>0</v>
      </c>
      <c r="CA491">
        <f t="shared" si="123"/>
        <v>0</v>
      </c>
      <c r="CB491" s="36">
        <f t="shared" si="124"/>
        <v>0</v>
      </c>
      <c r="CC491">
        <f t="shared" si="125"/>
        <v>0</v>
      </c>
      <c r="CD491" s="36">
        <f t="shared" si="126"/>
        <v>0</v>
      </c>
      <c r="CE491">
        <f t="shared" si="127"/>
        <v>0</v>
      </c>
      <c r="CF491" s="36">
        <f t="shared" si="128"/>
        <v>0</v>
      </c>
      <c r="CG491">
        <f t="shared" si="129"/>
        <v>0</v>
      </c>
      <c r="CH491" s="36">
        <f t="shared" si="130"/>
        <v>1</v>
      </c>
      <c r="CI491">
        <f t="shared" si="131"/>
        <v>0</v>
      </c>
      <c r="CJ491" s="36">
        <f t="shared" si="132"/>
        <v>6</v>
      </c>
      <c r="CK491">
        <f t="shared" si="133"/>
        <v>0</v>
      </c>
      <c r="CP491">
        <v>684</v>
      </c>
      <c r="DD491" t="str">
        <f>IF(COUNTIF('[3]Zone Players'!A$3:A$1847,A491)&lt;1,"D","")</f>
        <v/>
      </c>
      <c r="DF491">
        <f t="shared" si="136"/>
        <v>7</v>
      </c>
      <c r="DG491" s="70">
        <f t="shared" si="134"/>
        <v>7</v>
      </c>
      <c r="DH491" t="str">
        <f t="shared" si="135"/>
        <v/>
      </c>
    </row>
    <row r="492" spans="1:112" ht="15" customHeight="1" x14ac:dyDescent="0.25">
      <c r="A492" s="23">
        <v>140771</v>
      </c>
      <c r="B492" s="24" t="s">
        <v>874</v>
      </c>
      <c r="C492" s="24" t="s">
        <v>875</v>
      </c>
      <c r="D492" s="25" t="s">
        <v>843</v>
      </c>
      <c r="E492" s="26"/>
      <c r="F492" s="27"/>
      <c r="G492" s="27"/>
      <c r="H492" s="27"/>
      <c r="I492" s="27"/>
      <c r="J492" s="27"/>
      <c r="K492" s="27"/>
      <c r="L492" s="27">
        <v>7</v>
      </c>
      <c r="M492" s="27">
        <v>7</v>
      </c>
      <c r="N492" s="26"/>
      <c r="O492" s="27"/>
      <c r="P492" s="27">
        <v>7</v>
      </c>
      <c r="Q492" s="28"/>
      <c r="R492" s="28"/>
      <c r="S492" s="28"/>
      <c r="T492" s="29"/>
      <c r="U492" s="28"/>
      <c r="V492" s="30" t="s">
        <v>113</v>
      </c>
      <c r="W492" s="30" t="s">
        <v>113</v>
      </c>
      <c r="X492" s="30" t="s">
        <v>113</v>
      </c>
      <c r="Y492" s="30">
        <v>4</v>
      </c>
      <c r="Z492" s="30" t="s">
        <v>113</v>
      </c>
      <c r="AA492" s="30">
        <v>6</v>
      </c>
      <c r="AB492" s="30">
        <v>7</v>
      </c>
      <c r="AC492" s="30" t="s">
        <v>113</v>
      </c>
      <c r="AD492" s="30" t="s">
        <v>113</v>
      </c>
      <c r="AE492" s="30" t="s">
        <v>113</v>
      </c>
      <c r="AF492" s="30" t="s">
        <v>113</v>
      </c>
      <c r="AG492" s="30" t="s">
        <v>113</v>
      </c>
      <c r="AH492" s="30" t="s">
        <v>113</v>
      </c>
      <c r="AI492" s="30" t="s">
        <v>113</v>
      </c>
      <c r="AJ492" s="30" t="s">
        <v>113</v>
      </c>
      <c r="AK492" s="30" t="s">
        <v>113</v>
      </c>
      <c r="AL492" s="30" t="s">
        <v>113</v>
      </c>
      <c r="AM492" s="30">
        <v>0</v>
      </c>
      <c r="AN492" s="30">
        <v>8</v>
      </c>
      <c r="AO492" s="30">
        <v>0</v>
      </c>
      <c r="AP492" s="30">
        <v>7</v>
      </c>
      <c r="AQ492" s="31">
        <v>7</v>
      </c>
      <c r="AR492" s="31">
        <v>7</v>
      </c>
      <c r="AS492" s="31">
        <v>7</v>
      </c>
      <c r="AT492" s="32">
        <v>7</v>
      </c>
      <c r="AU492" s="32">
        <v>7</v>
      </c>
      <c r="AV492" s="32">
        <v>7</v>
      </c>
      <c r="AW492" s="32">
        <v>7</v>
      </c>
      <c r="AX492" s="32">
        <v>0</v>
      </c>
      <c r="AY492" s="32">
        <v>7</v>
      </c>
      <c r="AZ492" s="32">
        <v>0</v>
      </c>
      <c r="BA492" s="32">
        <v>7</v>
      </c>
      <c r="BB492" s="32">
        <v>0</v>
      </c>
      <c r="BC492" s="32">
        <v>7</v>
      </c>
      <c r="BD492" s="33">
        <v>7</v>
      </c>
      <c r="BE492" s="33">
        <v>7</v>
      </c>
      <c r="BF492" s="33">
        <v>7</v>
      </c>
      <c r="BG492" s="33">
        <v>7</v>
      </c>
      <c r="BH492" s="33">
        <v>7</v>
      </c>
      <c r="BI492" s="33">
        <v>7</v>
      </c>
      <c r="BJ492" s="34">
        <v>7</v>
      </c>
      <c r="BK492" s="35">
        <v>7</v>
      </c>
      <c r="BL492" t="str">
        <f>IF(BY492&gt;LARGE(BZ492:$CK492,1),1,"")</f>
        <v/>
      </c>
      <c r="BM492" t="str">
        <f>IF(BZ492&gt;LARGE(CA492:$CK492,1),2,"")</f>
        <v/>
      </c>
      <c r="BN492" t="str">
        <f>IF(CA492&gt;LARGE(CB492:$CK492,1),2.2,"")</f>
        <v/>
      </c>
      <c r="BO492" t="str">
        <f>IF(CB492&gt;LARGE(CC492:$CK492,1),3,"")</f>
        <v/>
      </c>
      <c r="BP492" t="str">
        <f>IF(CC492&gt;LARGE(CD492:$CK492,1),3.2,"")</f>
        <v/>
      </c>
      <c r="BQ492" t="str">
        <f>IF(CD492&gt;LARGE(CE492:$CK492,1),4,"")</f>
        <v/>
      </c>
      <c r="BR492" t="str">
        <f>IF(CE492&gt;LARGE(CF492:$CK492,1),4.2,"")</f>
        <v/>
      </c>
      <c r="BS492" t="str">
        <f>IF(CF492&gt;LARGE(CG492:$CK492,1),5,"")</f>
        <v/>
      </c>
      <c r="BT492" t="str">
        <f>IF(CG492&gt;LARGE(CH492:$CK492,1),5.2,"")</f>
        <v/>
      </c>
      <c r="BU492" t="str">
        <f>IF(CH492&gt;LARGE(CI492:$CK492,1),6,"")</f>
        <v/>
      </c>
      <c r="BV492" t="str">
        <f>IF(CI492&gt;LARGE(CJ492:$CK492,1),6.2,"")</f>
        <v/>
      </c>
      <c r="BW492">
        <f>IF(CJ492&gt;LARGE(CK492:$CK492,1),7,"")</f>
        <v>7</v>
      </c>
      <c r="BX492" t="str">
        <f t="shared" si="120"/>
        <v/>
      </c>
      <c r="BY492" s="36">
        <f t="shared" si="121"/>
        <v>0</v>
      </c>
      <c r="BZ492" s="36">
        <f t="shared" si="122"/>
        <v>0</v>
      </c>
      <c r="CA492">
        <f t="shared" si="123"/>
        <v>0</v>
      </c>
      <c r="CB492" s="36">
        <f t="shared" si="124"/>
        <v>0</v>
      </c>
      <c r="CC492">
        <f t="shared" si="125"/>
        <v>0</v>
      </c>
      <c r="CD492" s="36">
        <f t="shared" si="126"/>
        <v>0</v>
      </c>
      <c r="CE492">
        <f t="shared" si="127"/>
        <v>0</v>
      </c>
      <c r="CF492" s="36">
        <f t="shared" si="128"/>
        <v>0</v>
      </c>
      <c r="CG492">
        <f t="shared" si="129"/>
        <v>0</v>
      </c>
      <c r="CH492" s="36">
        <f t="shared" si="130"/>
        <v>0</v>
      </c>
      <c r="CI492">
        <f t="shared" si="131"/>
        <v>0</v>
      </c>
      <c r="CJ492" s="36">
        <f t="shared" si="132"/>
        <v>7</v>
      </c>
      <c r="CK492">
        <f t="shared" si="133"/>
        <v>0</v>
      </c>
      <c r="CP492">
        <v>685</v>
      </c>
      <c r="DD492" t="str">
        <f>IF(COUNTIF('[3]Zone Players'!A$3:A$1847,A492)&lt;1,"D","")</f>
        <v/>
      </c>
      <c r="DF492">
        <f t="shared" si="136"/>
        <v>7</v>
      </c>
      <c r="DG492" s="70">
        <f t="shared" si="134"/>
        <v>7</v>
      </c>
      <c r="DH492" t="str">
        <f t="shared" si="135"/>
        <v/>
      </c>
    </row>
    <row r="493" spans="1:112" ht="15" customHeight="1" x14ac:dyDescent="0.25">
      <c r="A493" s="23">
        <v>153991</v>
      </c>
      <c r="B493" s="24" t="s">
        <v>876</v>
      </c>
      <c r="C493" s="24" t="s">
        <v>877</v>
      </c>
      <c r="D493" s="25" t="s">
        <v>843</v>
      </c>
      <c r="E493" s="26"/>
      <c r="F493" s="27"/>
      <c r="G493" s="27"/>
      <c r="H493" s="27"/>
      <c r="I493" s="27"/>
      <c r="J493" s="27"/>
      <c r="K493" s="27"/>
      <c r="L493" s="27"/>
      <c r="M493" s="27"/>
      <c r="N493" s="26"/>
      <c r="O493" s="27"/>
      <c r="P493" s="27"/>
      <c r="Q493" s="28"/>
      <c r="R493" s="28"/>
      <c r="S493" s="28"/>
      <c r="T493" s="29"/>
      <c r="U493" s="28"/>
      <c r="V493" s="30" t="s">
        <v>113</v>
      </c>
      <c r="W493" s="30" t="s">
        <v>113</v>
      </c>
      <c r="X493" s="30" t="s">
        <v>113</v>
      </c>
      <c r="Y493" s="30">
        <v>4</v>
      </c>
      <c r="Z493" s="30" t="s">
        <v>113</v>
      </c>
      <c r="AA493" s="30">
        <v>6</v>
      </c>
      <c r="AB493" s="30">
        <v>7</v>
      </c>
      <c r="AC493" s="30" t="s">
        <v>113</v>
      </c>
      <c r="AD493" s="30" t="s">
        <v>113</v>
      </c>
      <c r="AE493" s="30" t="s">
        <v>113</v>
      </c>
      <c r="AF493" s="30" t="s">
        <v>113</v>
      </c>
      <c r="AG493" s="30" t="s">
        <v>113</v>
      </c>
      <c r="AH493" s="30" t="s">
        <v>113</v>
      </c>
      <c r="AI493" s="30" t="s">
        <v>113</v>
      </c>
      <c r="AJ493" s="30" t="s">
        <v>113</v>
      </c>
      <c r="AK493" s="30" t="s">
        <v>113</v>
      </c>
      <c r="AL493" s="30" t="s">
        <v>113</v>
      </c>
      <c r="AM493" s="30">
        <v>0</v>
      </c>
      <c r="AN493" s="30">
        <v>8</v>
      </c>
      <c r="AO493" s="30">
        <v>0</v>
      </c>
      <c r="AP493" s="30">
        <v>7</v>
      </c>
      <c r="AQ493" s="31" t="s">
        <v>113</v>
      </c>
      <c r="AR493" s="31" t="s">
        <v>113</v>
      </c>
      <c r="AS493" s="31" t="s">
        <v>113</v>
      </c>
      <c r="AT493" s="32">
        <v>0</v>
      </c>
      <c r="AU493" s="32">
        <v>0</v>
      </c>
      <c r="AV493" s="32">
        <v>0</v>
      </c>
      <c r="AW493" s="32">
        <v>0</v>
      </c>
      <c r="AX493" s="32">
        <v>0</v>
      </c>
      <c r="AY493" s="32">
        <v>0</v>
      </c>
      <c r="AZ493" s="32">
        <v>0</v>
      </c>
      <c r="BA493" s="32">
        <v>0</v>
      </c>
      <c r="BB493" s="32">
        <v>0</v>
      </c>
      <c r="BC493" s="32">
        <v>0</v>
      </c>
      <c r="BD493" s="33">
        <v>7.2</v>
      </c>
      <c r="BE493" s="33">
        <v>7.2</v>
      </c>
      <c r="BF493" s="33">
        <v>7.2</v>
      </c>
      <c r="BG493" s="33">
        <v>7.2</v>
      </c>
      <c r="BH493" s="33">
        <v>7.2</v>
      </c>
      <c r="BI493" s="33">
        <v>7.2</v>
      </c>
      <c r="BJ493" s="34" t="s">
        <v>113</v>
      </c>
      <c r="BK493" s="35" t="s">
        <v>113</v>
      </c>
      <c r="BL493" t="str">
        <f>IF(BY493&gt;LARGE(BZ493:$CK493,1),1,"")</f>
        <v/>
      </c>
      <c r="BM493" t="str">
        <f>IF(BZ493&gt;LARGE(CA493:$CK493,1),2,"")</f>
        <v/>
      </c>
      <c r="BN493" t="str">
        <f>IF(CA493&gt;LARGE(CB493:$CK493,1),2.2,"")</f>
        <v/>
      </c>
      <c r="BO493" t="str">
        <f>IF(CB493&gt;LARGE(CC493:$CK493,1),3,"")</f>
        <v/>
      </c>
      <c r="BP493" t="str">
        <f>IF(CC493&gt;LARGE(CD493:$CK493,1),3.2,"")</f>
        <v/>
      </c>
      <c r="BQ493" t="str">
        <f>IF(CD493&gt;LARGE(CE493:$CK493,1),4,"")</f>
        <v/>
      </c>
      <c r="BR493" t="str">
        <f>IF(CE493&gt;LARGE(CF493:$CK493,1),4.2,"")</f>
        <v/>
      </c>
      <c r="BS493" t="str">
        <f>IF(CF493&gt;LARGE(CG493:$CK493,1),5,"")</f>
        <v/>
      </c>
      <c r="BT493" t="str">
        <f>IF(CG493&gt;LARGE(CH493:$CK493,1),5.2,"")</f>
        <v/>
      </c>
      <c r="BU493" t="str">
        <f>IF(CH493&gt;LARGE(CI493:$CK493,1),6,"")</f>
        <v/>
      </c>
      <c r="BV493" t="str">
        <f>IF(CI493&gt;LARGE(CJ493:$CK493,1),6.2,"")</f>
        <v/>
      </c>
      <c r="BW493" t="str">
        <f>IF(CJ493&gt;LARGE(CK493:$CK493,1),7,"")</f>
        <v/>
      </c>
      <c r="BX493" t="str">
        <f t="shared" si="120"/>
        <v/>
      </c>
      <c r="BY493" s="36">
        <f t="shared" si="121"/>
        <v>0</v>
      </c>
      <c r="BZ493" s="36">
        <f t="shared" si="122"/>
        <v>0</v>
      </c>
      <c r="CA493">
        <f t="shared" si="123"/>
        <v>0</v>
      </c>
      <c r="CB493" s="36">
        <f t="shared" si="124"/>
        <v>0</v>
      </c>
      <c r="CC493">
        <f t="shared" si="125"/>
        <v>0</v>
      </c>
      <c r="CD493" s="36">
        <f t="shared" si="126"/>
        <v>0</v>
      </c>
      <c r="CE493">
        <f t="shared" si="127"/>
        <v>0</v>
      </c>
      <c r="CF493" s="36">
        <f t="shared" si="128"/>
        <v>0</v>
      </c>
      <c r="CG493">
        <f t="shared" si="129"/>
        <v>0</v>
      </c>
      <c r="CH493" s="36">
        <f t="shared" si="130"/>
        <v>0</v>
      </c>
      <c r="CI493">
        <f t="shared" si="131"/>
        <v>0</v>
      </c>
      <c r="CJ493" s="36">
        <f t="shared" si="132"/>
        <v>0</v>
      </c>
      <c r="CK493">
        <f t="shared" si="133"/>
        <v>0</v>
      </c>
      <c r="CP493">
        <v>686</v>
      </c>
      <c r="DD493" t="str">
        <f>IF(COUNTIF('[3]Zone Players'!A$3:A$1847,A493)&lt;1,"D","")</f>
        <v/>
      </c>
      <c r="DF493" t="str">
        <f t="shared" si="136"/>
        <v/>
      </c>
      <c r="DG493" s="70">
        <f t="shared" si="134"/>
        <v>0</v>
      </c>
      <c r="DH493" t="str">
        <f t="shared" si="135"/>
        <v/>
      </c>
    </row>
    <row r="494" spans="1:112" ht="15" customHeight="1" x14ac:dyDescent="0.25">
      <c r="A494" s="40">
        <v>22909</v>
      </c>
      <c r="B494" s="24" t="s">
        <v>878</v>
      </c>
      <c r="C494" s="24" t="s">
        <v>879</v>
      </c>
      <c r="D494" s="25" t="s">
        <v>843</v>
      </c>
      <c r="E494" s="26"/>
      <c r="F494" s="27"/>
      <c r="G494" s="27"/>
      <c r="H494" s="27"/>
      <c r="I494" s="27"/>
      <c r="J494" s="27"/>
      <c r="K494" s="27"/>
      <c r="L494" s="27"/>
      <c r="M494" s="27"/>
      <c r="N494" s="26">
        <v>7</v>
      </c>
      <c r="O494" s="27">
        <v>7</v>
      </c>
      <c r="P494" s="27">
        <v>7</v>
      </c>
      <c r="Q494" s="28"/>
      <c r="R494" s="28"/>
      <c r="S494" s="28"/>
      <c r="T494" s="29"/>
      <c r="U494" s="28"/>
      <c r="V494" s="30" t="s">
        <v>113</v>
      </c>
      <c r="W494" s="30" t="s">
        <v>113</v>
      </c>
      <c r="X494" s="30" t="s">
        <v>113</v>
      </c>
      <c r="Y494" s="30">
        <v>4</v>
      </c>
      <c r="Z494" s="30" t="s">
        <v>113</v>
      </c>
      <c r="AA494" s="30">
        <v>6</v>
      </c>
      <c r="AB494" s="30">
        <v>7</v>
      </c>
      <c r="AC494" s="30" t="s">
        <v>113</v>
      </c>
      <c r="AD494" s="30" t="s">
        <v>113</v>
      </c>
      <c r="AE494" s="30" t="s">
        <v>113</v>
      </c>
      <c r="AF494" s="30" t="s">
        <v>113</v>
      </c>
      <c r="AG494" s="30" t="s">
        <v>113</v>
      </c>
      <c r="AH494" s="30" t="s">
        <v>113</v>
      </c>
      <c r="AI494" s="30" t="s">
        <v>113</v>
      </c>
      <c r="AJ494" s="30" t="s">
        <v>113</v>
      </c>
      <c r="AK494" s="30" t="s">
        <v>113</v>
      </c>
      <c r="AL494" s="30" t="s">
        <v>113</v>
      </c>
      <c r="AM494" s="30">
        <v>0</v>
      </c>
      <c r="AN494" s="30">
        <v>8</v>
      </c>
      <c r="AO494" s="30">
        <v>0</v>
      </c>
      <c r="AP494" s="30">
        <v>7</v>
      </c>
      <c r="AQ494" s="31">
        <v>7</v>
      </c>
      <c r="AR494" s="31">
        <v>7</v>
      </c>
      <c r="AS494" s="31">
        <v>7</v>
      </c>
      <c r="AT494" s="32">
        <v>0</v>
      </c>
      <c r="AU494" s="32">
        <v>0</v>
      </c>
      <c r="AV494" s="32">
        <v>0</v>
      </c>
      <c r="AW494" s="32">
        <v>0</v>
      </c>
      <c r="AX494" s="32">
        <v>0</v>
      </c>
      <c r="AY494" s="32">
        <v>7</v>
      </c>
      <c r="AZ494" s="32">
        <v>0</v>
      </c>
      <c r="BA494" s="32">
        <v>0</v>
      </c>
      <c r="BB494" s="32">
        <v>0</v>
      </c>
      <c r="BC494" s="32">
        <v>0</v>
      </c>
      <c r="BD494" s="33">
        <v>7.2</v>
      </c>
      <c r="BE494" s="33">
        <v>7.2</v>
      </c>
      <c r="BF494" s="33">
        <v>7.2</v>
      </c>
      <c r="BG494" s="33">
        <v>7.2</v>
      </c>
      <c r="BH494" s="33">
        <v>7.2</v>
      </c>
      <c r="BI494" s="33">
        <v>7.2</v>
      </c>
      <c r="BJ494" s="34" t="s">
        <v>113</v>
      </c>
      <c r="BK494" s="35">
        <v>7</v>
      </c>
      <c r="BL494" t="str">
        <f>IF(BY494&gt;LARGE(BZ494:$CK494,1),1,"")</f>
        <v/>
      </c>
      <c r="BM494" t="str">
        <f>IF(BZ494&gt;LARGE(CA494:$CK494,1),2,"")</f>
        <v/>
      </c>
      <c r="BN494" t="str">
        <f>IF(CA494&gt;LARGE(CB494:$CK494,1),2.2,"")</f>
        <v/>
      </c>
      <c r="BO494" t="str">
        <f>IF(CB494&gt;LARGE(CC494:$CK494,1),3,"")</f>
        <v/>
      </c>
      <c r="BP494" t="str">
        <f>IF(CC494&gt;LARGE(CD494:$CK494,1),3.2,"")</f>
        <v/>
      </c>
      <c r="BQ494" t="str">
        <f>IF(CD494&gt;LARGE(CE494:$CK494,1),4,"")</f>
        <v/>
      </c>
      <c r="BR494" t="str">
        <f>IF(CE494&gt;LARGE(CF494:$CK494,1),4.2,"")</f>
        <v/>
      </c>
      <c r="BS494" t="str">
        <f>IF(CF494&gt;LARGE(CG494:$CK494,1),5,"")</f>
        <v/>
      </c>
      <c r="BT494" t="str">
        <f>IF(CG494&gt;LARGE(CH494:$CK494,1),5.2,"")</f>
        <v/>
      </c>
      <c r="BU494" t="str">
        <f>IF(CH494&gt;LARGE(CI494:$CK494,1),6,"")</f>
        <v/>
      </c>
      <c r="BV494" t="str">
        <f>IF(CI494&gt;LARGE(CJ494:$CK494,1),6.2,"")</f>
        <v/>
      </c>
      <c r="BW494">
        <f>IF(CJ494&gt;LARGE(CK494:$CK494,1),7,"")</f>
        <v>7</v>
      </c>
      <c r="BX494" t="str">
        <f t="shared" si="120"/>
        <v/>
      </c>
      <c r="BY494" s="36">
        <f t="shared" si="121"/>
        <v>0</v>
      </c>
      <c r="BZ494" s="36">
        <f t="shared" si="122"/>
        <v>0</v>
      </c>
      <c r="CA494">
        <f t="shared" si="123"/>
        <v>0</v>
      </c>
      <c r="CB494" s="36">
        <f t="shared" si="124"/>
        <v>0</v>
      </c>
      <c r="CC494">
        <f t="shared" si="125"/>
        <v>0</v>
      </c>
      <c r="CD494" s="36">
        <f t="shared" si="126"/>
        <v>0</v>
      </c>
      <c r="CE494">
        <f t="shared" si="127"/>
        <v>0</v>
      </c>
      <c r="CF494" s="36">
        <f t="shared" si="128"/>
        <v>0</v>
      </c>
      <c r="CG494">
        <f t="shared" si="129"/>
        <v>0</v>
      </c>
      <c r="CH494" s="36">
        <f t="shared" si="130"/>
        <v>0</v>
      </c>
      <c r="CI494">
        <f t="shared" si="131"/>
        <v>0</v>
      </c>
      <c r="CJ494" s="36">
        <f t="shared" si="132"/>
        <v>1</v>
      </c>
      <c r="CK494">
        <f t="shared" si="133"/>
        <v>0</v>
      </c>
      <c r="CP494">
        <v>689</v>
      </c>
      <c r="DD494" t="str">
        <f>IF(COUNTIF('[3]Zone Players'!A$3:A$1847,A494)&lt;1,"D","")</f>
        <v/>
      </c>
      <c r="DF494">
        <f t="shared" si="136"/>
        <v>7</v>
      </c>
      <c r="DG494" s="70">
        <f t="shared" si="134"/>
        <v>1</v>
      </c>
      <c r="DH494" t="str">
        <f t="shared" si="135"/>
        <v/>
      </c>
    </row>
    <row r="495" spans="1:112" ht="15" customHeight="1" x14ac:dyDescent="0.25">
      <c r="A495" s="23">
        <v>113991</v>
      </c>
      <c r="B495" s="24" t="s">
        <v>569</v>
      </c>
      <c r="C495" s="24" t="s">
        <v>880</v>
      </c>
      <c r="D495" s="25" t="s">
        <v>843</v>
      </c>
      <c r="E495" s="26"/>
      <c r="F495" s="27">
        <v>7</v>
      </c>
      <c r="G495" s="27">
        <v>5</v>
      </c>
      <c r="H495" s="27">
        <v>2</v>
      </c>
      <c r="I495" s="27">
        <v>3</v>
      </c>
      <c r="J495" s="27">
        <v>3</v>
      </c>
      <c r="K495" s="27">
        <v>3</v>
      </c>
      <c r="L495" s="27">
        <v>4</v>
      </c>
      <c r="M495" s="27">
        <v>5</v>
      </c>
      <c r="N495" s="26">
        <v>3</v>
      </c>
      <c r="O495" s="27">
        <v>3</v>
      </c>
      <c r="P495" s="27">
        <v>3</v>
      </c>
      <c r="Q495" s="28"/>
      <c r="R495" s="28"/>
      <c r="S495" s="28"/>
      <c r="T495" s="29"/>
      <c r="U495" s="28"/>
      <c r="V495" s="30" t="s">
        <v>113</v>
      </c>
      <c r="W495" s="30" t="s">
        <v>113</v>
      </c>
      <c r="X495" s="30" t="s">
        <v>113</v>
      </c>
      <c r="Y495" s="30">
        <v>4</v>
      </c>
      <c r="Z495" s="30" t="s">
        <v>113</v>
      </c>
      <c r="AA495" s="30">
        <v>6</v>
      </c>
      <c r="AB495" s="30">
        <v>7</v>
      </c>
      <c r="AC495" s="30" t="s">
        <v>113</v>
      </c>
      <c r="AD495" s="30" t="s">
        <v>113</v>
      </c>
      <c r="AE495" s="30" t="s">
        <v>113</v>
      </c>
      <c r="AF495" s="30" t="s">
        <v>113</v>
      </c>
      <c r="AG495" s="30" t="s">
        <v>113</v>
      </c>
      <c r="AH495" s="30" t="s">
        <v>113</v>
      </c>
      <c r="AI495" s="30" t="s">
        <v>113</v>
      </c>
      <c r="AJ495" s="30" t="s">
        <v>113</v>
      </c>
      <c r="AK495" s="30" t="s">
        <v>113</v>
      </c>
      <c r="AL495" s="30" t="s">
        <v>113</v>
      </c>
      <c r="AM495" s="30">
        <v>0</v>
      </c>
      <c r="AN495" s="30">
        <v>8</v>
      </c>
      <c r="AO495" s="30">
        <v>3</v>
      </c>
      <c r="AP495" s="30">
        <v>4</v>
      </c>
      <c r="AQ495" s="31">
        <v>3</v>
      </c>
      <c r="AR495" s="31">
        <v>4</v>
      </c>
      <c r="AS495" s="31">
        <v>4</v>
      </c>
      <c r="AT495" s="32">
        <v>4</v>
      </c>
      <c r="AU495" s="32">
        <v>4</v>
      </c>
      <c r="AV495" s="32">
        <v>4</v>
      </c>
      <c r="AW495" s="32">
        <v>4</v>
      </c>
      <c r="AX495" s="32">
        <v>4</v>
      </c>
      <c r="AY495" s="32">
        <v>4</v>
      </c>
      <c r="AZ495" s="32">
        <v>4</v>
      </c>
      <c r="BA495" s="32">
        <v>4</v>
      </c>
      <c r="BB495" s="32">
        <v>4</v>
      </c>
      <c r="BC495" s="32">
        <v>4</v>
      </c>
      <c r="BD495" s="33">
        <v>7.2</v>
      </c>
      <c r="BE495" s="33">
        <v>4</v>
      </c>
      <c r="BF495" s="33">
        <v>4</v>
      </c>
      <c r="BG495" s="33">
        <v>4</v>
      </c>
      <c r="BH495" s="33">
        <v>4</v>
      </c>
      <c r="BI495" s="33">
        <v>4</v>
      </c>
      <c r="BJ495" s="34">
        <v>4</v>
      </c>
      <c r="BK495" s="35">
        <v>4</v>
      </c>
      <c r="BL495" t="str">
        <f>IF(BY495&gt;LARGE(BZ495:$CK495,1),1,"")</f>
        <v/>
      </c>
      <c r="BM495" t="str">
        <f>IF(BZ495&gt;LARGE(CA495:$CK495,1),2,"")</f>
        <v/>
      </c>
      <c r="BN495" t="str">
        <f>IF(CA495&gt;LARGE(CB495:$CK495,1),2.2,"")</f>
        <v/>
      </c>
      <c r="BO495" t="str">
        <f>IF(CB495&gt;LARGE(CC495:$CK495,1),3,"")</f>
        <v/>
      </c>
      <c r="BP495" t="str">
        <f>IF(CC495&gt;LARGE(CD495:$CK495,1),3.2,"")</f>
        <v/>
      </c>
      <c r="BQ495">
        <f>IF(CD495&gt;LARGE(CE495:$CK495,1),4,"")</f>
        <v>4</v>
      </c>
      <c r="BR495" t="str">
        <f>IF(CE495&gt;LARGE(CF495:$CK495,1),4.2,"")</f>
        <v/>
      </c>
      <c r="BS495" t="str">
        <f>IF(CF495&gt;LARGE(CG495:$CK495,1),5,"")</f>
        <v/>
      </c>
      <c r="BT495" t="str">
        <f>IF(CG495&gt;LARGE(CH495:$CK495,1),5.2,"")</f>
        <v/>
      </c>
      <c r="BU495" t="str">
        <f>IF(CH495&gt;LARGE(CI495:$CK495,1),6,"")</f>
        <v/>
      </c>
      <c r="BV495" t="str">
        <f>IF(CI495&gt;LARGE(CJ495:$CK495,1),6.2,"")</f>
        <v/>
      </c>
      <c r="BW495" t="str">
        <f>IF(CJ495&gt;LARGE(CK495:$CK495,1),7,"")</f>
        <v/>
      </c>
      <c r="BX495" t="str">
        <f t="shared" si="120"/>
        <v/>
      </c>
      <c r="BY495" s="36">
        <f t="shared" si="121"/>
        <v>0</v>
      </c>
      <c r="BZ495" s="36">
        <f t="shared" si="122"/>
        <v>0</v>
      </c>
      <c r="CA495">
        <f t="shared" si="123"/>
        <v>0</v>
      </c>
      <c r="CB495" s="36">
        <f t="shared" si="124"/>
        <v>0</v>
      </c>
      <c r="CC495">
        <f t="shared" si="125"/>
        <v>0</v>
      </c>
      <c r="CD495" s="36">
        <f t="shared" si="126"/>
        <v>10</v>
      </c>
      <c r="CE495">
        <f t="shared" si="127"/>
        <v>0</v>
      </c>
      <c r="CF495" s="36">
        <f t="shared" si="128"/>
        <v>0</v>
      </c>
      <c r="CG495">
        <f t="shared" si="129"/>
        <v>0</v>
      </c>
      <c r="CH495" s="36">
        <f t="shared" si="130"/>
        <v>0</v>
      </c>
      <c r="CI495">
        <f t="shared" si="131"/>
        <v>0</v>
      </c>
      <c r="CJ495" s="36">
        <f t="shared" si="132"/>
        <v>0</v>
      </c>
      <c r="CK495">
        <f t="shared" si="133"/>
        <v>0</v>
      </c>
      <c r="CP495">
        <v>692</v>
      </c>
      <c r="DD495" t="str">
        <f>IF(COUNTIF('[3]Zone Players'!A$3:A$1847,A495)&lt;1,"D","")</f>
        <v/>
      </c>
      <c r="DF495">
        <f t="shared" si="136"/>
        <v>4</v>
      </c>
      <c r="DG495" s="70">
        <f t="shared" si="134"/>
        <v>10</v>
      </c>
      <c r="DH495" t="str">
        <f t="shared" si="135"/>
        <v/>
      </c>
    </row>
    <row r="496" spans="1:112" ht="15" customHeight="1" x14ac:dyDescent="0.25">
      <c r="A496" s="23">
        <v>9775</v>
      </c>
      <c r="B496" s="24" t="s">
        <v>881</v>
      </c>
      <c r="C496" s="24" t="s">
        <v>722</v>
      </c>
      <c r="D496" s="25" t="s">
        <v>843</v>
      </c>
      <c r="E496" s="26"/>
      <c r="F496" s="27">
        <v>6</v>
      </c>
      <c r="G496" s="27">
        <v>41429</v>
      </c>
      <c r="H496" s="27">
        <v>6</v>
      </c>
      <c r="I496" s="27"/>
      <c r="J496" s="27">
        <v>7</v>
      </c>
      <c r="K496" s="27">
        <v>7</v>
      </c>
      <c r="L496" s="27">
        <v>7</v>
      </c>
      <c r="M496" s="27">
        <v>4</v>
      </c>
      <c r="N496" s="26">
        <v>5</v>
      </c>
      <c r="O496" s="27">
        <v>7</v>
      </c>
      <c r="P496" s="27">
        <v>5</v>
      </c>
      <c r="Q496" s="28"/>
      <c r="R496" s="28">
        <v>7</v>
      </c>
      <c r="S496" s="28"/>
      <c r="T496" s="29"/>
      <c r="U496" s="28"/>
      <c r="V496" s="30" t="s">
        <v>113</v>
      </c>
      <c r="W496" s="30" t="s">
        <v>113</v>
      </c>
      <c r="X496" s="30" t="s">
        <v>113</v>
      </c>
      <c r="Y496" s="30">
        <v>4</v>
      </c>
      <c r="Z496" s="30" t="s">
        <v>113</v>
      </c>
      <c r="AA496" s="30">
        <v>6</v>
      </c>
      <c r="AB496" s="30">
        <v>7</v>
      </c>
      <c r="AC496" s="30" t="s">
        <v>113</v>
      </c>
      <c r="AD496" s="30" t="s">
        <v>113</v>
      </c>
      <c r="AE496" s="30" t="s">
        <v>113</v>
      </c>
      <c r="AF496" s="30" t="s">
        <v>113</v>
      </c>
      <c r="AG496" s="30" t="s">
        <v>113</v>
      </c>
      <c r="AH496" s="30" t="s">
        <v>113</v>
      </c>
      <c r="AI496" s="30" t="s">
        <v>113</v>
      </c>
      <c r="AJ496" s="30" t="s">
        <v>113</v>
      </c>
      <c r="AK496" s="30" t="s">
        <v>113</v>
      </c>
      <c r="AL496" s="30" t="s">
        <v>113</v>
      </c>
      <c r="AM496" s="30">
        <v>0</v>
      </c>
      <c r="AN496" s="30">
        <v>8</v>
      </c>
      <c r="AO496" s="30">
        <v>0</v>
      </c>
      <c r="AP496" s="30">
        <v>7</v>
      </c>
      <c r="AQ496" s="31">
        <v>6</v>
      </c>
      <c r="AR496" s="31">
        <v>6</v>
      </c>
      <c r="AS496" s="31">
        <v>6</v>
      </c>
      <c r="AT496" s="32">
        <v>6</v>
      </c>
      <c r="AU496" s="32">
        <v>0</v>
      </c>
      <c r="AV496" s="32">
        <v>7</v>
      </c>
      <c r="AW496" s="32">
        <v>0</v>
      </c>
      <c r="AX496" s="32">
        <v>0</v>
      </c>
      <c r="AY496" s="32">
        <v>7</v>
      </c>
      <c r="AZ496" s="32">
        <v>0</v>
      </c>
      <c r="BA496" s="32">
        <v>0</v>
      </c>
      <c r="BB496" s="32">
        <v>0</v>
      </c>
      <c r="BC496" s="32">
        <v>0</v>
      </c>
      <c r="BD496" s="33">
        <v>7.2</v>
      </c>
      <c r="BE496" s="33">
        <v>7.2</v>
      </c>
      <c r="BF496" s="33">
        <v>7.2</v>
      </c>
      <c r="BG496" s="33">
        <v>7.2</v>
      </c>
      <c r="BH496" s="33">
        <v>7.2</v>
      </c>
      <c r="BI496" s="33">
        <v>7.2</v>
      </c>
      <c r="BJ496" s="34" t="s">
        <v>113</v>
      </c>
      <c r="BK496" s="35">
        <v>6</v>
      </c>
      <c r="BL496" t="str">
        <f>IF(BY496&gt;LARGE(BZ496:$CK496,1),1,"")</f>
        <v/>
      </c>
      <c r="BM496" t="str">
        <f>IF(BZ496&gt;LARGE(CA496:$CK496,1),2,"")</f>
        <v/>
      </c>
      <c r="BN496" t="str">
        <f>IF(CA496&gt;LARGE(CB496:$CK496,1),2.2,"")</f>
        <v/>
      </c>
      <c r="BO496" t="str">
        <f>IF(CB496&gt;LARGE(CC496:$CK496,1),3,"")</f>
        <v/>
      </c>
      <c r="BP496" t="str">
        <f>IF(CC496&gt;LARGE(CD496:$CK496,1),3.2,"")</f>
        <v/>
      </c>
      <c r="BQ496" t="str">
        <f>IF(CD496&gt;LARGE(CE496:$CK496,1),4,"")</f>
        <v/>
      </c>
      <c r="BR496" t="str">
        <f>IF(CE496&gt;LARGE(CF496:$CK496,1),4.2,"")</f>
        <v/>
      </c>
      <c r="BS496" t="str">
        <f>IF(CF496&gt;LARGE(CG496:$CK496,1),5,"")</f>
        <v/>
      </c>
      <c r="BT496" t="str">
        <f>IF(CG496&gt;LARGE(CH496:$CK496,1),5.2,"")</f>
        <v/>
      </c>
      <c r="BU496" t="str">
        <f>IF(CH496&gt;LARGE(CI496:$CK496,1),6,"")</f>
        <v/>
      </c>
      <c r="BV496" t="str">
        <f>IF(CI496&gt;LARGE(CJ496:$CK496,1),6.2,"")</f>
        <v/>
      </c>
      <c r="BW496">
        <f>IF(CJ496&gt;LARGE(CK496:$CK496,1),7,"")</f>
        <v>7</v>
      </c>
      <c r="BX496" t="str">
        <f t="shared" si="120"/>
        <v/>
      </c>
      <c r="BY496" s="36">
        <f t="shared" si="121"/>
        <v>0</v>
      </c>
      <c r="BZ496" s="36">
        <f t="shared" si="122"/>
        <v>0</v>
      </c>
      <c r="CA496">
        <f t="shared" si="123"/>
        <v>0</v>
      </c>
      <c r="CB496" s="36">
        <f t="shared" si="124"/>
        <v>0</v>
      </c>
      <c r="CC496">
        <f t="shared" si="125"/>
        <v>0</v>
      </c>
      <c r="CD496" s="36">
        <f t="shared" si="126"/>
        <v>0</v>
      </c>
      <c r="CE496">
        <f t="shared" si="127"/>
        <v>0</v>
      </c>
      <c r="CF496" s="36">
        <f t="shared" si="128"/>
        <v>0</v>
      </c>
      <c r="CG496">
        <f t="shared" si="129"/>
        <v>0</v>
      </c>
      <c r="CH496" s="36">
        <f t="shared" si="130"/>
        <v>1</v>
      </c>
      <c r="CI496">
        <f t="shared" si="131"/>
        <v>0</v>
      </c>
      <c r="CJ496" s="36">
        <f t="shared" si="132"/>
        <v>2</v>
      </c>
      <c r="CK496">
        <f t="shared" si="133"/>
        <v>0</v>
      </c>
      <c r="CP496">
        <v>693</v>
      </c>
      <c r="DD496" t="str">
        <f>IF(COUNTIF('[3]Zone Players'!A$3:A$1847,A496)&lt;1,"D","")</f>
        <v/>
      </c>
      <c r="DF496">
        <f t="shared" si="136"/>
        <v>6</v>
      </c>
      <c r="DG496" s="70">
        <f t="shared" si="134"/>
        <v>3</v>
      </c>
      <c r="DH496" t="str">
        <f t="shared" si="135"/>
        <v/>
      </c>
    </row>
    <row r="497" spans="1:112" ht="15" customHeight="1" x14ac:dyDescent="0.25">
      <c r="A497" s="23">
        <v>150867</v>
      </c>
      <c r="B497" s="24" t="s">
        <v>882</v>
      </c>
      <c r="C497" s="24" t="s">
        <v>883</v>
      </c>
      <c r="D497" s="25" t="s">
        <v>843</v>
      </c>
      <c r="E497" s="26"/>
      <c r="F497" s="27"/>
      <c r="G497" s="27"/>
      <c r="H497" s="27"/>
      <c r="I497" s="27"/>
      <c r="J497" s="27"/>
      <c r="K497" s="27"/>
      <c r="L497" s="27"/>
      <c r="M497" s="27"/>
      <c r="N497" s="26"/>
      <c r="O497" s="27"/>
      <c r="P497" s="27" t="s">
        <v>113</v>
      </c>
      <c r="Q497" s="28"/>
      <c r="R497" s="28"/>
      <c r="S497" s="28"/>
      <c r="T497" s="29"/>
      <c r="U497" s="28"/>
      <c r="V497" s="30" t="s">
        <v>113</v>
      </c>
      <c r="W497" s="30" t="s">
        <v>113</v>
      </c>
      <c r="X497" s="30" t="s">
        <v>113</v>
      </c>
      <c r="Y497" s="30">
        <v>4</v>
      </c>
      <c r="Z497" s="30" t="s">
        <v>113</v>
      </c>
      <c r="AA497" s="30">
        <v>6</v>
      </c>
      <c r="AB497" s="30">
        <v>7</v>
      </c>
      <c r="AC497" s="30" t="s">
        <v>113</v>
      </c>
      <c r="AD497" s="30" t="s">
        <v>113</v>
      </c>
      <c r="AE497" s="30" t="s">
        <v>113</v>
      </c>
      <c r="AF497" s="30" t="s">
        <v>113</v>
      </c>
      <c r="AG497" s="30" t="s">
        <v>113</v>
      </c>
      <c r="AH497" s="30" t="s">
        <v>113</v>
      </c>
      <c r="AI497" s="30" t="s">
        <v>113</v>
      </c>
      <c r="AJ497" s="30" t="s">
        <v>113</v>
      </c>
      <c r="AK497" s="30" t="s">
        <v>113</v>
      </c>
      <c r="AL497" s="30" t="s">
        <v>113</v>
      </c>
      <c r="AM497" s="30">
        <v>0</v>
      </c>
      <c r="AN497" s="30">
        <v>8</v>
      </c>
      <c r="AO497" s="30">
        <v>0</v>
      </c>
      <c r="AP497" s="30">
        <v>7</v>
      </c>
      <c r="AQ497" s="31" t="s">
        <v>113</v>
      </c>
      <c r="AR497" s="31" t="s">
        <v>113</v>
      </c>
      <c r="AS497" s="31" t="s">
        <v>113</v>
      </c>
      <c r="AT497" s="32">
        <v>7</v>
      </c>
      <c r="AU497" s="32">
        <v>7</v>
      </c>
      <c r="AV497" s="32">
        <v>0</v>
      </c>
      <c r="AW497" s="32">
        <v>0</v>
      </c>
      <c r="AX497" s="32">
        <v>0</v>
      </c>
      <c r="AY497" s="32">
        <v>0</v>
      </c>
      <c r="AZ497" s="32">
        <v>0</v>
      </c>
      <c r="BA497" s="32">
        <v>0</v>
      </c>
      <c r="BB497" s="32">
        <v>0</v>
      </c>
      <c r="BC497" s="32">
        <v>0</v>
      </c>
      <c r="BD497" s="33">
        <v>7.2</v>
      </c>
      <c r="BE497" s="33">
        <v>7.2</v>
      </c>
      <c r="BF497" s="33">
        <v>7.2</v>
      </c>
      <c r="BG497" s="33">
        <v>7.2</v>
      </c>
      <c r="BH497" s="33">
        <v>7.2</v>
      </c>
      <c r="BI497" s="33">
        <v>7.2</v>
      </c>
      <c r="BJ497" s="34" t="s">
        <v>113</v>
      </c>
      <c r="BK497" s="35" t="s">
        <v>113</v>
      </c>
      <c r="BL497" t="str">
        <f>IF(BY497&gt;LARGE(BZ497:$CK497,1),1,"")</f>
        <v/>
      </c>
      <c r="BM497" t="str">
        <f>IF(BZ497&gt;LARGE(CA497:$CK497,1),2,"")</f>
        <v/>
      </c>
      <c r="BN497" t="str">
        <f>IF(CA497&gt;LARGE(CB497:$CK497,1),2.2,"")</f>
        <v/>
      </c>
      <c r="BO497" t="str">
        <f>IF(CB497&gt;LARGE(CC497:$CK497,1),3,"")</f>
        <v/>
      </c>
      <c r="BP497" t="str">
        <f>IF(CC497&gt;LARGE(CD497:$CK497,1),3.2,"")</f>
        <v/>
      </c>
      <c r="BQ497" t="str">
        <f>IF(CD497&gt;LARGE(CE497:$CK497,1),4,"")</f>
        <v/>
      </c>
      <c r="BR497" t="str">
        <f>IF(CE497&gt;LARGE(CF497:$CK497,1),4.2,"")</f>
        <v/>
      </c>
      <c r="BS497" t="str">
        <f>IF(CF497&gt;LARGE(CG497:$CK497,1),5,"")</f>
        <v/>
      </c>
      <c r="BT497" t="str">
        <f>IF(CG497&gt;LARGE(CH497:$CK497,1),5.2,"")</f>
        <v/>
      </c>
      <c r="BU497" t="str">
        <f>IF(CH497&gt;LARGE(CI497:$CK497,1),6,"")</f>
        <v/>
      </c>
      <c r="BV497" t="str">
        <f>IF(CI497&gt;LARGE(CJ497:$CK497,1),6.2,"")</f>
        <v/>
      </c>
      <c r="BW497">
        <f>IF(CJ497&gt;LARGE(CK497:$CK497,1),7,"")</f>
        <v>7</v>
      </c>
      <c r="BX497" t="str">
        <f t="shared" si="120"/>
        <v/>
      </c>
      <c r="BY497" s="36">
        <f t="shared" si="121"/>
        <v>0</v>
      </c>
      <c r="BZ497" s="36">
        <f t="shared" si="122"/>
        <v>0</v>
      </c>
      <c r="CA497">
        <f t="shared" si="123"/>
        <v>0</v>
      </c>
      <c r="CB497" s="36">
        <f t="shared" si="124"/>
        <v>0</v>
      </c>
      <c r="CC497">
        <f t="shared" si="125"/>
        <v>0</v>
      </c>
      <c r="CD497" s="36">
        <f t="shared" si="126"/>
        <v>0</v>
      </c>
      <c r="CE497">
        <f t="shared" si="127"/>
        <v>0</v>
      </c>
      <c r="CF497" s="36">
        <f t="shared" si="128"/>
        <v>0</v>
      </c>
      <c r="CG497">
        <f t="shared" si="129"/>
        <v>0</v>
      </c>
      <c r="CH497" s="36">
        <f t="shared" si="130"/>
        <v>0</v>
      </c>
      <c r="CI497">
        <f t="shared" si="131"/>
        <v>0</v>
      </c>
      <c r="CJ497" s="36">
        <f t="shared" si="132"/>
        <v>2</v>
      </c>
      <c r="CK497">
        <f t="shared" si="133"/>
        <v>0</v>
      </c>
      <c r="CP497">
        <v>695</v>
      </c>
      <c r="DD497" t="str">
        <f>IF(COUNTIF('[3]Zone Players'!A$3:A$1847,A497)&lt;1,"D","")</f>
        <v/>
      </c>
      <c r="DF497" t="str">
        <f t="shared" si="136"/>
        <v/>
      </c>
      <c r="DG497" s="70">
        <f t="shared" si="134"/>
        <v>2</v>
      </c>
      <c r="DH497" t="str">
        <f t="shared" si="135"/>
        <v/>
      </c>
    </row>
    <row r="498" spans="1:112" ht="15" customHeight="1" x14ac:dyDescent="0.25">
      <c r="A498" s="40">
        <v>149039</v>
      </c>
      <c r="B498" s="24" t="s">
        <v>882</v>
      </c>
      <c r="C498" s="24" t="s">
        <v>884</v>
      </c>
      <c r="D498" s="25" t="s">
        <v>843</v>
      </c>
      <c r="E498" s="26"/>
      <c r="F498" s="27"/>
      <c r="G498" s="27"/>
      <c r="H498" s="27"/>
      <c r="I498" s="27"/>
      <c r="J498" s="27"/>
      <c r="K498" s="27"/>
      <c r="L498" s="27"/>
      <c r="M498" s="27"/>
      <c r="N498" s="26"/>
      <c r="O498" s="27"/>
      <c r="P498" s="27">
        <v>5</v>
      </c>
      <c r="Q498" s="28"/>
      <c r="R498" s="28"/>
      <c r="S498" s="28"/>
      <c r="T498" s="29"/>
      <c r="U498" s="28"/>
      <c r="V498" s="30" t="s">
        <v>113</v>
      </c>
      <c r="W498" s="30" t="s">
        <v>113</v>
      </c>
      <c r="X498" s="30" t="s">
        <v>113</v>
      </c>
      <c r="Y498" s="30">
        <v>4</v>
      </c>
      <c r="Z498" s="30" t="s">
        <v>113</v>
      </c>
      <c r="AA498" s="30">
        <v>6</v>
      </c>
      <c r="AB498" s="30">
        <v>7</v>
      </c>
      <c r="AC498" s="30" t="s">
        <v>113</v>
      </c>
      <c r="AD498" s="30" t="s">
        <v>113</v>
      </c>
      <c r="AE498" s="30" t="s">
        <v>113</v>
      </c>
      <c r="AF498" s="30" t="s">
        <v>113</v>
      </c>
      <c r="AG498" s="30" t="s">
        <v>113</v>
      </c>
      <c r="AH498" s="30" t="s">
        <v>113</v>
      </c>
      <c r="AI498" s="30" t="s">
        <v>113</v>
      </c>
      <c r="AJ498" s="30" t="s">
        <v>113</v>
      </c>
      <c r="AK498" s="30" t="s">
        <v>113</v>
      </c>
      <c r="AL498" s="30" t="s">
        <v>113</v>
      </c>
      <c r="AM498" s="30">
        <v>0</v>
      </c>
      <c r="AN498" s="30">
        <v>8</v>
      </c>
      <c r="AO498" s="30">
        <v>1</v>
      </c>
      <c r="AP498" s="30">
        <v>6</v>
      </c>
      <c r="AQ498" s="31">
        <v>5</v>
      </c>
      <c r="AR498" s="31">
        <v>4</v>
      </c>
      <c r="AS498" s="31">
        <v>4</v>
      </c>
      <c r="AT498" s="32">
        <v>4</v>
      </c>
      <c r="AU498" s="32">
        <v>4</v>
      </c>
      <c r="AV498" s="32">
        <v>0</v>
      </c>
      <c r="AW498" s="32">
        <v>4</v>
      </c>
      <c r="AX498" s="32">
        <v>4</v>
      </c>
      <c r="AY498" s="32">
        <v>4</v>
      </c>
      <c r="AZ498" s="32">
        <v>4</v>
      </c>
      <c r="BA498" s="32">
        <v>4</v>
      </c>
      <c r="BB498" s="32">
        <v>4</v>
      </c>
      <c r="BC498" s="32">
        <v>4</v>
      </c>
      <c r="BD498" s="33">
        <v>7.2</v>
      </c>
      <c r="BE498" s="33">
        <v>7.2</v>
      </c>
      <c r="BF498" s="33">
        <v>4</v>
      </c>
      <c r="BG498" s="33">
        <v>4</v>
      </c>
      <c r="BH498" s="33">
        <v>4</v>
      </c>
      <c r="BI498" s="33">
        <v>4</v>
      </c>
      <c r="BJ498" s="34">
        <v>4</v>
      </c>
      <c r="BK498" s="35">
        <v>4</v>
      </c>
      <c r="BL498" t="str">
        <f>IF(BY498&gt;LARGE(BZ498:$CK498,1),1,"")</f>
        <v/>
      </c>
      <c r="BM498" t="str">
        <f>IF(BZ498&gt;LARGE(CA498:$CK498,1),2,"")</f>
        <v/>
      </c>
      <c r="BN498" t="str">
        <f>IF(CA498&gt;LARGE(CB498:$CK498,1),2.2,"")</f>
        <v/>
      </c>
      <c r="BO498" t="str">
        <f>IF(CB498&gt;LARGE(CC498:$CK498,1),3,"")</f>
        <v/>
      </c>
      <c r="BP498" t="str">
        <f>IF(CC498&gt;LARGE(CD498:$CK498,1),3.2,"")</f>
        <v/>
      </c>
      <c r="BQ498">
        <f>IF(CD498&gt;LARGE(CE498:$CK498,1),4,"")</f>
        <v>4</v>
      </c>
      <c r="BR498" t="str">
        <f>IF(CE498&gt;LARGE(CF498:$CK498,1),4.2,"")</f>
        <v/>
      </c>
      <c r="BS498" t="str">
        <f>IF(CF498&gt;LARGE(CG498:$CK498,1),5,"")</f>
        <v/>
      </c>
      <c r="BT498" t="str">
        <f>IF(CG498&gt;LARGE(CH498:$CK498,1),5.2,"")</f>
        <v/>
      </c>
      <c r="BU498" t="str">
        <f>IF(CH498&gt;LARGE(CI498:$CK498,1),6,"")</f>
        <v/>
      </c>
      <c r="BV498" t="str">
        <f>IF(CI498&gt;LARGE(CJ498:$CK498,1),6.2,"")</f>
        <v/>
      </c>
      <c r="BW498" t="str">
        <f>IF(CJ498&gt;LARGE(CK498:$CK498,1),7,"")</f>
        <v/>
      </c>
      <c r="BX498" t="str">
        <f t="shared" si="120"/>
        <v/>
      </c>
      <c r="BY498" s="36">
        <f t="shared" si="121"/>
        <v>0</v>
      </c>
      <c r="BZ498" s="36">
        <f t="shared" si="122"/>
        <v>0</v>
      </c>
      <c r="CA498">
        <f t="shared" si="123"/>
        <v>0</v>
      </c>
      <c r="CB498" s="36">
        <f t="shared" si="124"/>
        <v>0</v>
      </c>
      <c r="CC498">
        <f t="shared" si="125"/>
        <v>0</v>
      </c>
      <c r="CD498" s="36">
        <f t="shared" si="126"/>
        <v>9</v>
      </c>
      <c r="CE498">
        <f t="shared" si="127"/>
        <v>0</v>
      </c>
      <c r="CF498" s="36">
        <f t="shared" si="128"/>
        <v>0</v>
      </c>
      <c r="CG498">
        <f t="shared" si="129"/>
        <v>0</v>
      </c>
      <c r="CH498" s="36">
        <f t="shared" si="130"/>
        <v>0</v>
      </c>
      <c r="CI498">
        <f t="shared" si="131"/>
        <v>0</v>
      </c>
      <c r="CJ498" s="36">
        <f t="shared" si="132"/>
        <v>0</v>
      </c>
      <c r="CK498">
        <f t="shared" si="133"/>
        <v>0</v>
      </c>
      <c r="CP498">
        <v>696</v>
      </c>
      <c r="DD498" t="str">
        <f>IF(COUNTIF('[3]Zone Players'!A$3:A$1847,A498)&lt;1,"D","")</f>
        <v/>
      </c>
      <c r="DF498">
        <f t="shared" si="136"/>
        <v>4</v>
      </c>
      <c r="DG498" s="70">
        <f t="shared" si="134"/>
        <v>9</v>
      </c>
      <c r="DH498" t="str">
        <f t="shared" si="135"/>
        <v/>
      </c>
    </row>
    <row r="499" spans="1:112" ht="15" customHeight="1" x14ac:dyDescent="0.25">
      <c r="A499" s="23">
        <v>11729</v>
      </c>
      <c r="B499" s="24" t="s">
        <v>885</v>
      </c>
      <c r="C499" s="24" t="s">
        <v>196</v>
      </c>
      <c r="D499" s="25" t="s">
        <v>843</v>
      </c>
      <c r="E499" s="26">
        <v>1</v>
      </c>
      <c r="F499" s="27">
        <v>1</v>
      </c>
      <c r="G499" s="27">
        <v>2</v>
      </c>
      <c r="H499" s="27">
        <v>2</v>
      </c>
      <c r="I499" s="27">
        <v>2</v>
      </c>
      <c r="J499" s="27">
        <v>2</v>
      </c>
      <c r="K499" s="27">
        <v>3</v>
      </c>
      <c r="L499" s="27">
        <v>3</v>
      </c>
      <c r="M499" s="27">
        <v>3</v>
      </c>
      <c r="N499" s="26">
        <v>3</v>
      </c>
      <c r="O499" s="27">
        <v>3</v>
      </c>
      <c r="P499" s="27">
        <v>3</v>
      </c>
      <c r="Q499" s="28"/>
      <c r="R499" s="28"/>
      <c r="S499" s="28"/>
      <c r="T499" s="29"/>
      <c r="U499" s="28"/>
      <c r="V499" s="30" t="s">
        <v>113</v>
      </c>
      <c r="W499" s="30" t="s">
        <v>113</v>
      </c>
      <c r="X499" s="30" t="s">
        <v>113</v>
      </c>
      <c r="Y499" s="30">
        <v>4</v>
      </c>
      <c r="Z499" s="30" t="s">
        <v>113</v>
      </c>
      <c r="AA499" s="30">
        <v>6</v>
      </c>
      <c r="AB499" s="30">
        <v>7</v>
      </c>
      <c r="AC499" s="30" t="s">
        <v>113</v>
      </c>
      <c r="AD499" s="30" t="s">
        <v>113</v>
      </c>
      <c r="AE499" s="30" t="s">
        <v>113</v>
      </c>
      <c r="AF499" s="30" t="s">
        <v>113</v>
      </c>
      <c r="AG499" s="30" t="s">
        <v>113</v>
      </c>
      <c r="AH499" s="30" t="s">
        <v>113</v>
      </c>
      <c r="AI499" s="30" t="s">
        <v>113</v>
      </c>
      <c r="AJ499" s="30" t="s">
        <v>113</v>
      </c>
      <c r="AK499" s="30" t="s">
        <v>113</v>
      </c>
      <c r="AL499" s="30" t="s">
        <v>113</v>
      </c>
      <c r="AM499" s="30">
        <v>0</v>
      </c>
      <c r="AN499" s="30">
        <v>8</v>
      </c>
      <c r="AO499" s="30">
        <v>3</v>
      </c>
      <c r="AP499" s="30">
        <v>4</v>
      </c>
      <c r="AQ499" s="31">
        <v>3</v>
      </c>
      <c r="AR499" s="31">
        <v>4</v>
      </c>
      <c r="AS499" s="31">
        <v>4</v>
      </c>
      <c r="AT499" s="32">
        <v>4</v>
      </c>
      <c r="AU499" s="32">
        <v>4</v>
      </c>
      <c r="AV499" s="32">
        <v>4</v>
      </c>
      <c r="AW499" s="32">
        <v>4</v>
      </c>
      <c r="AX499" s="32">
        <v>4</v>
      </c>
      <c r="AY499" s="32">
        <v>4</v>
      </c>
      <c r="AZ499" s="32">
        <v>4</v>
      </c>
      <c r="BA499" s="32">
        <v>4</v>
      </c>
      <c r="BB499" s="32">
        <v>4</v>
      </c>
      <c r="BC499" s="32">
        <v>4</v>
      </c>
      <c r="BD499" s="33">
        <v>7.2</v>
      </c>
      <c r="BE499" s="33">
        <v>4</v>
      </c>
      <c r="BF499" s="33">
        <v>4</v>
      </c>
      <c r="BG499" s="33">
        <v>4</v>
      </c>
      <c r="BH499" s="33">
        <v>4</v>
      </c>
      <c r="BI499" s="33">
        <v>4</v>
      </c>
      <c r="BJ499" s="34">
        <v>4</v>
      </c>
      <c r="BK499" s="35">
        <v>4</v>
      </c>
      <c r="BL499" t="str">
        <f>IF(BY499&gt;LARGE(BZ499:$CK499,1),1,"")</f>
        <v/>
      </c>
      <c r="BM499" t="str">
        <f>IF(BZ499&gt;LARGE(CA499:$CK499,1),2,"")</f>
        <v/>
      </c>
      <c r="BN499" t="str">
        <f>IF(CA499&gt;LARGE(CB499:$CK499,1),2.2,"")</f>
        <v/>
      </c>
      <c r="BO499" t="str">
        <f>IF(CB499&gt;LARGE(CC499:$CK499,1),3,"")</f>
        <v/>
      </c>
      <c r="BP499" t="str">
        <f>IF(CC499&gt;LARGE(CD499:$CK499,1),3.2,"")</f>
        <v/>
      </c>
      <c r="BQ499">
        <f>IF(CD499&gt;LARGE(CE499:$CK499,1),4,"")</f>
        <v>4</v>
      </c>
      <c r="BR499" t="str">
        <f>IF(CE499&gt;LARGE(CF499:$CK499,1),4.2,"")</f>
        <v/>
      </c>
      <c r="BS499" t="str">
        <f>IF(CF499&gt;LARGE(CG499:$CK499,1),5,"")</f>
        <v/>
      </c>
      <c r="BT499" t="str">
        <f>IF(CG499&gt;LARGE(CH499:$CK499,1),5.2,"")</f>
        <v/>
      </c>
      <c r="BU499" t="str">
        <f>IF(CH499&gt;LARGE(CI499:$CK499,1),6,"")</f>
        <v/>
      </c>
      <c r="BV499" t="str">
        <f>IF(CI499&gt;LARGE(CJ499:$CK499,1),6.2,"")</f>
        <v/>
      </c>
      <c r="BW499" t="str">
        <f>IF(CJ499&gt;LARGE(CK499:$CK499,1),7,"")</f>
        <v/>
      </c>
      <c r="BX499" t="str">
        <f t="shared" si="120"/>
        <v/>
      </c>
      <c r="BY499" s="36">
        <f t="shared" si="121"/>
        <v>0</v>
      </c>
      <c r="BZ499" s="36">
        <f t="shared" si="122"/>
        <v>0</v>
      </c>
      <c r="CA499">
        <f t="shared" si="123"/>
        <v>0</v>
      </c>
      <c r="CB499" s="36">
        <f t="shared" si="124"/>
        <v>0</v>
      </c>
      <c r="CC499">
        <f t="shared" si="125"/>
        <v>0</v>
      </c>
      <c r="CD499" s="36">
        <f t="shared" si="126"/>
        <v>10</v>
      </c>
      <c r="CE499">
        <f t="shared" si="127"/>
        <v>0</v>
      </c>
      <c r="CF499" s="36">
        <f t="shared" si="128"/>
        <v>0</v>
      </c>
      <c r="CG499">
        <f t="shared" si="129"/>
        <v>0</v>
      </c>
      <c r="CH499" s="36">
        <f t="shared" si="130"/>
        <v>0</v>
      </c>
      <c r="CI499">
        <f t="shared" si="131"/>
        <v>0</v>
      </c>
      <c r="CJ499" s="36">
        <f t="shared" si="132"/>
        <v>0</v>
      </c>
      <c r="CK499">
        <f t="shared" si="133"/>
        <v>0</v>
      </c>
      <c r="CP499">
        <v>694</v>
      </c>
      <c r="DD499" t="str">
        <f>IF(COUNTIF('[3]Zone Players'!A$3:A$1847,A499)&lt;1,"D","")</f>
        <v/>
      </c>
      <c r="DF499">
        <f t="shared" si="136"/>
        <v>4</v>
      </c>
      <c r="DG499" s="70">
        <f t="shared" si="134"/>
        <v>10</v>
      </c>
      <c r="DH499" t="str">
        <f t="shared" si="135"/>
        <v/>
      </c>
    </row>
    <row r="500" spans="1:112" ht="15" customHeight="1" x14ac:dyDescent="0.25">
      <c r="A500" s="40">
        <v>148555</v>
      </c>
      <c r="B500" s="24" t="s">
        <v>375</v>
      </c>
      <c r="C500" s="24" t="s">
        <v>886</v>
      </c>
      <c r="D500" s="25" t="s">
        <v>843</v>
      </c>
      <c r="E500" s="26"/>
      <c r="F500" s="27"/>
      <c r="G500" s="27"/>
      <c r="H500" s="27"/>
      <c r="I500" s="27"/>
      <c r="J500" s="27"/>
      <c r="K500" s="27"/>
      <c r="L500" s="27"/>
      <c r="M500" s="27"/>
      <c r="N500" s="26"/>
      <c r="O500" s="27"/>
      <c r="P500" s="27" t="s">
        <v>113</v>
      </c>
      <c r="Q500" s="28"/>
      <c r="R500" s="28"/>
      <c r="S500" s="28"/>
      <c r="T500" s="29"/>
      <c r="U500" s="28"/>
      <c r="V500" s="30" t="s">
        <v>113</v>
      </c>
      <c r="W500" s="30" t="s">
        <v>113</v>
      </c>
      <c r="X500" s="30" t="s">
        <v>113</v>
      </c>
      <c r="Y500" s="30">
        <v>4</v>
      </c>
      <c r="Z500" s="30" t="s">
        <v>113</v>
      </c>
      <c r="AA500" s="30">
        <v>6</v>
      </c>
      <c r="AB500" s="30">
        <v>7</v>
      </c>
      <c r="AC500" s="30" t="s">
        <v>113</v>
      </c>
      <c r="AD500" s="30" t="s">
        <v>113</v>
      </c>
      <c r="AE500" s="30" t="s">
        <v>113</v>
      </c>
      <c r="AF500" s="30" t="s">
        <v>113</v>
      </c>
      <c r="AG500" s="30" t="s">
        <v>113</v>
      </c>
      <c r="AH500" s="30" t="s">
        <v>113</v>
      </c>
      <c r="AI500" s="30" t="s">
        <v>113</v>
      </c>
      <c r="AJ500" s="30" t="s">
        <v>113</v>
      </c>
      <c r="AK500" s="30" t="s">
        <v>113</v>
      </c>
      <c r="AL500" s="30" t="s">
        <v>113</v>
      </c>
      <c r="AM500" s="30">
        <v>0</v>
      </c>
      <c r="AN500" s="30">
        <v>8</v>
      </c>
      <c r="AO500" s="30">
        <v>0</v>
      </c>
      <c r="AP500" s="30">
        <v>7</v>
      </c>
      <c r="AQ500" s="31" t="s">
        <v>113</v>
      </c>
      <c r="AR500" s="31" t="s">
        <v>113</v>
      </c>
      <c r="AS500" s="31" t="s">
        <v>113</v>
      </c>
      <c r="AT500" s="32">
        <v>0</v>
      </c>
      <c r="AU500" s="32">
        <v>0</v>
      </c>
      <c r="AV500" s="32">
        <v>0</v>
      </c>
      <c r="AW500" s="32">
        <v>0</v>
      </c>
      <c r="AX500" s="32">
        <v>0</v>
      </c>
      <c r="AY500" s="32">
        <v>0</v>
      </c>
      <c r="AZ500" s="32">
        <v>0</v>
      </c>
      <c r="BA500" s="32">
        <v>0</v>
      </c>
      <c r="BB500" s="32">
        <v>0</v>
      </c>
      <c r="BC500" s="32">
        <v>0</v>
      </c>
      <c r="BD500" s="33">
        <v>7.2</v>
      </c>
      <c r="BE500" s="33">
        <v>7.2</v>
      </c>
      <c r="BF500" s="33">
        <v>7.2</v>
      </c>
      <c r="BG500" s="33">
        <v>7.2</v>
      </c>
      <c r="BH500" s="33">
        <v>7.2</v>
      </c>
      <c r="BI500" s="33">
        <v>7.2</v>
      </c>
      <c r="BJ500" s="34" t="s">
        <v>113</v>
      </c>
      <c r="BK500" s="35" t="s">
        <v>113</v>
      </c>
      <c r="BL500" t="str">
        <f>IF(BY500&gt;LARGE(BZ500:$CK500,1),1,"")</f>
        <v/>
      </c>
      <c r="BM500" t="str">
        <f>IF(BZ500&gt;LARGE(CA500:$CK500,1),2,"")</f>
        <v/>
      </c>
      <c r="BN500" t="str">
        <f>IF(CA500&gt;LARGE(CB500:$CK500,1),2.2,"")</f>
        <v/>
      </c>
      <c r="BO500" t="str">
        <f>IF(CB500&gt;LARGE(CC500:$CK500,1),3,"")</f>
        <v/>
      </c>
      <c r="BP500" t="str">
        <f>IF(CC500&gt;LARGE(CD500:$CK500,1),3.2,"")</f>
        <v/>
      </c>
      <c r="BQ500" t="str">
        <f>IF(CD500&gt;LARGE(CE500:$CK500,1),4,"")</f>
        <v/>
      </c>
      <c r="BR500" t="str">
        <f>IF(CE500&gt;LARGE(CF500:$CK500,1),4.2,"")</f>
        <v/>
      </c>
      <c r="BS500" t="str">
        <f>IF(CF500&gt;LARGE(CG500:$CK500,1),5,"")</f>
        <v/>
      </c>
      <c r="BT500" t="str">
        <f>IF(CG500&gt;LARGE(CH500:$CK500,1),5.2,"")</f>
        <v/>
      </c>
      <c r="BU500" t="str">
        <f>IF(CH500&gt;LARGE(CI500:$CK500,1),6,"")</f>
        <v/>
      </c>
      <c r="BV500" t="str">
        <f>IF(CI500&gt;LARGE(CJ500:$CK500,1),6.2,"")</f>
        <v/>
      </c>
      <c r="BW500" t="str">
        <f>IF(CJ500&gt;LARGE(CK500:$CK500,1),7,"")</f>
        <v/>
      </c>
      <c r="BX500" t="str">
        <f t="shared" si="120"/>
        <v/>
      </c>
      <c r="BY500" s="36">
        <f t="shared" si="121"/>
        <v>0</v>
      </c>
      <c r="BZ500" s="36">
        <f t="shared" si="122"/>
        <v>0</v>
      </c>
      <c r="CA500">
        <f t="shared" si="123"/>
        <v>0</v>
      </c>
      <c r="CB500" s="36">
        <f t="shared" si="124"/>
        <v>0</v>
      </c>
      <c r="CC500">
        <f t="shared" si="125"/>
        <v>0</v>
      </c>
      <c r="CD500" s="36">
        <f t="shared" si="126"/>
        <v>0</v>
      </c>
      <c r="CE500">
        <f t="shared" si="127"/>
        <v>0</v>
      </c>
      <c r="CF500" s="36">
        <f t="shared" si="128"/>
        <v>0</v>
      </c>
      <c r="CG500">
        <f t="shared" si="129"/>
        <v>0</v>
      </c>
      <c r="CH500" s="36">
        <f t="shared" si="130"/>
        <v>0</v>
      </c>
      <c r="CI500">
        <f t="shared" si="131"/>
        <v>0</v>
      </c>
      <c r="CJ500" s="36">
        <f t="shared" si="132"/>
        <v>0</v>
      </c>
      <c r="CK500">
        <f t="shared" si="133"/>
        <v>0</v>
      </c>
      <c r="CP500">
        <v>697</v>
      </c>
      <c r="DD500" t="str">
        <f>IF(COUNTIF('[3]Zone Players'!A$3:A$1847,A500)&lt;1,"D","")</f>
        <v/>
      </c>
      <c r="DF500" t="str">
        <f t="shared" si="136"/>
        <v/>
      </c>
      <c r="DG500" s="70">
        <f t="shared" si="134"/>
        <v>0</v>
      </c>
      <c r="DH500" t="str">
        <f t="shared" si="135"/>
        <v/>
      </c>
    </row>
    <row r="501" spans="1:112" ht="15" customHeight="1" x14ac:dyDescent="0.25">
      <c r="A501" s="40">
        <v>147632</v>
      </c>
      <c r="B501" s="24" t="s">
        <v>887</v>
      </c>
      <c r="C501" s="24" t="s">
        <v>190</v>
      </c>
      <c r="D501" s="25" t="s">
        <v>843</v>
      </c>
      <c r="E501" s="26"/>
      <c r="F501" s="27"/>
      <c r="G501" s="27"/>
      <c r="H501" s="27"/>
      <c r="I501" s="27"/>
      <c r="J501" s="27"/>
      <c r="K501" s="27"/>
      <c r="L501" s="27"/>
      <c r="M501" s="27"/>
      <c r="N501" s="26"/>
      <c r="O501" s="27">
        <v>7</v>
      </c>
      <c r="P501" s="27">
        <v>7</v>
      </c>
      <c r="Q501" s="28"/>
      <c r="R501" s="28"/>
      <c r="S501" s="28"/>
      <c r="T501" s="29"/>
      <c r="U501" s="28"/>
      <c r="V501" s="30" t="s">
        <v>113</v>
      </c>
      <c r="W501" s="30" t="s">
        <v>113</v>
      </c>
      <c r="X501" s="30" t="s">
        <v>113</v>
      </c>
      <c r="Y501" s="30">
        <v>4</v>
      </c>
      <c r="Z501" s="30" t="s">
        <v>113</v>
      </c>
      <c r="AA501" s="30">
        <v>6</v>
      </c>
      <c r="AB501" s="30">
        <v>7</v>
      </c>
      <c r="AC501" s="30" t="s">
        <v>113</v>
      </c>
      <c r="AD501" s="30" t="s">
        <v>113</v>
      </c>
      <c r="AE501" s="30" t="s">
        <v>113</v>
      </c>
      <c r="AF501" s="30" t="s">
        <v>113</v>
      </c>
      <c r="AG501" s="30" t="s">
        <v>113</v>
      </c>
      <c r="AH501" s="30" t="s">
        <v>113</v>
      </c>
      <c r="AI501" s="30" t="s">
        <v>113</v>
      </c>
      <c r="AJ501" s="30" t="s">
        <v>113</v>
      </c>
      <c r="AK501" s="30" t="s">
        <v>113</v>
      </c>
      <c r="AL501" s="30" t="s">
        <v>113</v>
      </c>
      <c r="AM501" s="30">
        <v>0</v>
      </c>
      <c r="AN501" s="30">
        <v>8</v>
      </c>
      <c r="AO501" s="30">
        <v>0</v>
      </c>
      <c r="AP501" s="30">
        <v>7</v>
      </c>
      <c r="AQ501" s="31">
        <v>7</v>
      </c>
      <c r="AR501" s="31">
        <v>6</v>
      </c>
      <c r="AS501" s="31">
        <v>6</v>
      </c>
      <c r="AT501" s="32">
        <v>4</v>
      </c>
      <c r="AU501" s="32">
        <v>6</v>
      </c>
      <c r="AV501" s="32">
        <v>6</v>
      </c>
      <c r="AW501" s="32">
        <v>6</v>
      </c>
      <c r="AX501" s="32">
        <v>6</v>
      </c>
      <c r="AY501" s="32">
        <v>6</v>
      </c>
      <c r="AZ501" s="32">
        <v>6</v>
      </c>
      <c r="BA501" s="32">
        <v>6</v>
      </c>
      <c r="BB501" s="32">
        <v>6</v>
      </c>
      <c r="BC501" s="32">
        <v>6</v>
      </c>
      <c r="BD501" s="33">
        <v>7.2</v>
      </c>
      <c r="BE501" s="33">
        <v>7.2</v>
      </c>
      <c r="BF501" s="33">
        <v>6</v>
      </c>
      <c r="BG501" s="33">
        <v>6</v>
      </c>
      <c r="BH501" s="33">
        <v>6</v>
      </c>
      <c r="BI501" s="33">
        <v>6</v>
      </c>
      <c r="BJ501" s="34">
        <v>6</v>
      </c>
      <c r="BK501" s="35">
        <v>6</v>
      </c>
      <c r="BL501" t="str">
        <f>IF(BY501&gt;LARGE(BZ501:$CK501,1),1,"")</f>
        <v/>
      </c>
      <c r="BM501" t="str">
        <f>IF(BZ501&gt;LARGE(CA501:$CK501,1),2,"")</f>
        <v/>
      </c>
      <c r="BN501" t="str">
        <f>IF(CA501&gt;LARGE(CB501:$CK501,1),2.2,"")</f>
        <v/>
      </c>
      <c r="BO501" t="str">
        <f>IF(CB501&gt;LARGE(CC501:$CK501,1),3,"")</f>
        <v/>
      </c>
      <c r="BP501" t="str">
        <f>IF(CC501&gt;LARGE(CD501:$CK501,1),3.2,"")</f>
        <v/>
      </c>
      <c r="BQ501" t="str">
        <f>IF(CD501&gt;LARGE(CE501:$CK501,1),4,"")</f>
        <v/>
      </c>
      <c r="BR501" t="str">
        <f>IF(CE501&gt;LARGE(CF501:$CK501,1),4.2,"")</f>
        <v/>
      </c>
      <c r="BS501" t="str">
        <f>IF(CF501&gt;LARGE(CG501:$CK501,1),5,"")</f>
        <v/>
      </c>
      <c r="BT501" t="str">
        <f>IF(CG501&gt;LARGE(CH501:$CK501,1),5.2,"")</f>
        <v/>
      </c>
      <c r="BU501">
        <f>IF(CH501&gt;LARGE(CI501:$CK501,1),6,"")</f>
        <v>6</v>
      </c>
      <c r="BV501" t="str">
        <f>IF(CI501&gt;LARGE(CJ501:$CK501,1),6.2,"")</f>
        <v/>
      </c>
      <c r="BW501" t="str">
        <f>IF(CJ501&gt;LARGE(CK501:$CK501,1),7,"")</f>
        <v/>
      </c>
      <c r="BX501" t="str">
        <f t="shared" si="120"/>
        <v/>
      </c>
      <c r="BY501" s="36">
        <f t="shared" si="121"/>
        <v>0</v>
      </c>
      <c r="BZ501" s="36">
        <f t="shared" si="122"/>
        <v>0</v>
      </c>
      <c r="CA501">
        <f t="shared" si="123"/>
        <v>0</v>
      </c>
      <c r="CB501" s="36">
        <f t="shared" si="124"/>
        <v>0</v>
      </c>
      <c r="CC501">
        <f t="shared" si="125"/>
        <v>0</v>
      </c>
      <c r="CD501" s="36">
        <f t="shared" si="126"/>
        <v>1</v>
      </c>
      <c r="CE501">
        <f t="shared" si="127"/>
        <v>0</v>
      </c>
      <c r="CF501" s="36">
        <f t="shared" si="128"/>
        <v>0</v>
      </c>
      <c r="CG501">
        <f t="shared" si="129"/>
        <v>0</v>
      </c>
      <c r="CH501" s="36">
        <f t="shared" si="130"/>
        <v>9</v>
      </c>
      <c r="CI501">
        <f t="shared" si="131"/>
        <v>0</v>
      </c>
      <c r="CJ501" s="36">
        <f t="shared" si="132"/>
        <v>0</v>
      </c>
      <c r="CK501">
        <f t="shared" si="133"/>
        <v>0</v>
      </c>
      <c r="CP501">
        <v>701</v>
      </c>
      <c r="DD501" t="str">
        <f>IF(COUNTIF('[3]Zone Players'!A$3:A$1847,A501)&lt;1,"D","")</f>
        <v/>
      </c>
      <c r="DF501">
        <f t="shared" si="136"/>
        <v>6</v>
      </c>
      <c r="DG501" s="70">
        <f t="shared" si="134"/>
        <v>10</v>
      </c>
      <c r="DH501" t="str">
        <f t="shared" si="135"/>
        <v/>
      </c>
    </row>
    <row r="502" spans="1:112" ht="15" customHeight="1" x14ac:dyDescent="0.25">
      <c r="A502" s="23">
        <v>92698</v>
      </c>
      <c r="B502" s="24" t="s">
        <v>888</v>
      </c>
      <c r="C502" s="24" t="s">
        <v>420</v>
      </c>
      <c r="D502" s="25" t="s">
        <v>843</v>
      </c>
      <c r="E502" s="26">
        <v>6</v>
      </c>
      <c r="F502" s="27">
        <v>6</v>
      </c>
      <c r="G502" s="27">
        <v>4</v>
      </c>
      <c r="H502" s="27">
        <v>4</v>
      </c>
      <c r="I502" s="27">
        <v>4</v>
      </c>
      <c r="J502" s="27">
        <v>7</v>
      </c>
      <c r="K502" s="27">
        <v>7</v>
      </c>
      <c r="L502" s="27">
        <v>4</v>
      </c>
      <c r="M502" s="27">
        <v>4</v>
      </c>
      <c r="N502" s="26">
        <v>5</v>
      </c>
      <c r="O502" s="27">
        <v>7</v>
      </c>
      <c r="P502" s="27">
        <v>5</v>
      </c>
      <c r="Q502" s="28"/>
      <c r="R502" s="28">
        <v>7</v>
      </c>
      <c r="S502" s="28"/>
      <c r="T502" s="29"/>
      <c r="U502" s="28"/>
      <c r="V502" s="30" t="s">
        <v>113</v>
      </c>
      <c r="W502" s="30" t="s">
        <v>113</v>
      </c>
      <c r="X502" s="30" t="s">
        <v>113</v>
      </c>
      <c r="Y502" s="30">
        <v>4</v>
      </c>
      <c r="Z502" s="30" t="s">
        <v>113</v>
      </c>
      <c r="AA502" s="30">
        <v>6</v>
      </c>
      <c r="AB502" s="30">
        <v>7</v>
      </c>
      <c r="AC502" s="30" t="s">
        <v>113</v>
      </c>
      <c r="AD502" s="30" t="s">
        <v>113</v>
      </c>
      <c r="AE502" s="30" t="s">
        <v>113</v>
      </c>
      <c r="AF502" s="30" t="s">
        <v>113</v>
      </c>
      <c r="AG502" s="30" t="s">
        <v>113</v>
      </c>
      <c r="AH502" s="30" t="s">
        <v>113</v>
      </c>
      <c r="AI502" s="30" t="s">
        <v>113</v>
      </c>
      <c r="AJ502" s="30" t="s">
        <v>113</v>
      </c>
      <c r="AK502" s="30" t="s">
        <v>113</v>
      </c>
      <c r="AL502" s="30" t="s">
        <v>113</v>
      </c>
      <c r="AM502" s="30">
        <v>0</v>
      </c>
      <c r="AN502" s="30">
        <v>8</v>
      </c>
      <c r="AO502" s="30">
        <v>0</v>
      </c>
      <c r="AP502" s="30">
        <v>7</v>
      </c>
      <c r="AQ502" s="31">
        <v>6</v>
      </c>
      <c r="AR502" s="31">
        <v>7</v>
      </c>
      <c r="AS502" s="31">
        <v>7</v>
      </c>
      <c r="AT502" s="32">
        <v>7</v>
      </c>
      <c r="AU502" s="32">
        <v>7</v>
      </c>
      <c r="AV502" s="32">
        <v>7</v>
      </c>
      <c r="AW502" s="32">
        <v>7</v>
      </c>
      <c r="AX502" s="32">
        <v>0</v>
      </c>
      <c r="AY502" s="32">
        <v>0</v>
      </c>
      <c r="AZ502" s="32">
        <v>7</v>
      </c>
      <c r="BA502" s="32">
        <v>7</v>
      </c>
      <c r="BB502" s="32">
        <v>7</v>
      </c>
      <c r="BC502" s="32">
        <v>7</v>
      </c>
      <c r="BD502" s="33">
        <v>7</v>
      </c>
      <c r="BE502" s="33">
        <v>7</v>
      </c>
      <c r="BF502" s="33">
        <v>7</v>
      </c>
      <c r="BG502" s="33">
        <v>7</v>
      </c>
      <c r="BH502" s="33">
        <v>7</v>
      </c>
      <c r="BI502" s="33">
        <v>7</v>
      </c>
      <c r="BJ502" s="34">
        <v>7</v>
      </c>
      <c r="BK502" s="35">
        <v>7</v>
      </c>
      <c r="BL502" t="str">
        <f>IF(BY502&gt;LARGE(BZ502:$CK502,1),1,"")</f>
        <v/>
      </c>
      <c r="BM502" t="str">
        <f>IF(BZ502&gt;LARGE(CA502:$CK502,1),2,"")</f>
        <v/>
      </c>
      <c r="BN502" t="str">
        <f>IF(CA502&gt;LARGE(CB502:$CK502,1),2.2,"")</f>
        <v/>
      </c>
      <c r="BO502" t="str">
        <f>IF(CB502&gt;LARGE(CC502:$CK502,1),3,"")</f>
        <v/>
      </c>
      <c r="BP502" t="str">
        <f>IF(CC502&gt;LARGE(CD502:$CK502,1),3.2,"")</f>
        <v/>
      </c>
      <c r="BQ502" t="str">
        <f>IF(CD502&gt;LARGE(CE502:$CK502,1),4,"")</f>
        <v/>
      </c>
      <c r="BR502" t="str">
        <f>IF(CE502&gt;LARGE(CF502:$CK502,1),4.2,"")</f>
        <v/>
      </c>
      <c r="BS502" t="str">
        <f>IF(CF502&gt;LARGE(CG502:$CK502,1),5,"")</f>
        <v/>
      </c>
      <c r="BT502" t="str">
        <f>IF(CG502&gt;LARGE(CH502:$CK502,1),5.2,"")</f>
        <v/>
      </c>
      <c r="BU502" t="str">
        <f>IF(CH502&gt;LARGE(CI502:$CK502,1),6,"")</f>
        <v/>
      </c>
      <c r="BV502" t="str">
        <f>IF(CI502&gt;LARGE(CJ502:$CK502,1),6.2,"")</f>
        <v/>
      </c>
      <c r="BW502">
        <f>IF(CJ502&gt;LARGE(CK502:$CK502,1),7,"")</f>
        <v>7</v>
      </c>
      <c r="BX502" t="str">
        <f t="shared" si="120"/>
        <v/>
      </c>
      <c r="BY502" s="36">
        <f t="shared" si="121"/>
        <v>0</v>
      </c>
      <c r="BZ502" s="36">
        <f t="shared" si="122"/>
        <v>0</v>
      </c>
      <c r="CA502">
        <f t="shared" si="123"/>
        <v>0</v>
      </c>
      <c r="CB502" s="36">
        <f t="shared" si="124"/>
        <v>0</v>
      </c>
      <c r="CC502">
        <f t="shared" si="125"/>
        <v>0</v>
      </c>
      <c r="CD502" s="36">
        <f t="shared" si="126"/>
        <v>0</v>
      </c>
      <c r="CE502">
        <f t="shared" si="127"/>
        <v>0</v>
      </c>
      <c r="CF502" s="36">
        <f t="shared" si="128"/>
        <v>0</v>
      </c>
      <c r="CG502">
        <f t="shared" si="129"/>
        <v>0</v>
      </c>
      <c r="CH502" s="36">
        <f t="shared" si="130"/>
        <v>0</v>
      </c>
      <c r="CI502">
        <f t="shared" si="131"/>
        <v>0</v>
      </c>
      <c r="CJ502" s="36">
        <f t="shared" si="132"/>
        <v>8</v>
      </c>
      <c r="CK502">
        <f t="shared" si="133"/>
        <v>0</v>
      </c>
      <c r="CP502">
        <v>702</v>
      </c>
      <c r="DD502" t="str">
        <f>IF(COUNTIF('[3]Zone Players'!A$3:A$1847,A502)&lt;1,"D","")</f>
        <v/>
      </c>
      <c r="DF502">
        <f t="shared" si="136"/>
        <v>7</v>
      </c>
      <c r="DG502" s="70">
        <f t="shared" si="134"/>
        <v>8</v>
      </c>
      <c r="DH502" t="str">
        <f t="shared" si="135"/>
        <v/>
      </c>
    </row>
    <row r="503" spans="1:112" ht="15" customHeight="1" x14ac:dyDescent="0.25">
      <c r="A503" s="23">
        <v>127387</v>
      </c>
      <c r="B503" s="24" t="s">
        <v>889</v>
      </c>
      <c r="C503" s="24" t="s">
        <v>177</v>
      </c>
      <c r="D503" s="25" t="s">
        <v>843</v>
      </c>
      <c r="E503" s="26"/>
      <c r="F503" s="27"/>
      <c r="G503" s="27"/>
      <c r="H503" s="27">
        <v>4</v>
      </c>
      <c r="I503" s="27">
        <v>4</v>
      </c>
      <c r="J503" s="27">
        <v>7</v>
      </c>
      <c r="K503" s="27">
        <v>3</v>
      </c>
      <c r="L503" s="27">
        <v>3</v>
      </c>
      <c r="M503" s="27">
        <v>3</v>
      </c>
      <c r="N503" s="26">
        <v>3</v>
      </c>
      <c r="O503" s="27">
        <v>3</v>
      </c>
      <c r="P503" s="27">
        <v>3</v>
      </c>
      <c r="Q503" s="28"/>
      <c r="R503" s="28"/>
      <c r="S503" s="28"/>
      <c r="T503" s="29"/>
      <c r="U503" s="28"/>
      <c r="V503" s="30" t="s">
        <v>113</v>
      </c>
      <c r="W503" s="30" t="s">
        <v>113</v>
      </c>
      <c r="X503" s="30" t="s">
        <v>113</v>
      </c>
      <c r="Y503" s="30">
        <v>4</v>
      </c>
      <c r="Z503" s="30" t="s">
        <v>113</v>
      </c>
      <c r="AA503" s="30">
        <v>6</v>
      </c>
      <c r="AB503" s="30">
        <v>7</v>
      </c>
      <c r="AC503" s="30" t="s">
        <v>113</v>
      </c>
      <c r="AD503" s="30" t="s">
        <v>113</v>
      </c>
      <c r="AE503" s="30" t="s">
        <v>113</v>
      </c>
      <c r="AF503" s="30" t="s">
        <v>113</v>
      </c>
      <c r="AG503" s="30" t="s">
        <v>113</v>
      </c>
      <c r="AH503" s="30" t="s">
        <v>113</v>
      </c>
      <c r="AI503" s="30" t="s">
        <v>113</v>
      </c>
      <c r="AJ503" s="30" t="s">
        <v>113</v>
      </c>
      <c r="AK503" s="30" t="s">
        <v>113</v>
      </c>
      <c r="AL503" s="30" t="s">
        <v>113</v>
      </c>
      <c r="AM503" s="30">
        <v>0</v>
      </c>
      <c r="AN503" s="30">
        <v>8</v>
      </c>
      <c r="AO503" s="30">
        <v>3</v>
      </c>
      <c r="AP503" s="30">
        <v>4</v>
      </c>
      <c r="AQ503" s="31">
        <v>3</v>
      </c>
      <c r="AR503" s="31">
        <v>4</v>
      </c>
      <c r="AS503" s="31">
        <v>4</v>
      </c>
      <c r="AT503" s="32">
        <v>4</v>
      </c>
      <c r="AU503" s="32">
        <v>4</v>
      </c>
      <c r="AV503" s="32">
        <v>4</v>
      </c>
      <c r="AW503" s="32">
        <v>4</v>
      </c>
      <c r="AX503" s="32">
        <v>4</v>
      </c>
      <c r="AY503" s="32">
        <v>4</v>
      </c>
      <c r="AZ503" s="32">
        <v>4</v>
      </c>
      <c r="BA503" s="32">
        <v>4</v>
      </c>
      <c r="BB503" s="32">
        <v>4</v>
      </c>
      <c r="BC503" s="32">
        <v>4</v>
      </c>
      <c r="BD503" s="33">
        <v>7.2</v>
      </c>
      <c r="BE503" s="33">
        <v>4</v>
      </c>
      <c r="BF503" s="33">
        <v>4</v>
      </c>
      <c r="BG503" s="33">
        <v>4</v>
      </c>
      <c r="BH503" s="33">
        <v>4</v>
      </c>
      <c r="BI503" s="33">
        <v>4</v>
      </c>
      <c r="BJ503" s="34">
        <v>4</v>
      </c>
      <c r="BK503" s="35">
        <v>4</v>
      </c>
      <c r="BL503" t="str">
        <f>IF(BY503&gt;LARGE(BZ503:$CK503,1),1,"")</f>
        <v/>
      </c>
      <c r="BM503" t="str">
        <f>IF(BZ503&gt;LARGE(CA503:$CK503,1),2,"")</f>
        <v/>
      </c>
      <c r="BN503" t="str">
        <f>IF(CA503&gt;LARGE(CB503:$CK503,1),2.2,"")</f>
        <v/>
      </c>
      <c r="BO503" t="str">
        <f>IF(CB503&gt;LARGE(CC503:$CK503,1),3,"")</f>
        <v/>
      </c>
      <c r="BP503" t="str">
        <f>IF(CC503&gt;LARGE(CD503:$CK503,1),3.2,"")</f>
        <v/>
      </c>
      <c r="BQ503">
        <f>IF(CD503&gt;LARGE(CE503:$CK503,1),4,"")</f>
        <v>4</v>
      </c>
      <c r="BR503" t="str">
        <f>IF(CE503&gt;LARGE(CF503:$CK503,1),4.2,"")</f>
        <v/>
      </c>
      <c r="BS503" t="str">
        <f>IF(CF503&gt;LARGE(CG503:$CK503,1),5,"")</f>
        <v/>
      </c>
      <c r="BT503" t="str">
        <f>IF(CG503&gt;LARGE(CH503:$CK503,1),5.2,"")</f>
        <v/>
      </c>
      <c r="BU503" t="str">
        <f>IF(CH503&gt;LARGE(CI503:$CK503,1),6,"")</f>
        <v/>
      </c>
      <c r="BV503" t="str">
        <f>IF(CI503&gt;LARGE(CJ503:$CK503,1),6.2,"")</f>
        <v/>
      </c>
      <c r="BW503" t="str">
        <f>IF(CJ503&gt;LARGE(CK503:$CK503,1),7,"")</f>
        <v/>
      </c>
      <c r="BX503" t="str">
        <f t="shared" si="120"/>
        <v/>
      </c>
      <c r="BY503" s="36">
        <f t="shared" si="121"/>
        <v>0</v>
      </c>
      <c r="BZ503" s="36">
        <f t="shared" si="122"/>
        <v>0</v>
      </c>
      <c r="CA503">
        <f t="shared" si="123"/>
        <v>0</v>
      </c>
      <c r="CB503" s="36">
        <f t="shared" si="124"/>
        <v>0</v>
      </c>
      <c r="CC503">
        <f t="shared" si="125"/>
        <v>0</v>
      </c>
      <c r="CD503" s="36">
        <f t="shared" si="126"/>
        <v>10</v>
      </c>
      <c r="CE503">
        <f t="shared" si="127"/>
        <v>0</v>
      </c>
      <c r="CF503" s="36">
        <f t="shared" si="128"/>
        <v>0</v>
      </c>
      <c r="CG503">
        <f t="shared" si="129"/>
        <v>0</v>
      </c>
      <c r="CH503" s="36">
        <f t="shared" si="130"/>
        <v>0</v>
      </c>
      <c r="CI503">
        <f t="shared" si="131"/>
        <v>0</v>
      </c>
      <c r="CJ503" s="36">
        <f t="shared" si="132"/>
        <v>0</v>
      </c>
      <c r="CK503">
        <f t="shared" si="133"/>
        <v>0</v>
      </c>
      <c r="CP503">
        <v>703</v>
      </c>
      <c r="DD503" t="str">
        <f>IF(COUNTIF('[3]Zone Players'!A$3:A$1847,A503)&lt;1,"D","")</f>
        <v/>
      </c>
      <c r="DF503">
        <f t="shared" si="136"/>
        <v>4</v>
      </c>
      <c r="DG503" s="70">
        <f t="shared" si="134"/>
        <v>10</v>
      </c>
      <c r="DH503" t="str">
        <f t="shared" si="135"/>
        <v/>
      </c>
    </row>
    <row r="504" spans="1:112" ht="15" customHeight="1" x14ac:dyDescent="0.25">
      <c r="A504" s="23">
        <v>81467</v>
      </c>
      <c r="B504" s="24" t="s">
        <v>890</v>
      </c>
      <c r="C504" s="24" t="s">
        <v>235</v>
      </c>
      <c r="D504" s="25" t="s">
        <v>843</v>
      </c>
      <c r="E504" s="26"/>
      <c r="F504" s="27"/>
      <c r="G504" s="27"/>
      <c r="H504" s="27"/>
      <c r="I504" s="27"/>
      <c r="J504" s="27"/>
      <c r="K504" s="27"/>
      <c r="L504" s="27"/>
      <c r="M504" s="27">
        <v>4</v>
      </c>
      <c r="N504" s="26">
        <v>4</v>
      </c>
      <c r="O504" s="27">
        <v>4</v>
      </c>
      <c r="P504" s="27">
        <v>4</v>
      </c>
      <c r="Q504" s="28"/>
      <c r="R504" s="28"/>
      <c r="S504" s="28"/>
      <c r="T504" s="29"/>
      <c r="U504" s="28"/>
      <c r="V504" s="30" t="s">
        <v>113</v>
      </c>
      <c r="W504" s="30" t="s">
        <v>113</v>
      </c>
      <c r="X504" s="30" t="s">
        <v>113</v>
      </c>
      <c r="Y504" s="30">
        <v>4</v>
      </c>
      <c r="Z504" s="30" t="s">
        <v>113</v>
      </c>
      <c r="AA504" s="30">
        <v>6</v>
      </c>
      <c r="AB504" s="30">
        <v>7</v>
      </c>
      <c r="AC504" s="30" t="s">
        <v>2383</v>
      </c>
      <c r="AD504" s="30" t="s">
        <v>113</v>
      </c>
      <c r="AE504" s="30" t="s">
        <v>113</v>
      </c>
      <c r="AF504" s="30" t="s">
        <v>113</v>
      </c>
      <c r="AG504" s="30" t="s">
        <v>113</v>
      </c>
      <c r="AH504" s="30" t="s">
        <v>113</v>
      </c>
      <c r="AI504" s="30" t="s">
        <v>113</v>
      </c>
      <c r="AJ504" s="30" t="s">
        <v>113</v>
      </c>
      <c r="AK504" s="30" t="s">
        <v>113</v>
      </c>
      <c r="AL504" s="30" t="s">
        <v>113</v>
      </c>
      <c r="AM504" s="30">
        <v>1</v>
      </c>
      <c r="AN504" s="30">
        <v>8</v>
      </c>
      <c r="AO504" s="30">
        <v>1</v>
      </c>
      <c r="AP504" s="30">
        <v>6</v>
      </c>
      <c r="AQ504" s="31">
        <v>4</v>
      </c>
      <c r="AR504" s="31">
        <v>6</v>
      </c>
      <c r="AS504" s="31">
        <v>6</v>
      </c>
      <c r="AT504" s="32">
        <v>6</v>
      </c>
      <c r="AU504" s="32">
        <v>6</v>
      </c>
      <c r="AV504" s="32">
        <v>0</v>
      </c>
      <c r="AW504" s="32">
        <v>0</v>
      </c>
      <c r="AX504" s="32">
        <v>6</v>
      </c>
      <c r="AY504" s="32">
        <v>6</v>
      </c>
      <c r="AZ504" s="32">
        <v>6</v>
      </c>
      <c r="BA504" s="32">
        <v>6</v>
      </c>
      <c r="BB504" s="32">
        <v>6</v>
      </c>
      <c r="BC504" s="32">
        <v>6</v>
      </c>
      <c r="BD504" s="33">
        <v>7.2</v>
      </c>
      <c r="BE504" s="33">
        <v>7.2</v>
      </c>
      <c r="BF504" s="33">
        <v>7.2</v>
      </c>
      <c r="BG504" s="33">
        <v>6</v>
      </c>
      <c r="BH504" s="33">
        <v>6</v>
      </c>
      <c r="BI504" s="33">
        <v>6</v>
      </c>
      <c r="BJ504" s="34">
        <v>6</v>
      </c>
      <c r="BK504" s="35">
        <v>6</v>
      </c>
      <c r="BL504" t="str">
        <f>IF(BY504&gt;LARGE(BZ504:$CK504,1),1,"")</f>
        <v/>
      </c>
      <c r="BM504" t="str">
        <f>IF(BZ504&gt;LARGE(CA504:$CK504,1),2,"")</f>
        <v/>
      </c>
      <c r="BN504" t="str">
        <f>IF(CA504&gt;LARGE(CB504:$CK504,1),2.2,"")</f>
        <v/>
      </c>
      <c r="BO504" t="str">
        <f>IF(CB504&gt;LARGE(CC504:$CK504,1),3,"")</f>
        <v/>
      </c>
      <c r="BP504" t="str">
        <f>IF(CC504&gt;LARGE(CD504:$CK504,1),3.2,"")</f>
        <v/>
      </c>
      <c r="BQ504" t="str">
        <f>IF(CD504&gt;LARGE(CE504:$CK504,1),4,"")</f>
        <v/>
      </c>
      <c r="BR504" t="str">
        <f>IF(CE504&gt;LARGE(CF504:$CK504,1),4.2,"")</f>
        <v/>
      </c>
      <c r="BS504" t="str">
        <f>IF(CF504&gt;LARGE(CG504:$CK504,1),5,"")</f>
        <v/>
      </c>
      <c r="BT504" t="str">
        <f>IF(CG504&gt;LARGE(CH504:$CK504,1),5.2,"")</f>
        <v/>
      </c>
      <c r="BU504">
        <f>IF(CH504&gt;LARGE(CI504:$CK504,1),6,"")</f>
        <v>6</v>
      </c>
      <c r="BV504" t="str">
        <f>IF(CI504&gt;LARGE(CJ504:$CK504,1),6.2,"")</f>
        <v/>
      </c>
      <c r="BW504" t="str">
        <f>IF(CJ504&gt;LARGE(CK504:$CK504,1),7,"")</f>
        <v/>
      </c>
      <c r="BX504" t="str">
        <f t="shared" si="120"/>
        <v/>
      </c>
      <c r="BY504" s="36">
        <f t="shared" si="121"/>
        <v>0</v>
      </c>
      <c r="BZ504" s="36">
        <f t="shared" si="122"/>
        <v>0</v>
      </c>
      <c r="CA504">
        <f t="shared" si="123"/>
        <v>0</v>
      </c>
      <c r="CB504" s="36">
        <f t="shared" si="124"/>
        <v>0</v>
      </c>
      <c r="CC504">
        <f t="shared" si="125"/>
        <v>0</v>
      </c>
      <c r="CD504" s="36">
        <f t="shared" si="126"/>
        <v>0</v>
      </c>
      <c r="CE504">
        <f t="shared" si="127"/>
        <v>0</v>
      </c>
      <c r="CF504" s="36">
        <f t="shared" si="128"/>
        <v>0</v>
      </c>
      <c r="CG504">
        <f t="shared" si="129"/>
        <v>0</v>
      </c>
      <c r="CH504" s="36">
        <f t="shared" si="130"/>
        <v>8</v>
      </c>
      <c r="CI504">
        <f t="shared" si="131"/>
        <v>0</v>
      </c>
      <c r="CJ504" s="36">
        <f t="shared" si="132"/>
        <v>0</v>
      </c>
      <c r="CK504">
        <f t="shared" si="133"/>
        <v>0</v>
      </c>
      <c r="CP504">
        <v>704</v>
      </c>
      <c r="DD504" t="str">
        <f>IF(COUNTIF('[3]Zone Players'!A$3:A$1847,A504)&lt;1,"D","")</f>
        <v/>
      </c>
      <c r="DF504">
        <f t="shared" si="136"/>
        <v>6</v>
      </c>
      <c r="DG504" s="70">
        <f t="shared" si="134"/>
        <v>8</v>
      </c>
      <c r="DH504" t="str">
        <f t="shared" si="135"/>
        <v/>
      </c>
    </row>
    <row r="505" spans="1:112" ht="15" customHeight="1" x14ac:dyDescent="0.25">
      <c r="A505" s="40">
        <v>149720</v>
      </c>
      <c r="B505" s="24" t="s">
        <v>891</v>
      </c>
      <c r="C505" s="24" t="s">
        <v>892</v>
      </c>
      <c r="D505" s="25" t="s">
        <v>843</v>
      </c>
      <c r="E505" s="26"/>
      <c r="F505" s="27"/>
      <c r="G505" s="27"/>
      <c r="H505" s="27"/>
      <c r="I505" s="27"/>
      <c r="J505" s="27"/>
      <c r="K505" s="27"/>
      <c r="L505" s="27"/>
      <c r="M505" s="27"/>
      <c r="N505" s="26"/>
      <c r="O505" s="27">
        <v>5</v>
      </c>
      <c r="P505" s="27">
        <v>3</v>
      </c>
      <c r="Q505" s="28"/>
      <c r="R505" s="28"/>
      <c r="S505" s="28"/>
      <c r="T505" s="29"/>
      <c r="U505" s="28"/>
      <c r="V505" s="30" t="s">
        <v>113</v>
      </c>
      <c r="W505" s="30" t="s">
        <v>113</v>
      </c>
      <c r="X505" s="30" t="s">
        <v>113</v>
      </c>
      <c r="Y505" s="30">
        <v>4</v>
      </c>
      <c r="Z505" s="30" t="s">
        <v>113</v>
      </c>
      <c r="AA505" s="30">
        <v>6</v>
      </c>
      <c r="AB505" s="30">
        <v>7</v>
      </c>
      <c r="AC505" s="30" t="s">
        <v>113</v>
      </c>
      <c r="AD505" s="30" t="s">
        <v>113</v>
      </c>
      <c r="AE505" s="30" t="s">
        <v>113</v>
      </c>
      <c r="AF505" s="30" t="s">
        <v>113</v>
      </c>
      <c r="AG505" s="30" t="s">
        <v>113</v>
      </c>
      <c r="AH505" s="30" t="s">
        <v>113</v>
      </c>
      <c r="AI505" s="30" t="s">
        <v>113</v>
      </c>
      <c r="AJ505" s="30" t="s">
        <v>113</v>
      </c>
      <c r="AK505" s="30" t="s">
        <v>113</v>
      </c>
      <c r="AL505" s="30" t="s">
        <v>113</v>
      </c>
      <c r="AM505" s="30">
        <v>0</v>
      </c>
      <c r="AN505" s="30">
        <v>8</v>
      </c>
      <c r="AO505" s="30">
        <v>3</v>
      </c>
      <c r="AP505" s="30">
        <v>4</v>
      </c>
      <c r="AQ505" s="31">
        <v>3</v>
      </c>
      <c r="AR505" s="31">
        <v>4</v>
      </c>
      <c r="AS505" s="31">
        <v>4</v>
      </c>
      <c r="AT505" s="32">
        <v>4</v>
      </c>
      <c r="AU505" s="32">
        <v>4</v>
      </c>
      <c r="AV505" s="32">
        <v>4</v>
      </c>
      <c r="AW505" s="32">
        <v>4</v>
      </c>
      <c r="AX505" s="32">
        <v>4</v>
      </c>
      <c r="AY505" s="32">
        <v>4</v>
      </c>
      <c r="AZ505" s="32">
        <v>4</v>
      </c>
      <c r="BA505" s="32">
        <v>4</v>
      </c>
      <c r="BB505" s="32">
        <v>4</v>
      </c>
      <c r="BC505" s="32">
        <v>4</v>
      </c>
      <c r="BD505" s="33">
        <v>7.2</v>
      </c>
      <c r="BE505" s="33">
        <v>4</v>
      </c>
      <c r="BF505" s="33">
        <v>4</v>
      </c>
      <c r="BG505" s="33">
        <v>4</v>
      </c>
      <c r="BH505" s="33">
        <v>4</v>
      </c>
      <c r="BI505" s="33">
        <v>4</v>
      </c>
      <c r="BJ505" s="34">
        <v>4</v>
      </c>
      <c r="BK505" s="35">
        <v>4</v>
      </c>
      <c r="BL505" t="str">
        <f>IF(BY505&gt;LARGE(BZ505:$CK505,1),1,"")</f>
        <v/>
      </c>
      <c r="BM505" t="str">
        <f>IF(BZ505&gt;LARGE(CA505:$CK505,1),2,"")</f>
        <v/>
      </c>
      <c r="BN505" t="str">
        <f>IF(CA505&gt;LARGE(CB505:$CK505,1),2.2,"")</f>
        <v/>
      </c>
      <c r="BO505" t="str">
        <f>IF(CB505&gt;LARGE(CC505:$CK505,1),3,"")</f>
        <v/>
      </c>
      <c r="BP505" t="str">
        <f>IF(CC505&gt;LARGE(CD505:$CK505,1),3.2,"")</f>
        <v/>
      </c>
      <c r="BQ505">
        <f>IF(CD505&gt;LARGE(CE505:$CK505,1),4,"")</f>
        <v>4</v>
      </c>
      <c r="BR505" t="str">
        <f>IF(CE505&gt;LARGE(CF505:$CK505,1),4.2,"")</f>
        <v/>
      </c>
      <c r="BS505" t="str">
        <f>IF(CF505&gt;LARGE(CG505:$CK505,1),5,"")</f>
        <v/>
      </c>
      <c r="BT505" t="str">
        <f>IF(CG505&gt;LARGE(CH505:$CK505,1),5.2,"")</f>
        <v/>
      </c>
      <c r="BU505" t="str">
        <f>IF(CH505&gt;LARGE(CI505:$CK505,1),6,"")</f>
        <v/>
      </c>
      <c r="BV505" t="str">
        <f>IF(CI505&gt;LARGE(CJ505:$CK505,1),6.2,"")</f>
        <v/>
      </c>
      <c r="BW505" t="str">
        <f>IF(CJ505&gt;LARGE(CK505:$CK505,1),7,"")</f>
        <v/>
      </c>
      <c r="BX505" t="str">
        <f t="shared" si="120"/>
        <v/>
      </c>
      <c r="BY505" s="36">
        <f t="shared" si="121"/>
        <v>0</v>
      </c>
      <c r="BZ505" s="36">
        <f t="shared" si="122"/>
        <v>0</v>
      </c>
      <c r="CA505">
        <f t="shared" si="123"/>
        <v>0</v>
      </c>
      <c r="CB505" s="36">
        <f t="shared" si="124"/>
        <v>0</v>
      </c>
      <c r="CC505">
        <f t="shared" si="125"/>
        <v>0</v>
      </c>
      <c r="CD505" s="36">
        <f t="shared" si="126"/>
        <v>10</v>
      </c>
      <c r="CE505">
        <f t="shared" si="127"/>
        <v>0</v>
      </c>
      <c r="CF505" s="36">
        <f t="shared" si="128"/>
        <v>0</v>
      </c>
      <c r="CG505">
        <f t="shared" si="129"/>
        <v>0</v>
      </c>
      <c r="CH505" s="36">
        <f t="shared" si="130"/>
        <v>0</v>
      </c>
      <c r="CI505">
        <f t="shared" si="131"/>
        <v>0</v>
      </c>
      <c r="CJ505" s="36">
        <f t="shared" si="132"/>
        <v>0</v>
      </c>
      <c r="CK505">
        <f t="shared" si="133"/>
        <v>0</v>
      </c>
      <c r="CP505">
        <v>705</v>
      </c>
      <c r="DD505" t="str">
        <f>IF(COUNTIF('[3]Zone Players'!A$3:A$1847,A505)&lt;1,"D","")</f>
        <v/>
      </c>
      <c r="DF505">
        <f t="shared" si="136"/>
        <v>4</v>
      </c>
      <c r="DG505" s="70">
        <f t="shared" si="134"/>
        <v>10</v>
      </c>
      <c r="DH505" t="str">
        <f t="shared" si="135"/>
        <v/>
      </c>
    </row>
    <row r="506" spans="1:112" ht="15" customHeight="1" x14ac:dyDescent="0.25">
      <c r="A506" s="23">
        <v>81536</v>
      </c>
      <c r="B506" s="24" t="s">
        <v>893</v>
      </c>
      <c r="C506" s="24" t="s">
        <v>894</v>
      </c>
      <c r="D506" s="25" t="s">
        <v>843</v>
      </c>
      <c r="E506" s="26"/>
      <c r="F506" s="27"/>
      <c r="G506" s="27"/>
      <c r="H506" s="27"/>
      <c r="I506" s="27"/>
      <c r="J506" s="27"/>
      <c r="K506" s="27"/>
      <c r="L506" s="27"/>
      <c r="M506" s="27"/>
      <c r="N506" s="26"/>
      <c r="O506" s="27"/>
      <c r="P506" s="27" t="s">
        <v>113</v>
      </c>
      <c r="Q506" s="28"/>
      <c r="R506" s="28"/>
      <c r="S506" s="28"/>
      <c r="T506" s="29"/>
      <c r="U506" s="28"/>
      <c r="V506" s="30" t="s">
        <v>113</v>
      </c>
      <c r="W506" s="30" t="s">
        <v>113</v>
      </c>
      <c r="X506" s="30" t="s">
        <v>113</v>
      </c>
      <c r="Y506" s="30">
        <v>4</v>
      </c>
      <c r="Z506" s="30" t="s">
        <v>113</v>
      </c>
      <c r="AA506" s="30">
        <v>6</v>
      </c>
      <c r="AB506" s="30">
        <v>7</v>
      </c>
      <c r="AC506" s="30" t="s">
        <v>113</v>
      </c>
      <c r="AD506" s="30" t="s">
        <v>113</v>
      </c>
      <c r="AE506" s="30" t="s">
        <v>113</v>
      </c>
      <c r="AF506" s="30" t="s">
        <v>113</v>
      </c>
      <c r="AG506" s="30" t="s">
        <v>113</v>
      </c>
      <c r="AH506" s="30" t="s">
        <v>113</v>
      </c>
      <c r="AI506" s="30" t="s">
        <v>113</v>
      </c>
      <c r="AJ506" s="30" t="s">
        <v>113</v>
      </c>
      <c r="AK506" s="30" t="s">
        <v>113</v>
      </c>
      <c r="AL506" s="30" t="s">
        <v>113</v>
      </c>
      <c r="AM506" s="30">
        <v>0</v>
      </c>
      <c r="AN506" s="30">
        <v>8</v>
      </c>
      <c r="AO506" s="30">
        <v>0</v>
      </c>
      <c r="AP506" s="30">
        <v>7</v>
      </c>
      <c r="AQ506" s="31" t="s">
        <v>113</v>
      </c>
      <c r="AR506" s="31" t="s">
        <v>113</v>
      </c>
      <c r="AS506" s="31" t="s">
        <v>113</v>
      </c>
      <c r="AT506" s="32">
        <v>0</v>
      </c>
      <c r="AU506" s="32">
        <v>0</v>
      </c>
      <c r="AV506" s="32">
        <v>0</v>
      </c>
      <c r="AW506" s="32">
        <v>0</v>
      </c>
      <c r="AX506" s="32">
        <v>0</v>
      </c>
      <c r="AY506" s="32">
        <v>0</v>
      </c>
      <c r="AZ506" s="32">
        <v>0</v>
      </c>
      <c r="BA506" s="32">
        <v>0</v>
      </c>
      <c r="BB506" s="32">
        <v>0</v>
      </c>
      <c r="BC506" s="32">
        <v>0</v>
      </c>
      <c r="BD506" s="33">
        <v>7.2</v>
      </c>
      <c r="BE506" s="33">
        <v>7.2</v>
      </c>
      <c r="BF506" s="33">
        <v>7.2</v>
      </c>
      <c r="BG506" s="33">
        <v>7.2</v>
      </c>
      <c r="BH506" s="33">
        <v>7.2</v>
      </c>
      <c r="BI506" s="33">
        <v>7.2</v>
      </c>
      <c r="BJ506" s="34" t="s">
        <v>113</v>
      </c>
      <c r="BK506" s="35" t="s">
        <v>113</v>
      </c>
      <c r="BL506" t="str">
        <f>IF(BY506&gt;LARGE(BZ506:$CK506,1),1,"")</f>
        <v/>
      </c>
      <c r="BM506" t="str">
        <f>IF(BZ506&gt;LARGE(CA506:$CK506,1),2,"")</f>
        <v/>
      </c>
      <c r="BN506" t="str">
        <f>IF(CA506&gt;LARGE(CB506:$CK506,1),2.2,"")</f>
        <v/>
      </c>
      <c r="BO506" t="str">
        <f>IF(CB506&gt;LARGE(CC506:$CK506,1),3,"")</f>
        <v/>
      </c>
      <c r="BP506" t="str">
        <f>IF(CC506&gt;LARGE(CD506:$CK506,1),3.2,"")</f>
        <v/>
      </c>
      <c r="BQ506" t="str">
        <f>IF(CD506&gt;LARGE(CE506:$CK506,1),4,"")</f>
        <v/>
      </c>
      <c r="BR506" t="str">
        <f>IF(CE506&gt;LARGE(CF506:$CK506,1),4.2,"")</f>
        <v/>
      </c>
      <c r="BS506" t="str">
        <f>IF(CF506&gt;LARGE(CG506:$CK506,1),5,"")</f>
        <v/>
      </c>
      <c r="BT506" t="str">
        <f>IF(CG506&gt;LARGE(CH506:$CK506,1),5.2,"")</f>
        <v/>
      </c>
      <c r="BU506" t="str">
        <f>IF(CH506&gt;LARGE(CI506:$CK506,1),6,"")</f>
        <v/>
      </c>
      <c r="BV506" t="str">
        <f>IF(CI506&gt;LARGE(CJ506:$CK506,1),6.2,"")</f>
        <v/>
      </c>
      <c r="BW506" t="str">
        <f>IF(CJ506&gt;LARGE(CK506:$CK506,1),7,"")</f>
        <v/>
      </c>
      <c r="BX506" t="str">
        <f t="shared" si="120"/>
        <v/>
      </c>
      <c r="BY506" s="36">
        <f t="shared" si="121"/>
        <v>0</v>
      </c>
      <c r="BZ506" s="36">
        <f t="shared" si="122"/>
        <v>0</v>
      </c>
      <c r="CA506">
        <f t="shared" si="123"/>
        <v>0</v>
      </c>
      <c r="CB506" s="36">
        <f t="shared" si="124"/>
        <v>0</v>
      </c>
      <c r="CC506">
        <f t="shared" si="125"/>
        <v>0</v>
      </c>
      <c r="CD506" s="36">
        <f t="shared" si="126"/>
        <v>0</v>
      </c>
      <c r="CE506">
        <f t="shared" si="127"/>
        <v>0</v>
      </c>
      <c r="CF506" s="36">
        <f t="shared" si="128"/>
        <v>0</v>
      </c>
      <c r="CG506">
        <f t="shared" si="129"/>
        <v>0</v>
      </c>
      <c r="CH506" s="36">
        <f t="shared" si="130"/>
        <v>0</v>
      </c>
      <c r="CI506">
        <f t="shared" si="131"/>
        <v>0</v>
      </c>
      <c r="CJ506" s="36">
        <f t="shared" si="132"/>
        <v>0</v>
      </c>
      <c r="CK506">
        <f t="shared" si="133"/>
        <v>0</v>
      </c>
      <c r="CP506">
        <v>708</v>
      </c>
      <c r="DD506" t="str">
        <f>IF(COUNTIF('[3]Zone Players'!A$3:A$1847,A506)&lt;1,"D","")</f>
        <v/>
      </c>
      <c r="DF506" t="str">
        <f t="shared" si="136"/>
        <v/>
      </c>
      <c r="DG506" s="70">
        <f t="shared" si="134"/>
        <v>0</v>
      </c>
      <c r="DH506" t="str">
        <f t="shared" si="135"/>
        <v/>
      </c>
    </row>
    <row r="507" spans="1:112" ht="15" customHeight="1" x14ac:dyDescent="0.25">
      <c r="A507" s="23">
        <v>129422</v>
      </c>
      <c r="B507" s="24" t="s">
        <v>586</v>
      </c>
      <c r="C507" s="24" t="s">
        <v>158</v>
      </c>
      <c r="D507" s="25" t="s">
        <v>843</v>
      </c>
      <c r="E507" s="26"/>
      <c r="F507" s="27"/>
      <c r="G507" s="27"/>
      <c r="H507" s="27"/>
      <c r="I507" s="27">
        <v>6</v>
      </c>
      <c r="J507" s="27">
        <v>7</v>
      </c>
      <c r="K507" s="27">
        <v>7</v>
      </c>
      <c r="L507" s="27">
        <v>7</v>
      </c>
      <c r="M507" s="27">
        <v>4</v>
      </c>
      <c r="N507" s="26">
        <v>5</v>
      </c>
      <c r="O507" s="27">
        <v>7</v>
      </c>
      <c r="P507" s="27">
        <v>7</v>
      </c>
      <c r="Q507" s="28"/>
      <c r="R507" s="28"/>
      <c r="S507" s="28"/>
      <c r="T507" s="29"/>
      <c r="U507" s="28"/>
      <c r="V507" s="30" t="s">
        <v>113</v>
      </c>
      <c r="W507" s="30" t="s">
        <v>113</v>
      </c>
      <c r="X507" s="30" t="s">
        <v>113</v>
      </c>
      <c r="Y507" s="30">
        <v>4</v>
      </c>
      <c r="Z507" s="30" t="s">
        <v>113</v>
      </c>
      <c r="AA507" s="30">
        <v>6</v>
      </c>
      <c r="AB507" s="30">
        <v>7</v>
      </c>
      <c r="AC507" s="30" t="s">
        <v>113</v>
      </c>
      <c r="AD507" s="30" t="s">
        <v>113</v>
      </c>
      <c r="AE507" s="30" t="s">
        <v>113</v>
      </c>
      <c r="AF507" s="30" t="s">
        <v>113</v>
      </c>
      <c r="AG507" s="30" t="s">
        <v>113</v>
      </c>
      <c r="AH507" s="30" t="s">
        <v>113</v>
      </c>
      <c r="AI507" s="30" t="s">
        <v>113</v>
      </c>
      <c r="AJ507" s="30" t="s">
        <v>113</v>
      </c>
      <c r="AK507" s="30" t="s">
        <v>113</v>
      </c>
      <c r="AL507" s="30" t="s">
        <v>113</v>
      </c>
      <c r="AM507" s="30">
        <v>0</v>
      </c>
      <c r="AN507" s="30">
        <v>8</v>
      </c>
      <c r="AO507" s="30">
        <v>0</v>
      </c>
      <c r="AP507" s="30">
        <v>7</v>
      </c>
      <c r="AQ507" s="31">
        <v>7</v>
      </c>
      <c r="AR507" s="31">
        <v>7</v>
      </c>
      <c r="AS507" s="31">
        <v>7</v>
      </c>
      <c r="AT507" s="32">
        <v>7</v>
      </c>
      <c r="AU507" s="32">
        <v>7</v>
      </c>
      <c r="AV507" s="32">
        <v>7</v>
      </c>
      <c r="AW507" s="32">
        <v>7</v>
      </c>
      <c r="AX507" s="32">
        <v>0</v>
      </c>
      <c r="AY507" s="32">
        <v>7</v>
      </c>
      <c r="AZ507" s="32">
        <v>7</v>
      </c>
      <c r="BA507" s="32">
        <v>7</v>
      </c>
      <c r="BB507" s="32">
        <v>7</v>
      </c>
      <c r="BC507" s="32">
        <v>7</v>
      </c>
      <c r="BD507" s="33">
        <v>7</v>
      </c>
      <c r="BE507" s="33">
        <v>7</v>
      </c>
      <c r="BF507" s="33">
        <v>7</v>
      </c>
      <c r="BG507" s="33">
        <v>7</v>
      </c>
      <c r="BH507" s="33">
        <v>7</v>
      </c>
      <c r="BI507" s="33">
        <v>7</v>
      </c>
      <c r="BJ507" s="34">
        <v>7</v>
      </c>
      <c r="BK507" s="35">
        <v>7</v>
      </c>
      <c r="BL507" t="str">
        <f>IF(BY507&gt;LARGE(BZ507:$CK507,1),1,"")</f>
        <v/>
      </c>
      <c r="BM507" t="str">
        <f>IF(BZ507&gt;LARGE(CA507:$CK507,1),2,"")</f>
        <v/>
      </c>
      <c r="BN507" t="str">
        <f>IF(CA507&gt;LARGE(CB507:$CK507,1),2.2,"")</f>
        <v/>
      </c>
      <c r="BO507" t="str">
        <f>IF(CB507&gt;LARGE(CC507:$CK507,1),3,"")</f>
        <v/>
      </c>
      <c r="BP507" t="str">
        <f>IF(CC507&gt;LARGE(CD507:$CK507,1),3.2,"")</f>
        <v/>
      </c>
      <c r="BQ507" t="str">
        <f>IF(CD507&gt;LARGE(CE507:$CK507,1),4,"")</f>
        <v/>
      </c>
      <c r="BR507" t="str">
        <f>IF(CE507&gt;LARGE(CF507:$CK507,1),4.2,"")</f>
        <v/>
      </c>
      <c r="BS507" t="str">
        <f>IF(CF507&gt;LARGE(CG507:$CK507,1),5,"")</f>
        <v/>
      </c>
      <c r="BT507" t="str">
        <f>IF(CG507&gt;LARGE(CH507:$CK507,1),5.2,"")</f>
        <v/>
      </c>
      <c r="BU507" t="str">
        <f>IF(CH507&gt;LARGE(CI507:$CK507,1),6,"")</f>
        <v/>
      </c>
      <c r="BV507" t="str">
        <f>IF(CI507&gt;LARGE(CJ507:$CK507,1),6.2,"")</f>
        <v/>
      </c>
      <c r="BW507">
        <f>IF(CJ507&gt;LARGE(CK507:$CK507,1),7,"")</f>
        <v>7</v>
      </c>
      <c r="BX507" t="str">
        <f t="shared" si="120"/>
        <v/>
      </c>
      <c r="BY507" s="36">
        <f t="shared" si="121"/>
        <v>0</v>
      </c>
      <c r="BZ507" s="36">
        <f t="shared" si="122"/>
        <v>0</v>
      </c>
      <c r="CA507">
        <f t="shared" si="123"/>
        <v>0</v>
      </c>
      <c r="CB507" s="36">
        <f t="shared" si="124"/>
        <v>0</v>
      </c>
      <c r="CC507">
        <f t="shared" si="125"/>
        <v>0</v>
      </c>
      <c r="CD507" s="36">
        <f t="shared" si="126"/>
        <v>0</v>
      </c>
      <c r="CE507">
        <f t="shared" si="127"/>
        <v>0</v>
      </c>
      <c r="CF507" s="36">
        <f t="shared" si="128"/>
        <v>0</v>
      </c>
      <c r="CG507">
        <f t="shared" si="129"/>
        <v>0</v>
      </c>
      <c r="CH507" s="36">
        <f t="shared" si="130"/>
        <v>0</v>
      </c>
      <c r="CI507">
        <f t="shared" si="131"/>
        <v>0</v>
      </c>
      <c r="CJ507" s="36">
        <f t="shared" si="132"/>
        <v>9</v>
      </c>
      <c r="CK507">
        <f t="shared" si="133"/>
        <v>0</v>
      </c>
      <c r="CP507">
        <v>709</v>
      </c>
      <c r="DD507" t="str">
        <f>IF(COUNTIF('[3]Zone Players'!A$3:A$1847,A507)&lt;1,"D","")</f>
        <v/>
      </c>
      <c r="DF507">
        <f t="shared" si="136"/>
        <v>7</v>
      </c>
      <c r="DG507" s="70">
        <f t="shared" si="134"/>
        <v>9</v>
      </c>
      <c r="DH507" t="str">
        <f t="shared" si="135"/>
        <v/>
      </c>
    </row>
    <row r="508" spans="1:112" ht="15" customHeight="1" x14ac:dyDescent="0.25">
      <c r="A508" s="23">
        <v>62219</v>
      </c>
      <c r="B508" s="24" t="s">
        <v>895</v>
      </c>
      <c r="C508" s="24" t="s">
        <v>255</v>
      </c>
      <c r="D508" s="25" t="s">
        <v>843</v>
      </c>
      <c r="E508" s="26">
        <v>4</v>
      </c>
      <c r="F508" s="27">
        <v>4</v>
      </c>
      <c r="G508" s="27">
        <v>4</v>
      </c>
      <c r="H508" s="27">
        <v>2</v>
      </c>
      <c r="I508" s="27">
        <v>2</v>
      </c>
      <c r="J508" s="27">
        <v>2</v>
      </c>
      <c r="K508" s="27">
        <v>3</v>
      </c>
      <c r="L508" s="27">
        <v>4</v>
      </c>
      <c r="M508" s="27">
        <v>3</v>
      </c>
      <c r="N508" s="26">
        <v>3</v>
      </c>
      <c r="O508" s="27">
        <v>3</v>
      </c>
      <c r="P508" s="27">
        <v>3</v>
      </c>
      <c r="Q508" s="28"/>
      <c r="R508" s="28">
        <v>6</v>
      </c>
      <c r="S508" s="28"/>
      <c r="T508" s="29"/>
      <c r="U508" s="28"/>
      <c r="V508" s="30" t="s">
        <v>113</v>
      </c>
      <c r="W508" s="30" t="s">
        <v>113</v>
      </c>
      <c r="X508" s="30" t="s">
        <v>113</v>
      </c>
      <c r="Y508" s="30">
        <v>4</v>
      </c>
      <c r="Z508" s="30" t="s">
        <v>113</v>
      </c>
      <c r="AA508" s="30">
        <v>6</v>
      </c>
      <c r="AB508" s="30">
        <v>7</v>
      </c>
      <c r="AC508" s="30" t="s">
        <v>113</v>
      </c>
      <c r="AD508" s="30" t="s">
        <v>113</v>
      </c>
      <c r="AE508" s="30" t="s">
        <v>113</v>
      </c>
      <c r="AF508" s="30" t="s">
        <v>113</v>
      </c>
      <c r="AG508" s="30" t="s">
        <v>113</v>
      </c>
      <c r="AH508" s="30" t="s">
        <v>113</v>
      </c>
      <c r="AI508" s="30" t="s">
        <v>113</v>
      </c>
      <c r="AJ508" s="30" t="s">
        <v>113</v>
      </c>
      <c r="AK508" s="30" t="s">
        <v>113</v>
      </c>
      <c r="AL508" s="30" t="s">
        <v>113</v>
      </c>
      <c r="AM508" s="30">
        <v>0</v>
      </c>
      <c r="AN508" s="30">
        <v>8</v>
      </c>
      <c r="AO508" s="30">
        <v>1</v>
      </c>
      <c r="AP508" s="30">
        <v>6</v>
      </c>
      <c r="AQ508" s="31">
        <v>5</v>
      </c>
      <c r="AR508" s="31">
        <v>4</v>
      </c>
      <c r="AS508" s="31">
        <v>4</v>
      </c>
      <c r="AT508" s="32">
        <v>4</v>
      </c>
      <c r="AU508" s="32">
        <v>4</v>
      </c>
      <c r="AV508" s="32">
        <v>4</v>
      </c>
      <c r="AW508" s="32">
        <v>4</v>
      </c>
      <c r="AX508" s="32">
        <v>4</v>
      </c>
      <c r="AY508" s="32">
        <v>4</v>
      </c>
      <c r="AZ508" s="32">
        <v>4</v>
      </c>
      <c r="BA508" s="32">
        <v>4</v>
      </c>
      <c r="BB508" s="32">
        <v>4</v>
      </c>
      <c r="BC508" s="32">
        <v>4</v>
      </c>
      <c r="BD508" s="33">
        <v>7.2</v>
      </c>
      <c r="BE508" s="33">
        <v>4</v>
      </c>
      <c r="BF508" s="33">
        <v>4</v>
      </c>
      <c r="BG508" s="33">
        <v>4</v>
      </c>
      <c r="BH508" s="33">
        <v>4</v>
      </c>
      <c r="BI508" s="33">
        <v>4</v>
      </c>
      <c r="BJ508" s="34">
        <v>4</v>
      </c>
      <c r="BK508" s="35">
        <v>4</v>
      </c>
      <c r="BL508" t="str">
        <f>IF(BY508&gt;LARGE(BZ508:$CK508,1),1,"")</f>
        <v/>
      </c>
      <c r="BM508" t="str">
        <f>IF(BZ508&gt;LARGE(CA508:$CK508,1),2,"")</f>
        <v/>
      </c>
      <c r="BN508" t="str">
        <f>IF(CA508&gt;LARGE(CB508:$CK508,1),2.2,"")</f>
        <v/>
      </c>
      <c r="BO508" t="str">
        <f>IF(CB508&gt;LARGE(CC508:$CK508,1),3,"")</f>
        <v/>
      </c>
      <c r="BP508" t="str">
        <f>IF(CC508&gt;LARGE(CD508:$CK508,1),3.2,"")</f>
        <v/>
      </c>
      <c r="BQ508">
        <f>IF(CD508&gt;LARGE(CE508:$CK508,1),4,"")</f>
        <v>4</v>
      </c>
      <c r="BR508" t="str">
        <f>IF(CE508&gt;LARGE(CF508:$CK508,1),4.2,"")</f>
        <v/>
      </c>
      <c r="BS508" t="str">
        <f>IF(CF508&gt;LARGE(CG508:$CK508,1),5,"")</f>
        <v/>
      </c>
      <c r="BT508" t="str">
        <f>IF(CG508&gt;LARGE(CH508:$CK508,1),5.2,"")</f>
        <v/>
      </c>
      <c r="BU508" t="str">
        <f>IF(CH508&gt;LARGE(CI508:$CK508,1),6,"")</f>
        <v/>
      </c>
      <c r="BV508" t="str">
        <f>IF(CI508&gt;LARGE(CJ508:$CK508,1),6.2,"")</f>
        <v/>
      </c>
      <c r="BW508" t="str">
        <f>IF(CJ508&gt;LARGE(CK508:$CK508,1),7,"")</f>
        <v/>
      </c>
      <c r="BX508" t="str">
        <f t="shared" si="120"/>
        <v/>
      </c>
      <c r="BY508" s="36">
        <f t="shared" si="121"/>
        <v>0</v>
      </c>
      <c r="BZ508" s="36">
        <f t="shared" si="122"/>
        <v>0</v>
      </c>
      <c r="CA508">
        <f t="shared" si="123"/>
        <v>0</v>
      </c>
      <c r="CB508" s="36">
        <f t="shared" si="124"/>
        <v>0</v>
      </c>
      <c r="CC508">
        <f t="shared" si="125"/>
        <v>0</v>
      </c>
      <c r="CD508" s="36">
        <f t="shared" si="126"/>
        <v>10</v>
      </c>
      <c r="CE508">
        <f t="shared" si="127"/>
        <v>0</v>
      </c>
      <c r="CF508" s="36">
        <f t="shared" si="128"/>
        <v>0</v>
      </c>
      <c r="CG508">
        <f t="shared" si="129"/>
        <v>0</v>
      </c>
      <c r="CH508" s="36">
        <f t="shared" si="130"/>
        <v>0</v>
      </c>
      <c r="CI508">
        <f t="shared" si="131"/>
        <v>0</v>
      </c>
      <c r="CJ508" s="36">
        <f t="shared" si="132"/>
        <v>0</v>
      </c>
      <c r="CK508">
        <f t="shared" si="133"/>
        <v>0</v>
      </c>
      <c r="CP508">
        <v>710</v>
      </c>
      <c r="DD508" t="str">
        <f>IF(COUNTIF('[3]Zone Players'!A$3:A$1847,A508)&lt;1,"D","")</f>
        <v/>
      </c>
      <c r="DF508">
        <f t="shared" si="136"/>
        <v>4</v>
      </c>
      <c r="DG508" s="70">
        <f t="shared" si="134"/>
        <v>10</v>
      </c>
      <c r="DH508" t="str">
        <f t="shared" si="135"/>
        <v/>
      </c>
    </row>
    <row r="509" spans="1:112" ht="15" customHeight="1" x14ac:dyDescent="0.25">
      <c r="A509" s="23">
        <v>152105</v>
      </c>
      <c r="B509" s="24" t="s">
        <v>896</v>
      </c>
      <c r="C509" s="24" t="s">
        <v>225</v>
      </c>
      <c r="D509" s="25" t="s">
        <v>843</v>
      </c>
      <c r="E509" s="26"/>
      <c r="F509" s="27"/>
      <c r="G509" s="27"/>
      <c r="H509" s="27"/>
      <c r="I509" s="27"/>
      <c r="J509" s="27"/>
      <c r="K509" s="27"/>
      <c r="L509" s="27"/>
      <c r="M509" s="27"/>
      <c r="N509" s="26"/>
      <c r="O509" s="27"/>
      <c r="P509" s="27" t="s">
        <v>113</v>
      </c>
      <c r="Q509" s="28"/>
      <c r="R509" s="28"/>
      <c r="S509" s="28"/>
      <c r="T509" s="29"/>
      <c r="U509" s="28"/>
      <c r="V509" s="30" t="s">
        <v>113</v>
      </c>
      <c r="W509" s="30" t="s">
        <v>113</v>
      </c>
      <c r="X509" s="30" t="s">
        <v>113</v>
      </c>
      <c r="Y509" s="30">
        <v>4</v>
      </c>
      <c r="Z509" s="30" t="s">
        <v>113</v>
      </c>
      <c r="AA509" s="30">
        <v>6</v>
      </c>
      <c r="AB509" s="30">
        <v>7</v>
      </c>
      <c r="AC509" s="30" t="s">
        <v>113</v>
      </c>
      <c r="AD509" s="30" t="s">
        <v>113</v>
      </c>
      <c r="AE509" s="30" t="s">
        <v>113</v>
      </c>
      <c r="AF509" s="30" t="s">
        <v>113</v>
      </c>
      <c r="AG509" s="30" t="s">
        <v>113</v>
      </c>
      <c r="AH509" s="30" t="s">
        <v>113</v>
      </c>
      <c r="AI509" s="30" t="s">
        <v>113</v>
      </c>
      <c r="AJ509" s="30" t="s">
        <v>113</v>
      </c>
      <c r="AK509" s="30" t="s">
        <v>113</v>
      </c>
      <c r="AL509" s="30" t="s">
        <v>113</v>
      </c>
      <c r="AM509" s="30">
        <v>0</v>
      </c>
      <c r="AN509" s="30">
        <v>8</v>
      </c>
      <c r="AO509" s="30">
        <v>0</v>
      </c>
      <c r="AP509" s="30">
        <v>7</v>
      </c>
      <c r="AQ509" s="31" t="s">
        <v>113</v>
      </c>
      <c r="AR509" s="31" t="s">
        <v>113</v>
      </c>
      <c r="AS509" s="31" t="s">
        <v>113</v>
      </c>
      <c r="AT509" s="32">
        <v>0</v>
      </c>
      <c r="AU509" s="32">
        <v>0</v>
      </c>
      <c r="AV509" s="32">
        <v>0</v>
      </c>
      <c r="AW509" s="32">
        <v>0</v>
      </c>
      <c r="AX509" s="32">
        <v>0</v>
      </c>
      <c r="AY509" s="32">
        <v>0</v>
      </c>
      <c r="AZ509" s="32">
        <v>0</v>
      </c>
      <c r="BA509" s="32">
        <v>0</v>
      </c>
      <c r="BB509" s="32">
        <v>0</v>
      </c>
      <c r="BC509" s="32">
        <v>0</v>
      </c>
      <c r="BD509" s="33">
        <v>7.2</v>
      </c>
      <c r="BE509" s="33">
        <v>7.2</v>
      </c>
      <c r="BF509" s="33">
        <v>7.2</v>
      </c>
      <c r="BG509" s="33">
        <v>7.2</v>
      </c>
      <c r="BH509" s="33">
        <v>7.2</v>
      </c>
      <c r="BI509" s="33">
        <v>7.2</v>
      </c>
      <c r="BJ509" s="34" t="s">
        <v>113</v>
      </c>
      <c r="BK509" s="35" t="s">
        <v>113</v>
      </c>
      <c r="BL509" t="str">
        <f>IF(BY509&gt;LARGE(BZ509:$CK509,1),1,"")</f>
        <v/>
      </c>
      <c r="BM509" t="str">
        <f>IF(BZ509&gt;LARGE(CA509:$CK509,1),2,"")</f>
        <v/>
      </c>
      <c r="BN509" t="str">
        <f>IF(CA509&gt;LARGE(CB509:$CK509,1),2.2,"")</f>
        <v/>
      </c>
      <c r="BO509" t="str">
        <f>IF(CB509&gt;LARGE(CC509:$CK509,1),3,"")</f>
        <v/>
      </c>
      <c r="BP509" t="str">
        <f>IF(CC509&gt;LARGE(CD509:$CK509,1),3.2,"")</f>
        <v/>
      </c>
      <c r="BQ509" t="str">
        <f>IF(CD509&gt;LARGE(CE509:$CK509,1),4,"")</f>
        <v/>
      </c>
      <c r="BR509" t="str">
        <f>IF(CE509&gt;LARGE(CF509:$CK509,1),4.2,"")</f>
        <v/>
      </c>
      <c r="BS509" t="str">
        <f>IF(CF509&gt;LARGE(CG509:$CK509,1),5,"")</f>
        <v/>
      </c>
      <c r="BT509" t="str">
        <f>IF(CG509&gt;LARGE(CH509:$CK509,1),5.2,"")</f>
        <v/>
      </c>
      <c r="BU509" t="str">
        <f>IF(CH509&gt;LARGE(CI509:$CK509,1),6,"")</f>
        <v/>
      </c>
      <c r="BV509" t="str">
        <f>IF(CI509&gt;LARGE(CJ509:$CK509,1),6.2,"")</f>
        <v/>
      </c>
      <c r="BW509" t="str">
        <f>IF(CJ509&gt;LARGE(CK509:$CK509,1),7,"")</f>
        <v/>
      </c>
      <c r="BX509" t="str">
        <f t="shared" si="120"/>
        <v/>
      </c>
      <c r="BY509" s="36">
        <f t="shared" si="121"/>
        <v>0</v>
      </c>
      <c r="BZ509" s="36">
        <f t="shared" si="122"/>
        <v>0</v>
      </c>
      <c r="CA509">
        <f t="shared" si="123"/>
        <v>0</v>
      </c>
      <c r="CB509" s="36">
        <f t="shared" si="124"/>
        <v>0</v>
      </c>
      <c r="CC509">
        <f t="shared" si="125"/>
        <v>0</v>
      </c>
      <c r="CD509" s="36">
        <f t="shared" si="126"/>
        <v>0</v>
      </c>
      <c r="CE509">
        <f t="shared" si="127"/>
        <v>0</v>
      </c>
      <c r="CF509" s="36">
        <f t="shared" si="128"/>
        <v>0</v>
      </c>
      <c r="CG509">
        <f t="shared" si="129"/>
        <v>0</v>
      </c>
      <c r="CH509" s="36">
        <f t="shared" si="130"/>
        <v>0</v>
      </c>
      <c r="CI509">
        <f t="shared" si="131"/>
        <v>0</v>
      </c>
      <c r="CJ509" s="36">
        <f t="shared" si="132"/>
        <v>0</v>
      </c>
      <c r="CK509">
        <f t="shared" si="133"/>
        <v>0</v>
      </c>
      <c r="CP509">
        <v>711</v>
      </c>
      <c r="DD509" t="str">
        <f>IF(COUNTIF('[3]Zone Players'!A$3:A$1847,A509)&lt;1,"D","")</f>
        <v/>
      </c>
      <c r="DF509" t="str">
        <f t="shared" si="136"/>
        <v/>
      </c>
      <c r="DG509" s="70">
        <f t="shared" si="134"/>
        <v>0</v>
      </c>
      <c r="DH509" t="str">
        <f t="shared" si="135"/>
        <v/>
      </c>
    </row>
    <row r="510" spans="1:112" ht="15" customHeight="1" x14ac:dyDescent="0.25">
      <c r="A510" s="23">
        <v>48090</v>
      </c>
      <c r="B510" s="24" t="s">
        <v>392</v>
      </c>
      <c r="C510" s="24" t="s">
        <v>897</v>
      </c>
      <c r="D510" s="25" t="s">
        <v>843</v>
      </c>
      <c r="E510" s="26">
        <v>6</v>
      </c>
      <c r="F510" s="27">
        <v>6</v>
      </c>
      <c r="G510" s="27">
        <v>6</v>
      </c>
      <c r="H510" s="27">
        <v>6</v>
      </c>
      <c r="I510" s="27">
        <v>6</v>
      </c>
      <c r="J510" s="27">
        <v>4</v>
      </c>
      <c r="K510" s="27">
        <v>4</v>
      </c>
      <c r="L510" s="27">
        <v>4</v>
      </c>
      <c r="M510" s="27">
        <v>4</v>
      </c>
      <c r="N510" s="26">
        <v>3</v>
      </c>
      <c r="O510" s="27">
        <v>5</v>
      </c>
      <c r="P510" s="27">
        <v>5</v>
      </c>
      <c r="Q510" s="28"/>
      <c r="R510" s="28">
        <v>7</v>
      </c>
      <c r="S510" s="28"/>
      <c r="T510" s="29"/>
      <c r="U510" s="28"/>
      <c r="V510" s="30" t="s">
        <v>113</v>
      </c>
      <c r="W510" s="30" t="s">
        <v>113</v>
      </c>
      <c r="X510" s="30" t="s">
        <v>113</v>
      </c>
      <c r="Y510" s="30">
        <v>4</v>
      </c>
      <c r="Z510" s="30" t="s">
        <v>113</v>
      </c>
      <c r="AA510" s="30">
        <v>6</v>
      </c>
      <c r="AB510" s="30">
        <v>7</v>
      </c>
      <c r="AC510" s="30" t="s">
        <v>113</v>
      </c>
      <c r="AD510" s="30" t="s">
        <v>113</v>
      </c>
      <c r="AE510" s="30" t="s">
        <v>113</v>
      </c>
      <c r="AF510" s="30" t="s">
        <v>113</v>
      </c>
      <c r="AG510" s="30" t="s">
        <v>113</v>
      </c>
      <c r="AH510" s="30" t="s">
        <v>113</v>
      </c>
      <c r="AI510" s="30" t="s">
        <v>113</v>
      </c>
      <c r="AJ510" s="30" t="s">
        <v>113</v>
      </c>
      <c r="AK510" s="30" t="s">
        <v>113</v>
      </c>
      <c r="AL510" s="30" t="s">
        <v>113</v>
      </c>
      <c r="AM510" s="30">
        <v>0</v>
      </c>
      <c r="AN510" s="30">
        <v>8</v>
      </c>
      <c r="AO510" s="30">
        <v>0</v>
      </c>
      <c r="AP510" s="30">
        <v>7</v>
      </c>
      <c r="AQ510" s="31">
        <v>6</v>
      </c>
      <c r="AR510" s="31">
        <v>6</v>
      </c>
      <c r="AS510" s="31">
        <v>7</v>
      </c>
      <c r="AT510" s="32">
        <v>0</v>
      </c>
      <c r="AU510" s="32">
        <v>0</v>
      </c>
      <c r="AV510" s="32">
        <v>0</v>
      </c>
      <c r="AW510" s="32">
        <v>0</v>
      </c>
      <c r="AX510" s="32">
        <v>0</v>
      </c>
      <c r="AY510" s="32">
        <v>0</v>
      </c>
      <c r="AZ510" s="32">
        <v>0</v>
      </c>
      <c r="BA510" s="32">
        <v>0</v>
      </c>
      <c r="BB510" s="32">
        <v>0</v>
      </c>
      <c r="BC510" s="32">
        <v>0</v>
      </c>
      <c r="BD510" s="33">
        <v>7.2</v>
      </c>
      <c r="BE510" s="33">
        <v>7.2</v>
      </c>
      <c r="BF510" s="33">
        <v>7.2</v>
      </c>
      <c r="BG510" s="33">
        <v>7.2</v>
      </c>
      <c r="BH510" s="33">
        <v>7.2</v>
      </c>
      <c r="BI510" s="33">
        <v>7.2</v>
      </c>
      <c r="BJ510" s="34" t="s">
        <v>113</v>
      </c>
      <c r="BK510" s="35" t="s">
        <v>113</v>
      </c>
      <c r="BL510" t="str">
        <f>IF(BY510&gt;LARGE(BZ510:$CK510,1),1,"")</f>
        <v/>
      </c>
      <c r="BM510" t="str">
        <f>IF(BZ510&gt;LARGE(CA510:$CK510,1),2,"")</f>
        <v/>
      </c>
      <c r="BN510" t="str">
        <f>IF(CA510&gt;LARGE(CB510:$CK510,1),2.2,"")</f>
        <v/>
      </c>
      <c r="BO510" t="str">
        <f>IF(CB510&gt;LARGE(CC510:$CK510,1),3,"")</f>
        <v/>
      </c>
      <c r="BP510" t="str">
        <f>IF(CC510&gt;LARGE(CD510:$CK510,1),3.2,"")</f>
        <v/>
      </c>
      <c r="BQ510" t="str">
        <f>IF(CD510&gt;LARGE(CE510:$CK510,1),4,"")</f>
        <v/>
      </c>
      <c r="BR510" t="str">
        <f>IF(CE510&gt;LARGE(CF510:$CK510,1),4.2,"")</f>
        <v/>
      </c>
      <c r="BS510" t="str">
        <f>IF(CF510&gt;LARGE(CG510:$CK510,1),5,"")</f>
        <v/>
      </c>
      <c r="BT510" t="str">
        <f>IF(CG510&gt;LARGE(CH510:$CK510,1),5.2,"")</f>
        <v/>
      </c>
      <c r="BU510" t="str">
        <f>IF(CH510&gt;LARGE(CI510:$CK510,1),6,"")</f>
        <v/>
      </c>
      <c r="BV510" t="str">
        <f>IF(CI510&gt;LARGE(CJ510:$CK510,1),6.2,"")</f>
        <v/>
      </c>
      <c r="BW510" t="str">
        <f>IF(CJ510&gt;LARGE(CK510:$CK510,1),7,"")</f>
        <v/>
      </c>
      <c r="BX510" t="str">
        <f t="shared" si="120"/>
        <v/>
      </c>
      <c r="BY510" s="36">
        <f t="shared" si="121"/>
        <v>0</v>
      </c>
      <c r="BZ510" s="36">
        <f t="shared" si="122"/>
        <v>0</v>
      </c>
      <c r="CA510">
        <f t="shared" si="123"/>
        <v>0</v>
      </c>
      <c r="CB510" s="36">
        <f t="shared" si="124"/>
        <v>0</v>
      </c>
      <c r="CC510">
        <f t="shared" si="125"/>
        <v>0</v>
      </c>
      <c r="CD510" s="36">
        <f t="shared" si="126"/>
        <v>0</v>
      </c>
      <c r="CE510">
        <f t="shared" si="127"/>
        <v>0</v>
      </c>
      <c r="CF510" s="36">
        <f t="shared" si="128"/>
        <v>0</v>
      </c>
      <c r="CG510">
        <f t="shared" si="129"/>
        <v>0</v>
      </c>
      <c r="CH510" s="36">
        <f t="shared" si="130"/>
        <v>0</v>
      </c>
      <c r="CI510">
        <f t="shared" si="131"/>
        <v>0</v>
      </c>
      <c r="CJ510" s="36">
        <f t="shared" si="132"/>
        <v>0</v>
      </c>
      <c r="CK510">
        <f t="shared" si="133"/>
        <v>0</v>
      </c>
      <c r="CP510">
        <v>715</v>
      </c>
      <c r="DD510" t="str">
        <f>IF(COUNTIF('[3]Zone Players'!A$3:A$1847,A510)&lt;1,"D","")</f>
        <v/>
      </c>
      <c r="DF510">
        <f t="shared" si="136"/>
        <v>7</v>
      </c>
      <c r="DG510" s="70">
        <f t="shared" si="134"/>
        <v>0</v>
      </c>
      <c r="DH510" t="str">
        <f t="shared" si="135"/>
        <v/>
      </c>
    </row>
    <row r="511" spans="1:112" ht="15" customHeight="1" x14ac:dyDescent="0.25">
      <c r="A511" s="23">
        <v>121282</v>
      </c>
      <c r="B511" s="24" t="s">
        <v>898</v>
      </c>
      <c r="C511" s="24" t="s">
        <v>177</v>
      </c>
      <c r="D511" s="25" t="s">
        <v>843</v>
      </c>
      <c r="E511" s="26"/>
      <c r="F511" s="27"/>
      <c r="G511" s="27"/>
      <c r="H511" s="27"/>
      <c r="I511" s="27">
        <v>6</v>
      </c>
      <c r="J511" s="27">
        <v>7</v>
      </c>
      <c r="K511" s="27">
        <v>7</v>
      </c>
      <c r="L511" s="27">
        <v>4</v>
      </c>
      <c r="M511" s="27">
        <v>4</v>
      </c>
      <c r="N511" s="26">
        <v>5</v>
      </c>
      <c r="O511" s="27">
        <v>5</v>
      </c>
      <c r="P511" s="27">
        <v>3</v>
      </c>
      <c r="Q511" s="28"/>
      <c r="R511" s="28">
        <v>6</v>
      </c>
      <c r="S511" s="28"/>
      <c r="T511" s="29"/>
      <c r="U511" s="28"/>
      <c r="V511" s="30" t="s">
        <v>113</v>
      </c>
      <c r="W511" s="30" t="s">
        <v>113</v>
      </c>
      <c r="X511" s="30" t="s">
        <v>113</v>
      </c>
      <c r="Y511" s="30">
        <v>4</v>
      </c>
      <c r="Z511" s="30" t="s">
        <v>113</v>
      </c>
      <c r="AA511" s="30">
        <v>6</v>
      </c>
      <c r="AB511" s="30">
        <v>7</v>
      </c>
      <c r="AC511" s="30" t="s">
        <v>113</v>
      </c>
      <c r="AD511" s="30" t="s">
        <v>113</v>
      </c>
      <c r="AE511" s="30" t="s">
        <v>113</v>
      </c>
      <c r="AF511" s="30" t="s">
        <v>113</v>
      </c>
      <c r="AG511" s="30" t="s">
        <v>113</v>
      </c>
      <c r="AH511" s="30" t="s">
        <v>113</v>
      </c>
      <c r="AI511" s="30" t="s">
        <v>113</v>
      </c>
      <c r="AJ511" s="30" t="s">
        <v>113</v>
      </c>
      <c r="AK511" s="30" t="s">
        <v>113</v>
      </c>
      <c r="AL511" s="30" t="s">
        <v>113</v>
      </c>
      <c r="AM511" s="30">
        <v>0</v>
      </c>
      <c r="AN511" s="30">
        <v>8</v>
      </c>
      <c r="AO511" s="30">
        <v>1</v>
      </c>
      <c r="AP511" s="30">
        <v>6</v>
      </c>
      <c r="AQ511" s="31">
        <v>5</v>
      </c>
      <c r="AR511" s="31">
        <v>4</v>
      </c>
      <c r="AS511" s="31">
        <v>4</v>
      </c>
      <c r="AT511" s="32">
        <v>4</v>
      </c>
      <c r="AU511" s="32">
        <v>4</v>
      </c>
      <c r="AV511" s="32">
        <v>4</v>
      </c>
      <c r="AW511" s="32">
        <v>4</v>
      </c>
      <c r="AX511" s="32">
        <v>4</v>
      </c>
      <c r="AY511" s="32">
        <v>4</v>
      </c>
      <c r="AZ511" s="32">
        <v>4</v>
      </c>
      <c r="BA511" s="32">
        <v>4</v>
      </c>
      <c r="BB511" s="32">
        <v>4</v>
      </c>
      <c r="BC511" s="32">
        <v>4</v>
      </c>
      <c r="BD511" s="33">
        <v>7.2</v>
      </c>
      <c r="BE511" s="33">
        <v>4</v>
      </c>
      <c r="BF511" s="33">
        <v>4</v>
      </c>
      <c r="BG511" s="33">
        <v>4</v>
      </c>
      <c r="BH511" s="33">
        <v>4</v>
      </c>
      <c r="BI511" s="33">
        <v>4</v>
      </c>
      <c r="BJ511" s="34">
        <v>4</v>
      </c>
      <c r="BK511" s="35">
        <v>4</v>
      </c>
      <c r="BL511" t="str">
        <f>IF(BY511&gt;LARGE(BZ511:$CK511,1),1,"")</f>
        <v/>
      </c>
      <c r="BM511" t="str">
        <f>IF(BZ511&gt;LARGE(CA511:$CK511,1),2,"")</f>
        <v/>
      </c>
      <c r="BN511" t="str">
        <f>IF(CA511&gt;LARGE(CB511:$CK511,1),2.2,"")</f>
        <v/>
      </c>
      <c r="BO511" t="str">
        <f>IF(CB511&gt;LARGE(CC511:$CK511,1),3,"")</f>
        <v/>
      </c>
      <c r="BP511" t="str">
        <f>IF(CC511&gt;LARGE(CD511:$CK511,1),3.2,"")</f>
        <v/>
      </c>
      <c r="BQ511">
        <f>IF(CD511&gt;LARGE(CE511:$CK511,1),4,"")</f>
        <v>4</v>
      </c>
      <c r="BR511" t="str">
        <f>IF(CE511&gt;LARGE(CF511:$CK511,1),4.2,"")</f>
        <v/>
      </c>
      <c r="BS511" t="str">
        <f>IF(CF511&gt;LARGE(CG511:$CK511,1),5,"")</f>
        <v/>
      </c>
      <c r="BT511" t="str">
        <f>IF(CG511&gt;LARGE(CH511:$CK511,1),5.2,"")</f>
        <v/>
      </c>
      <c r="BU511" t="str">
        <f>IF(CH511&gt;LARGE(CI511:$CK511,1),6,"")</f>
        <v/>
      </c>
      <c r="BV511" t="str">
        <f>IF(CI511&gt;LARGE(CJ511:$CK511,1),6.2,"")</f>
        <v/>
      </c>
      <c r="BW511" t="str">
        <f>IF(CJ511&gt;LARGE(CK511:$CK511,1),7,"")</f>
        <v/>
      </c>
      <c r="BX511" t="str">
        <f t="shared" si="120"/>
        <v/>
      </c>
      <c r="BY511" s="36">
        <f t="shared" si="121"/>
        <v>0</v>
      </c>
      <c r="BZ511" s="36">
        <f t="shared" si="122"/>
        <v>0</v>
      </c>
      <c r="CA511">
        <f t="shared" si="123"/>
        <v>0</v>
      </c>
      <c r="CB511" s="36">
        <f t="shared" si="124"/>
        <v>0</v>
      </c>
      <c r="CC511">
        <f t="shared" si="125"/>
        <v>0</v>
      </c>
      <c r="CD511" s="36">
        <f t="shared" si="126"/>
        <v>10</v>
      </c>
      <c r="CE511">
        <f t="shared" si="127"/>
        <v>0</v>
      </c>
      <c r="CF511" s="36">
        <f t="shared" si="128"/>
        <v>0</v>
      </c>
      <c r="CG511">
        <f t="shared" si="129"/>
        <v>0</v>
      </c>
      <c r="CH511" s="36">
        <f t="shared" si="130"/>
        <v>0</v>
      </c>
      <c r="CI511">
        <f t="shared" si="131"/>
        <v>0</v>
      </c>
      <c r="CJ511" s="36">
        <f t="shared" si="132"/>
        <v>0</v>
      </c>
      <c r="CK511">
        <f t="shared" si="133"/>
        <v>0</v>
      </c>
      <c r="CP511" t="s">
        <v>118</v>
      </c>
      <c r="DD511" t="str">
        <f>IF(COUNTIF('[3]Zone Players'!A$3:A$1847,A511)&lt;1,"D","")</f>
        <v/>
      </c>
      <c r="DF511">
        <f t="shared" si="136"/>
        <v>4</v>
      </c>
      <c r="DG511" s="70">
        <f t="shared" si="134"/>
        <v>10</v>
      </c>
      <c r="DH511" t="str">
        <f t="shared" si="135"/>
        <v/>
      </c>
    </row>
    <row r="512" spans="1:112" ht="15" customHeight="1" x14ac:dyDescent="0.25">
      <c r="A512" s="40">
        <v>150007</v>
      </c>
      <c r="B512" s="24" t="s">
        <v>217</v>
      </c>
      <c r="C512" s="24" t="s">
        <v>899</v>
      </c>
      <c r="D512" s="25" t="s">
        <v>843</v>
      </c>
      <c r="E512" s="26"/>
      <c r="F512" s="27"/>
      <c r="G512" s="27"/>
      <c r="H512" s="27"/>
      <c r="I512" s="27"/>
      <c r="J512" s="27"/>
      <c r="K512" s="27"/>
      <c r="L512" s="27"/>
      <c r="M512" s="27"/>
      <c r="N512" s="26"/>
      <c r="O512" s="27"/>
      <c r="P512" s="27" t="s">
        <v>113</v>
      </c>
      <c r="Q512" s="28"/>
      <c r="R512" s="28"/>
      <c r="S512" s="28"/>
      <c r="T512" s="29"/>
      <c r="U512" s="28"/>
      <c r="V512" s="30" t="s">
        <v>113</v>
      </c>
      <c r="W512" s="30" t="s">
        <v>113</v>
      </c>
      <c r="X512" s="30" t="s">
        <v>113</v>
      </c>
      <c r="Y512" s="30">
        <v>4</v>
      </c>
      <c r="Z512" s="30" t="s">
        <v>113</v>
      </c>
      <c r="AA512" s="30">
        <v>6</v>
      </c>
      <c r="AB512" s="30">
        <v>7</v>
      </c>
      <c r="AC512" s="30" t="s">
        <v>113</v>
      </c>
      <c r="AD512" s="30" t="s">
        <v>113</v>
      </c>
      <c r="AE512" s="30" t="s">
        <v>113</v>
      </c>
      <c r="AF512" s="30" t="s">
        <v>113</v>
      </c>
      <c r="AG512" s="30" t="s">
        <v>113</v>
      </c>
      <c r="AH512" s="30" t="s">
        <v>113</v>
      </c>
      <c r="AI512" s="30" t="s">
        <v>113</v>
      </c>
      <c r="AJ512" s="30" t="s">
        <v>113</v>
      </c>
      <c r="AK512" s="30" t="s">
        <v>113</v>
      </c>
      <c r="AL512" s="30" t="s">
        <v>113</v>
      </c>
      <c r="AM512" s="30">
        <v>0</v>
      </c>
      <c r="AN512" s="30">
        <v>8</v>
      </c>
      <c r="AO512" s="30">
        <v>0</v>
      </c>
      <c r="AP512" s="30">
        <v>7</v>
      </c>
      <c r="AQ512" s="31" t="s">
        <v>113</v>
      </c>
      <c r="AR512" s="31">
        <v>7</v>
      </c>
      <c r="AS512" s="31">
        <v>7</v>
      </c>
      <c r="AT512" s="32">
        <v>7</v>
      </c>
      <c r="AU512" s="32">
        <v>7</v>
      </c>
      <c r="AV512" s="32">
        <v>7</v>
      </c>
      <c r="AW512" s="32">
        <v>0</v>
      </c>
      <c r="AX512" s="32">
        <v>0</v>
      </c>
      <c r="AY512" s="32">
        <v>0</v>
      </c>
      <c r="AZ512" s="32">
        <v>7</v>
      </c>
      <c r="BA512" s="32">
        <v>7</v>
      </c>
      <c r="BB512" s="32">
        <v>7</v>
      </c>
      <c r="BC512" s="32">
        <v>7</v>
      </c>
      <c r="BD512" s="33">
        <v>7.2</v>
      </c>
      <c r="BE512" s="33">
        <v>7.2</v>
      </c>
      <c r="BF512" s="33">
        <v>7.2</v>
      </c>
      <c r="BG512" s="33">
        <v>7</v>
      </c>
      <c r="BH512" s="33">
        <v>7</v>
      </c>
      <c r="BI512" s="33">
        <v>7</v>
      </c>
      <c r="BJ512" s="34">
        <v>7</v>
      </c>
      <c r="BK512" s="35">
        <v>7</v>
      </c>
      <c r="BL512" t="str">
        <f>IF(BY512&gt;LARGE(BZ512:$CK512,1),1,"")</f>
        <v/>
      </c>
      <c r="BM512" t="str">
        <f>IF(BZ512&gt;LARGE(CA512:$CK512,1),2,"")</f>
        <v/>
      </c>
      <c r="BN512" t="str">
        <f>IF(CA512&gt;LARGE(CB512:$CK512,1),2.2,"")</f>
        <v/>
      </c>
      <c r="BO512" t="str">
        <f>IF(CB512&gt;LARGE(CC512:$CK512,1),3,"")</f>
        <v/>
      </c>
      <c r="BP512" t="str">
        <f>IF(CC512&gt;LARGE(CD512:$CK512,1),3.2,"")</f>
        <v/>
      </c>
      <c r="BQ512" t="str">
        <f>IF(CD512&gt;LARGE(CE512:$CK512,1),4,"")</f>
        <v/>
      </c>
      <c r="BR512" t="str">
        <f>IF(CE512&gt;LARGE(CF512:$CK512,1),4.2,"")</f>
        <v/>
      </c>
      <c r="BS512" t="str">
        <f>IF(CF512&gt;LARGE(CG512:$CK512,1),5,"")</f>
        <v/>
      </c>
      <c r="BT512" t="str">
        <f>IF(CG512&gt;LARGE(CH512:$CK512,1),5.2,"")</f>
        <v/>
      </c>
      <c r="BU512" t="str">
        <f>IF(CH512&gt;LARGE(CI512:$CK512,1),6,"")</f>
        <v/>
      </c>
      <c r="BV512" t="str">
        <f>IF(CI512&gt;LARGE(CJ512:$CK512,1),6.2,"")</f>
        <v/>
      </c>
      <c r="BW512">
        <f>IF(CJ512&gt;LARGE(CK512:$CK512,1),7,"")</f>
        <v>7</v>
      </c>
      <c r="BX512" t="str">
        <f t="shared" si="120"/>
        <v/>
      </c>
      <c r="BY512" s="36">
        <f t="shared" si="121"/>
        <v>0</v>
      </c>
      <c r="BZ512" s="36">
        <f t="shared" si="122"/>
        <v>0</v>
      </c>
      <c r="CA512">
        <f t="shared" si="123"/>
        <v>0</v>
      </c>
      <c r="CB512" s="36">
        <f t="shared" si="124"/>
        <v>0</v>
      </c>
      <c r="CC512">
        <f t="shared" si="125"/>
        <v>0</v>
      </c>
      <c r="CD512" s="36">
        <f t="shared" si="126"/>
        <v>0</v>
      </c>
      <c r="CE512">
        <f t="shared" si="127"/>
        <v>0</v>
      </c>
      <c r="CF512" s="36">
        <f t="shared" si="128"/>
        <v>0</v>
      </c>
      <c r="CG512">
        <f t="shared" si="129"/>
        <v>0</v>
      </c>
      <c r="CH512" s="36">
        <f t="shared" si="130"/>
        <v>0</v>
      </c>
      <c r="CI512">
        <f t="shared" si="131"/>
        <v>0</v>
      </c>
      <c r="CJ512" s="36">
        <f t="shared" si="132"/>
        <v>7</v>
      </c>
      <c r="CK512">
        <f t="shared" si="133"/>
        <v>0</v>
      </c>
      <c r="CP512">
        <v>716</v>
      </c>
      <c r="DD512" t="str">
        <f>IF(COUNTIF('[3]Zone Players'!A$3:A$1847,A512)&lt;1,"D","")</f>
        <v/>
      </c>
      <c r="DF512">
        <f t="shared" si="136"/>
        <v>7</v>
      </c>
      <c r="DG512" s="70">
        <f t="shared" si="134"/>
        <v>7</v>
      </c>
      <c r="DH512" t="str">
        <f t="shared" si="135"/>
        <v/>
      </c>
    </row>
    <row r="513" spans="1:112" ht="15" customHeight="1" x14ac:dyDescent="0.25">
      <c r="A513" s="23">
        <v>118206</v>
      </c>
      <c r="B513" s="24" t="s">
        <v>900</v>
      </c>
      <c r="C513" s="24" t="s">
        <v>677</v>
      </c>
      <c r="D513" s="25" t="s">
        <v>843</v>
      </c>
      <c r="E513" s="26"/>
      <c r="F513" s="27"/>
      <c r="G513" s="27">
        <v>6</v>
      </c>
      <c r="H513" s="27">
        <v>6</v>
      </c>
      <c r="I513" s="27">
        <v>6</v>
      </c>
      <c r="J513" s="27">
        <v>3</v>
      </c>
      <c r="K513" s="27">
        <v>4</v>
      </c>
      <c r="L513" s="27">
        <v>4</v>
      </c>
      <c r="M513" s="27">
        <v>4</v>
      </c>
      <c r="N513" s="26">
        <v>4</v>
      </c>
      <c r="O513" s="27">
        <v>4</v>
      </c>
      <c r="P513" s="27">
        <v>6</v>
      </c>
      <c r="Q513" s="28"/>
      <c r="R513" s="28"/>
      <c r="S513" s="28"/>
      <c r="T513" s="29"/>
      <c r="U513" s="28"/>
      <c r="V513" s="30" t="s">
        <v>113</v>
      </c>
      <c r="W513" s="30" t="s">
        <v>113</v>
      </c>
      <c r="X513" s="30" t="s">
        <v>113</v>
      </c>
      <c r="Y513" s="30">
        <v>4</v>
      </c>
      <c r="Z513" s="30" t="s">
        <v>113</v>
      </c>
      <c r="AA513" s="30">
        <v>6</v>
      </c>
      <c r="AB513" s="30">
        <v>7</v>
      </c>
      <c r="AC513" s="30" t="s">
        <v>113</v>
      </c>
      <c r="AD513" s="30" t="s">
        <v>113</v>
      </c>
      <c r="AE513" s="30" t="s">
        <v>113</v>
      </c>
      <c r="AF513" s="30" t="s">
        <v>113</v>
      </c>
      <c r="AG513" s="30" t="s">
        <v>113</v>
      </c>
      <c r="AH513" s="30" t="s">
        <v>113</v>
      </c>
      <c r="AI513" s="30" t="s">
        <v>113</v>
      </c>
      <c r="AJ513" s="30" t="s">
        <v>113</v>
      </c>
      <c r="AK513" s="30" t="s">
        <v>113</v>
      </c>
      <c r="AL513" s="30" t="s">
        <v>113</v>
      </c>
      <c r="AM513" s="30">
        <v>0</v>
      </c>
      <c r="AN513" s="30">
        <v>8</v>
      </c>
      <c r="AO513" s="30">
        <v>0</v>
      </c>
      <c r="AP513" s="30">
        <v>7</v>
      </c>
      <c r="AQ513" s="31">
        <v>6</v>
      </c>
      <c r="AR513" s="31">
        <v>6</v>
      </c>
      <c r="AS513" s="31">
        <v>6</v>
      </c>
      <c r="AT513" s="32">
        <v>6</v>
      </c>
      <c r="AU513" s="32">
        <v>6</v>
      </c>
      <c r="AV513" s="32">
        <v>6</v>
      </c>
      <c r="AW513" s="32">
        <v>6</v>
      </c>
      <c r="AX513" s="32">
        <v>6</v>
      </c>
      <c r="AY513" s="32">
        <v>6</v>
      </c>
      <c r="AZ513" s="32">
        <v>6</v>
      </c>
      <c r="BA513" s="32">
        <v>6</v>
      </c>
      <c r="BB513" s="32">
        <v>6</v>
      </c>
      <c r="BC513" s="32">
        <v>6</v>
      </c>
      <c r="BD513" s="33">
        <v>7.2</v>
      </c>
      <c r="BE513" s="33">
        <v>6</v>
      </c>
      <c r="BF513" s="33">
        <v>6</v>
      </c>
      <c r="BG513" s="33">
        <v>6</v>
      </c>
      <c r="BH513" s="33">
        <v>6</v>
      </c>
      <c r="BI513" s="33">
        <v>6</v>
      </c>
      <c r="BJ513" s="34">
        <v>6</v>
      </c>
      <c r="BK513" s="35">
        <v>6</v>
      </c>
      <c r="BL513" t="str">
        <f>IF(BY513&gt;LARGE(BZ513:$CK513,1),1,"")</f>
        <v/>
      </c>
      <c r="BM513" t="str">
        <f>IF(BZ513&gt;LARGE(CA513:$CK513,1),2,"")</f>
        <v/>
      </c>
      <c r="BN513" t="str">
        <f>IF(CA513&gt;LARGE(CB513:$CK513,1),2.2,"")</f>
        <v/>
      </c>
      <c r="BO513" t="str">
        <f>IF(CB513&gt;LARGE(CC513:$CK513,1),3,"")</f>
        <v/>
      </c>
      <c r="BP513" t="str">
        <f>IF(CC513&gt;LARGE(CD513:$CK513,1),3.2,"")</f>
        <v/>
      </c>
      <c r="BQ513" t="str">
        <f>IF(CD513&gt;LARGE(CE513:$CK513,1),4,"")</f>
        <v/>
      </c>
      <c r="BR513" t="str">
        <f>IF(CE513&gt;LARGE(CF513:$CK513,1),4.2,"")</f>
        <v/>
      </c>
      <c r="BS513" t="str">
        <f>IF(CF513&gt;LARGE(CG513:$CK513,1),5,"")</f>
        <v/>
      </c>
      <c r="BT513" t="str">
        <f>IF(CG513&gt;LARGE(CH513:$CK513,1),5.2,"")</f>
        <v/>
      </c>
      <c r="BU513">
        <f>IF(CH513&gt;LARGE(CI513:$CK513,1),6,"")</f>
        <v>6</v>
      </c>
      <c r="BV513" t="str">
        <f>IF(CI513&gt;LARGE(CJ513:$CK513,1),6.2,"")</f>
        <v/>
      </c>
      <c r="BW513" t="str">
        <f>IF(CJ513&gt;LARGE(CK513:$CK513,1),7,"")</f>
        <v/>
      </c>
      <c r="BX513" t="str">
        <f t="shared" si="120"/>
        <v/>
      </c>
      <c r="BY513" s="36">
        <f t="shared" si="121"/>
        <v>0</v>
      </c>
      <c r="BZ513" s="36">
        <f t="shared" si="122"/>
        <v>0</v>
      </c>
      <c r="CA513">
        <f t="shared" si="123"/>
        <v>0</v>
      </c>
      <c r="CB513" s="36">
        <f t="shared" si="124"/>
        <v>0</v>
      </c>
      <c r="CC513">
        <f t="shared" si="125"/>
        <v>0</v>
      </c>
      <c r="CD513" s="36">
        <f t="shared" si="126"/>
        <v>0</v>
      </c>
      <c r="CE513">
        <f t="shared" si="127"/>
        <v>0</v>
      </c>
      <c r="CF513" s="36">
        <f t="shared" si="128"/>
        <v>0</v>
      </c>
      <c r="CG513">
        <f t="shared" si="129"/>
        <v>0</v>
      </c>
      <c r="CH513" s="36">
        <f t="shared" si="130"/>
        <v>10</v>
      </c>
      <c r="CI513">
        <f t="shared" si="131"/>
        <v>0</v>
      </c>
      <c r="CJ513" s="36">
        <f t="shared" si="132"/>
        <v>0</v>
      </c>
      <c r="CK513">
        <f t="shared" si="133"/>
        <v>0</v>
      </c>
      <c r="CP513">
        <v>722</v>
      </c>
      <c r="DD513" t="str">
        <f>IF(COUNTIF('[3]Zone Players'!A$3:A$1847,A513)&lt;1,"D","")</f>
        <v/>
      </c>
      <c r="DF513">
        <f t="shared" si="136"/>
        <v>6</v>
      </c>
      <c r="DG513" s="70">
        <f t="shared" si="134"/>
        <v>10</v>
      </c>
      <c r="DH513" t="str">
        <f t="shared" si="135"/>
        <v/>
      </c>
    </row>
    <row r="514" spans="1:112" ht="15" customHeight="1" x14ac:dyDescent="0.25">
      <c r="A514" s="23">
        <v>13343</v>
      </c>
      <c r="B514" s="24" t="s">
        <v>901</v>
      </c>
      <c r="C514" s="24" t="s">
        <v>538</v>
      </c>
      <c r="D514" s="25" t="s">
        <v>843</v>
      </c>
      <c r="E514" s="26">
        <v>4</v>
      </c>
      <c r="F514" s="27">
        <v>4</v>
      </c>
      <c r="G514" s="27">
        <v>2</v>
      </c>
      <c r="H514" s="27">
        <v>2</v>
      </c>
      <c r="I514" s="27">
        <v>2</v>
      </c>
      <c r="J514" s="27">
        <v>4</v>
      </c>
      <c r="K514" s="27">
        <v>4</v>
      </c>
      <c r="L514" s="27" t="s">
        <v>390</v>
      </c>
      <c r="M514" s="27">
        <v>5</v>
      </c>
      <c r="N514" s="26">
        <v>6</v>
      </c>
      <c r="O514" s="27">
        <v>5</v>
      </c>
      <c r="P514" s="27">
        <v>5</v>
      </c>
      <c r="Q514" s="28"/>
      <c r="R514" s="28"/>
      <c r="S514" s="28"/>
      <c r="T514" s="29"/>
      <c r="U514" s="28"/>
      <c r="V514" s="30" t="s">
        <v>113</v>
      </c>
      <c r="W514" s="30" t="s">
        <v>113</v>
      </c>
      <c r="X514" s="30" t="s">
        <v>113</v>
      </c>
      <c r="Y514" s="30">
        <v>4</v>
      </c>
      <c r="Z514" s="30" t="s">
        <v>113</v>
      </c>
      <c r="AA514" s="30">
        <v>6</v>
      </c>
      <c r="AB514" s="30">
        <v>7</v>
      </c>
      <c r="AC514" s="30" t="s">
        <v>113</v>
      </c>
      <c r="AD514" s="30" t="s">
        <v>113</v>
      </c>
      <c r="AE514" s="30" t="s">
        <v>113</v>
      </c>
      <c r="AF514" s="30" t="s">
        <v>113</v>
      </c>
      <c r="AG514" s="30" t="s">
        <v>113</v>
      </c>
      <c r="AH514" s="30" t="s">
        <v>113</v>
      </c>
      <c r="AI514" s="30" t="s">
        <v>113</v>
      </c>
      <c r="AJ514" s="30" t="s">
        <v>113</v>
      </c>
      <c r="AK514" s="30" t="s">
        <v>113</v>
      </c>
      <c r="AL514" s="30" t="s">
        <v>113</v>
      </c>
      <c r="AM514" s="30">
        <v>0</v>
      </c>
      <c r="AN514" s="30">
        <v>8</v>
      </c>
      <c r="AO514" s="30">
        <v>1</v>
      </c>
      <c r="AP514" s="30">
        <v>6</v>
      </c>
      <c r="AQ514" s="31">
        <v>5</v>
      </c>
      <c r="AR514" s="31">
        <v>6</v>
      </c>
      <c r="AS514" s="31">
        <v>6</v>
      </c>
      <c r="AT514" s="32">
        <v>0</v>
      </c>
      <c r="AU514" s="32">
        <v>6</v>
      </c>
      <c r="AV514" s="32">
        <v>6</v>
      </c>
      <c r="AW514" s="32">
        <v>6</v>
      </c>
      <c r="AX514" s="32">
        <v>0</v>
      </c>
      <c r="AY514" s="32">
        <v>6</v>
      </c>
      <c r="AZ514" s="32">
        <v>6</v>
      </c>
      <c r="BA514" s="32">
        <v>6</v>
      </c>
      <c r="BB514" s="32">
        <v>6</v>
      </c>
      <c r="BC514" s="32">
        <v>6</v>
      </c>
      <c r="BD514" s="33">
        <v>7.2</v>
      </c>
      <c r="BE514" s="33">
        <v>7.2</v>
      </c>
      <c r="BF514" s="33">
        <v>7.2</v>
      </c>
      <c r="BG514" s="33">
        <v>6</v>
      </c>
      <c r="BH514" s="33">
        <v>6</v>
      </c>
      <c r="BI514" s="33">
        <v>6</v>
      </c>
      <c r="BJ514" s="34">
        <v>6</v>
      </c>
      <c r="BK514" s="35">
        <v>6</v>
      </c>
      <c r="BL514" t="str">
        <f>IF(BY514&gt;LARGE(BZ514:$CK514,1),1,"")</f>
        <v/>
      </c>
      <c r="BM514" t="str">
        <f>IF(BZ514&gt;LARGE(CA514:$CK514,1),2,"")</f>
        <v/>
      </c>
      <c r="BN514" t="str">
        <f>IF(CA514&gt;LARGE(CB514:$CK514,1),2.2,"")</f>
        <v/>
      </c>
      <c r="BO514" t="str">
        <f>IF(CB514&gt;LARGE(CC514:$CK514,1),3,"")</f>
        <v/>
      </c>
      <c r="BP514" t="str">
        <f>IF(CC514&gt;LARGE(CD514:$CK514,1),3.2,"")</f>
        <v/>
      </c>
      <c r="BQ514" t="str">
        <f>IF(CD514&gt;LARGE(CE514:$CK514,1),4,"")</f>
        <v/>
      </c>
      <c r="BR514" t="str">
        <f>IF(CE514&gt;LARGE(CF514:$CK514,1),4.2,"")</f>
        <v/>
      </c>
      <c r="BS514" t="str">
        <f>IF(CF514&gt;LARGE(CG514:$CK514,1),5,"")</f>
        <v/>
      </c>
      <c r="BT514" t="str">
        <f>IF(CG514&gt;LARGE(CH514:$CK514,1),5.2,"")</f>
        <v/>
      </c>
      <c r="BU514">
        <f>IF(CH514&gt;LARGE(CI514:$CK514,1),6,"")</f>
        <v>6</v>
      </c>
      <c r="BV514" t="str">
        <f>IF(CI514&gt;LARGE(CJ514:$CK514,1),6.2,"")</f>
        <v/>
      </c>
      <c r="BW514" t="str">
        <f>IF(CJ514&gt;LARGE(CK514:$CK514,1),7,"")</f>
        <v/>
      </c>
      <c r="BX514" t="str">
        <f t="shared" si="120"/>
        <v/>
      </c>
      <c r="BY514" s="36">
        <f t="shared" si="121"/>
        <v>0</v>
      </c>
      <c r="BZ514" s="36">
        <f t="shared" si="122"/>
        <v>0</v>
      </c>
      <c r="CA514">
        <f t="shared" si="123"/>
        <v>0</v>
      </c>
      <c r="CB514" s="36">
        <f t="shared" si="124"/>
        <v>0</v>
      </c>
      <c r="CC514">
        <f t="shared" si="125"/>
        <v>0</v>
      </c>
      <c r="CD514" s="36">
        <f t="shared" si="126"/>
        <v>0</v>
      </c>
      <c r="CE514">
        <f t="shared" si="127"/>
        <v>0</v>
      </c>
      <c r="CF514" s="36">
        <f t="shared" si="128"/>
        <v>0</v>
      </c>
      <c r="CG514">
        <f t="shared" si="129"/>
        <v>0</v>
      </c>
      <c r="CH514" s="36">
        <f t="shared" si="130"/>
        <v>8</v>
      </c>
      <c r="CI514">
        <f t="shared" si="131"/>
        <v>0</v>
      </c>
      <c r="CJ514" s="36">
        <f t="shared" si="132"/>
        <v>0</v>
      </c>
      <c r="CK514">
        <f t="shared" si="133"/>
        <v>0</v>
      </c>
      <c r="CP514">
        <v>723</v>
      </c>
      <c r="DD514" t="str">
        <f>IF(COUNTIF('[3]Zone Players'!A$3:A$1847,A514)&lt;1,"D","")</f>
        <v/>
      </c>
      <c r="DF514">
        <f t="shared" si="136"/>
        <v>6</v>
      </c>
      <c r="DG514" s="70">
        <f t="shared" si="134"/>
        <v>8</v>
      </c>
      <c r="DH514" t="str">
        <f t="shared" si="135"/>
        <v/>
      </c>
    </row>
    <row r="515" spans="1:112" ht="15" customHeight="1" x14ac:dyDescent="0.25">
      <c r="A515" s="40">
        <v>72147</v>
      </c>
      <c r="B515" s="24" t="s">
        <v>735</v>
      </c>
      <c r="C515" s="24" t="s">
        <v>225</v>
      </c>
      <c r="D515" s="25" t="s">
        <v>843</v>
      </c>
      <c r="E515" s="26"/>
      <c r="F515" s="27"/>
      <c r="G515" s="27"/>
      <c r="H515" s="27"/>
      <c r="I515" s="27"/>
      <c r="J515" s="27"/>
      <c r="K515" s="27"/>
      <c r="L515" s="27"/>
      <c r="M515" s="27">
        <v>7</v>
      </c>
      <c r="N515" s="26">
        <v>7</v>
      </c>
      <c r="O515" s="27">
        <v>7</v>
      </c>
      <c r="P515" s="27">
        <v>7</v>
      </c>
      <c r="Q515" s="28"/>
      <c r="R515" s="28"/>
      <c r="S515" s="28"/>
      <c r="T515" s="29"/>
      <c r="U515" s="28"/>
      <c r="V515" s="30" t="s">
        <v>113</v>
      </c>
      <c r="W515" s="30" t="s">
        <v>113</v>
      </c>
      <c r="X515" s="30" t="s">
        <v>113</v>
      </c>
      <c r="Y515" s="30">
        <v>4</v>
      </c>
      <c r="Z515" s="30" t="s">
        <v>113</v>
      </c>
      <c r="AA515" s="30">
        <v>6</v>
      </c>
      <c r="AB515" s="30">
        <v>7</v>
      </c>
      <c r="AC515" s="30" t="s">
        <v>113</v>
      </c>
      <c r="AD515" s="30" t="s">
        <v>113</v>
      </c>
      <c r="AE515" s="30" t="s">
        <v>113</v>
      </c>
      <c r="AF515" s="30" t="s">
        <v>113</v>
      </c>
      <c r="AG515" s="30" t="s">
        <v>113</v>
      </c>
      <c r="AH515" s="30" t="s">
        <v>113</v>
      </c>
      <c r="AI515" s="30" t="s">
        <v>113</v>
      </c>
      <c r="AJ515" s="30" t="s">
        <v>113</v>
      </c>
      <c r="AK515" s="30" t="s">
        <v>113</v>
      </c>
      <c r="AL515" s="30" t="s">
        <v>113</v>
      </c>
      <c r="AM515" s="30">
        <v>0</v>
      </c>
      <c r="AN515" s="30">
        <v>8</v>
      </c>
      <c r="AO515" s="30">
        <v>0</v>
      </c>
      <c r="AP515" s="30">
        <v>7</v>
      </c>
      <c r="AQ515" s="31">
        <v>7</v>
      </c>
      <c r="AR515" s="31">
        <v>7</v>
      </c>
      <c r="AS515" s="31">
        <v>7</v>
      </c>
      <c r="AT515" s="32">
        <v>0</v>
      </c>
      <c r="AU515" s="32">
        <v>0</v>
      </c>
      <c r="AV515" s="32">
        <v>0</v>
      </c>
      <c r="AW515" s="32">
        <v>0</v>
      </c>
      <c r="AX515" s="32">
        <v>0</v>
      </c>
      <c r="AY515" s="32">
        <v>0</v>
      </c>
      <c r="AZ515" s="32">
        <v>0</v>
      </c>
      <c r="BA515" s="32">
        <v>0</v>
      </c>
      <c r="BB515" s="32">
        <v>0</v>
      </c>
      <c r="BC515" s="32">
        <v>0</v>
      </c>
      <c r="BD515" s="33">
        <v>7.2</v>
      </c>
      <c r="BE515" s="33">
        <v>7.2</v>
      </c>
      <c r="BF515" s="33">
        <v>7.2</v>
      </c>
      <c r="BG515" s="33">
        <v>7.2</v>
      </c>
      <c r="BH515" s="33">
        <v>7.2</v>
      </c>
      <c r="BI515" s="33">
        <v>7.2</v>
      </c>
      <c r="BJ515" s="34" t="s">
        <v>113</v>
      </c>
      <c r="BK515" s="35" t="s">
        <v>113</v>
      </c>
      <c r="BL515" t="str">
        <f>IF(BY515&gt;LARGE(BZ515:$CK515,1),1,"")</f>
        <v/>
      </c>
      <c r="BM515" t="str">
        <f>IF(BZ515&gt;LARGE(CA515:$CK515,1),2,"")</f>
        <v/>
      </c>
      <c r="BN515" t="str">
        <f>IF(CA515&gt;LARGE(CB515:$CK515,1),2.2,"")</f>
        <v/>
      </c>
      <c r="BO515" t="str">
        <f>IF(CB515&gt;LARGE(CC515:$CK515,1),3,"")</f>
        <v/>
      </c>
      <c r="BP515" t="str">
        <f>IF(CC515&gt;LARGE(CD515:$CK515,1),3.2,"")</f>
        <v/>
      </c>
      <c r="BQ515" t="str">
        <f>IF(CD515&gt;LARGE(CE515:$CK515,1),4,"")</f>
        <v/>
      </c>
      <c r="BR515" t="str">
        <f>IF(CE515&gt;LARGE(CF515:$CK515,1),4.2,"")</f>
        <v/>
      </c>
      <c r="BS515" t="str">
        <f>IF(CF515&gt;LARGE(CG515:$CK515,1),5,"")</f>
        <v/>
      </c>
      <c r="BT515" t="str">
        <f>IF(CG515&gt;LARGE(CH515:$CK515,1),5.2,"")</f>
        <v/>
      </c>
      <c r="BU515" t="str">
        <f>IF(CH515&gt;LARGE(CI515:$CK515,1),6,"")</f>
        <v/>
      </c>
      <c r="BV515" t="str">
        <f>IF(CI515&gt;LARGE(CJ515:$CK515,1),6.2,"")</f>
        <v/>
      </c>
      <c r="BW515" t="str">
        <f>IF(CJ515&gt;LARGE(CK515:$CK515,1),7,"")</f>
        <v/>
      </c>
      <c r="BX515" t="str">
        <f t="shared" si="120"/>
        <v/>
      </c>
      <c r="BY515" s="36">
        <f t="shared" si="121"/>
        <v>0</v>
      </c>
      <c r="BZ515" s="36">
        <f t="shared" si="122"/>
        <v>0</v>
      </c>
      <c r="CA515">
        <f t="shared" si="123"/>
        <v>0</v>
      </c>
      <c r="CB515" s="36">
        <f t="shared" si="124"/>
        <v>0</v>
      </c>
      <c r="CC515">
        <f t="shared" si="125"/>
        <v>0</v>
      </c>
      <c r="CD515" s="36">
        <f t="shared" si="126"/>
        <v>0</v>
      </c>
      <c r="CE515">
        <f t="shared" si="127"/>
        <v>0</v>
      </c>
      <c r="CF515" s="36">
        <f t="shared" si="128"/>
        <v>0</v>
      </c>
      <c r="CG515">
        <f t="shared" si="129"/>
        <v>0</v>
      </c>
      <c r="CH515" s="36">
        <f t="shared" si="130"/>
        <v>0</v>
      </c>
      <c r="CI515">
        <f t="shared" si="131"/>
        <v>0</v>
      </c>
      <c r="CJ515" s="36">
        <f t="shared" si="132"/>
        <v>0</v>
      </c>
      <c r="CK515">
        <f t="shared" si="133"/>
        <v>0</v>
      </c>
      <c r="CP515">
        <v>727</v>
      </c>
      <c r="DD515" t="str">
        <f>IF(COUNTIF('[3]Zone Players'!A$3:A$1847,A515)&lt;1,"D","")</f>
        <v/>
      </c>
      <c r="DF515">
        <f t="shared" si="136"/>
        <v>7</v>
      </c>
      <c r="DG515" s="70">
        <f t="shared" si="134"/>
        <v>0</v>
      </c>
      <c r="DH515" t="str">
        <f t="shared" si="135"/>
        <v/>
      </c>
    </row>
    <row r="516" spans="1:112" ht="15" customHeight="1" x14ac:dyDescent="0.25">
      <c r="A516" s="40">
        <v>55307</v>
      </c>
      <c r="B516" s="24" t="s">
        <v>902</v>
      </c>
      <c r="C516" s="24" t="s">
        <v>704</v>
      </c>
      <c r="D516" s="25" t="s">
        <v>843</v>
      </c>
      <c r="E516" s="26">
        <v>1</v>
      </c>
      <c r="F516" s="27">
        <v>1</v>
      </c>
      <c r="G516" s="27">
        <v>4</v>
      </c>
      <c r="H516" s="27">
        <v>4</v>
      </c>
      <c r="I516" s="27">
        <v>4</v>
      </c>
      <c r="J516" s="27">
        <v>4</v>
      </c>
      <c r="K516" s="27">
        <v>4</v>
      </c>
      <c r="L516" s="27">
        <v>4</v>
      </c>
      <c r="M516" s="27">
        <v>4</v>
      </c>
      <c r="N516" s="26">
        <v>3</v>
      </c>
      <c r="O516" s="27">
        <v>3</v>
      </c>
      <c r="P516" s="27">
        <v>3</v>
      </c>
      <c r="Q516" s="28"/>
      <c r="R516" s="28"/>
      <c r="S516" s="28"/>
      <c r="T516" s="29"/>
      <c r="U516" s="28"/>
      <c r="V516" s="30" t="s">
        <v>113</v>
      </c>
      <c r="W516" s="30" t="s">
        <v>113</v>
      </c>
      <c r="X516" s="30" t="s">
        <v>113</v>
      </c>
      <c r="Y516" s="30">
        <v>4</v>
      </c>
      <c r="Z516" s="30" t="s">
        <v>113</v>
      </c>
      <c r="AA516" s="30">
        <v>6</v>
      </c>
      <c r="AB516" s="30">
        <v>7</v>
      </c>
      <c r="AC516" s="30" t="s">
        <v>113</v>
      </c>
      <c r="AD516" s="30" t="s">
        <v>113</v>
      </c>
      <c r="AE516" s="30" t="s">
        <v>113</v>
      </c>
      <c r="AF516" s="30" t="s">
        <v>113</v>
      </c>
      <c r="AG516" s="30" t="s">
        <v>113</v>
      </c>
      <c r="AH516" s="30" t="s">
        <v>113</v>
      </c>
      <c r="AI516" s="30" t="s">
        <v>113</v>
      </c>
      <c r="AJ516" s="30" t="s">
        <v>113</v>
      </c>
      <c r="AK516" s="30" t="s">
        <v>113</v>
      </c>
      <c r="AL516" s="30" t="s">
        <v>113</v>
      </c>
      <c r="AM516" s="30">
        <v>0</v>
      </c>
      <c r="AN516" s="30">
        <v>8</v>
      </c>
      <c r="AO516" s="30">
        <v>3</v>
      </c>
      <c r="AP516" s="30">
        <v>4</v>
      </c>
      <c r="AQ516" s="31">
        <v>3</v>
      </c>
      <c r="AR516" s="31">
        <v>3</v>
      </c>
      <c r="AS516" s="31">
        <v>3</v>
      </c>
      <c r="AT516" s="32">
        <v>0</v>
      </c>
      <c r="AU516" s="32">
        <v>0</v>
      </c>
      <c r="AV516" s="32">
        <v>0</v>
      </c>
      <c r="AW516" s="32">
        <v>0</v>
      </c>
      <c r="AX516" s="32">
        <v>0</v>
      </c>
      <c r="AY516" s="32">
        <v>0</v>
      </c>
      <c r="AZ516" s="32">
        <v>0</v>
      </c>
      <c r="BA516" s="32">
        <v>0</v>
      </c>
      <c r="BB516" s="32">
        <v>0</v>
      </c>
      <c r="BC516" s="32">
        <v>0</v>
      </c>
      <c r="BD516" s="33">
        <v>7.2</v>
      </c>
      <c r="BE516" s="33">
        <v>7.2</v>
      </c>
      <c r="BF516" s="33">
        <v>7.2</v>
      </c>
      <c r="BG516" s="33">
        <v>7.2</v>
      </c>
      <c r="BH516" s="33">
        <v>7.2</v>
      </c>
      <c r="BI516" s="33">
        <v>7.2</v>
      </c>
      <c r="BJ516" s="34" t="s">
        <v>113</v>
      </c>
      <c r="BK516" s="35" t="s">
        <v>113</v>
      </c>
      <c r="BL516" t="str">
        <f>IF(BY516&gt;LARGE(BZ516:$CK516,1),1,"")</f>
        <v/>
      </c>
      <c r="BM516" t="str">
        <f>IF(BZ516&gt;LARGE(CA516:$CK516,1),2,"")</f>
        <v/>
      </c>
      <c r="BN516" t="str">
        <f>IF(CA516&gt;LARGE(CB516:$CK516,1),2.2,"")</f>
        <v/>
      </c>
      <c r="BO516" t="str">
        <f>IF(CB516&gt;LARGE(CC516:$CK516,1),3,"")</f>
        <v/>
      </c>
      <c r="BP516" t="str">
        <f>IF(CC516&gt;LARGE(CD516:$CK516,1),3.2,"")</f>
        <v/>
      </c>
      <c r="BQ516" t="str">
        <f>IF(CD516&gt;LARGE(CE516:$CK516,1),4,"")</f>
        <v/>
      </c>
      <c r="BR516" t="str">
        <f>IF(CE516&gt;LARGE(CF516:$CK516,1),4.2,"")</f>
        <v/>
      </c>
      <c r="BS516" t="str">
        <f>IF(CF516&gt;LARGE(CG516:$CK516,1),5,"")</f>
        <v/>
      </c>
      <c r="BT516" t="str">
        <f>IF(CG516&gt;LARGE(CH516:$CK516,1),5.2,"")</f>
        <v/>
      </c>
      <c r="BU516" t="str">
        <f>IF(CH516&gt;LARGE(CI516:$CK516,1),6,"")</f>
        <v/>
      </c>
      <c r="BV516" t="str">
        <f>IF(CI516&gt;LARGE(CJ516:$CK516,1),6.2,"")</f>
        <v/>
      </c>
      <c r="BW516" t="str">
        <f>IF(CJ516&gt;LARGE(CK516:$CK516,1),7,"")</f>
        <v/>
      </c>
      <c r="BX516" t="str">
        <f t="shared" si="120"/>
        <v/>
      </c>
      <c r="BY516" s="36">
        <f t="shared" si="121"/>
        <v>0</v>
      </c>
      <c r="BZ516" s="36">
        <f t="shared" si="122"/>
        <v>0</v>
      </c>
      <c r="CA516">
        <f t="shared" si="123"/>
        <v>0</v>
      </c>
      <c r="CB516" s="36">
        <f t="shared" si="124"/>
        <v>0</v>
      </c>
      <c r="CC516">
        <f t="shared" si="125"/>
        <v>0</v>
      </c>
      <c r="CD516" s="36">
        <f t="shared" si="126"/>
        <v>0</v>
      </c>
      <c r="CE516">
        <f t="shared" si="127"/>
        <v>0</v>
      </c>
      <c r="CF516" s="36">
        <f t="shared" si="128"/>
        <v>0</v>
      </c>
      <c r="CG516">
        <f t="shared" si="129"/>
        <v>0</v>
      </c>
      <c r="CH516" s="36">
        <f t="shared" si="130"/>
        <v>0</v>
      </c>
      <c r="CI516">
        <f t="shared" si="131"/>
        <v>0</v>
      </c>
      <c r="CJ516" s="36">
        <f t="shared" si="132"/>
        <v>0</v>
      </c>
      <c r="CK516">
        <f t="shared" si="133"/>
        <v>0</v>
      </c>
      <c r="CP516">
        <v>728</v>
      </c>
      <c r="DD516" t="str">
        <f>IF(COUNTIF('[3]Zone Players'!A$3:A$1847,A516)&lt;1,"D","")</f>
        <v/>
      </c>
      <c r="DF516">
        <f t="shared" si="136"/>
        <v>3</v>
      </c>
      <c r="DG516" s="70">
        <f t="shared" si="134"/>
        <v>0</v>
      </c>
      <c r="DH516" t="str">
        <f t="shared" si="135"/>
        <v/>
      </c>
    </row>
    <row r="517" spans="1:112" ht="15" customHeight="1" x14ac:dyDescent="0.25">
      <c r="A517" s="23">
        <v>54732</v>
      </c>
      <c r="B517" s="24" t="s">
        <v>903</v>
      </c>
      <c r="C517" s="24" t="s">
        <v>904</v>
      </c>
      <c r="D517" s="25" t="s">
        <v>843</v>
      </c>
      <c r="E517" s="26">
        <v>5</v>
      </c>
      <c r="F517" s="27">
        <v>3</v>
      </c>
      <c r="G517" s="27">
        <v>6</v>
      </c>
      <c r="H517" s="27">
        <v>4</v>
      </c>
      <c r="I517" s="27">
        <v>2</v>
      </c>
      <c r="J517" s="27">
        <v>3</v>
      </c>
      <c r="K517" s="27">
        <v>3</v>
      </c>
      <c r="L517" s="27">
        <v>4</v>
      </c>
      <c r="M517" s="27">
        <v>4</v>
      </c>
      <c r="N517" s="26">
        <v>4</v>
      </c>
      <c r="O517" s="27">
        <v>4</v>
      </c>
      <c r="P517" s="27">
        <v>4</v>
      </c>
      <c r="Q517" s="28"/>
      <c r="R517" s="28"/>
      <c r="S517" s="28"/>
      <c r="T517" s="29"/>
      <c r="U517" s="28"/>
      <c r="V517" s="30" t="s">
        <v>113</v>
      </c>
      <c r="W517" s="30" t="s">
        <v>113</v>
      </c>
      <c r="X517" s="30" t="s">
        <v>113</v>
      </c>
      <c r="Y517" s="30">
        <v>4</v>
      </c>
      <c r="Z517" s="30" t="s">
        <v>113</v>
      </c>
      <c r="AA517" s="30">
        <v>6</v>
      </c>
      <c r="AB517" s="30">
        <v>7</v>
      </c>
      <c r="AC517" s="30" t="s">
        <v>113</v>
      </c>
      <c r="AD517" s="30" t="s">
        <v>113</v>
      </c>
      <c r="AE517" s="30" t="s">
        <v>113</v>
      </c>
      <c r="AF517" s="30" t="s">
        <v>113</v>
      </c>
      <c r="AG517" s="30" t="s">
        <v>113</v>
      </c>
      <c r="AH517" s="30" t="s">
        <v>113</v>
      </c>
      <c r="AI517" s="30" t="s">
        <v>113</v>
      </c>
      <c r="AJ517" s="30" t="s">
        <v>113</v>
      </c>
      <c r="AK517" s="30" t="s">
        <v>113</v>
      </c>
      <c r="AL517" s="30" t="s">
        <v>113</v>
      </c>
      <c r="AM517" s="30">
        <v>0</v>
      </c>
      <c r="AN517" s="30">
        <v>8</v>
      </c>
      <c r="AO517" s="30">
        <v>1</v>
      </c>
      <c r="AP517" s="30">
        <v>6</v>
      </c>
      <c r="AQ517" s="31">
        <v>4</v>
      </c>
      <c r="AR517" s="31">
        <v>4</v>
      </c>
      <c r="AS517" s="31">
        <v>4</v>
      </c>
      <c r="AT517" s="32">
        <v>4</v>
      </c>
      <c r="AU517" s="32">
        <v>4</v>
      </c>
      <c r="AV517" s="32">
        <v>4</v>
      </c>
      <c r="AW517" s="32">
        <v>4</v>
      </c>
      <c r="AX517" s="32">
        <v>4</v>
      </c>
      <c r="AY517" s="32">
        <v>4</v>
      </c>
      <c r="AZ517" s="32">
        <v>0</v>
      </c>
      <c r="BA517" s="32">
        <v>0</v>
      </c>
      <c r="BB517" s="32">
        <v>0</v>
      </c>
      <c r="BC517" s="32">
        <v>4</v>
      </c>
      <c r="BD517" s="33">
        <v>7.2</v>
      </c>
      <c r="BE517" s="33">
        <v>4</v>
      </c>
      <c r="BF517" s="33">
        <v>4</v>
      </c>
      <c r="BG517" s="33">
        <v>4</v>
      </c>
      <c r="BH517" s="33">
        <v>4</v>
      </c>
      <c r="BI517" s="33">
        <v>4</v>
      </c>
      <c r="BJ517" s="34">
        <v>4</v>
      </c>
      <c r="BK517" s="35">
        <v>4</v>
      </c>
      <c r="BL517" t="str">
        <f>IF(BY517&gt;LARGE(BZ517:$CK517,1),1,"")</f>
        <v/>
      </c>
      <c r="BM517" t="str">
        <f>IF(BZ517&gt;LARGE(CA517:$CK517,1),2,"")</f>
        <v/>
      </c>
      <c r="BN517" t="str">
        <f>IF(CA517&gt;LARGE(CB517:$CK517,1),2.2,"")</f>
        <v/>
      </c>
      <c r="BO517" t="str">
        <f>IF(CB517&gt;LARGE(CC517:$CK517,1),3,"")</f>
        <v/>
      </c>
      <c r="BP517" t="str">
        <f>IF(CC517&gt;LARGE(CD517:$CK517,1),3.2,"")</f>
        <v/>
      </c>
      <c r="BQ517">
        <f>IF(CD517&gt;LARGE(CE517:$CK517,1),4,"")</f>
        <v>4</v>
      </c>
      <c r="BR517" t="str">
        <f>IF(CE517&gt;LARGE(CF517:$CK517,1),4.2,"")</f>
        <v/>
      </c>
      <c r="BS517" t="str">
        <f>IF(CF517&gt;LARGE(CG517:$CK517,1),5,"")</f>
        <v/>
      </c>
      <c r="BT517" t="str">
        <f>IF(CG517&gt;LARGE(CH517:$CK517,1),5.2,"")</f>
        <v/>
      </c>
      <c r="BU517" t="str">
        <f>IF(CH517&gt;LARGE(CI517:$CK517,1),6,"")</f>
        <v/>
      </c>
      <c r="BV517" t="str">
        <f>IF(CI517&gt;LARGE(CJ517:$CK517,1),6.2,"")</f>
        <v/>
      </c>
      <c r="BW517" t="str">
        <f>IF(CJ517&gt;LARGE(CK517:$CK517,1),7,"")</f>
        <v/>
      </c>
      <c r="BX517" t="str">
        <f t="shared" si="120"/>
        <v/>
      </c>
      <c r="BY517" s="36">
        <f t="shared" si="121"/>
        <v>0</v>
      </c>
      <c r="BZ517" s="36">
        <f t="shared" si="122"/>
        <v>0</v>
      </c>
      <c r="CA517">
        <f t="shared" si="123"/>
        <v>0</v>
      </c>
      <c r="CB517" s="36">
        <f t="shared" si="124"/>
        <v>0</v>
      </c>
      <c r="CC517">
        <f t="shared" si="125"/>
        <v>0</v>
      </c>
      <c r="CD517" s="36">
        <f t="shared" si="126"/>
        <v>7</v>
      </c>
      <c r="CE517">
        <f t="shared" si="127"/>
        <v>0</v>
      </c>
      <c r="CF517" s="36">
        <f t="shared" si="128"/>
        <v>0</v>
      </c>
      <c r="CG517">
        <f t="shared" si="129"/>
        <v>0</v>
      </c>
      <c r="CH517" s="36">
        <f t="shared" si="130"/>
        <v>0</v>
      </c>
      <c r="CI517">
        <f t="shared" si="131"/>
        <v>0</v>
      </c>
      <c r="CJ517" s="36">
        <f t="shared" si="132"/>
        <v>0</v>
      </c>
      <c r="CK517">
        <f t="shared" si="133"/>
        <v>0</v>
      </c>
      <c r="CP517">
        <v>730</v>
      </c>
      <c r="DD517" t="str">
        <f>IF(COUNTIF('[3]Zone Players'!A$3:A$1847,A517)&lt;1,"D","")</f>
        <v/>
      </c>
      <c r="DF517">
        <f t="shared" si="136"/>
        <v>4</v>
      </c>
      <c r="DG517" s="70">
        <f t="shared" si="134"/>
        <v>7</v>
      </c>
      <c r="DH517" t="str">
        <f t="shared" si="135"/>
        <v/>
      </c>
    </row>
    <row r="518" spans="1:112" ht="15" customHeight="1" x14ac:dyDescent="0.25">
      <c r="A518" s="23">
        <v>69342</v>
      </c>
      <c r="B518" s="24" t="s">
        <v>905</v>
      </c>
      <c r="C518" s="24" t="s">
        <v>906</v>
      </c>
      <c r="D518" s="25" t="s">
        <v>843</v>
      </c>
      <c r="E518" s="26">
        <v>6</v>
      </c>
      <c r="F518" s="27">
        <v>5</v>
      </c>
      <c r="G518" s="27">
        <v>5</v>
      </c>
      <c r="H518" s="27">
        <v>5</v>
      </c>
      <c r="I518" s="27">
        <v>5</v>
      </c>
      <c r="J518" s="27">
        <v>5</v>
      </c>
      <c r="K518" s="27">
        <v>4</v>
      </c>
      <c r="L518" s="27">
        <v>4</v>
      </c>
      <c r="M518" s="27">
        <v>4</v>
      </c>
      <c r="N518" s="26">
        <v>4</v>
      </c>
      <c r="O518" s="27">
        <v>4</v>
      </c>
      <c r="P518" s="27">
        <v>4</v>
      </c>
      <c r="Q518" s="28"/>
      <c r="R518" s="28">
        <v>7</v>
      </c>
      <c r="S518" s="28"/>
      <c r="T518" s="29"/>
      <c r="U518" s="28"/>
      <c r="V518" s="30" t="s">
        <v>113</v>
      </c>
      <c r="W518" s="30" t="s">
        <v>113</v>
      </c>
      <c r="X518" s="30" t="s">
        <v>113</v>
      </c>
      <c r="Y518" s="30">
        <v>4</v>
      </c>
      <c r="Z518" s="30" t="s">
        <v>113</v>
      </c>
      <c r="AA518" s="30">
        <v>6</v>
      </c>
      <c r="AB518" s="30">
        <v>7</v>
      </c>
      <c r="AC518" s="30" t="s">
        <v>113</v>
      </c>
      <c r="AD518" s="30" t="s">
        <v>113</v>
      </c>
      <c r="AE518" s="30" t="s">
        <v>113</v>
      </c>
      <c r="AF518" s="30" t="s">
        <v>113</v>
      </c>
      <c r="AG518" s="30" t="s">
        <v>113</v>
      </c>
      <c r="AH518" s="30" t="s">
        <v>113</v>
      </c>
      <c r="AI518" s="30" t="s">
        <v>113</v>
      </c>
      <c r="AJ518" s="30" t="s">
        <v>113</v>
      </c>
      <c r="AK518" s="30" t="s">
        <v>113</v>
      </c>
      <c r="AL518" s="30" t="s">
        <v>113</v>
      </c>
      <c r="AM518" s="30">
        <v>0</v>
      </c>
      <c r="AN518" s="30">
        <v>8</v>
      </c>
      <c r="AO518" s="30">
        <v>0</v>
      </c>
      <c r="AP518" s="30">
        <v>7</v>
      </c>
      <c r="AQ518" s="31">
        <v>6</v>
      </c>
      <c r="AR518" s="31">
        <v>6</v>
      </c>
      <c r="AS518" s="31">
        <v>6</v>
      </c>
      <c r="AT518" s="32">
        <v>6</v>
      </c>
      <c r="AU518" s="32">
        <v>6</v>
      </c>
      <c r="AV518" s="32">
        <v>6</v>
      </c>
      <c r="AW518" s="32">
        <v>6</v>
      </c>
      <c r="AX518" s="32">
        <v>6</v>
      </c>
      <c r="AY518" s="32">
        <v>6</v>
      </c>
      <c r="AZ518" s="32">
        <v>6</v>
      </c>
      <c r="BA518" s="32">
        <v>6</v>
      </c>
      <c r="BB518" s="32">
        <v>6</v>
      </c>
      <c r="BC518" s="32">
        <v>6</v>
      </c>
      <c r="BD518" s="33">
        <v>7.2</v>
      </c>
      <c r="BE518" s="33">
        <v>6</v>
      </c>
      <c r="BF518" s="33">
        <v>6</v>
      </c>
      <c r="BG518" s="33">
        <v>6</v>
      </c>
      <c r="BH518" s="33">
        <v>6</v>
      </c>
      <c r="BI518" s="33">
        <v>6</v>
      </c>
      <c r="BJ518" s="34">
        <v>6</v>
      </c>
      <c r="BK518" s="35">
        <v>6</v>
      </c>
      <c r="BL518" t="str">
        <f>IF(BY518&gt;LARGE(BZ518:$CK518,1),1,"")</f>
        <v/>
      </c>
      <c r="BM518" t="str">
        <f>IF(BZ518&gt;LARGE(CA518:$CK518,1),2,"")</f>
        <v/>
      </c>
      <c r="BN518" t="str">
        <f>IF(CA518&gt;LARGE(CB518:$CK518,1),2.2,"")</f>
        <v/>
      </c>
      <c r="BO518" t="str">
        <f>IF(CB518&gt;LARGE(CC518:$CK518,1),3,"")</f>
        <v/>
      </c>
      <c r="BP518" t="str">
        <f>IF(CC518&gt;LARGE(CD518:$CK518,1),3.2,"")</f>
        <v/>
      </c>
      <c r="BQ518" t="str">
        <f>IF(CD518&gt;LARGE(CE518:$CK518,1),4,"")</f>
        <v/>
      </c>
      <c r="BR518" t="str">
        <f>IF(CE518&gt;LARGE(CF518:$CK518,1),4.2,"")</f>
        <v/>
      </c>
      <c r="BS518" t="str">
        <f>IF(CF518&gt;LARGE(CG518:$CK518,1),5,"")</f>
        <v/>
      </c>
      <c r="BT518" t="str">
        <f>IF(CG518&gt;LARGE(CH518:$CK518,1),5.2,"")</f>
        <v/>
      </c>
      <c r="BU518">
        <f>IF(CH518&gt;LARGE(CI518:$CK518,1),6,"")</f>
        <v>6</v>
      </c>
      <c r="BV518" t="str">
        <f>IF(CI518&gt;LARGE(CJ518:$CK518,1),6.2,"")</f>
        <v/>
      </c>
      <c r="BW518" t="str">
        <f>IF(CJ518&gt;LARGE(CK518:$CK518,1),7,"")</f>
        <v/>
      </c>
      <c r="BX518" t="str">
        <f t="shared" si="120"/>
        <v/>
      </c>
      <c r="BY518" s="36">
        <f t="shared" si="121"/>
        <v>0</v>
      </c>
      <c r="BZ518" s="36">
        <f t="shared" si="122"/>
        <v>0</v>
      </c>
      <c r="CA518">
        <f t="shared" si="123"/>
        <v>0</v>
      </c>
      <c r="CB518" s="36">
        <f t="shared" si="124"/>
        <v>0</v>
      </c>
      <c r="CC518">
        <f t="shared" si="125"/>
        <v>0</v>
      </c>
      <c r="CD518" s="36">
        <f t="shared" si="126"/>
        <v>0</v>
      </c>
      <c r="CE518">
        <f t="shared" si="127"/>
        <v>0</v>
      </c>
      <c r="CF518" s="36">
        <f t="shared" si="128"/>
        <v>0</v>
      </c>
      <c r="CG518">
        <f t="shared" si="129"/>
        <v>0</v>
      </c>
      <c r="CH518" s="36">
        <f t="shared" si="130"/>
        <v>10</v>
      </c>
      <c r="CI518">
        <f t="shared" si="131"/>
        <v>0</v>
      </c>
      <c r="CJ518" s="36">
        <f t="shared" si="132"/>
        <v>0</v>
      </c>
      <c r="CK518">
        <f t="shared" si="133"/>
        <v>0</v>
      </c>
      <c r="CP518">
        <v>731</v>
      </c>
      <c r="DD518" t="str">
        <f>IF(COUNTIF('[3]Zone Players'!A$3:A$1847,A518)&lt;1,"D","")</f>
        <v/>
      </c>
      <c r="DF518">
        <f t="shared" si="136"/>
        <v>6</v>
      </c>
      <c r="DG518" s="70">
        <f t="shared" si="134"/>
        <v>10</v>
      </c>
      <c r="DH518" t="str">
        <f t="shared" si="135"/>
        <v/>
      </c>
    </row>
    <row r="519" spans="1:112" ht="15" customHeight="1" x14ac:dyDescent="0.25">
      <c r="A519" s="40">
        <v>51684</v>
      </c>
      <c r="B519" s="24" t="s">
        <v>907</v>
      </c>
      <c r="C519" s="24" t="s">
        <v>908</v>
      </c>
      <c r="D519" s="25" t="s">
        <v>843</v>
      </c>
      <c r="E519" s="26"/>
      <c r="F519" s="27"/>
      <c r="G519" s="27"/>
      <c r="H519" s="27"/>
      <c r="I519" s="27"/>
      <c r="J519" s="27"/>
      <c r="K519" s="27"/>
      <c r="L519" s="27"/>
      <c r="M519" s="27"/>
      <c r="N519" s="26">
        <v>6</v>
      </c>
      <c r="O519" s="27">
        <v>6</v>
      </c>
      <c r="P519" s="27">
        <v>6</v>
      </c>
      <c r="Q519" s="28"/>
      <c r="R519" s="28"/>
      <c r="S519" s="28"/>
      <c r="T519" s="29"/>
      <c r="U519" s="28"/>
      <c r="V519" s="30" t="s">
        <v>113</v>
      </c>
      <c r="W519" s="30" t="s">
        <v>113</v>
      </c>
      <c r="X519" s="30" t="s">
        <v>113</v>
      </c>
      <c r="Y519" s="30">
        <v>4</v>
      </c>
      <c r="Z519" s="30" t="s">
        <v>113</v>
      </c>
      <c r="AA519" s="30">
        <v>6</v>
      </c>
      <c r="AB519" s="30">
        <v>7</v>
      </c>
      <c r="AC519" s="30" t="s">
        <v>113</v>
      </c>
      <c r="AD519" s="30" t="s">
        <v>113</v>
      </c>
      <c r="AE519" s="30" t="s">
        <v>113</v>
      </c>
      <c r="AF519" s="30" t="s">
        <v>113</v>
      </c>
      <c r="AG519" s="30" t="s">
        <v>113</v>
      </c>
      <c r="AH519" s="30" t="s">
        <v>113</v>
      </c>
      <c r="AI519" s="30" t="s">
        <v>113</v>
      </c>
      <c r="AJ519" s="30" t="s">
        <v>113</v>
      </c>
      <c r="AK519" s="30" t="s">
        <v>113</v>
      </c>
      <c r="AL519" s="30" t="s">
        <v>113</v>
      </c>
      <c r="AM519" s="30">
        <v>0</v>
      </c>
      <c r="AN519" s="30">
        <v>8</v>
      </c>
      <c r="AO519" s="30">
        <v>0</v>
      </c>
      <c r="AP519" s="30">
        <v>7</v>
      </c>
      <c r="AQ519" s="31">
        <v>6</v>
      </c>
      <c r="AR519" s="31">
        <v>6</v>
      </c>
      <c r="AS519" s="31">
        <v>6</v>
      </c>
      <c r="AT519" s="32">
        <v>7</v>
      </c>
      <c r="AU519" s="32">
        <v>0</v>
      </c>
      <c r="AV519" s="32">
        <v>0</v>
      </c>
      <c r="AW519" s="32">
        <v>0</v>
      </c>
      <c r="AX519" s="32">
        <v>0</v>
      </c>
      <c r="AY519" s="32">
        <v>0</v>
      </c>
      <c r="AZ519" s="32">
        <v>7</v>
      </c>
      <c r="BA519" s="32">
        <v>0</v>
      </c>
      <c r="BB519" s="32">
        <v>0</v>
      </c>
      <c r="BC519" s="32">
        <v>0</v>
      </c>
      <c r="BD519" s="33">
        <v>7.2</v>
      </c>
      <c r="BE519" s="33">
        <v>7.2</v>
      </c>
      <c r="BF519" s="33">
        <v>7.2</v>
      </c>
      <c r="BG519" s="33">
        <v>7.2</v>
      </c>
      <c r="BH519" s="33">
        <v>7.2</v>
      </c>
      <c r="BI519" s="33">
        <v>7.2</v>
      </c>
      <c r="BJ519" s="34" t="s">
        <v>113</v>
      </c>
      <c r="BK519" s="35">
        <v>6</v>
      </c>
      <c r="BL519" t="str">
        <f>IF(BY519&gt;LARGE(BZ519:$CK519,1),1,"")</f>
        <v/>
      </c>
      <c r="BM519" t="str">
        <f>IF(BZ519&gt;LARGE(CA519:$CK519,1),2,"")</f>
        <v/>
      </c>
      <c r="BN519" t="str">
        <f>IF(CA519&gt;LARGE(CB519:$CK519,1),2.2,"")</f>
        <v/>
      </c>
      <c r="BO519" t="str">
        <f>IF(CB519&gt;LARGE(CC519:$CK519,1),3,"")</f>
        <v/>
      </c>
      <c r="BP519" t="str">
        <f>IF(CC519&gt;LARGE(CD519:$CK519,1),3.2,"")</f>
        <v/>
      </c>
      <c r="BQ519" t="str">
        <f>IF(CD519&gt;LARGE(CE519:$CK519,1),4,"")</f>
        <v/>
      </c>
      <c r="BR519" t="str">
        <f>IF(CE519&gt;LARGE(CF519:$CK519,1),4.2,"")</f>
        <v/>
      </c>
      <c r="BS519" t="str">
        <f>IF(CF519&gt;LARGE(CG519:$CK519,1),5,"")</f>
        <v/>
      </c>
      <c r="BT519" t="str">
        <f>IF(CG519&gt;LARGE(CH519:$CK519,1),5.2,"")</f>
        <v/>
      </c>
      <c r="BU519" t="str">
        <f>IF(CH519&gt;LARGE(CI519:$CK519,1),6,"")</f>
        <v/>
      </c>
      <c r="BV519" t="str">
        <f>IF(CI519&gt;LARGE(CJ519:$CK519,1),6.2,"")</f>
        <v/>
      </c>
      <c r="BW519">
        <f>IF(CJ519&gt;LARGE(CK519:$CK519,1),7,"")</f>
        <v>7</v>
      </c>
      <c r="BX519" t="str">
        <f t="shared" si="120"/>
        <v/>
      </c>
      <c r="BY519" s="36">
        <f t="shared" si="121"/>
        <v>0</v>
      </c>
      <c r="BZ519" s="36">
        <f t="shared" si="122"/>
        <v>0</v>
      </c>
      <c r="CA519">
        <f t="shared" si="123"/>
        <v>0</v>
      </c>
      <c r="CB519" s="36">
        <f t="shared" si="124"/>
        <v>0</v>
      </c>
      <c r="CC519">
        <f t="shared" si="125"/>
        <v>0</v>
      </c>
      <c r="CD519" s="36">
        <f t="shared" si="126"/>
        <v>0</v>
      </c>
      <c r="CE519">
        <f t="shared" si="127"/>
        <v>0</v>
      </c>
      <c r="CF519" s="36">
        <f t="shared" si="128"/>
        <v>0</v>
      </c>
      <c r="CG519">
        <f t="shared" si="129"/>
        <v>0</v>
      </c>
      <c r="CH519" s="36">
        <f t="shared" si="130"/>
        <v>0</v>
      </c>
      <c r="CI519">
        <f t="shared" si="131"/>
        <v>0</v>
      </c>
      <c r="CJ519" s="36">
        <f t="shared" si="132"/>
        <v>2</v>
      </c>
      <c r="CK519">
        <f t="shared" si="133"/>
        <v>0</v>
      </c>
      <c r="CP519">
        <v>734</v>
      </c>
      <c r="DD519" t="str">
        <f>IF(COUNTIF('[3]Zone Players'!A$3:A$1847,A519)&lt;1,"D","")</f>
        <v/>
      </c>
      <c r="DF519">
        <f t="shared" si="136"/>
        <v>6</v>
      </c>
      <c r="DG519" s="70">
        <f t="shared" si="134"/>
        <v>2</v>
      </c>
      <c r="DH519" t="str">
        <f t="shared" si="135"/>
        <v/>
      </c>
    </row>
    <row r="520" spans="1:112" ht="15" customHeight="1" x14ac:dyDescent="0.25">
      <c r="A520" s="23">
        <v>94901</v>
      </c>
      <c r="B520" s="24" t="s">
        <v>605</v>
      </c>
      <c r="C520" s="24" t="s">
        <v>136</v>
      </c>
      <c r="D520" s="25" t="s">
        <v>843</v>
      </c>
      <c r="E520" s="26">
        <v>6</v>
      </c>
      <c r="F520" s="27">
        <v>6</v>
      </c>
      <c r="G520" s="27">
        <v>4</v>
      </c>
      <c r="H520" s="27">
        <v>2</v>
      </c>
      <c r="I520" s="27">
        <v>2</v>
      </c>
      <c r="J520" s="27">
        <v>2</v>
      </c>
      <c r="K520" s="27">
        <v>3</v>
      </c>
      <c r="L520" s="27">
        <v>3</v>
      </c>
      <c r="M520" s="27">
        <v>3</v>
      </c>
      <c r="N520" s="26">
        <v>3</v>
      </c>
      <c r="O520" s="27">
        <v>3</v>
      </c>
      <c r="P520" s="27">
        <v>3</v>
      </c>
      <c r="Q520" s="28"/>
      <c r="R520" s="28"/>
      <c r="S520" s="28"/>
      <c r="T520" s="29"/>
      <c r="U520" s="28"/>
      <c r="V520" s="30" t="s">
        <v>113</v>
      </c>
      <c r="W520" s="30" t="s">
        <v>113</v>
      </c>
      <c r="X520" s="30" t="s">
        <v>113</v>
      </c>
      <c r="Y520" s="30">
        <v>4</v>
      </c>
      <c r="Z520" s="30" t="s">
        <v>113</v>
      </c>
      <c r="AA520" s="30">
        <v>6</v>
      </c>
      <c r="AB520" s="30">
        <v>7</v>
      </c>
      <c r="AC520" s="30" t="s">
        <v>113</v>
      </c>
      <c r="AD520" s="30" t="s">
        <v>113</v>
      </c>
      <c r="AE520" s="30" t="s">
        <v>113</v>
      </c>
      <c r="AF520" s="30" t="s">
        <v>113</v>
      </c>
      <c r="AG520" s="30" t="s">
        <v>113</v>
      </c>
      <c r="AH520" s="30" t="s">
        <v>113</v>
      </c>
      <c r="AI520" s="30" t="s">
        <v>113</v>
      </c>
      <c r="AJ520" s="30" t="s">
        <v>113</v>
      </c>
      <c r="AK520" s="30" t="s">
        <v>113</v>
      </c>
      <c r="AL520" s="30" t="s">
        <v>113</v>
      </c>
      <c r="AM520" s="30">
        <v>0</v>
      </c>
      <c r="AN520" s="30">
        <v>8</v>
      </c>
      <c r="AO520" s="30">
        <v>3</v>
      </c>
      <c r="AP520" s="30">
        <v>4</v>
      </c>
      <c r="AQ520" s="31">
        <v>3</v>
      </c>
      <c r="AR520" s="31">
        <v>4</v>
      </c>
      <c r="AS520" s="31">
        <v>4</v>
      </c>
      <c r="AT520" s="32">
        <v>4</v>
      </c>
      <c r="AU520" s="32">
        <v>4</v>
      </c>
      <c r="AV520" s="32">
        <v>4</v>
      </c>
      <c r="AW520" s="32">
        <v>4</v>
      </c>
      <c r="AX520" s="32">
        <v>4</v>
      </c>
      <c r="AY520" s="32">
        <v>4</v>
      </c>
      <c r="AZ520" s="32">
        <v>4</v>
      </c>
      <c r="BA520" s="32">
        <v>4</v>
      </c>
      <c r="BB520" s="32">
        <v>4</v>
      </c>
      <c r="BC520" s="32">
        <v>4</v>
      </c>
      <c r="BD520" s="33">
        <v>7.2</v>
      </c>
      <c r="BE520" s="33">
        <v>4</v>
      </c>
      <c r="BF520" s="33">
        <v>4</v>
      </c>
      <c r="BG520" s="33">
        <v>4</v>
      </c>
      <c r="BH520" s="33">
        <v>4</v>
      </c>
      <c r="BI520" s="33">
        <v>4</v>
      </c>
      <c r="BJ520" s="34">
        <v>4</v>
      </c>
      <c r="BK520" s="35">
        <v>4</v>
      </c>
      <c r="BL520" t="str">
        <f>IF(BY520&gt;LARGE(BZ520:$CK520,1),1,"")</f>
        <v/>
      </c>
      <c r="BM520" t="str">
        <f>IF(BZ520&gt;LARGE(CA520:$CK520,1),2,"")</f>
        <v/>
      </c>
      <c r="BN520" t="str">
        <f>IF(CA520&gt;LARGE(CB520:$CK520,1),2.2,"")</f>
        <v/>
      </c>
      <c r="BO520" t="str">
        <f>IF(CB520&gt;LARGE(CC520:$CK520,1),3,"")</f>
        <v/>
      </c>
      <c r="BP520" t="str">
        <f>IF(CC520&gt;LARGE(CD520:$CK520,1),3.2,"")</f>
        <v/>
      </c>
      <c r="BQ520">
        <f>IF(CD520&gt;LARGE(CE520:$CK520,1),4,"")</f>
        <v>4</v>
      </c>
      <c r="BR520" t="str">
        <f>IF(CE520&gt;LARGE(CF520:$CK520,1),4.2,"")</f>
        <v/>
      </c>
      <c r="BS520" t="str">
        <f>IF(CF520&gt;LARGE(CG520:$CK520,1),5,"")</f>
        <v/>
      </c>
      <c r="BT520" t="str">
        <f>IF(CG520&gt;LARGE(CH520:$CK520,1),5.2,"")</f>
        <v/>
      </c>
      <c r="BU520" t="str">
        <f>IF(CH520&gt;LARGE(CI520:$CK520,1),6,"")</f>
        <v/>
      </c>
      <c r="BV520" t="str">
        <f>IF(CI520&gt;LARGE(CJ520:$CK520,1),6.2,"")</f>
        <v/>
      </c>
      <c r="BW520" t="str">
        <f>IF(CJ520&gt;LARGE(CK520:$CK520,1),7,"")</f>
        <v/>
      </c>
      <c r="BX520" t="str">
        <f t="shared" ref="BX520:BX583" si="137">IF(CK520&gt;0,7.2,"")</f>
        <v/>
      </c>
      <c r="BY520" s="36">
        <f t="shared" ref="BY520:BY583" si="138">COUNTIF($AT520:$BC520,1)+COUNTIF($AT520:$BC520,1.1)</f>
        <v>0</v>
      </c>
      <c r="BZ520" s="36">
        <f t="shared" ref="BZ520:BZ583" si="139">COUNTIF($AT520:$BC520,2)+COUNTIF($AT520:$BC520,2.1)</f>
        <v>0</v>
      </c>
      <c r="CA520">
        <f t="shared" ref="CA520:CA583" si="140">COUNTIF($AT520:$BC520,2.2)</f>
        <v>0</v>
      </c>
      <c r="CB520" s="36">
        <f t="shared" ref="CB520:CB583" si="141">COUNTIF($AT520:$BC520,3)+COUNTIF($AT520:$BC520,3.1)</f>
        <v>0</v>
      </c>
      <c r="CC520">
        <f t="shared" ref="CC520:CC583" si="142">COUNTIF($AT520:$BC520,3.2)</f>
        <v>0</v>
      </c>
      <c r="CD520" s="36">
        <f t="shared" ref="CD520:CD583" si="143">COUNTIF($AT520:$BC520,4)+COUNTIF($AT520:$BC520,4.1)</f>
        <v>10</v>
      </c>
      <c r="CE520">
        <f t="shared" ref="CE520:CE583" si="144">COUNTIF($AT520:$BC520,4.2)</f>
        <v>0</v>
      </c>
      <c r="CF520" s="36">
        <f t="shared" ref="CF520:CF583" si="145">COUNTIF($AT520:$BC520,5)+COUNTIF($AT520:$BC520,5.1)</f>
        <v>0</v>
      </c>
      <c r="CG520">
        <f t="shared" ref="CG520:CG583" si="146">COUNTIF($AT520:$BC520,5.2)</f>
        <v>0</v>
      </c>
      <c r="CH520" s="36">
        <f t="shared" ref="CH520:CH583" si="147">COUNTIF($AT520:$BC520,6)+COUNTIF($AT520:$BC520,6.1)</f>
        <v>0</v>
      </c>
      <c r="CI520">
        <f t="shared" ref="CI520:CI583" si="148">COUNTIF($AT520:$BC520,6.2)</f>
        <v>0</v>
      </c>
      <c r="CJ520" s="36">
        <f t="shared" ref="CJ520:CJ583" si="149">COUNTIF($AT520:$BC520,7)+COUNTIF($AT520:$BC520,7.1)</f>
        <v>0</v>
      </c>
      <c r="CK520">
        <f t="shared" ref="CK520:CK583" si="150">COUNTIF($AT520:$BC520,7.2)</f>
        <v>0</v>
      </c>
      <c r="CP520">
        <v>736</v>
      </c>
      <c r="DD520" t="str">
        <f>IF(COUNTIF('[3]Zone Players'!A$3:A$1847,A520)&lt;1,"D","")</f>
        <v/>
      </c>
      <c r="DF520">
        <f t="shared" si="136"/>
        <v>4</v>
      </c>
      <c r="DG520" s="70">
        <f t="shared" si="134"/>
        <v>10</v>
      </c>
      <c r="DH520" t="str">
        <f t="shared" si="135"/>
        <v/>
      </c>
    </row>
    <row r="521" spans="1:112" ht="15" customHeight="1" x14ac:dyDescent="0.25">
      <c r="A521" s="23">
        <v>154366</v>
      </c>
      <c r="B521" s="24" t="s">
        <v>909</v>
      </c>
      <c r="C521" s="24" t="s">
        <v>158</v>
      </c>
      <c r="D521" s="25" t="s">
        <v>843</v>
      </c>
      <c r="E521" s="26"/>
      <c r="F521" s="27"/>
      <c r="G521" s="27"/>
      <c r="H521" s="27"/>
      <c r="I521" s="27"/>
      <c r="J521" s="27"/>
      <c r="K521" s="27"/>
      <c r="L521" s="27"/>
      <c r="M521" s="27"/>
      <c r="N521" s="26"/>
      <c r="O521" s="27"/>
      <c r="P521" s="27"/>
      <c r="Q521" s="28"/>
      <c r="R521" s="28"/>
      <c r="S521" s="28"/>
      <c r="T521" s="29"/>
      <c r="U521" s="28"/>
      <c r="V521" s="30" t="s">
        <v>113</v>
      </c>
      <c r="W521" s="30" t="s">
        <v>113</v>
      </c>
      <c r="X521" s="30" t="s">
        <v>113</v>
      </c>
      <c r="Y521" s="30">
        <v>4</v>
      </c>
      <c r="Z521" s="30" t="s">
        <v>113</v>
      </c>
      <c r="AA521" s="30">
        <v>6</v>
      </c>
      <c r="AB521" s="30">
        <v>7</v>
      </c>
      <c r="AC521" s="30" t="s">
        <v>113</v>
      </c>
      <c r="AD521" s="30" t="s">
        <v>113</v>
      </c>
      <c r="AE521" s="30" t="s">
        <v>113</v>
      </c>
      <c r="AF521" s="30" t="s">
        <v>113</v>
      </c>
      <c r="AG521" s="30" t="s">
        <v>113</v>
      </c>
      <c r="AH521" s="30" t="s">
        <v>113</v>
      </c>
      <c r="AI521" s="30" t="s">
        <v>113</v>
      </c>
      <c r="AJ521" s="30" t="s">
        <v>113</v>
      </c>
      <c r="AK521" s="30" t="s">
        <v>113</v>
      </c>
      <c r="AL521" s="30" t="s">
        <v>113</v>
      </c>
      <c r="AM521" s="30">
        <v>0</v>
      </c>
      <c r="AN521" s="30">
        <v>8</v>
      </c>
      <c r="AO521" s="30">
        <v>0</v>
      </c>
      <c r="AP521" s="30">
        <v>7</v>
      </c>
      <c r="AQ521" s="31" t="s">
        <v>113</v>
      </c>
      <c r="AR521" s="31" t="s">
        <v>113</v>
      </c>
      <c r="AS521" s="31" t="s">
        <v>113</v>
      </c>
      <c r="AT521" s="32">
        <v>0</v>
      </c>
      <c r="AU521" s="32">
        <v>0</v>
      </c>
      <c r="AV521" s="32">
        <v>0</v>
      </c>
      <c r="AW521" s="32">
        <v>0</v>
      </c>
      <c r="AX521" s="32">
        <v>0</v>
      </c>
      <c r="AY521" s="32">
        <v>0</v>
      </c>
      <c r="AZ521" s="32">
        <v>7</v>
      </c>
      <c r="BA521" s="32">
        <v>0</v>
      </c>
      <c r="BB521" s="32">
        <v>7</v>
      </c>
      <c r="BC521" s="32">
        <v>7</v>
      </c>
      <c r="BD521" s="33">
        <v>7.2</v>
      </c>
      <c r="BE521" s="33">
        <v>7.2</v>
      </c>
      <c r="BF521" s="33">
        <v>7.2</v>
      </c>
      <c r="BG521" s="33">
        <v>7.2</v>
      </c>
      <c r="BH521" s="33">
        <v>7.2</v>
      </c>
      <c r="BI521" s="33">
        <v>7.2</v>
      </c>
      <c r="BJ521" s="34" t="s">
        <v>113</v>
      </c>
      <c r="BK521" s="35" t="s">
        <v>113</v>
      </c>
      <c r="BL521" t="str">
        <f>IF(BY521&gt;LARGE(BZ521:$CK521,1),1,"")</f>
        <v/>
      </c>
      <c r="BM521" t="str">
        <f>IF(BZ521&gt;LARGE(CA521:$CK521,1),2,"")</f>
        <v/>
      </c>
      <c r="BN521" t="str">
        <f>IF(CA521&gt;LARGE(CB521:$CK521,1),2.2,"")</f>
        <v/>
      </c>
      <c r="BO521" t="str">
        <f>IF(CB521&gt;LARGE(CC521:$CK521,1),3,"")</f>
        <v/>
      </c>
      <c r="BP521" t="str">
        <f>IF(CC521&gt;LARGE(CD521:$CK521,1),3.2,"")</f>
        <v/>
      </c>
      <c r="BQ521" t="str">
        <f>IF(CD521&gt;LARGE(CE521:$CK521,1),4,"")</f>
        <v/>
      </c>
      <c r="BR521" t="str">
        <f>IF(CE521&gt;LARGE(CF521:$CK521,1),4.2,"")</f>
        <v/>
      </c>
      <c r="BS521" t="str">
        <f>IF(CF521&gt;LARGE(CG521:$CK521,1),5,"")</f>
        <v/>
      </c>
      <c r="BT521" t="str">
        <f>IF(CG521&gt;LARGE(CH521:$CK521,1),5.2,"")</f>
        <v/>
      </c>
      <c r="BU521" t="str">
        <f>IF(CH521&gt;LARGE(CI521:$CK521,1),6,"")</f>
        <v/>
      </c>
      <c r="BV521" t="str">
        <f>IF(CI521&gt;LARGE(CJ521:$CK521,1),6.2,"")</f>
        <v/>
      </c>
      <c r="BW521">
        <f>IF(CJ521&gt;LARGE(CK521:$CK521,1),7,"")</f>
        <v>7</v>
      </c>
      <c r="BX521" t="str">
        <f t="shared" si="137"/>
        <v/>
      </c>
      <c r="BY521" s="36">
        <f t="shared" si="138"/>
        <v>0</v>
      </c>
      <c r="BZ521" s="36">
        <f t="shared" si="139"/>
        <v>0</v>
      </c>
      <c r="CA521">
        <f t="shared" si="140"/>
        <v>0</v>
      </c>
      <c r="CB521" s="36">
        <f t="shared" si="141"/>
        <v>0</v>
      </c>
      <c r="CC521">
        <f t="shared" si="142"/>
        <v>0</v>
      </c>
      <c r="CD521" s="36">
        <f t="shared" si="143"/>
        <v>0</v>
      </c>
      <c r="CE521">
        <f t="shared" si="144"/>
        <v>0</v>
      </c>
      <c r="CF521" s="36">
        <f t="shared" si="145"/>
        <v>0</v>
      </c>
      <c r="CG521">
        <f t="shared" si="146"/>
        <v>0</v>
      </c>
      <c r="CH521" s="36">
        <f t="shared" si="147"/>
        <v>0</v>
      </c>
      <c r="CI521">
        <f t="shared" si="148"/>
        <v>0</v>
      </c>
      <c r="CJ521" s="36">
        <f t="shared" si="149"/>
        <v>3</v>
      </c>
      <c r="CK521">
        <f t="shared" si="150"/>
        <v>0</v>
      </c>
      <c r="CP521">
        <v>738</v>
      </c>
      <c r="DD521" t="str">
        <f>IF(COUNTIF('[3]Zone Players'!A$3:A$1847,A521)&lt;1,"D","")</f>
        <v>D</v>
      </c>
      <c r="DF521" t="str">
        <f t="shared" si="136"/>
        <v/>
      </c>
      <c r="DG521" s="70">
        <f t="shared" ref="DG521:DG584" si="151">COUNT(AT521:BC521)-COUNTIF(AT521:BC521,0)</f>
        <v>3</v>
      </c>
      <c r="DH521" t="str">
        <f t="shared" ref="DH521:DH584" si="152">IF(BJ521&lt;&gt;BK521,IF(DG521&gt;4,BK521,""),"")</f>
        <v/>
      </c>
    </row>
    <row r="522" spans="1:112" ht="15" customHeight="1" x14ac:dyDescent="0.25">
      <c r="A522" s="23">
        <v>12271</v>
      </c>
      <c r="B522" s="24" t="s">
        <v>910</v>
      </c>
      <c r="C522" s="24" t="s">
        <v>255</v>
      </c>
      <c r="D522" s="25" t="s">
        <v>843</v>
      </c>
      <c r="E522" s="26">
        <v>4</v>
      </c>
      <c r="F522" s="27">
        <v>4</v>
      </c>
      <c r="G522" s="27">
        <v>4</v>
      </c>
      <c r="H522" s="27">
        <v>4</v>
      </c>
      <c r="I522" s="27">
        <v>4</v>
      </c>
      <c r="J522" s="27">
        <v>4</v>
      </c>
      <c r="K522" s="27">
        <v>4</v>
      </c>
      <c r="L522" s="27">
        <v>4</v>
      </c>
      <c r="M522" s="27">
        <v>4</v>
      </c>
      <c r="N522" s="26">
        <v>5</v>
      </c>
      <c r="O522" s="27">
        <v>5</v>
      </c>
      <c r="P522" s="27">
        <v>5</v>
      </c>
      <c r="Q522" s="28"/>
      <c r="R522" s="28">
        <v>7</v>
      </c>
      <c r="S522" s="28"/>
      <c r="T522" s="29"/>
      <c r="U522" s="28"/>
      <c r="V522" s="30" t="s">
        <v>113</v>
      </c>
      <c r="W522" s="30" t="s">
        <v>113</v>
      </c>
      <c r="X522" s="30" t="s">
        <v>113</v>
      </c>
      <c r="Y522" s="30">
        <v>4</v>
      </c>
      <c r="Z522" s="30" t="s">
        <v>113</v>
      </c>
      <c r="AA522" s="30">
        <v>6</v>
      </c>
      <c r="AB522" s="30">
        <v>7</v>
      </c>
      <c r="AC522" s="30" t="s">
        <v>113</v>
      </c>
      <c r="AD522" s="30" t="s">
        <v>113</v>
      </c>
      <c r="AE522" s="30" t="s">
        <v>113</v>
      </c>
      <c r="AF522" s="30" t="s">
        <v>113</v>
      </c>
      <c r="AG522" s="30" t="s">
        <v>113</v>
      </c>
      <c r="AH522" s="30" t="s">
        <v>113</v>
      </c>
      <c r="AI522" s="30" t="s">
        <v>113</v>
      </c>
      <c r="AJ522" s="30" t="s">
        <v>113</v>
      </c>
      <c r="AK522" s="30" t="s">
        <v>113</v>
      </c>
      <c r="AL522" s="30" t="s">
        <v>113</v>
      </c>
      <c r="AM522" s="30">
        <v>0</v>
      </c>
      <c r="AN522" s="30">
        <v>8</v>
      </c>
      <c r="AO522" s="30">
        <v>0</v>
      </c>
      <c r="AP522" s="30">
        <v>7</v>
      </c>
      <c r="AQ522" s="31">
        <v>6</v>
      </c>
      <c r="AR522" s="31">
        <v>7</v>
      </c>
      <c r="AS522" s="31">
        <v>7</v>
      </c>
      <c r="AT522" s="32">
        <v>7</v>
      </c>
      <c r="AU522" s="32">
        <v>7</v>
      </c>
      <c r="AV522" s="32">
        <v>6</v>
      </c>
      <c r="AW522" s="32">
        <v>6</v>
      </c>
      <c r="AX522" s="32">
        <v>0</v>
      </c>
      <c r="AY522" s="32">
        <v>0</v>
      </c>
      <c r="AZ522" s="32">
        <v>7</v>
      </c>
      <c r="BA522" s="32">
        <v>7</v>
      </c>
      <c r="BB522" s="32">
        <v>7</v>
      </c>
      <c r="BC522" s="32">
        <v>7</v>
      </c>
      <c r="BD522" s="33">
        <v>7.2</v>
      </c>
      <c r="BE522" s="33">
        <v>7.2</v>
      </c>
      <c r="BF522" s="33">
        <v>7.2</v>
      </c>
      <c r="BG522" s="33">
        <v>7.2</v>
      </c>
      <c r="BH522" s="33">
        <v>7</v>
      </c>
      <c r="BI522" s="33">
        <v>7</v>
      </c>
      <c r="BJ522" s="34">
        <v>7</v>
      </c>
      <c r="BK522" s="35">
        <v>7</v>
      </c>
      <c r="BL522" t="str">
        <f>IF(BY522&gt;LARGE(BZ522:$CK522,1),1,"")</f>
        <v/>
      </c>
      <c r="BM522" t="str">
        <f>IF(BZ522&gt;LARGE(CA522:$CK522,1),2,"")</f>
        <v/>
      </c>
      <c r="BN522" t="str">
        <f>IF(CA522&gt;LARGE(CB522:$CK522,1),2.2,"")</f>
        <v/>
      </c>
      <c r="BO522" t="str">
        <f>IF(CB522&gt;LARGE(CC522:$CK522,1),3,"")</f>
        <v/>
      </c>
      <c r="BP522" t="str">
        <f>IF(CC522&gt;LARGE(CD522:$CK522,1),3.2,"")</f>
        <v/>
      </c>
      <c r="BQ522" t="str">
        <f>IF(CD522&gt;LARGE(CE522:$CK522,1),4,"")</f>
        <v/>
      </c>
      <c r="BR522" t="str">
        <f>IF(CE522&gt;LARGE(CF522:$CK522,1),4.2,"")</f>
        <v/>
      </c>
      <c r="BS522" t="str">
        <f>IF(CF522&gt;LARGE(CG522:$CK522,1),5,"")</f>
        <v/>
      </c>
      <c r="BT522" t="str">
        <f>IF(CG522&gt;LARGE(CH522:$CK522,1),5.2,"")</f>
        <v/>
      </c>
      <c r="BU522" t="str">
        <f>IF(CH522&gt;LARGE(CI522:$CK522,1),6,"")</f>
        <v/>
      </c>
      <c r="BV522" t="str">
        <f>IF(CI522&gt;LARGE(CJ522:$CK522,1),6.2,"")</f>
        <v/>
      </c>
      <c r="BW522">
        <f>IF(CJ522&gt;LARGE(CK522:$CK522,1),7,"")</f>
        <v>7</v>
      </c>
      <c r="BX522" t="str">
        <f t="shared" si="137"/>
        <v/>
      </c>
      <c r="BY522" s="36">
        <f t="shared" si="138"/>
        <v>0</v>
      </c>
      <c r="BZ522" s="36">
        <f t="shared" si="139"/>
        <v>0</v>
      </c>
      <c r="CA522">
        <f t="shared" si="140"/>
        <v>0</v>
      </c>
      <c r="CB522" s="36">
        <f t="shared" si="141"/>
        <v>0</v>
      </c>
      <c r="CC522">
        <f t="shared" si="142"/>
        <v>0</v>
      </c>
      <c r="CD522" s="36">
        <f t="shared" si="143"/>
        <v>0</v>
      </c>
      <c r="CE522">
        <f t="shared" si="144"/>
        <v>0</v>
      </c>
      <c r="CF522" s="36">
        <f t="shared" si="145"/>
        <v>0</v>
      </c>
      <c r="CG522">
        <f t="shared" si="146"/>
        <v>0</v>
      </c>
      <c r="CH522" s="36">
        <f t="shared" si="147"/>
        <v>2</v>
      </c>
      <c r="CI522">
        <f t="shared" si="148"/>
        <v>0</v>
      </c>
      <c r="CJ522" s="36">
        <f t="shared" si="149"/>
        <v>6</v>
      </c>
      <c r="CK522">
        <f t="shared" si="150"/>
        <v>0</v>
      </c>
      <c r="CP522">
        <v>740</v>
      </c>
      <c r="DD522" t="str">
        <f>IF(COUNTIF('[3]Zone Players'!A$3:A$1847,A522)&lt;1,"D","")</f>
        <v/>
      </c>
      <c r="DF522">
        <f t="shared" ref="DF522:DF585" si="153">IF(T522="",AS522,"N"&amp;T522)</f>
        <v>7</v>
      </c>
      <c r="DG522" s="70">
        <f t="shared" si="151"/>
        <v>8</v>
      </c>
      <c r="DH522" t="str">
        <f t="shared" si="152"/>
        <v/>
      </c>
    </row>
    <row r="523" spans="1:112" ht="15" customHeight="1" x14ac:dyDescent="0.25">
      <c r="A523" s="40">
        <v>103688</v>
      </c>
      <c r="B523" s="24" t="s">
        <v>910</v>
      </c>
      <c r="C523" s="24" t="s">
        <v>420</v>
      </c>
      <c r="D523" s="25" t="s">
        <v>843</v>
      </c>
      <c r="E523" s="26">
        <v>6</v>
      </c>
      <c r="F523" s="27">
        <v>5</v>
      </c>
      <c r="G523" s="27">
        <v>5</v>
      </c>
      <c r="H523" s="27">
        <v>5</v>
      </c>
      <c r="I523" s="27">
        <v>5</v>
      </c>
      <c r="J523" s="27">
        <v>5</v>
      </c>
      <c r="K523" s="27">
        <v>6</v>
      </c>
      <c r="L523" s="27">
        <v>6</v>
      </c>
      <c r="M523" s="27">
        <v>3</v>
      </c>
      <c r="N523" s="26">
        <v>6</v>
      </c>
      <c r="O523" s="27">
        <v>5</v>
      </c>
      <c r="P523" s="27">
        <v>5</v>
      </c>
      <c r="Q523" s="28"/>
      <c r="R523" s="28"/>
      <c r="S523" s="28"/>
      <c r="T523" s="29"/>
      <c r="U523" s="28"/>
      <c r="V523" s="30" t="s">
        <v>113</v>
      </c>
      <c r="W523" s="30" t="s">
        <v>113</v>
      </c>
      <c r="X523" s="30" t="s">
        <v>113</v>
      </c>
      <c r="Y523" s="30">
        <v>4</v>
      </c>
      <c r="Z523" s="30" t="s">
        <v>113</v>
      </c>
      <c r="AA523" s="30">
        <v>6</v>
      </c>
      <c r="AB523" s="30">
        <v>7</v>
      </c>
      <c r="AC523" s="30" t="s">
        <v>113</v>
      </c>
      <c r="AD523" s="30" t="s">
        <v>113</v>
      </c>
      <c r="AE523" s="30" t="s">
        <v>113</v>
      </c>
      <c r="AF523" s="30" t="s">
        <v>113</v>
      </c>
      <c r="AG523" s="30" t="s">
        <v>113</v>
      </c>
      <c r="AH523" s="30" t="s">
        <v>113</v>
      </c>
      <c r="AI523" s="30" t="s">
        <v>113</v>
      </c>
      <c r="AJ523" s="30" t="s">
        <v>113</v>
      </c>
      <c r="AK523" s="30" t="s">
        <v>113</v>
      </c>
      <c r="AL523" s="30" t="s">
        <v>113</v>
      </c>
      <c r="AM523" s="30">
        <v>0</v>
      </c>
      <c r="AN523" s="30">
        <v>8</v>
      </c>
      <c r="AO523" s="30">
        <v>1</v>
      </c>
      <c r="AP523" s="30">
        <v>6</v>
      </c>
      <c r="AQ523" s="31">
        <v>5</v>
      </c>
      <c r="AR523" s="31">
        <v>6</v>
      </c>
      <c r="AS523" s="31">
        <v>6</v>
      </c>
      <c r="AT523" s="32">
        <v>6</v>
      </c>
      <c r="AU523" s="32">
        <v>6</v>
      </c>
      <c r="AV523" s="32">
        <v>0</v>
      </c>
      <c r="AW523" s="32">
        <v>6</v>
      </c>
      <c r="AX523" s="32">
        <v>6</v>
      </c>
      <c r="AY523" s="32">
        <v>6</v>
      </c>
      <c r="AZ523" s="32">
        <v>6</v>
      </c>
      <c r="BA523" s="32">
        <v>6</v>
      </c>
      <c r="BB523" s="32">
        <v>6</v>
      </c>
      <c r="BC523" s="32">
        <v>6</v>
      </c>
      <c r="BD523" s="33">
        <v>7.2</v>
      </c>
      <c r="BE523" s="33">
        <v>7.2</v>
      </c>
      <c r="BF523" s="33">
        <v>6</v>
      </c>
      <c r="BG523" s="33">
        <v>6</v>
      </c>
      <c r="BH523" s="33">
        <v>6</v>
      </c>
      <c r="BI523" s="33">
        <v>6</v>
      </c>
      <c r="BJ523" s="34">
        <v>6</v>
      </c>
      <c r="BK523" s="35">
        <v>6</v>
      </c>
      <c r="BL523" t="str">
        <f>IF(BY523&gt;LARGE(BZ523:$CK523,1),1,"")</f>
        <v/>
      </c>
      <c r="BM523" t="str">
        <f>IF(BZ523&gt;LARGE(CA523:$CK523,1),2,"")</f>
        <v/>
      </c>
      <c r="BN523" t="str">
        <f>IF(CA523&gt;LARGE(CB523:$CK523,1),2.2,"")</f>
        <v/>
      </c>
      <c r="BO523" t="str">
        <f>IF(CB523&gt;LARGE(CC523:$CK523,1),3,"")</f>
        <v/>
      </c>
      <c r="BP523" t="str">
        <f>IF(CC523&gt;LARGE(CD523:$CK523,1),3.2,"")</f>
        <v/>
      </c>
      <c r="BQ523" t="str">
        <f>IF(CD523&gt;LARGE(CE523:$CK523,1),4,"")</f>
        <v/>
      </c>
      <c r="BR523" t="str">
        <f>IF(CE523&gt;LARGE(CF523:$CK523,1),4.2,"")</f>
        <v/>
      </c>
      <c r="BS523" t="str">
        <f>IF(CF523&gt;LARGE(CG523:$CK523,1),5,"")</f>
        <v/>
      </c>
      <c r="BT523" t="str">
        <f>IF(CG523&gt;LARGE(CH523:$CK523,1),5.2,"")</f>
        <v/>
      </c>
      <c r="BU523">
        <f>IF(CH523&gt;LARGE(CI523:$CK523,1),6,"")</f>
        <v>6</v>
      </c>
      <c r="BV523" t="str">
        <f>IF(CI523&gt;LARGE(CJ523:$CK523,1),6.2,"")</f>
        <v/>
      </c>
      <c r="BW523" t="str">
        <f>IF(CJ523&gt;LARGE(CK523:$CK523,1),7,"")</f>
        <v/>
      </c>
      <c r="BX523" t="str">
        <f t="shared" si="137"/>
        <v/>
      </c>
      <c r="BY523" s="36">
        <f t="shared" si="138"/>
        <v>0</v>
      </c>
      <c r="BZ523" s="36">
        <f t="shared" si="139"/>
        <v>0</v>
      </c>
      <c r="CA523">
        <f t="shared" si="140"/>
        <v>0</v>
      </c>
      <c r="CB523" s="36">
        <f t="shared" si="141"/>
        <v>0</v>
      </c>
      <c r="CC523">
        <f t="shared" si="142"/>
        <v>0</v>
      </c>
      <c r="CD523" s="36">
        <f t="shared" si="143"/>
        <v>0</v>
      </c>
      <c r="CE523">
        <f t="shared" si="144"/>
        <v>0</v>
      </c>
      <c r="CF523" s="36">
        <f t="shared" si="145"/>
        <v>0</v>
      </c>
      <c r="CG523">
        <f t="shared" si="146"/>
        <v>0</v>
      </c>
      <c r="CH523" s="36">
        <f t="shared" si="147"/>
        <v>9</v>
      </c>
      <c r="CI523">
        <f t="shared" si="148"/>
        <v>0</v>
      </c>
      <c r="CJ523" s="36">
        <f t="shared" si="149"/>
        <v>0</v>
      </c>
      <c r="CK523">
        <f t="shared" si="150"/>
        <v>0</v>
      </c>
      <c r="CP523">
        <v>743</v>
      </c>
      <c r="DD523" t="str">
        <f>IF(COUNTIF('[3]Zone Players'!A$3:A$1847,A523)&lt;1,"D","")</f>
        <v/>
      </c>
      <c r="DF523">
        <f t="shared" si="153"/>
        <v>6</v>
      </c>
      <c r="DG523" s="70">
        <f t="shared" si="151"/>
        <v>9</v>
      </c>
      <c r="DH523" t="str">
        <f t="shared" si="152"/>
        <v/>
      </c>
    </row>
    <row r="524" spans="1:112" ht="15" customHeight="1" x14ac:dyDescent="0.25">
      <c r="A524" s="23">
        <v>75444</v>
      </c>
      <c r="B524" s="24" t="s">
        <v>911</v>
      </c>
      <c r="C524" s="24" t="s">
        <v>912</v>
      </c>
      <c r="D524" s="25" t="s">
        <v>843</v>
      </c>
      <c r="E524" s="26">
        <v>1</v>
      </c>
      <c r="F524" s="27">
        <v>1</v>
      </c>
      <c r="G524" s="27">
        <v>2</v>
      </c>
      <c r="H524" s="27">
        <v>2</v>
      </c>
      <c r="I524" s="27">
        <v>2</v>
      </c>
      <c r="J524" s="27">
        <v>4</v>
      </c>
      <c r="K524" s="27">
        <v>4</v>
      </c>
      <c r="L524" s="27">
        <v>4</v>
      </c>
      <c r="M524" s="27">
        <v>4</v>
      </c>
      <c r="N524" s="26">
        <v>5</v>
      </c>
      <c r="O524" s="27"/>
      <c r="P524" s="27">
        <v>5</v>
      </c>
      <c r="Q524" s="28"/>
      <c r="R524" s="28"/>
      <c r="S524" s="28"/>
      <c r="T524" s="29"/>
      <c r="U524" s="28"/>
      <c r="V524" s="30" t="s">
        <v>113</v>
      </c>
      <c r="W524" s="30" t="s">
        <v>113</v>
      </c>
      <c r="X524" s="30" t="s">
        <v>113</v>
      </c>
      <c r="Y524" s="30">
        <v>4</v>
      </c>
      <c r="Z524" s="30" t="s">
        <v>113</v>
      </c>
      <c r="AA524" s="30">
        <v>6</v>
      </c>
      <c r="AB524" s="30">
        <v>7</v>
      </c>
      <c r="AC524" s="30" t="s">
        <v>113</v>
      </c>
      <c r="AD524" s="30" t="s">
        <v>113</v>
      </c>
      <c r="AE524" s="30" t="s">
        <v>113</v>
      </c>
      <c r="AF524" s="30" t="s">
        <v>113</v>
      </c>
      <c r="AG524" s="30" t="s">
        <v>113</v>
      </c>
      <c r="AH524" s="30" t="s">
        <v>113</v>
      </c>
      <c r="AI524" s="30" t="s">
        <v>113</v>
      </c>
      <c r="AJ524" s="30" t="s">
        <v>113</v>
      </c>
      <c r="AK524" s="30" t="s">
        <v>113</v>
      </c>
      <c r="AL524" s="30" t="s">
        <v>113</v>
      </c>
      <c r="AM524" s="30">
        <v>0</v>
      </c>
      <c r="AN524" s="30">
        <v>8</v>
      </c>
      <c r="AO524" s="30">
        <v>1</v>
      </c>
      <c r="AP524" s="30">
        <v>6</v>
      </c>
      <c r="AQ524" s="31">
        <v>5</v>
      </c>
      <c r="AR524" s="31">
        <v>5</v>
      </c>
      <c r="AS524" s="31">
        <v>5</v>
      </c>
      <c r="AT524" s="32">
        <v>0</v>
      </c>
      <c r="AU524" s="32">
        <v>0</v>
      </c>
      <c r="AV524" s="32">
        <v>0</v>
      </c>
      <c r="AW524" s="32">
        <v>0</v>
      </c>
      <c r="AX524" s="32">
        <v>0</v>
      </c>
      <c r="AY524" s="32">
        <v>0</v>
      </c>
      <c r="AZ524" s="32">
        <v>0</v>
      </c>
      <c r="BA524" s="32">
        <v>0</v>
      </c>
      <c r="BB524" s="32">
        <v>0</v>
      </c>
      <c r="BC524" s="32">
        <v>0</v>
      </c>
      <c r="BD524" s="33">
        <v>7.2</v>
      </c>
      <c r="BE524" s="33">
        <v>7.2</v>
      </c>
      <c r="BF524" s="33">
        <v>7.2</v>
      </c>
      <c r="BG524" s="33">
        <v>7.2</v>
      </c>
      <c r="BH524" s="33">
        <v>7.2</v>
      </c>
      <c r="BI524" s="33">
        <v>7.2</v>
      </c>
      <c r="BJ524" s="34" t="s">
        <v>113</v>
      </c>
      <c r="BK524" s="35" t="s">
        <v>113</v>
      </c>
      <c r="BL524" t="str">
        <f>IF(BY524&gt;LARGE(BZ524:$CK524,1),1,"")</f>
        <v/>
      </c>
      <c r="BM524" t="str">
        <f>IF(BZ524&gt;LARGE(CA524:$CK524,1),2,"")</f>
        <v/>
      </c>
      <c r="BN524" t="str">
        <f>IF(CA524&gt;LARGE(CB524:$CK524,1),2.2,"")</f>
        <v/>
      </c>
      <c r="BO524" t="str">
        <f>IF(CB524&gt;LARGE(CC524:$CK524,1),3,"")</f>
        <v/>
      </c>
      <c r="BP524" t="str">
        <f>IF(CC524&gt;LARGE(CD524:$CK524,1),3.2,"")</f>
        <v/>
      </c>
      <c r="BQ524" t="str">
        <f>IF(CD524&gt;LARGE(CE524:$CK524,1),4,"")</f>
        <v/>
      </c>
      <c r="BR524" t="str">
        <f>IF(CE524&gt;LARGE(CF524:$CK524,1),4.2,"")</f>
        <v/>
      </c>
      <c r="BS524" t="str">
        <f>IF(CF524&gt;LARGE(CG524:$CK524,1),5,"")</f>
        <v/>
      </c>
      <c r="BT524" t="str">
        <f>IF(CG524&gt;LARGE(CH524:$CK524,1),5.2,"")</f>
        <v/>
      </c>
      <c r="BU524" t="str">
        <f>IF(CH524&gt;LARGE(CI524:$CK524,1),6,"")</f>
        <v/>
      </c>
      <c r="BV524" t="str">
        <f>IF(CI524&gt;LARGE(CJ524:$CK524,1),6.2,"")</f>
        <v/>
      </c>
      <c r="BW524" t="str">
        <f>IF(CJ524&gt;LARGE(CK524:$CK524,1),7,"")</f>
        <v/>
      </c>
      <c r="BX524" t="str">
        <f t="shared" si="137"/>
        <v/>
      </c>
      <c r="BY524" s="36">
        <f t="shared" si="138"/>
        <v>0</v>
      </c>
      <c r="BZ524" s="36">
        <f t="shared" si="139"/>
        <v>0</v>
      </c>
      <c r="CA524">
        <f t="shared" si="140"/>
        <v>0</v>
      </c>
      <c r="CB524" s="36">
        <f t="shared" si="141"/>
        <v>0</v>
      </c>
      <c r="CC524">
        <f t="shared" si="142"/>
        <v>0</v>
      </c>
      <c r="CD524" s="36">
        <f t="shared" si="143"/>
        <v>0</v>
      </c>
      <c r="CE524">
        <f t="shared" si="144"/>
        <v>0</v>
      </c>
      <c r="CF524" s="36">
        <f t="shared" si="145"/>
        <v>0</v>
      </c>
      <c r="CG524">
        <f t="shared" si="146"/>
        <v>0</v>
      </c>
      <c r="CH524" s="36">
        <f t="shared" si="147"/>
        <v>0</v>
      </c>
      <c r="CI524">
        <f t="shared" si="148"/>
        <v>0</v>
      </c>
      <c r="CJ524" s="36">
        <f t="shared" si="149"/>
        <v>0</v>
      </c>
      <c r="CK524">
        <f t="shared" si="150"/>
        <v>0</v>
      </c>
      <c r="CP524">
        <v>744</v>
      </c>
      <c r="DD524" t="str">
        <f>IF(COUNTIF('[3]Zone Players'!A$3:A$1847,A524)&lt;1,"D","")</f>
        <v/>
      </c>
      <c r="DF524">
        <f t="shared" si="153"/>
        <v>5</v>
      </c>
      <c r="DG524" s="70">
        <f t="shared" si="151"/>
        <v>0</v>
      </c>
      <c r="DH524" t="str">
        <f t="shared" si="152"/>
        <v/>
      </c>
    </row>
    <row r="525" spans="1:112" ht="15" customHeight="1" x14ac:dyDescent="0.25">
      <c r="A525" s="40">
        <v>78187</v>
      </c>
      <c r="B525" s="24" t="s">
        <v>497</v>
      </c>
      <c r="C525" s="24" t="s">
        <v>913</v>
      </c>
      <c r="D525" s="25" t="s">
        <v>843</v>
      </c>
      <c r="E525" s="26"/>
      <c r="F525" s="27"/>
      <c r="G525" s="27"/>
      <c r="H525" s="27"/>
      <c r="I525" s="27"/>
      <c r="J525" s="27"/>
      <c r="K525" s="27"/>
      <c r="L525" s="27"/>
      <c r="M525" s="27"/>
      <c r="N525" s="26">
        <v>7</v>
      </c>
      <c r="O525" s="27"/>
      <c r="P525" s="27">
        <v>7</v>
      </c>
      <c r="Q525" s="28"/>
      <c r="R525" s="28"/>
      <c r="S525" s="28"/>
      <c r="T525" s="29"/>
      <c r="U525" s="28"/>
      <c r="V525" s="30" t="s">
        <v>113</v>
      </c>
      <c r="W525" s="30" t="s">
        <v>113</v>
      </c>
      <c r="X525" s="30" t="s">
        <v>113</v>
      </c>
      <c r="Y525" s="30">
        <v>4</v>
      </c>
      <c r="Z525" s="30" t="s">
        <v>113</v>
      </c>
      <c r="AA525" s="30">
        <v>6</v>
      </c>
      <c r="AB525" s="30">
        <v>7</v>
      </c>
      <c r="AC525" s="30" t="s">
        <v>113</v>
      </c>
      <c r="AD525" s="30" t="s">
        <v>113</v>
      </c>
      <c r="AE525" s="30" t="s">
        <v>113</v>
      </c>
      <c r="AF525" s="30" t="s">
        <v>113</v>
      </c>
      <c r="AG525" s="30" t="s">
        <v>113</v>
      </c>
      <c r="AH525" s="30" t="s">
        <v>113</v>
      </c>
      <c r="AI525" s="30" t="s">
        <v>113</v>
      </c>
      <c r="AJ525" s="30" t="s">
        <v>113</v>
      </c>
      <c r="AK525" s="30" t="s">
        <v>113</v>
      </c>
      <c r="AL525" s="30" t="s">
        <v>113</v>
      </c>
      <c r="AM525" s="30">
        <v>0</v>
      </c>
      <c r="AN525" s="30">
        <v>8</v>
      </c>
      <c r="AO525" s="30">
        <v>0</v>
      </c>
      <c r="AP525" s="30">
        <v>7</v>
      </c>
      <c r="AQ525" s="31">
        <v>7</v>
      </c>
      <c r="AR525" s="31">
        <v>7</v>
      </c>
      <c r="AS525" s="31">
        <v>7</v>
      </c>
      <c r="AT525" s="32">
        <v>0</v>
      </c>
      <c r="AU525" s="32">
        <v>0</v>
      </c>
      <c r="AV525" s="32">
        <v>0</v>
      </c>
      <c r="AW525" s="32">
        <v>0</v>
      </c>
      <c r="AX525" s="32">
        <v>0</v>
      </c>
      <c r="AY525" s="32">
        <v>0</v>
      </c>
      <c r="AZ525" s="32">
        <v>0</v>
      </c>
      <c r="BA525" s="32">
        <v>0</v>
      </c>
      <c r="BB525" s="32">
        <v>0</v>
      </c>
      <c r="BC525" s="32">
        <v>0</v>
      </c>
      <c r="BD525" s="33">
        <v>7.2</v>
      </c>
      <c r="BE525" s="33">
        <v>7.2</v>
      </c>
      <c r="BF525" s="33">
        <v>7.2</v>
      </c>
      <c r="BG525" s="33">
        <v>7.2</v>
      </c>
      <c r="BH525" s="33">
        <v>7.2</v>
      </c>
      <c r="BI525" s="33">
        <v>7.2</v>
      </c>
      <c r="BJ525" s="34" t="s">
        <v>113</v>
      </c>
      <c r="BK525" s="35" t="s">
        <v>113</v>
      </c>
      <c r="BL525" t="str">
        <f>IF(BY525&gt;LARGE(BZ525:$CK525,1),1,"")</f>
        <v/>
      </c>
      <c r="BM525" t="str">
        <f>IF(BZ525&gt;LARGE(CA525:$CK525,1),2,"")</f>
        <v/>
      </c>
      <c r="BN525" t="str">
        <f>IF(CA525&gt;LARGE(CB525:$CK525,1),2.2,"")</f>
        <v/>
      </c>
      <c r="BO525" t="str">
        <f>IF(CB525&gt;LARGE(CC525:$CK525,1),3,"")</f>
        <v/>
      </c>
      <c r="BP525" t="str">
        <f>IF(CC525&gt;LARGE(CD525:$CK525,1),3.2,"")</f>
        <v/>
      </c>
      <c r="BQ525" t="str">
        <f>IF(CD525&gt;LARGE(CE525:$CK525,1),4,"")</f>
        <v/>
      </c>
      <c r="BR525" t="str">
        <f>IF(CE525&gt;LARGE(CF525:$CK525,1),4.2,"")</f>
        <v/>
      </c>
      <c r="BS525" t="str">
        <f>IF(CF525&gt;LARGE(CG525:$CK525,1),5,"")</f>
        <v/>
      </c>
      <c r="BT525" t="str">
        <f>IF(CG525&gt;LARGE(CH525:$CK525,1),5.2,"")</f>
        <v/>
      </c>
      <c r="BU525" t="str">
        <f>IF(CH525&gt;LARGE(CI525:$CK525,1),6,"")</f>
        <v/>
      </c>
      <c r="BV525" t="str">
        <f>IF(CI525&gt;LARGE(CJ525:$CK525,1),6.2,"")</f>
        <v/>
      </c>
      <c r="BW525" t="str">
        <f>IF(CJ525&gt;LARGE(CK525:$CK525,1),7,"")</f>
        <v/>
      </c>
      <c r="BX525" t="str">
        <f t="shared" si="137"/>
        <v/>
      </c>
      <c r="BY525" s="36">
        <f t="shared" si="138"/>
        <v>0</v>
      </c>
      <c r="BZ525" s="36">
        <f t="shared" si="139"/>
        <v>0</v>
      </c>
      <c r="CA525">
        <f t="shared" si="140"/>
        <v>0</v>
      </c>
      <c r="CB525" s="36">
        <f t="shared" si="141"/>
        <v>0</v>
      </c>
      <c r="CC525">
        <f t="shared" si="142"/>
        <v>0</v>
      </c>
      <c r="CD525" s="36">
        <f t="shared" si="143"/>
        <v>0</v>
      </c>
      <c r="CE525">
        <f t="shared" si="144"/>
        <v>0</v>
      </c>
      <c r="CF525" s="36">
        <f t="shared" si="145"/>
        <v>0</v>
      </c>
      <c r="CG525">
        <f t="shared" si="146"/>
        <v>0</v>
      </c>
      <c r="CH525" s="36">
        <f t="shared" si="147"/>
        <v>0</v>
      </c>
      <c r="CI525">
        <f t="shared" si="148"/>
        <v>0</v>
      </c>
      <c r="CJ525" s="36">
        <f t="shared" si="149"/>
        <v>0</v>
      </c>
      <c r="CK525">
        <f t="shared" si="150"/>
        <v>0</v>
      </c>
      <c r="CP525">
        <v>745</v>
      </c>
      <c r="DD525" t="str">
        <f>IF(COUNTIF('[3]Zone Players'!A$3:A$1847,A525)&lt;1,"D","")</f>
        <v/>
      </c>
      <c r="DF525">
        <f t="shared" si="153"/>
        <v>7</v>
      </c>
      <c r="DG525" s="70">
        <f t="shared" si="151"/>
        <v>0</v>
      </c>
      <c r="DH525" t="str">
        <f t="shared" si="152"/>
        <v/>
      </c>
    </row>
    <row r="526" spans="1:112" ht="15" customHeight="1" x14ac:dyDescent="0.25">
      <c r="A526" s="40">
        <v>3191</v>
      </c>
      <c r="B526" s="24" t="s">
        <v>914</v>
      </c>
      <c r="C526" s="24" t="s">
        <v>915</v>
      </c>
      <c r="D526" s="25" t="s">
        <v>843</v>
      </c>
      <c r="E526" s="26"/>
      <c r="F526" s="27"/>
      <c r="G526" s="27"/>
      <c r="H526" s="27"/>
      <c r="I526" s="27"/>
      <c r="J526" s="27"/>
      <c r="K526" s="27"/>
      <c r="L526" s="27"/>
      <c r="M526" s="27"/>
      <c r="N526" s="26">
        <v>4</v>
      </c>
      <c r="O526" s="27"/>
      <c r="P526" s="27">
        <v>4</v>
      </c>
      <c r="Q526" s="28"/>
      <c r="R526" s="28">
        <v>7</v>
      </c>
      <c r="S526" s="28"/>
      <c r="T526" s="29"/>
      <c r="U526" s="28"/>
      <c r="V526" s="30" t="s">
        <v>113</v>
      </c>
      <c r="W526" s="30" t="s">
        <v>113</v>
      </c>
      <c r="X526" s="30" t="s">
        <v>113</v>
      </c>
      <c r="Y526" s="30">
        <v>4</v>
      </c>
      <c r="Z526" s="30" t="s">
        <v>113</v>
      </c>
      <c r="AA526" s="30">
        <v>6</v>
      </c>
      <c r="AB526" s="30">
        <v>7</v>
      </c>
      <c r="AC526" s="30" t="s">
        <v>113</v>
      </c>
      <c r="AD526" s="30" t="s">
        <v>113</v>
      </c>
      <c r="AE526" s="30" t="s">
        <v>113</v>
      </c>
      <c r="AF526" s="30" t="s">
        <v>113</v>
      </c>
      <c r="AG526" s="30" t="s">
        <v>113</v>
      </c>
      <c r="AH526" s="30" t="s">
        <v>113</v>
      </c>
      <c r="AI526" s="30" t="s">
        <v>113</v>
      </c>
      <c r="AJ526" s="30" t="s">
        <v>113</v>
      </c>
      <c r="AK526" s="30" t="s">
        <v>113</v>
      </c>
      <c r="AL526" s="30" t="s">
        <v>113</v>
      </c>
      <c r="AM526" s="30">
        <v>0</v>
      </c>
      <c r="AN526" s="30">
        <v>8</v>
      </c>
      <c r="AO526" s="30">
        <v>0</v>
      </c>
      <c r="AP526" s="30">
        <v>7</v>
      </c>
      <c r="AQ526" s="31">
        <v>6</v>
      </c>
      <c r="AR526" s="31">
        <v>6</v>
      </c>
      <c r="AS526" s="31">
        <v>7</v>
      </c>
      <c r="AT526" s="32">
        <v>0</v>
      </c>
      <c r="AU526" s="32">
        <v>0</v>
      </c>
      <c r="AV526" s="32">
        <v>0</v>
      </c>
      <c r="AW526" s="32">
        <v>0</v>
      </c>
      <c r="AX526" s="32">
        <v>0</v>
      </c>
      <c r="AY526" s="32">
        <v>0</v>
      </c>
      <c r="AZ526" s="32">
        <v>0</v>
      </c>
      <c r="BA526" s="32">
        <v>0</v>
      </c>
      <c r="BB526" s="32">
        <v>0</v>
      </c>
      <c r="BC526" s="32">
        <v>0</v>
      </c>
      <c r="BD526" s="33">
        <v>7.2</v>
      </c>
      <c r="BE526" s="33">
        <v>7.2</v>
      </c>
      <c r="BF526" s="33">
        <v>7.2</v>
      </c>
      <c r="BG526" s="33">
        <v>7.2</v>
      </c>
      <c r="BH526" s="33">
        <v>7.2</v>
      </c>
      <c r="BI526" s="33">
        <v>7.2</v>
      </c>
      <c r="BJ526" s="34" t="s">
        <v>113</v>
      </c>
      <c r="BK526" s="35" t="s">
        <v>113</v>
      </c>
      <c r="BL526" t="str">
        <f>IF(BY526&gt;LARGE(BZ526:$CK526,1),1,"")</f>
        <v/>
      </c>
      <c r="BM526" t="str">
        <f>IF(BZ526&gt;LARGE(CA526:$CK526,1),2,"")</f>
        <v/>
      </c>
      <c r="BN526" t="str">
        <f>IF(CA526&gt;LARGE(CB526:$CK526,1),2.2,"")</f>
        <v/>
      </c>
      <c r="BO526" t="str">
        <f>IF(CB526&gt;LARGE(CC526:$CK526,1),3,"")</f>
        <v/>
      </c>
      <c r="BP526" t="str">
        <f>IF(CC526&gt;LARGE(CD526:$CK526,1),3.2,"")</f>
        <v/>
      </c>
      <c r="BQ526" t="str">
        <f>IF(CD526&gt;LARGE(CE526:$CK526,1),4,"")</f>
        <v/>
      </c>
      <c r="BR526" t="str">
        <f>IF(CE526&gt;LARGE(CF526:$CK526,1),4.2,"")</f>
        <v/>
      </c>
      <c r="BS526" t="str">
        <f>IF(CF526&gt;LARGE(CG526:$CK526,1),5,"")</f>
        <v/>
      </c>
      <c r="BT526" t="str">
        <f>IF(CG526&gt;LARGE(CH526:$CK526,1),5.2,"")</f>
        <v/>
      </c>
      <c r="BU526" t="str">
        <f>IF(CH526&gt;LARGE(CI526:$CK526,1),6,"")</f>
        <v/>
      </c>
      <c r="BV526" t="str">
        <f>IF(CI526&gt;LARGE(CJ526:$CK526,1),6.2,"")</f>
        <v/>
      </c>
      <c r="BW526" t="str">
        <f>IF(CJ526&gt;LARGE(CK526:$CK526,1),7,"")</f>
        <v/>
      </c>
      <c r="BX526" t="str">
        <f t="shared" si="137"/>
        <v/>
      </c>
      <c r="BY526" s="36">
        <f t="shared" si="138"/>
        <v>0</v>
      </c>
      <c r="BZ526" s="36">
        <f t="shared" si="139"/>
        <v>0</v>
      </c>
      <c r="CA526">
        <f t="shared" si="140"/>
        <v>0</v>
      </c>
      <c r="CB526" s="36">
        <f t="shared" si="141"/>
        <v>0</v>
      </c>
      <c r="CC526">
        <f t="shared" si="142"/>
        <v>0</v>
      </c>
      <c r="CD526" s="36">
        <f t="shared" si="143"/>
        <v>0</v>
      </c>
      <c r="CE526">
        <f t="shared" si="144"/>
        <v>0</v>
      </c>
      <c r="CF526" s="36">
        <f t="shared" si="145"/>
        <v>0</v>
      </c>
      <c r="CG526">
        <f t="shared" si="146"/>
        <v>0</v>
      </c>
      <c r="CH526" s="36">
        <f t="shared" si="147"/>
        <v>0</v>
      </c>
      <c r="CI526">
        <f t="shared" si="148"/>
        <v>0</v>
      </c>
      <c r="CJ526" s="36">
        <f t="shared" si="149"/>
        <v>0</v>
      </c>
      <c r="CK526">
        <f t="shared" si="150"/>
        <v>0</v>
      </c>
      <c r="CP526">
        <v>1464</v>
      </c>
      <c r="DD526" t="str">
        <f>IF(COUNTIF('[3]Zone Players'!A$3:A$1847,A526)&lt;1,"D","")</f>
        <v/>
      </c>
      <c r="DF526">
        <f t="shared" si="153"/>
        <v>7</v>
      </c>
      <c r="DG526" s="70">
        <f t="shared" si="151"/>
        <v>0</v>
      </c>
      <c r="DH526" t="str">
        <f t="shared" si="152"/>
        <v/>
      </c>
    </row>
    <row r="527" spans="1:112" ht="15" customHeight="1" x14ac:dyDescent="0.25">
      <c r="A527" s="23">
        <v>68022</v>
      </c>
      <c r="B527" s="24" t="s">
        <v>236</v>
      </c>
      <c r="C527" s="24" t="s">
        <v>531</v>
      </c>
      <c r="D527" s="25" t="s">
        <v>843</v>
      </c>
      <c r="E527" s="26">
        <v>5</v>
      </c>
      <c r="F527" s="27">
        <v>5</v>
      </c>
      <c r="G527" s="27">
        <v>6</v>
      </c>
      <c r="H527" s="27">
        <v>5</v>
      </c>
      <c r="I527" s="27">
        <v>6</v>
      </c>
      <c r="J527" s="27">
        <v>6</v>
      </c>
      <c r="K527" s="27">
        <v>6</v>
      </c>
      <c r="L527" s="27">
        <v>4</v>
      </c>
      <c r="M527" s="27">
        <v>4</v>
      </c>
      <c r="N527" s="26">
        <v>4</v>
      </c>
      <c r="O527" s="27">
        <v>5</v>
      </c>
      <c r="P527" s="27">
        <v>3</v>
      </c>
      <c r="Q527" s="28"/>
      <c r="R527" s="28">
        <v>6</v>
      </c>
      <c r="S527" s="28"/>
      <c r="T527" s="29"/>
      <c r="U527" s="28"/>
      <c r="V527" s="30" t="s">
        <v>113</v>
      </c>
      <c r="W527" s="30" t="s">
        <v>113</v>
      </c>
      <c r="X527" s="30" t="s">
        <v>113</v>
      </c>
      <c r="Y527" s="30">
        <v>4</v>
      </c>
      <c r="Z527" s="30" t="s">
        <v>113</v>
      </c>
      <c r="AA527" s="30">
        <v>6</v>
      </c>
      <c r="AB527" s="30">
        <v>7</v>
      </c>
      <c r="AC527" s="30" t="s">
        <v>113</v>
      </c>
      <c r="AD527" s="30" t="s">
        <v>113</v>
      </c>
      <c r="AE527" s="30" t="s">
        <v>113</v>
      </c>
      <c r="AF527" s="30" t="s">
        <v>113</v>
      </c>
      <c r="AG527" s="30" t="s">
        <v>113</v>
      </c>
      <c r="AH527" s="30" t="s">
        <v>113</v>
      </c>
      <c r="AI527" s="30" t="s">
        <v>113</v>
      </c>
      <c r="AJ527" s="30" t="s">
        <v>113</v>
      </c>
      <c r="AK527" s="30" t="s">
        <v>113</v>
      </c>
      <c r="AL527" s="30" t="s">
        <v>113</v>
      </c>
      <c r="AM527" s="30">
        <v>0</v>
      </c>
      <c r="AN527" s="30">
        <v>8</v>
      </c>
      <c r="AO527" s="30">
        <v>1</v>
      </c>
      <c r="AP527" s="30">
        <v>6</v>
      </c>
      <c r="AQ527" s="31">
        <v>5</v>
      </c>
      <c r="AR527" s="31">
        <v>6</v>
      </c>
      <c r="AS527" s="31">
        <v>6</v>
      </c>
      <c r="AT527" s="32">
        <v>4</v>
      </c>
      <c r="AU527" s="32">
        <v>4</v>
      </c>
      <c r="AV527" s="32">
        <v>0</v>
      </c>
      <c r="AW527" s="32">
        <v>0</v>
      </c>
      <c r="AX527" s="32">
        <v>6</v>
      </c>
      <c r="AY527" s="32">
        <v>6</v>
      </c>
      <c r="AZ527" s="32">
        <v>6</v>
      </c>
      <c r="BA527" s="32">
        <v>6</v>
      </c>
      <c r="BB527" s="32">
        <v>6</v>
      </c>
      <c r="BC527" s="32">
        <v>6</v>
      </c>
      <c r="BD527" s="33">
        <v>7.2</v>
      </c>
      <c r="BE527" s="33">
        <v>7.2</v>
      </c>
      <c r="BF527" s="33">
        <v>7.2</v>
      </c>
      <c r="BG527" s="33">
        <v>7.2</v>
      </c>
      <c r="BH527" s="33">
        <v>7.2</v>
      </c>
      <c r="BI527" s="33">
        <v>6</v>
      </c>
      <c r="BJ527" s="34">
        <v>6</v>
      </c>
      <c r="BK527" s="35">
        <v>6</v>
      </c>
      <c r="BL527" t="str">
        <f>IF(BY527&gt;LARGE(BZ527:$CK527,1),1,"")</f>
        <v/>
      </c>
      <c r="BM527" t="str">
        <f>IF(BZ527&gt;LARGE(CA527:$CK527,1),2,"")</f>
        <v/>
      </c>
      <c r="BN527" t="str">
        <f>IF(CA527&gt;LARGE(CB527:$CK527,1),2.2,"")</f>
        <v/>
      </c>
      <c r="BO527" t="str">
        <f>IF(CB527&gt;LARGE(CC527:$CK527,1),3,"")</f>
        <v/>
      </c>
      <c r="BP527" t="str">
        <f>IF(CC527&gt;LARGE(CD527:$CK527,1),3.2,"")</f>
        <v/>
      </c>
      <c r="BQ527" t="str">
        <f>IF(CD527&gt;LARGE(CE527:$CK527,1),4,"")</f>
        <v/>
      </c>
      <c r="BR527" t="str">
        <f>IF(CE527&gt;LARGE(CF527:$CK527,1),4.2,"")</f>
        <v/>
      </c>
      <c r="BS527" t="str">
        <f>IF(CF527&gt;LARGE(CG527:$CK527,1),5,"")</f>
        <v/>
      </c>
      <c r="BT527" t="str">
        <f>IF(CG527&gt;LARGE(CH527:$CK527,1),5.2,"")</f>
        <v/>
      </c>
      <c r="BU527">
        <f>IF(CH527&gt;LARGE(CI527:$CK527,1),6,"")</f>
        <v>6</v>
      </c>
      <c r="BV527" t="str">
        <f>IF(CI527&gt;LARGE(CJ527:$CK527,1),6.2,"")</f>
        <v/>
      </c>
      <c r="BW527" t="str">
        <f>IF(CJ527&gt;LARGE(CK527:$CK527,1),7,"")</f>
        <v/>
      </c>
      <c r="BX527" t="str">
        <f t="shared" si="137"/>
        <v/>
      </c>
      <c r="BY527" s="36">
        <f t="shared" si="138"/>
        <v>0</v>
      </c>
      <c r="BZ527" s="36">
        <f t="shared" si="139"/>
        <v>0</v>
      </c>
      <c r="CA527">
        <f t="shared" si="140"/>
        <v>0</v>
      </c>
      <c r="CB527" s="36">
        <f t="shared" si="141"/>
        <v>0</v>
      </c>
      <c r="CC527">
        <f t="shared" si="142"/>
        <v>0</v>
      </c>
      <c r="CD527" s="36">
        <f t="shared" si="143"/>
        <v>2</v>
      </c>
      <c r="CE527">
        <f t="shared" si="144"/>
        <v>0</v>
      </c>
      <c r="CF527" s="36">
        <f t="shared" si="145"/>
        <v>0</v>
      </c>
      <c r="CG527">
        <f t="shared" si="146"/>
        <v>0</v>
      </c>
      <c r="CH527" s="36">
        <f t="shared" si="147"/>
        <v>6</v>
      </c>
      <c r="CI527">
        <f t="shared" si="148"/>
        <v>0</v>
      </c>
      <c r="CJ527" s="36">
        <f t="shared" si="149"/>
        <v>0</v>
      </c>
      <c r="CK527">
        <f t="shared" si="150"/>
        <v>0</v>
      </c>
      <c r="CP527">
        <v>750</v>
      </c>
      <c r="DD527" t="str">
        <f>IF(COUNTIF('[3]Zone Players'!A$3:A$1847,A527)&lt;1,"D","")</f>
        <v/>
      </c>
      <c r="DF527">
        <f t="shared" si="153"/>
        <v>6</v>
      </c>
      <c r="DG527" s="70">
        <f t="shared" si="151"/>
        <v>8</v>
      </c>
      <c r="DH527" t="str">
        <f t="shared" si="152"/>
        <v/>
      </c>
    </row>
    <row r="528" spans="1:112" ht="15" customHeight="1" x14ac:dyDescent="0.25">
      <c r="A528" s="23">
        <v>19448</v>
      </c>
      <c r="B528" s="24" t="s">
        <v>916</v>
      </c>
      <c r="C528" s="24" t="s">
        <v>420</v>
      </c>
      <c r="D528" s="25" t="s">
        <v>843</v>
      </c>
      <c r="E528" s="26">
        <v>1</v>
      </c>
      <c r="F528" s="27">
        <v>1</v>
      </c>
      <c r="G528" s="27">
        <v>2</v>
      </c>
      <c r="H528" s="27">
        <v>4</v>
      </c>
      <c r="I528" s="27">
        <v>4</v>
      </c>
      <c r="J528" s="27">
        <v>2</v>
      </c>
      <c r="K528" s="27">
        <v>3</v>
      </c>
      <c r="L528" s="27">
        <v>3</v>
      </c>
      <c r="M528" s="27">
        <v>3</v>
      </c>
      <c r="N528" s="26">
        <v>5</v>
      </c>
      <c r="O528" s="27">
        <v>5</v>
      </c>
      <c r="P528" s="27">
        <v>5</v>
      </c>
      <c r="Q528" s="28"/>
      <c r="R528" s="28"/>
      <c r="S528" s="28"/>
      <c r="T528" s="29"/>
      <c r="U528" s="28"/>
      <c r="V528" s="30" t="s">
        <v>113</v>
      </c>
      <c r="W528" s="30" t="s">
        <v>113</v>
      </c>
      <c r="X528" s="30" t="s">
        <v>113</v>
      </c>
      <c r="Y528" s="30">
        <v>4</v>
      </c>
      <c r="Z528" s="30" t="s">
        <v>113</v>
      </c>
      <c r="AA528" s="30">
        <v>6</v>
      </c>
      <c r="AB528" s="30">
        <v>7</v>
      </c>
      <c r="AC528" s="30" t="s">
        <v>113</v>
      </c>
      <c r="AD528" s="30" t="s">
        <v>113</v>
      </c>
      <c r="AE528" s="30" t="s">
        <v>113</v>
      </c>
      <c r="AF528" s="30" t="s">
        <v>113</v>
      </c>
      <c r="AG528" s="30" t="s">
        <v>113</v>
      </c>
      <c r="AH528" s="30" t="s">
        <v>113</v>
      </c>
      <c r="AI528" s="30" t="s">
        <v>113</v>
      </c>
      <c r="AJ528" s="30" t="s">
        <v>113</v>
      </c>
      <c r="AK528" s="30" t="s">
        <v>113</v>
      </c>
      <c r="AL528" s="30" t="s">
        <v>113</v>
      </c>
      <c r="AM528" s="30">
        <v>0</v>
      </c>
      <c r="AN528" s="30">
        <v>8</v>
      </c>
      <c r="AO528" s="30">
        <v>1</v>
      </c>
      <c r="AP528" s="30">
        <v>6</v>
      </c>
      <c r="AQ528" s="31">
        <v>5</v>
      </c>
      <c r="AR528" s="31">
        <v>6</v>
      </c>
      <c r="AS528" s="31">
        <v>6</v>
      </c>
      <c r="AT528" s="32">
        <v>6</v>
      </c>
      <c r="AU528" s="32">
        <v>6</v>
      </c>
      <c r="AV528" s="32">
        <v>6</v>
      </c>
      <c r="AW528" s="32">
        <v>6</v>
      </c>
      <c r="AX528" s="32">
        <v>6</v>
      </c>
      <c r="AY528" s="32">
        <v>6</v>
      </c>
      <c r="AZ528" s="32">
        <v>6</v>
      </c>
      <c r="BA528" s="32">
        <v>6</v>
      </c>
      <c r="BB528" s="32">
        <v>6</v>
      </c>
      <c r="BC528" s="32">
        <v>6</v>
      </c>
      <c r="BD528" s="33">
        <v>7.2</v>
      </c>
      <c r="BE528" s="33">
        <v>6</v>
      </c>
      <c r="BF528" s="33">
        <v>6</v>
      </c>
      <c r="BG528" s="33">
        <v>6</v>
      </c>
      <c r="BH528" s="33">
        <v>6</v>
      </c>
      <c r="BI528" s="33">
        <v>6</v>
      </c>
      <c r="BJ528" s="34">
        <v>6</v>
      </c>
      <c r="BK528" s="35">
        <v>6</v>
      </c>
      <c r="BL528" t="str">
        <f>IF(BY528&gt;LARGE(BZ528:$CK528,1),1,"")</f>
        <v/>
      </c>
      <c r="BM528" t="str">
        <f>IF(BZ528&gt;LARGE(CA528:$CK528,1),2,"")</f>
        <v/>
      </c>
      <c r="BN528" t="str">
        <f>IF(CA528&gt;LARGE(CB528:$CK528,1),2.2,"")</f>
        <v/>
      </c>
      <c r="BO528" t="str">
        <f>IF(CB528&gt;LARGE(CC528:$CK528,1),3,"")</f>
        <v/>
      </c>
      <c r="BP528" t="str">
        <f>IF(CC528&gt;LARGE(CD528:$CK528,1),3.2,"")</f>
        <v/>
      </c>
      <c r="BQ528" t="str">
        <f>IF(CD528&gt;LARGE(CE528:$CK528,1),4,"")</f>
        <v/>
      </c>
      <c r="BR528" t="str">
        <f>IF(CE528&gt;LARGE(CF528:$CK528,1),4.2,"")</f>
        <v/>
      </c>
      <c r="BS528" t="str">
        <f>IF(CF528&gt;LARGE(CG528:$CK528,1),5,"")</f>
        <v/>
      </c>
      <c r="BT528" t="str">
        <f>IF(CG528&gt;LARGE(CH528:$CK528,1),5.2,"")</f>
        <v/>
      </c>
      <c r="BU528">
        <f>IF(CH528&gt;LARGE(CI528:$CK528,1),6,"")</f>
        <v>6</v>
      </c>
      <c r="BV528" t="str">
        <f>IF(CI528&gt;LARGE(CJ528:$CK528,1),6.2,"")</f>
        <v/>
      </c>
      <c r="BW528" t="str">
        <f>IF(CJ528&gt;LARGE(CK528:$CK528,1),7,"")</f>
        <v/>
      </c>
      <c r="BX528" t="str">
        <f t="shared" si="137"/>
        <v/>
      </c>
      <c r="BY528" s="36">
        <f t="shared" si="138"/>
        <v>0</v>
      </c>
      <c r="BZ528" s="36">
        <f t="shared" si="139"/>
        <v>0</v>
      </c>
      <c r="CA528">
        <f t="shared" si="140"/>
        <v>0</v>
      </c>
      <c r="CB528" s="36">
        <f t="shared" si="141"/>
        <v>0</v>
      </c>
      <c r="CC528">
        <f t="shared" si="142"/>
        <v>0</v>
      </c>
      <c r="CD528" s="36">
        <f t="shared" si="143"/>
        <v>0</v>
      </c>
      <c r="CE528">
        <f t="shared" si="144"/>
        <v>0</v>
      </c>
      <c r="CF528" s="36">
        <f t="shared" si="145"/>
        <v>0</v>
      </c>
      <c r="CG528">
        <f t="shared" si="146"/>
        <v>0</v>
      </c>
      <c r="CH528" s="36">
        <f t="shared" si="147"/>
        <v>10</v>
      </c>
      <c r="CI528">
        <f t="shared" si="148"/>
        <v>0</v>
      </c>
      <c r="CJ528" s="36">
        <f t="shared" si="149"/>
        <v>0</v>
      </c>
      <c r="CK528">
        <f t="shared" si="150"/>
        <v>0</v>
      </c>
      <c r="CP528">
        <v>751</v>
      </c>
      <c r="DD528" t="str">
        <f>IF(COUNTIF('[3]Zone Players'!A$3:A$1847,A528)&lt;1,"D","")</f>
        <v/>
      </c>
      <c r="DF528">
        <f t="shared" si="153"/>
        <v>6</v>
      </c>
      <c r="DG528" s="70">
        <f t="shared" si="151"/>
        <v>10</v>
      </c>
      <c r="DH528" t="str">
        <f t="shared" si="152"/>
        <v/>
      </c>
    </row>
    <row r="529" spans="1:112" ht="15" customHeight="1" x14ac:dyDescent="0.25">
      <c r="A529" s="40">
        <v>51479</v>
      </c>
      <c r="B529" s="24" t="s">
        <v>917</v>
      </c>
      <c r="C529" s="24" t="s">
        <v>565</v>
      </c>
      <c r="D529" s="25" t="s">
        <v>843</v>
      </c>
      <c r="E529" s="26"/>
      <c r="F529" s="27"/>
      <c r="G529" s="27"/>
      <c r="H529" s="27"/>
      <c r="I529" s="27"/>
      <c r="J529" s="27"/>
      <c r="K529" s="27"/>
      <c r="L529" s="27"/>
      <c r="M529" s="27"/>
      <c r="N529" s="26">
        <v>3</v>
      </c>
      <c r="O529" s="27"/>
      <c r="P529" s="27">
        <v>3</v>
      </c>
      <c r="Q529" s="28"/>
      <c r="R529" s="28"/>
      <c r="S529" s="28"/>
      <c r="T529" s="29"/>
      <c r="U529" s="28"/>
      <c r="V529" s="30" t="s">
        <v>113</v>
      </c>
      <c r="W529" s="30" t="s">
        <v>113</v>
      </c>
      <c r="X529" s="30" t="s">
        <v>113</v>
      </c>
      <c r="Y529" s="30">
        <v>4</v>
      </c>
      <c r="Z529" s="30" t="s">
        <v>113</v>
      </c>
      <c r="AA529" s="30">
        <v>6</v>
      </c>
      <c r="AB529" s="30">
        <v>7</v>
      </c>
      <c r="AC529" s="30" t="s">
        <v>113</v>
      </c>
      <c r="AD529" s="30" t="s">
        <v>113</v>
      </c>
      <c r="AE529" s="30" t="s">
        <v>113</v>
      </c>
      <c r="AF529" s="30" t="s">
        <v>113</v>
      </c>
      <c r="AG529" s="30" t="s">
        <v>113</v>
      </c>
      <c r="AH529" s="30" t="s">
        <v>113</v>
      </c>
      <c r="AI529" s="30" t="s">
        <v>113</v>
      </c>
      <c r="AJ529" s="30" t="s">
        <v>113</v>
      </c>
      <c r="AK529" s="30" t="s">
        <v>113</v>
      </c>
      <c r="AL529" s="30" t="s">
        <v>113</v>
      </c>
      <c r="AM529" s="30">
        <v>0</v>
      </c>
      <c r="AN529" s="30">
        <v>8</v>
      </c>
      <c r="AO529" s="30">
        <v>3</v>
      </c>
      <c r="AP529" s="30">
        <v>4</v>
      </c>
      <c r="AQ529" s="31">
        <v>3</v>
      </c>
      <c r="AR529" s="31">
        <v>3</v>
      </c>
      <c r="AS529" s="31">
        <v>3</v>
      </c>
      <c r="AT529" s="32">
        <v>0</v>
      </c>
      <c r="AU529" s="32">
        <v>0</v>
      </c>
      <c r="AV529" s="32">
        <v>0</v>
      </c>
      <c r="AW529" s="32">
        <v>0</v>
      </c>
      <c r="AX529" s="32">
        <v>0</v>
      </c>
      <c r="AY529" s="32">
        <v>0</v>
      </c>
      <c r="AZ529" s="32">
        <v>0</v>
      </c>
      <c r="BA529" s="32">
        <v>0</v>
      </c>
      <c r="BB529" s="32">
        <v>0</v>
      </c>
      <c r="BC529" s="32">
        <v>0</v>
      </c>
      <c r="BD529" s="33">
        <v>7.2</v>
      </c>
      <c r="BE529" s="33">
        <v>7.2</v>
      </c>
      <c r="BF529" s="33">
        <v>7.2</v>
      </c>
      <c r="BG529" s="33">
        <v>7.2</v>
      </c>
      <c r="BH529" s="33">
        <v>7.2</v>
      </c>
      <c r="BI529" s="33">
        <v>7.2</v>
      </c>
      <c r="BJ529" s="34" t="s">
        <v>113</v>
      </c>
      <c r="BK529" s="35" t="s">
        <v>113</v>
      </c>
      <c r="BL529" t="str">
        <f>IF(BY529&gt;LARGE(BZ529:$CK529,1),1,"")</f>
        <v/>
      </c>
      <c r="BM529" t="str">
        <f>IF(BZ529&gt;LARGE(CA529:$CK529,1),2,"")</f>
        <v/>
      </c>
      <c r="BN529" t="str">
        <f>IF(CA529&gt;LARGE(CB529:$CK529,1),2.2,"")</f>
        <v/>
      </c>
      <c r="BO529" t="str">
        <f>IF(CB529&gt;LARGE(CC529:$CK529,1),3,"")</f>
        <v/>
      </c>
      <c r="BP529" t="str">
        <f>IF(CC529&gt;LARGE(CD529:$CK529,1),3.2,"")</f>
        <v/>
      </c>
      <c r="BQ529" t="str">
        <f>IF(CD529&gt;LARGE(CE529:$CK529,1),4,"")</f>
        <v/>
      </c>
      <c r="BR529" t="str">
        <f>IF(CE529&gt;LARGE(CF529:$CK529,1),4.2,"")</f>
        <v/>
      </c>
      <c r="BS529" t="str">
        <f>IF(CF529&gt;LARGE(CG529:$CK529,1),5,"")</f>
        <v/>
      </c>
      <c r="BT529" t="str">
        <f>IF(CG529&gt;LARGE(CH529:$CK529,1),5.2,"")</f>
        <v/>
      </c>
      <c r="BU529" t="str">
        <f>IF(CH529&gt;LARGE(CI529:$CK529,1),6,"")</f>
        <v/>
      </c>
      <c r="BV529" t="str">
        <f>IF(CI529&gt;LARGE(CJ529:$CK529,1),6.2,"")</f>
        <v/>
      </c>
      <c r="BW529" t="str">
        <f>IF(CJ529&gt;LARGE(CK529:$CK529,1),7,"")</f>
        <v/>
      </c>
      <c r="BX529" t="str">
        <f t="shared" si="137"/>
        <v/>
      </c>
      <c r="BY529" s="36">
        <f t="shared" si="138"/>
        <v>0</v>
      </c>
      <c r="BZ529" s="36">
        <f t="shared" si="139"/>
        <v>0</v>
      </c>
      <c r="CA529">
        <f t="shared" si="140"/>
        <v>0</v>
      </c>
      <c r="CB529" s="36">
        <f t="shared" si="141"/>
        <v>0</v>
      </c>
      <c r="CC529">
        <f t="shared" si="142"/>
        <v>0</v>
      </c>
      <c r="CD529" s="36">
        <f t="shared" si="143"/>
        <v>0</v>
      </c>
      <c r="CE529">
        <f t="shared" si="144"/>
        <v>0</v>
      </c>
      <c r="CF529" s="36">
        <f t="shared" si="145"/>
        <v>0</v>
      </c>
      <c r="CG529">
        <f t="shared" si="146"/>
        <v>0</v>
      </c>
      <c r="CH529" s="36">
        <f t="shared" si="147"/>
        <v>0</v>
      </c>
      <c r="CI529">
        <f t="shared" si="148"/>
        <v>0</v>
      </c>
      <c r="CJ529" s="36">
        <f t="shared" si="149"/>
        <v>0</v>
      </c>
      <c r="CK529">
        <f t="shared" si="150"/>
        <v>0</v>
      </c>
      <c r="CP529">
        <v>753</v>
      </c>
      <c r="DD529" t="str">
        <f>IF(COUNTIF('[3]Zone Players'!A$3:A$1847,A529)&lt;1,"D","")</f>
        <v/>
      </c>
      <c r="DF529">
        <f t="shared" si="153"/>
        <v>3</v>
      </c>
      <c r="DG529" s="70">
        <f t="shared" si="151"/>
        <v>0</v>
      </c>
      <c r="DH529" t="str">
        <f t="shared" si="152"/>
        <v/>
      </c>
    </row>
    <row r="530" spans="1:112" ht="15" customHeight="1" x14ac:dyDescent="0.25">
      <c r="A530" s="23">
        <v>140516</v>
      </c>
      <c r="B530" s="24" t="s">
        <v>918</v>
      </c>
      <c r="C530" s="24" t="s">
        <v>218</v>
      </c>
      <c r="D530" s="25" t="s">
        <v>144</v>
      </c>
      <c r="E530" s="26"/>
      <c r="F530" s="27"/>
      <c r="G530" s="27"/>
      <c r="H530" s="27"/>
      <c r="I530" s="27"/>
      <c r="J530" s="27"/>
      <c r="K530" s="27"/>
      <c r="L530" s="27">
        <v>7</v>
      </c>
      <c r="M530" s="27">
        <v>7</v>
      </c>
      <c r="N530" s="26">
        <v>7</v>
      </c>
      <c r="O530" s="27">
        <v>6</v>
      </c>
      <c r="P530" s="27">
        <v>7</v>
      </c>
      <c r="Q530" s="28"/>
      <c r="R530" s="28"/>
      <c r="S530" s="28"/>
      <c r="T530" s="29"/>
      <c r="U530" s="28"/>
      <c r="V530" s="30">
        <v>1</v>
      </c>
      <c r="W530" s="30" t="s">
        <v>113</v>
      </c>
      <c r="X530" s="30" t="s">
        <v>113</v>
      </c>
      <c r="Y530" s="30">
        <v>4</v>
      </c>
      <c r="Z530" s="30" t="s">
        <v>113</v>
      </c>
      <c r="AA530" s="30" t="s">
        <v>113</v>
      </c>
      <c r="AB530" s="30">
        <v>7</v>
      </c>
      <c r="AC530" s="30" t="s">
        <v>113</v>
      </c>
      <c r="AD530" s="30" t="s">
        <v>113</v>
      </c>
      <c r="AE530" s="30" t="s">
        <v>113</v>
      </c>
      <c r="AF530" s="30" t="s">
        <v>113</v>
      </c>
      <c r="AG530" s="30" t="s">
        <v>113</v>
      </c>
      <c r="AH530" s="30" t="s">
        <v>113</v>
      </c>
      <c r="AI530" s="30" t="s">
        <v>113</v>
      </c>
      <c r="AJ530" s="30" t="s">
        <v>113</v>
      </c>
      <c r="AK530" s="30" t="s">
        <v>113</v>
      </c>
      <c r="AL530" s="30" t="s">
        <v>113</v>
      </c>
      <c r="AM530" s="30">
        <v>0</v>
      </c>
      <c r="AN530" s="30">
        <v>9</v>
      </c>
      <c r="AO530" s="30">
        <v>0</v>
      </c>
      <c r="AP530" s="30">
        <v>7</v>
      </c>
      <c r="AQ530" s="31">
        <v>7</v>
      </c>
      <c r="AR530" s="31">
        <v>7</v>
      </c>
      <c r="AS530" s="31">
        <v>7</v>
      </c>
      <c r="AT530" s="32">
        <v>0</v>
      </c>
      <c r="AU530" s="32">
        <v>0</v>
      </c>
      <c r="AV530" s="32">
        <v>0</v>
      </c>
      <c r="AW530" s="32">
        <v>0</v>
      </c>
      <c r="AX530" s="32">
        <v>0</v>
      </c>
      <c r="AY530" s="32">
        <v>0</v>
      </c>
      <c r="AZ530" s="32">
        <v>0</v>
      </c>
      <c r="BA530" s="32">
        <v>0</v>
      </c>
      <c r="BB530" s="32">
        <v>0</v>
      </c>
      <c r="BC530" s="32">
        <v>0</v>
      </c>
      <c r="BD530" s="33">
        <v>7.2</v>
      </c>
      <c r="BE530" s="33">
        <v>7.2</v>
      </c>
      <c r="BF530" s="33">
        <v>7.2</v>
      </c>
      <c r="BG530" s="33">
        <v>7.2</v>
      </c>
      <c r="BH530" s="33">
        <v>7.2</v>
      </c>
      <c r="BI530" s="33">
        <v>7.2</v>
      </c>
      <c r="BJ530" s="34" t="s">
        <v>113</v>
      </c>
      <c r="BK530" s="35" t="s">
        <v>113</v>
      </c>
      <c r="BL530" t="str">
        <f>IF(BY530&gt;LARGE(BZ530:$CK530,1),1,"")</f>
        <v/>
      </c>
      <c r="BM530" t="str">
        <f>IF(BZ530&gt;LARGE(CA530:$CK530,1),2,"")</f>
        <v/>
      </c>
      <c r="BN530" t="str">
        <f>IF(CA530&gt;LARGE(CB530:$CK530,1),2.2,"")</f>
        <v/>
      </c>
      <c r="BO530" t="str">
        <f>IF(CB530&gt;LARGE(CC530:$CK530,1),3,"")</f>
        <v/>
      </c>
      <c r="BP530" t="str">
        <f>IF(CC530&gt;LARGE(CD530:$CK530,1),3.2,"")</f>
        <v/>
      </c>
      <c r="BQ530" t="str">
        <f>IF(CD530&gt;LARGE(CE530:$CK530,1),4,"")</f>
        <v/>
      </c>
      <c r="BR530" t="str">
        <f>IF(CE530&gt;LARGE(CF530:$CK530,1),4.2,"")</f>
        <v/>
      </c>
      <c r="BS530" t="str">
        <f>IF(CF530&gt;LARGE(CG530:$CK530,1),5,"")</f>
        <v/>
      </c>
      <c r="BT530" t="str">
        <f>IF(CG530&gt;LARGE(CH530:$CK530,1),5.2,"")</f>
        <v/>
      </c>
      <c r="BU530" t="str">
        <f>IF(CH530&gt;LARGE(CI530:$CK530,1),6,"")</f>
        <v/>
      </c>
      <c r="BV530" t="str">
        <f>IF(CI530&gt;LARGE(CJ530:$CK530,1),6.2,"")</f>
        <v/>
      </c>
      <c r="BW530" t="str">
        <f>IF(CJ530&gt;LARGE(CK530:$CK530,1),7,"")</f>
        <v/>
      </c>
      <c r="BX530" t="str">
        <f t="shared" si="137"/>
        <v/>
      </c>
      <c r="BY530" s="36">
        <f t="shared" si="138"/>
        <v>0</v>
      </c>
      <c r="BZ530" s="36">
        <f t="shared" si="139"/>
        <v>0</v>
      </c>
      <c r="CA530">
        <f t="shared" si="140"/>
        <v>0</v>
      </c>
      <c r="CB530" s="36">
        <f t="shared" si="141"/>
        <v>0</v>
      </c>
      <c r="CC530">
        <f t="shared" si="142"/>
        <v>0</v>
      </c>
      <c r="CD530" s="36">
        <f t="shared" si="143"/>
        <v>0</v>
      </c>
      <c r="CE530">
        <f t="shared" si="144"/>
        <v>0</v>
      </c>
      <c r="CF530" s="36">
        <f t="shared" si="145"/>
        <v>0</v>
      </c>
      <c r="CG530">
        <f t="shared" si="146"/>
        <v>0</v>
      </c>
      <c r="CH530" s="36">
        <f t="shared" si="147"/>
        <v>0</v>
      </c>
      <c r="CI530">
        <f t="shared" si="148"/>
        <v>0</v>
      </c>
      <c r="CJ530" s="36">
        <f t="shared" si="149"/>
        <v>0</v>
      </c>
      <c r="CK530">
        <f t="shared" si="150"/>
        <v>0</v>
      </c>
      <c r="CP530">
        <v>755</v>
      </c>
      <c r="DD530" t="str">
        <f>IF(COUNTIF('[3]Zone Players'!A$3:A$1847,A530)&lt;1,"D","")</f>
        <v/>
      </c>
      <c r="DF530">
        <f t="shared" si="153"/>
        <v>7</v>
      </c>
      <c r="DG530" s="70">
        <f t="shared" si="151"/>
        <v>0</v>
      </c>
      <c r="DH530" t="str">
        <f t="shared" si="152"/>
        <v/>
      </c>
    </row>
    <row r="531" spans="1:112" ht="15" customHeight="1" x14ac:dyDescent="0.25">
      <c r="A531" s="23">
        <v>136013</v>
      </c>
      <c r="B531" s="24" t="s">
        <v>919</v>
      </c>
      <c r="C531" s="24" t="s">
        <v>920</v>
      </c>
      <c r="D531" s="25" t="s">
        <v>144</v>
      </c>
      <c r="E531" s="26"/>
      <c r="F531" s="43"/>
      <c r="G531" s="43"/>
      <c r="H531" s="43"/>
      <c r="I531" s="43"/>
      <c r="J531" s="43">
        <v>7</v>
      </c>
      <c r="K531" s="43">
        <v>6</v>
      </c>
      <c r="L531" s="43">
        <v>7</v>
      </c>
      <c r="M531" s="44">
        <v>3</v>
      </c>
      <c r="N531" s="45">
        <v>3</v>
      </c>
      <c r="O531" s="44">
        <v>3</v>
      </c>
      <c r="P531" s="44">
        <v>3</v>
      </c>
      <c r="Q531" s="28"/>
      <c r="R531" s="28"/>
      <c r="S531" s="28"/>
      <c r="T531" s="29"/>
      <c r="U531" s="28"/>
      <c r="V531" s="30">
        <v>1</v>
      </c>
      <c r="W531" s="30" t="s">
        <v>113</v>
      </c>
      <c r="X531" s="30" t="s">
        <v>113</v>
      </c>
      <c r="Y531" s="30">
        <v>4</v>
      </c>
      <c r="Z531" s="30" t="s">
        <v>113</v>
      </c>
      <c r="AA531" s="30" t="s">
        <v>113</v>
      </c>
      <c r="AB531" s="30">
        <v>7</v>
      </c>
      <c r="AC531" s="30" t="s">
        <v>113</v>
      </c>
      <c r="AD531" s="30" t="s">
        <v>113</v>
      </c>
      <c r="AE531" s="30" t="s">
        <v>113</v>
      </c>
      <c r="AF531" s="30" t="s">
        <v>113</v>
      </c>
      <c r="AG531" s="30" t="s">
        <v>113</v>
      </c>
      <c r="AH531" s="30" t="s">
        <v>113</v>
      </c>
      <c r="AI531" s="30" t="s">
        <v>113</v>
      </c>
      <c r="AJ531" s="30" t="s">
        <v>113</v>
      </c>
      <c r="AK531" s="30" t="s">
        <v>113</v>
      </c>
      <c r="AL531" s="30" t="s">
        <v>113</v>
      </c>
      <c r="AM531" s="30">
        <v>0</v>
      </c>
      <c r="AN531" s="30">
        <v>9</v>
      </c>
      <c r="AO531" s="30">
        <v>3</v>
      </c>
      <c r="AP531" s="30">
        <v>4</v>
      </c>
      <c r="AQ531" s="31">
        <v>3</v>
      </c>
      <c r="AR531" s="31">
        <v>4</v>
      </c>
      <c r="AS531" s="31">
        <v>4</v>
      </c>
      <c r="AT531" s="32">
        <v>4</v>
      </c>
      <c r="AU531" s="32">
        <v>4</v>
      </c>
      <c r="AV531" s="32">
        <v>4</v>
      </c>
      <c r="AW531" s="32">
        <v>4</v>
      </c>
      <c r="AX531" s="32">
        <v>4</v>
      </c>
      <c r="AY531" s="32">
        <v>4</v>
      </c>
      <c r="AZ531" s="32">
        <v>4</v>
      </c>
      <c r="BA531" s="32">
        <v>4</v>
      </c>
      <c r="BB531" s="32">
        <v>1</v>
      </c>
      <c r="BC531" s="32">
        <v>4</v>
      </c>
      <c r="BD531" s="33">
        <v>7.2</v>
      </c>
      <c r="BE531" s="33">
        <v>4</v>
      </c>
      <c r="BF531" s="33">
        <v>4</v>
      </c>
      <c r="BG531" s="33">
        <v>4</v>
      </c>
      <c r="BH531" s="33">
        <v>4</v>
      </c>
      <c r="BI531" s="33">
        <v>4</v>
      </c>
      <c r="BJ531" s="34">
        <v>4</v>
      </c>
      <c r="BK531" s="35">
        <v>4</v>
      </c>
      <c r="BL531" t="str">
        <f>IF(BY531&gt;LARGE(BZ531:$CK531,1),1,"")</f>
        <v/>
      </c>
      <c r="BM531" t="str">
        <f>IF(BZ531&gt;LARGE(CA531:$CK531,1),2,"")</f>
        <v/>
      </c>
      <c r="BN531" t="str">
        <f>IF(CA531&gt;LARGE(CB531:$CK531,1),2.2,"")</f>
        <v/>
      </c>
      <c r="BO531" t="str">
        <f>IF(CB531&gt;LARGE(CC531:$CK531,1),3,"")</f>
        <v/>
      </c>
      <c r="BP531" t="str">
        <f>IF(CC531&gt;LARGE(CD531:$CK531,1),3.2,"")</f>
        <v/>
      </c>
      <c r="BQ531">
        <f>IF(CD531&gt;LARGE(CE531:$CK531,1),4,"")</f>
        <v>4</v>
      </c>
      <c r="BR531" t="str">
        <f>IF(CE531&gt;LARGE(CF531:$CK531,1),4.2,"")</f>
        <v/>
      </c>
      <c r="BS531" t="str">
        <f>IF(CF531&gt;LARGE(CG531:$CK531,1),5,"")</f>
        <v/>
      </c>
      <c r="BT531" t="str">
        <f>IF(CG531&gt;LARGE(CH531:$CK531,1),5.2,"")</f>
        <v/>
      </c>
      <c r="BU531" t="str">
        <f>IF(CH531&gt;LARGE(CI531:$CK531,1),6,"")</f>
        <v/>
      </c>
      <c r="BV531" t="str">
        <f>IF(CI531&gt;LARGE(CJ531:$CK531,1),6.2,"")</f>
        <v/>
      </c>
      <c r="BW531" t="str">
        <f>IF(CJ531&gt;LARGE(CK531:$CK531,1),7,"")</f>
        <v/>
      </c>
      <c r="BX531" t="str">
        <f t="shared" si="137"/>
        <v/>
      </c>
      <c r="BY531" s="36">
        <f t="shared" si="138"/>
        <v>1</v>
      </c>
      <c r="BZ531" s="36">
        <f t="shared" si="139"/>
        <v>0</v>
      </c>
      <c r="CA531">
        <f t="shared" si="140"/>
        <v>0</v>
      </c>
      <c r="CB531" s="36">
        <f t="shared" si="141"/>
        <v>0</v>
      </c>
      <c r="CC531">
        <f t="shared" si="142"/>
        <v>0</v>
      </c>
      <c r="CD531" s="36">
        <f t="shared" si="143"/>
        <v>9</v>
      </c>
      <c r="CE531">
        <f t="shared" si="144"/>
        <v>0</v>
      </c>
      <c r="CF531" s="36">
        <f t="shared" si="145"/>
        <v>0</v>
      </c>
      <c r="CG531">
        <f t="shared" si="146"/>
        <v>0</v>
      </c>
      <c r="CH531" s="36">
        <f t="shared" si="147"/>
        <v>0</v>
      </c>
      <c r="CI531">
        <f t="shared" si="148"/>
        <v>0</v>
      </c>
      <c r="CJ531" s="36">
        <f t="shared" si="149"/>
        <v>0</v>
      </c>
      <c r="CK531">
        <f t="shared" si="150"/>
        <v>0</v>
      </c>
      <c r="CP531">
        <v>756</v>
      </c>
      <c r="DD531" t="str">
        <f>IF(COUNTIF('[3]Zone Players'!A$3:A$1847,A531)&lt;1,"D","")</f>
        <v/>
      </c>
      <c r="DF531">
        <f t="shared" si="153"/>
        <v>4</v>
      </c>
      <c r="DG531" s="70">
        <f t="shared" si="151"/>
        <v>10</v>
      </c>
      <c r="DH531" t="str">
        <f t="shared" si="152"/>
        <v/>
      </c>
    </row>
    <row r="532" spans="1:112" ht="15" customHeight="1" x14ac:dyDescent="0.25">
      <c r="A532" s="23">
        <v>128433</v>
      </c>
      <c r="B532" s="24" t="s">
        <v>921</v>
      </c>
      <c r="C532" s="24" t="s">
        <v>191</v>
      </c>
      <c r="D532" s="25" t="s">
        <v>144</v>
      </c>
      <c r="E532" s="26"/>
      <c r="F532" s="27"/>
      <c r="G532" s="27"/>
      <c r="H532" s="27"/>
      <c r="I532" s="27">
        <v>7</v>
      </c>
      <c r="J532" s="27">
        <v>6</v>
      </c>
      <c r="K532" s="27">
        <v>5</v>
      </c>
      <c r="L532" s="27">
        <v>4</v>
      </c>
      <c r="M532" s="27">
        <v>5</v>
      </c>
      <c r="N532" s="26">
        <v>5</v>
      </c>
      <c r="O532" s="27">
        <v>5</v>
      </c>
      <c r="P532" s="27">
        <v>7</v>
      </c>
      <c r="Q532" s="28"/>
      <c r="R532" s="28"/>
      <c r="S532" s="28"/>
      <c r="T532" s="29"/>
      <c r="U532" s="28"/>
      <c r="V532" s="30">
        <v>1</v>
      </c>
      <c r="W532" s="30" t="s">
        <v>113</v>
      </c>
      <c r="X532" s="30" t="s">
        <v>113</v>
      </c>
      <c r="Y532" s="30">
        <v>4</v>
      </c>
      <c r="Z532" s="30" t="s">
        <v>113</v>
      </c>
      <c r="AA532" s="30" t="s">
        <v>113</v>
      </c>
      <c r="AB532" s="30">
        <v>7</v>
      </c>
      <c r="AC532" s="30" t="s">
        <v>113</v>
      </c>
      <c r="AD532" s="30" t="s">
        <v>113</v>
      </c>
      <c r="AE532" s="30" t="s">
        <v>113</v>
      </c>
      <c r="AF532" s="30" t="s">
        <v>113</v>
      </c>
      <c r="AG532" s="30" t="s">
        <v>113</v>
      </c>
      <c r="AH532" s="30" t="s">
        <v>113</v>
      </c>
      <c r="AI532" s="30" t="s">
        <v>113</v>
      </c>
      <c r="AJ532" s="30" t="s">
        <v>113</v>
      </c>
      <c r="AK532" s="30" t="s">
        <v>113</v>
      </c>
      <c r="AL532" s="30" t="s">
        <v>113</v>
      </c>
      <c r="AM532" s="30">
        <v>0</v>
      </c>
      <c r="AN532" s="30">
        <v>9</v>
      </c>
      <c r="AO532" s="30">
        <v>0</v>
      </c>
      <c r="AP532" s="30">
        <v>7</v>
      </c>
      <c r="AQ532" s="31">
        <v>7</v>
      </c>
      <c r="AR532" s="31">
        <v>7</v>
      </c>
      <c r="AS532" s="31">
        <v>7</v>
      </c>
      <c r="AT532" s="32">
        <v>0</v>
      </c>
      <c r="AU532" s="32">
        <v>0</v>
      </c>
      <c r="AV532" s="32">
        <v>0</v>
      </c>
      <c r="AW532" s="32">
        <v>7</v>
      </c>
      <c r="AX532" s="32">
        <v>4</v>
      </c>
      <c r="AY532" s="32">
        <v>7</v>
      </c>
      <c r="AZ532" s="32">
        <v>0</v>
      </c>
      <c r="BA532" s="32">
        <v>0</v>
      </c>
      <c r="BB532" s="32">
        <v>7</v>
      </c>
      <c r="BC532" s="32">
        <v>7</v>
      </c>
      <c r="BD532" s="33">
        <v>7.2</v>
      </c>
      <c r="BE532" s="33">
        <v>7.2</v>
      </c>
      <c r="BF532" s="33">
        <v>7.2</v>
      </c>
      <c r="BG532" s="33">
        <v>7.2</v>
      </c>
      <c r="BH532" s="33">
        <v>7.2</v>
      </c>
      <c r="BI532" s="33">
        <v>7.2</v>
      </c>
      <c r="BJ532" s="34">
        <v>7</v>
      </c>
      <c r="BK532" s="35">
        <v>7</v>
      </c>
      <c r="BL532" t="str">
        <f>IF(BY532&gt;LARGE(BZ532:$CK532,1),1,"")</f>
        <v/>
      </c>
      <c r="BM532" t="str">
        <f>IF(BZ532&gt;LARGE(CA532:$CK532,1),2,"")</f>
        <v/>
      </c>
      <c r="BN532" t="str">
        <f>IF(CA532&gt;LARGE(CB532:$CK532,1),2.2,"")</f>
        <v/>
      </c>
      <c r="BO532" t="str">
        <f>IF(CB532&gt;LARGE(CC532:$CK532,1),3,"")</f>
        <v/>
      </c>
      <c r="BP532" t="str">
        <f>IF(CC532&gt;LARGE(CD532:$CK532,1),3.2,"")</f>
        <v/>
      </c>
      <c r="BQ532" t="str">
        <f>IF(CD532&gt;LARGE(CE532:$CK532,1),4,"")</f>
        <v/>
      </c>
      <c r="BR532" t="str">
        <f>IF(CE532&gt;LARGE(CF532:$CK532,1),4.2,"")</f>
        <v/>
      </c>
      <c r="BS532" t="str">
        <f>IF(CF532&gt;LARGE(CG532:$CK532,1),5,"")</f>
        <v/>
      </c>
      <c r="BT532" t="str">
        <f>IF(CG532&gt;LARGE(CH532:$CK532,1),5.2,"")</f>
        <v/>
      </c>
      <c r="BU532" t="str">
        <f>IF(CH532&gt;LARGE(CI532:$CK532,1),6,"")</f>
        <v/>
      </c>
      <c r="BV532" t="str">
        <f>IF(CI532&gt;LARGE(CJ532:$CK532,1),6.2,"")</f>
        <v/>
      </c>
      <c r="BW532">
        <f>IF(CJ532&gt;LARGE(CK532:$CK532,1),7,"")</f>
        <v>7</v>
      </c>
      <c r="BX532" t="str">
        <f t="shared" si="137"/>
        <v/>
      </c>
      <c r="BY532" s="36">
        <f t="shared" si="138"/>
        <v>0</v>
      </c>
      <c r="BZ532" s="36">
        <f t="shared" si="139"/>
        <v>0</v>
      </c>
      <c r="CA532">
        <f t="shared" si="140"/>
        <v>0</v>
      </c>
      <c r="CB532" s="36">
        <f t="shared" si="141"/>
        <v>0</v>
      </c>
      <c r="CC532">
        <f t="shared" si="142"/>
        <v>0</v>
      </c>
      <c r="CD532" s="36">
        <f t="shared" si="143"/>
        <v>1</v>
      </c>
      <c r="CE532">
        <f t="shared" si="144"/>
        <v>0</v>
      </c>
      <c r="CF532" s="36">
        <f t="shared" si="145"/>
        <v>0</v>
      </c>
      <c r="CG532">
        <f t="shared" si="146"/>
        <v>0</v>
      </c>
      <c r="CH532" s="36">
        <f t="shared" si="147"/>
        <v>0</v>
      </c>
      <c r="CI532">
        <f t="shared" si="148"/>
        <v>0</v>
      </c>
      <c r="CJ532" s="36">
        <f t="shared" si="149"/>
        <v>4</v>
      </c>
      <c r="CK532">
        <f t="shared" si="150"/>
        <v>0</v>
      </c>
      <c r="CP532">
        <v>757</v>
      </c>
      <c r="DD532" t="str">
        <f>IF(COUNTIF('[3]Zone Players'!A$3:A$1847,A532)&lt;1,"D","")</f>
        <v/>
      </c>
      <c r="DF532">
        <f t="shared" si="153"/>
        <v>7</v>
      </c>
      <c r="DG532" s="70">
        <f t="shared" si="151"/>
        <v>5</v>
      </c>
      <c r="DH532" t="str">
        <f t="shared" si="152"/>
        <v/>
      </c>
    </row>
    <row r="533" spans="1:112" ht="15" customHeight="1" x14ac:dyDescent="0.25">
      <c r="A533" s="23">
        <v>101818</v>
      </c>
      <c r="B533" s="24" t="s">
        <v>922</v>
      </c>
      <c r="C533" s="24" t="s">
        <v>923</v>
      </c>
      <c r="D533" s="25" t="s">
        <v>144</v>
      </c>
      <c r="E533" s="26"/>
      <c r="F533" s="27"/>
      <c r="G533" s="27"/>
      <c r="H533" s="27"/>
      <c r="I533" s="27"/>
      <c r="J533" s="27"/>
      <c r="K533" s="27"/>
      <c r="L533" s="27"/>
      <c r="M533" s="27"/>
      <c r="N533" s="26">
        <v>4</v>
      </c>
      <c r="O533" s="27"/>
      <c r="P533" s="27">
        <v>4</v>
      </c>
      <c r="Q533" s="28"/>
      <c r="R533" s="28"/>
      <c r="S533" s="28"/>
      <c r="T533" s="29"/>
      <c r="U533" s="28"/>
      <c r="V533" s="30">
        <v>1</v>
      </c>
      <c r="W533" s="30" t="s">
        <v>113</v>
      </c>
      <c r="X533" s="30" t="s">
        <v>113</v>
      </c>
      <c r="Y533" s="30">
        <v>4</v>
      </c>
      <c r="Z533" s="30" t="s">
        <v>113</v>
      </c>
      <c r="AA533" s="30" t="s">
        <v>113</v>
      </c>
      <c r="AB533" s="30">
        <v>7</v>
      </c>
      <c r="AC533" s="30" t="s">
        <v>2384</v>
      </c>
      <c r="AD533" s="30" t="s">
        <v>113</v>
      </c>
      <c r="AE533" s="30" t="s">
        <v>113</v>
      </c>
      <c r="AF533" s="30" t="s">
        <v>113</v>
      </c>
      <c r="AG533" s="30" t="s">
        <v>113</v>
      </c>
      <c r="AH533" s="30" t="s">
        <v>113</v>
      </c>
      <c r="AI533" s="30" t="s">
        <v>113</v>
      </c>
      <c r="AJ533" s="30" t="s">
        <v>113</v>
      </c>
      <c r="AK533" s="30" t="s">
        <v>113</v>
      </c>
      <c r="AL533" s="30" t="s">
        <v>113</v>
      </c>
      <c r="AM533" s="30">
        <v>1</v>
      </c>
      <c r="AN533" s="30">
        <v>9</v>
      </c>
      <c r="AO533" s="30">
        <v>0</v>
      </c>
      <c r="AP533" s="30">
        <v>7</v>
      </c>
      <c r="AQ533" s="31">
        <v>4</v>
      </c>
      <c r="AR533" s="31">
        <v>7</v>
      </c>
      <c r="AS533" s="31">
        <v>7</v>
      </c>
      <c r="AT533" s="32">
        <v>7</v>
      </c>
      <c r="AU533" s="32">
        <v>0</v>
      </c>
      <c r="AV533" s="32">
        <v>0</v>
      </c>
      <c r="AW533" s="32">
        <v>7</v>
      </c>
      <c r="AX533" s="32">
        <v>7</v>
      </c>
      <c r="AY533" s="32">
        <v>7</v>
      </c>
      <c r="AZ533" s="32">
        <v>4</v>
      </c>
      <c r="BA533" s="32">
        <v>0</v>
      </c>
      <c r="BB533" s="32">
        <v>7</v>
      </c>
      <c r="BC533" s="32">
        <v>7</v>
      </c>
      <c r="BD533" s="33">
        <v>7.2</v>
      </c>
      <c r="BE533" s="33">
        <v>7.2</v>
      </c>
      <c r="BF533" s="33">
        <v>7</v>
      </c>
      <c r="BG533" s="33">
        <v>7</v>
      </c>
      <c r="BH533" s="33">
        <v>7</v>
      </c>
      <c r="BI533" s="33">
        <v>7</v>
      </c>
      <c r="BJ533" s="34">
        <v>7</v>
      </c>
      <c r="BK533" s="35">
        <v>7</v>
      </c>
      <c r="BL533" t="str">
        <f>IF(BY533&gt;LARGE(BZ533:$CK533,1),1,"")</f>
        <v/>
      </c>
      <c r="BM533" t="str">
        <f>IF(BZ533&gt;LARGE(CA533:$CK533,1),2,"")</f>
        <v/>
      </c>
      <c r="BN533" t="str">
        <f>IF(CA533&gt;LARGE(CB533:$CK533,1),2.2,"")</f>
        <v/>
      </c>
      <c r="BO533" t="str">
        <f>IF(CB533&gt;LARGE(CC533:$CK533,1),3,"")</f>
        <v/>
      </c>
      <c r="BP533" t="str">
        <f>IF(CC533&gt;LARGE(CD533:$CK533,1),3.2,"")</f>
        <v/>
      </c>
      <c r="BQ533" t="str">
        <f>IF(CD533&gt;LARGE(CE533:$CK533,1),4,"")</f>
        <v/>
      </c>
      <c r="BR533" t="str">
        <f>IF(CE533&gt;LARGE(CF533:$CK533,1),4.2,"")</f>
        <v/>
      </c>
      <c r="BS533" t="str">
        <f>IF(CF533&gt;LARGE(CG533:$CK533,1),5,"")</f>
        <v/>
      </c>
      <c r="BT533" t="str">
        <f>IF(CG533&gt;LARGE(CH533:$CK533,1),5.2,"")</f>
        <v/>
      </c>
      <c r="BU533" t="str">
        <f>IF(CH533&gt;LARGE(CI533:$CK533,1),6,"")</f>
        <v/>
      </c>
      <c r="BV533" t="str">
        <f>IF(CI533&gt;LARGE(CJ533:$CK533,1),6.2,"")</f>
        <v/>
      </c>
      <c r="BW533">
        <f>IF(CJ533&gt;LARGE(CK533:$CK533,1),7,"")</f>
        <v>7</v>
      </c>
      <c r="BX533" t="str">
        <f t="shared" si="137"/>
        <v/>
      </c>
      <c r="BY533" s="36">
        <f t="shared" si="138"/>
        <v>0</v>
      </c>
      <c r="BZ533" s="36">
        <f t="shared" si="139"/>
        <v>0</v>
      </c>
      <c r="CA533">
        <f t="shared" si="140"/>
        <v>0</v>
      </c>
      <c r="CB533" s="36">
        <f t="shared" si="141"/>
        <v>0</v>
      </c>
      <c r="CC533">
        <f t="shared" si="142"/>
        <v>0</v>
      </c>
      <c r="CD533" s="36">
        <f t="shared" si="143"/>
        <v>1</v>
      </c>
      <c r="CE533">
        <f t="shared" si="144"/>
        <v>0</v>
      </c>
      <c r="CF533" s="36">
        <f t="shared" si="145"/>
        <v>0</v>
      </c>
      <c r="CG533">
        <f t="shared" si="146"/>
        <v>0</v>
      </c>
      <c r="CH533" s="36">
        <f t="shared" si="147"/>
        <v>0</v>
      </c>
      <c r="CI533">
        <f t="shared" si="148"/>
        <v>0</v>
      </c>
      <c r="CJ533" s="36">
        <f t="shared" si="149"/>
        <v>6</v>
      </c>
      <c r="CK533">
        <f t="shared" si="150"/>
        <v>0</v>
      </c>
      <c r="CP533">
        <v>758</v>
      </c>
      <c r="DD533" t="str">
        <f>IF(COUNTIF('[3]Zone Players'!A$3:A$1847,A533)&lt;1,"D","")</f>
        <v/>
      </c>
      <c r="DF533">
        <f t="shared" si="153"/>
        <v>7</v>
      </c>
      <c r="DG533" s="70">
        <f t="shared" si="151"/>
        <v>7</v>
      </c>
      <c r="DH533" t="str">
        <f t="shared" si="152"/>
        <v/>
      </c>
    </row>
    <row r="534" spans="1:112" ht="15" customHeight="1" x14ac:dyDescent="0.25">
      <c r="A534" s="23">
        <v>138930</v>
      </c>
      <c r="B534" s="24" t="s">
        <v>924</v>
      </c>
      <c r="C534" s="24" t="s">
        <v>925</v>
      </c>
      <c r="D534" s="25" t="s">
        <v>144</v>
      </c>
      <c r="E534" s="26"/>
      <c r="F534" s="27"/>
      <c r="G534" s="27"/>
      <c r="H534" s="27"/>
      <c r="I534" s="27"/>
      <c r="J534" s="27"/>
      <c r="K534" s="27">
        <v>6</v>
      </c>
      <c r="L534" s="27">
        <v>5</v>
      </c>
      <c r="M534" s="27">
        <v>5</v>
      </c>
      <c r="N534" s="26">
        <v>5</v>
      </c>
      <c r="O534" s="27">
        <v>3</v>
      </c>
      <c r="P534" s="27">
        <v>4</v>
      </c>
      <c r="Q534" s="28"/>
      <c r="R534" s="28"/>
      <c r="S534" s="28"/>
      <c r="T534" s="29"/>
      <c r="U534" s="28"/>
      <c r="V534" s="30">
        <v>1</v>
      </c>
      <c r="W534" s="30" t="s">
        <v>113</v>
      </c>
      <c r="X534" s="30" t="s">
        <v>113</v>
      </c>
      <c r="Y534" s="30">
        <v>4</v>
      </c>
      <c r="Z534" s="30" t="s">
        <v>113</v>
      </c>
      <c r="AA534" s="30" t="s">
        <v>113</v>
      </c>
      <c r="AB534" s="30">
        <v>7</v>
      </c>
      <c r="AC534" s="30" t="s">
        <v>113</v>
      </c>
      <c r="AD534" s="30" t="s">
        <v>113</v>
      </c>
      <c r="AE534" s="30" t="s">
        <v>113</v>
      </c>
      <c r="AF534" s="30" t="s">
        <v>113</v>
      </c>
      <c r="AG534" s="30" t="s">
        <v>113</v>
      </c>
      <c r="AH534" s="30" t="s">
        <v>113</v>
      </c>
      <c r="AI534" s="30" t="s">
        <v>113</v>
      </c>
      <c r="AJ534" s="30" t="s">
        <v>113</v>
      </c>
      <c r="AK534" s="30" t="s">
        <v>113</v>
      </c>
      <c r="AL534" s="30" t="s">
        <v>113</v>
      </c>
      <c r="AM534" s="30">
        <v>0</v>
      </c>
      <c r="AN534" s="30">
        <v>9</v>
      </c>
      <c r="AO534" s="30">
        <v>0</v>
      </c>
      <c r="AP534" s="30">
        <v>7</v>
      </c>
      <c r="AQ534" s="31">
        <v>4</v>
      </c>
      <c r="AR534" s="31">
        <v>4</v>
      </c>
      <c r="AS534" s="31">
        <v>4</v>
      </c>
      <c r="AT534" s="32">
        <v>4</v>
      </c>
      <c r="AU534" s="32">
        <v>4</v>
      </c>
      <c r="AV534" s="32">
        <v>4</v>
      </c>
      <c r="AW534" s="32">
        <v>4</v>
      </c>
      <c r="AX534" s="32">
        <v>4</v>
      </c>
      <c r="AY534" s="32">
        <v>4</v>
      </c>
      <c r="AZ534" s="32">
        <v>4</v>
      </c>
      <c r="BA534" s="32">
        <v>4</v>
      </c>
      <c r="BB534" s="32">
        <v>4</v>
      </c>
      <c r="BC534" s="32">
        <v>4</v>
      </c>
      <c r="BD534" s="33">
        <v>7.2</v>
      </c>
      <c r="BE534" s="33">
        <v>4</v>
      </c>
      <c r="BF534" s="33">
        <v>4</v>
      </c>
      <c r="BG534" s="33">
        <v>4</v>
      </c>
      <c r="BH534" s="33">
        <v>4</v>
      </c>
      <c r="BI534" s="33">
        <v>4</v>
      </c>
      <c r="BJ534" s="34">
        <v>4</v>
      </c>
      <c r="BK534" s="35">
        <v>4</v>
      </c>
      <c r="BL534" t="str">
        <f>IF(BY534&gt;LARGE(BZ534:$CK534,1),1,"")</f>
        <v/>
      </c>
      <c r="BM534" t="str">
        <f>IF(BZ534&gt;LARGE(CA534:$CK534,1),2,"")</f>
        <v/>
      </c>
      <c r="BN534" t="str">
        <f>IF(CA534&gt;LARGE(CB534:$CK534,1),2.2,"")</f>
        <v/>
      </c>
      <c r="BO534" t="str">
        <f>IF(CB534&gt;LARGE(CC534:$CK534,1),3,"")</f>
        <v/>
      </c>
      <c r="BP534" t="str">
        <f>IF(CC534&gt;LARGE(CD534:$CK534,1),3.2,"")</f>
        <v/>
      </c>
      <c r="BQ534">
        <f>IF(CD534&gt;LARGE(CE534:$CK534,1),4,"")</f>
        <v>4</v>
      </c>
      <c r="BR534" t="str">
        <f>IF(CE534&gt;LARGE(CF534:$CK534,1),4.2,"")</f>
        <v/>
      </c>
      <c r="BS534" t="str">
        <f>IF(CF534&gt;LARGE(CG534:$CK534,1),5,"")</f>
        <v/>
      </c>
      <c r="BT534" t="str">
        <f>IF(CG534&gt;LARGE(CH534:$CK534,1),5.2,"")</f>
        <v/>
      </c>
      <c r="BU534" t="str">
        <f>IF(CH534&gt;LARGE(CI534:$CK534,1),6,"")</f>
        <v/>
      </c>
      <c r="BV534" t="str">
        <f>IF(CI534&gt;LARGE(CJ534:$CK534,1),6.2,"")</f>
        <v/>
      </c>
      <c r="BW534" t="str">
        <f>IF(CJ534&gt;LARGE(CK534:$CK534,1),7,"")</f>
        <v/>
      </c>
      <c r="BX534" t="str">
        <f t="shared" si="137"/>
        <v/>
      </c>
      <c r="BY534" s="36">
        <f t="shared" si="138"/>
        <v>0</v>
      </c>
      <c r="BZ534" s="36">
        <f t="shared" si="139"/>
        <v>0</v>
      </c>
      <c r="CA534">
        <f t="shared" si="140"/>
        <v>0</v>
      </c>
      <c r="CB534" s="36">
        <f t="shared" si="141"/>
        <v>0</v>
      </c>
      <c r="CC534">
        <f t="shared" si="142"/>
        <v>0</v>
      </c>
      <c r="CD534" s="36">
        <f t="shared" si="143"/>
        <v>10</v>
      </c>
      <c r="CE534">
        <f t="shared" si="144"/>
        <v>0</v>
      </c>
      <c r="CF534" s="36">
        <f t="shared" si="145"/>
        <v>0</v>
      </c>
      <c r="CG534">
        <f t="shared" si="146"/>
        <v>0</v>
      </c>
      <c r="CH534" s="36">
        <f t="shared" si="147"/>
        <v>0</v>
      </c>
      <c r="CI534">
        <f t="shared" si="148"/>
        <v>0</v>
      </c>
      <c r="CJ534" s="36">
        <f t="shared" si="149"/>
        <v>0</v>
      </c>
      <c r="CK534">
        <f t="shared" si="150"/>
        <v>0</v>
      </c>
      <c r="CP534">
        <v>760</v>
      </c>
      <c r="DD534" t="str">
        <f>IF(COUNTIF('[3]Zone Players'!A$3:A$1847,A534)&lt;1,"D","")</f>
        <v/>
      </c>
      <c r="DF534">
        <f t="shared" si="153"/>
        <v>4</v>
      </c>
      <c r="DG534" s="70">
        <f t="shared" si="151"/>
        <v>10</v>
      </c>
      <c r="DH534" t="str">
        <f t="shared" si="152"/>
        <v/>
      </c>
    </row>
    <row r="535" spans="1:112" ht="15" customHeight="1" x14ac:dyDescent="0.25">
      <c r="A535" s="23">
        <v>120987</v>
      </c>
      <c r="B535" s="24" t="s">
        <v>926</v>
      </c>
      <c r="C535" s="24" t="s">
        <v>135</v>
      </c>
      <c r="D535" s="25" t="s">
        <v>144</v>
      </c>
      <c r="E535" s="26"/>
      <c r="F535" s="27"/>
      <c r="G535" s="27">
        <v>6</v>
      </c>
      <c r="H535" s="27"/>
      <c r="I535" s="27"/>
      <c r="J535" s="27"/>
      <c r="K535" s="27"/>
      <c r="L535" s="27">
        <v>7</v>
      </c>
      <c r="M535" s="27">
        <v>7</v>
      </c>
      <c r="N535" s="26">
        <v>7</v>
      </c>
      <c r="O535" s="27"/>
      <c r="P535" s="27">
        <v>7</v>
      </c>
      <c r="Q535" s="28"/>
      <c r="R535" s="28"/>
      <c r="S535" s="28"/>
      <c r="T535" s="29"/>
      <c r="U535" s="28"/>
      <c r="V535" s="30">
        <v>1</v>
      </c>
      <c r="W535" s="30" t="s">
        <v>113</v>
      </c>
      <c r="X535" s="30" t="s">
        <v>113</v>
      </c>
      <c r="Y535" s="30">
        <v>4</v>
      </c>
      <c r="Z535" s="30" t="s">
        <v>113</v>
      </c>
      <c r="AA535" s="30" t="s">
        <v>113</v>
      </c>
      <c r="AB535" s="30">
        <v>7</v>
      </c>
      <c r="AC535" s="30" t="s">
        <v>113</v>
      </c>
      <c r="AD535" s="30" t="s">
        <v>113</v>
      </c>
      <c r="AE535" s="30" t="s">
        <v>113</v>
      </c>
      <c r="AF535" s="30" t="s">
        <v>113</v>
      </c>
      <c r="AG535" s="30" t="s">
        <v>113</v>
      </c>
      <c r="AH535" s="30" t="s">
        <v>113</v>
      </c>
      <c r="AI535" s="30" t="s">
        <v>113</v>
      </c>
      <c r="AJ535" s="30" t="s">
        <v>113</v>
      </c>
      <c r="AK535" s="30" t="s">
        <v>113</v>
      </c>
      <c r="AL535" s="30" t="s">
        <v>113</v>
      </c>
      <c r="AM535" s="30">
        <v>0</v>
      </c>
      <c r="AN535" s="30">
        <v>9</v>
      </c>
      <c r="AO535" s="30">
        <v>0</v>
      </c>
      <c r="AP535" s="30">
        <v>7</v>
      </c>
      <c r="AQ535" s="31">
        <v>7</v>
      </c>
      <c r="AR535" s="31">
        <v>7</v>
      </c>
      <c r="AS535" s="31">
        <v>7</v>
      </c>
      <c r="AT535" s="32">
        <v>0</v>
      </c>
      <c r="AU535" s="32">
        <v>0</v>
      </c>
      <c r="AV535" s="32">
        <v>0</v>
      </c>
      <c r="AW535" s="32">
        <v>0</v>
      </c>
      <c r="AX535" s="32">
        <v>0</v>
      </c>
      <c r="AY535" s="32">
        <v>0</v>
      </c>
      <c r="AZ535" s="32">
        <v>0</v>
      </c>
      <c r="BA535" s="32">
        <v>0</v>
      </c>
      <c r="BB535" s="32">
        <v>0</v>
      </c>
      <c r="BC535" s="32">
        <v>0</v>
      </c>
      <c r="BD535" s="33">
        <v>7.2</v>
      </c>
      <c r="BE535" s="33">
        <v>7.2</v>
      </c>
      <c r="BF535" s="33">
        <v>7.2</v>
      </c>
      <c r="BG535" s="33">
        <v>7.2</v>
      </c>
      <c r="BH535" s="33">
        <v>7.2</v>
      </c>
      <c r="BI535" s="33">
        <v>7.2</v>
      </c>
      <c r="BJ535" s="34" t="s">
        <v>113</v>
      </c>
      <c r="BK535" s="35" t="s">
        <v>113</v>
      </c>
      <c r="BL535" t="str">
        <f>IF(BY535&gt;LARGE(BZ535:$CK535,1),1,"")</f>
        <v/>
      </c>
      <c r="BM535" t="str">
        <f>IF(BZ535&gt;LARGE(CA535:$CK535,1),2,"")</f>
        <v/>
      </c>
      <c r="BN535" t="str">
        <f>IF(CA535&gt;LARGE(CB535:$CK535,1),2.2,"")</f>
        <v/>
      </c>
      <c r="BO535" t="str">
        <f>IF(CB535&gt;LARGE(CC535:$CK535,1),3,"")</f>
        <v/>
      </c>
      <c r="BP535" t="str">
        <f>IF(CC535&gt;LARGE(CD535:$CK535,1),3.2,"")</f>
        <v/>
      </c>
      <c r="BQ535" t="str">
        <f>IF(CD535&gt;LARGE(CE535:$CK535,1),4,"")</f>
        <v/>
      </c>
      <c r="BR535" t="str">
        <f>IF(CE535&gt;LARGE(CF535:$CK535,1),4.2,"")</f>
        <v/>
      </c>
      <c r="BS535" t="str">
        <f>IF(CF535&gt;LARGE(CG535:$CK535,1),5,"")</f>
        <v/>
      </c>
      <c r="BT535" t="str">
        <f>IF(CG535&gt;LARGE(CH535:$CK535,1),5.2,"")</f>
        <v/>
      </c>
      <c r="BU535" t="str">
        <f>IF(CH535&gt;LARGE(CI535:$CK535,1),6,"")</f>
        <v/>
      </c>
      <c r="BV535" t="str">
        <f>IF(CI535&gt;LARGE(CJ535:$CK535,1),6.2,"")</f>
        <v/>
      </c>
      <c r="BW535" t="str">
        <f>IF(CJ535&gt;LARGE(CK535:$CK535,1),7,"")</f>
        <v/>
      </c>
      <c r="BX535" t="str">
        <f t="shared" si="137"/>
        <v/>
      </c>
      <c r="BY535" s="36">
        <f t="shared" si="138"/>
        <v>0</v>
      </c>
      <c r="BZ535" s="36">
        <f t="shared" si="139"/>
        <v>0</v>
      </c>
      <c r="CA535">
        <f t="shared" si="140"/>
        <v>0</v>
      </c>
      <c r="CB535" s="36">
        <f t="shared" si="141"/>
        <v>0</v>
      </c>
      <c r="CC535">
        <f t="shared" si="142"/>
        <v>0</v>
      </c>
      <c r="CD535" s="36">
        <f t="shared" si="143"/>
        <v>0</v>
      </c>
      <c r="CE535">
        <f t="shared" si="144"/>
        <v>0</v>
      </c>
      <c r="CF535" s="36">
        <f t="shared" si="145"/>
        <v>0</v>
      </c>
      <c r="CG535">
        <f t="shared" si="146"/>
        <v>0</v>
      </c>
      <c r="CH535" s="36">
        <f t="shared" si="147"/>
        <v>0</v>
      </c>
      <c r="CI535">
        <f t="shared" si="148"/>
        <v>0</v>
      </c>
      <c r="CJ535" s="36">
        <f t="shared" si="149"/>
        <v>0</v>
      </c>
      <c r="CK535">
        <f t="shared" si="150"/>
        <v>0</v>
      </c>
      <c r="CP535" t="s">
        <v>118</v>
      </c>
      <c r="DD535" t="str">
        <f>IF(COUNTIF('[3]Zone Players'!A$3:A$1847,A535)&lt;1,"D","")</f>
        <v/>
      </c>
      <c r="DF535">
        <f t="shared" si="153"/>
        <v>7</v>
      </c>
      <c r="DG535" s="70">
        <f t="shared" si="151"/>
        <v>0</v>
      </c>
      <c r="DH535" t="str">
        <f t="shared" si="152"/>
        <v/>
      </c>
    </row>
    <row r="536" spans="1:112" ht="15" customHeight="1" x14ac:dyDescent="0.25">
      <c r="A536" s="40">
        <v>150194</v>
      </c>
      <c r="B536" s="24" t="s">
        <v>927</v>
      </c>
      <c r="C536" s="24" t="s">
        <v>928</v>
      </c>
      <c r="D536" s="25" t="s">
        <v>144</v>
      </c>
      <c r="E536" s="26"/>
      <c r="F536" s="27"/>
      <c r="G536" s="27"/>
      <c r="H536" s="27"/>
      <c r="I536" s="27"/>
      <c r="J536" s="27"/>
      <c r="K536" s="27"/>
      <c r="L536" s="27"/>
      <c r="M536" s="27"/>
      <c r="N536" s="26"/>
      <c r="O536" s="27">
        <v>6</v>
      </c>
      <c r="P536" s="27">
        <v>7</v>
      </c>
      <c r="Q536" s="28"/>
      <c r="R536" s="28"/>
      <c r="S536" s="28"/>
      <c r="T536" s="29"/>
      <c r="U536" s="28"/>
      <c r="V536" s="30">
        <v>1</v>
      </c>
      <c r="W536" s="30" t="s">
        <v>113</v>
      </c>
      <c r="X536" s="30" t="s">
        <v>113</v>
      </c>
      <c r="Y536" s="30">
        <v>4</v>
      </c>
      <c r="Z536" s="30" t="s">
        <v>113</v>
      </c>
      <c r="AA536" s="30" t="s">
        <v>113</v>
      </c>
      <c r="AB536" s="30">
        <v>7</v>
      </c>
      <c r="AC536" s="30" t="s">
        <v>113</v>
      </c>
      <c r="AD536" s="30" t="s">
        <v>113</v>
      </c>
      <c r="AE536" s="30" t="s">
        <v>113</v>
      </c>
      <c r="AF536" s="30" t="s">
        <v>113</v>
      </c>
      <c r="AG536" s="30" t="s">
        <v>113</v>
      </c>
      <c r="AH536" s="30" t="s">
        <v>113</v>
      </c>
      <c r="AI536" s="30" t="s">
        <v>113</v>
      </c>
      <c r="AJ536" s="30" t="s">
        <v>113</v>
      </c>
      <c r="AK536" s="30" t="s">
        <v>113</v>
      </c>
      <c r="AL536" s="30" t="s">
        <v>113</v>
      </c>
      <c r="AM536" s="30">
        <v>0</v>
      </c>
      <c r="AN536" s="30">
        <v>9</v>
      </c>
      <c r="AO536" s="30">
        <v>0</v>
      </c>
      <c r="AP536" s="30">
        <v>7</v>
      </c>
      <c r="AQ536" s="31">
        <v>7</v>
      </c>
      <c r="AR536" s="31">
        <v>7</v>
      </c>
      <c r="AS536" s="31">
        <v>7</v>
      </c>
      <c r="AT536" s="32">
        <v>4</v>
      </c>
      <c r="AU536" s="32">
        <v>7</v>
      </c>
      <c r="AV536" s="32">
        <v>4</v>
      </c>
      <c r="AW536" s="32">
        <v>1</v>
      </c>
      <c r="AX536" s="32">
        <v>7</v>
      </c>
      <c r="AY536" s="32">
        <v>7</v>
      </c>
      <c r="AZ536" s="32">
        <v>7</v>
      </c>
      <c r="BA536" s="32">
        <v>4</v>
      </c>
      <c r="BB536" s="32">
        <v>7</v>
      </c>
      <c r="BC536" s="32">
        <v>7</v>
      </c>
      <c r="BD536" s="33">
        <v>7.2</v>
      </c>
      <c r="BE536" s="33">
        <v>7.2</v>
      </c>
      <c r="BF536" s="33">
        <v>7.2</v>
      </c>
      <c r="BG536" s="33">
        <v>7</v>
      </c>
      <c r="BH536" s="33">
        <v>7</v>
      </c>
      <c r="BI536" s="33">
        <v>7</v>
      </c>
      <c r="BJ536" s="34">
        <v>7</v>
      </c>
      <c r="BK536" s="35">
        <v>7</v>
      </c>
      <c r="BL536" t="str">
        <f>IF(BY536&gt;LARGE(BZ536:$CK536,1),1,"")</f>
        <v/>
      </c>
      <c r="BM536" t="str">
        <f>IF(BZ536&gt;LARGE(CA536:$CK536,1),2,"")</f>
        <v/>
      </c>
      <c r="BN536" t="str">
        <f>IF(CA536&gt;LARGE(CB536:$CK536,1),2.2,"")</f>
        <v/>
      </c>
      <c r="BO536" t="str">
        <f>IF(CB536&gt;LARGE(CC536:$CK536,1),3,"")</f>
        <v/>
      </c>
      <c r="BP536" t="str">
        <f>IF(CC536&gt;LARGE(CD536:$CK536,1),3.2,"")</f>
        <v/>
      </c>
      <c r="BQ536" t="str">
        <f>IF(CD536&gt;LARGE(CE536:$CK536,1),4,"")</f>
        <v/>
      </c>
      <c r="BR536" t="str">
        <f>IF(CE536&gt;LARGE(CF536:$CK536,1),4.2,"")</f>
        <v/>
      </c>
      <c r="BS536" t="str">
        <f>IF(CF536&gt;LARGE(CG536:$CK536,1),5,"")</f>
        <v/>
      </c>
      <c r="BT536" t="str">
        <f>IF(CG536&gt;LARGE(CH536:$CK536,1),5.2,"")</f>
        <v/>
      </c>
      <c r="BU536" t="str">
        <f>IF(CH536&gt;LARGE(CI536:$CK536,1),6,"")</f>
        <v/>
      </c>
      <c r="BV536" t="str">
        <f>IF(CI536&gt;LARGE(CJ536:$CK536,1),6.2,"")</f>
        <v/>
      </c>
      <c r="BW536">
        <f>IF(CJ536&gt;LARGE(CK536:$CK536,1),7,"")</f>
        <v>7</v>
      </c>
      <c r="BX536" t="str">
        <f t="shared" si="137"/>
        <v/>
      </c>
      <c r="BY536" s="36">
        <f t="shared" si="138"/>
        <v>1</v>
      </c>
      <c r="BZ536" s="36">
        <f t="shared" si="139"/>
        <v>0</v>
      </c>
      <c r="CA536">
        <f t="shared" si="140"/>
        <v>0</v>
      </c>
      <c r="CB536" s="36">
        <f t="shared" si="141"/>
        <v>0</v>
      </c>
      <c r="CC536">
        <f t="shared" si="142"/>
        <v>0</v>
      </c>
      <c r="CD536" s="36">
        <f t="shared" si="143"/>
        <v>3</v>
      </c>
      <c r="CE536">
        <f t="shared" si="144"/>
        <v>0</v>
      </c>
      <c r="CF536" s="36">
        <f t="shared" si="145"/>
        <v>0</v>
      </c>
      <c r="CG536">
        <f t="shared" si="146"/>
        <v>0</v>
      </c>
      <c r="CH536" s="36">
        <f t="shared" si="147"/>
        <v>0</v>
      </c>
      <c r="CI536">
        <f t="shared" si="148"/>
        <v>0</v>
      </c>
      <c r="CJ536" s="36">
        <f t="shared" si="149"/>
        <v>6</v>
      </c>
      <c r="CK536">
        <f t="shared" si="150"/>
        <v>0</v>
      </c>
      <c r="CP536">
        <v>762</v>
      </c>
      <c r="DD536" t="str">
        <f>IF(COUNTIF('[3]Zone Players'!A$3:A$1847,A536)&lt;1,"D","")</f>
        <v/>
      </c>
      <c r="DF536">
        <f t="shared" si="153"/>
        <v>7</v>
      </c>
      <c r="DG536" s="70">
        <f t="shared" si="151"/>
        <v>10</v>
      </c>
      <c r="DH536" t="str">
        <f t="shared" si="152"/>
        <v/>
      </c>
    </row>
    <row r="537" spans="1:112" ht="15" customHeight="1" x14ac:dyDescent="0.25">
      <c r="A537" s="23">
        <v>93921</v>
      </c>
      <c r="B537" s="24" t="s">
        <v>803</v>
      </c>
      <c r="C537" s="24" t="s">
        <v>511</v>
      </c>
      <c r="D537" s="25" t="s">
        <v>144</v>
      </c>
      <c r="E537" s="26">
        <v>7</v>
      </c>
      <c r="F537" s="27">
        <v>6</v>
      </c>
      <c r="G537" s="27">
        <v>6</v>
      </c>
      <c r="H537" s="27">
        <v>7</v>
      </c>
      <c r="I537" s="27">
        <v>7</v>
      </c>
      <c r="J537" s="27"/>
      <c r="K537" s="27">
        <v>6</v>
      </c>
      <c r="L537" s="27">
        <v>7</v>
      </c>
      <c r="M537" s="27">
        <v>7</v>
      </c>
      <c r="N537" s="26">
        <v>7</v>
      </c>
      <c r="O537" s="27"/>
      <c r="P537" s="27">
        <v>7</v>
      </c>
      <c r="Q537" s="28"/>
      <c r="R537" s="28"/>
      <c r="S537" s="28"/>
      <c r="T537" s="29"/>
      <c r="U537" s="28"/>
      <c r="V537" s="30">
        <v>1</v>
      </c>
      <c r="W537" s="30" t="s">
        <v>113</v>
      </c>
      <c r="X537" s="30" t="s">
        <v>113</v>
      </c>
      <c r="Y537" s="30">
        <v>4</v>
      </c>
      <c r="Z537" s="30" t="s">
        <v>113</v>
      </c>
      <c r="AA537" s="30" t="s">
        <v>113</v>
      </c>
      <c r="AB537" s="30">
        <v>7</v>
      </c>
      <c r="AC537" s="30" t="s">
        <v>113</v>
      </c>
      <c r="AD537" s="30" t="s">
        <v>113</v>
      </c>
      <c r="AE537" s="30" t="s">
        <v>113</v>
      </c>
      <c r="AF537" s="30" t="s">
        <v>113</v>
      </c>
      <c r="AG537" s="30" t="s">
        <v>113</v>
      </c>
      <c r="AH537" s="30" t="s">
        <v>113</v>
      </c>
      <c r="AI537" s="30" t="s">
        <v>113</v>
      </c>
      <c r="AJ537" s="30" t="s">
        <v>113</v>
      </c>
      <c r="AK537" s="30" t="s">
        <v>113</v>
      </c>
      <c r="AL537" s="30" t="s">
        <v>113</v>
      </c>
      <c r="AM537" s="30">
        <v>0</v>
      </c>
      <c r="AN537" s="30">
        <v>9</v>
      </c>
      <c r="AO537" s="30">
        <v>0</v>
      </c>
      <c r="AP537" s="30">
        <v>7</v>
      </c>
      <c r="AQ537" s="31">
        <v>7</v>
      </c>
      <c r="AR537" s="31">
        <v>7</v>
      </c>
      <c r="AS537" s="31">
        <v>7</v>
      </c>
      <c r="AT537" s="32">
        <v>0</v>
      </c>
      <c r="AU537" s="32">
        <v>0</v>
      </c>
      <c r="AV537" s="32">
        <v>0</v>
      </c>
      <c r="AW537" s="32">
        <v>0</v>
      </c>
      <c r="AX537" s="32">
        <v>0</v>
      </c>
      <c r="AY537" s="32">
        <v>0</v>
      </c>
      <c r="AZ537" s="32">
        <v>0</v>
      </c>
      <c r="BA537" s="32">
        <v>0</v>
      </c>
      <c r="BB537" s="32">
        <v>0</v>
      </c>
      <c r="BC537" s="32">
        <v>0</v>
      </c>
      <c r="BD537" s="33">
        <v>7.2</v>
      </c>
      <c r="BE537" s="33">
        <v>7.2</v>
      </c>
      <c r="BF537" s="33">
        <v>7.2</v>
      </c>
      <c r="BG537" s="33">
        <v>7.2</v>
      </c>
      <c r="BH537" s="33">
        <v>7.2</v>
      </c>
      <c r="BI537" s="33">
        <v>7.2</v>
      </c>
      <c r="BJ537" s="34" t="s">
        <v>113</v>
      </c>
      <c r="BK537" s="35" t="s">
        <v>113</v>
      </c>
      <c r="BL537" t="str">
        <f>IF(BY537&gt;LARGE(BZ537:$CK537,1),1,"")</f>
        <v/>
      </c>
      <c r="BM537" t="str">
        <f>IF(BZ537&gt;LARGE(CA537:$CK537,1),2,"")</f>
        <v/>
      </c>
      <c r="BN537" t="str">
        <f>IF(CA537&gt;LARGE(CB537:$CK537,1),2.2,"")</f>
        <v/>
      </c>
      <c r="BO537" t="str">
        <f>IF(CB537&gt;LARGE(CC537:$CK537,1),3,"")</f>
        <v/>
      </c>
      <c r="BP537" t="str">
        <f>IF(CC537&gt;LARGE(CD537:$CK537,1),3.2,"")</f>
        <v/>
      </c>
      <c r="BQ537" t="str">
        <f>IF(CD537&gt;LARGE(CE537:$CK537,1),4,"")</f>
        <v/>
      </c>
      <c r="BR537" t="str">
        <f>IF(CE537&gt;LARGE(CF537:$CK537,1),4.2,"")</f>
        <v/>
      </c>
      <c r="BS537" t="str">
        <f>IF(CF537&gt;LARGE(CG537:$CK537,1),5,"")</f>
        <v/>
      </c>
      <c r="BT537" t="str">
        <f>IF(CG537&gt;LARGE(CH537:$CK537,1),5.2,"")</f>
        <v/>
      </c>
      <c r="BU537" t="str">
        <f>IF(CH537&gt;LARGE(CI537:$CK537,1),6,"")</f>
        <v/>
      </c>
      <c r="BV537" t="str">
        <f>IF(CI537&gt;LARGE(CJ537:$CK537,1),6.2,"")</f>
        <v/>
      </c>
      <c r="BW537" t="str">
        <f>IF(CJ537&gt;LARGE(CK537:$CK537,1),7,"")</f>
        <v/>
      </c>
      <c r="BX537" t="str">
        <f t="shared" si="137"/>
        <v/>
      </c>
      <c r="BY537" s="36">
        <f t="shared" si="138"/>
        <v>0</v>
      </c>
      <c r="BZ537" s="36">
        <f t="shared" si="139"/>
        <v>0</v>
      </c>
      <c r="CA537">
        <f t="shared" si="140"/>
        <v>0</v>
      </c>
      <c r="CB537" s="36">
        <f t="shared" si="141"/>
        <v>0</v>
      </c>
      <c r="CC537">
        <f t="shared" si="142"/>
        <v>0</v>
      </c>
      <c r="CD537" s="36">
        <f t="shared" si="143"/>
        <v>0</v>
      </c>
      <c r="CE537">
        <f t="shared" si="144"/>
        <v>0</v>
      </c>
      <c r="CF537" s="36">
        <f t="shared" si="145"/>
        <v>0</v>
      </c>
      <c r="CG537">
        <f t="shared" si="146"/>
        <v>0</v>
      </c>
      <c r="CH537" s="36">
        <f t="shared" si="147"/>
        <v>0</v>
      </c>
      <c r="CI537">
        <f t="shared" si="148"/>
        <v>0</v>
      </c>
      <c r="CJ537" s="36">
        <f t="shared" si="149"/>
        <v>0</v>
      </c>
      <c r="CK537">
        <f t="shared" si="150"/>
        <v>0</v>
      </c>
      <c r="CP537">
        <v>764</v>
      </c>
      <c r="DD537" t="str">
        <f>IF(COUNTIF('[3]Zone Players'!A$3:A$1847,A537)&lt;1,"D","")</f>
        <v/>
      </c>
      <c r="DF537">
        <f t="shared" si="153"/>
        <v>7</v>
      </c>
      <c r="DG537" s="70">
        <f t="shared" si="151"/>
        <v>0</v>
      </c>
      <c r="DH537" t="str">
        <f t="shared" si="152"/>
        <v/>
      </c>
    </row>
    <row r="538" spans="1:112" ht="15" customHeight="1" x14ac:dyDescent="0.25">
      <c r="A538" s="23">
        <v>65637</v>
      </c>
      <c r="B538" s="24" t="s">
        <v>929</v>
      </c>
      <c r="C538" s="24" t="s">
        <v>180</v>
      </c>
      <c r="D538" s="25" t="s">
        <v>144</v>
      </c>
      <c r="E538" s="26">
        <v>4</v>
      </c>
      <c r="F538" s="27">
        <v>4</v>
      </c>
      <c r="G538" s="27">
        <v>3</v>
      </c>
      <c r="H538" s="27">
        <v>3</v>
      </c>
      <c r="I538" s="27">
        <v>3</v>
      </c>
      <c r="J538" s="27">
        <v>2</v>
      </c>
      <c r="K538" s="27">
        <v>4</v>
      </c>
      <c r="L538" s="27">
        <v>2</v>
      </c>
      <c r="M538" s="27">
        <v>2</v>
      </c>
      <c r="N538" s="26">
        <v>2</v>
      </c>
      <c r="O538" s="27">
        <v>2</v>
      </c>
      <c r="P538" s="27">
        <v>4</v>
      </c>
      <c r="Q538" s="28"/>
      <c r="R538" s="28"/>
      <c r="S538" s="28"/>
      <c r="T538" s="29"/>
      <c r="U538" s="28"/>
      <c r="V538" s="30">
        <v>1</v>
      </c>
      <c r="W538" s="30" t="s">
        <v>113</v>
      </c>
      <c r="X538" s="30" t="s">
        <v>113</v>
      </c>
      <c r="Y538" s="30">
        <v>4</v>
      </c>
      <c r="Z538" s="30" t="s">
        <v>113</v>
      </c>
      <c r="AA538" s="30" t="s">
        <v>113</v>
      </c>
      <c r="AB538" s="30">
        <v>7</v>
      </c>
      <c r="AC538" s="30" t="s">
        <v>113</v>
      </c>
      <c r="AD538" s="30" t="s">
        <v>113</v>
      </c>
      <c r="AE538" s="30" t="s">
        <v>113</v>
      </c>
      <c r="AF538" s="30" t="s">
        <v>113</v>
      </c>
      <c r="AG538" s="30" t="s">
        <v>113</v>
      </c>
      <c r="AH538" s="30" t="s">
        <v>113</v>
      </c>
      <c r="AI538" s="30" t="s">
        <v>113</v>
      </c>
      <c r="AJ538" s="30" t="s">
        <v>113</v>
      </c>
      <c r="AK538" s="30" t="s">
        <v>113</v>
      </c>
      <c r="AL538" s="30" t="s">
        <v>113</v>
      </c>
      <c r="AM538" s="30">
        <v>0</v>
      </c>
      <c r="AN538" s="30">
        <v>9</v>
      </c>
      <c r="AO538" s="30">
        <v>0</v>
      </c>
      <c r="AP538" s="30">
        <v>7</v>
      </c>
      <c r="AQ538" s="31">
        <v>4</v>
      </c>
      <c r="AR538" s="31">
        <v>4</v>
      </c>
      <c r="AS538" s="31">
        <v>4</v>
      </c>
      <c r="AT538" s="32">
        <v>1</v>
      </c>
      <c r="AU538" s="32">
        <v>4</v>
      </c>
      <c r="AV538" s="32">
        <v>4</v>
      </c>
      <c r="AW538" s="32">
        <v>1</v>
      </c>
      <c r="AX538" s="32">
        <v>1</v>
      </c>
      <c r="AY538" s="32">
        <v>4</v>
      </c>
      <c r="AZ538" s="32">
        <v>4</v>
      </c>
      <c r="BA538" s="32">
        <v>4</v>
      </c>
      <c r="BB538" s="32">
        <v>4</v>
      </c>
      <c r="BC538" s="32">
        <v>4</v>
      </c>
      <c r="BD538" s="33">
        <v>7.2</v>
      </c>
      <c r="BE538" s="33">
        <v>7.2</v>
      </c>
      <c r="BF538" s="33">
        <v>7.2</v>
      </c>
      <c r="BG538" s="33">
        <v>7.2</v>
      </c>
      <c r="BH538" s="33">
        <v>4</v>
      </c>
      <c r="BI538" s="33">
        <v>4</v>
      </c>
      <c r="BJ538" s="34">
        <v>4</v>
      </c>
      <c r="BK538" s="35">
        <v>4</v>
      </c>
      <c r="BL538" t="str">
        <f>IF(BY538&gt;LARGE(BZ538:$CK538,1),1,"")</f>
        <v/>
      </c>
      <c r="BM538" t="str">
        <f>IF(BZ538&gt;LARGE(CA538:$CK538,1),2,"")</f>
        <v/>
      </c>
      <c r="BN538" t="str">
        <f>IF(CA538&gt;LARGE(CB538:$CK538,1),2.2,"")</f>
        <v/>
      </c>
      <c r="BO538" t="str">
        <f>IF(CB538&gt;LARGE(CC538:$CK538,1),3,"")</f>
        <v/>
      </c>
      <c r="BP538" t="str">
        <f>IF(CC538&gt;LARGE(CD538:$CK538,1),3.2,"")</f>
        <v/>
      </c>
      <c r="BQ538">
        <f>IF(CD538&gt;LARGE(CE538:$CK538,1),4,"")</f>
        <v>4</v>
      </c>
      <c r="BR538" t="str">
        <f>IF(CE538&gt;LARGE(CF538:$CK538,1),4.2,"")</f>
        <v/>
      </c>
      <c r="BS538" t="str">
        <f>IF(CF538&gt;LARGE(CG538:$CK538,1),5,"")</f>
        <v/>
      </c>
      <c r="BT538" t="str">
        <f>IF(CG538&gt;LARGE(CH538:$CK538,1),5.2,"")</f>
        <v/>
      </c>
      <c r="BU538" t="str">
        <f>IF(CH538&gt;LARGE(CI538:$CK538,1),6,"")</f>
        <v/>
      </c>
      <c r="BV538" t="str">
        <f>IF(CI538&gt;LARGE(CJ538:$CK538,1),6.2,"")</f>
        <v/>
      </c>
      <c r="BW538" t="str">
        <f>IF(CJ538&gt;LARGE(CK538:$CK538,1),7,"")</f>
        <v/>
      </c>
      <c r="BX538" t="str">
        <f t="shared" si="137"/>
        <v/>
      </c>
      <c r="BY538" s="36">
        <f t="shared" si="138"/>
        <v>3</v>
      </c>
      <c r="BZ538" s="36">
        <f t="shared" si="139"/>
        <v>0</v>
      </c>
      <c r="CA538">
        <f t="shared" si="140"/>
        <v>0</v>
      </c>
      <c r="CB538" s="36">
        <f t="shared" si="141"/>
        <v>0</v>
      </c>
      <c r="CC538">
        <f t="shared" si="142"/>
        <v>0</v>
      </c>
      <c r="CD538" s="36">
        <f t="shared" si="143"/>
        <v>7</v>
      </c>
      <c r="CE538">
        <f t="shared" si="144"/>
        <v>0</v>
      </c>
      <c r="CF538" s="36">
        <f t="shared" si="145"/>
        <v>0</v>
      </c>
      <c r="CG538">
        <f t="shared" si="146"/>
        <v>0</v>
      </c>
      <c r="CH538" s="36">
        <f t="shared" si="147"/>
        <v>0</v>
      </c>
      <c r="CI538">
        <f t="shared" si="148"/>
        <v>0</v>
      </c>
      <c r="CJ538" s="36">
        <f t="shared" si="149"/>
        <v>0</v>
      </c>
      <c r="CK538">
        <f t="shared" si="150"/>
        <v>0</v>
      </c>
      <c r="CP538">
        <v>765</v>
      </c>
      <c r="DD538" t="str">
        <f>IF(COUNTIF('[3]Zone Players'!A$3:A$1847,A538)&lt;1,"D","")</f>
        <v/>
      </c>
      <c r="DF538">
        <f t="shared" si="153"/>
        <v>4</v>
      </c>
      <c r="DG538" s="70">
        <f t="shared" si="151"/>
        <v>10</v>
      </c>
      <c r="DH538" t="str">
        <f t="shared" si="152"/>
        <v/>
      </c>
    </row>
    <row r="539" spans="1:112" ht="15" customHeight="1" x14ac:dyDescent="0.25">
      <c r="A539" s="23">
        <v>142990</v>
      </c>
      <c r="B539" s="24" t="s">
        <v>930</v>
      </c>
      <c r="C539" s="24" t="s">
        <v>590</v>
      </c>
      <c r="D539" s="25" t="s">
        <v>144</v>
      </c>
      <c r="E539" s="26"/>
      <c r="F539" s="27"/>
      <c r="G539" s="27"/>
      <c r="H539" s="27"/>
      <c r="I539" s="27"/>
      <c r="J539" s="27"/>
      <c r="K539" s="27"/>
      <c r="L539" s="27"/>
      <c r="M539" s="27">
        <v>7</v>
      </c>
      <c r="N539" s="26"/>
      <c r="O539" s="27"/>
      <c r="P539" s="27">
        <v>7</v>
      </c>
      <c r="Q539" s="28"/>
      <c r="R539" s="28"/>
      <c r="S539" s="28"/>
      <c r="T539" s="29"/>
      <c r="U539" s="28"/>
      <c r="V539" s="30">
        <v>1</v>
      </c>
      <c r="W539" s="30" t="s">
        <v>113</v>
      </c>
      <c r="X539" s="30" t="s">
        <v>113</v>
      </c>
      <c r="Y539" s="30">
        <v>4</v>
      </c>
      <c r="Z539" s="30" t="s">
        <v>113</v>
      </c>
      <c r="AA539" s="30" t="s">
        <v>113</v>
      </c>
      <c r="AB539" s="30">
        <v>7</v>
      </c>
      <c r="AC539" s="30" t="s">
        <v>113</v>
      </c>
      <c r="AD539" s="30" t="s">
        <v>113</v>
      </c>
      <c r="AE539" s="30" t="s">
        <v>113</v>
      </c>
      <c r="AF539" s="30" t="s">
        <v>113</v>
      </c>
      <c r="AG539" s="30" t="s">
        <v>113</v>
      </c>
      <c r="AH539" s="30" t="s">
        <v>113</v>
      </c>
      <c r="AI539" s="30" t="s">
        <v>113</v>
      </c>
      <c r="AJ539" s="30" t="s">
        <v>113</v>
      </c>
      <c r="AK539" s="30" t="s">
        <v>113</v>
      </c>
      <c r="AL539" s="30" t="s">
        <v>113</v>
      </c>
      <c r="AM539" s="30">
        <v>0</v>
      </c>
      <c r="AN539" s="30">
        <v>9</v>
      </c>
      <c r="AO539" s="30">
        <v>0</v>
      </c>
      <c r="AP539" s="30">
        <v>7</v>
      </c>
      <c r="AQ539" s="31">
        <v>7</v>
      </c>
      <c r="AR539" s="31">
        <v>7</v>
      </c>
      <c r="AS539" s="31">
        <v>7</v>
      </c>
      <c r="AT539" s="32">
        <v>0</v>
      </c>
      <c r="AU539" s="32">
        <v>0</v>
      </c>
      <c r="AV539" s="32">
        <v>0</v>
      </c>
      <c r="AW539" s="32">
        <v>0</v>
      </c>
      <c r="AX539" s="32">
        <v>0</v>
      </c>
      <c r="AY539" s="32">
        <v>0</v>
      </c>
      <c r="AZ539" s="32">
        <v>0</v>
      </c>
      <c r="BA539" s="32">
        <v>0</v>
      </c>
      <c r="BB539" s="32">
        <v>7</v>
      </c>
      <c r="BC539" s="32">
        <v>4</v>
      </c>
      <c r="BD539" s="33">
        <v>7.2</v>
      </c>
      <c r="BE539" s="33">
        <v>7.2</v>
      </c>
      <c r="BF539" s="33">
        <v>7.2</v>
      </c>
      <c r="BG539" s="33">
        <v>7.2</v>
      </c>
      <c r="BH539" s="33">
        <v>7.2</v>
      </c>
      <c r="BI539" s="33">
        <v>7.2</v>
      </c>
      <c r="BJ539" s="34" t="s">
        <v>113</v>
      </c>
      <c r="BK539" s="35">
        <v>7</v>
      </c>
      <c r="BL539" t="str">
        <f>IF(BY539&gt;LARGE(BZ539:$CK539,1),1,"")</f>
        <v/>
      </c>
      <c r="BM539" t="str">
        <f>IF(BZ539&gt;LARGE(CA539:$CK539,1),2,"")</f>
        <v/>
      </c>
      <c r="BN539" t="str">
        <f>IF(CA539&gt;LARGE(CB539:$CK539,1),2.2,"")</f>
        <v/>
      </c>
      <c r="BO539" t="str">
        <f>IF(CB539&gt;LARGE(CC539:$CK539,1),3,"")</f>
        <v/>
      </c>
      <c r="BP539" t="str">
        <f>IF(CC539&gt;LARGE(CD539:$CK539,1),3.2,"")</f>
        <v/>
      </c>
      <c r="BQ539" t="str">
        <f>IF(CD539&gt;LARGE(CE539:$CK539,1),4,"")</f>
        <v/>
      </c>
      <c r="BR539" t="str">
        <f>IF(CE539&gt;LARGE(CF539:$CK539,1),4.2,"")</f>
        <v/>
      </c>
      <c r="BS539" t="str">
        <f>IF(CF539&gt;LARGE(CG539:$CK539,1),5,"")</f>
        <v/>
      </c>
      <c r="BT539" t="str">
        <f>IF(CG539&gt;LARGE(CH539:$CK539,1),5.2,"")</f>
        <v/>
      </c>
      <c r="BU539" t="str">
        <f>IF(CH539&gt;LARGE(CI539:$CK539,1),6,"")</f>
        <v/>
      </c>
      <c r="BV539" t="str">
        <f>IF(CI539&gt;LARGE(CJ539:$CK539,1),6.2,"")</f>
        <v/>
      </c>
      <c r="BW539">
        <f>IF(CJ539&gt;LARGE(CK539:$CK539,1),7,"")</f>
        <v>7</v>
      </c>
      <c r="BX539" t="str">
        <f t="shared" si="137"/>
        <v/>
      </c>
      <c r="BY539" s="36">
        <f t="shared" si="138"/>
        <v>0</v>
      </c>
      <c r="BZ539" s="36">
        <f t="shared" si="139"/>
        <v>0</v>
      </c>
      <c r="CA539">
        <f t="shared" si="140"/>
        <v>0</v>
      </c>
      <c r="CB539" s="36">
        <f t="shared" si="141"/>
        <v>0</v>
      </c>
      <c r="CC539">
        <f t="shared" si="142"/>
        <v>0</v>
      </c>
      <c r="CD539" s="36">
        <f t="shared" si="143"/>
        <v>1</v>
      </c>
      <c r="CE539">
        <f t="shared" si="144"/>
        <v>0</v>
      </c>
      <c r="CF539" s="36">
        <f t="shared" si="145"/>
        <v>0</v>
      </c>
      <c r="CG539">
        <f t="shared" si="146"/>
        <v>0</v>
      </c>
      <c r="CH539" s="36">
        <f t="shared" si="147"/>
        <v>0</v>
      </c>
      <c r="CI539">
        <f t="shared" si="148"/>
        <v>0</v>
      </c>
      <c r="CJ539" s="36">
        <f t="shared" si="149"/>
        <v>1</v>
      </c>
      <c r="CK539">
        <f t="shared" si="150"/>
        <v>0</v>
      </c>
      <c r="CP539">
        <v>766</v>
      </c>
      <c r="DD539" t="str">
        <f>IF(COUNTIF('[3]Zone Players'!A$3:A$1847,A539)&lt;1,"D","")</f>
        <v/>
      </c>
      <c r="DF539">
        <f t="shared" si="153"/>
        <v>7</v>
      </c>
      <c r="DG539" s="70">
        <f t="shared" si="151"/>
        <v>2</v>
      </c>
      <c r="DH539" t="str">
        <f t="shared" si="152"/>
        <v/>
      </c>
    </row>
    <row r="540" spans="1:112" ht="15" customHeight="1" x14ac:dyDescent="0.25">
      <c r="A540" s="23">
        <v>117181</v>
      </c>
      <c r="B540" s="24" t="s">
        <v>931</v>
      </c>
      <c r="C540" s="24" t="s">
        <v>304</v>
      </c>
      <c r="D540" s="25" t="s">
        <v>144</v>
      </c>
      <c r="E540" s="26"/>
      <c r="F540" s="27"/>
      <c r="G540" s="27">
        <v>6</v>
      </c>
      <c r="H540" s="27">
        <v>6</v>
      </c>
      <c r="I540" s="27">
        <v>6</v>
      </c>
      <c r="J540" s="27">
        <v>5</v>
      </c>
      <c r="K540" s="27">
        <v>5</v>
      </c>
      <c r="L540" s="27">
        <v>3</v>
      </c>
      <c r="M540" s="27">
        <v>4</v>
      </c>
      <c r="N540" s="26">
        <v>3</v>
      </c>
      <c r="O540" s="27">
        <v>3</v>
      </c>
      <c r="P540" s="27">
        <v>4</v>
      </c>
      <c r="Q540" s="28"/>
      <c r="R540" s="28"/>
      <c r="S540" s="28"/>
      <c r="T540" s="29"/>
      <c r="U540" s="28"/>
      <c r="V540" s="30">
        <v>1</v>
      </c>
      <c r="W540" s="30" t="s">
        <v>113</v>
      </c>
      <c r="X540" s="30" t="s">
        <v>113</v>
      </c>
      <c r="Y540" s="30">
        <v>4</v>
      </c>
      <c r="Z540" s="30" t="s">
        <v>113</v>
      </c>
      <c r="AA540" s="30" t="s">
        <v>113</v>
      </c>
      <c r="AB540" s="30">
        <v>7</v>
      </c>
      <c r="AC540" s="30" t="s">
        <v>113</v>
      </c>
      <c r="AD540" s="30" t="s">
        <v>113</v>
      </c>
      <c r="AE540" s="30" t="s">
        <v>113</v>
      </c>
      <c r="AF540" s="30" t="s">
        <v>113</v>
      </c>
      <c r="AG540" s="30" t="s">
        <v>113</v>
      </c>
      <c r="AH540" s="30" t="s">
        <v>113</v>
      </c>
      <c r="AI540" s="30" t="s">
        <v>113</v>
      </c>
      <c r="AJ540" s="30" t="s">
        <v>113</v>
      </c>
      <c r="AK540" s="30" t="s">
        <v>113</v>
      </c>
      <c r="AL540" s="30" t="s">
        <v>113</v>
      </c>
      <c r="AM540" s="30">
        <v>0</v>
      </c>
      <c r="AN540" s="30">
        <v>9</v>
      </c>
      <c r="AO540" s="30">
        <v>0</v>
      </c>
      <c r="AP540" s="30">
        <v>7</v>
      </c>
      <c r="AQ540" s="31">
        <v>4</v>
      </c>
      <c r="AR540" s="31">
        <v>4</v>
      </c>
      <c r="AS540" s="31">
        <v>4</v>
      </c>
      <c r="AT540" s="32">
        <v>4</v>
      </c>
      <c r="AU540" s="32">
        <v>4</v>
      </c>
      <c r="AV540" s="32">
        <v>0</v>
      </c>
      <c r="AW540" s="32">
        <v>4</v>
      </c>
      <c r="AX540" s="32">
        <v>4</v>
      </c>
      <c r="AY540" s="32">
        <v>4</v>
      </c>
      <c r="AZ540" s="32">
        <v>4</v>
      </c>
      <c r="BA540" s="32">
        <v>4</v>
      </c>
      <c r="BB540" s="32">
        <v>4</v>
      </c>
      <c r="BC540" s="32">
        <v>0</v>
      </c>
      <c r="BD540" s="33">
        <v>7.2</v>
      </c>
      <c r="BE540" s="33">
        <v>7.2</v>
      </c>
      <c r="BF540" s="33">
        <v>4</v>
      </c>
      <c r="BG540" s="33">
        <v>4</v>
      </c>
      <c r="BH540" s="33">
        <v>4</v>
      </c>
      <c r="BI540" s="33">
        <v>4</v>
      </c>
      <c r="BJ540" s="34">
        <v>4</v>
      </c>
      <c r="BK540" s="35">
        <v>4</v>
      </c>
      <c r="BL540" t="str">
        <f>IF(BY540&gt;LARGE(BZ540:$CK540,1),1,"")</f>
        <v/>
      </c>
      <c r="BM540" t="str">
        <f>IF(BZ540&gt;LARGE(CA540:$CK540,1),2,"")</f>
        <v/>
      </c>
      <c r="BN540" t="str">
        <f>IF(CA540&gt;LARGE(CB540:$CK540,1),2.2,"")</f>
        <v/>
      </c>
      <c r="BO540" t="str">
        <f>IF(CB540&gt;LARGE(CC540:$CK540,1),3,"")</f>
        <v/>
      </c>
      <c r="BP540" t="str">
        <f>IF(CC540&gt;LARGE(CD540:$CK540,1),3.2,"")</f>
        <v/>
      </c>
      <c r="BQ540">
        <f>IF(CD540&gt;LARGE(CE540:$CK540,1),4,"")</f>
        <v>4</v>
      </c>
      <c r="BR540" t="str">
        <f>IF(CE540&gt;LARGE(CF540:$CK540,1),4.2,"")</f>
        <v/>
      </c>
      <c r="BS540" t="str">
        <f>IF(CF540&gt;LARGE(CG540:$CK540,1),5,"")</f>
        <v/>
      </c>
      <c r="BT540" t="str">
        <f>IF(CG540&gt;LARGE(CH540:$CK540,1),5.2,"")</f>
        <v/>
      </c>
      <c r="BU540" t="str">
        <f>IF(CH540&gt;LARGE(CI540:$CK540,1),6,"")</f>
        <v/>
      </c>
      <c r="BV540" t="str">
        <f>IF(CI540&gt;LARGE(CJ540:$CK540,1),6.2,"")</f>
        <v/>
      </c>
      <c r="BW540" t="str">
        <f>IF(CJ540&gt;LARGE(CK540:$CK540,1),7,"")</f>
        <v/>
      </c>
      <c r="BX540" t="str">
        <f t="shared" si="137"/>
        <v/>
      </c>
      <c r="BY540" s="36">
        <f t="shared" si="138"/>
        <v>0</v>
      </c>
      <c r="BZ540" s="36">
        <f t="shared" si="139"/>
        <v>0</v>
      </c>
      <c r="CA540">
        <f t="shared" si="140"/>
        <v>0</v>
      </c>
      <c r="CB540" s="36">
        <f t="shared" si="141"/>
        <v>0</v>
      </c>
      <c r="CC540">
        <f t="shared" si="142"/>
        <v>0</v>
      </c>
      <c r="CD540" s="36">
        <f t="shared" si="143"/>
        <v>8</v>
      </c>
      <c r="CE540">
        <f t="shared" si="144"/>
        <v>0</v>
      </c>
      <c r="CF540" s="36">
        <f t="shared" si="145"/>
        <v>0</v>
      </c>
      <c r="CG540">
        <f t="shared" si="146"/>
        <v>0</v>
      </c>
      <c r="CH540" s="36">
        <f t="shared" si="147"/>
        <v>0</v>
      </c>
      <c r="CI540">
        <f t="shared" si="148"/>
        <v>0</v>
      </c>
      <c r="CJ540" s="36">
        <f t="shared" si="149"/>
        <v>0</v>
      </c>
      <c r="CK540">
        <f t="shared" si="150"/>
        <v>0</v>
      </c>
      <c r="CP540">
        <v>770</v>
      </c>
      <c r="DD540" t="str">
        <f>IF(COUNTIF('[3]Zone Players'!A$3:A$1847,A540)&lt;1,"D","")</f>
        <v/>
      </c>
      <c r="DF540">
        <f t="shared" si="153"/>
        <v>4</v>
      </c>
      <c r="DG540" s="70">
        <f t="shared" si="151"/>
        <v>8</v>
      </c>
      <c r="DH540" t="str">
        <f t="shared" si="152"/>
        <v/>
      </c>
    </row>
    <row r="541" spans="1:112" ht="15" customHeight="1" x14ac:dyDescent="0.25">
      <c r="A541" s="23">
        <v>123443</v>
      </c>
      <c r="B541" s="24" t="s">
        <v>932</v>
      </c>
      <c r="C541" s="24" t="s">
        <v>933</v>
      </c>
      <c r="D541" s="25" t="s">
        <v>144</v>
      </c>
      <c r="E541" s="26"/>
      <c r="F541" s="27"/>
      <c r="G541" s="27"/>
      <c r="H541" s="27"/>
      <c r="I541" s="27"/>
      <c r="J541" s="27"/>
      <c r="K541" s="27"/>
      <c r="L541" s="27"/>
      <c r="M541" s="27"/>
      <c r="N541" s="26">
        <v>5</v>
      </c>
      <c r="O541" s="27">
        <v>6</v>
      </c>
      <c r="P541" s="27">
        <v>7</v>
      </c>
      <c r="Q541" s="28"/>
      <c r="R541" s="28"/>
      <c r="S541" s="28"/>
      <c r="T541" s="29"/>
      <c r="U541" s="28"/>
      <c r="V541" s="30">
        <v>1</v>
      </c>
      <c r="W541" s="30" t="s">
        <v>113</v>
      </c>
      <c r="X541" s="30" t="s">
        <v>113</v>
      </c>
      <c r="Y541" s="30">
        <v>4</v>
      </c>
      <c r="Z541" s="30" t="s">
        <v>113</v>
      </c>
      <c r="AA541" s="30" t="s">
        <v>113</v>
      </c>
      <c r="AB541" s="30">
        <v>7</v>
      </c>
      <c r="AC541" s="30" t="s">
        <v>113</v>
      </c>
      <c r="AD541" s="30" t="s">
        <v>113</v>
      </c>
      <c r="AE541" s="30" t="s">
        <v>113</v>
      </c>
      <c r="AF541" s="30" t="s">
        <v>113</v>
      </c>
      <c r="AG541" s="30" t="s">
        <v>113</v>
      </c>
      <c r="AH541" s="30" t="s">
        <v>113</v>
      </c>
      <c r="AI541" s="30" t="s">
        <v>113</v>
      </c>
      <c r="AJ541" s="30" t="s">
        <v>113</v>
      </c>
      <c r="AK541" s="30" t="s">
        <v>113</v>
      </c>
      <c r="AL541" s="30" t="s">
        <v>113</v>
      </c>
      <c r="AM541" s="30">
        <v>0</v>
      </c>
      <c r="AN541" s="30">
        <v>9</v>
      </c>
      <c r="AO541" s="30">
        <v>0</v>
      </c>
      <c r="AP541" s="30">
        <v>7</v>
      </c>
      <c r="AQ541" s="31">
        <v>7</v>
      </c>
      <c r="AR541" s="31">
        <v>7</v>
      </c>
      <c r="AS541" s="31">
        <v>7</v>
      </c>
      <c r="AT541" s="32">
        <v>7</v>
      </c>
      <c r="AU541" s="32">
        <v>7</v>
      </c>
      <c r="AV541" s="32">
        <v>0</v>
      </c>
      <c r="AW541" s="32">
        <v>7</v>
      </c>
      <c r="AX541" s="32">
        <v>0</v>
      </c>
      <c r="AY541" s="32">
        <v>7</v>
      </c>
      <c r="AZ541" s="32">
        <v>7</v>
      </c>
      <c r="BA541" s="32">
        <v>0</v>
      </c>
      <c r="BB541" s="32">
        <v>7</v>
      </c>
      <c r="BC541" s="32">
        <v>7</v>
      </c>
      <c r="BD541" s="33">
        <v>7.2</v>
      </c>
      <c r="BE541" s="33">
        <v>7.2</v>
      </c>
      <c r="BF541" s="33">
        <v>7</v>
      </c>
      <c r="BG541" s="33">
        <v>7</v>
      </c>
      <c r="BH541" s="33">
        <v>7</v>
      </c>
      <c r="BI541" s="33">
        <v>7</v>
      </c>
      <c r="BJ541" s="34">
        <v>7</v>
      </c>
      <c r="BK541" s="35">
        <v>7</v>
      </c>
      <c r="BL541" t="str">
        <f>IF(BY541&gt;LARGE(BZ541:$CK541,1),1,"")</f>
        <v/>
      </c>
      <c r="BM541" t="str">
        <f>IF(BZ541&gt;LARGE(CA541:$CK541,1),2,"")</f>
        <v/>
      </c>
      <c r="BN541" t="str">
        <f>IF(CA541&gt;LARGE(CB541:$CK541,1),2.2,"")</f>
        <v/>
      </c>
      <c r="BO541" t="str">
        <f>IF(CB541&gt;LARGE(CC541:$CK541,1),3,"")</f>
        <v/>
      </c>
      <c r="BP541" t="str">
        <f>IF(CC541&gt;LARGE(CD541:$CK541,1),3.2,"")</f>
        <v/>
      </c>
      <c r="BQ541" t="str">
        <f>IF(CD541&gt;LARGE(CE541:$CK541,1),4,"")</f>
        <v/>
      </c>
      <c r="BR541" t="str">
        <f>IF(CE541&gt;LARGE(CF541:$CK541,1),4.2,"")</f>
        <v/>
      </c>
      <c r="BS541" t="str">
        <f>IF(CF541&gt;LARGE(CG541:$CK541,1),5,"")</f>
        <v/>
      </c>
      <c r="BT541" t="str">
        <f>IF(CG541&gt;LARGE(CH541:$CK541,1),5.2,"")</f>
        <v/>
      </c>
      <c r="BU541" t="str">
        <f>IF(CH541&gt;LARGE(CI541:$CK541,1),6,"")</f>
        <v/>
      </c>
      <c r="BV541" t="str">
        <f>IF(CI541&gt;LARGE(CJ541:$CK541,1),6.2,"")</f>
        <v/>
      </c>
      <c r="BW541">
        <f>IF(CJ541&gt;LARGE(CK541:$CK541,1),7,"")</f>
        <v>7</v>
      </c>
      <c r="BX541" t="str">
        <f t="shared" si="137"/>
        <v/>
      </c>
      <c r="BY541" s="36">
        <f t="shared" si="138"/>
        <v>0</v>
      </c>
      <c r="BZ541" s="36">
        <f t="shared" si="139"/>
        <v>0</v>
      </c>
      <c r="CA541">
        <f t="shared" si="140"/>
        <v>0</v>
      </c>
      <c r="CB541" s="36">
        <f t="shared" si="141"/>
        <v>0</v>
      </c>
      <c r="CC541">
        <f t="shared" si="142"/>
        <v>0</v>
      </c>
      <c r="CD541" s="36">
        <f t="shared" si="143"/>
        <v>0</v>
      </c>
      <c r="CE541">
        <f t="shared" si="144"/>
        <v>0</v>
      </c>
      <c r="CF541" s="36">
        <f t="shared" si="145"/>
        <v>0</v>
      </c>
      <c r="CG541">
        <f t="shared" si="146"/>
        <v>0</v>
      </c>
      <c r="CH541" s="36">
        <f t="shared" si="147"/>
        <v>0</v>
      </c>
      <c r="CI541">
        <f t="shared" si="148"/>
        <v>0</v>
      </c>
      <c r="CJ541" s="36">
        <f t="shared" si="149"/>
        <v>7</v>
      </c>
      <c r="CK541">
        <f t="shared" si="150"/>
        <v>0</v>
      </c>
      <c r="CP541">
        <v>772</v>
      </c>
      <c r="DD541" t="str">
        <f>IF(COUNTIF('[3]Zone Players'!A$3:A$1847,A541)&lt;1,"D","")</f>
        <v/>
      </c>
      <c r="DF541">
        <f t="shared" si="153"/>
        <v>7</v>
      </c>
      <c r="DG541" s="70">
        <f t="shared" si="151"/>
        <v>7</v>
      </c>
      <c r="DH541" t="str">
        <f t="shared" si="152"/>
        <v/>
      </c>
    </row>
    <row r="542" spans="1:112" ht="15" customHeight="1" x14ac:dyDescent="0.25">
      <c r="A542" s="23">
        <v>40742</v>
      </c>
      <c r="B542" s="24" t="s">
        <v>760</v>
      </c>
      <c r="C542" s="24" t="s">
        <v>129</v>
      </c>
      <c r="D542" s="25" t="s">
        <v>144</v>
      </c>
      <c r="E542" s="26">
        <v>5</v>
      </c>
      <c r="F542" s="27">
        <v>4</v>
      </c>
      <c r="G542" s="27">
        <v>4</v>
      </c>
      <c r="H542" s="27">
        <v>4</v>
      </c>
      <c r="I542" s="27">
        <v>4</v>
      </c>
      <c r="J542" s="27">
        <v>5</v>
      </c>
      <c r="K542" s="27">
        <v>5</v>
      </c>
      <c r="L542" s="27">
        <v>5</v>
      </c>
      <c r="M542" s="27">
        <v>7</v>
      </c>
      <c r="N542" s="26"/>
      <c r="O542" s="27"/>
      <c r="P542" s="27">
        <v>7</v>
      </c>
      <c r="Q542" s="28"/>
      <c r="R542" s="28"/>
      <c r="S542" s="28"/>
      <c r="T542" s="29"/>
      <c r="U542" s="28"/>
      <c r="V542" s="30">
        <v>1</v>
      </c>
      <c r="W542" s="30" t="s">
        <v>113</v>
      </c>
      <c r="X542" s="30" t="s">
        <v>113</v>
      </c>
      <c r="Y542" s="30">
        <v>4</v>
      </c>
      <c r="Z542" s="30" t="s">
        <v>113</v>
      </c>
      <c r="AA542" s="30" t="s">
        <v>113</v>
      </c>
      <c r="AB542" s="30">
        <v>7</v>
      </c>
      <c r="AC542" s="30" t="s">
        <v>113</v>
      </c>
      <c r="AD542" s="30" t="s">
        <v>113</v>
      </c>
      <c r="AE542" s="30" t="s">
        <v>113</v>
      </c>
      <c r="AF542" s="30" t="s">
        <v>113</v>
      </c>
      <c r="AG542" s="30" t="s">
        <v>113</v>
      </c>
      <c r="AH542" s="30" t="s">
        <v>113</v>
      </c>
      <c r="AI542" s="30" t="s">
        <v>113</v>
      </c>
      <c r="AJ542" s="30" t="s">
        <v>113</v>
      </c>
      <c r="AK542" s="30" t="s">
        <v>113</v>
      </c>
      <c r="AL542" s="30" t="s">
        <v>113</v>
      </c>
      <c r="AM542" s="30">
        <v>0</v>
      </c>
      <c r="AN542" s="30">
        <v>9</v>
      </c>
      <c r="AO542" s="30">
        <v>0</v>
      </c>
      <c r="AP542" s="30">
        <v>7</v>
      </c>
      <c r="AQ542" s="31">
        <v>7</v>
      </c>
      <c r="AR542" s="31">
        <v>7</v>
      </c>
      <c r="AS542" s="31">
        <v>7</v>
      </c>
      <c r="AT542" s="32">
        <v>0</v>
      </c>
      <c r="AU542" s="32">
        <v>0</v>
      </c>
      <c r="AV542" s="32">
        <v>0</v>
      </c>
      <c r="AW542" s="32">
        <v>0</v>
      </c>
      <c r="AX542" s="32">
        <v>0</v>
      </c>
      <c r="AY542" s="32">
        <v>0</v>
      </c>
      <c r="AZ542" s="32">
        <v>0</v>
      </c>
      <c r="BA542" s="32">
        <v>0</v>
      </c>
      <c r="BB542" s="32">
        <v>0</v>
      </c>
      <c r="BC542" s="32">
        <v>0</v>
      </c>
      <c r="BD542" s="33">
        <v>7.2</v>
      </c>
      <c r="BE542" s="33">
        <v>7.2</v>
      </c>
      <c r="BF542" s="33">
        <v>7.2</v>
      </c>
      <c r="BG542" s="33">
        <v>7.2</v>
      </c>
      <c r="BH542" s="33">
        <v>7.2</v>
      </c>
      <c r="BI542" s="33">
        <v>7.2</v>
      </c>
      <c r="BJ542" s="34" t="s">
        <v>113</v>
      </c>
      <c r="BK542" s="35" t="s">
        <v>113</v>
      </c>
      <c r="BL542" t="str">
        <f>IF(BY542&gt;LARGE(BZ542:$CK542,1),1,"")</f>
        <v/>
      </c>
      <c r="BM542" t="str">
        <f>IF(BZ542&gt;LARGE(CA542:$CK542,1),2,"")</f>
        <v/>
      </c>
      <c r="BN542" t="str">
        <f>IF(CA542&gt;LARGE(CB542:$CK542,1),2.2,"")</f>
        <v/>
      </c>
      <c r="BO542" t="str">
        <f>IF(CB542&gt;LARGE(CC542:$CK542,1),3,"")</f>
        <v/>
      </c>
      <c r="BP542" t="str">
        <f>IF(CC542&gt;LARGE(CD542:$CK542,1),3.2,"")</f>
        <v/>
      </c>
      <c r="BQ542" t="str">
        <f>IF(CD542&gt;LARGE(CE542:$CK542,1),4,"")</f>
        <v/>
      </c>
      <c r="BR542" t="str">
        <f>IF(CE542&gt;LARGE(CF542:$CK542,1),4.2,"")</f>
        <v/>
      </c>
      <c r="BS542" t="str">
        <f>IF(CF542&gt;LARGE(CG542:$CK542,1),5,"")</f>
        <v/>
      </c>
      <c r="BT542" t="str">
        <f>IF(CG542&gt;LARGE(CH542:$CK542,1),5.2,"")</f>
        <v/>
      </c>
      <c r="BU542" t="str">
        <f>IF(CH542&gt;LARGE(CI542:$CK542,1),6,"")</f>
        <v/>
      </c>
      <c r="BV542" t="str">
        <f>IF(CI542&gt;LARGE(CJ542:$CK542,1),6.2,"")</f>
        <v/>
      </c>
      <c r="BW542" t="str">
        <f>IF(CJ542&gt;LARGE(CK542:$CK542,1),7,"")</f>
        <v/>
      </c>
      <c r="BX542" t="str">
        <f t="shared" si="137"/>
        <v/>
      </c>
      <c r="BY542" s="36">
        <f t="shared" si="138"/>
        <v>0</v>
      </c>
      <c r="BZ542" s="36">
        <f t="shared" si="139"/>
        <v>0</v>
      </c>
      <c r="CA542">
        <f t="shared" si="140"/>
        <v>0</v>
      </c>
      <c r="CB542" s="36">
        <f t="shared" si="141"/>
        <v>0</v>
      </c>
      <c r="CC542">
        <f t="shared" si="142"/>
        <v>0</v>
      </c>
      <c r="CD542" s="36">
        <f t="shared" si="143"/>
        <v>0</v>
      </c>
      <c r="CE542">
        <f t="shared" si="144"/>
        <v>0</v>
      </c>
      <c r="CF542" s="36">
        <f t="shared" si="145"/>
        <v>0</v>
      </c>
      <c r="CG542">
        <f t="shared" si="146"/>
        <v>0</v>
      </c>
      <c r="CH542" s="36">
        <f t="shared" si="147"/>
        <v>0</v>
      </c>
      <c r="CI542">
        <f t="shared" si="148"/>
        <v>0</v>
      </c>
      <c r="CJ542" s="36">
        <f t="shared" si="149"/>
        <v>0</v>
      </c>
      <c r="CK542">
        <f t="shared" si="150"/>
        <v>0</v>
      </c>
      <c r="CP542">
        <v>773</v>
      </c>
      <c r="DD542" t="str">
        <f>IF(COUNTIF('[3]Zone Players'!A$3:A$1847,A542)&lt;1,"D","")</f>
        <v/>
      </c>
      <c r="DF542">
        <f t="shared" si="153"/>
        <v>7</v>
      </c>
      <c r="DG542" s="70">
        <f t="shared" si="151"/>
        <v>0</v>
      </c>
      <c r="DH542" t="str">
        <f t="shared" si="152"/>
        <v/>
      </c>
    </row>
    <row r="543" spans="1:112" ht="15" customHeight="1" x14ac:dyDescent="0.25">
      <c r="A543" s="23">
        <v>93923</v>
      </c>
      <c r="B543" s="24" t="s">
        <v>934</v>
      </c>
      <c r="C543" s="24" t="s">
        <v>498</v>
      </c>
      <c r="D543" s="25" t="s">
        <v>144</v>
      </c>
      <c r="E543" s="26">
        <v>6</v>
      </c>
      <c r="F543" s="27">
        <v>6</v>
      </c>
      <c r="G543" s="27">
        <v>7</v>
      </c>
      <c r="H543" s="27">
        <v>7</v>
      </c>
      <c r="I543" s="27">
        <v>7</v>
      </c>
      <c r="J543" s="27">
        <v>6</v>
      </c>
      <c r="K543" s="27">
        <v>5</v>
      </c>
      <c r="L543" s="27">
        <v>5</v>
      </c>
      <c r="M543" s="27">
        <v>5</v>
      </c>
      <c r="N543" s="26">
        <v>5</v>
      </c>
      <c r="O543" s="27">
        <v>3</v>
      </c>
      <c r="P543" s="27">
        <v>7</v>
      </c>
      <c r="Q543" s="28"/>
      <c r="R543" s="28"/>
      <c r="S543" s="28"/>
      <c r="T543" s="29"/>
      <c r="U543" s="28"/>
      <c r="V543" s="30">
        <v>1</v>
      </c>
      <c r="W543" s="30" t="s">
        <v>113</v>
      </c>
      <c r="X543" s="30" t="s">
        <v>113</v>
      </c>
      <c r="Y543" s="30">
        <v>4</v>
      </c>
      <c r="Z543" s="30" t="s">
        <v>113</v>
      </c>
      <c r="AA543" s="30" t="s">
        <v>113</v>
      </c>
      <c r="AB543" s="30">
        <v>7</v>
      </c>
      <c r="AC543" s="30" t="s">
        <v>113</v>
      </c>
      <c r="AD543" s="30" t="s">
        <v>113</v>
      </c>
      <c r="AE543" s="30" t="s">
        <v>113</v>
      </c>
      <c r="AF543" s="30" t="s">
        <v>113</v>
      </c>
      <c r="AG543" s="30" t="s">
        <v>113</v>
      </c>
      <c r="AH543" s="30" t="s">
        <v>113</v>
      </c>
      <c r="AI543" s="30" t="s">
        <v>113</v>
      </c>
      <c r="AJ543" s="30" t="s">
        <v>113</v>
      </c>
      <c r="AK543" s="30" t="s">
        <v>113</v>
      </c>
      <c r="AL543" s="30" t="s">
        <v>113</v>
      </c>
      <c r="AM543" s="30">
        <v>0</v>
      </c>
      <c r="AN543" s="30">
        <v>9</v>
      </c>
      <c r="AO543" s="30">
        <v>0</v>
      </c>
      <c r="AP543" s="30">
        <v>7</v>
      </c>
      <c r="AQ543" s="31">
        <v>7</v>
      </c>
      <c r="AR543" s="31">
        <v>7</v>
      </c>
      <c r="AS543" s="31">
        <v>7</v>
      </c>
      <c r="AT543" s="32">
        <v>7</v>
      </c>
      <c r="AU543" s="32">
        <v>7</v>
      </c>
      <c r="AV543" s="32">
        <v>0</v>
      </c>
      <c r="AW543" s="32">
        <v>7</v>
      </c>
      <c r="AX543" s="32">
        <v>7</v>
      </c>
      <c r="AY543" s="32">
        <v>7</v>
      </c>
      <c r="AZ543" s="32">
        <v>7</v>
      </c>
      <c r="BA543" s="32">
        <v>0</v>
      </c>
      <c r="BB543" s="32">
        <v>7</v>
      </c>
      <c r="BC543" s="32">
        <v>7</v>
      </c>
      <c r="BD543" s="33">
        <v>7.2</v>
      </c>
      <c r="BE543" s="33">
        <v>7</v>
      </c>
      <c r="BF543" s="33">
        <v>7</v>
      </c>
      <c r="BG543" s="33">
        <v>7</v>
      </c>
      <c r="BH543" s="33">
        <v>7</v>
      </c>
      <c r="BI543" s="33">
        <v>7</v>
      </c>
      <c r="BJ543" s="34">
        <v>7</v>
      </c>
      <c r="BK543" s="35">
        <v>7</v>
      </c>
      <c r="BL543" t="str">
        <f>IF(BY543&gt;LARGE(BZ543:$CK543,1),1,"")</f>
        <v/>
      </c>
      <c r="BM543" t="str">
        <f>IF(BZ543&gt;LARGE(CA543:$CK543,1),2,"")</f>
        <v/>
      </c>
      <c r="BN543" t="str">
        <f>IF(CA543&gt;LARGE(CB543:$CK543,1),2.2,"")</f>
        <v/>
      </c>
      <c r="BO543" t="str">
        <f>IF(CB543&gt;LARGE(CC543:$CK543,1),3,"")</f>
        <v/>
      </c>
      <c r="BP543" t="str">
        <f>IF(CC543&gt;LARGE(CD543:$CK543,1),3.2,"")</f>
        <v/>
      </c>
      <c r="BQ543" t="str">
        <f>IF(CD543&gt;LARGE(CE543:$CK543,1),4,"")</f>
        <v/>
      </c>
      <c r="BR543" t="str">
        <f>IF(CE543&gt;LARGE(CF543:$CK543,1),4.2,"")</f>
        <v/>
      </c>
      <c r="BS543" t="str">
        <f>IF(CF543&gt;LARGE(CG543:$CK543,1),5,"")</f>
        <v/>
      </c>
      <c r="BT543" t="str">
        <f>IF(CG543&gt;LARGE(CH543:$CK543,1),5.2,"")</f>
        <v/>
      </c>
      <c r="BU543" t="str">
        <f>IF(CH543&gt;LARGE(CI543:$CK543,1),6,"")</f>
        <v/>
      </c>
      <c r="BV543" t="str">
        <f>IF(CI543&gt;LARGE(CJ543:$CK543,1),6.2,"")</f>
        <v/>
      </c>
      <c r="BW543">
        <f>IF(CJ543&gt;LARGE(CK543:$CK543,1),7,"")</f>
        <v>7</v>
      </c>
      <c r="BX543" t="str">
        <f t="shared" si="137"/>
        <v/>
      </c>
      <c r="BY543" s="36">
        <f t="shared" si="138"/>
        <v>0</v>
      </c>
      <c r="BZ543" s="36">
        <f t="shared" si="139"/>
        <v>0</v>
      </c>
      <c r="CA543">
        <f t="shared" si="140"/>
        <v>0</v>
      </c>
      <c r="CB543" s="36">
        <f t="shared" si="141"/>
        <v>0</v>
      </c>
      <c r="CC543">
        <f t="shared" si="142"/>
        <v>0</v>
      </c>
      <c r="CD543" s="36">
        <f t="shared" si="143"/>
        <v>0</v>
      </c>
      <c r="CE543">
        <f t="shared" si="144"/>
        <v>0</v>
      </c>
      <c r="CF543" s="36">
        <f t="shared" si="145"/>
        <v>0</v>
      </c>
      <c r="CG543">
        <f t="shared" si="146"/>
        <v>0</v>
      </c>
      <c r="CH543" s="36">
        <f t="shared" si="147"/>
        <v>0</v>
      </c>
      <c r="CI543">
        <f t="shared" si="148"/>
        <v>0</v>
      </c>
      <c r="CJ543" s="36">
        <f t="shared" si="149"/>
        <v>8</v>
      </c>
      <c r="CK543">
        <f t="shared" si="150"/>
        <v>0</v>
      </c>
      <c r="CP543">
        <v>774</v>
      </c>
      <c r="DD543" t="str">
        <f>IF(COUNTIF('[3]Zone Players'!A$3:A$1847,A543)&lt;1,"D","")</f>
        <v/>
      </c>
      <c r="DF543">
        <f t="shared" si="153"/>
        <v>7</v>
      </c>
      <c r="DG543" s="70">
        <f t="shared" si="151"/>
        <v>8</v>
      </c>
      <c r="DH543" t="str">
        <f t="shared" si="152"/>
        <v/>
      </c>
    </row>
    <row r="544" spans="1:112" ht="15" customHeight="1" x14ac:dyDescent="0.25">
      <c r="A544" s="23">
        <v>150474</v>
      </c>
      <c r="B544" s="24" t="s">
        <v>935</v>
      </c>
      <c r="C544" s="24" t="s">
        <v>739</v>
      </c>
      <c r="D544" s="25" t="s">
        <v>144</v>
      </c>
      <c r="E544" s="26"/>
      <c r="F544" s="27"/>
      <c r="G544" s="27"/>
      <c r="H544" s="27"/>
      <c r="I544" s="27"/>
      <c r="J544" s="27"/>
      <c r="K544" s="27"/>
      <c r="L544" s="27"/>
      <c r="M544" s="27"/>
      <c r="N544" s="26"/>
      <c r="O544" s="27"/>
      <c r="P544" s="27"/>
      <c r="Q544" s="28"/>
      <c r="R544" s="28"/>
      <c r="S544" s="28"/>
      <c r="T544" s="29"/>
      <c r="U544" s="28"/>
      <c r="V544" s="30">
        <v>1</v>
      </c>
      <c r="W544" s="30" t="s">
        <v>113</v>
      </c>
      <c r="X544" s="30" t="s">
        <v>113</v>
      </c>
      <c r="Y544" s="30">
        <v>4</v>
      </c>
      <c r="Z544" s="30" t="s">
        <v>113</v>
      </c>
      <c r="AA544" s="30" t="s">
        <v>113</v>
      </c>
      <c r="AB544" s="30">
        <v>7</v>
      </c>
      <c r="AC544" s="30" t="s">
        <v>113</v>
      </c>
      <c r="AD544" s="30" t="s">
        <v>113</v>
      </c>
      <c r="AE544" s="30" t="s">
        <v>113</v>
      </c>
      <c r="AF544" s="30" t="s">
        <v>113</v>
      </c>
      <c r="AG544" s="30" t="s">
        <v>113</v>
      </c>
      <c r="AH544" s="30" t="s">
        <v>113</v>
      </c>
      <c r="AI544" s="30" t="s">
        <v>113</v>
      </c>
      <c r="AJ544" s="30" t="s">
        <v>113</v>
      </c>
      <c r="AK544" s="30" t="s">
        <v>113</v>
      </c>
      <c r="AL544" s="30" t="s">
        <v>113</v>
      </c>
      <c r="AM544" s="30">
        <v>0</v>
      </c>
      <c r="AN544" s="30">
        <v>9</v>
      </c>
      <c r="AO544" s="30">
        <v>0</v>
      </c>
      <c r="AP544" s="30">
        <v>7</v>
      </c>
      <c r="AQ544" s="31" t="s">
        <v>113</v>
      </c>
      <c r="AR544" s="31" t="s">
        <v>113</v>
      </c>
      <c r="AS544" s="31" t="s">
        <v>113</v>
      </c>
      <c r="AT544" s="32">
        <v>0</v>
      </c>
      <c r="AU544" s="32">
        <v>0</v>
      </c>
      <c r="AV544" s="32">
        <v>0</v>
      </c>
      <c r="AW544" s="32">
        <v>0</v>
      </c>
      <c r="AX544" s="32">
        <v>0</v>
      </c>
      <c r="AY544" s="32">
        <v>0</v>
      </c>
      <c r="AZ544" s="32">
        <v>0</v>
      </c>
      <c r="BA544" s="32">
        <v>0</v>
      </c>
      <c r="BB544" s="32">
        <v>0</v>
      </c>
      <c r="BC544" s="32">
        <v>0</v>
      </c>
      <c r="BD544" s="33">
        <v>7.2</v>
      </c>
      <c r="BE544" s="33">
        <v>7.2</v>
      </c>
      <c r="BF544" s="33">
        <v>7.2</v>
      </c>
      <c r="BG544" s="33">
        <v>7.2</v>
      </c>
      <c r="BH544" s="33">
        <v>7.2</v>
      </c>
      <c r="BI544" s="33">
        <v>7.2</v>
      </c>
      <c r="BJ544" s="34" t="s">
        <v>113</v>
      </c>
      <c r="BK544" s="35" t="s">
        <v>113</v>
      </c>
      <c r="BL544" t="str">
        <f>IF(BY544&gt;LARGE(BZ544:$CK544,1),1,"")</f>
        <v/>
      </c>
      <c r="BM544" t="str">
        <f>IF(BZ544&gt;LARGE(CA544:$CK544,1),2,"")</f>
        <v/>
      </c>
      <c r="BN544" t="str">
        <f>IF(CA544&gt;LARGE(CB544:$CK544,1),2.2,"")</f>
        <v/>
      </c>
      <c r="BO544" t="str">
        <f>IF(CB544&gt;LARGE(CC544:$CK544,1),3,"")</f>
        <v/>
      </c>
      <c r="BP544" t="str">
        <f>IF(CC544&gt;LARGE(CD544:$CK544,1),3.2,"")</f>
        <v/>
      </c>
      <c r="BQ544" t="str">
        <f>IF(CD544&gt;LARGE(CE544:$CK544,1),4,"")</f>
        <v/>
      </c>
      <c r="BR544" t="str">
        <f>IF(CE544&gt;LARGE(CF544:$CK544,1),4.2,"")</f>
        <v/>
      </c>
      <c r="BS544" t="str">
        <f>IF(CF544&gt;LARGE(CG544:$CK544,1),5,"")</f>
        <v/>
      </c>
      <c r="BT544" t="str">
        <f>IF(CG544&gt;LARGE(CH544:$CK544,1),5.2,"")</f>
        <v/>
      </c>
      <c r="BU544" t="str">
        <f>IF(CH544&gt;LARGE(CI544:$CK544,1),6,"")</f>
        <v/>
      </c>
      <c r="BV544" t="str">
        <f>IF(CI544&gt;LARGE(CJ544:$CK544,1),6.2,"")</f>
        <v/>
      </c>
      <c r="BW544" t="str">
        <f>IF(CJ544&gt;LARGE(CK544:$CK544,1),7,"")</f>
        <v/>
      </c>
      <c r="BX544" t="str">
        <f t="shared" si="137"/>
        <v/>
      </c>
      <c r="BY544" s="36">
        <f t="shared" si="138"/>
        <v>0</v>
      </c>
      <c r="BZ544" s="36">
        <f t="shared" si="139"/>
        <v>0</v>
      </c>
      <c r="CA544">
        <f t="shared" si="140"/>
        <v>0</v>
      </c>
      <c r="CB544" s="36">
        <f t="shared" si="141"/>
        <v>0</v>
      </c>
      <c r="CC544">
        <f t="shared" si="142"/>
        <v>0</v>
      </c>
      <c r="CD544" s="36">
        <f t="shared" si="143"/>
        <v>0</v>
      </c>
      <c r="CE544">
        <f t="shared" si="144"/>
        <v>0</v>
      </c>
      <c r="CF544" s="36">
        <f t="shared" si="145"/>
        <v>0</v>
      </c>
      <c r="CG544">
        <f t="shared" si="146"/>
        <v>0</v>
      </c>
      <c r="CH544" s="36">
        <f t="shared" si="147"/>
        <v>0</v>
      </c>
      <c r="CI544">
        <f t="shared" si="148"/>
        <v>0</v>
      </c>
      <c r="CJ544" s="36">
        <f t="shared" si="149"/>
        <v>0</v>
      </c>
      <c r="CK544">
        <f t="shared" si="150"/>
        <v>0</v>
      </c>
      <c r="CP544">
        <v>776</v>
      </c>
      <c r="DD544" t="str">
        <f>IF(COUNTIF('[3]Zone Players'!A$3:A$1847,A544)&lt;1,"D","")</f>
        <v/>
      </c>
      <c r="DF544" t="str">
        <f t="shared" si="153"/>
        <v/>
      </c>
      <c r="DG544" s="70">
        <f t="shared" si="151"/>
        <v>0</v>
      </c>
      <c r="DH544" t="str">
        <f t="shared" si="152"/>
        <v/>
      </c>
    </row>
    <row r="545" spans="1:112" ht="15" customHeight="1" x14ac:dyDescent="0.25">
      <c r="A545" s="23">
        <v>114020</v>
      </c>
      <c r="B545" s="24" t="s">
        <v>936</v>
      </c>
      <c r="C545" s="24" t="s">
        <v>937</v>
      </c>
      <c r="D545" s="25" t="s">
        <v>144</v>
      </c>
      <c r="E545" s="26"/>
      <c r="F545" s="27">
        <v>6</v>
      </c>
      <c r="G545" s="27">
        <v>2</v>
      </c>
      <c r="H545" s="27">
        <v>1</v>
      </c>
      <c r="I545" s="27">
        <v>2</v>
      </c>
      <c r="J545" s="27">
        <v>1</v>
      </c>
      <c r="K545" s="27">
        <v>1</v>
      </c>
      <c r="L545" s="27">
        <v>1</v>
      </c>
      <c r="M545" s="27">
        <v>2</v>
      </c>
      <c r="N545" s="26">
        <v>2</v>
      </c>
      <c r="O545" s="27">
        <v>3</v>
      </c>
      <c r="P545" s="27">
        <v>4</v>
      </c>
      <c r="Q545" s="28"/>
      <c r="R545" s="28"/>
      <c r="S545" s="28"/>
      <c r="T545" s="29"/>
      <c r="U545" s="28"/>
      <c r="V545" s="30">
        <v>1</v>
      </c>
      <c r="W545" s="30" t="s">
        <v>113</v>
      </c>
      <c r="X545" s="30" t="s">
        <v>113</v>
      </c>
      <c r="Y545" s="30">
        <v>4</v>
      </c>
      <c r="Z545" s="30" t="s">
        <v>113</v>
      </c>
      <c r="AA545" s="30" t="s">
        <v>113</v>
      </c>
      <c r="AB545" s="30">
        <v>7</v>
      </c>
      <c r="AC545" s="30" t="s">
        <v>113</v>
      </c>
      <c r="AD545" s="30" t="s">
        <v>113</v>
      </c>
      <c r="AE545" s="30" t="s">
        <v>113</v>
      </c>
      <c r="AF545" s="30" t="s">
        <v>113</v>
      </c>
      <c r="AG545" s="30" t="s">
        <v>113</v>
      </c>
      <c r="AH545" s="30" t="s">
        <v>113</v>
      </c>
      <c r="AI545" s="30" t="s">
        <v>113</v>
      </c>
      <c r="AJ545" s="30" t="s">
        <v>113</v>
      </c>
      <c r="AK545" s="30" t="s">
        <v>113</v>
      </c>
      <c r="AL545" s="30" t="s">
        <v>113</v>
      </c>
      <c r="AM545" s="30">
        <v>0</v>
      </c>
      <c r="AN545" s="30">
        <v>9</v>
      </c>
      <c r="AO545" s="30">
        <v>0</v>
      </c>
      <c r="AP545" s="30">
        <v>7</v>
      </c>
      <c r="AQ545" s="31">
        <v>4</v>
      </c>
      <c r="AR545" s="31">
        <v>1</v>
      </c>
      <c r="AS545" s="31">
        <v>1</v>
      </c>
      <c r="AT545" s="32">
        <v>1</v>
      </c>
      <c r="AU545" s="32">
        <v>1</v>
      </c>
      <c r="AV545" s="32">
        <v>1</v>
      </c>
      <c r="AW545" s="32">
        <v>0</v>
      </c>
      <c r="AX545" s="32">
        <v>1</v>
      </c>
      <c r="AY545" s="32">
        <v>1</v>
      </c>
      <c r="AZ545" s="32">
        <v>1</v>
      </c>
      <c r="BA545" s="32">
        <v>1</v>
      </c>
      <c r="BB545" s="32">
        <v>1</v>
      </c>
      <c r="BC545" s="32">
        <v>1</v>
      </c>
      <c r="BD545" s="33">
        <v>7.2</v>
      </c>
      <c r="BE545" s="33">
        <v>7.2</v>
      </c>
      <c r="BF545" s="33">
        <v>1</v>
      </c>
      <c r="BG545" s="33">
        <v>1</v>
      </c>
      <c r="BH545" s="33">
        <v>1</v>
      </c>
      <c r="BI545" s="33">
        <v>1</v>
      </c>
      <c r="BJ545" s="34">
        <v>1</v>
      </c>
      <c r="BK545" s="35">
        <v>1</v>
      </c>
      <c r="BL545">
        <f>IF(BY545&gt;LARGE(BZ545:$CK545,1),1,"")</f>
        <v>1</v>
      </c>
      <c r="BM545" t="str">
        <f>IF(BZ545&gt;LARGE(CA545:$CK545,1),2,"")</f>
        <v/>
      </c>
      <c r="BN545" t="str">
        <f>IF(CA545&gt;LARGE(CB545:$CK545,1),2.2,"")</f>
        <v/>
      </c>
      <c r="BO545" t="str">
        <f>IF(CB545&gt;LARGE(CC545:$CK545,1),3,"")</f>
        <v/>
      </c>
      <c r="BP545" t="str">
        <f>IF(CC545&gt;LARGE(CD545:$CK545,1),3.2,"")</f>
        <v/>
      </c>
      <c r="BQ545" t="str">
        <f>IF(CD545&gt;LARGE(CE545:$CK545,1),4,"")</f>
        <v/>
      </c>
      <c r="BR545" t="str">
        <f>IF(CE545&gt;LARGE(CF545:$CK545,1),4.2,"")</f>
        <v/>
      </c>
      <c r="BS545" t="str">
        <f>IF(CF545&gt;LARGE(CG545:$CK545,1),5,"")</f>
        <v/>
      </c>
      <c r="BT545" t="str">
        <f>IF(CG545&gt;LARGE(CH545:$CK545,1),5.2,"")</f>
        <v/>
      </c>
      <c r="BU545" t="str">
        <f>IF(CH545&gt;LARGE(CI545:$CK545,1),6,"")</f>
        <v/>
      </c>
      <c r="BV545" t="str">
        <f>IF(CI545&gt;LARGE(CJ545:$CK545,1),6.2,"")</f>
        <v/>
      </c>
      <c r="BW545" t="str">
        <f>IF(CJ545&gt;LARGE(CK545:$CK545,1),7,"")</f>
        <v/>
      </c>
      <c r="BX545" t="str">
        <f t="shared" si="137"/>
        <v/>
      </c>
      <c r="BY545" s="36">
        <f t="shared" si="138"/>
        <v>9</v>
      </c>
      <c r="BZ545" s="36">
        <f t="shared" si="139"/>
        <v>0</v>
      </c>
      <c r="CA545">
        <f t="shared" si="140"/>
        <v>0</v>
      </c>
      <c r="CB545" s="36">
        <f t="shared" si="141"/>
        <v>0</v>
      </c>
      <c r="CC545">
        <f t="shared" si="142"/>
        <v>0</v>
      </c>
      <c r="CD545" s="36">
        <f t="shared" si="143"/>
        <v>0</v>
      </c>
      <c r="CE545">
        <f t="shared" si="144"/>
        <v>0</v>
      </c>
      <c r="CF545" s="36">
        <f t="shared" si="145"/>
        <v>0</v>
      </c>
      <c r="CG545">
        <f t="shared" si="146"/>
        <v>0</v>
      </c>
      <c r="CH545" s="36">
        <f t="shared" si="147"/>
        <v>0</v>
      </c>
      <c r="CI545">
        <f t="shared" si="148"/>
        <v>0</v>
      </c>
      <c r="CJ545" s="36">
        <f t="shared" si="149"/>
        <v>0</v>
      </c>
      <c r="CK545">
        <f t="shared" si="150"/>
        <v>0</v>
      </c>
      <c r="CP545">
        <v>779</v>
      </c>
      <c r="DD545" t="str">
        <f>IF(COUNTIF('[3]Zone Players'!A$3:A$1847,A545)&lt;1,"D","")</f>
        <v/>
      </c>
      <c r="DF545">
        <f t="shared" si="153"/>
        <v>1</v>
      </c>
      <c r="DG545" s="70">
        <f t="shared" si="151"/>
        <v>9</v>
      </c>
      <c r="DH545" t="str">
        <f t="shared" si="152"/>
        <v/>
      </c>
    </row>
    <row r="546" spans="1:112" ht="15" customHeight="1" x14ac:dyDescent="0.25">
      <c r="A546" s="41">
        <v>113928</v>
      </c>
      <c r="B546" s="24" t="s">
        <v>938</v>
      </c>
      <c r="C546" s="24" t="s">
        <v>327</v>
      </c>
      <c r="D546" s="25" t="s">
        <v>144</v>
      </c>
      <c r="E546" s="26"/>
      <c r="F546" s="27">
        <v>6</v>
      </c>
      <c r="G546" s="27">
        <v>2</v>
      </c>
      <c r="H546" s="27">
        <v>2</v>
      </c>
      <c r="I546" s="27">
        <v>2</v>
      </c>
      <c r="J546" s="27">
        <v>2</v>
      </c>
      <c r="K546" s="27">
        <v>2</v>
      </c>
      <c r="L546" s="27">
        <v>1</v>
      </c>
      <c r="M546" s="27">
        <v>2</v>
      </c>
      <c r="N546" s="26">
        <v>2</v>
      </c>
      <c r="O546" s="27">
        <v>2</v>
      </c>
      <c r="P546" s="27">
        <v>1</v>
      </c>
      <c r="Q546" s="28"/>
      <c r="R546" s="28"/>
      <c r="S546" s="28"/>
      <c r="T546" s="29"/>
      <c r="U546" s="28"/>
      <c r="V546" s="30">
        <v>1</v>
      </c>
      <c r="W546" s="30" t="s">
        <v>113</v>
      </c>
      <c r="X546" s="30" t="s">
        <v>113</v>
      </c>
      <c r="Y546" s="30">
        <v>4</v>
      </c>
      <c r="Z546" s="30" t="s">
        <v>113</v>
      </c>
      <c r="AA546" s="30" t="s">
        <v>113</v>
      </c>
      <c r="AB546" s="30">
        <v>7</v>
      </c>
      <c r="AC546" s="30" t="s">
        <v>113</v>
      </c>
      <c r="AD546" s="30" t="s">
        <v>113</v>
      </c>
      <c r="AE546" s="30" t="s">
        <v>113</v>
      </c>
      <c r="AF546" s="30" t="s">
        <v>113</v>
      </c>
      <c r="AG546" s="30" t="s">
        <v>113</v>
      </c>
      <c r="AH546" s="30" t="s">
        <v>113</v>
      </c>
      <c r="AI546" s="30" t="s">
        <v>113</v>
      </c>
      <c r="AJ546" s="30" t="s">
        <v>113</v>
      </c>
      <c r="AK546" s="30" t="s">
        <v>113</v>
      </c>
      <c r="AL546" s="30" t="s">
        <v>113</v>
      </c>
      <c r="AM546" s="30">
        <v>0</v>
      </c>
      <c r="AN546" s="30">
        <v>9</v>
      </c>
      <c r="AO546" s="30">
        <v>3</v>
      </c>
      <c r="AP546" s="30">
        <v>4</v>
      </c>
      <c r="AQ546" s="31">
        <v>1</v>
      </c>
      <c r="AR546" s="31">
        <v>1</v>
      </c>
      <c r="AS546" s="31">
        <v>1</v>
      </c>
      <c r="AT546" s="32">
        <v>1</v>
      </c>
      <c r="AU546" s="32">
        <v>1</v>
      </c>
      <c r="AV546" s="32">
        <v>1</v>
      </c>
      <c r="AW546" s="32">
        <v>1</v>
      </c>
      <c r="AX546" s="32">
        <v>1</v>
      </c>
      <c r="AY546" s="32">
        <v>1</v>
      </c>
      <c r="AZ546" s="32">
        <v>1</v>
      </c>
      <c r="BA546" s="32">
        <v>1</v>
      </c>
      <c r="BB546" s="32">
        <v>0</v>
      </c>
      <c r="BC546" s="32">
        <v>1</v>
      </c>
      <c r="BD546" s="33">
        <v>7.2</v>
      </c>
      <c r="BE546" s="33">
        <v>1</v>
      </c>
      <c r="BF546" s="33">
        <v>1</v>
      </c>
      <c r="BG546" s="33">
        <v>1</v>
      </c>
      <c r="BH546" s="33">
        <v>1</v>
      </c>
      <c r="BI546" s="33">
        <v>1</v>
      </c>
      <c r="BJ546" s="34">
        <v>1</v>
      </c>
      <c r="BK546" s="35">
        <v>1</v>
      </c>
      <c r="BL546">
        <f>IF(BY546&gt;LARGE(BZ546:$CK546,1),1,"")</f>
        <v>1</v>
      </c>
      <c r="BM546" t="str">
        <f>IF(BZ546&gt;LARGE(CA546:$CK546,1),2,"")</f>
        <v/>
      </c>
      <c r="BN546" t="str">
        <f>IF(CA546&gt;LARGE(CB546:$CK546,1),2.2,"")</f>
        <v/>
      </c>
      <c r="BO546" t="str">
        <f>IF(CB546&gt;LARGE(CC546:$CK546,1),3,"")</f>
        <v/>
      </c>
      <c r="BP546" t="str">
        <f>IF(CC546&gt;LARGE(CD546:$CK546,1),3.2,"")</f>
        <v/>
      </c>
      <c r="BQ546" t="str">
        <f>IF(CD546&gt;LARGE(CE546:$CK546,1),4,"")</f>
        <v/>
      </c>
      <c r="BR546" t="str">
        <f>IF(CE546&gt;LARGE(CF546:$CK546,1),4.2,"")</f>
        <v/>
      </c>
      <c r="BS546" t="str">
        <f>IF(CF546&gt;LARGE(CG546:$CK546,1),5,"")</f>
        <v/>
      </c>
      <c r="BT546" t="str">
        <f>IF(CG546&gt;LARGE(CH546:$CK546,1),5.2,"")</f>
        <v/>
      </c>
      <c r="BU546" t="str">
        <f>IF(CH546&gt;LARGE(CI546:$CK546,1),6,"")</f>
        <v/>
      </c>
      <c r="BV546" t="str">
        <f>IF(CI546&gt;LARGE(CJ546:$CK546,1),6.2,"")</f>
        <v/>
      </c>
      <c r="BW546" t="str">
        <f>IF(CJ546&gt;LARGE(CK546:$CK546,1),7,"")</f>
        <v/>
      </c>
      <c r="BX546" t="str">
        <f t="shared" si="137"/>
        <v/>
      </c>
      <c r="BY546" s="36">
        <f t="shared" si="138"/>
        <v>9</v>
      </c>
      <c r="BZ546" s="36">
        <f t="shared" si="139"/>
        <v>0</v>
      </c>
      <c r="CA546">
        <f t="shared" si="140"/>
        <v>0</v>
      </c>
      <c r="CB546" s="36">
        <f t="shared" si="141"/>
        <v>0</v>
      </c>
      <c r="CC546">
        <f t="shared" si="142"/>
        <v>0</v>
      </c>
      <c r="CD546" s="36">
        <f t="shared" si="143"/>
        <v>0</v>
      </c>
      <c r="CE546">
        <f t="shared" si="144"/>
        <v>0</v>
      </c>
      <c r="CF546" s="36">
        <f t="shared" si="145"/>
        <v>0</v>
      </c>
      <c r="CG546">
        <f t="shared" si="146"/>
        <v>0</v>
      </c>
      <c r="CH546" s="36">
        <f t="shared" si="147"/>
        <v>0</v>
      </c>
      <c r="CI546">
        <f t="shared" si="148"/>
        <v>0</v>
      </c>
      <c r="CJ546" s="36">
        <f t="shared" si="149"/>
        <v>0</v>
      </c>
      <c r="CK546">
        <f t="shared" si="150"/>
        <v>0</v>
      </c>
      <c r="CP546">
        <v>780</v>
      </c>
      <c r="DD546" t="str">
        <f>IF(COUNTIF('[3]Zone Players'!A$3:A$1847,A546)&lt;1,"D","")</f>
        <v/>
      </c>
      <c r="DF546">
        <f t="shared" si="153"/>
        <v>1</v>
      </c>
      <c r="DG546" s="70">
        <f t="shared" si="151"/>
        <v>9</v>
      </c>
      <c r="DH546" t="str">
        <f t="shared" si="152"/>
        <v/>
      </c>
    </row>
    <row r="547" spans="1:112" ht="15" customHeight="1" x14ac:dyDescent="0.25">
      <c r="A547" s="23">
        <v>119522</v>
      </c>
      <c r="B547" s="24" t="s">
        <v>939</v>
      </c>
      <c r="C547" s="24" t="s">
        <v>565</v>
      </c>
      <c r="D547" s="25" t="s">
        <v>144</v>
      </c>
      <c r="E547" s="26"/>
      <c r="F547" s="27"/>
      <c r="G547" s="27"/>
      <c r="H547" s="27">
        <v>7</v>
      </c>
      <c r="I547" s="27">
        <v>6</v>
      </c>
      <c r="J547" s="27">
        <v>6</v>
      </c>
      <c r="K547" s="27">
        <v>5</v>
      </c>
      <c r="L547" s="27">
        <v>4</v>
      </c>
      <c r="M547" s="27">
        <v>3</v>
      </c>
      <c r="N547" s="26">
        <v>5</v>
      </c>
      <c r="O547" s="27"/>
      <c r="P547" s="27">
        <v>5</v>
      </c>
      <c r="Q547" s="28"/>
      <c r="R547" s="28"/>
      <c r="S547" s="28"/>
      <c r="T547" s="29"/>
      <c r="U547" s="28"/>
      <c r="V547" s="30">
        <v>1</v>
      </c>
      <c r="W547" s="30" t="s">
        <v>113</v>
      </c>
      <c r="X547" s="30" t="s">
        <v>113</v>
      </c>
      <c r="Y547" s="30">
        <v>4</v>
      </c>
      <c r="Z547" s="30" t="s">
        <v>113</v>
      </c>
      <c r="AA547" s="30" t="s">
        <v>113</v>
      </c>
      <c r="AB547" s="30">
        <v>7</v>
      </c>
      <c r="AC547" s="30" t="s">
        <v>113</v>
      </c>
      <c r="AD547" s="30" t="s">
        <v>113</v>
      </c>
      <c r="AE547" s="30" t="s">
        <v>113</v>
      </c>
      <c r="AF547" s="30" t="s">
        <v>113</v>
      </c>
      <c r="AG547" s="30" t="s">
        <v>113</v>
      </c>
      <c r="AH547" s="30" t="s">
        <v>113</v>
      </c>
      <c r="AI547" s="30" t="s">
        <v>113</v>
      </c>
      <c r="AJ547" s="30" t="s">
        <v>113</v>
      </c>
      <c r="AK547" s="30" t="s">
        <v>113</v>
      </c>
      <c r="AL547" s="30" t="s">
        <v>113</v>
      </c>
      <c r="AM547" s="30">
        <v>0</v>
      </c>
      <c r="AN547" s="30">
        <v>9</v>
      </c>
      <c r="AO547" s="30">
        <v>0</v>
      </c>
      <c r="AP547" s="30">
        <v>7</v>
      </c>
      <c r="AQ547" s="31">
        <v>5</v>
      </c>
      <c r="AR547" s="31">
        <v>5</v>
      </c>
      <c r="AS547" s="31">
        <v>5</v>
      </c>
      <c r="AT547" s="32">
        <v>0</v>
      </c>
      <c r="AU547" s="32">
        <v>0</v>
      </c>
      <c r="AV547" s="32">
        <v>0</v>
      </c>
      <c r="AW547" s="32">
        <v>0</v>
      </c>
      <c r="AX547" s="32">
        <v>0</v>
      </c>
      <c r="AY547" s="32">
        <v>0</v>
      </c>
      <c r="AZ547" s="32">
        <v>0</v>
      </c>
      <c r="BA547" s="32">
        <v>0</v>
      </c>
      <c r="BB547" s="32">
        <v>0</v>
      </c>
      <c r="BC547" s="32">
        <v>0</v>
      </c>
      <c r="BD547" s="33">
        <v>7.2</v>
      </c>
      <c r="BE547" s="33">
        <v>7.2</v>
      </c>
      <c r="BF547" s="33">
        <v>7.2</v>
      </c>
      <c r="BG547" s="33">
        <v>7.2</v>
      </c>
      <c r="BH547" s="33">
        <v>7.2</v>
      </c>
      <c r="BI547" s="33">
        <v>7.2</v>
      </c>
      <c r="BJ547" s="34" t="s">
        <v>113</v>
      </c>
      <c r="BK547" s="35" t="s">
        <v>113</v>
      </c>
      <c r="BL547" t="str">
        <f>IF(BY547&gt;LARGE(BZ547:$CK547,1),1,"")</f>
        <v/>
      </c>
      <c r="BM547" t="str">
        <f>IF(BZ547&gt;LARGE(CA547:$CK547,1),2,"")</f>
        <v/>
      </c>
      <c r="BN547" t="str">
        <f>IF(CA547&gt;LARGE(CB547:$CK547,1),2.2,"")</f>
        <v/>
      </c>
      <c r="BO547" t="str">
        <f>IF(CB547&gt;LARGE(CC547:$CK547,1),3,"")</f>
        <v/>
      </c>
      <c r="BP547" t="str">
        <f>IF(CC547&gt;LARGE(CD547:$CK547,1),3.2,"")</f>
        <v/>
      </c>
      <c r="BQ547" t="str">
        <f>IF(CD547&gt;LARGE(CE547:$CK547,1),4,"")</f>
        <v/>
      </c>
      <c r="BR547" t="str">
        <f>IF(CE547&gt;LARGE(CF547:$CK547,1),4.2,"")</f>
        <v/>
      </c>
      <c r="BS547" t="str">
        <f>IF(CF547&gt;LARGE(CG547:$CK547,1),5,"")</f>
        <v/>
      </c>
      <c r="BT547" t="str">
        <f>IF(CG547&gt;LARGE(CH547:$CK547,1),5.2,"")</f>
        <v/>
      </c>
      <c r="BU547" t="str">
        <f>IF(CH547&gt;LARGE(CI547:$CK547,1),6,"")</f>
        <v/>
      </c>
      <c r="BV547" t="str">
        <f>IF(CI547&gt;LARGE(CJ547:$CK547,1),6.2,"")</f>
        <v/>
      </c>
      <c r="BW547" t="str">
        <f>IF(CJ547&gt;LARGE(CK547:$CK547,1),7,"")</f>
        <v/>
      </c>
      <c r="BX547" t="str">
        <f t="shared" si="137"/>
        <v/>
      </c>
      <c r="BY547" s="36">
        <f t="shared" si="138"/>
        <v>0</v>
      </c>
      <c r="BZ547" s="36">
        <f t="shared" si="139"/>
        <v>0</v>
      </c>
      <c r="CA547">
        <f t="shared" si="140"/>
        <v>0</v>
      </c>
      <c r="CB547" s="36">
        <f t="shared" si="141"/>
        <v>0</v>
      </c>
      <c r="CC547">
        <f t="shared" si="142"/>
        <v>0</v>
      </c>
      <c r="CD547" s="36">
        <f t="shared" si="143"/>
        <v>0</v>
      </c>
      <c r="CE547">
        <f t="shared" si="144"/>
        <v>0</v>
      </c>
      <c r="CF547" s="36">
        <f t="shared" si="145"/>
        <v>0</v>
      </c>
      <c r="CG547">
        <f t="shared" si="146"/>
        <v>0</v>
      </c>
      <c r="CH547" s="36">
        <f t="shared" si="147"/>
        <v>0</v>
      </c>
      <c r="CI547">
        <f t="shared" si="148"/>
        <v>0</v>
      </c>
      <c r="CJ547" s="36">
        <f t="shared" si="149"/>
        <v>0</v>
      </c>
      <c r="CK547">
        <f t="shared" si="150"/>
        <v>0</v>
      </c>
      <c r="CP547">
        <v>782</v>
      </c>
      <c r="DD547" t="str">
        <f>IF(COUNTIF('[3]Zone Players'!A$3:A$1847,A547)&lt;1,"D","")</f>
        <v/>
      </c>
      <c r="DF547">
        <f t="shared" si="153"/>
        <v>5</v>
      </c>
      <c r="DG547" s="70">
        <f t="shared" si="151"/>
        <v>0</v>
      </c>
      <c r="DH547" t="str">
        <f t="shared" si="152"/>
        <v/>
      </c>
    </row>
    <row r="548" spans="1:112" ht="15" customHeight="1" x14ac:dyDescent="0.25">
      <c r="A548" s="23">
        <v>88519</v>
      </c>
      <c r="B548" s="24" t="s">
        <v>940</v>
      </c>
      <c r="C548" s="24" t="s">
        <v>941</v>
      </c>
      <c r="D548" s="25" t="s">
        <v>144</v>
      </c>
      <c r="E548" s="26">
        <v>7</v>
      </c>
      <c r="F548" s="27">
        <v>7</v>
      </c>
      <c r="G548" s="27">
        <v>7</v>
      </c>
      <c r="H548" s="27">
        <v>4</v>
      </c>
      <c r="I548" s="27">
        <v>4</v>
      </c>
      <c r="J548" s="27">
        <v>3</v>
      </c>
      <c r="K548" s="27">
        <v>4</v>
      </c>
      <c r="L548" s="27">
        <v>4</v>
      </c>
      <c r="M548" s="27">
        <v>4</v>
      </c>
      <c r="N548" s="26">
        <v>4</v>
      </c>
      <c r="O548" s="27">
        <v>6</v>
      </c>
      <c r="P548" s="27">
        <v>7</v>
      </c>
      <c r="Q548" s="28"/>
      <c r="R548" s="28"/>
      <c r="S548" s="28"/>
      <c r="T548" s="29"/>
      <c r="U548" s="28"/>
      <c r="V548" s="30">
        <v>1</v>
      </c>
      <c r="W548" s="30" t="s">
        <v>113</v>
      </c>
      <c r="X548" s="30" t="s">
        <v>113</v>
      </c>
      <c r="Y548" s="30">
        <v>4</v>
      </c>
      <c r="Z548" s="30" t="s">
        <v>113</v>
      </c>
      <c r="AA548" s="30" t="s">
        <v>113</v>
      </c>
      <c r="AB548" s="30">
        <v>7</v>
      </c>
      <c r="AC548" s="30" t="s">
        <v>113</v>
      </c>
      <c r="AD548" s="30" t="s">
        <v>113</v>
      </c>
      <c r="AE548" s="30" t="s">
        <v>113</v>
      </c>
      <c r="AF548" s="30" t="s">
        <v>113</v>
      </c>
      <c r="AG548" s="30" t="s">
        <v>113</v>
      </c>
      <c r="AH548" s="30" t="s">
        <v>113</v>
      </c>
      <c r="AI548" s="30" t="s">
        <v>113</v>
      </c>
      <c r="AJ548" s="30" t="s">
        <v>113</v>
      </c>
      <c r="AK548" s="30" t="s">
        <v>113</v>
      </c>
      <c r="AL548" s="30" t="s">
        <v>113</v>
      </c>
      <c r="AM548" s="30">
        <v>0</v>
      </c>
      <c r="AN548" s="30">
        <v>9</v>
      </c>
      <c r="AO548" s="30">
        <v>0</v>
      </c>
      <c r="AP548" s="30">
        <v>7</v>
      </c>
      <c r="AQ548" s="31">
        <v>7</v>
      </c>
      <c r="AR548" s="31">
        <v>7</v>
      </c>
      <c r="AS548" s="31">
        <v>7</v>
      </c>
      <c r="AT548" s="32">
        <v>0</v>
      </c>
      <c r="AU548" s="32">
        <v>0</v>
      </c>
      <c r="AV548" s="32">
        <v>0</v>
      </c>
      <c r="AW548" s="32">
        <v>0</v>
      </c>
      <c r="AX548" s="32">
        <v>0</v>
      </c>
      <c r="AY548" s="32">
        <v>0</v>
      </c>
      <c r="AZ548" s="32">
        <v>0</v>
      </c>
      <c r="BA548" s="32">
        <v>0</v>
      </c>
      <c r="BB548" s="32">
        <v>0</v>
      </c>
      <c r="BC548" s="32">
        <v>0</v>
      </c>
      <c r="BD548" s="33">
        <v>7.2</v>
      </c>
      <c r="BE548" s="33">
        <v>7.2</v>
      </c>
      <c r="BF548" s="33">
        <v>7.2</v>
      </c>
      <c r="BG548" s="33">
        <v>7.2</v>
      </c>
      <c r="BH548" s="33">
        <v>7.2</v>
      </c>
      <c r="BI548" s="33">
        <v>7.2</v>
      </c>
      <c r="BJ548" s="34" t="s">
        <v>113</v>
      </c>
      <c r="BK548" s="35" t="s">
        <v>113</v>
      </c>
      <c r="BL548" t="str">
        <f>IF(BY548&gt;LARGE(BZ548:$CK548,1),1,"")</f>
        <v/>
      </c>
      <c r="BM548" t="str">
        <f>IF(BZ548&gt;LARGE(CA548:$CK548,1),2,"")</f>
        <v/>
      </c>
      <c r="BN548" t="str">
        <f>IF(CA548&gt;LARGE(CB548:$CK548,1),2.2,"")</f>
        <v/>
      </c>
      <c r="BO548" t="str">
        <f>IF(CB548&gt;LARGE(CC548:$CK548,1),3,"")</f>
        <v/>
      </c>
      <c r="BP548" t="str">
        <f>IF(CC548&gt;LARGE(CD548:$CK548,1),3.2,"")</f>
        <v/>
      </c>
      <c r="BQ548" t="str">
        <f>IF(CD548&gt;LARGE(CE548:$CK548,1),4,"")</f>
        <v/>
      </c>
      <c r="BR548" t="str">
        <f>IF(CE548&gt;LARGE(CF548:$CK548,1),4.2,"")</f>
        <v/>
      </c>
      <c r="BS548" t="str">
        <f>IF(CF548&gt;LARGE(CG548:$CK548,1),5,"")</f>
        <v/>
      </c>
      <c r="BT548" t="str">
        <f>IF(CG548&gt;LARGE(CH548:$CK548,1),5.2,"")</f>
        <v/>
      </c>
      <c r="BU548" t="str">
        <f>IF(CH548&gt;LARGE(CI548:$CK548,1),6,"")</f>
        <v/>
      </c>
      <c r="BV548" t="str">
        <f>IF(CI548&gt;LARGE(CJ548:$CK548,1),6.2,"")</f>
        <v/>
      </c>
      <c r="BW548" t="str">
        <f>IF(CJ548&gt;LARGE(CK548:$CK548,1),7,"")</f>
        <v/>
      </c>
      <c r="BX548" t="str">
        <f t="shared" si="137"/>
        <v/>
      </c>
      <c r="BY548" s="36">
        <f t="shared" si="138"/>
        <v>0</v>
      </c>
      <c r="BZ548" s="36">
        <f t="shared" si="139"/>
        <v>0</v>
      </c>
      <c r="CA548">
        <f t="shared" si="140"/>
        <v>0</v>
      </c>
      <c r="CB548" s="36">
        <f t="shared" si="141"/>
        <v>0</v>
      </c>
      <c r="CC548">
        <f t="shared" si="142"/>
        <v>0</v>
      </c>
      <c r="CD548" s="36">
        <f t="shared" si="143"/>
        <v>0</v>
      </c>
      <c r="CE548">
        <f t="shared" si="144"/>
        <v>0</v>
      </c>
      <c r="CF548" s="36">
        <f t="shared" si="145"/>
        <v>0</v>
      </c>
      <c r="CG548">
        <f t="shared" si="146"/>
        <v>0</v>
      </c>
      <c r="CH548" s="36">
        <f t="shared" si="147"/>
        <v>0</v>
      </c>
      <c r="CI548">
        <f t="shared" si="148"/>
        <v>0</v>
      </c>
      <c r="CJ548" s="36">
        <f t="shared" si="149"/>
        <v>0</v>
      </c>
      <c r="CK548">
        <f t="shared" si="150"/>
        <v>0</v>
      </c>
      <c r="CP548">
        <v>784</v>
      </c>
      <c r="DD548" t="str">
        <f>IF(COUNTIF('[3]Zone Players'!A$3:A$1847,A548)&lt;1,"D","")</f>
        <v/>
      </c>
      <c r="DF548">
        <f t="shared" si="153"/>
        <v>7</v>
      </c>
      <c r="DG548" s="70">
        <f t="shared" si="151"/>
        <v>0</v>
      </c>
      <c r="DH548" t="str">
        <f t="shared" si="152"/>
        <v/>
      </c>
    </row>
    <row r="549" spans="1:112" ht="15" customHeight="1" x14ac:dyDescent="0.25">
      <c r="A549" s="40">
        <v>146592</v>
      </c>
      <c r="B549" s="24" t="s">
        <v>942</v>
      </c>
      <c r="C549" s="24" t="s">
        <v>943</v>
      </c>
      <c r="D549" s="25" t="s">
        <v>144</v>
      </c>
      <c r="E549" s="26"/>
      <c r="F549" s="27"/>
      <c r="G549" s="27"/>
      <c r="H549" s="27"/>
      <c r="I549" s="27"/>
      <c r="J549" s="27"/>
      <c r="K549" s="27"/>
      <c r="L549" s="27"/>
      <c r="M549" s="27"/>
      <c r="N549" s="26"/>
      <c r="O549" s="27"/>
      <c r="P549" s="27" t="s">
        <v>113</v>
      </c>
      <c r="Q549" s="28"/>
      <c r="R549" s="28"/>
      <c r="S549" s="28"/>
      <c r="T549" s="29"/>
      <c r="U549" s="28"/>
      <c r="V549" s="30">
        <v>1</v>
      </c>
      <c r="W549" s="30" t="s">
        <v>113</v>
      </c>
      <c r="X549" s="30" t="s">
        <v>113</v>
      </c>
      <c r="Y549" s="30">
        <v>4</v>
      </c>
      <c r="Z549" s="30" t="s">
        <v>113</v>
      </c>
      <c r="AA549" s="30" t="s">
        <v>113</v>
      </c>
      <c r="AB549" s="30">
        <v>7</v>
      </c>
      <c r="AC549" s="30" t="s">
        <v>113</v>
      </c>
      <c r="AD549" s="30" t="s">
        <v>113</v>
      </c>
      <c r="AE549" s="30" t="s">
        <v>113</v>
      </c>
      <c r="AF549" s="30" t="s">
        <v>113</v>
      </c>
      <c r="AG549" s="30" t="s">
        <v>113</v>
      </c>
      <c r="AH549" s="30" t="s">
        <v>113</v>
      </c>
      <c r="AI549" s="30" t="s">
        <v>113</v>
      </c>
      <c r="AJ549" s="30" t="s">
        <v>113</v>
      </c>
      <c r="AK549" s="30" t="s">
        <v>113</v>
      </c>
      <c r="AL549" s="30" t="s">
        <v>113</v>
      </c>
      <c r="AM549" s="30">
        <v>0</v>
      </c>
      <c r="AN549" s="30">
        <v>9</v>
      </c>
      <c r="AO549" s="30">
        <v>0</v>
      </c>
      <c r="AP549" s="30">
        <v>7</v>
      </c>
      <c r="AQ549" s="31" t="s">
        <v>113</v>
      </c>
      <c r="AR549" s="31" t="s">
        <v>113</v>
      </c>
      <c r="AS549" s="31" t="s">
        <v>113</v>
      </c>
      <c r="AT549" s="32">
        <v>0</v>
      </c>
      <c r="AU549" s="32">
        <v>0</v>
      </c>
      <c r="AV549" s="32">
        <v>0</v>
      </c>
      <c r="AW549" s="32">
        <v>0</v>
      </c>
      <c r="AX549" s="32">
        <v>0</v>
      </c>
      <c r="AY549" s="32">
        <v>0</v>
      </c>
      <c r="AZ549" s="32">
        <v>0</v>
      </c>
      <c r="BA549" s="32">
        <v>0</v>
      </c>
      <c r="BB549" s="32">
        <v>0</v>
      </c>
      <c r="BC549" s="32">
        <v>0</v>
      </c>
      <c r="BD549" s="33">
        <v>7.2</v>
      </c>
      <c r="BE549" s="33">
        <v>7.2</v>
      </c>
      <c r="BF549" s="33">
        <v>7.2</v>
      </c>
      <c r="BG549" s="33">
        <v>7.2</v>
      </c>
      <c r="BH549" s="33">
        <v>7.2</v>
      </c>
      <c r="BI549" s="33">
        <v>7.2</v>
      </c>
      <c r="BJ549" s="34" t="s">
        <v>113</v>
      </c>
      <c r="BK549" s="35" t="s">
        <v>113</v>
      </c>
      <c r="BL549" t="str">
        <f>IF(BY549&gt;LARGE(BZ549:$CK549,1),1,"")</f>
        <v/>
      </c>
      <c r="BM549" t="str">
        <f>IF(BZ549&gt;LARGE(CA549:$CK549,1),2,"")</f>
        <v/>
      </c>
      <c r="BN549" t="str">
        <f>IF(CA549&gt;LARGE(CB549:$CK549,1),2.2,"")</f>
        <v/>
      </c>
      <c r="BO549" t="str">
        <f>IF(CB549&gt;LARGE(CC549:$CK549,1),3,"")</f>
        <v/>
      </c>
      <c r="BP549" t="str">
        <f>IF(CC549&gt;LARGE(CD549:$CK549,1),3.2,"")</f>
        <v/>
      </c>
      <c r="BQ549" t="str">
        <f>IF(CD549&gt;LARGE(CE549:$CK549,1),4,"")</f>
        <v/>
      </c>
      <c r="BR549" t="str">
        <f>IF(CE549&gt;LARGE(CF549:$CK549,1),4.2,"")</f>
        <v/>
      </c>
      <c r="BS549" t="str">
        <f>IF(CF549&gt;LARGE(CG549:$CK549,1),5,"")</f>
        <v/>
      </c>
      <c r="BT549" t="str">
        <f>IF(CG549&gt;LARGE(CH549:$CK549,1),5.2,"")</f>
        <v/>
      </c>
      <c r="BU549" t="str">
        <f>IF(CH549&gt;LARGE(CI549:$CK549,1),6,"")</f>
        <v/>
      </c>
      <c r="BV549" t="str">
        <f>IF(CI549&gt;LARGE(CJ549:$CK549,1),6.2,"")</f>
        <v/>
      </c>
      <c r="BW549" t="str">
        <f>IF(CJ549&gt;LARGE(CK549:$CK549,1),7,"")</f>
        <v/>
      </c>
      <c r="BX549" t="str">
        <f t="shared" si="137"/>
        <v/>
      </c>
      <c r="BY549" s="36">
        <f t="shared" si="138"/>
        <v>0</v>
      </c>
      <c r="BZ549" s="36">
        <f t="shared" si="139"/>
        <v>0</v>
      </c>
      <c r="CA549">
        <f t="shared" si="140"/>
        <v>0</v>
      </c>
      <c r="CB549" s="36">
        <f t="shared" si="141"/>
        <v>0</v>
      </c>
      <c r="CC549">
        <f t="shared" si="142"/>
        <v>0</v>
      </c>
      <c r="CD549" s="36">
        <f t="shared" si="143"/>
        <v>0</v>
      </c>
      <c r="CE549">
        <f t="shared" si="144"/>
        <v>0</v>
      </c>
      <c r="CF549" s="36">
        <f t="shared" si="145"/>
        <v>0</v>
      </c>
      <c r="CG549">
        <f t="shared" si="146"/>
        <v>0</v>
      </c>
      <c r="CH549" s="36">
        <f t="shared" si="147"/>
        <v>0</v>
      </c>
      <c r="CI549">
        <f t="shared" si="148"/>
        <v>0</v>
      </c>
      <c r="CJ549" s="36">
        <f t="shared" si="149"/>
        <v>0</v>
      </c>
      <c r="CK549">
        <f t="shared" si="150"/>
        <v>0</v>
      </c>
      <c r="CP549">
        <v>785</v>
      </c>
      <c r="DD549" t="str">
        <f>IF(COUNTIF('[3]Zone Players'!A$3:A$1847,A549)&lt;1,"D","")</f>
        <v/>
      </c>
      <c r="DF549" t="str">
        <f t="shared" si="153"/>
        <v/>
      </c>
      <c r="DG549" s="70">
        <f t="shared" si="151"/>
        <v>0</v>
      </c>
      <c r="DH549" t="str">
        <f t="shared" si="152"/>
        <v/>
      </c>
    </row>
    <row r="550" spans="1:112" ht="15" customHeight="1" x14ac:dyDescent="0.25">
      <c r="A550" s="23">
        <v>77882</v>
      </c>
      <c r="B550" s="24" t="s">
        <v>664</v>
      </c>
      <c r="C550" s="24" t="s">
        <v>360</v>
      </c>
      <c r="D550" s="25" t="s">
        <v>144</v>
      </c>
      <c r="E550" s="26">
        <v>1</v>
      </c>
      <c r="F550" s="27">
        <v>3</v>
      </c>
      <c r="G550" s="27">
        <v>3</v>
      </c>
      <c r="H550" s="27">
        <v>3</v>
      </c>
      <c r="I550" s="27">
        <v>3</v>
      </c>
      <c r="J550" s="27">
        <v>3</v>
      </c>
      <c r="K550" s="27">
        <v>4</v>
      </c>
      <c r="L550" s="27">
        <v>4</v>
      </c>
      <c r="M550" s="27">
        <v>3</v>
      </c>
      <c r="N550" s="26">
        <v>5</v>
      </c>
      <c r="O550" s="27">
        <v>6</v>
      </c>
      <c r="P550" s="27">
        <v>6</v>
      </c>
      <c r="Q550" s="28"/>
      <c r="R550" s="28"/>
      <c r="S550" s="28"/>
      <c r="T550" s="29"/>
      <c r="U550" s="28"/>
      <c r="V550" s="30">
        <v>1</v>
      </c>
      <c r="W550" s="30" t="s">
        <v>113</v>
      </c>
      <c r="X550" s="30" t="s">
        <v>113</v>
      </c>
      <c r="Y550" s="30">
        <v>4</v>
      </c>
      <c r="Z550" s="30" t="s">
        <v>113</v>
      </c>
      <c r="AA550" s="30" t="s">
        <v>113</v>
      </c>
      <c r="AB550" s="30">
        <v>7</v>
      </c>
      <c r="AC550" s="30" t="s">
        <v>113</v>
      </c>
      <c r="AD550" s="30" t="s">
        <v>113</v>
      </c>
      <c r="AE550" s="30" t="s">
        <v>113</v>
      </c>
      <c r="AF550" s="30" t="s">
        <v>113</v>
      </c>
      <c r="AG550" s="30" t="s">
        <v>113</v>
      </c>
      <c r="AH550" s="30" t="s">
        <v>113</v>
      </c>
      <c r="AI550" s="30" t="s">
        <v>113</v>
      </c>
      <c r="AJ550" s="30" t="s">
        <v>113</v>
      </c>
      <c r="AK550" s="30" t="s">
        <v>113</v>
      </c>
      <c r="AL550" s="30" t="s">
        <v>113</v>
      </c>
      <c r="AM550" s="30">
        <v>0</v>
      </c>
      <c r="AN550" s="30">
        <v>9</v>
      </c>
      <c r="AO550" s="30">
        <v>0</v>
      </c>
      <c r="AP550" s="30">
        <v>7</v>
      </c>
      <c r="AQ550" s="31">
        <v>6</v>
      </c>
      <c r="AR550" s="31">
        <v>6</v>
      </c>
      <c r="AS550" s="31">
        <v>6</v>
      </c>
      <c r="AT550" s="32">
        <v>0</v>
      </c>
      <c r="AU550" s="32">
        <v>0</v>
      </c>
      <c r="AV550" s="32">
        <v>0</v>
      </c>
      <c r="AW550" s="32">
        <v>0</v>
      </c>
      <c r="AX550" s="32">
        <v>0</v>
      </c>
      <c r="AY550" s="32">
        <v>0</v>
      </c>
      <c r="AZ550" s="32">
        <v>0</v>
      </c>
      <c r="BA550" s="32">
        <v>0</v>
      </c>
      <c r="BB550" s="32">
        <v>4</v>
      </c>
      <c r="BC550" s="32">
        <v>0</v>
      </c>
      <c r="BD550" s="33">
        <v>7.2</v>
      </c>
      <c r="BE550" s="33">
        <v>7.2</v>
      </c>
      <c r="BF550" s="33">
        <v>7.2</v>
      </c>
      <c r="BG550" s="33">
        <v>7.2</v>
      </c>
      <c r="BH550" s="33">
        <v>7.2</v>
      </c>
      <c r="BI550" s="33">
        <v>7.2</v>
      </c>
      <c r="BJ550" s="34" t="s">
        <v>113</v>
      </c>
      <c r="BK550" s="35">
        <v>6</v>
      </c>
      <c r="BL550" t="str">
        <f>IF(BY550&gt;LARGE(BZ550:$CK550,1),1,"")</f>
        <v/>
      </c>
      <c r="BM550" t="str">
        <f>IF(BZ550&gt;LARGE(CA550:$CK550,1),2,"")</f>
        <v/>
      </c>
      <c r="BN550" t="str">
        <f>IF(CA550&gt;LARGE(CB550:$CK550,1),2.2,"")</f>
        <v/>
      </c>
      <c r="BO550" t="str">
        <f>IF(CB550&gt;LARGE(CC550:$CK550,1),3,"")</f>
        <v/>
      </c>
      <c r="BP550" t="str">
        <f>IF(CC550&gt;LARGE(CD550:$CK550,1),3.2,"")</f>
        <v/>
      </c>
      <c r="BQ550">
        <f>IF(CD550&gt;LARGE(CE550:$CK550,1),4,"")</f>
        <v>4</v>
      </c>
      <c r="BR550" t="str">
        <f>IF(CE550&gt;LARGE(CF550:$CK550,1),4.2,"")</f>
        <v/>
      </c>
      <c r="BS550" t="str">
        <f>IF(CF550&gt;LARGE(CG550:$CK550,1),5,"")</f>
        <v/>
      </c>
      <c r="BT550" t="str">
        <f>IF(CG550&gt;LARGE(CH550:$CK550,1),5.2,"")</f>
        <v/>
      </c>
      <c r="BU550" t="str">
        <f>IF(CH550&gt;LARGE(CI550:$CK550,1),6,"")</f>
        <v/>
      </c>
      <c r="BV550" t="str">
        <f>IF(CI550&gt;LARGE(CJ550:$CK550,1),6.2,"")</f>
        <v/>
      </c>
      <c r="BW550" t="str">
        <f>IF(CJ550&gt;LARGE(CK550:$CK550,1),7,"")</f>
        <v/>
      </c>
      <c r="BX550" t="str">
        <f t="shared" si="137"/>
        <v/>
      </c>
      <c r="BY550" s="36">
        <f t="shared" si="138"/>
        <v>0</v>
      </c>
      <c r="BZ550" s="36">
        <f t="shared" si="139"/>
        <v>0</v>
      </c>
      <c r="CA550">
        <f t="shared" si="140"/>
        <v>0</v>
      </c>
      <c r="CB550" s="36">
        <f t="shared" si="141"/>
        <v>0</v>
      </c>
      <c r="CC550">
        <f t="shared" si="142"/>
        <v>0</v>
      </c>
      <c r="CD550" s="36">
        <f t="shared" si="143"/>
        <v>1</v>
      </c>
      <c r="CE550">
        <f t="shared" si="144"/>
        <v>0</v>
      </c>
      <c r="CF550" s="36">
        <f t="shared" si="145"/>
        <v>0</v>
      </c>
      <c r="CG550">
        <f t="shared" si="146"/>
        <v>0</v>
      </c>
      <c r="CH550" s="36">
        <f t="shared" si="147"/>
        <v>0</v>
      </c>
      <c r="CI550">
        <f t="shared" si="148"/>
        <v>0</v>
      </c>
      <c r="CJ550" s="36">
        <f t="shared" si="149"/>
        <v>0</v>
      </c>
      <c r="CK550">
        <f t="shared" si="150"/>
        <v>0</v>
      </c>
      <c r="CP550">
        <v>787</v>
      </c>
      <c r="DD550" t="str">
        <f>IF(COUNTIF('[3]Zone Players'!A$3:A$1847,A550)&lt;1,"D","")</f>
        <v/>
      </c>
      <c r="DF550">
        <f t="shared" si="153"/>
        <v>6</v>
      </c>
      <c r="DG550" s="70">
        <f t="shared" si="151"/>
        <v>1</v>
      </c>
      <c r="DH550" t="str">
        <f t="shared" si="152"/>
        <v/>
      </c>
    </row>
    <row r="551" spans="1:112" ht="15" customHeight="1" x14ac:dyDescent="0.25">
      <c r="A551" s="23">
        <v>54744</v>
      </c>
      <c r="B551" s="24" t="s">
        <v>944</v>
      </c>
      <c r="C551" s="24" t="s">
        <v>945</v>
      </c>
      <c r="D551" s="25" t="s">
        <v>144</v>
      </c>
      <c r="E551" s="26">
        <v>2</v>
      </c>
      <c r="F551" s="27">
        <v>2</v>
      </c>
      <c r="G551" s="27">
        <v>1</v>
      </c>
      <c r="H551" s="27">
        <v>3</v>
      </c>
      <c r="I551" s="27">
        <v>3</v>
      </c>
      <c r="J551" s="27">
        <v>2</v>
      </c>
      <c r="K551" s="27">
        <v>2</v>
      </c>
      <c r="L551" s="27">
        <v>2</v>
      </c>
      <c r="M551" s="27">
        <v>2</v>
      </c>
      <c r="N551" s="26">
        <v>2</v>
      </c>
      <c r="O551" s="27">
        <v>2</v>
      </c>
      <c r="P551" s="27">
        <v>1</v>
      </c>
      <c r="Q551" s="28"/>
      <c r="R551" s="28"/>
      <c r="S551" s="28"/>
      <c r="T551" s="29"/>
      <c r="U551" s="28"/>
      <c r="V551" s="30">
        <v>1</v>
      </c>
      <c r="W551" s="30" t="s">
        <v>113</v>
      </c>
      <c r="X551" s="30" t="s">
        <v>113</v>
      </c>
      <c r="Y551" s="30">
        <v>4</v>
      </c>
      <c r="Z551" s="30" t="s">
        <v>113</v>
      </c>
      <c r="AA551" s="30" t="s">
        <v>113</v>
      </c>
      <c r="AB551" s="30">
        <v>7</v>
      </c>
      <c r="AC551" s="30" t="s">
        <v>113</v>
      </c>
      <c r="AD551" s="30" t="s">
        <v>113</v>
      </c>
      <c r="AE551" s="30" t="s">
        <v>113</v>
      </c>
      <c r="AF551" s="30" t="s">
        <v>113</v>
      </c>
      <c r="AG551" s="30" t="s">
        <v>113</v>
      </c>
      <c r="AH551" s="30" t="s">
        <v>113</v>
      </c>
      <c r="AI551" s="30" t="s">
        <v>113</v>
      </c>
      <c r="AJ551" s="30" t="s">
        <v>113</v>
      </c>
      <c r="AK551" s="30" t="s">
        <v>113</v>
      </c>
      <c r="AL551" s="30" t="s">
        <v>113</v>
      </c>
      <c r="AM551" s="30">
        <v>0</v>
      </c>
      <c r="AN551" s="30">
        <v>9</v>
      </c>
      <c r="AO551" s="30">
        <v>3</v>
      </c>
      <c r="AP551" s="30">
        <v>4</v>
      </c>
      <c r="AQ551" s="31">
        <v>1</v>
      </c>
      <c r="AR551" s="31">
        <v>1</v>
      </c>
      <c r="AS551" s="31">
        <v>1</v>
      </c>
      <c r="AT551" s="32">
        <v>1</v>
      </c>
      <c r="AU551" s="32">
        <v>1</v>
      </c>
      <c r="AV551" s="32">
        <v>1</v>
      </c>
      <c r="AW551" s="32">
        <v>1</v>
      </c>
      <c r="AX551" s="32">
        <v>0</v>
      </c>
      <c r="AY551" s="32">
        <v>1</v>
      </c>
      <c r="AZ551" s="32">
        <v>1</v>
      </c>
      <c r="BA551" s="32">
        <v>1</v>
      </c>
      <c r="BB551" s="32">
        <v>1</v>
      </c>
      <c r="BC551" s="32">
        <v>1</v>
      </c>
      <c r="BD551" s="33">
        <v>7.2</v>
      </c>
      <c r="BE551" s="33">
        <v>7.2</v>
      </c>
      <c r="BF551" s="33">
        <v>1</v>
      </c>
      <c r="BG551" s="33">
        <v>1</v>
      </c>
      <c r="BH551" s="33">
        <v>1</v>
      </c>
      <c r="BI551" s="33">
        <v>1</v>
      </c>
      <c r="BJ551" s="34">
        <v>1</v>
      </c>
      <c r="BK551" s="35">
        <v>1</v>
      </c>
      <c r="BL551">
        <f>IF(BY551&gt;LARGE(BZ551:$CK551,1),1,"")</f>
        <v>1</v>
      </c>
      <c r="BM551" t="str">
        <f>IF(BZ551&gt;LARGE(CA551:$CK551,1),2,"")</f>
        <v/>
      </c>
      <c r="BN551" t="str">
        <f>IF(CA551&gt;LARGE(CB551:$CK551,1),2.2,"")</f>
        <v/>
      </c>
      <c r="BO551" t="str">
        <f>IF(CB551&gt;LARGE(CC551:$CK551,1),3,"")</f>
        <v/>
      </c>
      <c r="BP551" t="str">
        <f>IF(CC551&gt;LARGE(CD551:$CK551,1),3.2,"")</f>
        <v/>
      </c>
      <c r="BQ551" t="str">
        <f>IF(CD551&gt;LARGE(CE551:$CK551,1),4,"")</f>
        <v/>
      </c>
      <c r="BR551" t="str">
        <f>IF(CE551&gt;LARGE(CF551:$CK551,1),4.2,"")</f>
        <v/>
      </c>
      <c r="BS551" t="str">
        <f>IF(CF551&gt;LARGE(CG551:$CK551,1),5,"")</f>
        <v/>
      </c>
      <c r="BT551" t="str">
        <f>IF(CG551&gt;LARGE(CH551:$CK551,1),5.2,"")</f>
        <v/>
      </c>
      <c r="BU551" t="str">
        <f>IF(CH551&gt;LARGE(CI551:$CK551,1),6,"")</f>
        <v/>
      </c>
      <c r="BV551" t="str">
        <f>IF(CI551&gt;LARGE(CJ551:$CK551,1),6.2,"")</f>
        <v/>
      </c>
      <c r="BW551" t="str">
        <f>IF(CJ551&gt;LARGE(CK551:$CK551,1),7,"")</f>
        <v/>
      </c>
      <c r="BX551" t="str">
        <f t="shared" si="137"/>
        <v/>
      </c>
      <c r="BY551" s="36">
        <f t="shared" si="138"/>
        <v>9</v>
      </c>
      <c r="BZ551" s="36">
        <f t="shared" si="139"/>
        <v>0</v>
      </c>
      <c r="CA551">
        <f t="shared" si="140"/>
        <v>0</v>
      </c>
      <c r="CB551" s="36">
        <f t="shared" si="141"/>
        <v>0</v>
      </c>
      <c r="CC551">
        <f t="shared" si="142"/>
        <v>0</v>
      </c>
      <c r="CD551" s="36">
        <f t="shared" si="143"/>
        <v>0</v>
      </c>
      <c r="CE551">
        <f t="shared" si="144"/>
        <v>0</v>
      </c>
      <c r="CF551" s="36">
        <f t="shared" si="145"/>
        <v>0</v>
      </c>
      <c r="CG551">
        <f t="shared" si="146"/>
        <v>0</v>
      </c>
      <c r="CH551" s="36">
        <f t="shared" si="147"/>
        <v>0</v>
      </c>
      <c r="CI551">
        <f t="shared" si="148"/>
        <v>0</v>
      </c>
      <c r="CJ551" s="36">
        <f t="shared" si="149"/>
        <v>0</v>
      </c>
      <c r="CK551">
        <f t="shared" si="150"/>
        <v>0</v>
      </c>
      <c r="CP551">
        <v>788</v>
      </c>
      <c r="DD551" t="str">
        <f>IF(COUNTIF('[3]Zone Players'!A$3:A$1847,A551)&lt;1,"D","")</f>
        <v/>
      </c>
      <c r="DF551">
        <f t="shared" si="153"/>
        <v>1</v>
      </c>
      <c r="DG551" s="70">
        <f t="shared" si="151"/>
        <v>9</v>
      </c>
      <c r="DH551" t="str">
        <f t="shared" si="152"/>
        <v/>
      </c>
    </row>
    <row r="552" spans="1:112" ht="15" customHeight="1" x14ac:dyDescent="0.25">
      <c r="A552" s="23">
        <v>45051</v>
      </c>
      <c r="B552" s="24" t="s">
        <v>550</v>
      </c>
      <c r="C552" s="24" t="s">
        <v>946</v>
      </c>
      <c r="D552" s="25" t="s">
        <v>144</v>
      </c>
      <c r="E552" s="26"/>
      <c r="F552" s="27"/>
      <c r="G552" s="27"/>
      <c r="H552" s="27"/>
      <c r="I552" s="27"/>
      <c r="J552" s="27"/>
      <c r="K552" s="27"/>
      <c r="L552" s="27"/>
      <c r="M552" s="27">
        <v>2</v>
      </c>
      <c r="N552" s="26">
        <v>3</v>
      </c>
      <c r="O552" s="27">
        <v>3</v>
      </c>
      <c r="P552" s="27">
        <v>4</v>
      </c>
      <c r="Q552" s="28"/>
      <c r="R552" s="28"/>
      <c r="S552" s="28"/>
      <c r="T552" s="29"/>
      <c r="U552" s="28"/>
      <c r="V552" s="30">
        <v>1</v>
      </c>
      <c r="W552" s="30" t="s">
        <v>113</v>
      </c>
      <c r="X552" s="30" t="s">
        <v>113</v>
      </c>
      <c r="Y552" s="30">
        <v>4</v>
      </c>
      <c r="Z552" s="30" t="s">
        <v>113</v>
      </c>
      <c r="AA552" s="30" t="s">
        <v>113</v>
      </c>
      <c r="AB552" s="30">
        <v>7</v>
      </c>
      <c r="AC552" s="30" t="s">
        <v>113</v>
      </c>
      <c r="AD552" s="30" t="s">
        <v>113</v>
      </c>
      <c r="AE552" s="30" t="s">
        <v>113</v>
      </c>
      <c r="AF552" s="30" t="s">
        <v>113</v>
      </c>
      <c r="AG552" s="30" t="s">
        <v>113</v>
      </c>
      <c r="AH552" s="30" t="s">
        <v>113</v>
      </c>
      <c r="AI552" s="30" t="s">
        <v>113</v>
      </c>
      <c r="AJ552" s="30" t="s">
        <v>113</v>
      </c>
      <c r="AK552" s="30" t="s">
        <v>113</v>
      </c>
      <c r="AL552" s="30" t="s">
        <v>113</v>
      </c>
      <c r="AM552" s="30">
        <v>0</v>
      </c>
      <c r="AN552" s="30">
        <v>9</v>
      </c>
      <c r="AO552" s="30">
        <v>0</v>
      </c>
      <c r="AP552" s="30">
        <v>7</v>
      </c>
      <c r="AQ552" s="31">
        <v>4</v>
      </c>
      <c r="AR552" s="31">
        <v>4</v>
      </c>
      <c r="AS552" s="31">
        <v>4</v>
      </c>
      <c r="AT552" s="32">
        <v>0</v>
      </c>
      <c r="AU552" s="32">
        <v>0</v>
      </c>
      <c r="AV552" s="32">
        <v>0</v>
      </c>
      <c r="AW552" s="32">
        <v>0</v>
      </c>
      <c r="AX552" s="32">
        <v>0</v>
      </c>
      <c r="AY552" s="32">
        <v>0</v>
      </c>
      <c r="AZ552" s="32">
        <v>0</v>
      </c>
      <c r="BA552" s="32">
        <v>0</v>
      </c>
      <c r="BB552" s="32">
        <v>0</v>
      </c>
      <c r="BC552" s="32">
        <v>0</v>
      </c>
      <c r="BD552" s="33">
        <v>7.2</v>
      </c>
      <c r="BE552" s="33">
        <v>7.2</v>
      </c>
      <c r="BF552" s="33">
        <v>7.2</v>
      </c>
      <c r="BG552" s="33">
        <v>7.2</v>
      </c>
      <c r="BH552" s="33">
        <v>7.2</v>
      </c>
      <c r="BI552" s="33">
        <v>7.2</v>
      </c>
      <c r="BJ552" s="34" t="s">
        <v>113</v>
      </c>
      <c r="BK552" s="35" t="s">
        <v>113</v>
      </c>
      <c r="BL552" t="str">
        <f>IF(BY552&gt;LARGE(BZ552:$CK552,1),1,"")</f>
        <v/>
      </c>
      <c r="BM552" t="str">
        <f>IF(BZ552&gt;LARGE(CA552:$CK552,1),2,"")</f>
        <v/>
      </c>
      <c r="BN552" t="str">
        <f>IF(CA552&gt;LARGE(CB552:$CK552,1),2.2,"")</f>
        <v/>
      </c>
      <c r="BO552" t="str">
        <f>IF(CB552&gt;LARGE(CC552:$CK552,1),3,"")</f>
        <v/>
      </c>
      <c r="BP552" t="str">
        <f>IF(CC552&gt;LARGE(CD552:$CK552,1),3.2,"")</f>
        <v/>
      </c>
      <c r="BQ552" t="str">
        <f>IF(CD552&gt;LARGE(CE552:$CK552,1),4,"")</f>
        <v/>
      </c>
      <c r="BR552" t="str">
        <f>IF(CE552&gt;LARGE(CF552:$CK552,1),4.2,"")</f>
        <v/>
      </c>
      <c r="BS552" t="str">
        <f>IF(CF552&gt;LARGE(CG552:$CK552,1),5,"")</f>
        <v/>
      </c>
      <c r="BT552" t="str">
        <f>IF(CG552&gt;LARGE(CH552:$CK552,1),5.2,"")</f>
        <v/>
      </c>
      <c r="BU552" t="str">
        <f>IF(CH552&gt;LARGE(CI552:$CK552,1),6,"")</f>
        <v/>
      </c>
      <c r="BV552" t="str">
        <f>IF(CI552&gt;LARGE(CJ552:$CK552,1),6.2,"")</f>
        <v/>
      </c>
      <c r="BW552" t="str">
        <f>IF(CJ552&gt;LARGE(CK552:$CK552,1),7,"")</f>
        <v/>
      </c>
      <c r="BX552" t="str">
        <f t="shared" si="137"/>
        <v/>
      </c>
      <c r="BY552" s="36">
        <f t="shared" si="138"/>
        <v>0</v>
      </c>
      <c r="BZ552" s="36">
        <f t="shared" si="139"/>
        <v>0</v>
      </c>
      <c r="CA552">
        <f t="shared" si="140"/>
        <v>0</v>
      </c>
      <c r="CB552" s="36">
        <f t="shared" si="141"/>
        <v>0</v>
      </c>
      <c r="CC552">
        <f t="shared" si="142"/>
        <v>0</v>
      </c>
      <c r="CD552" s="36">
        <f t="shared" si="143"/>
        <v>0</v>
      </c>
      <c r="CE552">
        <f t="shared" si="144"/>
        <v>0</v>
      </c>
      <c r="CF552" s="36">
        <f t="shared" si="145"/>
        <v>0</v>
      </c>
      <c r="CG552">
        <f t="shared" si="146"/>
        <v>0</v>
      </c>
      <c r="CH552" s="36">
        <f t="shared" si="147"/>
        <v>0</v>
      </c>
      <c r="CI552">
        <f t="shared" si="148"/>
        <v>0</v>
      </c>
      <c r="CJ552" s="36">
        <f t="shared" si="149"/>
        <v>0</v>
      </c>
      <c r="CK552">
        <f t="shared" si="150"/>
        <v>0</v>
      </c>
      <c r="CP552">
        <v>789</v>
      </c>
      <c r="DD552" t="str">
        <f>IF(COUNTIF('[3]Zone Players'!A$3:A$1847,A552)&lt;1,"D","")</f>
        <v/>
      </c>
      <c r="DF552">
        <f t="shared" si="153"/>
        <v>4</v>
      </c>
      <c r="DG552" s="70">
        <f t="shared" si="151"/>
        <v>0</v>
      </c>
      <c r="DH552" t="str">
        <f t="shared" si="152"/>
        <v/>
      </c>
    </row>
    <row r="553" spans="1:112" ht="15" customHeight="1" x14ac:dyDescent="0.25">
      <c r="A553" s="23">
        <v>115057</v>
      </c>
      <c r="B553" s="24" t="s">
        <v>947</v>
      </c>
      <c r="C553" s="24" t="s">
        <v>540</v>
      </c>
      <c r="D553" s="25" t="s">
        <v>144</v>
      </c>
      <c r="E553" s="26"/>
      <c r="F553" s="27">
        <v>6</v>
      </c>
      <c r="G553" s="27">
        <v>2</v>
      </c>
      <c r="H553" s="27">
        <v>2</v>
      </c>
      <c r="I553" s="27">
        <v>2</v>
      </c>
      <c r="J553" s="27">
        <v>2</v>
      </c>
      <c r="K553" s="27">
        <v>2</v>
      </c>
      <c r="L553" s="27">
        <v>2</v>
      </c>
      <c r="M553" s="27">
        <v>2</v>
      </c>
      <c r="N553" s="26">
        <v>2</v>
      </c>
      <c r="O553" s="27">
        <v>3</v>
      </c>
      <c r="P553" s="27">
        <v>4</v>
      </c>
      <c r="Q553" s="28"/>
      <c r="R553" s="28"/>
      <c r="S553" s="28"/>
      <c r="T553" s="29"/>
      <c r="U553" s="28"/>
      <c r="V553" s="30">
        <v>1</v>
      </c>
      <c r="W553" s="30" t="s">
        <v>113</v>
      </c>
      <c r="X553" s="30" t="s">
        <v>113</v>
      </c>
      <c r="Y553" s="30">
        <v>4</v>
      </c>
      <c r="Z553" s="30" t="s">
        <v>113</v>
      </c>
      <c r="AA553" s="30" t="s">
        <v>113</v>
      </c>
      <c r="AB553" s="30">
        <v>7</v>
      </c>
      <c r="AC553" s="30" t="s">
        <v>113</v>
      </c>
      <c r="AD553" s="30" t="s">
        <v>113</v>
      </c>
      <c r="AE553" s="30" t="s">
        <v>113</v>
      </c>
      <c r="AF553" s="30" t="s">
        <v>113</v>
      </c>
      <c r="AG553" s="30" t="s">
        <v>113</v>
      </c>
      <c r="AH553" s="30" t="s">
        <v>113</v>
      </c>
      <c r="AI553" s="30" t="s">
        <v>113</v>
      </c>
      <c r="AJ553" s="30" t="s">
        <v>113</v>
      </c>
      <c r="AK553" s="30" t="s">
        <v>113</v>
      </c>
      <c r="AL553" s="30" t="s">
        <v>113</v>
      </c>
      <c r="AM553" s="30">
        <v>0</v>
      </c>
      <c r="AN553" s="30">
        <v>9</v>
      </c>
      <c r="AO553" s="30">
        <v>0</v>
      </c>
      <c r="AP553" s="30">
        <v>7</v>
      </c>
      <c r="AQ553" s="31">
        <v>4</v>
      </c>
      <c r="AR553" s="31">
        <v>1</v>
      </c>
      <c r="AS553" s="31">
        <v>1</v>
      </c>
      <c r="AT553" s="32">
        <v>1</v>
      </c>
      <c r="AU553" s="32">
        <v>1</v>
      </c>
      <c r="AV553" s="32">
        <v>1</v>
      </c>
      <c r="AW553" s="32">
        <v>1</v>
      </c>
      <c r="AX553" s="32">
        <v>1</v>
      </c>
      <c r="AY553" s="32">
        <v>1</v>
      </c>
      <c r="AZ553" s="32">
        <v>1</v>
      </c>
      <c r="BA553" s="32">
        <v>0</v>
      </c>
      <c r="BB553" s="32">
        <v>1</v>
      </c>
      <c r="BC553" s="32">
        <v>0</v>
      </c>
      <c r="BD553" s="33">
        <v>7.2</v>
      </c>
      <c r="BE553" s="33">
        <v>1</v>
      </c>
      <c r="BF553" s="33">
        <v>1</v>
      </c>
      <c r="BG553" s="33">
        <v>1</v>
      </c>
      <c r="BH553" s="33">
        <v>1</v>
      </c>
      <c r="BI553" s="33">
        <v>1</v>
      </c>
      <c r="BJ553" s="34">
        <v>1</v>
      </c>
      <c r="BK553" s="35">
        <v>1</v>
      </c>
      <c r="BL553">
        <f>IF(BY553&gt;LARGE(BZ553:$CK553,1),1,"")</f>
        <v>1</v>
      </c>
      <c r="BM553" t="str">
        <f>IF(BZ553&gt;LARGE(CA553:$CK553,1),2,"")</f>
        <v/>
      </c>
      <c r="BN553" t="str">
        <f>IF(CA553&gt;LARGE(CB553:$CK553,1),2.2,"")</f>
        <v/>
      </c>
      <c r="BO553" t="str">
        <f>IF(CB553&gt;LARGE(CC553:$CK553,1),3,"")</f>
        <v/>
      </c>
      <c r="BP553" t="str">
        <f>IF(CC553&gt;LARGE(CD553:$CK553,1),3.2,"")</f>
        <v/>
      </c>
      <c r="BQ553" t="str">
        <f>IF(CD553&gt;LARGE(CE553:$CK553,1),4,"")</f>
        <v/>
      </c>
      <c r="BR553" t="str">
        <f>IF(CE553&gt;LARGE(CF553:$CK553,1),4.2,"")</f>
        <v/>
      </c>
      <c r="BS553" t="str">
        <f>IF(CF553&gt;LARGE(CG553:$CK553,1),5,"")</f>
        <v/>
      </c>
      <c r="BT553" t="str">
        <f>IF(CG553&gt;LARGE(CH553:$CK553,1),5.2,"")</f>
        <v/>
      </c>
      <c r="BU553" t="str">
        <f>IF(CH553&gt;LARGE(CI553:$CK553,1),6,"")</f>
        <v/>
      </c>
      <c r="BV553" t="str">
        <f>IF(CI553&gt;LARGE(CJ553:$CK553,1),6.2,"")</f>
        <v/>
      </c>
      <c r="BW553" t="str">
        <f>IF(CJ553&gt;LARGE(CK553:$CK553,1),7,"")</f>
        <v/>
      </c>
      <c r="BX553" t="str">
        <f t="shared" si="137"/>
        <v/>
      </c>
      <c r="BY553" s="36">
        <f t="shared" si="138"/>
        <v>8</v>
      </c>
      <c r="BZ553" s="36">
        <f t="shared" si="139"/>
        <v>0</v>
      </c>
      <c r="CA553">
        <f t="shared" si="140"/>
        <v>0</v>
      </c>
      <c r="CB553" s="36">
        <f t="shared" si="141"/>
        <v>0</v>
      </c>
      <c r="CC553">
        <f t="shared" si="142"/>
        <v>0</v>
      </c>
      <c r="CD553" s="36">
        <f t="shared" si="143"/>
        <v>0</v>
      </c>
      <c r="CE553">
        <f t="shared" si="144"/>
        <v>0</v>
      </c>
      <c r="CF553" s="36">
        <f t="shared" si="145"/>
        <v>0</v>
      </c>
      <c r="CG553">
        <f t="shared" si="146"/>
        <v>0</v>
      </c>
      <c r="CH553" s="36">
        <f t="shared" si="147"/>
        <v>0</v>
      </c>
      <c r="CI553">
        <f t="shared" si="148"/>
        <v>0</v>
      </c>
      <c r="CJ553" s="36">
        <f t="shared" si="149"/>
        <v>0</v>
      </c>
      <c r="CK553">
        <f t="shared" si="150"/>
        <v>0</v>
      </c>
      <c r="CP553" t="s">
        <v>118</v>
      </c>
      <c r="DD553" t="str">
        <f>IF(COUNTIF('[3]Zone Players'!A$3:A$1847,A553)&lt;1,"D","")</f>
        <v/>
      </c>
      <c r="DF553">
        <f t="shared" si="153"/>
        <v>1</v>
      </c>
      <c r="DG553" s="70">
        <f t="shared" si="151"/>
        <v>8</v>
      </c>
      <c r="DH553" t="str">
        <f t="shared" si="152"/>
        <v/>
      </c>
    </row>
    <row r="554" spans="1:112" ht="15" customHeight="1" x14ac:dyDescent="0.25">
      <c r="A554" s="23">
        <v>43376</v>
      </c>
      <c r="B554" s="24" t="s">
        <v>948</v>
      </c>
      <c r="C554" s="24" t="s">
        <v>938</v>
      </c>
      <c r="D554" s="25" t="s">
        <v>144</v>
      </c>
      <c r="E554" s="26">
        <v>5</v>
      </c>
      <c r="F554" s="27">
        <v>5</v>
      </c>
      <c r="G554" s="27">
        <v>5</v>
      </c>
      <c r="H554" s="27">
        <v>6</v>
      </c>
      <c r="I554" s="27">
        <v>6</v>
      </c>
      <c r="J554" s="27">
        <v>5</v>
      </c>
      <c r="K554" s="27">
        <v>5</v>
      </c>
      <c r="L554" s="27">
        <v>4</v>
      </c>
      <c r="M554" s="27">
        <v>3</v>
      </c>
      <c r="N554" s="26">
        <v>5</v>
      </c>
      <c r="O554" s="27">
        <v>3</v>
      </c>
      <c r="P554" s="27">
        <v>7</v>
      </c>
      <c r="Q554" s="28"/>
      <c r="R554" s="28"/>
      <c r="S554" s="28"/>
      <c r="T554" s="29"/>
      <c r="U554" s="28"/>
      <c r="V554" s="30">
        <v>1</v>
      </c>
      <c r="W554" s="30" t="s">
        <v>113</v>
      </c>
      <c r="X554" s="30" t="s">
        <v>113</v>
      </c>
      <c r="Y554" s="30">
        <v>4</v>
      </c>
      <c r="Z554" s="30" t="s">
        <v>113</v>
      </c>
      <c r="AA554" s="30" t="s">
        <v>113</v>
      </c>
      <c r="AB554" s="30">
        <v>7</v>
      </c>
      <c r="AC554" s="30" t="s">
        <v>113</v>
      </c>
      <c r="AD554" s="30" t="s">
        <v>113</v>
      </c>
      <c r="AE554" s="30" t="s">
        <v>113</v>
      </c>
      <c r="AF554" s="30" t="s">
        <v>113</v>
      </c>
      <c r="AG554" s="30" t="s">
        <v>113</v>
      </c>
      <c r="AH554" s="30" t="s">
        <v>113</v>
      </c>
      <c r="AI554" s="30" t="s">
        <v>113</v>
      </c>
      <c r="AJ554" s="30" t="s">
        <v>113</v>
      </c>
      <c r="AK554" s="30" t="s">
        <v>113</v>
      </c>
      <c r="AL554" s="30" t="s">
        <v>113</v>
      </c>
      <c r="AM554" s="30">
        <v>0</v>
      </c>
      <c r="AN554" s="30">
        <v>9</v>
      </c>
      <c r="AO554" s="30">
        <v>0</v>
      </c>
      <c r="AP554" s="30">
        <v>7</v>
      </c>
      <c r="AQ554" s="31">
        <v>7</v>
      </c>
      <c r="AR554" s="31">
        <v>7</v>
      </c>
      <c r="AS554" s="31">
        <v>7</v>
      </c>
      <c r="AT554" s="32">
        <v>7</v>
      </c>
      <c r="AU554" s="32">
        <v>7</v>
      </c>
      <c r="AV554" s="32">
        <v>0</v>
      </c>
      <c r="AW554" s="32">
        <v>7</v>
      </c>
      <c r="AX554" s="32">
        <v>7</v>
      </c>
      <c r="AY554" s="32">
        <v>7</v>
      </c>
      <c r="AZ554" s="32">
        <v>7</v>
      </c>
      <c r="BA554" s="32">
        <v>0</v>
      </c>
      <c r="BB554" s="32">
        <v>7</v>
      </c>
      <c r="BC554" s="32">
        <v>7</v>
      </c>
      <c r="BD554" s="33">
        <v>7.2</v>
      </c>
      <c r="BE554" s="33">
        <v>7</v>
      </c>
      <c r="BF554" s="33">
        <v>7</v>
      </c>
      <c r="BG554" s="33">
        <v>7</v>
      </c>
      <c r="BH554" s="33">
        <v>7</v>
      </c>
      <c r="BI554" s="33">
        <v>7</v>
      </c>
      <c r="BJ554" s="34">
        <v>7</v>
      </c>
      <c r="BK554" s="35">
        <v>7</v>
      </c>
      <c r="BL554" t="str">
        <f>IF(BY554&gt;LARGE(BZ554:$CK554,1),1,"")</f>
        <v/>
      </c>
      <c r="BM554" t="str">
        <f>IF(BZ554&gt;LARGE(CA554:$CK554,1),2,"")</f>
        <v/>
      </c>
      <c r="BN554" t="str">
        <f>IF(CA554&gt;LARGE(CB554:$CK554,1),2.2,"")</f>
        <v/>
      </c>
      <c r="BO554" t="str">
        <f>IF(CB554&gt;LARGE(CC554:$CK554,1),3,"")</f>
        <v/>
      </c>
      <c r="BP554" t="str">
        <f>IF(CC554&gt;LARGE(CD554:$CK554,1),3.2,"")</f>
        <v/>
      </c>
      <c r="BQ554" t="str">
        <f>IF(CD554&gt;LARGE(CE554:$CK554,1),4,"")</f>
        <v/>
      </c>
      <c r="BR554" t="str">
        <f>IF(CE554&gt;LARGE(CF554:$CK554,1),4.2,"")</f>
        <v/>
      </c>
      <c r="BS554" t="str">
        <f>IF(CF554&gt;LARGE(CG554:$CK554,1),5,"")</f>
        <v/>
      </c>
      <c r="BT554" t="str">
        <f>IF(CG554&gt;LARGE(CH554:$CK554,1),5.2,"")</f>
        <v/>
      </c>
      <c r="BU554" t="str">
        <f>IF(CH554&gt;LARGE(CI554:$CK554,1),6,"")</f>
        <v/>
      </c>
      <c r="BV554" t="str">
        <f>IF(CI554&gt;LARGE(CJ554:$CK554,1),6.2,"")</f>
        <v/>
      </c>
      <c r="BW554">
        <f>IF(CJ554&gt;LARGE(CK554:$CK554,1),7,"")</f>
        <v>7</v>
      </c>
      <c r="BX554" t="str">
        <f t="shared" si="137"/>
        <v/>
      </c>
      <c r="BY554" s="36">
        <f t="shared" si="138"/>
        <v>0</v>
      </c>
      <c r="BZ554" s="36">
        <f t="shared" si="139"/>
        <v>0</v>
      </c>
      <c r="CA554">
        <f t="shared" si="140"/>
        <v>0</v>
      </c>
      <c r="CB554" s="36">
        <f t="shared" si="141"/>
        <v>0</v>
      </c>
      <c r="CC554">
        <f t="shared" si="142"/>
        <v>0</v>
      </c>
      <c r="CD554" s="36">
        <f t="shared" si="143"/>
        <v>0</v>
      </c>
      <c r="CE554">
        <f t="shared" si="144"/>
        <v>0</v>
      </c>
      <c r="CF554" s="36">
        <f t="shared" si="145"/>
        <v>0</v>
      </c>
      <c r="CG554">
        <f t="shared" si="146"/>
        <v>0</v>
      </c>
      <c r="CH554" s="36">
        <f t="shared" si="147"/>
        <v>0</v>
      </c>
      <c r="CI554">
        <f t="shared" si="148"/>
        <v>0</v>
      </c>
      <c r="CJ554" s="36">
        <f t="shared" si="149"/>
        <v>8</v>
      </c>
      <c r="CK554">
        <f t="shared" si="150"/>
        <v>0</v>
      </c>
      <c r="CP554" t="s">
        <v>118</v>
      </c>
      <c r="DD554" t="str">
        <f>IF(COUNTIF('[3]Zone Players'!A$3:A$1847,A554)&lt;1,"D","")</f>
        <v/>
      </c>
      <c r="DF554">
        <f t="shared" si="153"/>
        <v>7</v>
      </c>
      <c r="DG554" s="70">
        <f t="shared" si="151"/>
        <v>8</v>
      </c>
      <c r="DH554" t="str">
        <f t="shared" si="152"/>
        <v/>
      </c>
    </row>
    <row r="555" spans="1:112" ht="15" customHeight="1" x14ac:dyDescent="0.25">
      <c r="A555" s="23">
        <v>35513</v>
      </c>
      <c r="B555" s="24" t="s">
        <v>949</v>
      </c>
      <c r="C555" s="24" t="s">
        <v>950</v>
      </c>
      <c r="D555" s="25" t="s">
        <v>144</v>
      </c>
      <c r="E555" s="26">
        <v>4</v>
      </c>
      <c r="F555" s="27">
        <v>4</v>
      </c>
      <c r="G555" s="27">
        <v>7</v>
      </c>
      <c r="H555" s="27"/>
      <c r="I555" s="27"/>
      <c r="J555" s="27">
        <v>3</v>
      </c>
      <c r="K555" s="27">
        <v>4</v>
      </c>
      <c r="L555" s="27">
        <v>4</v>
      </c>
      <c r="M555" s="27">
        <v>5</v>
      </c>
      <c r="N555" s="26">
        <v>5</v>
      </c>
      <c r="O555" s="27">
        <v>6</v>
      </c>
      <c r="P555" s="27">
        <v>6</v>
      </c>
      <c r="Q555" s="28"/>
      <c r="R555" s="28"/>
      <c r="S555" s="28"/>
      <c r="T555" s="29"/>
      <c r="U555" s="28"/>
      <c r="V555" s="30">
        <v>1</v>
      </c>
      <c r="W555" s="30" t="s">
        <v>113</v>
      </c>
      <c r="X555" s="30" t="s">
        <v>113</v>
      </c>
      <c r="Y555" s="30">
        <v>4</v>
      </c>
      <c r="Z555" s="30" t="s">
        <v>113</v>
      </c>
      <c r="AA555" s="30" t="s">
        <v>113</v>
      </c>
      <c r="AB555" s="30">
        <v>7</v>
      </c>
      <c r="AC555" s="30" t="s">
        <v>113</v>
      </c>
      <c r="AD555" s="30" t="s">
        <v>113</v>
      </c>
      <c r="AE555" s="30" t="s">
        <v>113</v>
      </c>
      <c r="AF555" s="30" t="s">
        <v>113</v>
      </c>
      <c r="AG555" s="30" t="s">
        <v>113</v>
      </c>
      <c r="AH555" s="30" t="s">
        <v>113</v>
      </c>
      <c r="AI555" s="30" t="s">
        <v>113</v>
      </c>
      <c r="AJ555" s="30" t="s">
        <v>113</v>
      </c>
      <c r="AK555" s="30" t="s">
        <v>113</v>
      </c>
      <c r="AL555" s="30" t="s">
        <v>113</v>
      </c>
      <c r="AM555" s="30">
        <v>0</v>
      </c>
      <c r="AN555" s="30">
        <v>9</v>
      </c>
      <c r="AO555" s="30">
        <v>0</v>
      </c>
      <c r="AP555" s="30">
        <v>7</v>
      </c>
      <c r="AQ555" s="31">
        <v>6</v>
      </c>
      <c r="AR555" s="31">
        <v>7</v>
      </c>
      <c r="AS555" s="31">
        <v>7</v>
      </c>
      <c r="AT555" s="32">
        <v>7</v>
      </c>
      <c r="AU555" s="32">
        <v>7</v>
      </c>
      <c r="AV555" s="32">
        <v>0</v>
      </c>
      <c r="AW555" s="32">
        <v>7</v>
      </c>
      <c r="AX555" s="32">
        <v>7</v>
      </c>
      <c r="AY555" s="32">
        <v>7</v>
      </c>
      <c r="AZ555" s="32">
        <v>7</v>
      </c>
      <c r="BA555" s="32">
        <v>0</v>
      </c>
      <c r="BB555" s="32">
        <v>0</v>
      </c>
      <c r="BC555" s="32">
        <v>0</v>
      </c>
      <c r="BD555" s="33">
        <v>7.2</v>
      </c>
      <c r="BE555" s="33">
        <v>7</v>
      </c>
      <c r="BF555" s="33">
        <v>7</v>
      </c>
      <c r="BG555" s="33">
        <v>7</v>
      </c>
      <c r="BH555" s="33">
        <v>7</v>
      </c>
      <c r="BI555" s="33">
        <v>7</v>
      </c>
      <c r="BJ555" s="34">
        <v>7</v>
      </c>
      <c r="BK555" s="35">
        <v>7</v>
      </c>
      <c r="BL555" t="str">
        <f>IF(BY555&gt;LARGE(BZ555:$CK555,1),1,"")</f>
        <v/>
      </c>
      <c r="BM555" t="str">
        <f>IF(BZ555&gt;LARGE(CA555:$CK555,1),2,"")</f>
        <v/>
      </c>
      <c r="BN555" t="str">
        <f>IF(CA555&gt;LARGE(CB555:$CK555,1),2.2,"")</f>
        <v/>
      </c>
      <c r="BO555" t="str">
        <f>IF(CB555&gt;LARGE(CC555:$CK555,1),3,"")</f>
        <v/>
      </c>
      <c r="BP555" t="str">
        <f>IF(CC555&gt;LARGE(CD555:$CK555,1),3.2,"")</f>
        <v/>
      </c>
      <c r="BQ555" t="str">
        <f>IF(CD555&gt;LARGE(CE555:$CK555,1),4,"")</f>
        <v/>
      </c>
      <c r="BR555" t="str">
        <f>IF(CE555&gt;LARGE(CF555:$CK555,1),4.2,"")</f>
        <v/>
      </c>
      <c r="BS555" t="str">
        <f>IF(CF555&gt;LARGE(CG555:$CK555,1),5,"")</f>
        <v/>
      </c>
      <c r="BT555" t="str">
        <f>IF(CG555&gt;LARGE(CH555:$CK555,1),5.2,"")</f>
        <v/>
      </c>
      <c r="BU555" t="str">
        <f>IF(CH555&gt;LARGE(CI555:$CK555,1),6,"")</f>
        <v/>
      </c>
      <c r="BV555" t="str">
        <f>IF(CI555&gt;LARGE(CJ555:$CK555,1),6.2,"")</f>
        <v/>
      </c>
      <c r="BW555">
        <f>IF(CJ555&gt;LARGE(CK555:$CK555,1),7,"")</f>
        <v>7</v>
      </c>
      <c r="BX555" t="str">
        <f t="shared" si="137"/>
        <v/>
      </c>
      <c r="BY555" s="36">
        <f t="shared" si="138"/>
        <v>0</v>
      </c>
      <c r="BZ555" s="36">
        <f t="shared" si="139"/>
        <v>0</v>
      </c>
      <c r="CA555">
        <f t="shared" si="140"/>
        <v>0</v>
      </c>
      <c r="CB555" s="36">
        <f t="shared" si="141"/>
        <v>0</v>
      </c>
      <c r="CC555">
        <f t="shared" si="142"/>
        <v>0</v>
      </c>
      <c r="CD555" s="36">
        <f t="shared" si="143"/>
        <v>0</v>
      </c>
      <c r="CE555">
        <f t="shared" si="144"/>
        <v>0</v>
      </c>
      <c r="CF555" s="36">
        <f t="shared" si="145"/>
        <v>0</v>
      </c>
      <c r="CG555">
        <f t="shared" si="146"/>
        <v>0</v>
      </c>
      <c r="CH555" s="36">
        <f t="shared" si="147"/>
        <v>0</v>
      </c>
      <c r="CI555">
        <f t="shared" si="148"/>
        <v>0</v>
      </c>
      <c r="CJ555" s="36">
        <f t="shared" si="149"/>
        <v>6</v>
      </c>
      <c r="CK555">
        <f t="shared" si="150"/>
        <v>0</v>
      </c>
      <c r="CP555">
        <v>794</v>
      </c>
      <c r="DD555" t="str">
        <f>IF(COUNTIF('[3]Zone Players'!A$3:A$1847,A555)&lt;1,"D","")</f>
        <v/>
      </c>
      <c r="DF555">
        <f t="shared" si="153"/>
        <v>7</v>
      </c>
      <c r="DG555" s="70">
        <f t="shared" si="151"/>
        <v>6</v>
      </c>
      <c r="DH555" t="str">
        <f t="shared" si="152"/>
        <v/>
      </c>
    </row>
    <row r="556" spans="1:112" ht="15" customHeight="1" x14ac:dyDescent="0.25">
      <c r="A556" s="23">
        <v>12886</v>
      </c>
      <c r="B556" s="24" t="s">
        <v>951</v>
      </c>
      <c r="C556" s="24" t="s">
        <v>565</v>
      </c>
      <c r="D556" s="25" t="s">
        <v>144</v>
      </c>
      <c r="E556" s="26" t="s">
        <v>541</v>
      </c>
      <c r="F556" s="27" t="s">
        <v>541</v>
      </c>
      <c r="G556" s="27">
        <v>1</v>
      </c>
      <c r="H556" s="27">
        <v>3</v>
      </c>
      <c r="I556" s="27">
        <v>3</v>
      </c>
      <c r="J556" s="27">
        <v>2</v>
      </c>
      <c r="K556" s="27">
        <v>2</v>
      </c>
      <c r="L556" s="27">
        <v>2</v>
      </c>
      <c r="M556" s="27">
        <v>2</v>
      </c>
      <c r="N556" s="26">
        <v>2</v>
      </c>
      <c r="O556" s="27">
        <v>2</v>
      </c>
      <c r="P556" s="27">
        <v>1</v>
      </c>
      <c r="Q556" s="28"/>
      <c r="R556" s="28"/>
      <c r="S556" s="28"/>
      <c r="T556" s="29"/>
      <c r="U556" s="28"/>
      <c r="V556" s="30">
        <v>1</v>
      </c>
      <c r="W556" s="30" t="s">
        <v>113</v>
      </c>
      <c r="X556" s="30" t="s">
        <v>113</v>
      </c>
      <c r="Y556" s="30">
        <v>4</v>
      </c>
      <c r="Z556" s="30" t="s">
        <v>113</v>
      </c>
      <c r="AA556" s="30" t="s">
        <v>113</v>
      </c>
      <c r="AB556" s="30">
        <v>7</v>
      </c>
      <c r="AC556" s="30" t="s">
        <v>113</v>
      </c>
      <c r="AD556" s="30" t="s">
        <v>113</v>
      </c>
      <c r="AE556" s="30" t="s">
        <v>113</v>
      </c>
      <c r="AF556" s="30" t="s">
        <v>113</v>
      </c>
      <c r="AG556" s="30" t="s">
        <v>113</v>
      </c>
      <c r="AH556" s="30" t="s">
        <v>113</v>
      </c>
      <c r="AI556" s="30" t="s">
        <v>113</v>
      </c>
      <c r="AJ556" s="30" t="s">
        <v>113</v>
      </c>
      <c r="AK556" s="30" t="s">
        <v>113</v>
      </c>
      <c r="AL556" s="30" t="s">
        <v>113</v>
      </c>
      <c r="AM556" s="30">
        <v>0</v>
      </c>
      <c r="AN556" s="30">
        <v>9</v>
      </c>
      <c r="AO556" s="30">
        <v>3</v>
      </c>
      <c r="AP556" s="30">
        <v>4</v>
      </c>
      <c r="AQ556" s="31">
        <v>1</v>
      </c>
      <c r="AR556" s="31">
        <v>1</v>
      </c>
      <c r="AS556" s="31">
        <v>1</v>
      </c>
      <c r="AT556" s="32">
        <v>1</v>
      </c>
      <c r="AU556" s="32">
        <v>1</v>
      </c>
      <c r="AV556" s="32">
        <v>1</v>
      </c>
      <c r="AW556" s="32">
        <v>0</v>
      </c>
      <c r="AX556" s="32">
        <v>1</v>
      </c>
      <c r="AY556" s="32">
        <v>1</v>
      </c>
      <c r="AZ556" s="32">
        <v>1</v>
      </c>
      <c r="BA556" s="32">
        <v>1</v>
      </c>
      <c r="BB556" s="32">
        <v>1</v>
      </c>
      <c r="BC556" s="32">
        <v>1</v>
      </c>
      <c r="BD556" s="33">
        <v>7.2</v>
      </c>
      <c r="BE556" s="33">
        <v>7.2</v>
      </c>
      <c r="BF556" s="33">
        <v>1</v>
      </c>
      <c r="BG556" s="33">
        <v>1</v>
      </c>
      <c r="BH556" s="33">
        <v>1</v>
      </c>
      <c r="BI556" s="33">
        <v>1</v>
      </c>
      <c r="BJ556" s="34">
        <v>1</v>
      </c>
      <c r="BK556" s="35">
        <v>1</v>
      </c>
      <c r="BL556">
        <f>IF(BY556&gt;LARGE(BZ556:$CK556,1),1,"")</f>
        <v>1</v>
      </c>
      <c r="BM556" t="str">
        <f>IF(BZ556&gt;LARGE(CA556:$CK556,1),2,"")</f>
        <v/>
      </c>
      <c r="BN556" t="str">
        <f>IF(CA556&gt;LARGE(CB556:$CK556,1),2.2,"")</f>
        <v/>
      </c>
      <c r="BO556" t="str">
        <f>IF(CB556&gt;LARGE(CC556:$CK556,1),3,"")</f>
        <v/>
      </c>
      <c r="BP556" t="str">
        <f>IF(CC556&gt;LARGE(CD556:$CK556,1),3.2,"")</f>
        <v/>
      </c>
      <c r="BQ556" t="str">
        <f>IF(CD556&gt;LARGE(CE556:$CK556,1),4,"")</f>
        <v/>
      </c>
      <c r="BR556" t="str">
        <f>IF(CE556&gt;LARGE(CF556:$CK556,1),4.2,"")</f>
        <v/>
      </c>
      <c r="BS556" t="str">
        <f>IF(CF556&gt;LARGE(CG556:$CK556,1),5,"")</f>
        <v/>
      </c>
      <c r="BT556" t="str">
        <f>IF(CG556&gt;LARGE(CH556:$CK556,1),5.2,"")</f>
        <v/>
      </c>
      <c r="BU556" t="str">
        <f>IF(CH556&gt;LARGE(CI556:$CK556,1),6,"")</f>
        <v/>
      </c>
      <c r="BV556" t="str">
        <f>IF(CI556&gt;LARGE(CJ556:$CK556,1),6.2,"")</f>
        <v/>
      </c>
      <c r="BW556" t="str">
        <f>IF(CJ556&gt;LARGE(CK556:$CK556,1),7,"")</f>
        <v/>
      </c>
      <c r="BX556" t="str">
        <f t="shared" si="137"/>
        <v/>
      </c>
      <c r="BY556" s="36">
        <f t="shared" si="138"/>
        <v>9</v>
      </c>
      <c r="BZ556" s="36">
        <f t="shared" si="139"/>
        <v>0</v>
      </c>
      <c r="CA556">
        <f t="shared" si="140"/>
        <v>0</v>
      </c>
      <c r="CB556" s="36">
        <f t="shared" si="141"/>
        <v>0</v>
      </c>
      <c r="CC556">
        <f t="shared" si="142"/>
        <v>0</v>
      </c>
      <c r="CD556" s="36">
        <f t="shared" si="143"/>
        <v>0</v>
      </c>
      <c r="CE556">
        <f t="shared" si="144"/>
        <v>0</v>
      </c>
      <c r="CF556" s="36">
        <f t="shared" si="145"/>
        <v>0</v>
      </c>
      <c r="CG556">
        <f t="shared" si="146"/>
        <v>0</v>
      </c>
      <c r="CH556" s="36">
        <f t="shared" si="147"/>
        <v>0</v>
      </c>
      <c r="CI556">
        <f t="shared" si="148"/>
        <v>0</v>
      </c>
      <c r="CJ556" s="36">
        <f t="shared" si="149"/>
        <v>0</v>
      </c>
      <c r="CK556">
        <f t="shared" si="150"/>
        <v>0</v>
      </c>
      <c r="CP556">
        <v>795</v>
      </c>
      <c r="DD556" t="str">
        <f>IF(COUNTIF('[3]Zone Players'!A$3:A$1847,A556)&lt;1,"D","")</f>
        <v/>
      </c>
      <c r="DF556">
        <f t="shared" si="153"/>
        <v>1</v>
      </c>
      <c r="DG556" s="70">
        <f t="shared" si="151"/>
        <v>9</v>
      </c>
      <c r="DH556" t="str">
        <f t="shared" si="152"/>
        <v/>
      </c>
    </row>
    <row r="557" spans="1:112" ht="15" customHeight="1" x14ac:dyDescent="0.25">
      <c r="A557" s="23">
        <v>54461</v>
      </c>
      <c r="B557" s="24" t="s">
        <v>951</v>
      </c>
      <c r="C557" s="24" t="s">
        <v>782</v>
      </c>
      <c r="D557" s="25" t="s">
        <v>144</v>
      </c>
      <c r="E557" s="26"/>
      <c r="F557" s="27"/>
      <c r="G557" s="27"/>
      <c r="H557" s="27"/>
      <c r="I557" s="27"/>
      <c r="J557" s="27"/>
      <c r="K557" s="27"/>
      <c r="L557" s="27"/>
      <c r="M557" s="27">
        <v>6</v>
      </c>
      <c r="N557" s="26">
        <v>6</v>
      </c>
      <c r="O557" s="27"/>
      <c r="P557" s="27">
        <v>6</v>
      </c>
      <c r="Q557" s="28"/>
      <c r="R557" s="28"/>
      <c r="S557" s="28"/>
      <c r="T557" s="29"/>
      <c r="U557" s="28"/>
      <c r="V557" s="30">
        <v>1</v>
      </c>
      <c r="W557" s="30" t="s">
        <v>113</v>
      </c>
      <c r="X557" s="30" t="s">
        <v>113</v>
      </c>
      <c r="Y557" s="30">
        <v>4</v>
      </c>
      <c r="Z557" s="30" t="s">
        <v>113</v>
      </c>
      <c r="AA557" s="30" t="s">
        <v>113</v>
      </c>
      <c r="AB557" s="30">
        <v>7</v>
      </c>
      <c r="AC557" s="30" t="s">
        <v>113</v>
      </c>
      <c r="AD557" s="30" t="s">
        <v>113</v>
      </c>
      <c r="AE557" s="30" t="s">
        <v>113</v>
      </c>
      <c r="AF557" s="30" t="s">
        <v>113</v>
      </c>
      <c r="AG557" s="30" t="s">
        <v>113</v>
      </c>
      <c r="AH557" s="30" t="s">
        <v>113</v>
      </c>
      <c r="AI557" s="30" t="s">
        <v>113</v>
      </c>
      <c r="AJ557" s="30" t="s">
        <v>113</v>
      </c>
      <c r="AK557" s="30" t="s">
        <v>113</v>
      </c>
      <c r="AL557" s="30" t="s">
        <v>113</v>
      </c>
      <c r="AM557" s="30">
        <v>0</v>
      </c>
      <c r="AN557" s="30">
        <v>9</v>
      </c>
      <c r="AO557" s="30">
        <v>0</v>
      </c>
      <c r="AP557" s="30">
        <v>7</v>
      </c>
      <c r="AQ557" s="31">
        <v>6</v>
      </c>
      <c r="AR557" s="31">
        <v>6</v>
      </c>
      <c r="AS557" s="31">
        <v>6</v>
      </c>
      <c r="AT557" s="32">
        <v>0</v>
      </c>
      <c r="AU557" s="32">
        <v>0</v>
      </c>
      <c r="AV557" s="32">
        <v>0</v>
      </c>
      <c r="AW557" s="32">
        <v>0</v>
      </c>
      <c r="AX557" s="32">
        <v>0</v>
      </c>
      <c r="AY557" s="32">
        <v>4</v>
      </c>
      <c r="AZ557" s="32">
        <v>4</v>
      </c>
      <c r="BA557" s="32">
        <v>0</v>
      </c>
      <c r="BB557" s="32">
        <v>4</v>
      </c>
      <c r="BC557" s="32">
        <v>4</v>
      </c>
      <c r="BD557" s="33">
        <v>7.2</v>
      </c>
      <c r="BE557" s="33">
        <v>7.2</v>
      </c>
      <c r="BF557" s="33">
        <v>7.2</v>
      </c>
      <c r="BG557" s="33">
        <v>7.2</v>
      </c>
      <c r="BH557" s="33">
        <v>7.2</v>
      </c>
      <c r="BI557" s="33">
        <v>7.2</v>
      </c>
      <c r="BJ557" s="34" t="s">
        <v>113</v>
      </c>
      <c r="BK557" s="35">
        <v>6</v>
      </c>
      <c r="BL557" t="str">
        <f>IF(BY557&gt;LARGE(BZ557:$CK557,1),1,"")</f>
        <v/>
      </c>
      <c r="BM557" t="str">
        <f>IF(BZ557&gt;LARGE(CA557:$CK557,1),2,"")</f>
        <v/>
      </c>
      <c r="BN557" t="str">
        <f>IF(CA557&gt;LARGE(CB557:$CK557,1),2.2,"")</f>
        <v/>
      </c>
      <c r="BO557" t="str">
        <f>IF(CB557&gt;LARGE(CC557:$CK557,1),3,"")</f>
        <v/>
      </c>
      <c r="BP557" t="str">
        <f>IF(CC557&gt;LARGE(CD557:$CK557,1),3.2,"")</f>
        <v/>
      </c>
      <c r="BQ557">
        <f>IF(CD557&gt;LARGE(CE557:$CK557,1),4,"")</f>
        <v>4</v>
      </c>
      <c r="BR557" t="str">
        <f>IF(CE557&gt;LARGE(CF557:$CK557,1),4.2,"")</f>
        <v/>
      </c>
      <c r="BS557" t="str">
        <f>IF(CF557&gt;LARGE(CG557:$CK557,1),5,"")</f>
        <v/>
      </c>
      <c r="BT557" t="str">
        <f>IF(CG557&gt;LARGE(CH557:$CK557,1),5.2,"")</f>
        <v/>
      </c>
      <c r="BU557" t="str">
        <f>IF(CH557&gt;LARGE(CI557:$CK557,1),6,"")</f>
        <v/>
      </c>
      <c r="BV557" t="str">
        <f>IF(CI557&gt;LARGE(CJ557:$CK557,1),6.2,"")</f>
        <v/>
      </c>
      <c r="BW557" t="str">
        <f>IF(CJ557&gt;LARGE(CK557:$CK557,1),7,"")</f>
        <v/>
      </c>
      <c r="BX557" t="str">
        <f t="shared" si="137"/>
        <v/>
      </c>
      <c r="BY557" s="36">
        <f t="shared" si="138"/>
        <v>0</v>
      </c>
      <c r="BZ557" s="36">
        <f t="shared" si="139"/>
        <v>0</v>
      </c>
      <c r="CA557">
        <f t="shared" si="140"/>
        <v>0</v>
      </c>
      <c r="CB557" s="36">
        <f t="shared" si="141"/>
        <v>0</v>
      </c>
      <c r="CC557">
        <f t="shared" si="142"/>
        <v>0</v>
      </c>
      <c r="CD557" s="36">
        <f t="shared" si="143"/>
        <v>4</v>
      </c>
      <c r="CE557">
        <f t="shared" si="144"/>
        <v>0</v>
      </c>
      <c r="CF557" s="36">
        <f t="shared" si="145"/>
        <v>0</v>
      </c>
      <c r="CG557">
        <f t="shared" si="146"/>
        <v>0</v>
      </c>
      <c r="CH557" s="36">
        <f t="shared" si="147"/>
        <v>0</v>
      </c>
      <c r="CI557">
        <f t="shared" si="148"/>
        <v>0</v>
      </c>
      <c r="CJ557" s="36">
        <f t="shared" si="149"/>
        <v>0</v>
      </c>
      <c r="CK557">
        <f t="shared" si="150"/>
        <v>0</v>
      </c>
      <c r="CP557">
        <v>796</v>
      </c>
      <c r="DD557" t="str">
        <f>IF(COUNTIF('[3]Zone Players'!A$3:A$1847,A557)&lt;1,"D","")</f>
        <v/>
      </c>
      <c r="DF557">
        <f t="shared" si="153"/>
        <v>6</v>
      </c>
      <c r="DG557" s="70">
        <f t="shared" si="151"/>
        <v>4</v>
      </c>
      <c r="DH557" t="str">
        <f t="shared" si="152"/>
        <v/>
      </c>
    </row>
    <row r="558" spans="1:112" ht="15" customHeight="1" x14ac:dyDescent="0.25">
      <c r="A558" s="23">
        <v>23183</v>
      </c>
      <c r="B558" s="24" t="s">
        <v>334</v>
      </c>
      <c r="C558" s="24" t="s">
        <v>952</v>
      </c>
      <c r="D558" s="25" t="s">
        <v>144</v>
      </c>
      <c r="E558" s="26">
        <v>2</v>
      </c>
      <c r="F558" s="27">
        <v>2</v>
      </c>
      <c r="G558" s="27">
        <v>2</v>
      </c>
      <c r="H558" s="27">
        <v>3</v>
      </c>
      <c r="I558" s="27">
        <v>3</v>
      </c>
      <c r="J558" s="27">
        <v>2</v>
      </c>
      <c r="K558" s="27">
        <v>2</v>
      </c>
      <c r="L558" s="27">
        <v>2</v>
      </c>
      <c r="M558" s="27">
        <v>2</v>
      </c>
      <c r="N558" s="26">
        <v>1</v>
      </c>
      <c r="O558" s="27">
        <v>2</v>
      </c>
      <c r="P558" s="27">
        <v>1</v>
      </c>
      <c r="Q558" s="28"/>
      <c r="R558" s="28"/>
      <c r="S558" s="28"/>
      <c r="T558" s="29"/>
      <c r="U558" s="28"/>
      <c r="V558" s="30">
        <v>1</v>
      </c>
      <c r="W558" s="30" t="s">
        <v>113</v>
      </c>
      <c r="X558" s="30" t="s">
        <v>113</v>
      </c>
      <c r="Y558" s="30">
        <v>4</v>
      </c>
      <c r="Z558" s="30" t="s">
        <v>113</v>
      </c>
      <c r="AA558" s="30" t="s">
        <v>113</v>
      </c>
      <c r="AB558" s="30">
        <v>7</v>
      </c>
      <c r="AC558" s="30" t="s">
        <v>113</v>
      </c>
      <c r="AD558" s="30" t="s">
        <v>113</v>
      </c>
      <c r="AE558" s="30" t="s">
        <v>113</v>
      </c>
      <c r="AF558" s="30" t="s">
        <v>113</v>
      </c>
      <c r="AG558" s="30" t="s">
        <v>113</v>
      </c>
      <c r="AH558" s="30" t="s">
        <v>113</v>
      </c>
      <c r="AI558" s="30" t="s">
        <v>113</v>
      </c>
      <c r="AJ558" s="30" t="s">
        <v>113</v>
      </c>
      <c r="AK558" s="30" t="s">
        <v>113</v>
      </c>
      <c r="AL558" s="30" t="s">
        <v>113</v>
      </c>
      <c r="AM558" s="30">
        <v>0</v>
      </c>
      <c r="AN558" s="30">
        <v>9</v>
      </c>
      <c r="AO558" s="30">
        <v>3</v>
      </c>
      <c r="AP558" s="30">
        <v>4</v>
      </c>
      <c r="AQ558" s="31">
        <v>1</v>
      </c>
      <c r="AR558" s="31">
        <v>1</v>
      </c>
      <c r="AS558" s="31">
        <v>1</v>
      </c>
      <c r="AT558" s="32">
        <v>1</v>
      </c>
      <c r="AU558" s="32">
        <v>1</v>
      </c>
      <c r="AV558" s="32">
        <v>1</v>
      </c>
      <c r="AW558" s="32">
        <v>1</v>
      </c>
      <c r="AX558" s="32">
        <v>1</v>
      </c>
      <c r="AY558" s="32">
        <v>1</v>
      </c>
      <c r="AZ558" s="32">
        <v>1</v>
      </c>
      <c r="BA558" s="32">
        <v>1</v>
      </c>
      <c r="BB558" s="32">
        <v>0</v>
      </c>
      <c r="BC558" s="32">
        <v>1</v>
      </c>
      <c r="BD558" s="33">
        <v>7.2</v>
      </c>
      <c r="BE558" s="33">
        <v>1</v>
      </c>
      <c r="BF558" s="33">
        <v>1</v>
      </c>
      <c r="BG558" s="33">
        <v>1</v>
      </c>
      <c r="BH558" s="33">
        <v>1</v>
      </c>
      <c r="BI558" s="33">
        <v>1</v>
      </c>
      <c r="BJ558" s="34">
        <v>1</v>
      </c>
      <c r="BK558" s="35">
        <v>1</v>
      </c>
      <c r="BL558">
        <f>IF(BY558&gt;LARGE(BZ558:$CK558,1),1,"")</f>
        <v>1</v>
      </c>
      <c r="BM558" t="str">
        <f>IF(BZ558&gt;LARGE(CA558:$CK558,1),2,"")</f>
        <v/>
      </c>
      <c r="BN558" t="str">
        <f>IF(CA558&gt;LARGE(CB558:$CK558,1),2.2,"")</f>
        <v/>
      </c>
      <c r="BO558" t="str">
        <f>IF(CB558&gt;LARGE(CC558:$CK558,1),3,"")</f>
        <v/>
      </c>
      <c r="BP558" t="str">
        <f>IF(CC558&gt;LARGE(CD558:$CK558,1),3.2,"")</f>
        <v/>
      </c>
      <c r="BQ558" t="str">
        <f>IF(CD558&gt;LARGE(CE558:$CK558,1),4,"")</f>
        <v/>
      </c>
      <c r="BR558" t="str">
        <f>IF(CE558&gt;LARGE(CF558:$CK558,1),4.2,"")</f>
        <v/>
      </c>
      <c r="BS558" t="str">
        <f>IF(CF558&gt;LARGE(CG558:$CK558,1),5,"")</f>
        <v/>
      </c>
      <c r="BT558" t="str">
        <f>IF(CG558&gt;LARGE(CH558:$CK558,1),5.2,"")</f>
        <v/>
      </c>
      <c r="BU558" t="str">
        <f>IF(CH558&gt;LARGE(CI558:$CK558,1),6,"")</f>
        <v/>
      </c>
      <c r="BV558" t="str">
        <f>IF(CI558&gt;LARGE(CJ558:$CK558,1),6.2,"")</f>
        <v/>
      </c>
      <c r="BW558" t="str">
        <f>IF(CJ558&gt;LARGE(CK558:$CK558,1),7,"")</f>
        <v/>
      </c>
      <c r="BX558" t="str">
        <f t="shared" si="137"/>
        <v/>
      </c>
      <c r="BY558" s="36">
        <f t="shared" si="138"/>
        <v>9</v>
      </c>
      <c r="BZ558" s="36">
        <f t="shared" si="139"/>
        <v>0</v>
      </c>
      <c r="CA558">
        <f t="shared" si="140"/>
        <v>0</v>
      </c>
      <c r="CB558" s="36">
        <f t="shared" si="141"/>
        <v>0</v>
      </c>
      <c r="CC558">
        <f t="shared" si="142"/>
        <v>0</v>
      </c>
      <c r="CD558" s="36">
        <f t="shared" si="143"/>
        <v>0</v>
      </c>
      <c r="CE558">
        <f t="shared" si="144"/>
        <v>0</v>
      </c>
      <c r="CF558" s="36">
        <f t="shared" si="145"/>
        <v>0</v>
      </c>
      <c r="CG558">
        <f t="shared" si="146"/>
        <v>0</v>
      </c>
      <c r="CH558" s="36">
        <f t="shared" si="147"/>
        <v>0</v>
      </c>
      <c r="CI558">
        <f t="shared" si="148"/>
        <v>0</v>
      </c>
      <c r="CJ558" s="36">
        <f t="shared" si="149"/>
        <v>0</v>
      </c>
      <c r="CK558">
        <f t="shared" si="150"/>
        <v>0</v>
      </c>
      <c r="CP558">
        <v>797</v>
      </c>
      <c r="DD558" t="str">
        <f>IF(COUNTIF('[3]Zone Players'!A$3:A$1847,A558)&lt;1,"D","")</f>
        <v/>
      </c>
      <c r="DF558">
        <f t="shared" si="153"/>
        <v>1</v>
      </c>
      <c r="DG558" s="70">
        <f t="shared" si="151"/>
        <v>9</v>
      </c>
      <c r="DH558" t="str">
        <f t="shared" si="152"/>
        <v/>
      </c>
    </row>
    <row r="559" spans="1:112" ht="15" customHeight="1" x14ac:dyDescent="0.25">
      <c r="A559" s="23">
        <v>143017</v>
      </c>
      <c r="B559" s="24" t="s">
        <v>953</v>
      </c>
      <c r="C559" s="24" t="s">
        <v>443</v>
      </c>
      <c r="D559" s="25" t="s">
        <v>144</v>
      </c>
      <c r="E559" s="26"/>
      <c r="F559" s="27"/>
      <c r="G559" s="27"/>
      <c r="H559" s="27"/>
      <c r="I559" s="27"/>
      <c r="J559" s="27"/>
      <c r="K559" s="27"/>
      <c r="L559" s="27"/>
      <c r="M559" s="27"/>
      <c r="N559" s="26"/>
      <c r="O559" s="27"/>
      <c r="P559" s="27"/>
      <c r="Q559" s="28"/>
      <c r="R559" s="28"/>
      <c r="S559" s="28"/>
      <c r="T559" s="29"/>
      <c r="U559" s="28"/>
      <c r="V559" s="30">
        <v>1</v>
      </c>
      <c r="W559" s="30" t="s">
        <v>113</v>
      </c>
      <c r="X559" s="30" t="s">
        <v>113</v>
      </c>
      <c r="Y559" s="30">
        <v>4</v>
      </c>
      <c r="Z559" s="30" t="s">
        <v>113</v>
      </c>
      <c r="AA559" s="30" t="s">
        <v>113</v>
      </c>
      <c r="AB559" s="30">
        <v>7</v>
      </c>
      <c r="AC559" s="30" t="s">
        <v>113</v>
      </c>
      <c r="AD559" s="30" t="s">
        <v>113</v>
      </c>
      <c r="AE559" s="30" t="s">
        <v>113</v>
      </c>
      <c r="AF559" s="30" t="s">
        <v>113</v>
      </c>
      <c r="AG559" s="30" t="s">
        <v>113</v>
      </c>
      <c r="AH559" s="30" t="s">
        <v>113</v>
      </c>
      <c r="AI559" s="30" t="s">
        <v>113</v>
      </c>
      <c r="AJ559" s="30" t="s">
        <v>113</v>
      </c>
      <c r="AK559" s="30" t="s">
        <v>113</v>
      </c>
      <c r="AL559" s="30" t="s">
        <v>113</v>
      </c>
      <c r="AM559" s="30">
        <v>0</v>
      </c>
      <c r="AN559" s="30">
        <v>9</v>
      </c>
      <c r="AO559" s="30">
        <v>0</v>
      </c>
      <c r="AP559" s="30">
        <v>7</v>
      </c>
      <c r="AQ559" s="31" t="s">
        <v>113</v>
      </c>
      <c r="AR559" s="31" t="s">
        <v>113</v>
      </c>
      <c r="AS559" s="31" t="s">
        <v>113</v>
      </c>
      <c r="AT559" s="32">
        <v>0</v>
      </c>
      <c r="AU559" s="32">
        <v>0</v>
      </c>
      <c r="AV559" s="32">
        <v>0</v>
      </c>
      <c r="AW559" s="32">
        <v>0</v>
      </c>
      <c r="AX559" s="32">
        <v>0</v>
      </c>
      <c r="AY559" s="32">
        <v>0</v>
      </c>
      <c r="AZ559" s="32">
        <v>0</v>
      </c>
      <c r="BA559" s="32">
        <v>0</v>
      </c>
      <c r="BB559" s="32">
        <v>0</v>
      </c>
      <c r="BC559" s="32">
        <v>0</v>
      </c>
      <c r="BD559" s="33">
        <v>7.2</v>
      </c>
      <c r="BE559" s="33">
        <v>7.2</v>
      </c>
      <c r="BF559" s="33">
        <v>7.2</v>
      </c>
      <c r="BG559" s="33">
        <v>7.2</v>
      </c>
      <c r="BH559" s="33">
        <v>7.2</v>
      </c>
      <c r="BI559" s="33">
        <v>7.2</v>
      </c>
      <c r="BJ559" s="34" t="s">
        <v>113</v>
      </c>
      <c r="BK559" s="35" t="s">
        <v>113</v>
      </c>
      <c r="BL559" t="str">
        <f>IF(BY559&gt;LARGE(BZ559:$CK559,1),1,"")</f>
        <v/>
      </c>
      <c r="BM559" t="str">
        <f>IF(BZ559&gt;LARGE(CA559:$CK559,1),2,"")</f>
        <v/>
      </c>
      <c r="BN559" t="str">
        <f>IF(CA559&gt;LARGE(CB559:$CK559,1),2.2,"")</f>
        <v/>
      </c>
      <c r="BO559" t="str">
        <f>IF(CB559&gt;LARGE(CC559:$CK559,1),3,"")</f>
        <v/>
      </c>
      <c r="BP559" t="str">
        <f>IF(CC559&gt;LARGE(CD559:$CK559,1),3.2,"")</f>
        <v/>
      </c>
      <c r="BQ559" t="str">
        <f>IF(CD559&gt;LARGE(CE559:$CK559,1),4,"")</f>
        <v/>
      </c>
      <c r="BR559" t="str">
        <f>IF(CE559&gt;LARGE(CF559:$CK559,1),4.2,"")</f>
        <v/>
      </c>
      <c r="BS559" t="str">
        <f>IF(CF559&gt;LARGE(CG559:$CK559,1),5,"")</f>
        <v/>
      </c>
      <c r="BT559" t="str">
        <f>IF(CG559&gt;LARGE(CH559:$CK559,1),5.2,"")</f>
        <v/>
      </c>
      <c r="BU559" t="str">
        <f>IF(CH559&gt;LARGE(CI559:$CK559,1),6,"")</f>
        <v/>
      </c>
      <c r="BV559" t="str">
        <f>IF(CI559&gt;LARGE(CJ559:$CK559,1),6.2,"")</f>
        <v/>
      </c>
      <c r="BW559" t="str">
        <f>IF(CJ559&gt;LARGE(CK559:$CK559,1),7,"")</f>
        <v/>
      </c>
      <c r="BX559" t="str">
        <f t="shared" si="137"/>
        <v/>
      </c>
      <c r="BY559" s="36">
        <f t="shared" si="138"/>
        <v>0</v>
      </c>
      <c r="BZ559" s="36">
        <f t="shared" si="139"/>
        <v>0</v>
      </c>
      <c r="CA559">
        <f t="shared" si="140"/>
        <v>0</v>
      </c>
      <c r="CB559" s="36">
        <f t="shared" si="141"/>
        <v>0</v>
      </c>
      <c r="CC559">
        <f t="shared" si="142"/>
        <v>0</v>
      </c>
      <c r="CD559" s="36">
        <f t="shared" si="143"/>
        <v>0</v>
      </c>
      <c r="CE559">
        <f t="shared" si="144"/>
        <v>0</v>
      </c>
      <c r="CF559" s="36">
        <f t="shared" si="145"/>
        <v>0</v>
      </c>
      <c r="CG559">
        <f t="shared" si="146"/>
        <v>0</v>
      </c>
      <c r="CH559" s="36">
        <f t="shared" si="147"/>
        <v>0</v>
      </c>
      <c r="CI559">
        <f t="shared" si="148"/>
        <v>0</v>
      </c>
      <c r="CJ559" s="36">
        <f t="shared" si="149"/>
        <v>0</v>
      </c>
      <c r="CK559">
        <f t="shared" si="150"/>
        <v>0</v>
      </c>
      <c r="CP559">
        <v>800</v>
      </c>
      <c r="DD559" t="str">
        <f>IF(COUNTIF('[3]Zone Players'!A$3:A$1847,A559)&lt;1,"D","")</f>
        <v/>
      </c>
      <c r="DF559" t="str">
        <f t="shared" si="153"/>
        <v/>
      </c>
      <c r="DG559" s="70">
        <f t="shared" si="151"/>
        <v>0</v>
      </c>
      <c r="DH559" t="str">
        <f t="shared" si="152"/>
        <v/>
      </c>
    </row>
    <row r="560" spans="1:112" ht="15" customHeight="1" x14ac:dyDescent="0.25">
      <c r="A560" s="23">
        <v>13964</v>
      </c>
      <c r="B560" s="24" t="s">
        <v>954</v>
      </c>
      <c r="C560" s="24" t="s">
        <v>739</v>
      </c>
      <c r="D560" s="25" t="s">
        <v>144</v>
      </c>
      <c r="E560" s="26"/>
      <c r="F560" s="27"/>
      <c r="G560" s="27"/>
      <c r="H560" s="27"/>
      <c r="I560" s="27"/>
      <c r="J560" s="27"/>
      <c r="K560" s="27"/>
      <c r="L560" s="27"/>
      <c r="M560" s="27"/>
      <c r="N560" s="26"/>
      <c r="O560" s="27"/>
      <c r="P560" s="27"/>
      <c r="Q560" s="28"/>
      <c r="R560" s="28"/>
      <c r="S560" s="28"/>
      <c r="T560" s="29"/>
      <c r="U560" s="28"/>
      <c r="V560" s="30">
        <v>1</v>
      </c>
      <c r="W560" s="30" t="s">
        <v>113</v>
      </c>
      <c r="X560" s="30" t="s">
        <v>113</v>
      </c>
      <c r="Y560" s="30">
        <v>4</v>
      </c>
      <c r="Z560" s="30" t="s">
        <v>113</v>
      </c>
      <c r="AA560" s="30" t="s">
        <v>113</v>
      </c>
      <c r="AB560" s="30">
        <v>7</v>
      </c>
      <c r="AC560" s="30" t="s">
        <v>113</v>
      </c>
      <c r="AD560" s="30" t="s">
        <v>113</v>
      </c>
      <c r="AE560" s="30" t="s">
        <v>113</v>
      </c>
      <c r="AF560" s="30" t="s">
        <v>113</v>
      </c>
      <c r="AG560" s="30" t="s">
        <v>113</v>
      </c>
      <c r="AH560" s="30" t="s">
        <v>113</v>
      </c>
      <c r="AI560" s="30" t="s">
        <v>113</v>
      </c>
      <c r="AJ560" s="30" t="s">
        <v>113</v>
      </c>
      <c r="AK560" s="30" t="s">
        <v>113</v>
      </c>
      <c r="AL560" s="30" t="s">
        <v>113</v>
      </c>
      <c r="AM560" s="30">
        <v>0</v>
      </c>
      <c r="AN560" s="30">
        <v>9</v>
      </c>
      <c r="AO560" s="30">
        <v>0</v>
      </c>
      <c r="AP560" s="30">
        <v>7</v>
      </c>
      <c r="AQ560" s="31" t="s">
        <v>113</v>
      </c>
      <c r="AR560" s="31" t="s">
        <v>113</v>
      </c>
      <c r="AS560" s="31" t="s">
        <v>113</v>
      </c>
      <c r="AT560" s="32">
        <v>0</v>
      </c>
      <c r="AU560" s="32">
        <v>0</v>
      </c>
      <c r="AV560" s="32">
        <v>0</v>
      </c>
      <c r="AW560" s="32">
        <v>0</v>
      </c>
      <c r="AX560" s="32">
        <v>0</v>
      </c>
      <c r="AY560" s="32">
        <v>0</v>
      </c>
      <c r="AZ560" s="32">
        <v>0</v>
      </c>
      <c r="BA560" s="32">
        <v>0</v>
      </c>
      <c r="BB560" s="32">
        <v>0</v>
      </c>
      <c r="BC560" s="32">
        <v>0</v>
      </c>
      <c r="BD560" s="33">
        <v>7.2</v>
      </c>
      <c r="BE560" s="33">
        <v>7.2</v>
      </c>
      <c r="BF560" s="33">
        <v>7.2</v>
      </c>
      <c r="BG560" s="33">
        <v>7.2</v>
      </c>
      <c r="BH560" s="33">
        <v>7.2</v>
      </c>
      <c r="BI560" s="33">
        <v>7.2</v>
      </c>
      <c r="BJ560" s="34" t="s">
        <v>113</v>
      </c>
      <c r="BK560" s="35" t="s">
        <v>113</v>
      </c>
      <c r="BL560" t="str">
        <f>IF(BY560&gt;LARGE(BZ560:$CK560,1),1,"")</f>
        <v/>
      </c>
      <c r="BM560" t="str">
        <f>IF(BZ560&gt;LARGE(CA560:$CK560,1),2,"")</f>
        <v/>
      </c>
      <c r="BN560" t="str">
        <f>IF(CA560&gt;LARGE(CB560:$CK560,1),2.2,"")</f>
        <v/>
      </c>
      <c r="BO560" t="str">
        <f>IF(CB560&gt;LARGE(CC560:$CK560,1),3,"")</f>
        <v/>
      </c>
      <c r="BP560" t="str">
        <f>IF(CC560&gt;LARGE(CD560:$CK560,1),3.2,"")</f>
        <v/>
      </c>
      <c r="BQ560" t="str">
        <f>IF(CD560&gt;LARGE(CE560:$CK560,1),4,"")</f>
        <v/>
      </c>
      <c r="BR560" t="str">
        <f>IF(CE560&gt;LARGE(CF560:$CK560,1),4.2,"")</f>
        <v/>
      </c>
      <c r="BS560" t="str">
        <f>IF(CF560&gt;LARGE(CG560:$CK560,1),5,"")</f>
        <v/>
      </c>
      <c r="BT560" t="str">
        <f>IF(CG560&gt;LARGE(CH560:$CK560,1),5.2,"")</f>
        <v/>
      </c>
      <c r="BU560" t="str">
        <f>IF(CH560&gt;LARGE(CI560:$CK560,1),6,"")</f>
        <v/>
      </c>
      <c r="BV560" t="str">
        <f>IF(CI560&gt;LARGE(CJ560:$CK560,1),6.2,"")</f>
        <v/>
      </c>
      <c r="BW560" t="str">
        <f>IF(CJ560&gt;LARGE(CK560:$CK560,1),7,"")</f>
        <v/>
      </c>
      <c r="BX560" t="str">
        <f t="shared" si="137"/>
        <v/>
      </c>
      <c r="BY560" s="36">
        <f t="shared" si="138"/>
        <v>0</v>
      </c>
      <c r="BZ560" s="36">
        <f t="shared" si="139"/>
        <v>0</v>
      </c>
      <c r="CA560">
        <f t="shared" si="140"/>
        <v>0</v>
      </c>
      <c r="CB560" s="36">
        <f t="shared" si="141"/>
        <v>0</v>
      </c>
      <c r="CC560">
        <f t="shared" si="142"/>
        <v>0</v>
      </c>
      <c r="CD560" s="36">
        <f t="shared" si="143"/>
        <v>0</v>
      </c>
      <c r="CE560">
        <f t="shared" si="144"/>
        <v>0</v>
      </c>
      <c r="CF560" s="36">
        <f t="shared" si="145"/>
        <v>0</v>
      </c>
      <c r="CG560">
        <f t="shared" si="146"/>
        <v>0</v>
      </c>
      <c r="CH560" s="36">
        <f t="shared" si="147"/>
        <v>0</v>
      </c>
      <c r="CI560">
        <f t="shared" si="148"/>
        <v>0</v>
      </c>
      <c r="CJ560" s="36">
        <f t="shared" si="149"/>
        <v>0</v>
      </c>
      <c r="CK560">
        <f t="shared" si="150"/>
        <v>0</v>
      </c>
      <c r="CP560">
        <v>801</v>
      </c>
      <c r="DD560" t="str">
        <f>IF(COUNTIF('[3]Zone Players'!A$3:A$1847,A560)&lt;1,"D","")</f>
        <v/>
      </c>
      <c r="DF560" t="str">
        <f t="shared" si="153"/>
        <v/>
      </c>
      <c r="DG560" s="70">
        <f t="shared" si="151"/>
        <v>0</v>
      </c>
      <c r="DH560" t="str">
        <f t="shared" si="152"/>
        <v/>
      </c>
    </row>
    <row r="561" spans="1:112" ht="15" customHeight="1" x14ac:dyDescent="0.25">
      <c r="A561" s="23">
        <v>50187</v>
      </c>
      <c r="B561" s="24" t="s">
        <v>955</v>
      </c>
      <c r="C561" s="24" t="s">
        <v>956</v>
      </c>
      <c r="D561" s="25" t="s">
        <v>144</v>
      </c>
      <c r="E561" s="26">
        <v>1</v>
      </c>
      <c r="F561" s="27">
        <v>1</v>
      </c>
      <c r="G561" s="27">
        <v>1</v>
      </c>
      <c r="H561" s="27">
        <v>1</v>
      </c>
      <c r="I561" s="27">
        <v>3</v>
      </c>
      <c r="J561" s="27">
        <v>2</v>
      </c>
      <c r="K561" s="27">
        <v>2</v>
      </c>
      <c r="L561" s="27">
        <v>2</v>
      </c>
      <c r="M561" s="27">
        <v>2</v>
      </c>
      <c r="N561" s="26">
        <v>2</v>
      </c>
      <c r="O561" s="27">
        <v>2</v>
      </c>
      <c r="P561" s="27">
        <v>1</v>
      </c>
      <c r="Q561" s="28"/>
      <c r="R561" s="28"/>
      <c r="S561" s="28"/>
      <c r="T561" s="29"/>
      <c r="U561" s="28"/>
      <c r="V561" s="30">
        <v>1</v>
      </c>
      <c r="W561" s="30" t="s">
        <v>113</v>
      </c>
      <c r="X561" s="30" t="s">
        <v>113</v>
      </c>
      <c r="Y561" s="30">
        <v>4</v>
      </c>
      <c r="Z561" s="30" t="s">
        <v>113</v>
      </c>
      <c r="AA561" s="30" t="s">
        <v>113</v>
      </c>
      <c r="AB561" s="30">
        <v>7</v>
      </c>
      <c r="AC561" s="30" t="s">
        <v>113</v>
      </c>
      <c r="AD561" s="30" t="s">
        <v>113</v>
      </c>
      <c r="AE561" s="30" t="s">
        <v>113</v>
      </c>
      <c r="AF561" s="30" t="s">
        <v>113</v>
      </c>
      <c r="AG561" s="30" t="s">
        <v>113</v>
      </c>
      <c r="AH561" s="30" t="s">
        <v>113</v>
      </c>
      <c r="AI561" s="30" t="s">
        <v>113</v>
      </c>
      <c r="AJ561" s="30" t="s">
        <v>113</v>
      </c>
      <c r="AK561" s="30" t="s">
        <v>113</v>
      </c>
      <c r="AL561" s="30" t="s">
        <v>113</v>
      </c>
      <c r="AM561" s="30">
        <v>0</v>
      </c>
      <c r="AN561" s="30">
        <v>9</v>
      </c>
      <c r="AO561" s="30">
        <v>3</v>
      </c>
      <c r="AP561" s="30">
        <v>4</v>
      </c>
      <c r="AQ561" s="31">
        <v>1</v>
      </c>
      <c r="AR561" s="31">
        <v>1</v>
      </c>
      <c r="AS561" s="31">
        <v>1</v>
      </c>
      <c r="AT561" s="32">
        <v>1</v>
      </c>
      <c r="AU561" s="32">
        <v>1</v>
      </c>
      <c r="AV561" s="32">
        <v>1</v>
      </c>
      <c r="AW561" s="32">
        <v>1</v>
      </c>
      <c r="AX561" s="32">
        <v>1</v>
      </c>
      <c r="AY561" s="32">
        <v>1</v>
      </c>
      <c r="AZ561" s="32">
        <v>1</v>
      </c>
      <c r="BA561" s="32">
        <v>1</v>
      </c>
      <c r="BB561" s="32">
        <v>1</v>
      </c>
      <c r="BC561" s="32">
        <v>1</v>
      </c>
      <c r="BD561" s="33">
        <v>7.2</v>
      </c>
      <c r="BE561" s="33">
        <v>1</v>
      </c>
      <c r="BF561" s="33">
        <v>1</v>
      </c>
      <c r="BG561" s="33">
        <v>1</v>
      </c>
      <c r="BH561" s="33">
        <v>1</v>
      </c>
      <c r="BI561" s="33">
        <v>1</v>
      </c>
      <c r="BJ561" s="34">
        <v>1</v>
      </c>
      <c r="BK561" s="35">
        <v>1</v>
      </c>
      <c r="BL561">
        <f>IF(BY561&gt;LARGE(BZ561:$CK561,1),1,"")</f>
        <v>1</v>
      </c>
      <c r="BM561" t="str">
        <f>IF(BZ561&gt;LARGE(CA561:$CK561,1),2,"")</f>
        <v/>
      </c>
      <c r="BN561" t="str">
        <f>IF(CA561&gt;LARGE(CB561:$CK561,1),2.2,"")</f>
        <v/>
      </c>
      <c r="BO561" t="str">
        <f>IF(CB561&gt;LARGE(CC561:$CK561,1),3,"")</f>
        <v/>
      </c>
      <c r="BP561" t="str">
        <f>IF(CC561&gt;LARGE(CD561:$CK561,1),3.2,"")</f>
        <v/>
      </c>
      <c r="BQ561" t="str">
        <f>IF(CD561&gt;LARGE(CE561:$CK561,1),4,"")</f>
        <v/>
      </c>
      <c r="BR561" t="str">
        <f>IF(CE561&gt;LARGE(CF561:$CK561,1),4.2,"")</f>
        <v/>
      </c>
      <c r="BS561" t="str">
        <f>IF(CF561&gt;LARGE(CG561:$CK561,1),5,"")</f>
        <v/>
      </c>
      <c r="BT561" t="str">
        <f>IF(CG561&gt;LARGE(CH561:$CK561,1),5.2,"")</f>
        <v/>
      </c>
      <c r="BU561" t="str">
        <f>IF(CH561&gt;LARGE(CI561:$CK561,1),6,"")</f>
        <v/>
      </c>
      <c r="BV561" t="str">
        <f>IF(CI561&gt;LARGE(CJ561:$CK561,1),6.2,"")</f>
        <v/>
      </c>
      <c r="BW561" t="str">
        <f>IF(CJ561&gt;LARGE(CK561:$CK561,1),7,"")</f>
        <v/>
      </c>
      <c r="BX561" t="str">
        <f t="shared" si="137"/>
        <v/>
      </c>
      <c r="BY561" s="36">
        <f t="shared" si="138"/>
        <v>10</v>
      </c>
      <c r="BZ561" s="36">
        <f t="shared" si="139"/>
        <v>0</v>
      </c>
      <c r="CA561">
        <f t="shared" si="140"/>
        <v>0</v>
      </c>
      <c r="CB561" s="36">
        <f t="shared" si="141"/>
        <v>0</v>
      </c>
      <c r="CC561">
        <f t="shared" si="142"/>
        <v>0</v>
      </c>
      <c r="CD561" s="36">
        <f t="shared" si="143"/>
        <v>0</v>
      </c>
      <c r="CE561">
        <f t="shared" si="144"/>
        <v>0</v>
      </c>
      <c r="CF561" s="36">
        <f t="shared" si="145"/>
        <v>0</v>
      </c>
      <c r="CG561">
        <f t="shared" si="146"/>
        <v>0</v>
      </c>
      <c r="CH561" s="36">
        <f t="shared" si="147"/>
        <v>0</v>
      </c>
      <c r="CI561">
        <f t="shared" si="148"/>
        <v>0</v>
      </c>
      <c r="CJ561" s="36">
        <f t="shared" si="149"/>
        <v>0</v>
      </c>
      <c r="CK561">
        <f t="shared" si="150"/>
        <v>0</v>
      </c>
      <c r="CP561">
        <v>1673</v>
      </c>
      <c r="DD561" t="str">
        <f>IF(COUNTIF('[3]Zone Players'!A$3:A$1847,A561)&lt;1,"D","")</f>
        <v/>
      </c>
      <c r="DF561">
        <f t="shared" si="153"/>
        <v>1</v>
      </c>
      <c r="DG561" s="70">
        <f t="shared" si="151"/>
        <v>10</v>
      </c>
      <c r="DH561" t="str">
        <f t="shared" si="152"/>
        <v/>
      </c>
    </row>
    <row r="562" spans="1:112" ht="15" customHeight="1" x14ac:dyDescent="0.25">
      <c r="A562" s="40">
        <v>112883</v>
      </c>
      <c r="B562" s="24" t="s">
        <v>957</v>
      </c>
      <c r="C562" s="24" t="s">
        <v>177</v>
      </c>
      <c r="D562" s="25" t="s">
        <v>144</v>
      </c>
      <c r="E562" s="26">
        <v>7</v>
      </c>
      <c r="F562" s="27">
        <v>6</v>
      </c>
      <c r="G562" s="27">
        <v>1</v>
      </c>
      <c r="H562" s="27">
        <v>1</v>
      </c>
      <c r="I562" s="27">
        <v>3</v>
      </c>
      <c r="J562" s="27">
        <v>3</v>
      </c>
      <c r="K562" s="27">
        <v>2</v>
      </c>
      <c r="L562" s="27">
        <v>2</v>
      </c>
      <c r="M562" s="27">
        <v>3</v>
      </c>
      <c r="N562" s="26">
        <v>2</v>
      </c>
      <c r="O562" s="27">
        <v>3</v>
      </c>
      <c r="P562" s="27">
        <v>4</v>
      </c>
      <c r="Q562" s="28"/>
      <c r="R562" s="28"/>
      <c r="S562" s="28"/>
      <c r="T562" s="29"/>
      <c r="U562" s="28"/>
      <c r="V562" s="30">
        <v>1</v>
      </c>
      <c r="W562" s="30" t="s">
        <v>113</v>
      </c>
      <c r="X562" s="30" t="s">
        <v>113</v>
      </c>
      <c r="Y562" s="30">
        <v>4</v>
      </c>
      <c r="Z562" s="30" t="s">
        <v>113</v>
      </c>
      <c r="AA562" s="30" t="s">
        <v>113</v>
      </c>
      <c r="AB562" s="30">
        <v>7</v>
      </c>
      <c r="AC562" s="30" t="s">
        <v>113</v>
      </c>
      <c r="AD562" s="30" t="s">
        <v>113</v>
      </c>
      <c r="AE562" s="30" t="s">
        <v>113</v>
      </c>
      <c r="AF562" s="30" t="s">
        <v>113</v>
      </c>
      <c r="AG562" s="30" t="s">
        <v>113</v>
      </c>
      <c r="AH562" s="30" t="s">
        <v>113</v>
      </c>
      <c r="AI562" s="30" t="s">
        <v>113</v>
      </c>
      <c r="AJ562" s="30" t="s">
        <v>113</v>
      </c>
      <c r="AK562" s="30" t="s">
        <v>113</v>
      </c>
      <c r="AL562" s="30" t="s">
        <v>113</v>
      </c>
      <c r="AM562" s="30">
        <v>0</v>
      </c>
      <c r="AN562" s="30">
        <v>9</v>
      </c>
      <c r="AO562" s="30">
        <v>0</v>
      </c>
      <c r="AP562" s="30">
        <v>7</v>
      </c>
      <c r="AQ562" s="31">
        <v>4</v>
      </c>
      <c r="AR562" s="31">
        <v>4</v>
      </c>
      <c r="AS562" s="31">
        <v>4</v>
      </c>
      <c r="AT562" s="32">
        <v>4</v>
      </c>
      <c r="AU562" s="32">
        <v>4</v>
      </c>
      <c r="AV562" s="32">
        <v>4</v>
      </c>
      <c r="AW562" s="32">
        <v>4</v>
      </c>
      <c r="AX562" s="32">
        <v>4</v>
      </c>
      <c r="AY562" s="32">
        <v>4</v>
      </c>
      <c r="AZ562" s="32">
        <v>4</v>
      </c>
      <c r="BA562" s="32">
        <v>4</v>
      </c>
      <c r="BB562" s="32">
        <v>1</v>
      </c>
      <c r="BC562" s="32">
        <v>4</v>
      </c>
      <c r="BD562" s="33">
        <v>7.2</v>
      </c>
      <c r="BE562" s="33">
        <v>4</v>
      </c>
      <c r="BF562" s="33">
        <v>4</v>
      </c>
      <c r="BG562" s="33">
        <v>4</v>
      </c>
      <c r="BH562" s="33">
        <v>4</v>
      </c>
      <c r="BI562" s="33">
        <v>4</v>
      </c>
      <c r="BJ562" s="34">
        <v>4</v>
      </c>
      <c r="BK562" s="35">
        <v>4</v>
      </c>
      <c r="BL562" t="str">
        <f>IF(BY562&gt;LARGE(BZ562:$CK562,1),1,"")</f>
        <v/>
      </c>
      <c r="BM562" t="str">
        <f>IF(BZ562&gt;LARGE(CA562:$CK562,1),2,"")</f>
        <v/>
      </c>
      <c r="BN562" t="str">
        <f>IF(CA562&gt;LARGE(CB562:$CK562,1),2.2,"")</f>
        <v/>
      </c>
      <c r="BO562" t="str">
        <f>IF(CB562&gt;LARGE(CC562:$CK562,1),3,"")</f>
        <v/>
      </c>
      <c r="BP562" t="str">
        <f>IF(CC562&gt;LARGE(CD562:$CK562,1),3.2,"")</f>
        <v/>
      </c>
      <c r="BQ562">
        <f>IF(CD562&gt;LARGE(CE562:$CK562,1),4,"")</f>
        <v>4</v>
      </c>
      <c r="BR562" t="str">
        <f>IF(CE562&gt;LARGE(CF562:$CK562,1),4.2,"")</f>
        <v/>
      </c>
      <c r="BS562" t="str">
        <f>IF(CF562&gt;LARGE(CG562:$CK562,1),5,"")</f>
        <v/>
      </c>
      <c r="BT562" t="str">
        <f>IF(CG562&gt;LARGE(CH562:$CK562,1),5.2,"")</f>
        <v/>
      </c>
      <c r="BU562" t="str">
        <f>IF(CH562&gt;LARGE(CI562:$CK562,1),6,"")</f>
        <v/>
      </c>
      <c r="BV562" t="str">
        <f>IF(CI562&gt;LARGE(CJ562:$CK562,1),6.2,"")</f>
        <v/>
      </c>
      <c r="BW562" t="str">
        <f>IF(CJ562&gt;LARGE(CK562:$CK562,1),7,"")</f>
        <v/>
      </c>
      <c r="BX562" t="str">
        <f t="shared" si="137"/>
        <v/>
      </c>
      <c r="BY562" s="36">
        <f t="shared" si="138"/>
        <v>1</v>
      </c>
      <c r="BZ562" s="36">
        <f t="shared" si="139"/>
        <v>0</v>
      </c>
      <c r="CA562">
        <f t="shared" si="140"/>
        <v>0</v>
      </c>
      <c r="CB562" s="36">
        <f t="shared" si="141"/>
        <v>0</v>
      </c>
      <c r="CC562">
        <f t="shared" si="142"/>
        <v>0</v>
      </c>
      <c r="CD562" s="36">
        <f t="shared" si="143"/>
        <v>9</v>
      </c>
      <c r="CE562">
        <f t="shared" si="144"/>
        <v>0</v>
      </c>
      <c r="CF562" s="36">
        <f t="shared" si="145"/>
        <v>0</v>
      </c>
      <c r="CG562">
        <f t="shared" si="146"/>
        <v>0</v>
      </c>
      <c r="CH562" s="36">
        <f t="shared" si="147"/>
        <v>0</v>
      </c>
      <c r="CI562">
        <f t="shared" si="148"/>
        <v>0</v>
      </c>
      <c r="CJ562" s="36">
        <f t="shared" si="149"/>
        <v>0</v>
      </c>
      <c r="CK562">
        <f t="shared" si="150"/>
        <v>0</v>
      </c>
      <c r="CP562">
        <v>803</v>
      </c>
      <c r="DD562" t="str">
        <f>IF(COUNTIF('[3]Zone Players'!A$3:A$1847,A562)&lt;1,"D","")</f>
        <v/>
      </c>
      <c r="DF562">
        <f t="shared" si="153"/>
        <v>4</v>
      </c>
      <c r="DG562" s="70">
        <f t="shared" si="151"/>
        <v>10</v>
      </c>
      <c r="DH562" t="str">
        <f t="shared" si="152"/>
        <v/>
      </c>
    </row>
    <row r="563" spans="1:112" ht="15" customHeight="1" x14ac:dyDescent="0.25">
      <c r="A563" s="23">
        <v>114022</v>
      </c>
      <c r="B563" s="24" t="s">
        <v>958</v>
      </c>
      <c r="C563" s="24" t="s">
        <v>619</v>
      </c>
      <c r="D563" s="25" t="s">
        <v>144</v>
      </c>
      <c r="E563" s="26"/>
      <c r="F563" s="27">
        <v>6</v>
      </c>
      <c r="G563" s="27">
        <v>6</v>
      </c>
      <c r="H563" s="27">
        <v>2</v>
      </c>
      <c r="I563" s="27">
        <v>2</v>
      </c>
      <c r="J563" s="27">
        <v>2</v>
      </c>
      <c r="K563" s="27">
        <v>2</v>
      </c>
      <c r="L563" s="27">
        <v>2</v>
      </c>
      <c r="M563" s="27">
        <v>2</v>
      </c>
      <c r="N563" s="26">
        <v>3</v>
      </c>
      <c r="O563" s="27">
        <v>2</v>
      </c>
      <c r="P563" s="27">
        <v>1</v>
      </c>
      <c r="Q563" s="28"/>
      <c r="R563" s="28"/>
      <c r="S563" s="28"/>
      <c r="T563" s="29"/>
      <c r="U563" s="28"/>
      <c r="V563" s="30">
        <v>1</v>
      </c>
      <c r="W563" s="30" t="s">
        <v>113</v>
      </c>
      <c r="X563" s="30" t="s">
        <v>113</v>
      </c>
      <c r="Y563" s="30">
        <v>4</v>
      </c>
      <c r="Z563" s="30" t="s">
        <v>113</v>
      </c>
      <c r="AA563" s="30" t="s">
        <v>113</v>
      </c>
      <c r="AB563" s="30">
        <v>7</v>
      </c>
      <c r="AC563" s="30" t="s">
        <v>113</v>
      </c>
      <c r="AD563" s="30" t="s">
        <v>113</v>
      </c>
      <c r="AE563" s="30" t="s">
        <v>113</v>
      </c>
      <c r="AF563" s="30" t="s">
        <v>113</v>
      </c>
      <c r="AG563" s="30" t="s">
        <v>113</v>
      </c>
      <c r="AH563" s="30" t="s">
        <v>113</v>
      </c>
      <c r="AI563" s="30" t="s">
        <v>113</v>
      </c>
      <c r="AJ563" s="30" t="s">
        <v>113</v>
      </c>
      <c r="AK563" s="30" t="s">
        <v>113</v>
      </c>
      <c r="AL563" s="30" t="s">
        <v>113</v>
      </c>
      <c r="AM563" s="30">
        <v>0</v>
      </c>
      <c r="AN563" s="30">
        <v>9</v>
      </c>
      <c r="AO563" s="30">
        <v>3</v>
      </c>
      <c r="AP563" s="30">
        <v>4</v>
      </c>
      <c r="AQ563" s="31">
        <v>1</v>
      </c>
      <c r="AR563" s="31">
        <v>1</v>
      </c>
      <c r="AS563" s="31">
        <v>1</v>
      </c>
      <c r="AT563" s="32">
        <v>0</v>
      </c>
      <c r="AU563" s="32">
        <v>1</v>
      </c>
      <c r="AV563" s="32">
        <v>1</v>
      </c>
      <c r="AW563" s="32">
        <v>1</v>
      </c>
      <c r="AX563" s="32">
        <v>1</v>
      </c>
      <c r="AY563" s="32">
        <v>0</v>
      </c>
      <c r="AZ563" s="32">
        <v>1</v>
      </c>
      <c r="BA563" s="32">
        <v>1</v>
      </c>
      <c r="BB563" s="32">
        <v>1</v>
      </c>
      <c r="BC563" s="32">
        <v>1</v>
      </c>
      <c r="BD563" s="33">
        <v>7.2</v>
      </c>
      <c r="BE563" s="33">
        <v>7.2</v>
      </c>
      <c r="BF563" s="33">
        <v>7.2</v>
      </c>
      <c r="BG563" s="33">
        <v>1</v>
      </c>
      <c r="BH563" s="33">
        <v>1</v>
      </c>
      <c r="BI563" s="33">
        <v>1</v>
      </c>
      <c r="BJ563" s="34">
        <v>1</v>
      </c>
      <c r="BK563" s="35">
        <v>1</v>
      </c>
      <c r="BL563">
        <f>IF(BY563&gt;LARGE(BZ563:$CK563,1),1,"")</f>
        <v>1</v>
      </c>
      <c r="BM563" t="str">
        <f>IF(BZ563&gt;LARGE(CA563:$CK563,1),2,"")</f>
        <v/>
      </c>
      <c r="BN563" t="str">
        <f>IF(CA563&gt;LARGE(CB563:$CK563,1),2.2,"")</f>
        <v/>
      </c>
      <c r="BO563" t="str">
        <f>IF(CB563&gt;LARGE(CC563:$CK563,1),3,"")</f>
        <v/>
      </c>
      <c r="BP563" t="str">
        <f>IF(CC563&gt;LARGE(CD563:$CK563,1),3.2,"")</f>
        <v/>
      </c>
      <c r="BQ563" t="str">
        <f>IF(CD563&gt;LARGE(CE563:$CK563,1),4,"")</f>
        <v/>
      </c>
      <c r="BR563" t="str">
        <f>IF(CE563&gt;LARGE(CF563:$CK563,1),4.2,"")</f>
        <v/>
      </c>
      <c r="BS563" t="str">
        <f>IF(CF563&gt;LARGE(CG563:$CK563,1),5,"")</f>
        <v/>
      </c>
      <c r="BT563" t="str">
        <f>IF(CG563&gt;LARGE(CH563:$CK563,1),5.2,"")</f>
        <v/>
      </c>
      <c r="BU563" t="str">
        <f>IF(CH563&gt;LARGE(CI563:$CK563,1),6,"")</f>
        <v/>
      </c>
      <c r="BV563" t="str">
        <f>IF(CI563&gt;LARGE(CJ563:$CK563,1),6.2,"")</f>
        <v/>
      </c>
      <c r="BW563" t="str">
        <f>IF(CJ563&gt;LARGE(CK563:$CK563,1),7,"")</f>
        <v/>
      </c>
      <c r="BX563" t="str">
        <f t="shared" si="137"/>
        <v/>
      </c>
      <c r="BY563" s="36">
        <f t="shared" si="138"/>
        <v>8</v>
      </c>
      <c r="BZ563" s="36">
        <f t="shared" si="139"/>
        <v>0</v>
      </c>
      <c r="CA563">
        <f t="shared" si="140"/>
        <v>0</v>
      </c>
      <c r="CB563" s="36">
        <f t="shared" si="141"/>
        <v>0</v>
      </c>
      <c r="CC563">
        <f t="shared" si="142"/>
        <v>0</v>
      </c>
      <c r="CD563" s="36">
        <f t="shared" si="143"/>
        <v>0</v>
      </c>
      <c r="CE563">
        <f t="shared" si="144"/>
        <v>0</v>
      </c>
      <c r="CF563" s="36">
        <f t="shared" si="145"/>
        <v>0</v>
      </c>
      <c r="CG563">
        <f t="shared" si="146"/>
        <v>0</v>
      </c>
      <c r="CH563" s="36">
        <f t="shared" si="147"/>
        <v>0</v>
      </c>
      <c r="CI563">
        <f t="shared" si="148"/>
        <v>0</v>
      </c>
      <c r="CJ563" s="36">
        <f t="shared" si="149"/>
        <v>0</v>
      </c>
      <c r="CK563">
        <f t="shared" si="150"/>
        <v>0</v>
      </c>
      <c r="CP563">
        <v>804</v>
      </c>
      <c r="DD563" t="str">
        <f>IF(COUNTIF('[3]Zone Players'!A$3:A$1847,A563)&lt;1,"D","")</f>
        <v/>
      </c>
      <c r="DF563">
        <f t="shared" si="153"/>
        <v>1</v>
      </c>
      <c r="DG563" s="70">
        <f t="shared" si="151"/>
        <v>8</v>
      </c>
      <c r="DH563" t="str">
        <f t="shared" si="152"/>
        <v/>
      </c>
    </row>
    <row r="564" spans="1:112" ht="15" customHeight="1" x14ac:dyDescent="0.25">
      <c r="A564" s="40">
        <v>64556</v>
      </c>
      <c r="B564" s="24" t="s">
        <v>959</v>
      </c>
      <c r="C564" s="24" t="s">
        <v>761</v>
      </c>
      <c r="D564" s="25" t="s">
        <v>144</v>
      </c>
      <c r="E564" s="26"/>
      <c r="F564" s="27"/>
      <c r="G564" s="27"/>
      <c r="H564" s="27"/>
      <c r="I564" s="27"/>
      <c r="J564" s="27"/>
      <c r="K564" s="27"/>
      <c r="L564" s="27"/>
      <c r="M564" s="27"/>
      <c r="N564" s="26">
        <v>6</v>
      </c>
      <c r="O564" s="27"/>
      <c r="P564" s="27">
        <v>6</v>
      </c>
      <c r="Q564" s="28"/>
      <c r="R564" s="28"/>
      <c r="S564" s="28"/>
      <c r="T564" s="29"/>
      <c r="U564" s="28"/>
      <c r="V564" s="30">
        <v>1</v>
      </c>
      <c r="W564" s="30" t="s">
        <v>113</v>
      </c>
      <c r="X564" s="30" t="s">
        <v>113</v>
      </c>
      <c r="Y564" s="30">
        <v>4</v>
      </c>
      <c r="Z564" s="30" t="s">
        <v>113</v>
      </c>
      <c r="AA564" s="30" t="s">
        <v>113</v>
      </c>
      <c r="AB564" s="30">
        <v>7</v>
      </c>
      <c r="AC564" s="30" t="s">
        <v>113</v>
      </c>
      <c r="AD564" s="30" t="s">
        <v>113</v>
      </c>
      <c r="AE564" s="30" t="s">
        <v>113</v>
      </c>
      <c r="AF564" s="30" t="s">
        <v>113</v>
      </c>
      <c r="AG564" s="30" t="s">
        <v>113</v>
      </c>
      <c r="AH564" s="30" t="s">
        <v>113</v>
      </c>
      <c r="AI564" s="30" t="s">
        <v>113</v>
      </c>
      <c r="AJ564" s="30" t="s">
        <v>113</v>
      </c>
      <c r="AK564" s="30" t="s">
        <v>113</v>
      </c>
      <c r="AL564" s="30" t="s">
        <v>113</v>
      </c>
      <c r="AM564" s="30">
        <v>0</v>
      </c>
      <c r="AN564" s="30">
        <v>9</v>
      </c>
      <c r="AO564" s="30">
        <v>0</v>
      </c>
      <c r="AP564" s="30">
        <v>7</v>
      </c>
      <c r="AQ564" s="31">
        <v>6</v>
      </c>
      <c r="AR564" s="31">
        <v>6</v>
      </c>
      <c r="AS564" s="31">
        <v>6</v>
      </c>
      <c r="AT564" s="32">
        <v>0</v>
      </c>
      <c r="AU564" s="32">
        <v>0</v>
      </c>
      <c r="AV564" s="32">
        <v>0</v>
      </c>
      <c r="AW564" s="32">
        <v>0</v>
      </c>
      <c r="AX564" s="32">
        <v>0</v>
      </c>
      <c r="AY564" s="32">
        <v>0</v>
      </c>
      <c r="AZ564" s="32">
        <v>0</v>
      </c>
      <c r="BA564" s="32">
        <v>0</v>
      </c>
      <c r="BB564" s="32">
        <v>0</v>
      </c>
      <c r="BC564" s="32">
        <v>0</v>
      </c>
      <c r="BD564" s="33">
        <v>7.2</v>
      </c>
      <c r="BE564" s="33">
        <v>7.2</v>
      </c>
      <c r="BF564" s="33">
        <v>7.2</v>
      </c>
      <c r="BG564" s="33">
        <v>7.2</v>
      </c>
      <c r="BH564" s="33">
        <v>7.2</v>
      </c>
      <c r="BI564" s="33">
        <v>7.2</v>
      </c>
      <c r="BJ564" s="34" t="s">
        <v>113</v>
      </c>
      <c r="BK564" s="35" t="s">
        <v>113</v>
      </c>
      <c r="BL564" t="str">
        <f>IF(BY564&gt;LARGE(BZ564:$CK564,1),1,"")</f>
        <v/>
      </c>
      <c r="BM564" t="str">
        <f>IF(BZ564&gt;LARGE(CA564:$CK564,1),2,"")</f>
        <v/>
      </c>
      <c r="BN564" t="str">
        <f>IF(CA564&gt;LARGE(CB564:$CK564,1),2.2,"")</f>
        <v/>
      </c>
      <c r="BO564" t="str">
        <f>IF(CB564&gt;LARGE(CC564:$CK564,1),3,"")</f>
        <v/>
      </c>
      <c r="BP564" t="str">
        <f>IF(CC564&gt;LARGE(CD564:$CK564,1),3.2,"")</f>
        <v/>
      </c>
      <c r="BQ564" t="str">
        <f>IF(CD564&gt;LARGE(CE564:$CK564,1),4,"")</f>
        <v/>
      </c>
      <c r="BR564" t="str">
        <f>IF(CE564&gt;LARGE(CF564:$CK564,1),4.2,"")</f>
        <v/>
      </c>
      <c r="BS564" t="str">
        <f>IF(CF564&gt;LARGE(CG564:$CK564,1),5,"")</f>
        <v/>
      </c>
      <c r="BT564" t="str">
        <f>IF(CG564&gt;LARGE(CH564:$CK564,1),5.2,"")</f>
        <v/>
      </c>
      <c r="BU564" t="str">
        <f>IF(CH564&gt;LARGE(CI564:$CK564,1),6,"")</f>
        <v/>
      </c>
      <c r="BV564" t="str">
        <f>IF(CI564&gt;LARGE(CJ564:$CK564,1),6.2,"")</f>
        <v/>
      </c>
      <c r="BW564" t="str">
        <f>IF(CJ564&gt;LARGE(CK564:$CK564,1),7,"")</f>
        <v/>
      </c>
      <c r="BX564" t="str">
        <f t="shared" si="137"/>
        <v/>
      </c>
      <c r="BY564" s="36">
        <f t="shared" si="138"/>
        <v>0</v>
      </c>
      <c r="BZ564" s="36">
        <f t="shared" si="139"/>
        <v>0</v>
      </c>
      <c r="CA564">
        <f t="shared" si="140"/>
        <v>0</v>
      </c>
      <c r="CB564" s="36">
        <f t="shared" si="141"/>
        <v>0</v>
      </c>
      <c r="CC564">
        <f t="shared" si="142"/>
        <v>0</v>
      </c>
      <c r="CD564" s="36">
        <f t="shared" si="143"/>
        <v>0</v>
      </c>
      <c r="CE564">
        <f t="shared" si="144"/>
        <v>0</v>
      </c>
      <c r="CF564" s="36">
        <f t="shared" si="145"/>
        <v>0</v>
      </c>
      <c r="CG564">
        <f t="shared" si="146"/>
        <v>0</v>
      </c>
      <c r="CH564" s="36">
        <f t="shared" si="147"/>
        <v>0</v>
      </c>
      <c r="CI564">
        <f t="shared" si="148"/>
        <v>0</v>
      </c>
      <c r="CJ564" s="36">
        <f t="shared" si="149"/>
        <v>0</v>
      </c>
      <c r="CK564">
        <f t="shared" si="150"/>
        <v>0</v>
      </c>
      <c r="CP564">
        <v>808</v>
      </c>
      <c r="DD564" t="str">
        <f>IF(COUNTIF('[3]Zone Players'!A$3:A$1847,A564)&lt;1,"D","")</f>
        <v/>
      </c>
      <c r="DF564">
        <f t="shared" si="153"/>
        <v>6</v>
      </c>
      <c r="DG564" s="70">
        <f t="shared" si="151"/>
        <v>0</v>
      </c>
      <c r="DH564" t="str">
        <f t="shared" si="152"/>
        <v/>
      </c>
    </row>
    <row r="565" spans="1:112" ht="15" customHeight="1" x14ac:dyDescent="0.25">
      <c r="A565" s="23">
        <v>77731</v>
      </c>
      <c r="B565" s="24" t="s">
        <v>190</v>
      </c>
      <c r="C565" s="24" t="s">
        <v>960</v>
      </c>
      <c r="D565" s="25" t="s">
        <v>144</v>
      </c>
      <c r="E565" s="26"/>
      <c r="F565" s="27"/>
      <c r="G565" s="27"/>
      <c r="H565" s="27">
        <v>7</v>
      </c>
      <c r="I565" s="27">
        <v>6</v>
      </c>
      <c r="J565" s="27">
        <v>5</v>
      </c>
      <c r="K565" s="27">
        <v>5</v>
      </c>
      <c r="L565" s="27">
        <v>4</v>
      </c>
      <c r="M565" s="27">
        <v>3</v>
      </c>
      <c r="N565" s="26">
        <v>2</v>
      </c>
      <c r="O565" s="27">
        <v>3</v>
      </c>
      <c r="P565" s="27">
        <v>4</v>
      </c>
      <c r="Q565" s="28"/>
      <c r="R565" s="28"/>
      <c r="S565" s="28"/>
      <c r="T565" s="29"/>
      <c r="U565" s="28"/>
      <c r="V565" s="30">
        <v>1</v>
      </c>
      <c r="W565" s="30" t="s">
        <v>113</v>
      </c>
      <c r="X565" s="30" t="s">
        <v>113</v>
      </c>
      <c r="Y565" s="30">
        <v>4</v>
      </c>
      <c r="Z565" s="30" t="s">
        <v>113</v>
      </c>
      <c r="AA565" s="30" t="s">
        <v>113</v>
      </c>
      <c r="AB565" s="30">
        <v>7</v>
      </c>
      <c r="AC565" s="30" t="s">
        <v>113</v>
      </c>
      <c r="AD565" s="30" t="s">
        <v>113</v>
      </c>
      <c r="AE565" s="30" t="s">
        <v>113</v>
      </c>
      <c r="AF565" s="30" t="s">
        <v>113</v>
      </c>
      <c r="AG565" s="30" t="s">
        <v>113</v>
      </c>
      <c r="AH565" s="30" t="s">
        <v>113</v>
      </c>
      <c r="AI565" s="30" t="s">
        <v>113</v>
      </c>
      <c r="AJ565" s="30" t="s">
        <v>113</v>
      </c>
      <c r="AK565" s="30" t="s">
        <v>113</v>
      </c>
      <c r="AL565" s="30" t="s">
        <v>113</v>
      </c>
      <c r="AM565" s="30">
        <v>0</v>
      </c>
      <c r="AN565" s="30">
        <v>9</v>
      </c>
      <c r="AO565" s="30">
        <v>0</v>
      </c>
      <c r="AP565" s="30">
        <v>7</v>
      </c>
      <c r="AQ565" s="31">
        <v>4</v>
      </c>
      <c r="AR565" s="31">
        <v>4</v>
      </c>
      <c r="AS565" s="31">
        <v>4</v>
      </c>
      <c r="AT565" s="32">
        <v>4</v>
      </c>
      <c r="AU565" s="32">
        <v>4</v>
      </c>
      <c r="AV565" s="32">
        <v>4</v>
      </c>
      <c r="AW565" s="32">
        <v>4</v>
      </c>
      <c r="AX565" s="32">
        <v>4</v>
      </c>
      <c r="AY565" s="32">
        <v>4</v>
      </c>
      <c r="AZ565" s="32">
        <v>0</v>
      </c>
      <c r="BA565" s="32">
        <v>4</v>
      </c>
      <c r="BB565" s="32">
        <v>4</v>
      </c>
      <c r="BC565" s="32">
        <v>4</v>
      </c>
      <c r="BD565" s="33">
        <v>7.2</v>
      </c>
      <c r="BE565" s="33">
        <v>4</v>
      </c>
      <c r="BF565" s="33">
        <v>4</v>
      </c>
      <c r="BG565" s="33">
        <v>4</v>
      </c>
      <c r="BH565" s="33">
        <v>4</v>
      </c>
      <c r="BI565" s="33">
        <v>4</v>
      </c>
      <c r="BJ565" s="34">
        <v>4</v>
      </c>
      <c r="BK565" s="35">
        <v>4</v>
      </c>
      <c r="BL565" t="str">
        <f>IF(BY565&gt;LARGE(BZ565:$CK565,1),1,"")</f>
        <v/>
      </c>
      <c r="BM565" t="str">
        <f>IF(BZ565&gt;LARGE(CA565:$CK565,1),2,"")</f>
        <v/>
      </c>
      <c r="BN565" t="str">
        <f>IF(CA565&gt;LARGE(CB565:$CK565,1),2.2,"")</f>
        <v/>
      </c>
      <c r="BO565" t="str">
        <f>IF(CB565&gt;LARGE(CC565:$CK565,1),3,"")</f>
        <v/>
      </c>
      <c r="BP565" t="str">
        <f>IF(CC565&gt;LARGE(CD565:$CK565,1),3.2,"")</f>
        <v/>
      </c>
      <c r="BQ565">
        <f>IF(CD565&gt;LARGE(CE565:$CK565,1),4,"")</f>
        <v>4</v>
      </c>
      <c r="BR565" t="str">
        <f>IF(CE565&gt;LARGE(CF565:$CK565,1),4.2,"")</f>
        <v/>
      </c>
      <c r="BS565" t="str">
        <f>IF(CF565&gt;LARGE(CG565:$CK565,1),5,"")</f>
        <v/>
      </c>
      <c r="BT565" t="str">
        <f>IF(CG565&gt;LARGE(CH565:$CK565,1),5.2,"")</f>
        <v/>
      </c>
      <c r="BU565" t="str">
        <f>IF(CH565&gt;LARGE(CI565:$CK565,1),6,"")</f>
        <v/>
      </c>
      <c r="BV565" t="str">
        <f>IF(CI565&gt;LARGE(CJ565:$CK565,1),6.2,"")</f>
        <v/>
      </c>
      <c r="BW565" t="str">
        <f>IF(CJ565&gt;LARGE(CK565:$CK565,1),7,"")</f>
        <v/>
      </c>
      <c r="BX565" t="str">
        <f t="shared" si="137"/>
        <v/>
      </c>
      <c r="BY565" s="36">
        <f t="shared" si="138"/>
        <v>0</v>
      </c>
      <c r="BZ565" s="36">
        <f t="shared" si="139"/>
        <v>0</v>
      </c>
      <c r="CA565">
        <f t="shared" si="140"/>
        <v>0</v>
      </c>
      <c r="CB565" s="36">
        <f t="shared" si="141"/>
        <v>0</v>
      </c>
      <c r="CC565">
        <f t="shared" si="142"/>
        <v>0</v>
      </c>
      <c r="CD565" s="36">
        <f t="shared" si="143"/>
        <v>9</v>
      </c>
      <c r="CE565">
        <f t="shared" si="144"/>
        <v>0</v>
      </c>
      <c r="CF565" s="36">
        <f t="shared" si="145"/>
        <v>0</v>
      </c>
      <c r="CG565">
        <f t="shared" si="146"/>
        <v>0</v>
      </c>
      <c r="CH565" s="36">
        <f t="shared" si="147"/>
        <v>0</v>
      </c>
      <c r="CI565">
        <f t="shared" si="148"/>
        <v>0</v>
      </c>
      <c r="CJ565" s="36">
        <f t="shared" si="149"/>
        <v>0</v>
      </c>
      <c r="CK565">
        <f t="shared" si="150"/>
        <v>0</v>
      </c>
      <c r="CP565">
        <v>810</v>
      </c>
      <c r="DD565" t="str">
        <f>IF(COUNTIF('[3]Zone Players'!A$3:A$1847,A565)&lt;1,"D","")</f>
        <v/>
      </c>
      <c r="DF565">
        <f t="shared" si="153"/>
        <v>4</v>
      </c>
      <c r="DG565" s="70">
        <f t="shared" si="151"/>
        <v>9</v>
      </c>
      <c r="DH565" t="str">
        <f t="shared" si="152"/>
        <v/>
      </c>
    </row>
    <row r="566" spans="1:112" ht="15" customHeight="1" x14ac:dyDescent="0.25">
      <c r="A566" s="23">
        <v>100952</v>
      </c>
      <c r="B566" s="24" t="s">
        <v>190</v>
      </c>
      <c r="C566" s="24" t="s">
        <v>961</v>
      </c>
      <c r="D566" s="25" t="s">
        <v>144</v>
      </c>
      <c r="E566" s="26">
        <v>7</v>
      </c>
      <c r="F566" s="27">
        <v>7</v>
      </c>
      <c r="G566" s="27">
        <v>5</v>
      </c>
      <c r="H566" s="27">
        <v>4</v>
      </c>
      <c r="I566" s="27">
        <v>4</v>
      </c>
      <c r="J566" s="27">
        <v>2</v>
      </c>
      <c r="K566" s="27">
        <v>2</v>
      </c>
      <c r="L566" s="27">
        <v>2</v>
      </c>
      <c r="M566" s="27">
        <v>2</v>
      </c>
      <c r="N566" s="26">
        <v>2</v>
      </c>
      <c r="O566" s="27">
        <v>2</v>
      </c>
      <c r="P566" s="27">
        <v>1</v>
      </c>
      <c r="Q566" s="28"/>
      <c r="R566" s="28"/>
      <c r="S566" s="28"/>
      <c r="T566" s="29"/>
      <c r="U566" s="28"/>
      <c r="V566" s="30">
        <v>1</v>
      </c>
      <c r="W566" s="30" t="s">
        <v>113</v>
      </c>
      <c r="X566" s="30" t="s">
        <v>113</v>
      </c>
      <c r="Y566" s="30">
        <v>4</v>
      </c>
      <c r="Z566" s="30" t="s">
        <v>113</v>
      </c>
      <c r="AA566" s="30" t="s">
        <v>113</v>
      </c>
      <c r="AB566" s="30">
        <v>7</v>
      </c>
      <c r="AC566" s="30" t="s">
        <v>113</v>
      </c>
      <c r="AD566" s="30" t="s">
        <v>113</v>
      </c>
      <c r="AE566" s="30" t="s">
        <v>113</v>
      </c>
      <c r="AF566" s="30" t="s">
        <v>113</v>
      </c>
      <c r="AG566" s="30" t="s">
        <v>113</v>
      </c>
      <c r="AH566" s="30" t="s">
        <v>113</v>
      </c>
      <c r="AI566" s="30" t="s">
        <v>113</v>
      </c>
      <c r="AJ566" s="30" t="s">
        <v>113</v>
      </c>
      <c r="AK566" s="30" t="s">
        <v>113</v>
      </c>
      <c r="AL566" s="30" t="s">
        <v>113</v>
      </c>
      <c r="AM566" s="30">
        <v>0</v>
      </c>
      <c r="AN566" s="30">
        <v>9</v>
      </c>
      <c r="AO566" s="30">
        <v>3</v>
      </c>
      <c r="AP566" s="30">
        <v>4</v>
      </c>
      <c r="AQ566" s="31">
        <v>1</v>
      </c>
      <c r="AR566" s="31">
        <v>1</v>
      </c>
      <c r="AS566" s="31">
        <v>1</v>
      </c>
      <c r="AT566" s="32">
        <v>1</v>
      </c>
      <c r="AU566" s="32">
        <v>1</v>
      </c>
      <c r="AV566" s="32">
        <v>1</v>
      </c>
      <c r="AW566" s="32">
        <v>1</v>
      </c>
      <c r="AX566" s="32">
        <v>1</v>
      </c>
      <c r="AY566" s="32">
        <v>1</v>
      </c>
      <c r="AZ566" s="32">
        <v>1</v>
      </c>
      <c r="BA566" s="32">
        <v>1</v>
      </c>
      <c r="BB566" s="32">
        <v>1</v>
      </c>
      <c r="BC566" s="32">
        <v>1</v>
      </c>
      <c r="BD566" s="33">
        <v>7.2</v>
      </c>
      <c r="BE566" s="33">
        <v>1</v>
      </c>
      <c r="BF566" s="33">
        <v>1</v>
      </c>
      <c r="BG566" s="33">
        <v>1</v>
      </c>
      <c r="BH566" s="33">
        <v>1</v>
      </c>
      <c r="BI566" s="33">
        <v>1</v>
      </c>
      <c r="BJ566" s="34">
        <v>1</v>
      </c>
      <c r="BK566" s="35">
        <v>1</v>
      </c>
      <c r="BL566">
        <f>IF(BY566&gt;LARGE(BZ566:$CK566,1),1,"")</f>
        <v>1</v>
      </c>
      <c r="BM566" t="str">
        <f>IF(BZ566&gt;LARGE(CA566:$CK566,1),2,"")</f>
        <v/>
      </c>
      <c r="BN566" t="str">
        <f>IF(CA566&gt;LARGE(CB566:$CK566,1),2.2,"")</f>
        <v/>
      </c>
      <c r="BO566" t="str">
        <f>IF(CB566&gt;LARGE(CC566:$CK566,1),3,"")</f>
        <v/>
      </c>
      <c r="BP566" t="str">
        <f>IF(CC566&gt;LARGE(CD566:$CK566,1),3.2,"")</f>
        <v/>
      </c>
      <c r="BQ566" t="str">
        <f>IF(CD566&gt;LARGE(CE566:$CK566,1),4,"")</f>
        <v/>
      </c>
      <c r="BR566" t="str">
        <f>IF(CE566&gt;LARGE(CF566:$CK566,1),4.2,"")</f>
        <v/>
      </c>
      <c r="BS566" t="str">
        <f>IF(CF566&gt;LARGE(CG566:$CK566,1),5,"")</f>
        <v/>
      </c>
      <c r="BT566" t="str">
        <f>IF(CG566&gt;LARGE(CH566:$CK566,1),5.2,"")</f>
        <v/>
      </c>
      <c r="BU566" t="str">
        <f>IF(CH566&gt;LARGE(CI566:$CK566,1),6,"")</f>
        <v/>
      </c>
      <c r="BV566" t="str">
        <f>IF(CI566&gt;LARGE(CJ566:$CK566,1),6.2,"")</f>
        <v/>
      </c>
      <c r="BW566" t="str">
        <f>IF(CJ566&gt;LARGE(CK566:$CK566,1),7,"")</f>
        <v/>
      </c>
      <c r="BX566" t="str">
        <f t="shared" si="137"/>
        <v/>
      </c>
      <c r="BY566" s="36">
        <f t="shared" si="138"/>
        <v>10</v>
      </c>
      <c r="BZ566" s="36">
        <f t="shared" si="139"/>
        <v>0</v>
      </c>
      <c r="CA566">
        <f t="shared" si="140"/>
        <v>0</v>
      </c>
      <c r="CB566" s="36">
        <f t="shared" si="141"/>
        <v>0</v>
      </c>
      <c r="CC566">
        <f t="shared" si="142"/>
        <v>0</v>
      </c>
      <c r="CD566" s="36">
        <f t="shared" si="143"/>
        <v>0</v>
      </c>
      <c r="CE566">
        <f t="shared" si="144"/>
        <v>0</v>
      </c>
      <c r="CF566" s="36">
        <f t="shared" si="145"/>
        <v>0</v>
      </c>
      <c r="CG566">
        <f t="shared" si="146"/>
        <v>0</v>
      </c>
      <c r="CH566" s="36">
        <f t="shared" si="147"/>
        <v>0</v>
      </c>
      <c r="CI566">
        <f t="shared" si="148"/>
        <v>0</v>
      </c>
      <c r="CJ566" s="36">
        <f t="shared" si="149"/>
        <v>0</v>
      </c>
      <c r="CK566">
        <f t="shared" si="150"/>
        <v>0</v>
      </c>
      <c r="CP566">
        <v>812</v>
      </c>
      <c r="DD566" t="str">
        <f>IF(COUNTIF('[3]Zone Players'!A$3:A$1847,A566)&lt;1,"D","")</f>
        <v/>
      </c>
      <c r="DF566">
        <f t="shared" si="153"/>
        <v>1</v>
      </c>
      <c r="DG566" s="70">
        <f t="shared" si="151"/>
        <v>10</v>
      </c>
      <c r="DH566" t="str">
        <f t="shared" si="152"/>
        <v/>
      </c>
    </row>
    <row r="567" spans="1:112" ht="15" customHeight="1" x14ac:dyDescent="0.25">
      <c r="A567" s="23">
        <v>148114</v>
      </c>
      <c r="B567" s="24" t="s">
        <v>357</v>
      </c>
      <c r="C567" s="24" t="s">
        <v>962</v>
      </c>
      <c r="D567" s="25" t="s">
        <v>144</v>
      </c>
      <c r="E567" s="26"/>
      <c r="F567" s="27"/>
      <c r="G567" s="27"/>
      <c r="H567" s="27"/>
      <c r="I567" s="27"/>
      <c r="J567" s="27"/>
      <c r="K567" s="27"/>
      <c r="L567" s="27"/>
      <c r="M567" s="27"/>
      <c r="N567" s="26">
        <v>7</v>
      </c>
      <c r="O567" s="27">
        <v>6</v>
      </c>
      <c r="P567" s="27">
        <v>7</v>
      </c>
      <c r="Q567" s="28"/>
      <c r="R567" s="28"/>
      <c r="S567" s="28"/>
      <c r="T567" s="29"/>
      <c r="U567" s="28"/>
      <c r="V567" s="30">
        <v>1</v>
      </c>
      <c r="W567" s="30" t="s">
        <v>113</v>
      </c>
      <c r="X567" s="30" t="s">
        <v>113</v>
      </c>
      <c r="Y567" s="30">
        <v>4</v>
      </c>
      <c r="Z567" s="30" t="s">
        <v>113</v>
      </c>
      <c r="AA567" s="30" t="s">
        <v>113</v>
      </c>
      <c r="AB567" s="30">
        <v>7</v>
      </c>
      <c r="AC567" s="30" t="s">
        <v>113</v>
      </c>
      <c r="AD567" s="30" t="s">
        <v>113</v>
      </c>
      <c r="AE567" s="30" t="s">
        <v>113</v>
      </c>
      <c r="AF567" s="30" t="s">
        <v>113</v>
      </c>
      <c r="AG567" s="30" t="s">
        <v>113</v>
      </c>
      <c r="AH567" s="30" t="s">
        <v>113</v>
      </c>
      <c r="AI567" s="30" t="s">
        <v>113</v>
      </c>
      <c r="AJ567" s="30" t="s">
        <v>113</v>
      </c>
      <c r="AK567" s="30" t="s">
        <v>113</v>
      </c>
      <c r="AL567" s="30" t="s">
        <v>113</v>
      </c>
      <c r="AM567" s="30">
        <v>0</v>
      </c>
      <c r="AN567" s="30">
        <v>9</v>
      </c>
      <c r="AO567" s="30">
        <v>0</v>
      </c>
      <c r="AP567" s="30">
        <v>7</v>
      </c>
      <c r="AQ567" s="31">
        <v>7</v>
      </c>
      <c r="AR567" s="31">
        <v>7</v>
      </c>
      <c r="AS567" s="31">
        <v>7</v>
      </c>
      <c r="AT567" s="32">
        <v>0</v>
      </c>
      <c r="AU567" s="32">
        <v>0</v>
      </c>
      <c r="AV567" s="32">
        <v>0</v>
      </c>
      <c r="AW567" s="32">
        <v>7</v>
      </c>
      <c r="AX567" s="32">
        <v>0</v>
      </c>
      <c r="AY567" s="32">
        <v>0</v>
      </c>
      <c r="AZ567" s="32">
        <v>0</v>
      </c>
      <c r="BA567" s="32">
        <v>0</v>
      </c>
      <c r="BB567" s="32">
        <v>0</v>
      </c>
      <c r="BC567" s="32">
        <v>4</v>
      </c>
      <c r="BD567" s="33">
        <v>7.2</v>
      </c>
      <c r="BE567" s="33">
        <v>7.2</v>
      </c>
      <c r="BF567" s="33">
        <v>7.2</v>
      </c>
      <c r="BG567" s="33">
        <v>7.2</v>
      </c>
      <c r="BH567" s="33">
        <v>7.2</v>
      </c>
      <c r="BI567" s="33">
        <v>7.2</v>
      </c>
      <c r="BJ567" s="34" t="s">
        <v>113</v>
      </c>
      <c r="BK567" s="35">
        <v>7</v>
      </c>
      <c r="BL567" t="str">
        <f>IF(BY567&gt;LARGE(BZ567:$CK567,1),1,"")</f>
        <v/>
      </c>
      <c r="BM567" t="str">
        <f>IF(BZ567&gt;LARGE(CA567:$CK567,1),2,"")</f>
        <v/>
      </c>
      <c r="BN567" t="str">
        <f>IF(CA567&gt;LARGE(CB567:$CK567,1),2.2,"")</f>
        <v/>
      </c>
      <c r="BO567" t="str">
        <f>IF(CB567&gt;LARGE(CC567:$CK567,1),3,"")</f>
        <v/>
      </c>
      <c r="BP567" t="str">
        <f>IF(CC567&gt;LARGE(CD567:$CK567,1),3.2,"")</f>
        <v/>
      </c>
      <c r="BQ567" t="str">
        <f>IF(CD567&gt;LARGE(CE567:$CK567,1),4,"")</f>
        <v/>
      </c>
      <c r="BR567" t="str">
        <f>IF(CE567&gt;LARGE(CF567:$CK567,1),4.2,"")</f>
        <v/>
      </c>
      <c r="BS567" t="str">
        <f>IF(CF567&gt;LARGE(CG567:$CK567,1),5,"")</f>
        <v/>
      </c>
      <c r="BT567" t="str">
        <f>IF(CG567&gt;LARGE(CH567:$CK567,1),5.2,"")</f>
        <v/>
      </c>
      <c r="BU567" t="str">
        <f>IF(CH567&gt;LARGE(CI567:$CK567,1),6,"")</f>
        <v/>
      </c>
      <c r="BV567" t="str">
        <f>IF(CI567&gt;LARGE(CJ567:$CK567,1),6.2,"")</f>
        <v/>
      </c>
      <c r="BW567">
        <f>IF(CJ567&gt;LARGE(CK567:$CK567,1),7,"")</f>
        <v>7</v>
      </c>
      <c r="BX567" t="str">
        <f t="shared" si="137"/>
        <v/>
      </c>
      <c r="BY567" s="36">
        <f t="shared" si="138"/>
        <v>0</v>
      </c>
      <c r="BZ567" s="36">
        <f t="shared" si="139"/>
        <v>0</v>
      </c>
      <c r="CA567">
        <f t="shared" si="140"/>
        <v>0</v>
      </c>
      <c r="CB567" s="36">
        <f t="shared" si="141"/>
        <v>0</v>
      </c>
      <c r="CC567">
        <f t="shared" si="142"/>
        <v>0</v>
      </c>
      <c r="CD567" s="36">
        <f t="shared" si="143"/>
        <v>1</v>
      </c>
      <c r="CE567">
        <f t="shared" si="144"/>
        <v>0</v>
      </c>
      <c r="CF567" s="36">
        <f t="shared" si="145"/>
        <v>0</v>
      </c>
      <c r="CG567">
        <f t="shared" si="146"/>
        <v>0</v>
      </c>
      <c r="CH567" s="36">
        <f t="shared" si="147"/>
        <v>0</v>
      </c>
      <c r="CI567">
        <f t="shared" si="148"/>
        <v>0</v>
      </c>
      <c r="CJ567" s="36">
        <f t="shared" si="149"/>
        <v>1</v>
      </c>
      <c r="CK567">
        <f t="shared" si="150"/>
        <v>0</v>
      </c>
      <c r="CP567">
        <v>814</v>
      </c>
      <c r="DD567" t="str">
        <f>IF(COUNTIF('[3]Zone Players'!A$3:A$1847,A567)&lt;1,"D","")</f>
        <v/>
      </c>
      <c r="DF567">
        <f t="shared" si="153"/>
        <v>7</v>
      </c>
      <c r="DG567" s="70">
        <f t="shared" si="151"/>
        <v>2</v>
      </c>
      <c r="DH567" t="str">
        <f t="shared" si="152"/>
        <v/>
      </c>
    </row>
    <row r="568" spans="1:112" ht="15" customHeight="1" x14ac:dyDescent="0.25">
      <c r="A568" s="40">
        <v>30968</v>
      </c>
      <c r="B568" s="24" t="s">
        <v>573</v>
      </c>
      <c r="C568" s="24" t="s">
        <v>963</v>
      </c>
      <c r="D568" s="25" t="s">
        <v>144</v>
      </c>
      <c r="E568" s="26"/>
      <c r="F568" s="27"/>
      <c r="G568" s="27"/>
      <c r="H568" s="27"/>
      <c r="I568" s="27"/>
      <c r="J568" s="27"/>
      <c r="K568" s="27"/>
      <c r="L568" s="27"/>
      <c r="M568" s="27"/>
      <c r="N568" s="26">
        <v>5</v>
      </c>
      <c r="O568" s="27"/>
      <c r="P568" s="27">
        <v>5</v>
      </c>
      <c r="Q568" s="28"/>
      <c r="R568" s="28"/>
      <c r="S568" s="28"/>
      <c r="T568" s="29"/>
      <c r="U568" s="28"/>
      <c r="V568" s="30">
        <v>1</v>
      </c>
      <c r="W568" s="30" t="s">
        <v>113</v>
      </c>
      <c r="X568" s="30" t="s">
        <v>113</v>
      </c>
      <c r="Y568" s="30">
        <v>4</v>
      </c>
      <c r="Z568" s="30" t="s">
        <v>113</v>
      </c>
      <c r="AA568" s="30" t="s">
        <v>113</v>
      </c>
      <c r="AB568" s="30">
        <v>7</v>
      </c>
      <c r="AC568" s="30" t="s">
        <v>113</v>
      </c>
      <c r="AD568" s="30" t="s">
        <v>113</v>
      </c>
      <c r="AE568" s="30" t="s">
        <v>113</v>
      </c>
      <c r="AF568" s="30" t="s">
        <v>113</v>
      </c>
      <c r="AG568" s="30" t="s">
        <v>113</v>
      </c>
      <c r="AH568" s="30" t="s">
        <v>113</v>
      </c>
      <c r="AI568" s="30" t="s">
        <v>113</v>
      </c>
      <c r="AJ568" s="30" t="s">
        <v>113</v>
      </c>
      <c r="AK568" s="30" t="s">
        <v>113</v>
      </c>
      <c r="AL568" s="30" t="s">
        <v>113</v>
      </c>
      <c r="AM568" s="30">
        <v>0</v>
      </c>
      <c r="AN568" s="30">
        <v>9</v>
      </c>
      <c r="AO568" s="30">
        <v>0</v>
      </c>
      <c r="AP568" s="30">
        <v>7</v>
      </c>
      <c r="AQ568" s="31">
        <v>5</v>
      </c>
      <c r="AR568" s="31">
        <v>5</v>
      </c>
      <c r="AS568" s="31">
        <v>5</v>
      </c>
      <c r="AT568" s="32">
        <v>0</v>
      </c>
      <c r="AU568" s="32">
        <v>0</v>
      </c>
      <c r="AV568" s="32">
        <v>0</v>
      </c>
      <c r="AW568" s="32">
        <v>0</v>
      </c>
      <c r="AX568" s="32">
        <v>0</v>
      </c>
      <c r="AY568" s="32">
        <v>0</v>
      </c>
      <c r="AZ568" s="32">
        <v>0</v>
      </c>
      <c r="BA568" s="32">
        <v>0</v>
      </c>
      <c r="BB568" s="32">
        <v>0</v>
      </c>
      <c r="BC568" s="32">
        <v>0</v>
      </c>
      <c r="BD568" s="33">
        <v>7.2</v>
      </c>
      <c r="BE568" s="33">
        <v>7.2</v>
      </c>
      <c r="BF568" s="33">
        <v>7.2</v>
      </c>
      <c r="BG568" s="33">
        <v>7.2</v>
      </c>
      <c r="BH568" s="33">
        <v>7.2</v>
      </c>
      <c r="BI568" s="33">
        <v>7.2</v>
      </c>
      <c r="BJ568" s="34" t="s">
        <v>113</v>
      </c>
      <c r="BK568" s="35" t="s">
        <v>113</v>
      </c>
      <c r="BL568" t="str">
        <f>IF(BY568&gt;LARGE(BZ568:$CK568,1),1,"")</f>
        <v/>
      </c>
      <c r="BM568" t="str">
        <f>IF(BZ568&gt;LARGE(CA568:$CK568,1),2,"")</f>
        <v/>
      </c>
      <c r="BN568" t="str">
        <f>IF(CA568&gt;LARGE(CB568:$CK568,1),2.2,"")</f>
        <v/>
      </c>
      <c r="BO568" t="str">
        <f>IF(CB568&gt;LARGE(CC568:$CK568,1),3,"")</f>
        <v/>
      </c>
      <c r="BP568" t="str">
        <f>IF(CC568&gt;LARGE(CD568:$CK568,1),3.2,"")</f>
        <v/>
      </c>
      <c r="BQ568" t="str">
        <f>IF(CD568&gt;LARGE(CE568:$CK568,1),4,"")</f>
        <v/>
      </c>
      <c r="BR568" t="str">
        <f>IF(CE568&gt;LARGE(CF568:$CK568,1),4.2,"")</f>
        <v/>
      </c>
      <c r="BS568" t="str">
        <f>IF(CF568&gt;LARGE(CG568:$CK568,1),5,"")</f>
        <v/>
      </c>
      <c r="BT568" t="str">
        <f>IF(CG568&gt;LARGE(CH568:$CK568,1),5.2,"")</f>
        <v/>
      </c>
      <c r="BU568" t="str">
        <f>IF(CH568&gt;LARGE(CI568:$CK568,1),6,"")</f>
        <v/>
      </c>
      <c r="BV568" t="str">
        <f>IF(CI568&gt;LARGE(CJ568:$CK568,1),6.2,"")</f>
        <v/>
      </c>
      <c r="BW568" t="str">
        <f>IF(CJ568&gt;LARGE(CK568:$CK568,1),7,"")</f>
        <v/>
      </c>
      <c r="BX568" t="str">
        <f t="shared" si="137"/>
        <v/>
      </c>
      <c r="BY568" s="36">
        <f t="shared" si="138"/>
        <v>0</v>
      </c>
      <c r="BZ568" s="36">
        <f t="shared" si="139"/>
        <v>0</v>
      </c>
      <c r="CA568">
        <f t="shared" si="140"/>
        <v>0</v>
      </c>
      <c r="CB568" s="36">
        <f t="shared" si="141"/>
        <v>0</v>
      </c>
      <c r="CC568">
        <f t="shared" si="142"/>
        <v>0</v>
      </c>
      <c r="CD568" s="36">
        <f t="shared" si="143"/>
        <v>0</v>
      </c>
      <c r="CE568">
        <f t="shared" si="144"/>
        <v>0</v>
      </c>
      <c r="CF568" s="36">
        <f t="shared" si="145"/>
        <v>0</v>
      </c>
      <c r="CG568">
        <f t="shared" si="146"/>
        <v>0</v>
      </c>
      <c r="CH568" s="36">
        <f t="shared" si="147"/>
        <v>0</v>
      </c>
      <c r="CI568">
        <f t="shared" si="148"/>
        <v>0</v>
      </c>
      <c r="CJ568" s="36">
        <f t="shared" si="149"/>
        <v>0</v>
      </c>
      <c r="CK568">
        <f t="shared" si="150"/>
        <v>0</v>
      </c>
      <c r="CP568">
        <v>816</v>
      </c>
      <c r="DD568" t="str">
        <f>IF(COUNTIF('[3]Zone Players'!A$3:A$1847,A568)&lt;1,"D","")</f>
        <v/>
      </c>
      <c r="DF568">
        <f t="shared" si="153"/>
        <v>5</v>
      </c>
      <c r="DG568" s="70">
        <f t="shared" si="151"/>
        <v>0</v>
      </c>
      <c r="DH568" t="str">
        <f t="shared" si="152"/>
        <v/>
      </c>
    </row>
    <row r="569" spans="1:112" ht="15" customHeight="1" x14ac:dyDescent="0.25">
      <c r="A569" s="40">
        <v>94063</v>
      </c>
      <c r="B569" s="24" t="s">
        <v>964</v>
      </c>
      <c r="C569" s="24" t="s">
        <v>317</v>
      </c>
      <c r="D569" s="25" t="s">
        <v>144</v>
      </c>
      <c r="E569" s="26">
        <v>7</v>
      </c>
      <c r="F569" s="27">
        <v>7</v>
      </c>
      <c r="G569" s="27">
        <v>7</v>
      </c>
      <c r="H569" s="27">
        <v>7</v>
      </c>
      <c r="I569" s="27">
        <v>7</v>
      </c>
      <c r="J569" s="27">
        <v>6</v>
      </c>
      <c r="K569" s="27">
        <v>6</v>
      </c>
      <c r="L569" s="27" t="s">
        <v>965</v>
      </c>
      <c r="M569" s="27">
        <v>7</v>
      </c>
      <c r="N569" s="26"/>
      <c r="O569" s="27">
        <v>7</v>
      </c>
      <c r="P569" s="27">
        <v>7</v>
      </c>
      <c r="Q569" s="28"/>
      <c r="R569" s="28"/>
      <c r="S569" s="28"/>
      <c r="T569" s="29"/>
      <c r="U569" s="28"/>
      <c r="V569" s="30">
        <v>1</v>
      </c>
      <c r="W569" s="30" t="s">
        <v>113</v>
      </c>
      <c r="X569" s="30" t="s">
        <v>113</v>
      </c>
      <c r="Y569" s="30">
        <v>4</v>
      </c>
      <c r="Z569" s="30" t="s">
        <v>113</v>
      </c>
      <c r="AA569" s="30" t="s">
        <v>113</v>
      </c>
      <c r="AB569" s="30">
        <v>7</v>
      </c>
      <c r="AC569" s="30" t="s">
        <v>113</v>
      </c>
      <c r="AD569" s="30" t="s">
        <v>113</v>
      </c>
      <c r="AE569" s="30" t="s">
        <v>113</v>
      </c>
      <c r="AF569" s="30" t="s">
        <v>113</v>
      </c>
      <c r="AG569" s="30" t="s">
        <v>113</v>
      </c>
      <c r="AH569" s="30" t="s">
        <v>113</v>
      </c>
      <c r="AI569" s="30" t="s">
        <v>113</v>
      </c>
      <c r="AJ569" s="30" t="s">
        <v>113</v>
      </c>
      <c r="AK569" s="30" t="s">
        <v>113</v>
      </c>
      <c r="AL569" s="30" t="s">
        <v>113</v>
      </c>
      <c r="AM569" s="30">
        <v>0</v>
      </c>
      <c r="AN569" s="30">
        <v>9</v>
      </c>
      <c r="AO569" s="30">
        <v>0</v>
      </c>
      <c r="AP569" s="30">
        <v>7</v>
      </c>
      <c r="AQ569" s="31">
        <v>7</v>
      </c>
      <c r="AR569" s="31">
        <v>7</v>
      </c>
      <c r="AS569" s="31">
        <v>7</v>
      </c>
      <c r="AT569" s="32">
        <v>0</v>
      </c>
      <c r="AU569" s="32">
        <v>0</v>
      </c>
      <c r="AV569" s="32">
        <v>0</v>
      </c>
      <c r="AW569" s="32">
        <v>0</v>
      </c>
      <c r="AX569" s="32">
        <v>0</v>
      </c>
      <c r="AY569" s="32">
        <v>0</v>
      </c>
      <c r="AZ569" s="32">
        <v>0</v>
      </c>
      <c r="BA569" s="32">
        <v>0</v>
      </c>
      <c r="BB569" s="32">
        <v>0</v>
      </c>
      <c r="BC569" s="32">
        <v>0</v>
      </c>
      <c r="BD569" s="33">
        <v>7.2</v>
      </c>
      <c r="BE569" s="33">
        <v>7.2</v>
      </c>
      <c r="BF569" s="33">
        <v>7.2</v>
      </c>
      <c r="BG569" s="33">
        <v>7.2</v>
      </c>
      <c r="BH569" s="33">
        <v>7.2</v>
      </c>
      <c r="BI569" s="33">
        <v>7.2</v>
      </c>
      <c r="BJ569" s="34" t="s">
        <v>113</v>
      </c>
      <c r="BK569" s="35" t="s">
        <v>113</v>
      </c>
      <c r="BL569" t="str">
        <f>IF(BY569&gt;LARGE(BZ569:$CK569,1),1,"")</f>
        <v/>
      </c>
      <c r="BM569" t="str">
        <f>IF(BZ569&gt;LARGE(CA569:$CK569,1),2,"")</f>
        <v/>
      </c>
      <c r="BN569" t="str">
        <f>IF(CA569&gt;LARGE(CB569:$CK569,1),2.2,"")</f>
        <v/>
      </c>
      <c r="BO569" t="str">
        <f>IF(CB569&gt;LARGE(CC569:$CK569,1),3,"")</f>
        <v/>
      </c>
      <c r="BP569" t="str">
        <f>IF(CC569&gt;LARGE(CD569:$CK569,1),3.2,"")</f>
        <v/>
      </c>
      <c r="BQ569" t="str">
        <f>IF(CD569&gt;LARGE(CE569:$CK569,1),4,"")</f>
        <v/>
      </c>
      <c r="BR569" t="str">
        <f>IF(CE569&gt;LARGE(CF569:$CK569,1),4.2,"")</f>
        <v/>
      </c>
      <c r="BS569" t="str">
        <f>IF(CF569&gt;LARGE(CG569:$CK569,1),5,"")</f>
        <v/>
      </c>
      <c r="BT569" t="str">
        <f>IF(CG569&gt;LARGE(CH569:$CK569,1),5.2,"")</f>
        <v/>
      </c>
      <c r="BU569" t="str">
        <f>IF(CH569&gt;LARGE(CI569:$CK569,1),6,"")</f>
        <v/>
      </c>
      <c r="BV569" t="str">
        <f>IF(CI569&gt;LARGE(CJ569:$CK569,1),6.2,"")</f>
        <v/>
      </c>
      <c r="BW569" t="str">
        <f>IF(CJ569&gt;LARGE(CK569:$CK569,1),7,"")</f>
        <v/>
      </c>
      <c r="BX569" t="str">
        <f t="shared" si="137"/>
        <v/>
      </c>
      <c r="BY569" s="36">
        <f t="shared" si="138"/>
        <v>0</v>
      </c>
      <c r="BZ569" s="36">
        <f t="shared" si="139"/>
        <v>0</v>
      </c>
      <c r="CA569">
        <f t="shared" si="140"/>
        <v>0</v>
      </c>
      <c r="CB569" s="36">
        <f t="shared" si="141"/>
        <v>0</v>
      </c>
      <c r="CC569">
        <f t="shared" si="142"/>
        <v>0</v>
      </c>
      <c r="CD569" s="36">
        <f t="shared" si="143"/>
        <v>0</v>
      </c>
      <c r="CE569">
        <f t="shared" si="144"/>
        <v>0</v>
      </c>
      <c r="CF569" s="36">
        <f t="shared" si="145"/>
        <v>0</v>
      </c>
      <c r="CG569">
        <f t="shared" si="146"/>
        <v>0</v>
      </c>
      <c r="CH569" s="36">
        <f t="shared" si="147"/>
        <v>0</v>
      </c>
      <c r="CI569">
        <f t="shared" si="148"/>
        <v>0</v>
      </c>
      <c r="CJ569" s="36">
        <f t="shared" si="149"/>
        <v>0</v>
      </c>
      <c r="CK569">
        <f t="shared" si="150"/>
        <v>0</v>
      </c>
      <c r="CP569">
        <v>818</v>
      </c>
      <c r="DD569" t="str">
        <f>IF(COUNTIF('[3]Zone Players'!A$3:A$1847,A569)&lt;1,"D","")</f>
        <v/>
      </c>
      <c r="DF569">
        <f t="shared" si="153"/>
        <v>7</v>
      </c>
      <c r="DG569" s="70">
        <f t="shared" si="151"/>
        <v>0</v>
      </c>
      <c r="DH569" t="str">
        <f t="shared" si="152"/>
        <v/>
      </c>
    </row>
    <row r="570" spans="1:112" ht="15" customHeight="1" x14ac:dyDescent="0.25">
      <c r="A570" s="23">
        <v>120570</v>
      </c>
      <c r="B570" s="24" t="s">
        <v>966</v>
      </c>
      <c r="C570" s="24" t="s">
        <v>592</v>
      </c>
      <c r="D570" s="25" t="s">
        <v>144</v>
      </c>
      <c r="E570" s="26"/>
      <c r="F570" s="27"/>
      <c r="G570" s="27">
        <v>7</v>
      </c>
      <c r="H570" s="27">
        <v>7</v>
      </c>
      <c r="I570" s="27">
        <v>7</v>
      </c>
      <c r="J570" s="27">
        <v>6</v>
      </c>
      <c r="K570" s="27">
        <v>5</v>
      </c>
      <c r="L570" s="27" t="s">
        <v>965</v>
      </c>
      <c r="M570" s="27">
        <v>5</v>
      </c>
      <c r="N570" s="26">
        <v>7</v>
      </c>
      <c r="O570" s="27">
        <v>6</v>
      </c>
      <c r="P570" s="27">
        <v>7</v>
      </c>
      <c r="Q570" s="28"/>
      <c r="R570" s="28"/>
      <c r="S570" s="28"/>
      <c r="T570" s="29"/>
      <c r="U570" s="28"/>
      <c r="V570" s="30">
        <v>1</v>
      </c>
      <c r="W570" s="30" t="s">
        <v>113</v>
      </c>
      <c r="X570" s="30" t="s">
        <v>113</v>
      </c>
      <c r="Y570" s="30">
        <v>4</v>
      </c>
      <c r="Z570" s="30" t="s">
        <v>113</v>
      </c>
      <c r="AA570" s="30" t="s">
        <v>113</v>
      </c>
      <c r="AB570" s="30">
        <v>7</v>
      </c>
      <c r="AC570" s="30" t="s">
        <v>113</v>
      </c>
      <c r="AD570" s="30" t="s">
        <v>113</v>
      </c>
      <c r="AE570" s="30" t="s">
        <v>113</v>
      </c>
      <c r="AF570" s="30" t="s">
        <v>113</v>
      </c>
      <c r="AG570" s="30" t="s">
        <v>113</v>
      </c>
      <c r="AH570" s="30" t="s">
        <v>113</v>
      </c>
      <c r="AI570" s="30" t="s">
        <v>113</v>
      </c>
      <c r="AJ570" s="30" t="s">
        <v>113</v>
      </c>
      <c r="AK570" s="30" t="s">
        <v>113</v>
      </c>
      <c r="AL570" s="30" t="s">
        <v>113</v>
      </c>
      <c r="AM570" s="30">
        <v>0</v>
      </c>
      <c r="AN570" s="30">
        <v>9</v>
      </c>
      <c r="AO570" s="30">
        <v>0</v>
      </c>
      <c r="AP570" s="30">
        <v>7</v>
      </c>
      <c r="AQ570" s="31">
        <v>7</v>
      </c>
      <c r="AR570" s="31">
        <v>7</v>
      </c>
      <c r="AS570" s="31">
        <v>7</v>
      </c>
      <c r="AT570" s="32">
        <v>7</v>
      </c>
      <c r="AU570" s="32">
        <v>7</v>
      </c>
      <c r="AV570" s="32">
        <v>0</v>
      </c>
      <c r="AW570" s="32">
        <v>7</v>
      </c>
      <c r="AX570" s="32">
        <v>7</v>
      </c>
      <c r="AY570" s="32">
        <v>7</v>
      </c>
      <c r="AZ570" s="32">
        <v>7</v>
      </c>
      <c r="BA570" s="32">
        <v>0</v>
      </c>
      <c r="BB570" s="32">
        <v>7</v>
      </c>
      <c r="BC570" s="32">
        <v>7</v>
      </c>
      <c r="BD570" s="33">
        <v>7.2</v>
      </c>
      <c r="BE570" s="33">
        <v>7</v>
      </c>
      <c r="BF570" s="33">
        <v>7</v>
      </c>
      <c r="BG570" s="33">
        <v>7</v>
      </c>
      <c r="BH570" s="33">
        <v>7</v>
      </c>
      <c r="BI570" s="33">
        <v>7</v>
      </c>
      <c r="BJ570" s="34">
        <v>7</v>
      </c>
      <c r="BK570" s="35">
        <v>7</v>
      </c>
      <c r="BL570" t="str">
        <f>IF(BY570&gt;LARGE(BZ570:$CK570,1),1,"")</f>
        <v/>
      </c>
      <c r="BM570" t="str">
        <f>IF(BZ570&gt;LARGE(CA570:$CK570,1),2,"")</f>
        <v/>
      </c>
      <c r="BN570" t="str">
        <f>IF(CA570&gt;LARGE(CB570:$CK570,1),2.2,"")</f>
        <v/>
      </c>
      <c r="BO570" t="str">
        <f>IF(CB570&gt;LARGE(CC570:$CK570,1),3,"")</f>
        <v/>
      </c>
      <c r="BP570" t="str">
        <f>IF(CC570&gt;LARGE(CD570:$CK570,1),3.2,"")</f>
        <v/>
      </c>
      <c r="BQ570" t="str">
        <f>IF(CD570&gt;LARGE(CE570:$CK570,1),4,"")</f>
        <v/>
      </c>
      <c r="BR570" t="str">
        <f>IF(CE570&gt;LARGE(CF570:$CK570,1),4.2,"")</f>
        <v/>
      </c>
      <c r="BS570" t="str">
        <f>IF(CF570&gt;LARGE(CG570:$CK570,1),5,"")</f>
        <v/>
      </c>
      <c r="BT570" t="str">
        <f>IF(CG570&gt;LARGE(CH570:$CK570,1),5.2,"")</f>
        <v/>
      </c>
      <c r="BU570" t="str">
        <f>IF(CH570&gt;LARGE(CI570:$CK570,1),6,"")</f>
        <v/>
      </c>
      <c r="BV570" t="str">
        <f>IF(CI570&gt;LARGE(CJ570:$CK570,1),6.2,"")</f>
        <v/>
      </c>
      <c r="BW570">
        <f>IF(CJ570&gt;LARGE(CK570:$CK570,1),7,"")</f>
        <v>7</v>
      </c>
      <c r="BX570" t="str">
        <f t="shared" si="137"/>
        <v/>
      </c>
      <c r="BY570" s="36">
        <f t="shared" si="138"/>
        <v>0</v>
      </c>
      <c r="BZ570" s="36">
        <f t="shared" si="139"/>
        <v>0</v>
      </c>
      <c r="CA570">
        <f t="shared" si="140"/>
        <v>0</v>
      </c>
      <c r="CB570" s="36">
        <f t="shared" si="141"/>
        <v>0</v>
      </c>
      <c r="CC570">
        <f t="shared" si="142"/>
        <v>0</v>
      </c>
      <c r="CD570" s="36">
        <f t="shared" si="143"/>
        <v>0</v>
      </c>
      <c r="CE570">
        <f t="shared" si="144"/>
        <v>0</v>
      </c>
      <c r="CF570" s="36">
        <f t="shared" si="145"/>
        <v>0</v>
      </c>
      <c r="CG570">
        <f t="shared" si="146"/>
        <v>0</v>
      </c>
      <c r="CH570" s="36">
        <f t="shared" si="147"/>
        <v>0</v>
      </c>
      <c r="CI570">
        <f t="shared" si="148"/>
        <v>0</v>
      </c>
      <c r="CJ570" s="36">
        <f t="shared" si="149"/>
        <v>8</v>
      </c>
      <c r="CK570">
        <f t="shared" si="150"/>
        <v>0</v>
      </c>
      <c r="CP570">
        <v>819</v>
      </c>
      <c r="DD570" t="str">
        <f>IF(COUNTIF('[3]Zone Players'!A$3:A$1847,A570)&lt;1,"D","")</f>
        <v/>
      </c>
      <c r="DF570">
        <f t="shared" si="153"/>
        <v>7</v>
      </c>
      <c r="DG570" s="70">
        <f t="shared" si="151"/>
        <v>8</v>
      </c>
      <c r="DH570" t="str">
        <f t="shared" si="152"/>
        <v/>
      </c>
    </row>
    <row r="571" spans="1:112" ht="15" customHeight="1" x14ac:dyDescent="0.25">
      <c r="A571" s="40">
        <v>146326</v>
      </c>
      <c r="B571" s="24" t="s">
        <v>967</v>
      </c>
      <c r="C571" s="24" t="s">
        <v>968</v>
      </c>
      <c r="D571" s="25" t="s">
        <v>144</v>
      </c>
      <c r="E571" s="26"/>
      <c r="F571" s="27"/>
      <c r="G571" s="27"/>
      <c r="H571" s="27"/>
      <c r="I571" s="27"/>
      <c r="J571" s="27"/>
      <c r="K571" s="27"/>
      <c r="L571" s="27"/>
      <c r="M571" s="27"/>
      <c r="N571" s="26"/>
      <c r="O571" s="27"/>
      <c r="P571" s="27" t="s">
        <v>113</v>
      </c>
      <c r="Q571" s="28"/>
      <c r="R571" s="28"/>
      <c r="S571" s="28"/>
      <c r="T571" s="29"/>
      <c r="U571" s="28"/>
      <c r="V571" s="30">
        <v>1</v>
      </c>
      <c r="W571" s="30" t="s">
        <v>113</v>
      </c>
      <c r="X571" s="30" t="s">
        <v>113</v>
      </c>
      <c r="Y571" s="30">
        <v>4</v>
      </c>
      <c r="Z571" s="30" t="s">
        <v>113</v>
      </c>
      <c r="AA571" s="30" t="s">
        <v>113</v>
      </c>
      <c r="AB571" s="30">
        <v>7</v>
      </c>
      <c r="AC571" s="30" t="s">
        <v>113</v>
      </c>
      <c r="AD571" s="30" t="s">
        <v>113</v>
      </c>
      <c r="AE571" s="30" t="s">
        <v>113</v>
      </c>
      <c r="AF571" s="30" t="s">
        <v>113</v>
      </c>
      <c r="AG571" s="30" t="s">
        <v>113</v>
      </c>
      <c r="AH571" s="30" t="s">
        <v>113</v>
      </c>
      <c r="AI571" s="30" t="s">
        <v>113</v>
      </c>
      <c r="AJ571" s="30" t="s">
        <v>113</v>
      </c>
      <c r="AK571" s="30" t="s">
        <v>113</v>
      </c>
      <c r="AL571" s="30" t="s">
        <v>113</v>
      </c>
      <c r="AM571" s="30">
        <v>0</v>
      </c>
      <c r="AN571" s="30">
        <v>9</v>
      </c>
      <c r="AO571" s="30">
        <v>0</v>
      </c>
      <c r="AP571" s="30">
        <v>7</v>
      </c>
      <c r="AQ571" s="31" t="s">
        <v>113</v>
      </c>
      <c r="AR571" s="31">
        <v>7</v>
      </c>
      <c r="AS571" s="31">
        <v>7</v>
      </c>
      <c r="AT571" s="32">
        <v>7</v>
      </c>
      <c r="AU571" s="32">
        <v>7</v>
      </c>
      <c r="AV571" s="32">
        <v>0</v>
      </c>
      <c r="AW571" s="32">
        <v>7</v>
      </c>
      <c r="AX571" s="32">
        <v>7</v>
      </c>
      <c r="AY571" s="32">
        <v>0</v>
      </c>
      <c r="AZ571" s="32">
        <v>7</v>
      </c>
      <c r="BA571" s="32">
        <v>0</v>
      </c>
      <c r="BB571" s="32">
        <v>7</v>
      </c>
      <c r="BC571" s="32">
        <v>7</v>
      </c>
      <c r="BD571" s="33">
        <v>7.2</v>
      </c>
      <c r="BE571" s="33">
        <v>7</v>
      </c>
      <c r="BF571" s="33">
        <v>7</v>
      </c>
      <c r="BG571" s="33">
        <v>7</v>
      </c>
      <c r="BH571" s="33">
        <v>7</v>
      </c>
      <c r="BI571" s="33">
        <v>7</v>
      </c>
      <c r="BJ571" s="34">
        <v>7</v>
      </c>
      <c r="BK571" s="35">
        <v>7</v>
      </c>
      <c r="BL571" t="str">
        <f>IF(BY571&gt;LARGE(BZ571:$CK571,1),1,"")</f>
        <v/>
      </c>
      <c r="BM571" t="str">
        <f>IF(BZ571&gt;LARGE(CA571:$CK571,1),2,"")</f>
        <v/>
      </c>
      <c r="BN571" t="str">
        <f>IF(CA571&gt;LARGE(CB571:$CK571,1),2.2,"")</f>
        <v/>
      </c>
      <c r="BO571" t="str">
        <f>IF(CB571&gt;LARGE(CC571:$CK571,1),3,"")</f>
        <v/>
      </c>
      <c r="BP571" t="str">
        <f>IF(CC571&gt;LARGE(CD571:$CK571,1),3.2,"")</f>
        <v/>
      </c>
      <c r="BQ571" t="str">
        <f>IF(CD571&gt;LARGE(CE571:$CK571,1),4,"")</f>
        <v/>
      </c>
      <c r="BR571" t="str">
        <f>IF(CE571&gt;LARGE(CF571:$CK571,1),4.2,"")</f>
        <v/>
      </c>
      <c r="BS571" t="str">
        <f>IF(CF571&gt;LARGE(CG571:$CK571,1),5,"")</f>
        <v/>
      </c>
      <c r="BT571" t="str">
        <f>IF(CG571&gt;LARGE(CH571:$CK571,1),5.2,"")</f>
        <v/>
      </c>
      <c r="BU571" t="str">
        <f>IF(CH571&gt;LARGE(CI571:$CK571,1),6,"")</f>
        <v/>
      </c>
      <c r="BV571" t="str">
        <f>IF(CI571&gt;LARGE(CJ571:$CK571,1),6.2,"")</f>
        <v/>
      </c>
      <c r="BW571">
        <f>IF(CJ571&gt;LARGE(CK571:$CK571,1),7,"")</f>
        <v>7</v>
      </c>
      <c r="BX571" t="str">
        <f t="shared" si="137"/>
        <v/>
      </c>
      <c r="BY571" s="36">
        <f t="shared" si="138"/>
        <v>0</v>
      </c>
      <c r="BZ571" s="36">
        <f t="shared" si="139"/>
        <v>0</v>
      </c>
      <c r="CA571">
        <f t="shared" si="140"/>
        <v>0</v>
      </c>
      <c r="CB571" s="36">
        <f t="shared" si="141"/>
        <v>0</v>
      </c>
      <c r="CC571">
        <f t="shared" si="142"/>
        <v>0</v>
      </c>
      <c r="CD571" s="36">
        <f t="shared" si="143"/>
        <v>0</v>
      </c>
      <c r="CE571">
        <f t="shared" si="144"/>
        <v>0</v>
      </c>
      <c r="CF571" s="36">
        <f t="shared" si="145"/>
        <v>0</v>
      </c>
      <c r="CG571">
        <f t="shared" si="146"/>
        <v>0</v>
      </c>
      <c r="CH571" s="36">
        <f t="shared" si="147"/>
        <v>0</v>
      </c>
      <c r="CI571">
        <f t="shared" si="148"/>
        <v>0</v>
      </c>
      <c r="CJ571" s="36">
        <f t="shared" si="149"/>
        <v>7</v>
      </c>
      <c r="CK571">
        <f t="shared" si="150"/>
        <v>0</v>
      </c>
      <c r="CP571">
        <v>817</v>
      </c>
      <c r="DD571" t="str">
        <f>IF(COUNTIF('[3]Zone Players'!A$3:A$1847,A571)&lt;1,"D","")</f>
        <v/>
      </c>
      <c r="DF571">
        <f t="shared" si="153"/>
        <v>7</v>
      </c>
      <c r="DG571" s="70">
        <f t="shared" si="151"/>
        <v>7</v>
      </c>
      <c r="DH571" t="str">
        <f t="shared" si="152"/>
        <v/>
      </c>
    </row>
    <row r="572" spans="1:112" ht="15" customHeight="1" x14ac:dyDescent="0.25">
      <c r="A572" s="23">
        <v>145425</v>
      </c>
      <c r="B572" s="24" t="s">
        <v>969</v>
      </c>
      <c r="C572" s="24" t="s">
        <v>852</v>
      </c>
      <c r="D572" s="25" t="s">
        <v>144</v>
      </c>
      <c r="E572" s="26"/>
      <c r="F572" s="27"/>
      <c r="G572" s="27"/>
      <c r="H572" s="27"/>
      <c r="I572" s="27"/>
      <c r="J572" s="27"/>
      <c r="K572" s="27"/>
      <c r="L572" s="27"/>
      <c r="M572" s="27">
        <v>7</v>
      </c>
      <c r="N572" s="26">
        <v>7</v>
      </c>
      <c r="O572" s="27">
        <v>7</v>
      </c>
      <c r="P572" s="27">
        <v>7</v>
      </c>
      <c r="Q572" s="28"/>
      <c r="R572" s="28"/>
      <c r="S572" s="28"/>
      <c r="T572" s="29"/>
      <c r="U572" s="28"/>
      <c r="V572" s="30">
        <v>1</v>
      </c>
      <c r="W572" s="30" t="s">
        <v>113</v>
      </c>
      <c r="X572" s="30" t="s">
        <v>113</v>
      </c>
      <c r="Y572" s="30">
        <v>4</v>
      </c>
      <c r="Z572" s="30" t="s">
        <v>113</v>
      </c>
      <c r="AA572" s="30" t="s">
        <v>113</v>
      </c>
      <c r="AB572" s="30">
        <v>7</v>
      </c>
      <c r="AC572" s="30" t="s">
        <v>113</v>
      </c>
      <c r="AD572" s="30" t="s">
        <v>113</v>
      </c>
      <c r="AE572" s="30" t="s">
        <v>113</v>
      </c>
      <c r="AF572" s="30" t="s">
        <v>113</v>
      </c>
      <c r="AG572" s="30" t="s">
        <v>113</v>
      </c>
      <c r="AH572" s="30" t="s">
        <v>113</v>
      </c>
      <c r="AI572" s="30" t="s">
        <v>113</v>
      </c>
      <c r="AJ572" s="30" t="s">
        <v>113</v>
      </c>
      <c r="AK572" s="30" t="s">
        <v>113</v>
      </c>
      <c r="AL572" s="30" t="s">
        <v>113</v>
      </c>
      <c r="AM572" s="30">
        <v>0</v>
      </c>
      <c r="AN572" s="30">
        <v>9</v>
      </c>
      <c r="AO572" s="30">
        <v>0</v>
      </c>
      <c r="AP572" s="30">
        <v>7</v>
      </c>
      <c r="AQ572" s="31">
        <v>7</v>
      </c>
      <c r="AR572" s="31">
        <v>7</v>
      </c>
      <c r="AS572" s="31">
        <v>7</v>
      </c>
      <c r="AT572" s="32">
        <v>0</v>
      </c>
      <c r="AU572" s="32">
        <v>0</v>
      </c>
      <c r="AV572" s="32">
        <v>0</v>
      </c>
      <c r="AW572" s="32">
        <v>0</v>
      </c>
      <c r="AX572" s="32">
        <v>0</v>
      </c>
      <c r="AY572" s="32">
        <v>0</v>
      </c>
      <c r="AZ572" s="32">
        <v>0</v>
      </c>
      <c r="BA572" s="32">
        <v>0</v>
      </c>
      <c r="BB572" s="32">
        <v>0</v>
      </c>
      <c r="BC572" s="32">
        <v>0</v>
      </c>
      <c r="BD572" s="33">
        <v>7.2</v>
      </c>
      <c r="BE572" s="33">
        <v>7.2</v>
      </c>
      <c r="BF572" s="33">
        <v>7.2</v>
      </c>
      <c r="BG572" s="33">
        <v>7.2</v>
      </c>
      <c r="BH572" s="33">
        <v>7.2</v>
      </c>
      <c r="BI572" s="33">
        <v>7.2</v>
      </c>
      <c r="BJ572" s="34" t="s">
        <v>113</v>
      </c>
      <c r="BK572" s="35" t="s">
        <v>113</v>
      </c>
      <c r="BL572" t="str">
        <f>IF(BY572&gt;LARGE(BZ572:$CK572,1),1,"")</f>
        <v/>
      </c>
      <c r="BM572" t="str">
        <f>IF(BZ572&gt;LARGE(CA572:$CK572,1),2,"")</f>
        <v/>
      </c>
      <c r="BN572" t="str">
        <f>IF(CA572&gt;LARGE(CB572:$CK572,1),2.2,"")</f>
        <v/>
      </c>
      <c r="BO572" t="str">
        <f>IF(CB572&gt;LARGE(CC572:$CK572,1),3,"")</f>
        <v/>
      </c>
      <c r="BP572" t="str">
        <f>IF(CC572&gt;LARGE(CD572:$CK572,1),3.2,"")</f>
        <v/>
      </c>
      <c r="BQ572" t="str">
        <f>IF(CD572&gt;LARGE(CE572:$CK572,1),4,"")</f>
        <v/>
      </c>
      <c r="BR572" t="str">
        <f>IF(CE572&gt;LARGE(CF572:$CK572,1),4.2,"")</f>
        <v/>
      </c>
      <c r="BS572" t="str">
        <f>IF(CF572&gt;LARGE(CG572:$CK572,1),5,"")</f>
        <v/>
      </c>
      <c r="BT572" t="str">
        <f>IF(CG572&gt;LARGE(CH572:$CK572,1),5.2,"")</f>
        <v/>
      </c>
      <c r="BU572" t="str">
        <f>IF(CH572&gt;LARGE(CI572:$CK572,1),6,"")</f>
        <v/>
      </c>
      <c r="BV572" t="str">
        <f>IF(CI572&gt;LARGE(CJ572:$CK572,1),6.2,"")</f>
        <v/>
      </c>
      <c r="BW572" t="str">
        <f>IF(CJ572&gt;LARGE(CK572:$CK572,1),7,"")</f>
        <v/>
      </c>
      <c r="BX572" t="str">
        <f t="shared" si="137"/>
        <v/>
      </c>
      <c r="BY572" s="36">
        <f t="shared" si="138"/>
        <v>0</v>
      </c>
      <c r="BZ572" s="36">
        <f t="shared" si="139"/>
        <v>0</v>
      </c>
      <c r="CA572">
        <f t="shared" si="140"/>
        <v>0</v>
      </c>
      <c r="CB572" s="36">
        <f t="shared" si="141"/>
        <v>0</v>
      </c>
      <c r="CC572">
        <f t="shared" si="142"/>
        <v>0</v>
      </c>
      <c r="CD572" s="36">
        <f t="shared" si="143"/>
        <v>0</v>
      </c>
      <c r="CE572">
        <f t="shared" si="144"/>
        <v>0</v>
      </c>
      <c r="CF572" s="36">
        <f t="shared" si="145"/>
        <v>0</v>
      </c>
      <c r="CG572">
        <f t="shared" si="146"/>
        <v>0</v>
      </c>
      <c r="CH572" s="36">
        <f t="shared" si="147"/>
        <v>0</v>
      </c>
      <c r="CI572">
        <f t="shared" si="148"/>
        <v>0</v>
      </c>
      <c r="CJ572" s="36">
        <f t="shared" si="149"/>
        <v>0</v>
      </c>
      <c r="CK572">
        <f t="shared" si="150"/>
        <v>0</v>
      </c>
      <c r="CP572">
        <v>823</v>
      </c>
      <c r="DD572" t="str">
        <f>IF(COUNTIF('[3]Zone Players'!A$3:A$1847,A572)&lt;1,"D","")</f>
        <v/>
      </c>
      <c r="DF572">
        <f t="shared" si="153"/>
        <v>7</v>
      </c>
      <c r="DG572" s="70">
        <f t="shared" si="151"/>
        <v>0</v>
      </c>
      <c r="DH572" t="str">
        <f t="shared" si="152"/>
        <v/>
      </c>
    </row>
    <row r="573" spans="1:112" ht="15" customHeight="1" x14ac:dyDescent="0.25">
      <c r="A573" s="40">
        <v>150195</v>
      </c>
      <c r="B573" s="24" t="s">
        <v>970</v>
      </c>
      <c r="C573" s="24" t="s">
        <v>971</v>
      </c>
      <c r="D573" s="25" t="s">
        <v>144</v>
      </c>
      <c r="E573" s="26"/>
      <c r="F573" s="27"/>
      <c r="G573" s="27"/>
      <c r="H573" s="27"/>
      <c r="I573" s="27"/>
      <c r="J573" s="27"/>
      <c r="K573" s="27"/>
      <c r="L573" s="27"/>
      <c r="M573" s="27"/>
      <c r="N573" s="26"/>
      <c r="O573" s="27">
        <v>6</v>
      </c>
      <c r="P573" s="27">
        <v>7</v>
      </c>
      <c r="Q573" s="28"/>
      <c r="R573" s="28"/>
      <c r="S573" s="28"/>
      <c r="T573" s="29"/>
      <c r="U573" s="28"/>
      <c r="V573" s="30">
        <v>1</v>
      </c>
      <c r="W573" s="30" t="s">
        <v>113</v>
      </c>
      <c r="X573" s="30" t="s">
        <v>113</v>
      </c>
      <c r="Y573" s="30">
        <v>4</v>
      </c>
      <c r="Z573" s="30" t="s">
        <v>113</v>
      </c>
      <c r="AA573" s="30" t="s">
        <v>113</v>
      </c>
      <c r="AB573" s="30">
        <v>7</v>
      </c>
      <c r="AC573" s="30" t="s">
        <v>113</v>
      </c>
      <c r="AD573" s="30" t="s">
        <v>113</v>
      </c>
      <c r="AE573" s="30" t="s">
        <v>113</v>
      </c>
      <c r="AF573" s="30" t="s">
        <v>113</v>
      </c>
      <c r="AG573" s="30" t="s">
        <v>113</v>
      </c>
      <c r="AH573" s="30" t="s">
        <v>113</v>
      </c>
      <c r="AI573" s="30" t="s">
        <v>113</v>
      </c>
      <c r="AJ573" s="30" t="s">
        <v>113</v>
      </c>
      <c r="AK573" s="30" t="s">
        <v>113</v>
      </c>
      <c r="AL573" s="30" t="s">
        <v>113</v>
      </c>
      <c r="AM573" s="30">
        <v>0</v>
      </c>
      <c r="AN573" s="30">
        <v>9</v>
      </c>
      <c r="AO573" s="30">
        <v>0</v>
      </c>
      <c r="AP573" s="30">
        <v>7</v>
      </c>
      <c r="AQ573" s="31">
        <v>7</v>
      </c>
      <c r="AR573" s="31">
        <v>4</v>
      </c>
      <c r="AS573" s="31">
        <v>4</v>
      </c>
      <c r="AT573" s="32">
        <v>4</v>
      </c>
      <c r="AU573" s="32">
        <v>4</v>
      </c>
      <c r="AV573" s="32">
        <v>4</v>
      </c>
      <c r="AW573" s="32">
        <v>4</v>
      </c>
      <c r="AX573" s="32">
        <v>4</v>
      </c>
      <c r="AY573" s="32">
        <v>4</v>
      </c>
      <c r="AZ573" s="32">
        <v>4</v>
      </c>
      <c r="BA573" s="32">
        <v>1</v>
      </c>
      <c r="BB573" s="32">
        <v>1</v>
      </c>
      <c r="BC573" s="32">
        <v>1</v>
      </c>
      <c r="BD573" s="33">
        <v>7.2</v>
      </c>
      <c r="BE573" s="33">
        <v>4</v>
      </c>
      <c r="BF573" s="33">
        <v>4</v>
      </c>
      <c r="BG573" s="33">
        <v>4</v>
      </c>
      <c r="BH573" s="33">
        <v>4</v>
      </c>
      <c r="BI573" s="33">
        <v>4</v>
      </c>
      <c r="BJ573" s="34">
        <v>4</v>
      </c>
      <c r="BK573" s="35">
        <v>4</v>
      </c>
      <c r="BL573" t="str">
        <f>IF(BY573&gt;LARGE(BZ573:$CK573,1),1,"")</f>
        <v/>
      </c>
      <c r="BM573" t="str">
        <f>IF(BZ573&gt;LARGE(CA573:$CK573,1),2,"")</f>
        <v/>
      </c>
      <c r="BN573" t="str">
        <f>IF(CA573&gt;LARGE(CB573:$CK573,1),2.2,"")</f>
        <v/>
      </c>
      <c r="BO573" t="str">
        <f>IF(CB573&gt;LARGE(CC573:$CK573,1),3,"")</f>
        <v/>
      </c>
      <c r="BP573" t="str">
        <f>IF(CC573&gt;LARGE(CD573:$CK573,1),3.2,"")</f>
        <v/>
      </c>
      <c r="BQ573">
        <f>IF(CD573&gt;LARGE(CE573:$CK573,1),4,"")</f>
        <v>4</v>
      </c>
      <c r="BR573" t="str">
        <f>IF(CE573&gt;LARGE(CF573:$CK573,1),4.2,"")</f>
        <v/>
      </c>
      <c r="BS573" t="str">
        <f>IF(CF573&gt;LARGE(CG573:$CK573,1),5,"")</f>
        <v/>
      </c>
      <c r="BT573" t="str">
        <f>IF(CG573&gt;LARGE(CH573:$CK573,1),5.2,"")</f>
        <v/>
      </c>
      <c r="BU573" t="str">
        <f>IF(CH573&gt;LARGE(CI573:$CK573,1),6,"")</f>
        <v/>
      </c>
      <c r="BV573" t="str">
        <f>IF(CI573&gt;LARGE(CJ573:$CK573,1),6.2,"")</f>
        <v/>
      </c>
      <c r="BW573" t="str">
        <f>IF(CJ573&gt;LARGE(CK573:$CK573,1),7,"")</f>
        <v/>
      </c>
      <c r="BX573" t="str">
        <f t="shared" si="137"/>
        <v/>
      </c>
      <c r="BY573" s="36">
        <f t="shared" si="138"/>
        <v>3</v>
      </c>
      <c r="BZ573" s="36">
        <f t="shared" si="139"/>
        <v>0</v>
      </c>
      <c r="CA573">
        <f t="shared" si="140"/>
        <v>0</v>
      </c>
      <c r="CB573" s="36">
        <f t="shared" si="141"/>
        <v>0</v>
      </c>
      <c r="CC573">
        <f t="shared" si="142"/>
        <v>0</v>
      </c>
      <c r="CD573" s="36">
        <f t="shared" si="143"/>
        <v>7</v>
      </c>
      <c r="CE573">
        <f t="shared" si="144"/>
        <v>0</v>
      </c>
      <c r="CF573" s="36">
        <f t="shared" si="145"/>
        <v>0</v>
      </c>
      <c r="CG573">
        <f t="shared" si="146"/>
        <v>0</v>
      </c>
      <c r="CH573" s="36">
        <f t="shared" si="147"/>
        <v>0</v>
      </c>
      <c r="CI573">
        <f t="shared" si="148"/>
        <v>0</v>
      </c>
      <c r="CJ573" s="36">
        <f t="shared" si="149"/>
        <v>0</v>
      </c>
      <c r="CK573">
        <f t="shared" si="150"/>
        <v>0</v>
      </c>
      <c r="CP573">
        <v>824</v>
      </c>
      <c r="DD573" t="str">
        <f>IF(COUNTIF('[3]Zone Players'!A$3:A$1847,A573)&lt;1,"D","")</f>
        <v/>
      </c>
      <c r="DF573">
        <f t="shared" si="153"/>
        <v>4</v>
      </c>
      <c r="DG573" s="70">
        <f t="shared" si="151"/>
        <v>10</v>
      </c>
      <c r="DH573" t="str">
        <f t="shared" si="152"/>
        <v/>
      </c>
    </row>
    <row r="574" spans="1:112" ht="15" customHeight="1" x14ac:dyDescent="0.25">
      <c r="A574" s="23">
        <v>123441</v>
      </c>
      <c r="B574" s="24" t="s">
        <v>972</v>
      </c>
      <c r="C574" s="24" t="s">
        <v>225</v>
      </c>
      <c r="D574" s="25" t="s">
        <v>144</v>
      </c>
      <c r="E574" s="26"/>
      <c r="F574" s="27"/>
      <c r="G574" s="27">
        <v>7</v>
      </c>
      <c r="H574" s="27">
        <v>7</v>
      </c>
      <c r="I574" s="27">
        <v>7</v>
      </c>
      <c r="J574" s="27">
        <v>6</v>
      </c>
      <c r="K574" s="27" t="s">
        <v>973</v>
      </c>
      <c r="L574" s="27">
        <v>4</v>
      </c>
      <c r="M574" s="27">
        <v>5</v>
      </c>
      <c r="N574" s="26">
        <v>5</v>
      </c>
      <c r="O574" s="27">
        <v>6</v>
      </c>
      <c r="P574" s="27">
        <v>6</v>
      </c>
      <c r="Q574" s="28"/>
      <c r="R574" s="28"/>
      <c r="S574" s="28"/>
      <c r="T574" s="29"/>
      <c r="U574" s="28"/>
      <c r="V574" s="30">
        <v>1</v>
      </c>
      <c r="W574" s="30" t="s">
        <v>113</v>
      </c>
      <c r="X574" s="30" t="s">
        <v>113</v>
      </c>
      <c r="Y574" s="30">
        <v>4</v>
      </c>
      <c r="Z574" s="30" t="s">
        <v>113</v>
      </c>
      <c r="AA574" s="30" t="s">
        <v>113</v>
      </c>
      <c r="AB574" s="30">
        <v>7</v>
      </c>
      <c r="AC574" s="30" t="s">
        <v>113</v>
      </c>
      <c r="AD574" s="30" t="s">
        <v>113</v>
      </c>
      <c r="AE574" s="30" t="s">
        <v>113</v>
      </c>
      <c r="AF574" s="30" t="s">
        <v>113</v>
      </c>
      <c r="AG574" s="30" t="s">
        <v>113</v>
      </c>
      <c r="AH574" s="30" t="s">
        <v>113</v>
      </c>
      <c r="AI574" s="30" t="s">
        <v>113</v>
      </c>
      <c r="AJ574" s="30" t="s">
        <v>113</v>
      </c>
      <c r="AK574" s="30" t="s">
        <v>113</v>
      </c>
      <c r="AL574" s="30" t="s">
        <v>113</v>
      </c>
      <c r="AM574" s="30">
        <v>0</v>
      </c>
      <c r="AN574" s="30">
        <v>9</v>
      </c>
      <c r="AO574" s="30">
        <v>0</v>
      </c>
      <c r="AP574" s="30">
        <v>7</v>
      </c>
      <c r="AQ574" s="31">
        <v>6</v>
      </c>
      <c r="AR574" s="31">
        <v>7</v>
      </c>
      <c r="AS574" s="31">
        <v>7</v>
      </c>
      <c r="AT574" s="32">
        <v>7</v>
      </c>
      <c r="AU574" s="32">
        <v>7</v>
      </c>
      <c r="AV574" s="32">
        <v>0</v>
      </c>
      <c r="AW574" s="32">
        <v>0</v>
      </c>
      <c r="AX574" s="32">
        <v>7</v>
      </c>
      <c r="AY574" s="32">
        <v>7</v>
      </c>
      <c r="AZ574" s="32">
        <v>7</v>
      </c>
      <c r="BA574" s="32">
        <v>0</v>
      </c>
      <c r="BB574" s="32">
        <v>7</v>
      </c>
      <c r="BC574" s="32">
        <v>7</v>
      </c>
      <c r="BD574" s="33">
        <v>7.2</v>
      </c>
      <c r="BE574" s="33">
        <v>7.2</v>
      </c>
      <c r="BF574" s="33">
        <v>7</v>
      </c>
      <c r="BG574" s="33">
        <v>7</v>
      </c>
      <c r="BH574" s="33">
        <v>7</v>
      </c>
      <c r="BI574" s="33">
        <v>7</v>
      </c>
      <c r="BJ574" s="34">
        <v>7</v>
      </c>
      <c r="BK574" s="35">
        <v>7</v>
      </c>
      <c r="BL574" t="str">
        <f>IF(BY574&gt;LARGE(BZ574:$CK574,1),1,"")</f>
        <v/>
      </c>
      <c r="BM574" t="str">
        <f>IF(BZ574&gt;LARGE(CA574:$CK574,1),2,"")</f>
        <v/>
      </c>
      <c r="BN574" t="str">
        <f>IF(CA574&gt;LARGE(CB574:$CK574,1),2.2,"")</f>
        <v/>
      </c>
      <c r="BO574" t="str">
        <f>IF(CB574&gt;LARGE(CC574:$CK574,1),3,"")</f>
        <v/>
      </c>
      <c r="BP574" t="str">
        <f>IF(CC574&gt;LARGE(CD574:$CK574,1),3.2,"")</f>
        <v/>
      </c>
      <c r="BQ574" t="str">
        <f>IF(CD574&gt;LARGE(CE574:$CK574,1),4,"")</f>
        <v/>
      </c>
      <c r="BR574" t="str">
        <f>IF(CE574&gt;LARGE(CF574:$CK574,1),4.2,"")</f>
        <v/>
      </c>
      <c r="BS574" t="str">
        <f>IF(CF574&gt;LARGE(CG574:$CK574,1),5,"")</f>
        <v/>
      </c>
      <c r="BT574" t="str">
        <f>IF(CG574&gt;LARGE(CH574:$CK574,1),5.2,"")</f>
        <v/>
      </c>
      <c r="BU574" t="str">
        <f>IF(CH574&gt;LARGE(CI574:$CK574,1),6,"")</f>
        <v/>
      </c>
      <c r="BV574" t="str">
        <f>IF(CI574&gt;LARGE(CJ574:$CK574,1),6.2,"")</f>
        <v/>
      </c>
      <c r="BW574">
        <f>IF(CJ574&gt;LARGE(CK574:$CK574,1),7,"")</f>
        <v>7</v>
      </c>
      <c r="BX574" t="str">
        <f t="shared" si="137"/>
        <v/>
      </c>
      <c r="BY574" s="36">
        <f t="shared" si="138"/>
        <v>0</v>
      </c>
      <c r="BZ574" s="36">
        <f t="shared" si="139"/>
        <v>0</v>
      </c>
      <c r="CA574">
        <f t="shared" si="140"/>
        <v>0</v>
      </c>
      <c r="CB574" s="36">
        <f t="shared" si="141"/>
        <v>0</v>
      </c>
      <c r="CC574">
        <f t="shared" si="142"/>
        <v>0</v>
      </c>
      <c r="CD574" s="36">
        <f t="shared" si="143"/>
        <v>0</v>
      </c>
      <c r="CE574">
        <f t="shared" si="144"/>
        <v>0</v>
      </c>
      <c r="CF574" s="36">
        <f t="shared" si="145"/>
        <v>0</v>
      </c>
      <c r="CG574">
        <f t="shared" si="146"/>
        <v>0</v>
      </c>
      <c r="CH574" s="36">
        <f t="shared" si="147"/>
        <v>0</v>
      </c>
      <c r="CI574">
        <f t="shared" si="148"/>
        <v>0</v>
      </c>
      <c r="CJ574" s="36">
        <f t="shared" si="149"/>
        <v>7</v>
      </c>
      <c r="CK574">
        <f t="shared" si="150"/>
        <v>0</v>
      </c>
      <c r="CP574">
        <v>825</v>
      </c>
      <c r="DD574" t="str">
        <f>IF(COUNTIF('[3]Zone Players'!A$3:A$1847,A574)&lt;1,"D","")</f>
        <v/>
      </c>
      <c r="DF574">
        <f t="shared" si="153"/>
        <v>7</v>
      </c>
      <c r="DG574" s="70">
        <f t="shared" si="151"/>
        <v>7</v>
      </c>
      <c r="DH574" t="str">
        <f t="shared" si="152"/>
        <v/>
      </c>
    </row>
    <row r="575" spans="1:112" ht="15" customHeight="1" x14ac:dyDescent="0.25">
      <c r="A575" s="23">
        <v>42234</v>
      </c>
      <c r="B575" s="24" t="s">
        <v>974</v>
      </c>
      <c r="C575" s="24" t="s">
        <v>655</v>
      </c>
      <c r="D575" s="25" t="s">
        <v>144</v>
      </c>
      <c r="E575" s="26">
        <v>1</v>
      </c>
      <c r="F575" s="27">
        <v>2</v>
      </c>
      <c r="G575" s="27">
        <v>2</v>
      </c>
      <c r="H575" s="27">
        <v>1</v>
      </c>
      <c r="I575" s="27">
        <v>1</v>
      </c>
      <c r="J575" s="27">
        <v>2</v>
      </c>
      <c r="K575" s="27">
        <v>2</v>
      </c>
      <c r="L575" s="27">
        <v>2</v>
      </c>
      <c r="M575" s="27">
        <v>2</v>
      </c>
      <c r="N575" s="26">
        <v>2</v>
      </c>
      <c r="O575" s="27">
        <v>2</v>
      </c>
      <c r="P575" s="27">
        <v>1</v>
      </c>
      <c r="Q575" s="28"/>
      <c r="R575" s="28"/>
      <c r="S575" s="28"/>
      <c r="T575" s="29"/>
      <c r="U575" s="28"/>
      <c r="V575" s="30">
        <v>1</v>
      </c>
      <c r="W575" s="30" t="s">
        <v>113</v>
      </c>
      <c r="X575" s="30" t="s">
        <v>113</v>
      </c>
      <c r="Y575" s="30">
        <v>4</v>
      </c>
      <c r="Z575" s="30" t="s">
        <v>113</v>
      </c>
      <c r="AA575" s="30" t="s">
        <v>113</v>
      </c>
      <c r="AB575" s="30">
        <v>7</v>
      </c>
      <c r="AC575" s="30" t="s">
        <v>113</v>
      </c>
      <c r="AD575" s="30" t="s">
        <v>113</v>
      </c>
      <c r="AE575" s="30" t="s">
        <v>113</v>
      </c>
      <c r="AF575" s="30" t="s">
        <v>113</v>
      </c>
      <c r="AG575" s="30" t="s">
        <v>113</v>
      </c>
      <c r="AH575" s="30" t="s">
        <v>113</v>
      </c>
      <c r="AI575" s="30" t="s">
        <v>113</v>
      </c>
      <c r="AJ575" s="30" t="s">
        <v>113</v>
      </c>
      <c r="AK575" s="30" t="s">
        <v>113</v>
      </c>
      <c r="AL575" s="30" t="s">
        <v>113</v>
      </c>
      <c r="AM575" s="30">
        <v>0</v>
      </c>
      <c r="AN575" s="30">
        <v>9</v>
      </c>
      <c r="AO575" s="30">
        <v>3</v>
      </c>
      <c r="AP575" s="30">
        <v>4</v>
      </c>
      <c r="AQ575" s="31">
        <v>1</v>
      </c>
      <c r="AR575" s="31">
        <v>1</v>
      </c>
      <c r="AS575" s="31">
        <v>1</v>
      </c>
      <c r="AT575" s="32">
        <v>1</v>
      </c>
      <c r="AU575" s="32">
        <v>1</v>
      </c>
      <c r="AV575" s="32">
        <v>1</v>
      </c>
      <c r="AW575" s="32">
        <v>1</v>
      </c>
      <c r="AX575" s="32">
        <v>1</v>
      </c>
      <c r="AY575" s="32">
        <v>1</v>
      </c>
      <c r="AZ575" s="32">
        <v>1</v>
      </c>
      <c r="BA575" s="32">
        <v>1</v>
      </c>
      <c r="BB575" s="32">
        <v>1</v>
      </c>
      <c r="BC575" s="32">
        <v>1</v>
      </c>
      <c r="BD575" s="33">
        <v>7.2</v>
      </c>
      <c r="BE575" s="33">
        <v>1</v>
      </c>
      <c r="BF575" s="33">
        <v>1</v>
      </c>
      <c r="BG575" s="33">
        <v>1</v>
      </c>
      <c r="BH575" s="33">
        <v>1</v>
      </c>
      <c r="BI575" s="33">
        <v>1</v>
      </c>
      <c r="BJ575" s="34">
        <v>1</v>
      </c>
      <c r="BK575" s="35">
        <v>1</v>
      </c>
      <c r="BL575">
        <f>IF(BY575&gt;LARGE(BZ575:$CK575,1),1,"")</f>
        <v>1</v>
      </c>
      <c r="BM575" t="str">
        <f>IF(BZ575&gt;LARGE(CA575:$CK575,1),2,"")</f>
        <v/>
      </c>
      <c r="BN575" t="str">
        <f>IF(CA575&gt;LARGE(CB575:$CK575,1),2.2,"")</f>
        <v/>
      </c>
      <c r="BO575" t="str">
        <f>IF(CB575&gt;LARGE(CC575:$CK575,1),3,"")</f>
        <v/>
      </c>
      <c r="BP575" t="str">
        <f>IF(CC575&gt;LARGE(CD575:$CK575,1),3.2,"")</f>
        <v/>
      </c>
      <c r="BQ575" t="str">
        <f>IF(CD575&gt;LARGE(CE575:$CK575,1),4,"")</f>
        <v/>
      </c>
      <c r="BR575" t="str">
        <f>IF(CE575&gt;LARGE(CF575:$CK575,1),4.2,"")</f>
        <v/>
      </c>
      <c r="BS575" t="str">
        <f>IF(CF575&gt;LARGE(CG575:$CK575,1),5,"")</f>
        <v/>
      </c>
      <c r="BT575" t="str">
        <f>IF(CG575&gt;LARGE(CH575:$CK575,1),5.2,"")</f>
        <v/>
      </c>
      <c r="BU575" t="str">
        <f>IF(CH575&gt;LARGE(CI575:$CK575,1),6,"")</f>
        <v/>
      </c>
      <c r="BV575" t="str">
        <f>IF(CI575&gt;LARGE(CJ575:$CK575,1),6.2,"")</f>
        <v/>
      </c>
      <c r="BW575" t="str">
        <f>IF(CJ575&gt;LARGE(CK575:$CK575,1),7,"")</f>
        <v/>
      </c>
      <c r="BX575" t="str">
        <f t="shared" si="137"/>
        <v/>
      </c>
      <c r="BY575" s="36">
        <f t="shared" si="138"/>
        <v>10</v>
      </c>
      <c r="BZ575" s="36">
        <f t="shared" si="139"/>
        <v>0</v>
      </c>
      <c r="CA575">
        <f t="shared" si="140"/>
        <v>0</v>
      </c>
      <c r="CB575" s="36">
        <f t="shared" si="141"/>
        <v>0</v>
      </c>
      <c r="CC575">
        <f t="shared" si="142"/>
        <v>0</v>
      </c>
      <c r="CD575" s="36">
        <f t="shared" si="143"/>
        <v>0</v>
      </c>
      <c r="CE575">
        <f t="shared" si="144"/>
        <v>0</v>
      </c>
      <c r="CF575" s="36">
        <f t="shared" si="145"/>
        <v>0</v>
      </c>
      <c r="CG575">
        <f t="shared" si="146"/>
        <v>0</v>
      </c>
      <c r="CH575" s="36">
        <f t="shared" si="147"/>
        <v>0</v>
      </c>
      <c r="CI575">
        <f t="shared" si="148"/>
        <v>0</v>
      </c>
      <c r="CJ575" s="36">
        <f t="shared" si="149"/>
        <v>0</v>
      </c>
      <c r="CK575">
        <f t="shared" si="150"/>
        <v>0</v>
      </c>
      <c r="CP575">
        <v>826</v>
      </c>
      <c r="DD575" t="str">
        <f>IF(COUNTIF('[3]Zone Players'!A$3:A$1847,A575)&lt;1,"D","")</f>
        <v/>
      </c>
      <c r="DF575">
        <f t="shared" si="153"/>
        <v>1</v>
      </c>
      <c r="DG575" s="70">
        <f t="shared" si="151"/>
        <v>10</v>
      </c>
      <c r="DH575" t="str">
        <f t="shared" si="152"/>
        <v/>
      </c>
    </row>
    <row r="576" spans="1:112" ht="15" customHeight="1" x14ac:dyDescent="0.25">
      <c r="A576" s="23">
        <v>20798</v>
      </c>
      <c r="B576" s="24" t="s">
        <v>975</v>
      </c>
      <c r="C576" s="24" t="s">
        <v>237</v>
      </c>
      <c r="D576" s="25" t="s">
        <v>144</v>
      </c>
      <c r="E576" s="26"/>
      <c r="F576" s="27"/>
      <c r="G576" s="27"/>
      <c r="H576" s="27"/>
      <c r="I576" s="27"/>
      <c r="J576" s="27"/>
      <c r="K576" s="27"/>
      <c r="L576" s="27"/>
      <c r="M576" s="27">
        <v>7</v>
      </c>
      <c r="N576" s="26">
        <v>7</v>
      </c>
      <c r="O576" s="27"/>
      <c r="P576" s="27">
        <v>7</v>
      </c>
      <c r="Q576" s="28"/>
      <c r="R576" s="28"/>
      <c r="S576" s="28"/>
      <c r="T576" s="29"/>
      <c r="U576" s="28"/>
      <c r="V576" s="30">
        <v>1</v>
      </c>
      <c r="W576" s="30" t="s">
        <v>113</v>
      </c>
      <c r="X576" s="30" t="s">
        <v>113</v>
      </c>
      <c r="Y576" s="30">
        <v>4</v>
      </c>
      <c r="Z576" s="30" t="s">
        <v>113</v>
      </c>
      <c r="AA576" s="30" t="s">
        <v>113</v>
      </c>
      <c r="AB576" s="30">
        <v>7</v>
      </c>
      <c r="AC576" s="30" t="s">
        <v>113</v>
      </c>
      <c r="AD576" s="30" t="s">
        <v>113</v>
      </c>
      <c r="AE576" s="30" t="s">
        <v>113</v>
      </c>
      <c r="AF576" s="30" t="s">
        <v>113</v>
      </c>
      <c r="AG576" s="30" t="s">
        <v>113</v>
      </c>
      <c r="AH576" s="30" t="s">
        <v>113</v>
      </c>
      <c r="AI576" s="30" t="s">
        <v>113</v>
      </c>
      <c r="AJ576" s="30" t="s">
        <v>113</v>
      </c>
      <c r="AK576" s="30" t="s">
        <v>113</v>
      </c>
      <c r="AL576" s="30" t="s">
        <v>113</v>
      </c>
      <c r="AM576" s="30">
        <v>0</v>
      </c>
      <c r="AN576" s="30">
        <v>9</v>
      </c>
      <c r="AO576" s="30">
        <v>0</v>
      </c>
      <c r="AP576" s="30">
        <v>7</v>
      </c>
      <c r="AQ576" s="31">
        <v>7</v>
      </c>
      <c r="AR576" s="31">
        <v>7</v>
      </c>
      <c r="AS576" s="31">
        <v>7</v>
      </c>
      <c r="AT576" s="32">
        <v>0</v>
      </c>
      <c r="AU576" s="32">
        <v>0</v>
      </c>
      <c r="AV576" s="32">
        <v>0</v>
      </c>
      <c r="AW576" s="32">
        <v>0</v>
      </c>
      <c r="AX576" s="32">
        <v>0</v>
      </c>
      <c r="AY576" s="32">
        <v>0</v>
      </c>
      <c r="AZ576" s="32">
        <v>0</v>
      </c>
      <c r="BA576" s="32">
        <v>0</v>
      </c>
      <c r="BB576" s="32">
        <v>0</v>
      </c>
      <c r="BC576" s="32">
        <v>0</v>
      </c>
      <c r="BD576" s="33">
        <v>7.2</v>
      </c>
      <c r="BE576" s="33">
        <v>7.2</v>
      </c>
      <c r="BF576" s="33">
        <v>7.2</v>
      </c>
      <c r="BG576" s="33">
        <v>7.2</v>
      </c>
      <c r="BH576" s="33">
        <v>7.2</v>
      </c>
      <c r="BI576" s="33">
        <v>7.2</v>
      </c>
      <c r="BJ576" s="34" t="s">
        <v>113</v>
      </c>
      <c r="BK576" s="35" t="s">
        <v>113</v>
      </c>
      <c r="BL576" t="str">
        <f>IF(BY576&gt;LARGE(BZ576:$CK576,1),1,"")</f>
        <v/>
      </c>
      <c r="BM576" t="str">
        <f>IF(BZ576&gt;LARGE(CA576:$CK576,1),2,"")</f>
        <v/>
      </c>
      <c r="BN576" t="str">
        <f>IF(CA576&gt;LARGE(CB576:$CK576,1),2.2,"")</f>
        <v/>
      </c>
      <c r="BO576" t="str">
        <f>IF(CB576&gt;LARGE(CC576:$CK576,1),3,"")</f>
        <v/>
      </c>
      <c r="BP576" t="str">
        <f>IF(CC576&gt;LARGE(CD576:$CK576,1),3.2,"")</f>
        <v/>
      </c>
      <c r="BQ576" t="str">
        <f>IF(CD576&gt;LARGE(CE576:$CK576,1),4,"")</f>
        <v/>
      </c>
      <c r="BR576" t="str">
        <f>IF(CE576&gt;LARGE(CF576:$CK576,1),4.2,"")</f>
        <v/>
      </c>
      <c r="BS576" t="str">
        <f>IF(CF576&gt;LARGE(CG576:$CK576,1),5,"")</f>
        <v/>
      </c>
      <c r="BT576" t="str">
        <f>IF(CG576&gt;LARGE(CH576:$CK576,1),5.2,"")</f>
        <v/>
      </c>
      <c r="BU576" t="str">
        <f>IF(CH576&gt;LARGE(CI576:$CK576,1),6,"")</f>
        <v/>
      </c>
      <c r="BV576" t="str">
        <f>IF(CI576&gt;LARGE(CJ576:$CK576,1),6.2,"")</f>
        <v/>
      </c>
      <c r="BW576" t="str">
        <f>IF(CJ576&gt;LARGE(CK576:$CK576,1),7,"")</f>
        <v/>
      </c>
      <c r="BX576" t="str">
        <f t="shared" si="137"/>
        <v/>
      </c>
      <c r="BY576" s="36">
        <f t="shared" si="138"/>
        <v>0</v>
      </c>
      <c r="BZ576" s="36">
        <f t="shared" si="139"/>
        <v>0</v>
      </c>
      <c r="CA576">
        <f t="shared" si="140"/>
        <v>0</v>
      </c>
      <c r="CB576" s="36">
        <f t="shared" si="141"/>
        <v>0</v>
      </c>
      <c r="CC576">
        <f t="shared" si="142"/>
        <v>0</v>
      </c>
      <c r="CD576" s="36">
        <f t="shared" si="143"/>
        <v>0</v>
      </c>
      <c r="CE576">
        <f t="shared" si="144"/>
        <v>0</v>
      </c>
      <c r="CF576" s="36">
        <f t="shared" si="145"/>
        <v>0</v>
      </c>
      <c r="CG576">
        <f t="shared" si="146"/>
        <v>0</v>
      </c>
      <c r="CH576" s="36">
        <f t="shared" si="147"/>
        <v>0</v>
      </c>
      <c r="CI576">
        <f t="shared" si="148"/>
        <v>0</v>
      </c>
      <c r="CJ576" s="36">
        <f t="shared" si="149"/>
        <v>0</v>
      </c>
      <c r="CK576">
        <f t="shared" si="150"/>
        <v>0</v>
      </c>
      <c r="CP576">
        <v>828</v>
      </c>
      <c r="DD576" t="str">
        <f>IF(COUNTIF('[3]Zone Players'!A$3:A$1847,A576)&lt;1,"D","")</f>
        <v/>
      </c>
      <c r="DF576">
        <f t="shared" si="153"/>
        <v>7</v>
      </c>
      <c r="DG576" s="70">
        <f t="shared" si="151"/>
        <v>0</v>
      </c>
      <c r="DH576" t="str">
        <f t="shared" si="152"/>
        <v/>
      </c>
    </row>
    <row r="577" spans="1:112" ht="15" customHeight="1" x14ac:dyDescent="0.25">
      <c r="A577" s="40">
        <v>118207</v>
      </c>
      <c r="B577" s="24" t="s">
        <v>976</v>
      </c>
      <c r="C577" s="24" t="s">
        <v>177</v>
      </c>
      <c r="D577" s="25" t="s">
        <v>144</v>
      </c>
      <c r="E577" s="26"/>
      <c r="F577" s="27">
        <v>7</v>
      </c>
      <c r="G577" s="27">
        <v>7</v>
      </c>
      <c r="H577" s="27">
        <v>4</v>
      </c>
      <c r="I577" s="27">
        <v>3</v>
      </c>
      <c r="J577" s="27">
        <v>2</v>
      </c>
      <c r="K577" s="27">
        <v>2</v>
      </c>
      <c r="L577" s="27">
        <v>2</v>
      </c>
      <c r="M577" s="27">
        <v>3</v>
      </c>
      <c r="N577" s="26">
        <v>2</v>
      </c>
      <c r="O577" s="27">
        <v>2</v>
      </c>
      <c r="P577" s="27">
        <v>1</v>
      </c>
      <c r="Q577" s="28"/>
      <c r="R577" s="28"/>
      <c r="S577" s="28"/>
      <c r="T577" s="29"/>
      <c r="U577" s="28"/>
      <c r="V577" s="30">
        <v>1</v>
      </c>
      <c r="W577" s="30" t="s">
        <v>113</v>
      </c>
      <c r="X577" s="30" t="s">
        <v>113</v>
      </c>
      <c r="Y577" s="30">
        <v>4</v>
      </c>
      <c r="Z577" s="30" t="s">
        <v>113</v>
      </c>
      <c r="AA577" s="30" t="s">
        <v>113</v>
      </c>
      <c r="AB577" s="30">
        <v>7</v>
      </c>
      <c r="AC577" s="30" t="s">
        <v>113</v>
      </c>
      <c r="AD577" s="30" t="s">
        <v>113</v>
      </c>
      <c r="AE577" s="30" t="s">
        <v>113</v>
      </c>
      <c r="AF577" s="30" t="s">
        <v>113</v>
      </c>
      <c r="AG577" s="30" t="s">
        <v>113</v>
      </c>
      <c r="AH577" s="30" t="s">
        <v>113</v>
      </c>
      <c r="AI577" s="30" t="s">
        <v>113</v>
      </c>
      <c r="AJ577" s="30" t="s">
        <v>113</v>
      </c>
      <c r="AK577" s="30" t="s">
        <v>113</v>
      </c>
      <c r="AL577" s="30" t="s">
        <v>113</v>
      </c>
      <c r="AM577" s="30">
        <v>0</v>
      </c>
      <c r="AN577" s="30">
        <v>9</v>
      </c>
      <c r="AO577" s="30">
        <v>3</v>
      </c>
      <c r="AP577" s="30">
        <v>4</v>
      </c>
      <c r="AQ577" s="31">
        <v>1</v>
      </c>
      <c r="AR577" s="31">
        <v>1</v>
      </c>
      <c r="AS577" s="31">
        <v>1</v>
      </c>
      <c r="AT577" s="32">
        <v>1</v>
      </c>
      <c r="AU577" s="32">
        <v>1</v>
      </c>
      <c r="AV577" s="32">
        <v>1</v>
      </c>
      <c r="AW577" s="32">
        <v>1</v>
      </c>
      <c r="AX577" s="32">
        <v>1</v>
      </c>
      <c r="AY577" s="32">
        <v>1</v>
      </c>
      <c r="AZ577" s="32">
        <v>1</v>
      </c>
      <c r="BA577" s="32">
        <v>1</v>
      </c>
      <c r="BB577" s="32">
        <v>1</v>
      </c>
      <c r="BC577" s="32">
        <v>1</v>
      </c>
      <c r="BD577" s="33">
        <v>7.2</v>
      </c>
      <c r="BE577" s="33">
        <v>1</v>
      </c>
      <c r="BF577" s="33">
        <v>1</v>
      </c>
      <c r="BG577" s="33">
        <v>1</v>
      </c>
      <c r="BH577" s="33">
        <v>1</v>
      </c>
      <c r="BI577" s="33">
        <v>1</v>
      </c>
      <c r="BJ577" s="34">
        <v>1</v>
      </c>
      <c r="BK577" s="35">
        <v>1</v>
      </c>
      <c r="BL577">
        <f>IF(BY577&gt;LARGE(BZ577:$CK577,1),1,"")</f>
        <v>1</v>
      </c>
      <c r="BM577" t="str">
        <f>IF(BZ577&gt;LARGE(CA577:$CK577,1),2,"")</f>
        <v/>
      </c>
      <c r="BN577" t="str">
        <f>IF(CA577&gt;LARGE(CB577:$CK577,1),2.2,"")</f>
        <v/>
      </c>
      <c r="BO577" t="str">
        <f>IF(CB577&gt;LARGE(CC577:$CK577,1),3,"")</f>
        <v/>
      </c>
      <c r="BP577" t="str">
        <f>IF(CC577&gt;LARGE(CD577:$CK577,1),3.2,"")</f>
        <v/>
      </c>
      <c r="BQ577" t="str">
        <f>IF(CD577&gt;LARGE(CE577:$CK577,1),4,"")</f>
        <v/>
      </c>
      <c r="BR577" t="str">
        <f>IF(CE577&gt;LARGE(CF577:$CK577,1),4.2,"")</f>
        <v/>
      </c>
      <c r="BS577" t="str">
        <f>IF(CF577&gt;LARGE(CG577:$CK577,1),5,"")</f>
        <v/>
      </c>
      <c r="BT577" t="str">
        <f>IF(CG577&gt;LARGE(CH577:$CK577,1),5.2,"")</f>
        <v/>
      </c>
      <c r="BU577" t="str">
        <f>IF(CH577&gt;LARGE(CI577:$CK577,1),6,"")</f>
        <v/>
      </c>
      <c r="BV577" t="str">
        <f>IF(CI577&gt;LARGE(CJ577:$CK577,1),6.2,"")</f>
        <v/>
      </c>
      <c r="BW577" t="str">
        <f>IF(CJ577&gt;LARGE(CK577:$CK577,1),7,"")</f>
        <v/>
      </c>
      <c r="BX577" t="str">
        <f t="shared" si="137"/>
        <v/>
      </c>
      <c r="BY577" s="36">
        <f t="shared" si="138"/>
        <v>10</v>
      </c>
      <c r="BZ577" s="36">
        <f t="shared" si="139"/>
        <v>0</v>
      </c>
      <c r="CA577">
        <f t="shared" si="140"/>
        <v>0</v>
      </c>
      <c r="CB577" s="36">
        <f t="shared" si="141"/>
        <v>0</v>
      </c>
      <c r="CC577">
        <f t="shared" si="142"/>
        <v>0</v>
      </c>
      <c r="CD577" s="36">
        <f t="shared" si="143"/>
        <v>0</v>
      </c>
      <c r="CE577">
        <f t="shared" si="144"/>
        <v>0</v>
      </c>
      <c r="CF577" s="36">
        <f t="shared" si="145"/>
        <v>0</v>
      </c>
      <c r="CG577">
        <f t="shared" si="146"/>
        <v>0</v>
      </c>
      <c r="CH577" s="36">
        <f t="shared" si="147"/>
        <v>0</v>
      </c>
      <c r="CI577">
        <f t="shared" si="148"/>
        <v>0</v>
      </c>
      <c r="CJ577" s="36">
        <f t="shared" si="149"/>
        <v>0</v>
      </c>
      <c r="CK577">
        <f t="shared" si="150"/>
        <v>0</v>
      </c>
      <c r="CP577">
        <v>829</v>
      </c>
      <c r="DD577" t="str">
        <f>IF(COUNTIF('[3]Zone Players'!A$3:A$1847,A577)&lt;1,"D","")</f>
        <v/>
      </c>
      <c r="DF577">
        <f t="shared" si="153"/>
        <v>1</v>
      </c>
      <c r="DG577" s="70">
        <f t="shared" si="151"/>
        <v>10</v>
      </c>
      <c r="DH577" t="str">
        <f t="shared" si="152"/>
        <v/>
      </c>
    </row>
    <row r="578" spans="1:112" ht="15" customHeight="1" x14ac:dyDescent="0.25">
      <c r="A578" s="23">
        <v>68003</v>
      </c>
      <c r="B578" s="24" t="s">
        <v>977</v>
      </c>
      <c r="C578" s="24" t="s">
        <v>136</v>
      </c>
      <c r="D578" s="25" t="s">
        <v>144</v>
      </c>
      <c r="E578" s="26">
        <v>5</v>
      </c>
      <c r="F578" s="27">
        <v>5</v>
      </c>
      <c r="G578" s="27">
        <v>4</v>
      </c>
      <c r="H578" s="27">
        <v>4</v>
      </c>
      <c r="I578" s="27">
        <v>4</v>
      </c>
      <c r="J578" s="27">
        <v>5</v>
      </c>
      <c r="K578" s="27">
        <v>5</v>
      </c>
      <c r="L578" s="27">
        <v>5</v>
      </c>
      <c r="M578" s="27">
        <v>5</v>
      </c>
      <c r="N578" s="26">
        <v>7</v>
      </c>
      <c r="O578" s="27">
        <v>6</v>
      </c>
      <c r="P578" s="27">
        <v>7</v>
      </c>
      <c r="Q578" s="28"/>
      <c r="R578" s="28"/>
      <c r="S578" s="28"/>
      <c r="T578" s="29"/>
      <c r="U578" s="28"/>
      <c r="V578" s="30">
        <v>1</v>
      </c>
      <c r="W578" s="30" t="s">
        <v>113</v>
      </c>
      <c r="X578" s="30" t="s">
        <v>113</v>
      </c>
      <c r="Y578" s="30">
        <v>4</v>
      </c>
      <c r="Z578" s="30" t="s">
        <v>113</v>
      </c>
      <c r="AA578" s="30" t="s">
        <v>113</v>
      </c>
      <c r="AB578" s="30">
        <v>7</v>
      </c>
      <c r="AC578" s="30" t="s">
        <v>113</v>
      </c>
      <c r="AD578" s="30" t="s">
        <v>113</v>
      </c>
      <c r="AE578" s="30" t="s">
        <v>113</v>
      </c>
      <c r="AF578" s="30" t="s">
        <v>113</v>
      </c>
      <c r="AG578" s="30" t="s">
        <v>113</v>
      </c>
      <c r="AH578" s="30" t="s">
        <v>113</v>
      </c>
      <c r="AI578" s="30" t="s">
        <v>113</v>
      </c>
      <c r="AJ578" s="30" t="s">
        <v>113</v>
      </c>
      <c r="AK578" s="30" t="s">
        <v>113</v>
      </c>
      <c r="AL578" s="30" t="s">
        <v>113</v>
      </c>
      <c r="AM578" s="30">
        <v>0</v>
      </c>
      <c r="AN578" s="30">
        <v>9</v>
      </c>
      <c r="AO578" s="30">
        <v>0</v>
      </c>
      <c r="AP578" s="30">
        <v>7</v>
      </c>
      <c r="AQ578" s="31">
        <v>7</v>
      </c>
      <c r="AR578" s="31">
        <v>7</v>
      </c>
      <c r="AS578" s="31">
        <v>7</v>
      </c>
      <c r="AT578" s="32">
        <v>0</v>
      </c>
      <c r="AU578" s="32">
        <v>7</v>
      </c>
      <c r="AV578" s="32">
        <v>0</v>
      </c>
      <c r="AW578" s="32">
        <v>0</v>
      </c>
      <c r="AX578" s="32">
        <v>0</v>
      </c>
      <c r="AY578" s="32">
        <v>0</v>
      </c>
      <c r="AZ578" s="32">
        <v>0</v>
      </c>
      <c r="BA578" s="32">
        <v>0</v>
      </c>
      <c r="BB578" s="32">
        <v>0</v>
      </c>
      <c r="BC578" s="32">
        <v>0</v>
      </c>
      <c r="BD578" s="33">
        <v>7.2</v>
      </c>
      <c r="BE578" s="33">
        <v>7.2</v>
      </c>
      <c r="BF578" s="33">
        <v>7.2</v>
      </c>
      <c r="BG578" s="33">
        <v>7.2</v>
      </c>
      <c r="BH578" s="33">
        <v>7.2</v>
      </c>
      <c r="BI578" s="33">
        <v>7.2</v>
      </c>
      <c r="BJ578" s="34" t="s">
        <v>113</v>
      </c>
      <c r="BK578" s="35">
        <v>7</v>
      </c>
      <c r="BL578" t="str">
        <f>IF(BY578&gt;LARGE(BZ578:$CK578,1),1,"")</f>
        <v/>
      </c>
      <c r="BM578" t="str">
        <f>IF(BZ578&gt;LARGE(CA578:$CK578,1),2,"")</f>
        <v/>
      </c>
      <c r="BN578" t="str">
        <f>IF(CA578&gt;LARGE(CB578:$CK578,1),2.2,"")</f>
        <v/>
      </c>
      <c r="BO578" t="str">
        <f>IF(CB578&gt;LARGE(CC578:$CK578,1),3,"")</f>
        <v/>
      </c>
      <c r="BP578" t="str">
        <f>IF(CC578&gt;LARGE(CD578:$CK578,1),3.2,"")</f>
        <v/>
      </c>
      <c r="BQ578" t="str">
        <f>IF(CD578&gt;LARGE(CE578:$CK578,1),4,"")</f>
        <v/>
      </c>
      <c r="BR578" t="str">
        <f>IF(CE578&gt;LARGE(CF578:$CK578,1),4.2,"")</f>
        <v/>
      </c>
      <c r="BS578" t="str">
        <f>IF(CF578&gt;LARGE(CG578:$CK578,1),5,"")</f>
        <v/>
      </c>
      <c r="BT578" t="str">
        <f>IF(CG578&gt;LARGE(CH578:$CK578,1),5.2,"")</f>
        <v/>
      </c>
      <c r="BU578" t="str">
        <f>IF(CH578&gt;LARGE(CI578:$CK578,1),6,"")</f>
        <v/>
      </c>
      <c r="BV578" t="str">
        <f>IF(CI578&gt;LARGE(CJ578:$CK578,1),6.2,"")</f>
        <v/>
      </c>
      <c r="BW578">
        <f>IF(CJ578&gt;LARGE(CK578:$CK578,1),7,"")</f>
        <v>7</v>
      </c>
      <c r="BX578" t="str">
        <f t="shared" si="137"/>
        <v/>
      </c>
      <c r="BY578" s="36">
        <f t="shared" si="138"/>
        <v>0</v>
      </c>
      <c r="BZ578" s="36">
        <f t="shared" si="139"/>
        <v>0</v>
      </c>
      <c r="CA578">
        <f t="shared" si="140"/>
        <v>0</v>
      </c>
      <c r="CB578" s="36">
        <f t="shared" si="141"/>
        <v>0</v>
      </c>
      <c r="CC578">
        <f t="shared" si="142"/>
        <v>0</v>
      </c>
      <c r="CD578" s="36">
        <f t="shared" si="143"/>
        <v>0</v>
      </c>
      <c r="CE578">
        <f t="shared" si="144"/>
        <v>0</v>
      </c>
      <c r="CF578" s="36">
        <f t="shared" si="145"/>
        <v>0</v>
      </c>
      <c r="CG578">
        <f t="shared" si="146"/>
        <v>0</v>
      </c>
      <c r="CH578" s="36">
        <f t="shared" si="147"/>
        <v>0</v>
      </c>
      <c r="CI578">
        <f t="shared" si="148"/>
        <v>0</v>
      </c>
      <c r="CJ578" s="36">
        <f t="shared" si="149"/>
        <v>1</v>
      </c>
      <c r="CK578">
        <f t="shared" si="150"/>
        <v>0</v>
      </c>
      <c r="CP578">
        <v>830</v>
      </c>
      <c r="DD578" t="str">
        <f>IF(COUNTIF('[3]Zone Players'!A$3:A$1847,A578)&lt;1,"D","")</f>
        <v/>
      </c>
      <c r="DF578">
        <f t="shared" si="153"/>
        <v>7</v>
      </c>
      <c r="DG578" s="70">
        <f t="shared" si="151"/>
        <v>1</v>
      </c>
      <c r="DH578" t="str">
        <f t="shared" si="152"/>
        <v/>
      </c>
    </row>
    <row r="579" spans="1:112" ht="15" customHeight="1" x14ac:dyDescent="0.25">
      <c r="A579" s="23">
        <v>78956</v>
      </c>
      <c r="B579" s="24" t="s">
        <v>327</v>
      </c>
      <c r="C579" s="24" t="s">
        <v>253</v>
      </c>
      <c r="D579" s="25" t="s">
        <v>144</v>
      </c>
      <c r="E579" s="26"/>
      <c r="F579" s="27">
        <v>7</v>
      </c>
      <c r="G579" s="27">
        <v>7</v>
      </c>
      <c r="H579" s="27">
        <v>4</v>
      </c>
      <c r="I579" s="27">
        <v>3</v>
      </c>
      <c r="J579" s="27">
        <v>2</v>
      </c>
      <c r="K579" s="27">
        <v>4</v>
      </c>
      <c r="L579" s="27">
        <v>2</v>
      </c>
      <c r="M579" s="27">
        <v>2</v>
      </c>
      <c r="N579" s="26">
        <v>2</v>
      </c>
      <c r="O579" s="27">
        <v>2</v>
      </c>
      <c r="P579" s="27">
        <v>1</v>
      </c>
      <c r="Q579" s="28"/>
      <c r="R579" s="28"/>
      <c r="S579" s="28"/>
      <c r="T579" s="29"/>
      <c r="U579" s="28"/>
      <c r="V579" s="30">
        <v>1</v>
      </c>
      <c r="W579" s="30" t="s">
        <v>113</v>
      </c>
      <c r="X579" s="30" t="s">
        <v>113</v>
      </c>
      <c r="Y579" s="30">
        <v>4</v>
      </c>
      <c r="Z579" s="30" t="s">
        <v>113</v>
      </c>
      <c r="AA579" s="30" t="s">
        <v>113</v>
      </c>
      <c r="AB579" s="30">
        <v>7</v>
      </c>
      <c r="AC579" s="30" t="s">
        <v>2385</v>
      </c>
      <c r="AD579" s="30" t="s">
        <v>113</v>
      </c>
      <c r="AE579" s="30" t="s">
        <v>113</v>
      </c>
      <c r="AF579" s="30" t="s">
        <v>113</v>
      </c>
      <c r="AG579" s="30" t="s">
        <v>113</v>
      </c>
      <c r="AH579" s="30" t="s">
        <v>113</v>
      </c>
      <c r="AI579" s="30" t="s">
        <v>113</v>
      </c>
      <c r="AJ579" s="30" t="s">
        <v>113</v>
      </c>
      <c r="AK579" s="30" t="s">
        <v>113</v>
      </c>
      <c r="AL579" s="30" t="s">
        <v>113</v>
      </c>
      <c r="AM579" s="30">
        <v>1</v>
      </c>
      <c r="AN579" s="30">
        <v>9</v>
      </c>
      <c r="AO579" s="30">
        <v>3</v>
      </c>
      <c r="AP579" s="30">
        <v>4</v>
      </c>
      <c r="AQ579" s="31">
        <v>1</v>
      </c>
      <c r="AR579" s="31">
        <v>4</v>
      </c>
      <c r="AS579" s="31">
        <v>4</v>
      </c>
      <c r="AT579" s="32">
        <v>4</v>
      </c>
      <c r="AU579" s="32">
        <v>4</v>
      </c>
      <c r="AV579" s="32">
        <v>4</v>
      </c>
      <c r="AW579" s="32">
        <v>4</v>
      </c>
      <c r="AX579" s="32">
        <v>4</v>
      </c>
      <c r="AY579" s="32">
        <v>4</v>
      </c>
      <c r="AZ579" s="32">
        <v>4</v>
      </c>
      <c r="BA579" s="32">
        <v>4</v>
      </c>
      <c r="BB579" s="32">
        <v>4</v>
      </c>
      <c r="BC579" s="32">
        <v>4</v>
      </c>
      <c r="BD579" s="33">
        <v>7.2</v>
      </c>
      <c r="BE579" s="33">
        <v>4</v>
      </c>
      <c r="BF579" s="33">
        <v>4</v>
      </c>
      <c r="BG579" s="33">
        <v>4</v>
      </c>
      <c r="BH579" s="33">
        <v>4</v>
      </c>
      <c r="BI579" s="33">
        <v>4</v>
      </c>
      <c r="BJ579" s="34">
        <v>4</v>
      </c>
      <c r="BK579" s="35">
        <v>4</v>
      </c>
      <c r="BL579" t="str">
        <f>IF(BY579&gt;LARGE(BZ579:$CK579,1),1,"")</f>
        <v/>
      </c>
      <c r="BM579" t="str">
        <f>IF(BZ579&gt;LARGE(CA579:$CK579,1),2,"")</f>
        <v/>
      </c>
      <c r="BN579" t="str">
        <f>IF(CA579&gt;LARGE(CB579:$CK579,1),2.2,"")</f>
        <v/>
      </c>
      <c r="BO579" t="str">
        <f>IF(CB579&gt;LARGE(CC579:$CK579,1),3,"")</f>
        <v/>
      </c>
      <c r="BP579" t="str">
        <f>IF(CC579&gt;LARGE(CD579:$CK579,1),3.2,"")</f>
        <v/>
      </c>
      <c r="BQ579">
        <f>IF(CD579&gt;LARGE(CE579:$CK579,1),4,"")</f>
        <v>4</v>
      </c>
      <c r="BR579" t="str">
        <f>IF(CE579&gt;LARGE(CF579:$CK579,1),4.2,"")</f>
        <v/>
      </c>
      <c r="BS579" t="str">
        <f>IF(CF579&gt;LARGE(CG579:$CK579,1),5,"")</f>
        <v/>
      </c>
      <c r="BT579" t="str">
        <f>IF(CG579&gt;LARGE(CH579:$CK579,1),5.2,"")</f>
        <v/>
      </c>
      <c r="BU579" t="str">
        <f>IF(CH579&gt;LARGE(CI579:$CK579,1),6,"")</f>
        <v/>
      </c>
      <c r="BV579" t="str">
        <f>IF(CI579&gt;LARGE(CJ579:$CK579,1),6.2,"")</f>
        <v/>
      </c>
      <c r="BW579" t="str">
        <f>IF(CJ579&gt;LARGE(CK579:$CK579,1),7,"")</f>
        <v/>
      </c>
      <c r="BX579" t="str">
        <f t="shared" si="137"/>
        <v/>
      </c>
      <c r="BY579" s="36">
        <f t="shared" si="138"/>
        <v>0</v>
      </c>
      <c r="BZ579" s="36">
        <f t="shared" si="139"/>
        <v>0</v>
      </c>
      <c r="CA579">
        <f t="shared" si="140"/>
        <v>0</v>
      </c>
      <c r="CB579" s="36">
        <f t="shared" si="141"/>
        <v>0</v>
      </c>
      <c r="CC579">
        <f t="shared" si="142"/>
        <v>0</v>
      </c>
      <c r="CD579" s="36">
        <f t="shared" si="143"/>
        <v>10</v>
      </c>
      <c r="CE579">
        <f t="shared" si="144"/>
        <v>0</v>
      </c>
      <c r="CF579" s="36">
        <f t="shared" si="145"/>
        <v>0</v>
      </c>
      <c r="CG579">
        <f t="shared" si="146"/>
        <v>0</v>
      </c>
      <c r="CH579" s="36">
        <f t="shared" si="147"/>
        <v>0</v>
      </c>
      <c r="CI579">
        <f t="shared" si="148"/>
        <v>0</v>
      </c>
      <c r="CJ579" s="36">
        <f t="shared" si="149"/>
        <v>0</v>
      </c>
      <c r="CK579">
        <f t="shared" si="150"/>
        <v>0</v>
      </c>
      <c r="CP579">
        <v>833</v>
      </c>
      <c r="DD579" t="str">
        <f>IF(COUNTIF('[3]Zone Players'!A$3:A$1847,A579)&lt;1,"D","")</f>
        <v/>
      </c>
      <c r="DF579">
        <f t="shared" si="153"/>
        <v>4</v>
      </c>
      <c r="DG579" s="70">
        <f t="shared" si="151"/>
        <v>10</v>
      </c>
      <c r="DH579" t="str">
        <f t="shared" si="152"/>
        <v/>
      </c>
    </row>
    <row r="580" spans="1:112" ht="15" customHeight="1" x14ac:dyDescent="0.25">
      <c r="A580" s="23">
        <v>128432</v>
      </c>
      <c r="B580" s="24" t="s">
        <v>978</v>
      </c>
      <c r="C580" s="24" t="s">
        <v>327</v>
      </c>
      <c r="D580" s="25" t="s">
        <v>144</v>
      </c>
      <c r="E580" s="26"/>
      <c r="F580" s="27"/>
      <c r="G580" s="27"/>
      <c r="H580" s="27"/>
      <c r="I580" s="27"/>
      <c r="J580" s="27"/>
      <c r="K580" s="27"/>
      <c r="L580" s="27"/>
      <c r="M580" s="27">
        <v>7</v>
      </c>
      <c r="N580" s="26">
        <v>6</v>
      </c>
      <c r="O580" s="27">
        <v>6</v>
      </c>
      <c r="P580" s="27">
        <v>5</v>
      </c>
      <c r="Q580" s="28"/>
      <c r="R580" s="28"/>
      <c r="S580" s="28"/>
      <c r="T580" s="29"/>
      <c r="U580" s="28"/>
      <c r="V580" s="30">
        <v>1</v>
      </c>
      <c r="W580" s="30" t="s">
        <v>113</v>
      </c>
      <c r="X580" s="30" t="s">
        <v>113</v>
      </c>
      <c r="Y580" s="30">
        <v>4</v>
      </c>
      <c r="Z580" s="30" t="s">
        <v>113</v>
      </c>
      <c r="AA580" s="30" t="s">
        <v>113</v>
      </c>
      <c r="AB580" s="30">
        <v>7</v>
      </c>
      <c r="AC580" s="30" t="s">
        <v>2386</v>
      </c>
      <c r="AD580" s="30" t="s">
        <v>113</v>
      </c>
      <c r="AE580" s="30" t="s">
        <v>113</v>
      </c>
      <c r="AF580" s="30" t="s">
        <v>113</v>
      </c>
      <c r="AG580" s="30" t="s">
        <v>113</v>
      </c>
      <c r="AH580" s="30" t="s">
        <v>113</v>
      </c>
      <c r="AI580" s="30" t="s">
        <v>113</v>
      </c>
      <c r="AJ580" s="30" t="s">
        <v>113</v>
      </c>
      <c r="AK580" s="30" t="s">
        <v>113</v>
      </c>
      <c r="AL580" s="30" t="s">
        <v>113</v>
      </c>
      <c r="AM580" s="30">
        <v>1</v>
      </c>
      <c r="AN580" s="30">
        <v>9</v>
      </c>
      <c r="AO580" s="30">
        <v>0</v>
      </c>
      <c r="AP580" s="30">
        <v>7</v>
      </c>
      <c r="AQ580" s="31">
        <v>5</v>
      </c>
      <c r="AR580" s="31">
        <v>7</v>
      </c>
      <c r="AS580" s="31">
        <v>7</v>
      </c>
      <c r="AT580" s="32">
        <v>7</v>
      </c>
      <c r="AU580" s="32">
        <v>7</v>
      </c>
      <c r="AV580" s="32">
        <v>0</v>
      </c>
      <c r="AW580" s="32">
        <v>7</v>
      </c>
      <c r="AX580" s="32">
        <v>7</v>
      </c>
      <c r="AY580" s="32">
        <v>7</v>
      </c>
      <c r="AZ580" s="32">
        <v>7</v>
      </c>
      <c r="BA580" s="32">
        <v>0</v>
      </c>
      <c r="BB580" s="32">
        <v>4</v>
      </c>
      <c r="BC580" s="32">
        <v>7</v>
      </c>
      <c r="BD580" s="33">
        <v>7.2</v>
      </c>
      <c r="BE580" s="33">
        <v>7</v>
      </c>
      <c r="BF580" s="33">
        <v>7</v>
      </c>
      <c r="BG580" s="33">
        <v>7</v>
      </c>
      <c r="BH580" s="33">
        <v>7</v>
      </c>
      <c r="BI580" s="33">
        <v>7</v>
      </c>
      <c r="BJ580" s="34">
        <v>7</v>
      </c>
      <c r="BK580" s="35">
        <v>7</v>
      </c>
      <c r="BL580" t="str">
        <f>IF(BY580&gt;LARGE(BZ580:$CK580,1),1,"")</f>
        <v/>
      </c>
      <c r="BM580" t="str">
        <f>IF(BZ580&gt;LARGE(CA580:$CK580,1),2,"")</f>
        <v/>
      </c>
      <c r="BN580" t="str">
        <f>IF(CA580&gt;LARGE(CB580:$CK580,1),2.2,"")</f>
        <v/>
      </c>
      <c r="BO580" t="str">
        <f>IF(CB580&gt;LARGE(CC580:$CK580,1),3,"")</f>
        <v/>
      </c>
      <c r="BP580" t="str">
        <f>IF(CC580&gt;LARGE(CD580:$CK580,1),3.2,"")</f>
        <v/>
      </c>
      <c r="BQ580" t="str">
        <f>IF(CD580&gt;LARGE(CE580:$CK580,1),4,"")</f>
        <v/>
      </c>
      <c r="BR580" t="str">
        <f>IF(CE580&gt;LARGE(CF580:$CK580,1),4.2,"")</f>
        <v/>
      </c>
      <c r="BS580" t="str">
        <f>IF(CF580&gt;LARGE(CG580:$CK580,1),5,"")</f>
        <v/>
      </c>
      <c r="BT580" t="str">
        <f>IF(CG580&gt;LARGE(CH580:$CK580,1),5.2,"")</f>
        <v/>
      </c>
      <c r="BU580" t="str">
        <f>IF(CH580&gt;LARGE(CI580:$CK580,1),6,"")</f>
        <v/>
      </c>
      <c r="BV580" t="str">
        <f>IF(CI580&gt;LARGE(CJ580:$CK580,1),6.2,"")</f>
        <v/>
      </c>
      <c r="BW580">
        <f>IF(CJ580&gt;LARGE(CK580:$CK580,1),7,"")</f>
        <v>7</v>
      </c>
      <c r="BX580" t="str">
        <f t="shared" si="137"/>
        <v/>
      </c>
      <c r="BY580" s="36">
        <f t="shared" si="138"/>
        <v>0</v>
      </c>
      <c r="BZ580" s="36">
        <f t="shared" si="139"/>
        <v>0</v>
      </c>
      <c r="CA580">
        <f t="shared" si="140"/>
        <v>0</v>
      </c>
      <c r="CB580" s="36">
        <f t="shared" si="141"/>
        <v>0</v>
      </c>
      <c r="CC580">
        <f t="shared" si="142"/>
        <v>0</v>
      </c>
      <c r="CD580" s="36">
        <f t="shared" si="143"/>
        <v>1</v>
      </c>
      <c r="CE580">
        <f t="shared" si="144"/>
        <v>0</v>
      </c>
      <c r="CF580" s="36">
        <f t="shared" si="145"/>
        <v>0</v>
      </c>
      <c r="CG580">
        <f t="shared" si="146"/>
        <v>0</v>
      </c>
      <c r="CH580" s="36">
        <f t="shared" si="147"/>
        <v>0</v>
      </c>
      <c r="CI580">
        <f t="shared" si="148"/>
        <v>0</v>
      </c>
      <c r="CJ580" s="36">
        <f t="shared" si="149"/>
        <v>7</v>
      </c>
      <c r="CK580">
        <f t="shared" si="150"/>
        <v>0</v>
      </c>
      <c r="CP580">
        <v>834</v>
      </c>
      <c r="DD580" t="str">
        <f>IF(COUNTIF('[3]Zone Players'!A$3:A$1847,A580)&lt;1,"D","")</f>
        <v/>
      </c>
      <c r="DF580">
        <f t="shared" si="153"/>
        <v>7</v>
      </c>
      <c r="DG580" s="70">
        <f t="shared" si="151"/>
        <v>8</v>
      </c>
      <c r="DH580" t="str">
        <f t="shared" si="152"/>
        <v/>
      </c>
    </row>
    <row r="581" spans="1:112" ht="15" customHeight="1" x14ac:dyDescent="0.25">
      <c r="A581" s="23">
        <v>13212</v>
      </c>
      <c r="B581" s="24" t="s">
        <v>979</v>
      </c>
      <c r="C581" s="24" t="s">
        <v>677</v>
      </c>
      <c r="D581" s="25" t="s">
        <v>144</v>
      </c>
      <c r="E581" s="26"/>
      <c r="F581" s="27"/>
      <c r="G581" s="27"/>
      <c r="H581" s="27"/>
      <c r="I581" s="27">
        <v>6</v>
      </c>
      <c r="J581" s="27">
        <v>5</v>
      </c>
      <c r="K581" s="27">
        <v>6</v>
      </c>
      <c r="L581" s="27">
        <v>5</v>
      </c>
      <c r="M581" s="27">
        <v>5</v>
      </c>
      <c r="N581" s="26"/>
      <c r="O581" s="27"/>
      <c r="P581" s="27">
        <v>5</v>
      </c>
      <c r="Q581" s="28"/>
      <c r="R581" s="28"/>
      <c r="S581" s="28"/>
      <c r="T581" s="29"/>
      <c r="U581" s="28"/>
      <c r="V581" s="30">
        <v>1</v>
      </c>
      <c r="W581" s="30" t="s">
        <v>113</v>
      </c>
      <c r="X581" s="30" t="s">
        <v>113</v>
      </c>
      <c r="Y581" s="30">
        <v>4</v>
      </c>
      <c r="Z581" s="30" t="s">
        <v>113</v>
      </c>
      <c r="AA581" s="30" t="s">
        <v>113</v>
      </c>
      <c r="AB581" s="30">
        <v>7</v>
      </c>
      <c r="AC581" s="30" t="s">
        <v>113</v>
      </c>
      <c r="AD581" s="30" t="s">
        <v>113</v>
      </c>
      <c r="AE581" s="30" t="s">
        <v>113</v>
      </c>
      <c r="AF581" s="30" t="s">
        <v>113</v>
      </c>
      <c r="AG581" s="30" t="s">
        <v>113</v>
      </c>
      <c r="AH581" s="30" t="s">
        <v>113</v>
      </c>
      <c r="AI581" s="30" t="s">
        <v>113</v>
      </c>
      <c r="AJ581" s="30" t="s">
        <v>113</v>
      </c>
      <c r="AK581" s="30" t="s">
        <v>113</v>
      </c>
      <c r="AL581" s="30" t="s">
        <v>113</v>
      </c>
      <c r="AM581" s="30">
        <v>0</v>
      </c>
      <c r="AN581" s="30">
        <v>9</v>
      </c>
      <c r="AO581" s="30">
        <v>0</v>
      </c>
      <c r="AP581" s="30">
        <v>7</v>
      </c>
      <c r="AQ581" s="31">
        <v>5</v>
      </c>
      <c r="AR581" s="31">
        <v>5</v>
      </c>
      <c r="AS581" s="31">
        <v>5</v>
      </c>
      <c r="AT581" s="32">
        <v>0</v>
      </c>
      <c r="AU581" s="32">
        <v>0</v>
      </c>
      <c r="AV581" s="32">
        <v>0</v>
      </c>
      <c r="AW581" s="32">
        <v>0</v>
      </c>
      <c r="AX581" s="32">
        <v>0</v>
      </c>
      <c r="AY581" s="32">
        <v>0</v>
      </c>
      <c r="AZ581" s="32">
        <v>0</v>
      </c>
      <c r="BA581" s="32">
        <v>0</v>
      </c>
      <c r="BB581" s="32">
        <v>0</v>
      </c>
      <c r="BC581" s="32">
        <v>0</v>
      </c>
      <c r="BD581" s="33">
        <v>7.2</v>
      </c>
      <c r="BE581" s="33">
        <v>7.2</v>
      </c>
      <c r="BF581" s="33">
        <v>7.2</v>
      </c>
      <c r="BG581" s="33">
        <v>7.2</v>
      </c>
      <c r="BH581" s="33">
        <v>7.2</v>
      </c>
      <c r="BI581" s="33">
        <v>7.2</v>
      </c>
      <c r="BJ581" s="34" t="s">
        <v>113</v>
      </c>
      <c r="BK581" s="35" t="s">
        <v>113</v>
      </c>
      <c r="BL581" t="str">
        <f>IF(BY581&gt;LARGE(BZ581:$CK581,1),1,"")</f>
        <v/>
      </c>
      <c r="BM581" t="str">
        <f>IF(BZ581&gt;LARGE(CA581:$CK581,1),2,"")</f>
        <v/>
      </c>
      <c r="BN581" t="str">
        <f>IF(CA581&gt;LARGE(CB581:$CK581,1),2.2,"")</f>
        <v/>
      </c>
      <c r="BO581" t="str">
        <f>IF(CB581&gt;LARGE(CC581:$CK581,1),3,"")</f>
        <v/>
      </c>
      <c r="BP581" t="str">
        <f>IF(CC581&gt;LARGE(CD581:$CK581,1),3.2,"")</f>
        <v/>
      </c>
      <c r="BQ581" t="str">
        <f>IF(CD581&gt;LARGE(CE581:$CK581,1),4,"")</f>
        <v/>
      </c>
      <c r="BR581" t="str">
        <f>IF(CE581&gt;LARGE(CF581:$CK581,1),4.2,"")</f>
        <v/>
      </c>
      <c r="BS581" t="str">
        <f>IF(CF581&gt;LARGE(CG581:$CK581,1),5,"")</f>
        <v/>
      </c>
      <c r="BT581" t="str">
        <f>IF(CG581&gt;LARGE(CH581:$CK581,1),5.2,"")</f>
        <v/>
      </c>
      <c r="BU581" t="str">
        <f>IF(CH581&gt;LARGE(CI581:$CK581,1),6,"")</f>
        <v/>
      </c>
      <c r="BV581" t="str">
        <f>IF(CI581&gt;LARGE(CJ581:$CK581,1),6.2,"")</f>
        <v/>
      </c>
      <c r="BW581" t="str">
        <f>IF(CJ581&gt;LARGE(CK581:$CK581,1),7,"")</f>
        <v/>
      </c>
      <c r="BX581" t="str">
        <f t="shared" si="137"/>
        <v/>
      </c>
      <c r="BY581" s="36">
        <f t="shared" si="138"/>
        <v>0</v>
      </c>
      <c r="BZ581" s="36">
        <f t="shared" si="139"/>
        <v>0</v>
      </c>
      <c r="CA581">
        <f t="shared" si="140"/>
        <v>0</v>
      </c>
      <c r="CB581" s="36">
        <f t="shared" si="141"/>
        <v>0</v>
      </c>
      <c r="CC581">
        <f t="shared" si="142"/>
        <v>0</v>
      </c>
      <c r="CD581" s="36">
        <f t="shared" si="143"/>
        <v>0</v>
      </c>
      <c r="CE581">
        <f t="shared" si="144"/>
        <v>0</v>
      </c>
      <c r="CF581" s="36">
        <f t="shared" si="145"/>
        <v>0</v>
      </c>
      <c r="CG581">
        <f t="shared" si="146"/>
        <v>0</v>
      </c>
      <c r="CH581" s="36">
        <f t="shared" si="147"/>
        <v>0</v>
      </c>
      <c r="CI581">
        <f t="shared" si="148"/>
        <v>0</v>
      </c>
      <c r="CJ581" s="36">
        <f t="shared" si="149"/>
        <v>0</v>
      </c>
      <c r="CK581">
        <f t="shared" si="150"/>
        <v>0</v>
      </c>
      <c r="CP581">
        <v>835</v>
      </c>
      <c r="DD581" t="str">
        <f>IF(COUNTIF('[3]Zone Players'!A$3:A$1847,A581)&lt;1,"D","")</f>
        <v/>
      </c>
      <c r="DF581">
        <f t="shared" si="153"/>
        <v>5</v>
      </c>
      <c r="DG581" s="70">
        <f t="shared" si="151"/>
        <v>0</v>
      </c>
      <c r="DH581" t="str">
        <f t="shared" si="152"/>
        <v/>
      </c>
    </row>
    <row r="582" spans="1:112" ht="15" customHeight="1" x14ac:dyDescent="0.25">
      <c r="A582" s="23">
        <v>150475</v>
      </c>
      <c r="B582" s="24" t="s">
        <v>980</v>
      </c>
      <c r="C582" s="24" t="s">
        <v>981</v>
      </c>
      <c r="D582" s="25" t="s">
        <v>144</v>
      </c>
      <c r="E582" s="26"/>
      <c r="F582" s="27"/>
      <c r="G582" s="27"/>
      <c r="H582" s="27"/>
      <c r="I582" s="27"/>
      <c r="J582" s="27"/>
      <c r="K582" s="27"/>
      <c r="L582" s="27"/>
      <c r="M582" s="27"/>
      <c r="N582" s="26"/>
      <c r="O582" s="27"/>
      <c r="P582" s="27">
        <v>4</v>
      </c>
      <c r="Q582" s="28"/>
      <c r="R582" s="28"/>
      <c r="S582" s="28"/>
      <c r="T582" s="29"/>
      <c r="U582" s="28"/>
      <c r="V582" s="30">
        <v>1</v>
      </c>
      <c r="W582" s="30" t="s">
        <v>113</v>
      </c>
      <c r="X582" s="30" t="s">
        <v>113</v>
      </c>
      <c r="Y582" s="30">
        <v>4</v>
      </c>
      <c r="Z582" s="30" t="s">
        <v>113</v>
      </c>
      <c r="AA582" s="30" t="s">
        <v>113</v>
      </c>
      <c r="AB582" s="30">
        <v>7</v>
      </c>
      <c r="AC582" s="30" t="s">
        <v>113</v>
      </c>
      <c r="AD582" s="30" t="s">
        <v>113</v>
      </c>
      <c r="AE582" s="30" t="s">
        <v>113</v>
      </c>
      <c r="AF582" s="30" t="s">
        <v>113</v>
      </c>
      <c r="AG582" s="30" t="s">
        <v>113</v>
      </c>
      <c r="AH582" s="30" t="s">
        <v>113</v>
      </c>
      <c r="AI582" s="30" t="s">
        <v>113</v>
      </c>
      <c r="AJ582" s="30" t="s">
        <v>113</v>
      </c>
      <c r="AK582" s="30" t="s">
        <v>113</v>
      </c>
      <c r="AL582" s="30" t="s">
        <v>113</v>
      </c>
      <c r="AM582" s="30">
        <v>0</v>
      </c>
      <c r="AN582" s="30">
        <v>9</v>
      </c>
      <c r="AO582" s="30">
        <v>0</v>
      </c>
      <c r="AP582" s="30">
        <v>7</v>
      </c>
      <c r="AQ582" s="31">
        <v>4</v>
      </c>
      <c r="AR582" s="31">
        <v>4</v>
      </c>
      <c r="AS582" s="31">
        <v>4</v>
      </c>
      <c r="AT582" s="32">
        <v>4</v>
      </c>
      <c r="AU582" s="32">
        <v>4</v>
      </c>
      <c r="AV582" s="32">
        <v>4</v>
      </c>
      <c r="AW582" s="32">
        <v>4</v>
      </c>
      <c r="AX582" s="32">
        <v>4</v>
      </c>
      <c r="AY582" s="32">
        <v>4</v>
      </c>
      <c r="AZ582" s="32">
        <v>4</v>
      </c>
      <c r="BA582" s="32">
        <v>4</v>
      </c>
      <c r="BB582" s="32">
        <v>4</v>
      </c>
      <c r="BC582" s="32">
        <v>4</v>
      </c>
      <c r="BD582" s="33">
        <v>7.2</v>
      </c>
      <c r="BE582" s="33">
        <v>4</v>
      </c>
      <c r="BF582" s="33">
        <v>4</v>
      </c>
      <c r="BG582" s="33">
        <v>4</v>
      </c>
      <c r="BH582" s="33">
        <v>4</v>
      </c>
      <c r="BI582" s="33">
        <v>4</v>
      </c>
      <c r="BJ582" s="34">
        <v>4</v>
      </c>
      <c r="BK582" s="35">
        <v>4</v>
      </c>
      <c r="BL582" t="str">
        <f>IF(BY582&gt;LARGE(BZ582:$CK582,1),1,"")</f>
        <v/>
      </c>
      <c r="BM582" t="str">
        <f>IF(BZ582&gt;LARGE(CA582:$CK582,1),2,"")</f>
        <v/>
      </c>
      <c r="BN582" t="str">
        <f>IF(CA582&gt;LARGE(CB582:$CK582,1),2.2,"")</f>
        <v/>
      </c>
      <c r="BO582" t="str">
        <f>IF(CB582&gt;LARGE(CC582:$CK582,1),3,"")</f>
        <v/>
      </c>
      <c r="BP582" t="str">
        <f>IF(CC582&gt;LARGE(CD582:$CK582,1),3.2,"")</f>
        <v/>
      </c>
      <c r="BQ582">
        <f>IF(CD582&gt;LARGE(CE582:$CK582,1),4,"")</f>
        <v>4</v>
      </c>
      <c r="BR582" t="str">
        <f>IF(CE582&gt;LARGE(CF582:$CK582,1),4.2,"")</f>
        <v/>
      </c>
      <c r="BS582" t="str">
        <f>IF(CF582&gt;LARGE(CG582:$CK582,1),5,"")</f>
        <v/>
      </c>
      <c r="BT582" t="str">
        <f>IF(CG582&gt;LARGE(CH582:$CK582,1),5.2,"")</f>
        <v/>
      </c>
      <c r="BU582" t="str">
        <f>IF(CH582&gt;LARGE(CI582:$CK582,1),6,"")</f>
        <v/>
      </c>
      <c r="BV582" t="str">
        <f>IF(CI582&gt;LARGE(CJ582:$CK582,1),6.2,"")</f>
        <v/>
      </c>
      <c r="BW582" t="str">
        <f>IF(CJ582&gt;LARGE(CK582:$CK582,1),7,"")</f>
        <v/>
      </c>
      <c r="BX582" t="str">
        <f t="shared" si="137"/>
        <v/>
      </c>
      <c r="BY582" s="36">
        <f t="shared" si="138"/>
        <v>0</v>
      </c>
      <c r="BZ582" s="36">
        <f t="shared" si="139"/>
        <v>0</v>
      </c>
      <c r="CA582">
        <f t="shared" si="140"/>
        <v>0</v>
      </c>
      <c r="CB582" s="36">
        <f t="shared" si="141"/>
        <v>0</v>
      </c>
      <c r="CC582">
        <f t="shared" si="142"/>
        <v>0</v>
      </c>
      <c r="CD582" s="36">
        <f t="shared" si="143"/>
        <v>10</v>
      </c>
      <c r="CE582">
        <f t="shared" si="144"/>
        <v>0</v>
      </c>
      <c r="CF582" s="36">
        <f t="shared" si="145"/>
        <v>0</v>
      </c>
      <c r="CG582">
        <f t="shared" si="146"/>
        <v>0</v>
      </c>
      <c r="CH582" s="36">
        <f t="shared" si="147"/>
        <v>0</v>
      </c>
      <c r="CI582">
        <f t="shared" si="148"/>
        <v>0</v>
      </c>
      <c r="CJ582" s="36">
        <f t="shared" si="149"/>
        <v>0</v>
      </c>
      <c r="CK582">
        <f t="shared" si="150"/>
        <v>0</v>
      </c>
      <c r="CP582">
        <v>837</v>
      </c>
      <c r="DD582" t="str">
        <f>IF(COUNTIF('[3]Zone Players'!A$3:A$1847,A582)&lt;1,"D","")</f>
        <v/>
      </c>
      <c r="DF582">
        <f t="shared" si="153"/>
        <v>4</v>
      </c>
      <c r="DG582" s="70">
        <f t="shared" si="151"/>
        <v>10</v>
      </c>
      <c r="DH582" t="str">
        <f t="shared" si="152"/>
        <v/>
      </c>
    </row>
    <row r="583" spans="1:112" ht="15" customHeight="1" x14ac:dyDescent="0.25">
      <c r="A583" s="23">
        <v>153870</v>
      </c>
      <c r="B583" s="24" t="s">
        <v>982</v>
      </c>
      <c r="C583" s="24" t="s">
        <v>983</v>
      </c>
      <c r="D583" s="25" t="s">
        <v>144</v>
      </c>
      <c r="E583" s="26"/>
      <c r="F583" s="27"/>
      <c r="G583" s="27"/>
      <c r="H583" s="27"/>
      <c r="I583" s="27"/>
      <c r="J583" s="27"/>
      <c r="K583" s="27"/>
      <c r="L583" s="27"/>
      <c r="M583" s="27"/>
      <c r="N583" s="26"/>
      <c r="O583" s="27"/>
      <c r="P583" s="27"/>
      <c r="Q583" s="28"/>
      <c r="R583" s="28"/>
      <c r="S583" s="28"/>
      <c r="T583" s="29"/>
      <c r="U583" s="28"/>
      <c r="V583" s="30">
        <v>1</v>
      </c>
      <c r="W583" s="30" t="s">
        <v>113</v>
      </c>
      <c r="X583" s="30" t="s">
        <v>113</v>
      </c>
      <c r="Y583" s="30">
        <v>4</v>
      </c>
      <c r="Z583" s="30" t="s">
        <v>113</v>
      </c>
      <c r="AA583" s="30" t="s">
        <v>113</v>
      </c>
      <c r="AB583" s="30">
        <v>7</v>
      </c>
      <c r="AC583" s="30" t="s">
        <v>113</v>
      </c>
      <c r="AD583" s="30" t="s">
        <v>113</v>
      </c>
      <c r="AE583" s="30" t="s">
        <v>113</v>
      </c>
      <c r="AF583" s="30" t="s">
        <v>113</v>
      </c>
      <c r="AG583" s="30" t="s">
        <v>113</v>
      </c>
      <c r="AH583" s="30" t="s">
        <v>113</v>
      </c>
      <c r="AI583" s="30" t="s">
        <v>113</v>
      </c>
      <c r="AJ583" s="30" t="s">
        <v>113</v>
      </c>
      <c r="AK583" s="30" t="s">
        <v>113</v>
      </c>
      <c r="AL583" s="30" t="s">
        <v>113</v>
      </c>
      <c r="AM583" s="30">
        <v>0</v>
      </c>
      <c r="AN583" s="30">
        <v>9</v>
      </c>
      <c r="AO583" s="30">
        <v>0</v>
      </c>
      <c r="AP583" s="30">
        <v>7</v>
      </c>
      <c r="AQ583" s="31" t="s">
        <v>113</v>
      </c>
      <c r="AR583" s="31" t="s">
        <v>113</v>
      </c>
      <c r="AS583" s="31" t="s">
        <v>113</v>
      </c>
      <c r="AT583" s="32">
        <v>0</v>
      </c>
      <c r="AU583" s="32">
        <v>0</v>
      </c>
      <c r="AV583" s="32">
        <v>0</v>
      </c>
      <c r="AW583" s="32">
        <v>0</v>
      </c>
      <c r="AX583" s="32">
        <v>0</v>
      </c>
      <c r="AY583" s="32">
        <v>0</v>
      </c>
      <c r="AZ583" s="32">
        <v>0</v>
      </c>
      <c r="BA583" s="32">
        <v>0</v>
      </c>
      <c r="BB583" s="32">
        <v>0</v>
      </c>
      <c r="BC583" s="32">
        <v>0</v>
      </c>
      <c r="BD583" s="33">
        <v>7.2</v>
      </c>
      <c r="BE583" s="33">
        <v>7.2</v>
      </c>
      <c r="BF583" s="33">
        <v>7.2</v>
      </c>
      <c r="BG583" s="33">
        <v>7.2</v>
      </c>
      <c r="BH583" s="33">
        <v>7.2</v>
      </c>
      <c r="BI583" s="33">
        <v>7.2</v>
      </c>
      <c r="BJ583" s="34" t="s">
        <v>113</v>
      </c>
      <c r="BK583" s="35" t="s">
        <v>113</v>
      </c>
      <c r="BL583" t="str">
        <f>IF(BY583&gt;LARGE(BZ583:$CK583,1),1,"")</f>
        <v/>
      </c>
      <c r="BM583" t="str">
        <f>IF(BZ583&gt;LARGE(CA583:$CK583,1),2,"")</f>
        <v/>
      </c>
      <c r="BN583" t="str">
        <f>IF(CA583&gt;LARGE(CB583:$CK583,1),2.2,"")</f>
        <v/>
      </c>
      <c r="BO583" t="str">
        <f>IF(CB583&gt;LARGE(CC583:$CK583,1),3,"")</f>
        <v/>
      </c>
      <c r="BP583" t="str">
        <f>IF(CC583&gt;LARGE(CD583:$CK583,1),3.2,"")</f>
        <v/>
      </c>
      <c r="BQ583" t="str">
        <f>IF(CD583&gt;LARGE(CE583:$CK583,1),4,"")</f>
        <v/>
      </c>
      <c r="BR583" t="str">
        <f>IF(CE583&gt;LARGE(CF583:$CK583,1),4.2,"")</f>
        <v/>
      </c>
      <c r="BS583" t="str">
        <f>IF(CF583&gt;LARGE(CG583:$CK583,1),5,"")</f>
        <v/>
      </c>
      <c r="BT583" t="str">
        <f>IF(CG583&gt;LARGE(CH583:$CK583,1),5.2,"")</f>
        <v/>
      </c>
      <c r="BU583" t="str">
        <f>IF(CH583&gt;LARGE(CI583:$CK583,1),6,"")</f>
        <v/>
      </c>
      <c r="BV583" t="str">
        <f>IF(CI583&gt;LARGE(CJ583:$CK583,1),6.2,"")</f>
        <v/>
      </c>
      <c r="BW583" t="str">
        <f>IF(CJ583&gt;LARGE(CK583:$CK583,1),7,"")</f>
        <v/>
      </c>
      <c r="BX583" t="str">
        <f t="shared" si="137"/>
        <v/>
      </c>
      <c r="BY583" s="36">
        <f t="shared" si="138"/>
        <v>0</v>
      </c>
      <c r="BZ583" s="36">
        <f t="shared" si="139"/>
        <v>0</v>
      </c>
      <c r="CA583">
        <f t="shared" si="140"/>
        <v>0</v>
      </c>
      <c r="CB583" s="36">
        <f t="shared" si="141"/>
        <v>0</v>
      </c>
      <c r="CC583">
        <f t="shared" si="142"/>
        <v>0</v>
      </c>
      <c r="CD583" s="36">
        <f t="shared" si="143"/>
        <v>0</v>
      </c>
      <c r="CE583">
        <f t="shared" si="144"/>
        <v>0</v>
      </c>
      <c r="CF583" s="36">
        <f t="shared" si="145"/>
        <v>0</v>
      </c>
      <c r="CG583">
        <f t="shared" si="146"/>
        <v>0</v>
      </c>
      <c r="CH583" s="36">
        <f t="shared" si="147"/>
        <v>0</v>
      </c>
      <c r="CI583">
        <f t="shared" si="148"/>
        <v>0</v>
      </c>
      <c r="CJ583" s="36">
        <f t="shared" si="149"/>
        <v>0</v>
      </c>
      <c r="CK583">
        <f t="shared" si="150"/>
        <v>0</v>
      </c>
      <c r="CP583">
        <v>838</v>
      </c>
      <c r="DD583" t="str">
        <f>IF(COUNTIF('[3]Zone Players'!A$3:A$1847,A583)&lt;1,"D","")</f>
        <v/>
      </c>
      <c r="DF583" t="str">
        <f t="shared" si="153"/>
        <v/>
      </c>
      <c r="DG583" s="70">
        <f t="shared" si="151"/>
        <v>0</v>
      </c>
      <c r="DH583" t="str">
        <f t="shared" si="152"/>
        <v/>
      </c>
    </row>
    <row r="584" spans="1:112" ht="15" customHeight="1" x14ac:dyDescent="0.25">
      <c r="A584" s="23">
        <v>137678</v>
      </c>
      <c r="B584" s="24" t="s">
        <v>984</v>
      </c>
      <c r="C584" s="24" t="s">
        <v>985</v>
      </c>
      <c r="D584" s="25" t="s">
        <v>144</v>
      </c>
      <c r="E584" s="26"/>
      <c r="F584" s="27"/>
      <c r="G584" s="27"/>
      <c r="H584" s="27"/>
      <c r="I584" s="27"/>
      <c r="J584" s="27"/>
      <c r="K584" s="27">
        <v>6</v>
      </c>
      <c r="L584" s="27">
        <v>7</v>
      </c>
      <c r="M584" s="27">
        <v>7</v>
      </c>
      <c r="N584" s="26">
        <v>5</v>
      </c>
      <c r="O584" s="27">
        <v>6</v>
      </c>
      <c r="P584" s="27">
        <v>7</v>
      </c>
      <c r="Q584" s="28"/>
      <c r="R584" s="28"/>
      <c r="S584" s="28"/>
      <c r="T584" s="29"/>
      <c r="U584" s="28"/>
      <c r="V584" s="30">
        <v>1</v>
      </c>
      <c r="W584" s="30" t="s">
        <v>113</v>
      </c>
      <c r="X584" s="30" t="s">
        <v>113</v>
      </c>
      <c r="Y584" s="30">
        <v>4</v>
      </c>
      <c r="Z584" s="30" t="s">
        <v>113</v>
      </c>
      <c r="AA584" s="30" t="s">
        <v>113</v>
      </c>
      <c r="AB584" s="30">
        <v>7</v>
      </c>
      <c r="AC584" s="30" t="s">
        <v>113</v>
      </c>
      <c r="AD584" s="30" t="s">
        <v>113</v>
      </c>
      <c r="AE584" s="30" t="s">
        <v>113</v>
      </c>
      <c r="AF584" s="30" t="s">
        <v>113</v>
      </c>
      <c r="AG584" s="30" t="s">
        <v>113</v>
      </c>
      <c r="AH584" s="30" t="s">
        <v>113</v>
      </c>
      <c r="AI584" s="30" t="s">
        <v>113</v>
      </c>
      <c r="AJ584" s="30" t="s">
        <v>113</v>
      </c>
      <c r="AK584" s="30" t="s">
        <v>113</v>
      </c>
      <c r="AL584" s="30" t="s">
        <v>113</v>
      </c>
      <c r="AM584" s="30">
        <v>0</v>
      </c>
      <c r="AN584" s="30">
        <v>9</v>
      </c>
      <c r="AO584" s="30">
        <v>0</v>
      </c>
      <c r="AP584" s="30">
        <v>7</v>
      </c>
      <c r="AQ584" s="31">
        <v>7</v>
      </c>
      <c r="AR584" s="31">
        <v>7</v>
      </c>
      <c r="AS584" s="31">
        <v>7</v>
      </c>
      <c r="AT584" s="32">
        <v>7</v>
      </c>
      <c r="AU584" s="32">
        <v>0</v>
      </c>
      <c r="AV584" s="32">
        <v>0</v>
      </c>
      <c r="AW584" s="32">
        <v>0</v>
      </c>
      <c r="AX584" s="32">
        <v>7</v>
      </c>
      <c r="AY584" s="32">
        <v>0</v>
      </c>
      <c r="AZ584" s="32">
        <v>7</v>
      </c>
      <c r="BA584" s="32">
        <v>0</v>
      </c>
      <c r="BB584" s="32">
        <v>7</v>
      </c>
      <c r="BC584" s="32">
        <v>7</v>
      </c>
      <c r="BD584" s="33">
        <v>7.2</v>
      </c>
      <c r="BE584" s="33">
        <v>7.2</v>
      </c>
      <c r="BF584" s="33">
        <v>7.2</v>
      </c>
      <c r="BG584" s="33">
        <v>7.2</v>
      </c>
      <c r="BH584" s="33">
        <v>7.2</v>
      </c>
      <c r="BI584" s="33">
        <v>7</v>
      </c>
      <c r="BJ584" s="34">
        <v>7</v>
      </c>
      <c r="BK584" s="35">
        <v>7</v>
      </c>
      <c r="BL584" t="str">
        <f>IF(BY584&gt;LARGE(BZ584:$CK584,1),1,"")</f>
        <v/>
      </c>
      <c r="BM584" t="str">
        <f>IF(BZ584&gt;LARGE(CA584:$CK584,1),2,"")</f>
        <v/>
      </c>
      <c r="BN584" t="str">
        <f>IF(CA584&gt;LARGE(CB584:$CK584,1),2.2,"")</f>
        <v/>
      </c>
      <c r="BO584" t="str">
        <f>IF(CB584&gt;LARGE(CC584:$CK584,1),3,"")</f>
        <v/>
      </c>
      <c r="BP584" t="str">
        <f>IF(CC584&gt;LARGE(CD584:$CK584,1),3.2,"")</f>
        <v/>
      </c>
      <c r="BQ584" t="str">
        <f>IF(CD584&gt;LARGE(CE584:$CK584,1),4,"")</f>
        <v/>
      </c>
      <c r="BR584" t="str">
        <f>IF(CE584&gt;LARGE(CF584:$CK584,1),4.2,"")</f>
        <v/>
      </c>
      <c r="BS584" t="str">
        <f>IF(CF584&gt;LARGE(CG584:$CK584,1),5,"")</f>
        <v/>
      </c>
      <c r="BT584" t="str">
        <f>IF(CG584&gt;LARGE(CH584:$CK584,1),5.2,"")</f>
        <v/>
      </c>
      <c r="BU584" t="str">
        <f>IF(CH584&gt;LARGE(CI584:$CK584,1),6,"")</f>
        <v/>
      </c>
      <c r="BV584" t="str">
        <f>IF(CI584&gt;LARGE(CJ584:$CK584,1),6.2,"")</f>
        <v/>
      </c>
      <c r="BW584">
        <f>IF(CJ584&gt;LARGE(CK584:$CK584,1),7,"")</f>
        <v>7</v>
      </c>
      <c r="BX584" t="str">
        <f t="shared" ref="BX584:BX647" si="154">IF(CK584&gt;0,7.2,"")</f>
        <v/>
      </c>
      <c r="BY584" s="36">
        <f t="shared" ref="BY584:BY647" si="155">COUNTIF($AT584:$BC584,1)+COUNTIF($AT584:$BC584,1.1)</f>
        <v>0</v>
      </c>
      <c r="BZ584" s="36">
        <f t="shared" ref="BZ584:BZ647" si="156">COUNTIF($AT584:$BC584,2)+COUNTIF($AT584:$BC584,2.1)</f>
        <v>0</v>
      </c>
      <c r="CA584">
        <f t="shared" ref="CA584:CA647" si="157">COUNTIF($AT584:$BC584,2.2)</f>
        <v>0</v>
      </c>
      <c r="CB584" s="36">
        <f t="shared" ref="CB584:CB647" si="158">COUNTIF($AT584:$BC584,3)+COUNTIF($AT584:$BC584,3.1)</f>
        <v>0</v>
      </c>
      <c r="CC584">
        <f t="shared" ref="CC584:CC647" si="159">COUNTIF($AT584:$BC584,3.2)</f>
        <v>0</v>
      </c>
      <c r="CD584" s="36">
        <f t="shared" ref="CD584:CD647" si="160">COUNTIF($AT584:$BC584,4)+COUNTIF($AT584:$BC584,4.1)</f>
        <v>0</v>
      </c>
      <c r="CE584">
        <f t="shared" ref="CE584:CE647" si="161">COUNTIF($AT584:$BC584,4.2)</f>
        <v>0</v>
      </c>
      <c r="CF584" s="36">
        <f t="shared" ref="CF584:CF647" si="162">COUNTIF($AT584:$BC584,5)+COUNTIF($AT584:$BC584,5.1)</f>
        <v>0</v>
      </c>
      <c r="CG584">
        <f t="shared" ref="CG584:CG647" si="163">COUNTIF($AT584:$BC584,5.2)</f>
        <v>0</v>
      </c>
      <c r="CH584" s="36">
        <f t="shared" ref="CH584:CH647" si="164">COUNTIF($AT584:$BC584,6)+COUNTIF($AT584:$BC584,6.1)</f>
        <v>0</v>
      </c>
      <c r="CI584">
        <f t="shared" ref="CI584:CI647" si="165">COUNTIF($AT584:$BC584,6.2)</f>
        <v>0</v>
      </c>
      <c r="CJ584" s="36">
        <f t="shared" ref="CJ584:CJ647" si="166">COUNTIF($AT584:$BC584,7)+COUNTIF($AT584:$BC584,7.1)</f>
        <v>5</v>
      </c>
      <c r="CK584">
        <f t="shared" ref="CK584:CK647" si="167">COUNTIF($AT584:$BC584,7.2)</f>
        <v>0</v>
      </c>
      <c r="CP584">
        <v>839</v>
      </c>
      <c r="DD584" t="str">
        <f>IF(COUNTIF('[3]Zone Players'!A$3:A$1847,A584)&lt;1,"D","")</f>
        <v/>
      </c>
      <c r="DF584">
        <f t="shared" si="153"/>
        <v>7</v>
      </c>
      <c r="DG584" s="70">
        <f t="shared" si="151"/>
        <v>5</v>
      </c>
      <c r="DH584" t="str">
        <f t="shared" si="152"/>
        <v/>
      </c>
    </row>
    <row r="585" spans="1:112" ht="15" customHeight="1" x14ac:dyDescent="0.25">
      <c r="A585" s="41">
        <v>33375</v>
      </c>
      <c r="B585" s="24" t="s">
        <v>986</v>
      </c>
      <c r="C585" s="24" t="s">
        <v>987</v>
      </c>
      <c r="D585" s="25" t="s">
        <v>144</v>
      </c>
      <c r="E585" s="26"/>
      <c r="F585" s="27">
        <v>3</v>
      </c>
      <c r="G585" s="27">
        <v>1</v>
      </c>
      <c r="H585" s="27">
        <v>1</v>
      </c>
      <c r="I585" s="27">
        <v>3</v>
      </c>
      <c r="J585" s="27">
        <v>2</v>
      </c>
      <c r="K585" s="27">
        <v>2</v>
      </c>
      <c r="L585" s="27">
        <v>4</v>
      </c>
      <c r="M585" s="27">
        <v>3</v>
      </c>
      <c r="N585" s="26"/>
      <c r="O585" s="27">
        <v>3</v>
      </c>
      <c r="P585" s="27">
        <v>4</v>
      </c>
      <c r="Q585" s="28"/>
      <c r="R585" s="28"/>
      <c r="S585" s="28"/>
      <c r="T585" s="29"/>
      <c r="U585" s="28"/>
      <c r="V585" s="30">
        <v>1</v>
      </c>
      <c r="W585" s="30" t="s">
        <v>113</v>
      </c>
      <c r="X585" s="30" t="s">
        <v>113</v>
      </c>
      <c r="Y585" s="30">
        <v>4</v>
      </c>
      <c r="Z585" s="30" t="s">
        <v>113</v>
      </c>
      <c r="AA585" s="30" t="s">
        <v>113</v>
      </c>
      <c r="AB585" s="30">
        <v>7</v>
      </c>
      <c r="AC585" s="30" t="s">
        <v>113</v>
      </c>
      <c r="AD585" s="30" t="s">
        <v>113</v>
      </c>
      <c r="AE585" s="30" t="s">
        <v>113</v>
      </c>
      <c r="AF585" s="30" t="s">
        <v>113</v>
      </c>
      <c r="AG585" s="30" t="s">
        <v>113</v>
      </c>
      <c r="AH585" s="30" t="s">
        <v>113</v>
      </c>
      <c r="AI585" s="30" t="s">
        <v>113</v>
      </c>
      <c r="AJ585" s="30" t="s">
        <v>113</v>
      </c>
      <c r="AK585" s="30" t="s">
        <v>113</v>
      </c>
      <c r="AL585" s="30" t="s">
        <v>113</v>
      </c>
      <c r="AM585" s="30">
        <v>0</v>
      </c>
      <c r="AN585" s="30">
        <v>9</v>
      </c>
      <c r="AO585" s="30">
        <v>0</v>
      </c>
      <c r="AP585" s="30">
        <v>7</v>
      </c>
      <c r="AQ585" s="31">
        <v>4</v>
      </c>
      <c r="AR585" s="31">
        <v>4</v>
      </c>
      <c r="AS585" s="31">
        <v>4</v>
      </c>
      <c r="AT585" s="32">
        <v>0</v>
      </c>
      <c r="AU585" s="32">
        <v>0</v>
      </c>
      <c r="AV585" s="32">
        <v>0</v>
      </c>
      <c r="AW585" s="32">
        <v>0</v>
      </c>
      <c r="AX585" s="32">
        <v>0</v>
      </c>
      <c r="AY585" s="32">
        <v>0</v>
      </c>
      <c r="AZ585" s="32">
        <v>0</v>
      </c>
      <c r="BA585" s="32">
        <v>0</v>
      </c>
      <c r="BB585" s="32">
        <v>0</v>
      </c>
      <c r="BC585" s="32">
        <v>0</v>
      </c>
      <c r="BD585" s="33">
        <v>7.2</v>
      </c>
      <c r="BE585" s="33">
        <v>7.2</v>
      </c>
      <c r="BF585" s="33">
        <v>7.2</v>
      </c>
      <c r="BG585" s="33">
        <v>7.2</v>
      </c>
      <c r="BH585" s="33">
        <v>7.2</v>
      </c>
      <c r="BI585" s="33">
        <v>7.2</v>
      </c>
      <c r="BJ585" s="34" t="s">
        <v>113</v>
      </c>
      <c r="BK585" s="35" t="s">
        <v>113</v>
      </c>
      <c r="BL585" t="str">
        <f>IF(BY585&gt;LARGE(BZ585:$CK585,1),1,"")</f>
        <v/>
      </c>
      <c r="BM585" t="str">
        <f>IF(BZ585&gt;LARGE(CA585:$CK585,1),2,"")</f>
        <v/>
      </c>
      <c r="BN585" t="str">
        <f>IF(CA585&gt;LARGE(CB585:$CK585,1),2.2,"")</f>
        <v/>
      </c>
      <c r="BO585" t="str">
        <f>IF(CB585&gt;LARGE(CC585:$CK585,1),3,"")</f>
        <v/>
      </c>
      <c r="BP585" t="str">
        <f>IF(CC585&gt;LARGE(CD585:$CK585,1),3.2,"")</f>
        <v/>
      </c>
      <c r="BQ585" t="str">
        <f>IF(CD585&gt;LARGE(CE585:$CK585,1),4,"")</f>
        <v/>
      </c>
      <c r="BR585" t="str">
        <f>IF(CE585&gt;LARGE(CF585:$CK585,1),4.2,"")</f>
        <v/>
      </c>
      <c r="BS585" t="str">
        <f>IF(CF585&gt;LARGE(CG585:$CK585,1),5,"")</f>
        <v/>
      </c>
      <c r="BT585" t="str">
        <f>IF(CG585&gt;LARGE(CH585:$CK585,1),5.2,"")</f>
        <v/>
      </c>
      <c r="BU585" t="str">
        <f>IF(CH585&gt;LARGE(CI585:$CK585,1),6,"")</f>
        <v/>
      </c>
      <c r="BV585" t="str">
        <f>IF(CI585&gt;LARGE(CJ585:$CK585,1),6.2,"")</f>
        <v/>
      </c>
      <c r="BW585" t="str">
        <f>IF(CJ585&gt;LARGE(CK585:$CK585,1),7,"")</f>
        <v/>
      </c>
      <c r="BX585" t="str">
        <f t="shared" si="154"/>
        <v/>
      </c>
      <c r="BY585" s="36">
        <f t="shared" si="155"/>
        <v>0</v>
      </c>
      <c r="BZ585" s="36">
        <f t="shared" si="156"/>
        <v>0</v>
      </c>
      <c r="CA585">
        <f t="shared" si="157"/>
        <v>0</v>
      </c>
      <c r="CB585" s="36">
        <f t="shared" si="158"/>
        <v>0</v>
      </c>
      <c r="CC585">
        <f t="shared" si="159"/>
        <v>0</v>
      </c>
      <c r="CD585" s="36">
        <f t="shared" si="160"/>
        <v>0</v>
      </c>
      <c r="CE585">
        <f t="shared" si="161"/>
        <v>0</v>
      </c>
      <c r="CF585" s="36">
        <f t="shared" si="162"/>
        <v>0</v>
      </c>
      <c r="CG585">
        <f t="shared" si="163"/>
        <v>0</v>
      </c>
      <c r="CH585" s="36">
        <f t="shared" si="164"/>
        <v>0</v>
      </c>
      <c r="CI585">
        <f t="shared" si="165"/>
        <v>0</v>
      </c>
      <c r="CJ585" s="36">
        <f t="shared" si="166"/>
        <v>0</v>
      </c>
      <c r="CK585">
        <f t="shared" si="167"/>
        <v>0</v>
      </c>
      <c r="CP585">
        <v>840</v>
      </c>
      <c r="DD585" t="str">
        <f>IF(COUNTIF('[3]Zone Players'!A$3:A$1847,A585)&lt;1,"D","")</f>
        <v/>
      </c>
      <c r="DF585">
        <f t="shared" si="153"/>
        <v>4</v>
      </c>
      <c r="DG585" s="70">
        <f t="shared" ref="DG585:DG648" si="168">COUNT(AT585:BC585)-COUNTIF(AT585:BC585,0)</f>
        <v>0</v>
      </c>
      <c r="DH585" t="str">
        <f t="shared" ref="DH585:DH648" si="169">IF(BJ585&lt;&gt;BK585,IF(DG585&gt;4,BK585,""),"")</f>
        <v/>
      </c>
    </row>
    <row r="586" spans="1:112" ht="15" customHeight="1" x14ac:dyDescent="0.25">
      <c r="A586" s="23">
        <v>101432</v>
      </c>
      <c r="B586" s="24" t="s">
        <v>988</v>
      </c>
      <c r="C586" s="24" t="s">
        <v>255</v>
      </c>
      <c r="D586" s="25" t="s">
        <v>144</v>
      </c>
      <c r="E586" s="26">
        <v>2</v>
      </c>
      <c r="F586" s="27">
        <v>2</v>
      </c>
      <c r="G586" s="27">
        <v>2</v>
      </c>
      <c r="H586" s="27">
        <v>2</v>
      </c>
      <c r="I586" s="27">
        <v>2</v>
      </c>
      <c r="J586" s="27">
        <v>2</v>
      </c>
      <c r="K586" s="27">
        <v>2</v>
      </c>
      <c r="L586" s="27">
        <v>2</v>
      </c>
      <c r="M586" s="27">
        <v>3</v>
      </c>
      <c r="N586" s="26">
        <v>3</v>
      </c>
      <c r="O586" s="27">
        <v>3</v>
      </c>
      <c r="P586" s="27">
        <v>4</v>
      </c>
      <c r="Q586" s="28"/>
      <c r="R586" s="28"/>
      <c r="S586" s="28"/>
      <c r="T586" s="29"/>
      <c r="U586" s="28"/>
      <c r="V586" s="30">
        <v>1</v>
      </c>
      <c r="W586" s="30" t="s">
        <v>113</v>
      </c>
      <c r="X586" s="30" t="s">
        <v>113</v>
      </c>
      <c r="Y586" s="30">
        <v>4</v>
      </c>
      <c r="Z586" s="30" t="s">
        <v>113</v>
      </c>
      <c r="AA586" s="30" t="s">
        <v>113</v>
      </c>
      <c r="AB586" s="30">
        <v>7</v>
      </c>
      <c r="AC586" s="30" t="s">
        <v>113</v>
      </c>
      <c r="AD586" s="30" t="s">
        <v>113</v>
      </c>
      <c r="AE586" s="30" t="s">
        <v>113</v>
      </c>
      <c r="AF586" s="30" t="s">
        <v>113</v>
      </c>
      <c r="AG586" s="30" t="s">
        <v>113</v>
      </c>
      <c r="AH586" s="30" t="s">
        <v>113</v>
      </c>
      <c r="AI586" s="30" t="s">
        <v>113</v>
      </c>
      <c r="AJ586" s="30" t="s">
        <v>113</v>
      </c>
      <c r="AK586" s="30" t="s">
        <v>113</v>
      </c>
      <c r="AL586" s="30" t="s">
        <v>113</v>
      </c>
      <c r="AM586" s="30">
        <v>0</v>
      </c>
      <c r="AN586" s="30">
        <v>9</v>
      </c>
      <c r="AO586" s="30">
        <v>0</v>
      </c>
      <c r="AP586" s="30">
        <v>7</v>
      </c>
      <c r="AQ586" s="31">
        <v>4</v>
      </c>
      <c r="AR586" s="31">
        <v>4</v>
      </c>
      <c r="AS586" s="31">
        <v>4</v>
      </c>
      <c r="AT586" s="32">
        <v>4</v>
      </c>
      <c r="AU586" s="32">
        <v>4</v>
      </c>
      <c r="AV586" s="32">
        <v>4</v>
      </c>
      <c r="AW586" s="32">
        <v>4</v>
      </c>
      <c r="AX586" s="32">
        <v>4</v>
      </c>
      <c r="AY586" s="32">
        <v>0</v>
      </c>
      <c r="AZ586" s="32">
        <v>4</v>
      </c>
      <c r="BA586" s="32">
        <v>4</v>
      </c>
      <c r="BB586" s="32">
        <v>0</v>
      </c>
      <c r="BC586" s="32">
        <v>0</v>
      </c>
      <c r="BD586" s="33">
        <v>7.2</v>
      </c>
      <c r="BE586" s="33">
        <v>4</v>
      </c>
      <c r="BF586" s="33">
        <v>4</v>
      </c>
      <c r="BG586" s="33">
        <v>4</v>
      </c>
      <c r="BH586" s="33">
        <v>4</v>
      </c>
      <c r="BI586" s="33">
        <v>4</v>
      </c>
      <c r="BJ586" s="34">
        <v>4</v>
      </c>
      <c r="BK586" s="35">
        <v>4</v>
      </c>
      <c r="BL586" t="str">
        <f>IF(BY586&gt;LARGE(BZ586:$CK586,1),1,"")</f>
        <v/>
      </c>
      <c r="BM586" t="str">
        <f>IF(BZ586&gt;LARGE(CA586:$CK586,1),2,"")</f>
        <v/>
      </c>
      <c r="BN586" t="str">
        <f>IF(CA586&gt;LARGE(CB586:$CK586,1),2.2,"")</f>
        <v/>
      </c>
      <c r="BO586" t="str">
        <f>IF(CB586&gt;LARGE(CC586:$CK586,1),3,"")</f>
        <v/>
      </c>
      <c r="BP586" t="str">
        <f>IF(CC586&gt;LARGE(CD586:$CK586,1),3.2,"")</f>
        <v/>
      </c>
      <c r="BQ586">
        <f>IF(CD586&gt;LARGE(CE586:$CK586,1),4,"")</f>
        <v>4</v>
      </c>
      <c r="BR586" t="str">
        <f>IF(CE586&gt;LARGE(CF586:$CK586,1),4.2,"")</f>
        <v/>
      </c>
      <c r="BS586" t="str">
        <f>IF(CF586&gt;LARGE(CG586:$CK586,1),5,"")</f>
        <v/>
      </c>
      <c r="BT586" t="str">
        <f>IF(CG586&gt;LARGE(CH586:$CK586,1),5.2,"")</f>
        <v/>
      </c>
      <c r="BU586" t="str">
        <f>IF(CH586&gt;LARGE(CI586:$CK586,1),6,"")</f>
        <v/>
      </c>
      <c r="BV586" t="str">
        <f>IF(CI586&gt;LARGE(CJ586:$CK586,1),6.2,"")</f>
        <v/>
      </c>
      <c r="BW586" t="str">
        <f>IF(CJ586&gt;LARGE(CK586:$CK586,1),7,"")</f>
        <v/>
      </c>
      <c r="BX586" t="str">
        <f t="shared" si="154"/>
        <v/>
      </c>
      <c r="BY586" s="36">
        <f t="shared" si="155"/>
        <v>0</v>
      </c>
      <c r="BZ586" s="36">
        <f t="shared" si="156"/>
        <v>0</v>
      </c>
      <c r="CA586">
        <f t="shared" si="157"/>
        <v>0</v>
      </c>
      <c r="CB586" s="36">
        <f t="shared" si="158"/>
        <v>0</v>
      </c>
      <c r="CC586">
        <f t="shared" si="159"/>
        <v>0</v>
      </c>
      <c r="CD586" s="36">
        <f t="shared" si="160"/>
        <v>7</v>
      </c>
      <c r="CE586">
        <f t="shared" si="161"/>
        <v>0</v>
      </c>
      <c r="CF586" s="36">
        <f t="shared" si="162"/>
        <v>0</v>
      </c>
      <c r="CG586">
        <f t="shared" si="163"/>
        <v>0</v>
      </c>
      <c r="CH586" s="36">
        <f t="shared" si="164"/>
        <v>0</v>
      </c>
      <c r="CI586">
        <f t="shared" si="165"/>
        <v>0</v>
      </c>
      <c r="CJ586" s="36">
        <f t="shared" si="166"/>
        <v>0</v>
      </c>
      <c r="CK586">
        <f t="shared" si="167"/>
        <v>0</v>
      </c>
      <c r="CP586">
        <v>841</v>
      </c>
      <c r="DD586" t="str">
        <f>IF(COUNTIF('[3]Zone Players'!A$3:A$1847,A586)&lt;1,"D","")</f>
        <v/>
      </c>
      <c r="DF586">
        <f t="shared" ref="DF586:DF649" si="170">IF(T586="",AS586,"N"&amp;T586)</f>
        <v>4</v>
      </c>
      <c r="DG586" s="70">
        <f t="shared" si="168"/>
        <v>7</v>
      </c>
      <c r="DH586" t="str">
        <f t="shared" si="169"/>
        <v/>
      </c>
    </row>
    <row r="587" spans="1:112" ht="15" customHeight="1" x14ac:dyDescent="0.25">
      <c r="A587" s="23">
        <v>44973</v>
      </c>
      <c r="B587" s="24" t="s">
        <v>989</v>
      </c>
      <c r="C587" s="24" t="s">
        <v>177</v>
      </c>
      <c r="D587" s="25" t="s">
        <v>144</v>
      </c>
      <c r="E587" s="26">
        <v>2</v>
      </c>
      <c r="F587" s="27">
        <v>5</v>
      </c>
      <c r="G587" s="27">
        <v>4</v>
      </c>
      <c r="H587" s="27">
        <v>4</v>
      </c>
      <c r="I587" s="27">
        <v>4</v>
      </c>
      <c r="J587" s="27">
        <v>3</v>
      </c>
      <c r="K587" s="27">
        <v>4</v>
      </c>
      <c r="L587" s="27">
        <v>4</v>
      </c>
      <c r="M587" s="27">
        <v>5</v>
      </c>
      <c r="N587" s="26">
        <v>5</v>
      </c>
      <c r="O587" s="27">
        <v>3</v>
      </c>
      <c r="P587" s="27">
        <v>3</v>
      </c>
      <c r="Q587" s="28"/>
      <c r="R587" s="28"/>
      <c r="S587" s="28"/>
      <c r="T587" s="29"/>
      <c r="U587" s="28"/>
      <c r="V587" s="30">
        <v>1</v>
      </c>
      <c r="W587" s="30" t="s">
        <v>113</v>
      </c>
      <c r="X587" s="30" t="s">
        <v>113</v>
      </c>
      <c r="Y587" s="30">
        <v>4</v>
      </c>
      <c r="Z587" s="30" t="s">
        <v>113</v>
      </c>
      <c r="AA587" s="30" t="s">
        <v>113</v>
      </c>
      <c r="AB587" s="30">
        <v>7</v>
      </c>
      <c r="AC587" s="30" t="s">
        <v>113</v>
      </c>
      <c r="AD587" s="30" t="s">
        <v>113</v>
      </c>
      <c r="AE587" s="30" t="s">
        <v>113</v>
      </c>
      <c r="AF587" s="30" t="s">
        <v>113</v>
      </c>
      <c r="AG587" s="30" t="s">
        <v>113</v>
      </c>
      <c r="AH587" s="30" t="s">
        <v>113</v>
      </c>
      <c r="AI587" s="30" t="s">
        <v>113</v>
      </c>
      <c r="AJ587" s="30" t="s">
        <v>113</v>
      </c>
      <c r="AK587" s="30" t="s">
        <v>113</v>
      </c>
      <c r="AL587" s="30" t="s">
        <v>113</v>
      </c>
      <c r="AM587" s="30">
        <v>0</v>
      </c>
      <c r="AN587" s="30">
        <v>9</v>
      </c>
      <c r="AO587" s="30">
        <v>3</v>
      </c>
      <c r="AP587" s="30">
        <v>4</v>
      </c>
      <c r="AQ587" s="31">
        <v>3</v>
      </c>
      <c r="AR587" s="31">
        <v>3</v>
      </c>
      <c r="AS587" s="31">
        <v>3</v>
      </c>
      <c r="AT587" s="32">
        <v>0</v>
      </c>
      <c r="AU587" s="32">
        <v>0</v>
      </c>
      <c r="AV587" s="32">
        <v>0</v>
      </c>
      <c r="AW587" s="32">
        <v>4</v>
      </c>
      <c r="AX587" s="32">
        <v>4</v>
      </c>
      <c r="AY587" s="32">
        <v>1</v>
      </c>
      <c r="AZ587" s="32">
        <v>0</v>
      </c>
      <c r="BA587" s="32">
        <v>0</v>
      </c>
      <c r="BB587" s="32">
        <v>0</v>
      </c>
      <c r="BC587" s="32">
        <v>0</v>
      </c>
      <c r="BD587" s="33">
        <v>7.2</v>
      </c>
      <c r="BE587" s="33">
        <v>7.2</v>
      </c>
      <c r="BF587" s="33">
        <v>7.2</v>
      </c>
      <c r="BG587" s="33">
        <v>7.2</v>
      </c>
      <c r="BH587" s="33">
        <v>7.2</v>
      </c>
      <c r="BI587" s="33">
        <v>7.2</v>
      </c>
      <c r="BJ587" s="34" t="s">
        <v>113</v>
      </c>
      <c r="BK587" s="35">
        <v>3</v>
      </c>
      <c r="BL587" t="str">
        <f>IF(BY587&gt;LARGE(BZ587:$CK587,1),1,"")</f>
        <v/>
      </c>
      <c r="BM587" t="str">
        <f>IF(BZ587&gt;LARGE(CA587:$CK587,1),2,"")</f>
        <v/>
      </c>
      <c r="BN587" t="str">
        <f>IF(CA587&gt;LARGE(CB587:$CK587,1),2.2,"")</f>
        <v/>
      </c>
      <c r="BO587" t="str">
        <f>IF(CB587&gt;LARGE(CC587:$CK587,1),3,"")</f>
        <v/>
      </c>
      <c r="BP587" t="str">
        <f>IF(CC587&gt;LARGE(CD587:$CK587,1),3.2,"")</f>
        <v/>
      </c>
      <c r="BQ587">
        <f>IF(CD587&gt;LARGE(CE587:$CK587,1),4,"")</f>
        <v>4</v>
      </c>
      <c r="BR587" t="str">
        <f>IF(CE587&gt;LARGE(CF587:$CK587,1),4.2,"")</f>
        <v/>
      </c>
      <c r="BS587" t="str">
        <f>IF(CF587&gt;LARGE(CG587:$CK587,1),5,"")</f>
        <v/>
      </c>
      <c r="BT587" t="str">
        <f>IF(CG587&gt;LARGE(CH587:$CK587,1),5.2,"")</f>
        <v/>
      </c>
      <c r="BU587" t="str">
        <f>IF(CH587&gt;LARGE(CI587:$CK587,1),6,"")</f>
        <v/>
      </c>
      <c r="BV587" t="str">
        <f>IF(CI587&gt;LARGE(CJ587:$CK587,1),6.2,"")</f>
        <v/>
      </c>
      <c r="BW587" t="str">
        <f>IF(CJ587&gt;LARGE(CK587:$CK587,1),7,"")</f>
        <v/>
      </c>
      <c r="BX587" t="str">
        <f t="shared" si="154"/>
        <v/>
      </c>
      <c r="BY587" s="36">
        <f t="shared" si="155"/>
        <v>1</v>
      </c>
      <c r="BZ587" s="36">
        <f t="shared" si="156"/>
        <v>0</v>
      </c>
      <c r="CA587">
        <f t="shared" si="157"/>
        <v>0</v>
      </c>
      <c r="CB587" s="36">
        <f t="shared" si="158"/>
        <v>0</v>
      </c>
      <c r="CC587">
        <f t="shared" si="159"/>
        <v>0</v>
      </c>
      <c r="CD587" s="36">
        <f t="shared" si="160"/>
        <v>2</v>
      </c>
      <c r="CE587">
        <f t="shared" si="161"/>
        <v>0</v>
      </c>
      <c r="CF587" s="36">
        <f t="shared" si="162"/>
        <v>0</v>
      </c>
      <c r="CG587">
        <f t="shared" si="163"/>
        <v>0</v>
      </c>
      <c r="CH587" s="36">
        <f t="shared" si="164"/>
        <v>0</v>
      </c>
      <c r="CI587">
        <f t="shared" si="165"/>
        <v>0</v>
      </c>
      <c r="CJ587" s="36">
        <f t="shared" si="166"/>
        <v>0</v>
      </c>
      <c r="CK587">
        <f t="shared" si="167"/>
        <v>0</v>
      </c>
      <c r="CP587">
        <v>844</v>
      </c>
      <c r="DD587" t="str">
        <f>IF(COUNTIF('[3]Zone Players'!A$3:A$1847,A587)&lt;1,"D","")</f>
        <v/>
      </c>
      <c r="DF587">
        <f t="shared" si="170"/>
        <v>3</v>
      </c>
      <c r="DG587" s="70">
        <f t="shared" si="168"/>
        <v>3</v>
      </c>
      <c r="DH587" t="str">
        <f t="shared" si="169"/>
        <v/>
      </c>
    </row>
    <row r="588" spans="1:112" ht="15" customHeight="1" x14ac:dyDescent="0.25">
      <c r="A588" s="23">
        <v>31629</v>
      </c>
      <c r="B588" s="24" t="s">
        <v>990</v>
      </c>
      <c r="C588" s="24" t="s">
        <v>991</v>
      </c>
      <c r="D588" s="25" t="s">
        <v>144</v>
      </c>
      <c r="E588" s="26">
        <v>4</v>
      </c>
      <c r="F588" s="27">
        <v>4</v>
      </c>
      <c r="G588" s="27">
        <v>4</v>
      </c>
      <c r="H588" s="27">
        <v>4</v>
      </c>
      <c r="I588" s="27">
        <v>4</v>
      </c>
      <c r="J588" s="27">
        <v>5</v>
      </c>
      <c r="K588" s="27">
        <v>2</v>
      </c>
      <c r="L588" s="27">
        <v>4</v>
      </c>
      <c r="M588" s="27">
        <v>3</v>
      </c>
      <c r="N588" s="26">
        <v>2</v>
      </c>
      <c r="O588" s="27">
        <v>2</v>
      </c>
      <c r="P588" s="27">
        <v>1</v>
      </c>
      <c r="Q588" s="28"/>
      <c r="R588" s="28"/>
      <c r="S588" s="28"/>
      <c r="T588" s="29"/>
      <c r="U588" s="28"/>
      <c r="V588" s="30">
        <v>1</v>
      </c>
      <c r="W588" s="30" t="s">
        <v>113</v>
      </c>
      <c r="X588" s="30" t="s">
        <v>113</v>
      </c>
      <c r="Y588" s="30">
        <v>4</v>
      </c>
      <c r="Z588" s="30" t="s">
        <v>113</v>
      </c>
      <c r="AA588" s="30" t="s">
        <v>113</v>
      </c>
      <c r="AB588" s="30">
        <v>7</v>
      </c>
      <c r="AC588" s="30" t="s">
        <v>113</v>
      </c>
      <c r="AD588" s="30" t="s">
        <v>113</v>
      </c>
      <c r="AE588" s="30" t="s">
        <v>113</v>
      </c>
      <c r="AF588" s="30" t="s">
        <v>113</v>
      </c>
      <c r="AG588" s="30" t="s">
        <v>113</v>
      </c>
      <c r="AH588" s="30" t="s">
        <v>113</v>
      </c>
      <c r="AI588" s="30" t="s">
        <v>113</v>
      </c>
      <c r="AJ588" s="30" t="s">
        <v>113</v>
      </c>
      <c r="AK588" s="30" t="s">
        <v>113</v>
      </c>
      <c r="AL588" s="30" t="s">
        <v>113</v>
      </c>
      <c r="AM588" s="30">
        <v>0</v>
      </c>
      <c r="AN588" s="30">
        <v>9</v>
      </c>
      <c r="AO588" s="30">
        <v>3</v>
      </c>
      <c r="AP588" s="30">
        <v>4</v>
      </c>
      <c r="AQ588" s="31">
        <v>1</v>
      </c>
      <c r="AR588" s="31">
        <v>1</v>
      </c>
      <c r="AS588" s="31">
        <v>1</v>
      </c>
      <c r="AT588" s="32">
        <v>0</v>
      </c>
      <c r="AU588" s="32">
        <v>0</v>
      </c>
      <c r="AV588" s="32">
        <v>0</v>
      </c>
      <c r="AW588" s="32">
        <v>0</v>
      </c>
      <c r="AX588" s="32">
        <v>0</v>
      </c>
      <c r="AY588" s="32">
        <v>0</v>
      </c>
      <c r="AZ588" s="32">
        <v>0</v>
      </c>
      <c r="BA588" s="32">
        <v>0</v>
      </c>
      <c r="BB588" s="32">
        <v>0</v>
      </c>
      <c r="BC588" s="32">
        <v>0</v>
      </c>
      <c r="BD588" s="33">
        <v>7.2</v>
      </c>
      <c r="BE588" s="33">
        <v>7.2</v>
      </c>
      <c r="BF588" s="33">
        <v>7.2</v>
      </c>
      <c r="BG588" s="33">
        <v>7.2</v>
      </c>
      <c r="BH588" s="33">
        <v>7.2</v>
      </c>
      <c r="BI588" s="33">
        <v>7.2</v>
      </c>
      <c r="BJ588" s="34" t="s">
        <v>113</v>
      </c>
      <c r="BK588" s="35" t="s">
        <v>113</v>
      </c>
      <c r="BL588" t="str">
        <f>IF(BY588&gt;LARGE(BZ588:$CK588,1),1,"")</f>
        <v/>
      </c>
      <c r="BM588" t="str">
        <f>IF(BZ588&gt;LARGE(CA588:$CK588,1),2,"")</f>
        <v/>
      </c>
      <c r="BN588" t="str">
        <f>IF(CA588&gt;LARGE(CB588:$CK588,1),2.2,"")</f>
        <v/>
      </c>
      <c r="BO588" t="str">
        <f>IF(CB588&gt;LARGE(CC588:$CK588,1),3,"")</f>
        <v/>
      </c>
      <c r="BP588" t="str">
        <f>IF(CC588&gt;LARGE(CD588:$CK588,1),3.2,"")</f>
        <v/>
      </c>
      <c r="BQ588" t="str">
        <f>IF(CD588&gt;LARGE(CE588:$CK588,1),4,"")</f>
        <v/>
      </c>
      <c r="BR588" t="str">
        <f>IF(CE588&gt;LARGE(CF588:$CK588,1),4.2,"")</f>
        <v/>
      </c>
      <c r="BS588" t="str">
        <f>IF(CF588&gt;LARGE(CG588:$CK588,1),5,"")</f>
        <v/>
      </c>
      <c r="BT588" t="str">
        <f>IF(CG588&gt;LARGE(CH588:$CK588,1),5.2,"")</f>
        <v/>
      </c>
      <c r="BU588" t="str">
        <f>IF(CH588&gt;LARGE(CI588:$CK588,1),6,"")</f>
        <v/>
      </c>
      <c r="BV588" t="str">
        <f>IF(CI588&gt;LARGE(CJ588:$CK588,1),6.2,"")</f>
        <v/>
      </c>
      <c r="BW588" t="str">
        <f>IF(CJ588&gt;LARGE(CK588:$CK588,1),7,"")</f>
        <v/>
      </c>
      <c r="BX588" t="str">
        <f t="shared" si="154"/>
        <v/>
      </c>
      <c r="BY588" s="36">
        <f t="shared" si="155"/>
        <v>0</v>
      </c>
      <c r="BZ588" s="36">
        <f t="shared" si="156"/>
        <v>0</v>
      </c>
      <c r="CA588">
        <f t="shared" si="157"/>
        <v>0</v>
      </c>
      <c r="CB588" s="36">
        <f t="shared" si="158"/>
        <v>0</v>
      </c>
      <c r="CC588">
        <f t="shared" si="159"/>
        <v>0</v>
      </c>
      <c r="CD588" s="36">
        <f t="shared" si="160"/>
        <v>0</v>
      </c>
      <c r="CE588">
        <f t="shared" si="161"/>
        <v>0</v>
      </c>
      <c r="CF588" s="36">
        <f t="shared" si="162"/>
        <v>0</v>
      </c>
      <c r="CG588">
        <f t="shared" si="163"/>
        <v>0</v>
      </c>
      <c r="CH588" s="36">
        <f t="shared" si="164"/>
        <v>0</v>
      </c>
      <c r="CI588">
        <f t="shared" si="165"/>
        <v>0</v>
      </c>
      <c r="CJ588" s="36">
        <f t="shared" si="166"/>
        <v>0</v>
      </c>
      <c r="CK588">
        <f t="shared" si="167"/>
        <v>0</v>
      </c>
      <c r="CP588">
        <v>849</v>
      </c>
      <c r="DD588" t="str">
        <f>IF(COUNTIF('[3]Zone Players'!A$3:A$1847,A588)&lt;1,"D","")</f>
        <v/>
      </c>
      <c r="DF588">
        <f t="shared" si="170"/>
        <v>1</v>
      </c>
      <c r="DG588" s="70">
        <f t="shared" si="168"/>
        <v>0</v>
      </c>
      <c r="DH588" t="str">
        <f t="shared" si="169"/>
        <v/>
      </c>
    </row>
    <row r="589" spans="1:112" ht="15" customHeight="1" x14ac:dyDescent="0.25">
      <c r="A589" s="23">
        <v>18089</v>
      </c>
      <c r="B589" s="24" t="s">
        <v>992</v>
      </c>
      <c r="C589" s="24" t="s">
        <v>198</v>
      </c>
      <c r="D589" s="25" t="s">
        <v>144</v>
      </c>
      <c r="E589" s="26">
        <v>6</v>
      </c>
      <c r="F589" s="27">
        <v>6</v>
      </c>
      <c r="G589" s="27">
        <v>6</v>
      </c>
      <c r="H589" s="27">
        <v>6</v>
      </c>
      <c r="I589" s="27">
        <v>6</v>
      </c>
      <c r="J589" s="27">
        <v>5</v>
      </c>
      <c r="K589" s="27">
        <v>6</v>
      </c>
      <c r="L589" s="27" t="s">
        <v>965</v>
      </c>
      <c r="M589" s="27">
        <v>7</v>
      </c>
      <c r="N589" s="26">
        <v>7</v>
      </c>
      <c r="O589" s="27">
        <v>7</v>
      </c>
      <c r="P589" s="27">
        <v>7</v>
      </c>
      <c r="Q589" s="28"/>
      <c r="R589" s="28"/>
      <c r="S589" s="28"/>
      <c r="T589" s="29"/>
      <c r="U589" s="28"/>
      <c r="V589" s="30">
        <v>1</v>
      </c>
      <c r="W589" s="30" t="s">
        <v>113</v>
      </c>
      <c r="X589" s="30" t="s">
        <v>113</v>
      </c>
      <c r="Y589" s="30">
        <v>4</v>
      </c>
      <c r="Z589" s="30" t="s">
        <v>113</v>
      </c>
      <c r="AA589" s="30" t="s">
        <v>113</v>
      </c>
      <c r="AB589" s="30">
        <v>7</v>
      </c>
      <c r="AC589" s="30" t="s">
        <v>113</v>
      </c>
      <c r="AD589" s="30" t="s">
        <v>113</v>
      </c>
      <c r="AE589" s="30" t="s">
        <v>113</v>
      </c>
      <c r="AF589" s="30" t="s">
        <v>113</v>
      </c>
      <c r="AG589" s="30" t="s">
        <v>113</v>
      </c>
      <c r="AH589" s="30" t="s">
        <v>113</v>
      </c>
      <c r="AI589" s="30" t="s">
        <v>113</v>
      </c>
      <c r="AJ589" s="30" t="s">
        <v>113</v>
      </c>
      <c r="AK589" s="30" t="s">
        <v>113</v>
      </c>
      <c r="AL589" s="30" t="s">
        <v>113</v>
      </c>
      <c r="AM589" s="30">
        <v>0</v>
      </c>
      <c r="AN589" s="30">
        <v>9</v>
      </c>
      <c r="AO589" s="30">
        <v>0</v>
      </c>
      <c r="AP589" s="30">
        <v>7</v>
      </c>
      <c r="AQ589" s="31">
        <v>7</v>
      </c>
      <c r="AR589" s="31">
        <v>7</v>
      </c>
      <c r="AS589" s="31">
        <v>7</v>
      </c>
      <c r="AT589" s="32">
        <v>0</v>
      </c>
      <c r="AU589" s="32">
        <v>0</v>
      </c>
      <c r="AV589" s="32">
        <v>0</v>
      </c>
      <c r="AW589" s="32">
        <v>0</v>
      </c>
      <c r="AX589" s="32">
        <v>0</v>
      </c>
      <c r="AY589" s="32">
        <v>0</v>
      </c>
      <c r="AZ589" s="32">
        <v>0</v>
      </c>
      <c r="BA589" s="32">
        <v>0</v>
      </c>
      <c r="BB589" s="32">
        <v>0</v>
      </c>
      <c r="BC589" s="32">
        <v>0</v>
      </c>
      <c r="BD589" s="33">
        <v>7.2</v>
      </c>
      <c r="BE589" s="33">
        <v>7.2</v>
      </c>
      <c r="BF589" s="33">
        <v>7.2</v>
      </c>
      <c r="BG589" s="33">
        <v>7.2</v>
      </c>
      <c r="BH589" s="33">
        <v>7.2</v>
      </c>
      <c r="BI589" s="33">
        <v>7.2</v>
      </c>
      <c r="BJ589" s="34" t="s">
        <v>113</v>
      </c>
      <c r="BK589" s="35" t="s">
        <v>113</v>
      </c>
      <c r="BL589" t="str">
        <f>IF(BY589&gt;LARGE(BZ589:$CK589,1),1,"")</f>
        <v/>
      </c>
      <c r="BM589" t="str">
        <f>IF(BZ589&gt;LARGE(CA589:$CK589,1),2,"")</f>
        <v/>
      </c>
      <c r="BN589" t="str">
        <f>IF(CA589&gt;LARGE(CB589:$CK589,1),2.2,"")</f>
        <v/>
      </c>
      <c r="BO589" t="str">
        <f>IF(CB589&gt;LARGE(CC589:$CK589,1),3,"")</f>
        <v/>
      </c>
      <c r="BP589" t="str">
        <f>IF(CC589&gt;LARGE(CD589:$CK589,1),3.2,"")</f>
        <v/>
      </c>
      <c r="BQ589" t="str">
        <f>IF(CD589&gt;LARGE(CE589:$CK589,1),4,"")</f>
        <v/>
      </c>
      <c r="BR589" t="str">
        <f>IF(CE589&gt;LARGE(CF589:$CK589,1),4.2,"")</f>
        <v/>
      </c>
      <c r="BS589" t="str">
        <f>IF(CF589&gt;LARGE(CG589:$CK589,1),5,"")</f>
        <v/>
      </c>
      <c r="BT589" t="str">
        <f>IF(CG589&gt;LARGE(CH589:$CK589,1),5.2,"")</f>
        <v/>
      </c>
      <c r="BU589" t="str">
        <f>IF(CH589&gt;LARGE(CI589:$CK589,1),6,"")</f>
        <v/>
      </c>
      <c r="BV589" t="str">
        <f>IF(CI589&gt;LARGE(CJ589:$CK589,1),6.2,"")</f>
        <v/>
      </c>
      <c r="BW589" t="str">
        <f>IF(CJ589&gt;LARGE(CK589:$CK589,1),7,"")</f>
        <v/>
      </c>
      <c r="BX589" t="str">
        <f t="shared" si="154"/>
        <v/>
      </c>
      <c r="BY589" s="36">
        <f t="shared" si="155"/>
        <v>0</v>
      </c>
      <c r="BZ589" s="36">
        <f t="shared" si="156"/>
        <v>0</v>
      </c>
      <c r="CA589">
        <f t="shared" si="157"/>
        <v>0</v>
      </c>
      <c r="CB589" s="36">
        <f t="shared" si="158"/>
        <v>0</v>
      </c>
      <c r="CC589">
        <f t="shared" si="159"/>
        <v>0</v>
      </c>
      <c r="CD589" s="36">
        <f t="shared" si="160"/>
        <v>0</v>
      </c>
      <c r="CE589">
        <f t="shared" si="161"/>
        <v>0</v>
      </c>
      <c r="CF589" s="36">
        <f t="shared" si="162"/>
        <v>0</v>
      </c>
      <c r="CG589">
        <f t="shared" si="163"/>
        <v>0</v>
      </c>
      <c r="CH589" s="36">
        <f t="shared" si="164"/>
        <v>0</v>
      </c>
      <c r="CI589">
        <f t="shared" si="165"/>
        <v>0</v>
      </c>
      <c r="CJ589" s="36">
        <f t="shared" si="166"/>
        <v>0</v>
      </c>
      <c r="CK589">
        <f t="shared" si="167"/>
        <v>0</v>
      </c>
      <c r="CP589">
        <v>852</v>
      </c>
      <c r="DD589" t="str">
        <f>IF(COUNTIF('[3]Zone Players'!A$3:A$1847,A589)&lt;1,"D","")</f>
        <v/>
      </c>
      <c r="DF589">
        <f t="shared" si="170"/>
        <v>7</v>
      </c>
      <c r="DG589" s="70">
        <f t="shared" si="168"/>
        <v>0</v>
      </c>
      <c r="DH589" t="str">
        <f t="shared" si="169"/>
        <v/>
      </c>
    </row>
    <row r="590" spans="1:112" ht="15" customHeight="1" x14ac:dyDescent="0.25">
      <c r="A590" s="40">
        <v>106701</v>
      </c>
      <c r="B590" s="24" t="s">
        <v>993</v>
      </c>
      <c r="C590" s="24" t="s">
        <v>994</v>
      </c>
      <c r="D590" s="25" t="s">
        <v>144</v>
      </c>
      <c r="E590" s="26"/>
      <c r="F590" s="27"/>
      <c r="G590" s="27"/>
      <c r="H590" s="27"/>
      <c r="I590" s="27"/>
      <c r="J590" s="27"/>
      <c r="K590" s="27">
        <v>5</v>
      </c>
      <c r="L590" s="27">
        <v>4</v>
      </c>
      <c r="M590" s="27">
        <v>4</v>
      </c>
      <c r="N590" s="26">
        <v>3</v>
      </c>
      <c r="O590" s="27">
        <v>3</v>
      </c>
      <c r="P590" s="27">
        <v>4</v>
      </c>
      <c r="Q590" s="28"/>
      <c r="R590" s="28"/>
      <c r="S590" s="28"/>
      <c r="T590" s="29"/>
      <c r="U590" s="28"/>
      <c r="V590" s="30">
        <v>1</v>
      </c>
      <c r="W590" s="30" t="s">
        <v>113</v>
      </c>
      <c r="X590" s="30" t="s">
        <v>113</v>
      </c>
      <c r="Y590" s="30">
        <v>4</v>
      </c>
      <c r="Z590" s="30" t="s">
        <v>113</v>
      </c>
      <c r="AA590" s="30" t="s">
        <v>113</v>
      </c>
      <c r="AB590" s="30">
        <v>7</v>
      </c>
      <c r="AC590" s="30" t="s">
        <v>113</v>
      </c>
      <c r="AD590" s="30" t="s">
        <v>113</v>
      </c>
      <c r="AE590" s="30" t="s">
        <v>113</v>
      </c>
      <c r="AF590" s="30" t="s">
        <v>113</v>
      </c>
      <c r="AG590" s="30" t="s">
        <v>113</v>
      </c>
      <c r="AH590" s="30" t="s">
        <v>113</v>
      </c>
      <c r="AI590" s="30" t="s">
        <v>113</v>
      </c>
      <c r="AJ590" s="30" t="s">
        <v>113</v>
      </c>
      <c r="AK590" s="30" t="s">
        <v>113</v>
      </c>
      <c r="AL590" s="30" t="s">
        <v>113</v>
      </c>
      <c r="AM590" s="30">
        <v>0</v>
      </c>
      <c r="AN590" s="30">
        <v>9</v>
      </c>
      <c r="AO590" s="30">
        <v>0</v>
      </c>
      <c r="AP590" s="30">
        <v>7</v>
      </c>
      <c r="AQ590" s="31">
        <v>4</v>
      </c>
      <c r="AR590" s="31">
        <v>4</v>
      </c>
      <c r="AS590" s="31">
        <v>4</v>
      </c>
      <c r="AT590" s="32">
        <v>4</v>
      </c>
      <c r="AU590" s="32">
        <v>4</v>
      </c>
      <c r="AV590" s="32">
        <v>4</v>
      </c>
      <c r="AW590" s="32">
        <v>4</v>
      </c>
      <c r="AX590" s="32">
        <v>1</v>
      </c>
      <c r="AY590" s="32">
        <v>4</v>
      </c>
      <c r="AZ590" s="32">
        <v>4</v>
      </c>
      <c r="BA590" s="32">
        <v>4</v>
      </c>
      <c r="BB590" s="32">
        <v>4</v>
      </c>
      <c r="BC590" s="32">
        <v>4</v>
      </c>
      <c r="BD590" s="33">
        <v>7.2</v>
      </c>
      <c r="BE590" s="33">
        <v>7.2</v>
      </c>
      <c r="BF590" s="33">
        <v>4</v>
      </c>
      <c r="BG590" s="33">
        <v>4</v>
      </c>
      <c r="BH590" s="33">
        <v>4</v>
      </c>
      <c r="BI590" s="33">
        <v>4</v>
      </c>
      <c r="BJ590" s="34">
        <v>4</v>
      </c>
      <c r="BK590" s="35">
        <v>4</v>
      </c>
      <c r="BL590" t="str">
        <f>IF(BY590&gt;LARGE(BZ590:$CK590,1),1,"")</f>
        <v/>
      </c>
      <c r="BM590" t="str">
        <f>IF(BZ590&gt;LARGE(CA590:$CK590,1),2,"")</f>
        <v/>
      </c>
      <c r="BN590" t="str">
        <f>IF(CA590&gt;LARGE(CB590:$CK590,1),2.2,"")</f>
        <v/>
      </c>
      <c r="BO590" t="str">
        <f>IF(CB590&gt;LARGE(CC590:$CK590,1),3,"")</f>
        <v/>
      </c>
      <c r="BP590" t="str">
        <f>IF(CC590&gt;LARGE(CD590:$CK590,1),3.2,"")</f>
        <v/>
      </c>
      <c r="BQ590">
        <f>IF(CD590&gt;LARGE(CE590:$CK590,1),4,"")</f>
        <v>4</v>
      </c>
      <c r="BR590" t="str">
        <f>IF(CE590&gt;LARGE(CF590:$CK590,1),4.2,"")</f>
        <v/>
      </c>
      <c r="BS590" t="str">
        <f>IF(CF590&gt;LARGE(CG590:$CK590,1),5,"")</f>
        <v/>
      </c>
      <c r="BT590" t="str">
        <f>IF(CG590&gt;LARGE(CH590:$CK590,1),5.2,"")</f>
        <v/>
      </c>
      <c r="BU590" t="str">
        <f>IF(CH590&gt;LARGE(CI590:$CK590,1),6,"")</f>
        <v/>
      </c>
      <c r="BV590" t="str">
        <f>IF(CI590&gt;LARGE(CJ590:$CK590,1),6.2,"")</f>
        <v/>
      </c>
      <c r="BW590" t="str">
        <f>IF(CJ590&gt;LARGE(CK590:$CK590,1),7,"")</f>
        <v/>
      </c>
      <c r="BX590" t="str">
        <f t="shared" si="154"/>
        <v/>
      </c>
      <c r="BY590" s="36">
        <f t="shared" si="155"/>
        <v>1</v>
      </c>
      <c r="BZ590" s="36">
        <f t="shared" si="156"/>
        <v>0</v>
      </c>
      <c r="CA590">
        <f t="shared" si="157"/>
        <v>0</v>
      </c>
      <c r="CB590" s="36">
        <f t="shared" si="158"/>
        <v>0</v>
      </c>
      <c r="CC590">
        <f t="shared" si="159"/>
        <v>0</v>
      </c>
      <c r="CD590" s="36">
        <f t="shared" si="160"/>
        <v>9</v>
      </c>
      <c r="CE590">
        <f t="shared" si="161"/>
        <v>0</v>
      </c>
      <c r="CF590" s="36">
        <f t="shared" si="162"/>
        <v>0</v>
      </c>
      <c r="CG590">
        <f t="shared" si="163"/>
        <v>0</v>
      </c>
      <c r="CH590" s="36">
        <f t="shared" si="164"/>
        <v>0</v>
      </c>
      <c r="CI590">
        <f t="shared" si="165"/>
        <v>0</v>
      </c>
      <c r="CJ590" s="36">
        <f t="shared" si="166"/>
        <v>0</v>
      </c>
      <c r="CK590">
        <f t="shared" si="167"/>
        <v>0</v>
      </c>
      <c r="CP590">
        <v>855</v>
      </c>
      <c r="DD590" t="str">
        <f>IF(COUNTIF('[3]Zone Players'!A$3:A$1847,A590)&lt;1,"D","")</f>
        <v/>
      </c>
      <c r="DF590">
        <f t="shared" si="170"/>
        <v>4</v>
      </c>
      <c r="DG590" s="70">
        <f t="shared" si="168"/>
        <v>10</v>
      </c>
      <c r="DH590" t="str">
        <f t="shared" si="169"/>
        <v/>
      </c>
    </row>
    <row r="591" spans="1:112" ht="15" customHeight="1" x14ac:dyDescent="0.25">
      <c r="A591" s="23">
        <v>24308</v>
      </c>
      <c r="B591" s="24" t="s">
        <v>995</v>
      </c>
      <c r="C591" s="24" t="s">
        <v>996</v>
      </c>
      <c r="D591" s="25" t="s">
        <v>144</v>
      </c>
      <c r="E591" s="26">
        <v>5</v>
      </c>
      <c r="F591" s="27">
        <v>5</v>
      </c>
      <c r="G591" s="27">
        <v>5</v>
      </c>
      <c r="H591" s="27">
        <v>6</v>
      </c>
      <c r="I591" s="27">
        <v>3</v>
      </c>
      <c r="J591" s="27"/>
      <c r="K591" s="27"/>
      <c r="L591" s="27">
        <v>6</v>
      </c>
      <c r="M591" s="27">
        <v>6</v>
      </c>
      <c r="N591" s="26">
        <v>5</v>
      </c>
      <c r="O591" s="27">
        <v>3</v>
      </c>
      <c r="P591" s="27">
        <v>4</v>
      </c>
      <c r="Q591" s="28"/>
      <c r="R591" s="28"/>
      <c r="S591" s="28"/>
      <c r="T591" s="29"/>
      <c r="U591" s="28"/>
      <c r="V591" s="30">
        <v>1</v>
      </c>
      <c r="W591" s="30" t="s">
        <v>113</v>
      </c>
      <c r="X591" s="30" t="s">
        <v>113</v>
      </c>
      <c r="Y591" s="30">
        <v>4</v>
      </c>
      <c r="Z591" s="30" t="s">
        <v>113</v>
      </c>
      <c r="AA591" s="30" t="s">
        <v>113</v>
      </c>
      <c r="AB591" s="30">
        <v>7</v>
      </c>
      <c r="AC591" s="30" t="s">
        <v>113</v>
      </c>
      <c r="AD591" s="30" t="s">
        <v>113</v>
      </c>
      <c r="AE591" s="30" t="s">
        <v>113</v>
      </c>
      <c r="AF591" s="30" t="s">
        <v>113</v>
      </c>
      <c r="AG591" s="30" t="s">
        <v>113</v>
      </c>
      <c r="AH591" s="30" t="s">
        <v>113</v>
      </c>
      <c r="AI591" s="30" t="s">
        <v>113</v>
      </c>
      <c r="AJ591" s="30" t="s">
        <v>113</v>
      </c>
      <c r="AK591" s="30" t="s">
        <v>113</v>
      </c>
      <c r="AL591" s="30" t="s">
        <v>113</v>
      </c>
      <c r="AM591" s="30">
        <v>0</v>
      </c>
      <c r="AN591" s="30">
        <v>9</v>
      </c>
      <c r="AO591" s="30">
        <v>0</v>
      </c>
      <c r="AP591" s="30">
        <v>7</v>
      </c>
      <c r="AQ591" s="31">
        <v>4</v>
      </c>
      <c r="AR591" s="31">
        <v>4</v>
      </c>
      <c r="AS591" s="31">
        <v>4</v>
      </c>
      <c r="AT591" s="32">
        <v>4</v>
      </c>
      <c r="AU591" s="32">
        <v>4</v>
      </c>
      <c r="AV591" s="32">
        <v>4</v>
      </c>
      <c r="AW591" s="32">
        <v>4</v>
      </c>
      <c r="AX591" s="32">
        <v>4</v>
      </c>
      <c r="AY591" s="32">
        <v>4</v>
      </c>
      <c r="AZ591" s="32">
        <v>0</v>
      </c>
      <c r="BA591" s="32">
        <v>4</v>
      </c>
      <c r="BB591" s="32">
        <v>4</v>
      </c>
      <c r="BC591" s="32">
        <v>4</v>
      </c>
      <c r="BD591" s="33">
        <v>7.2</v>
      </c>
      <c r="BE591" s="33">
        <v>4</v>
      </c>
      <c r="BF591" s="33">
        <v>4</v>
      </c>
      <c r="BG591" s="33">
        <v>4</v>
      </c>
      <c r="BH591" s="33">
        <v>4</v>
      </c>
      <c r="BI591" s="33">
        <v>4</v>
      </c>
      <c r="BJ591" s="34">
        <v>4</v>
      </c>
      <c r="BK591" s="35">
        <v>4</v>
      </c>
      <c r="BL591" t="str">
        <f>IF(BY591&gt;LARGE(BZ591:$CK591,1),1,"")</f>
        <v/>
      </c>
      <c r="BM591" t="str">
        <f>IF(BZ591&gt;LARGE(CA591:$CK591,1),2,"")</f>
        <v/>
      </c>
      <c r="BN591" t="str">
        <f>IF(CA591&gt;LARGE(CB591:$CK591,1),2.2,"")</f>
        <v/>
      </c>
      <c r="BO591" t="str">
        <f>IF(CB591&gt;LARGE(CC591:$CK591,1),3,"")</f>
        <v/>
      </c>
      <c r="BP591" t="str">
        <f>IF(CC591&gt;LARGE(CD591:$CK591,1),3.2,"")</f>
        <v/>
      </c>
      <c r="BQ591">
        <f>IF(CD591&gt;LARGE(CE591:$CK591,1),4,"")</f>
        <v>4</v>
      </c>
      <c r="BR591" t="str">
        <f>IF(CE591&gt;LARGE(CF591:$CK591,1),4.2,"")</f>
        <v/>
      </c>
      <c r="BS591" t="str">
        <f>IF(CF591&gt;LARGE(CG591:$CK591,1),5,"")</f>
        <v/>
      </c>
      <c r="BT591" t="str">
        <f>IF(CG591&gt;LARGE(CH591:$CK591,1),5.2,"")</f>
        <v/>
      </c>
      <c r="BU591" t="str">
        <f>IF(CH591&gt;LARGE(CI591:$CK591,1),6,"")</f>
        <v/>
      </c>
      <c r="BV591" t="str">
        <f>IF(CI591&gt;LARGE(CJ591:$CK591,1),6.2,"")</f>
        <v/>
      </c>
      <c r="BW591" t="str">
        <f>IF(CJ591&gt;LARGE(CK591:$CK591,1),7,"")</f>
        <v/>
      </c>
      <c r="BX591" t="str">
        <f t="shared" si="154"/>
        <v/>
      </c>
      <c r="BY591" s="36">
        <f t="shared" si="155"/>
        <v>0</v>
      </c>
      <c r="BZ591" s="36">
        <f t="shared" si="156"/>
        <v>0</v>
      </c>
      <c r="CA591">
        <f t="shared" si="157"/>
        <v>0</v>
      </c>
      <c r="CB591" s="36">
        <f t="shared" si="158"/>
        <v>0</v>
      </c>
      <c r="CC591">
        <f t="shared" si="159"/>
        <v>0</v>
      </c>
      <c r="CD591" s="36">
        <f t="shared" si="160"/>
        <v>9</v>
      </c>
      <c r="CE591">
        <f t="shared" si="161"/>
        <v>0</v>
      </c>
      <c r="CF591" s="36">
        <f t="shared" si="162"/>
        <v>0</v>
      </c>
      <c r="CG591">
        <f t="shared" si="163"/>
        <v>0</v>
      </c>
      <c r="CH591" s="36">
        <f t="shared" si="164"/>
        <v>0</v>
      </c>
      <c r="CI591">
        <f t="shared" si="165"/>
        <v>0</v>
      </c>
      <c r="CJ591" s="36">
        <f t="shared" si="166"/>
        <v>0</v>
      </c>
      <c r="CK591">
        <f t="shared" si="167"/>
        <v>0</v>
      </c>
      <c r="CP591" t="s">
        <v>118</v>
      </c>
      <c r="DD591" t="str">
        <f>IF(COUNTIF('[3]Zone Players'!A$3:A$1847,A591)&lt;1,"D","")</f>
        <v/>
      </c>
      <c r="DF591">
        <f t="shared" si="170"/>
        <v>4</v>
      </c>
      <c r="DG591" s="70">
        <f t="shared" si="168"/>
        <v>9</v>
      </c>
      <c r="DH591" t="str">
        <f t="shared" si="169"/>
        <v/>
      </c>
    </row>
    <row r="592" spans="1:112" ht="15" customHeight="1" x14ac:dyDescent="0.25">
      <c r="A592" s="40">
        <v>146593</v>
      </c>
      <c r="B592" s="24" t="s">
        <v>997</v>
      </c>
      <c r="C592" s="24" t="s">
        <v>191</v>
      </c>
      <c r="D592" s="25" t="s">
        <v>144</v>
      </c>
      <c r="E592" s="26"/>
      <c r="F592" s="27"/>
      <c r="G592" s="27"/>
      <c r="H592" s="27"/>
      <c r="I592" s="27"/>
      <c r="J592" s="27"/>
      <c r="K592" s="27"/>
      <c r="L592" s="27"/>
      <c r="M592" s="27"/>
      <c r="N592" s="26"/>
      <c r="O592" s="27"/>
      <c r="P592" s="27" t="s">
        <v>113</v>
      </c>
      <c r="Q592" s="28"/>
      <c r="R592" s="28"/>
      <c r="S592" s="28"/>
      <c r="T592" s="29"/>
      <c r="U592" s="28"/>
      <c r="V592" s="30">
        <v>1</v>
      </c>
      <c r="W592" s="30" t="s">
        <v>113</v>
      </c>
      <c r="X592" s="30" t="s">
        <v>113</v>
      </c>
      <c r="Y592" s="30">
        <v>4</v>
      </c>
      <c r="Z592" s="30" t="s">
        <v>113</v>
      </c>
      <c r="AA592" s="30" t="s">
        <v>113</v>
      </c>
      <c r="AB592" s="30">
        <v>7</v>
      </c>
      <c r="AC592" s="30" t="s">
        <v>113</v>
      </c>
      <c r="AD592" s="30" t="s">
        <v>113</v>
      </c>
      <c r="AE592" s="30" t="s">
        <v>113</v>
      </c>
      <c r="AF592" s="30" t="s">
        <v>113</v>
      </c>
      <c r="AG592" s="30" t="s">
        <v>113</v>
      </c>
      <c r="AH592" s="30" t="s">
        <v>113</v>
      </c>
      <c r="AI592" s="30" t="s">
        <v>113</v>
      </c>
      <c r="AJ592" s="30" t="s">
        <v>113</v>
      </c>
      <c r="AK592" s="30" t="s">
        <v>113</v>
      </c>
      <c r="AL592" s="30" t="s">
        <v>113</v>
      </c>
      <c r="AM592" s="30">
        <v>0</v>
      </c>
      <c r="AN592" s="30">
        <v>9</v>
      </c>
      <c r="AO592" s="30">
        <v>0</v>
      </c>
      <c r="AP592" s="30">
        <v>7</v>
      </c>
      <c r="AQ592" s="31" t="s">
        <v>113</v>
      </c>
      <c r="AR592" s="31">
        <v>7</v>
      </c>
      <c r="AS592" s="31">
        <v>7</v>
      </c>
      <c r="AT592" s="32">
        <v>7</v>
      </c>
      <c r="AU592" s="32">
        <v>7</v>
      </c>
      <c r="AV592" s="32">
        <v>0</v>
      </c>
      <c r="AW592" s="32">
        <v>7</v>
      </c>
      <c r="AX592" s="32">
        <v>7</v>
      </c>
      <c r="AY592" s="32">
        <v>7</v>
      </c>
      <c r="AZ592" s="32">
        <v>7</v>
      </c>
      <c r="BA592" s="32">
        <v>0</v>
      </c>
      <c r="BB592" s="32">
        <v>7</v>
      </c>
      <c r="BC592" s="32">
        <v>0</v>
      </c>
      <c r="BD592" s="33">
        <v>7.2</v>
      </c>
      <c r="BE592" s="33">
        <v>7</v>
      </c>
      <c r="BF592" s="33">
        <v>7</v>
      </c>
      <c r="BG592" s="33">
        <v>7</v>
      </c>
      <c r="BH592" s="33">
        <v>7</v>
      </c>
      <c r="BI592" s="33">
        <v>7</v>
      </c>
      <c r="BJ592" s="34">
        <v>7</v>
      </c>
      <c r="BK592" s="35">
        <v>7</v>
      </c>
      <c r="BL592" t="str">
        <f>IF(BY592&gt;LARGE(BZ592:$CK592,1),1,"")</f>
        <v/>
      </c>
      <c r="BM592" t="str">
        <f>IF(BZ592&gt;LARGE(CA592:$CK592,1),2,"")</f>
        <v/>
      </c>
      <c r="BN592" t="str">
        <f>IF(CA592&gt;LARGE(CB592:$CK592,1),2.2,"")</f>
        <v/>
      </c>
      <c r="BO592" t="str">
        <f>IF(CB592&gt;LARGE(CC592:$CK592,1),3,"")</f>
        <v/>
      </c>
      <c r="BP592" t="str">
        <f>IF(CC592&gt;LARGE(CD592:$CK592,1),3.2,"")</f>
        <v/>
      </c>
      <c r="BQ592" t="str">
        <f>IF(CD592&gt;LARGE(CE592:$CK592,1),4,"")</f>
        <v/>
      </c>
      <c r="BR592" t="str">
        <f>IF(CE592&gt;LARGE(CF592:$CK592,1),4.2,"")</f>
        <v/>
      </c>
      <c r="BS592" t="str">
        <f>IF(CF592&gt;LARGE(CG592:$CK592,1),5,"")</f>
        <v/>
      </c>
      <c r="BT592" t="str">
        <f>IF(CG592&gt;LARGE(CH592:$CK592,1),5.2,"")</f>
        <v/>
      </c>
      <c r="BU592" t="str">
        <f>IF(CH592&gt;LARGE(CI592:$CK592,1),6,"")</f>
        <v/>
      </c>
      <c r="BV592" t="str">
        <f>IF(CI592&gt;LARGE(CJ592:$CK592,1),6.2,"")</f>
        <v/>
      </c>
      <c r="BW592">
        <f>IF(CJ592&gt;LARGE(CK592:$CK592,1),7,"")</f>
        <v>7</v>
      </c>
      <c r="BX592" t="str">
        <f t="shared" si="154"/>
        <v/>
      </c>
      <c r="BY592" s="36">
        <f t="shared" si="155"/>
        <v>0</v>
      </c>
      <c r="BZ592" s="36">
        <f t="shared" si="156"/>
        <v>0</v>
      </c>
      <c r="CA592">
        <f t="shared" si="157"/>
        <v>0</v>
      </c>
      <c r="CB592" s="36">
        <f t="shared" si="158"/>
        <v>0</v>
      </c>
      <c r="CC592">
        <f t="shared" si="159"/>
        <v>0</v>
      </c>
      <c r="CD592" s="36">
        <f t="shared" si="160"/>
        <v>0</v>
      </c>
      <c r="CE592">
        <f t="shared" si="161"/>
        <v>0</v>
      </c>
      <c r="CF592" s="36">
        <f t="shared" si="162"/>
        <v>0</v>
      </c>
      <c r="CG592">
        <f t="shared" si="163"/>
        <v>0</v>
      </c>
      <c r="CH592" s="36">
        <f t="shared" si="164"/>
        <v>0</v>
      </c>
      <c r="CI592">
        <f t="shared" si="165"/>
        <v>0</v>
      </c>
      <c r="CJ592" s="36">
        <f t="shared" si="166"/>
        <v>7</v>
      </c>
      <c r="CK592">
        <f t="shared" si="167"/>
        <v>0</v>
      </c>
      <c r="CP592" t="s">
        <v>118</v>
      </c>
      <c r="DD592" t="str">
        <f>IF(COUNTIF('[3]Zone Players'!A$3:A$1847,A592)&lt;1,"D","")</f>
        <v/>
      </c>
      <c r="DF592">
        <f t="shared" si="170"/>
        <v>7</v>
      </c>
      <c r="DG592" s="70">
        <f t="shared" si="168"/>
        <v>7</v>
      </c>
      <c r="DH592" t="str">
        <f t="shared" si="169"/>
        <v/>
      </c>
    </row>
    <row r="593" spans="1:112" ht="15" customHeight="1" x14ac:dyDescent="0.25">
      <c r="A593" s="23">
        <v>33946</v>
      </c>
      <c r="B593" s="24" t="s">
        <v>998</v>
      </c>
      <c r="C593" s="24" t="s">
        <v>999</v>
      </c>
      <c r="D593" s="25" t="s">
        <v>144</v>
      </c>
      <c r="E593" s="26">
        <v>2</v>
      </c>
      <c r="F593" s="27">
        <v>1</v>
      </c>
      <c r="G593" s="27">
        <v>1</v>
      </c>
      <c r="H593" s="27">
        <v>3</v>
      </c>
      <c r="I593" s="27">
        <v>3</v>
      </c>
      <c r="J593" s="27">
        <v>2</v>
      </c>
      <c r="K593" s="27">
        <v>2</v>
      </c>
      <c r="L593" s="27">
        <v>2</v>
      </c>
      <c r="M593" s="27">
        <v>2</v>
      </c>
      <c r="N593" s="26">
        <v>2</v>
      </c>
      <c r="O593" s="27">
        <v>2</v>
      </c>
      <c r="P593" s="27">
        <v>1</v>
      </c>
      <c r="Q593" s="28"/>
      <c r="R593" s="28"/>
      <c r="S593" s="28"/>
      <c r="T593" s="29"/>
      <c r="U593" s="28"/>
      <c r="V593" s="30">
        <v>1</v>
      </c>
      <c r="W593" s="30" t="s">
        <v>113</v>
      </c>
      <c r="X593" s="30" t="s">
        <v>113</v>
      </c>
      <c r="Y593" s="30">
        <v>4</v>
      </c>
      <c r="Z593" s="30" t="s">
        <v>113</v>
      </c>
      <c r="AA593" s="30" t="s">
        <v>113</v>
      </c>
      <c r="AB593" s="30">
        <v>7</v>
      </c>
      <c r="AC593" s="30" t="s">
        <v>113</v>
      </c>
      <c r="AD593" s="30" t="s">
        <v>113</v>
      </c>
      <c r="AE593" s="30" t="s">
        <v>113</v>
      </c>
      <c r="AF593" s="30" t="s">
        <v>113</v>
      </c>
      <c r="AG593" s="30" t="s">
        <v>113</v>
      </c>
      <c r="AH593" s="30" t="s">
        <v>113</v>
      </c>
      <c r="AI593" s="30" t="s">
        <v>113</v>
      </c>
      <c r="AJ593" s="30" t="s">
        <v>113</v>
      </c>
      <c r="AK593" s="30" t="s">
        <v>113</v>
      </c>
      <c r="AL593" s="30" t="s">
        <v>113</v>
      </c>
      <c r="AM593" s="30">
        <v>0</v>
      </c>
      <c r="AN593" s="30">
        <v>9</v>
      </c>
      <c r="AO593" s="30">
        <v>3</v>
      </c>
      <c r="AP593" s="30">
        <v>4</v>
      </c>
      <c r="AQ593" s="31">
        <v>1</v>
      </c>
      <c r="AR593" s="31">
        <v>1</v>
      </c>
      <c r="AS593" s="31">
        <v>1</v>
      </c>
      <c r="AT593" s="32">
        <v>1</v>
      </c>
      <c r="AU593" s="32">
        <v>1</v>
      </c>
      <c r="AV593" s="32">
        <v>1</v>
      </c>
      <c r="AW593" s="32">
        <v>1</v>
      </c>
      <c r="AX593" s="32">
        <v>0</v>
      </c>
      <c r="AY593" s="32">
        <v>1</v>
      </c>
      <c r="AZ593" s="32">
        <v>1</v>
      </c>
      <c r="BA593" s="32">
        <v>1</v>
      </c>
      <c r="BB593" s="32">
        <v>0</v>
      </c>
      <c r="BC593" s="32">
        <v>1</v>
      </c>
      <c r="BD593" s="33">
        <v>7.2</v>
      </c>
      <c r="BE593" s="33">
        <v>7.2</v>
      </c>
      <c r="BF593" s="33">
        <v>1</v>
      </c>
      <c r="BG593" s="33">
        <v>1</v>
      </c>
      <c r="BH593" s="33">
        <v>1</v>
      </c>
      <c r="BI593" s="33">
        <v>1</v>
      </c>
      <c r="BJ593" s="34">
        <v>1</v>
      </c>
      <c r="BK593" s="35">
        <v>1</v>
      </c>
      <c r="BL593">
        <f>IF(BY593&gt;LARGE(BZ593:$CK593,1),1,"")</f>
        <v>1</v>
      </c>
      <c r="BM593" t="str">
        <f>IF(BZ593&gt;LARGE(CA593:$CK593,1),2,"")</f>
        <v/>
      </c>
      <c r="BN593" t="str">
        <f>IF(CA593&gt;LARGE(CB593:$CK593,1),2.2,"")</f>
        <v/>
      </c>
      <c r="BO593" t="str">
        <f>IF(CB593&gt;LARGE(CC593:$CK593,1),3,"")</f>
        <v/>
      </c>
      <c r="BP593" t="str">
        <f>IF(CC593&gt;LARGE(CD593:$CK593,1),3.2,"")</f>
        <v/>
      </c>
      <c r="BQ593" t="str">
        <f>IF(CD593&gt;LARGE(CE593:$CK593,1),4,"")</f>
        <v/>
      </c>
      <c r="BR593" t="str">
        <f>IF(CE593&gt;LARGE(CF593:$CK593,1),4.2,"")</f>
        <v/>
      </c>
      <c r="BS593" t="str">
        <f>IF(CF593&gt;LARGE(CG593:$CK593,1),5,"")</f>
        <v/>
      </c>
      <c r="BT593" t="str">
        <f>IF(CG593&gt;LARGE(CH593:$CK593,1),5.2,"")</f>
        <v/>
      </c>
      <c r="BU593" t="str">
        <f>IF(CH593&gt;LARGE(CI593:$CK593,1),6,"")</f>
        <v/>
      </c>
      <c r="BV593" t="str">
        <f>IF(CI593&gt;LARGE(CJ593:$CK593,1),6.2,"")</f>
        <v/>
      </c>
      <c r="BW593" t="str">
        <f>IF(CJ593&gt;LARGE(CK593:$CK593,1),7,"")</f>
        <v/>
      </c>
      <c r="BX593" t="str">
        <f t="shared" si="154"/>
        <v/>
      </c>
      <c r="BY593" s="36">
        <f t="shared" si="155"/>
        <v>8</v>
      </c>
      <c r="BZ593" s="36">
        <f t="shared" si="156"/>
        <v>0</v>
      </c>
      <c r="CA593">
        <f t="shared" si="157"/>
        <v>0</v>
      </c>
      <c r="CB593" s="36">
        <f t="shared" si="158"/>
        <v>0</v>
      </c>
      <c r="CC593">
        <f t="shared" si="159"/>
        <v>0</v>
      </c>
      <c r="CD593" s="36">
        <f t="shared" si="160"/>
        <v>0</v>
      </c>
      <c r="CE593">
        <f t="shared" si="161"/>
        <v>0</v>
      </c>
      <c r="CF593" s="36">
        <f t="shared" si="162"/>
        <v>0</v>
      </c>
      <c r="CG593">
        <f t="shared" si="163"/>
        <v>0</v>
      </c>
      <c r="CH593" s="36">
        <f t="shared" si="164"/>
        <v>0</v>
      </c>
      <c r="CI593">
        <f t="shared" si="165"/>
        <v>0</v>
      </c>
      <c r="CJ593" s="36">
        <f t="shared" si="166"/>
        <v>0</v>
      </c>
      <c r="CK593">
        <f t="shared" si="167"/>
        <v>0</v>
      </c>
      <c r="CP593" t="s">
        <v>118</v>
      </c>
      <c r="DD593" t="str">
        <f>IF(COUNTIF('[3]Zone Players'!A$3:A$1847,A593)&lt;1,"D","")</f>
        <v/>
      </c>
      <c r="DF593">
        <f t="shared" si="170"/>
        <v>1</v>
      </c>
      <c r="DG593" s="70">
        <f t="shared" si="168"/>
        <v>8</v>
      </c>
      <c r="DH593" t="str">
        <f t="shared" si="169"/>
        <v/>
      </c>
    </row>
    <row r="594" spans="1:112" ht="15" customHeight="1" x14ac:dyDescent="0.25">
      <c r="A594" s="23">
        <v>142314</v>
      </c>
      <c r="B594" s="24" t="s">
        <v>451</v>
      </c>
      <c r="C594" s="24" t="s">
        <v>1000</v>
      </c>
      <c r="D594" s="25" t="s">
        <v>144</v>
      </c>
      <c r="E594" s="26"/>
      <c r="F594" s="27"/>
      <c r="G594" s="27"/>
      <c r="H594" s="27"/>
      <c r="I594" s="27"/>
      <c r="J594" s="27"/>
      <c r="K594" s="27"/>
      <c r="L594" s="27" t="s">
        <v>965</v>
      </c>
      <c r="M594" s="27">
        <v>5</v>
      </c>
      <c r="N594" s="26">
        <v>7</v>
      </c>
      <c r="O594" s="27">
        <v>7</v>
      </c>
      <c r="P594" s="27">
        <v>7</v>
      </c>
      <c r="Q594" s="28"/>
      <c r="R594" s="28"/>
      <c r="S594" s="28"/>
      <c r="T594" s="29"/>
      <c r="U594" s="28"/>
      <c r="V594" s="30">
        <v>1</v>
      </c>
      <c r="W594" s="30" t="s">
        <v>113</v>
      </c>
      <c r="X594" s="30" t="s">
        <v>113</v>
      </c>
      <c r="Y594" s="30">
        <v>4</v>
      </c>
      <c r="Z594" s="30" t="s">
        <v>113</v>
      </c>
      <c r="AA594" s="30" t="s">
        <v>113</v>
      </c>
      <c r="AB594" s="30">
        <v>7</v>
      </c>
      <c r="AC594" s="30" t="s">
        <v>113</v>
      </c>
      <c r="AD594" s="30" t="s">
        <v>113</v>
      </c>
      <c r="AE594" s="30" t="s">
        <v>113</v>
      </c>
      <c r="AF594" s="30" t="s">
        <v>113</v>
      </c>
      <c r="AG594" s="30" t="s">
        <v>113</v>
      </c>
      <c r="AH594" s="30" t="s">
        <v>113</v>
      </c>
      <c r="AI594" s="30" t="s">
        <v>113</v>
      </c>
      <c r="AJ594" s="30" t="s">
        <v>113</v>
      </c>
      <c r="AK594" s="30" t="s">
        <v>113</v>
      </c>
      <c r="AL594" s="30" t="s">
        <v>113</v>
      </c>
      <c r="AM594" s="30">
        <v>0</v>
      </c>
      <c r="AN594" s="30">
        <v>9</v>
      </c>
      <c r="AO594" s="30">
        <v>0</v>
      </c>
      <c r="AP594" s="30">
        <v>7</v>
      </c>
      <c r="AQ594" s="31">
        <v>7</v>
      </c>
      <c r="AR594" s="31">
        <v>7</v>
      </c>
      <c r="AS594" s="31">
        <v>7</v>
      </c>
      <c r="AT594" s="32">
        <v>7</v>
      </c>
      <c r="AU594" s="32">
        <v>7</v>
      </c>
      <c r="AV594" s="32">
        <v>0</v>
      </c>
      <c r="AW594" s="32">
        <v>7</v>
      </c>
      <c r="AX594" s="32">
        <v>7</v>
      </c>
      <c r="AY594" s="32">
        <v>7</v>
      </c>
      <c r="AZ594" s="32">
        <v>7</v>
      </c>
      <c r="BA594" s="32">
        <v>0</v>
      </c>
      <c r="BB594" s="32">
        <v>4</v>
      </c>
      <c r="BC594" s="32">
        <v>7</v>
      </c>
      <c r="BD594" s="33">
        <v>7.2</v>
      </c>
      <c r="BE594" s="33">
        <v>7</v>
      </c>
      <c r="BF594" s="33">
        <v>7</v>
      </c>
      <c r="BG594" s="33">
        <v>7</v>
      </c>
      <c r="BH594" s="33">
        <v>7</v>
      </c>
      <c r="BI594" s="33">
        <v>7</v>
      </c>
      <c r="BJ594" s="34">
        <v>7</v>
      </c>
      <c r="BK594" s="35">
        <v>7</v>
      </c>
      <c r="BL594" t="str">
        <f>IF(BY594&gt;LARGE(BZ594:$CK594,1),1,"")</f>
        <v/>
      </c>
      <c r="BM594" t="str">
        <f>IF(BZ594&gt;LARGE(CA594:$CK594,1),2,"")</f>
        <v/>
      </c>
      <c r="BN594" t="str">
        <f>IF(CA594&gt;LARGE(CB594:$CK594,1),2.2,"")</f>
        <v/>
      </c>
      <c r="BO594" t="str">
        <f>IF(CB594&gt;LARGE(CC594:$CK594,1),3,"")</f>
        <v/>
      </c>
      <c r="BP594" t="str">
        <f>IF(CC594&gt;LARGE(CD594:$CK594,1),3.2,"")</f>
        <v/>
      </c>
      <c r="BQ594" t="str">
        <f>IF(CD594&gt;LARGE(CE594:$CK594,1),4,"")</f>
        <v/>
      </c>
      <c r="BR594" t="str">
        <f>IF(CE594&gt;LARGE(CF594:$CK594,1),4.2,"")</f>
        <v/>
      </c>
      <c r="BS594" t="str">
        <f>IF(CF594&gt;LARGE(CG594:$CK594,1),5,"")</f>
        <v/>
      </c>
      <c r="BT594" t="str">
        <f>IF(CG594&gt;LARGE(CH594:$CK594,1),5.2,"")</f>
        <v/>
      </c>
      <c r="BU594" t="str">
        <f>IF(CH594&gt;LARGE(CI594:$CK594,1),6,"")</f>
        <v/>
      </c>
      <c r="BV594" t="str">
        <f>IF(CI594&gt;LARGE(CJ594:$CK594,1),6.2,"")</f>
        <v/>
      </c>
      <c r="BW594">
        <f>IF(CJ594&gt;LARGE(CK594:$CK594,1),7,"")</f>
        <v>7</v>
      </c>
      <c r="BX594" t="str">
        <f t="shared" si="154"/>
        <v/>
      </c>
      <c r="BY594" s="36">
        <f t="shared" si="155"/>
        <v>0</v>
      </c>
      <c r="BZ594" s="36">
        <f t="shared" si="156"/>
        <v>0</v>
      </c>
      <c r="CA594">
        <f t="shared" si="157"/>
        <v>0</v>
      </c>
      <c r="CB594" s="36">
        <f t="shared" si="158"/>
        <v>0</v>
      </c>
      <c r="CC594">
        <f t="shared" si="159"/>
        <v>0</v>
      </c>
      <c r="CD594" s="36">
        <f t="shared" si="160"/>
        <v>1</v>
      </c>
      <c r="CE594">
        <f t="shared" si="161"/>
        <v>0</v>
      </c>
      <c r="CF594" s="36">
        <f t="shared" si="162"/>
        <v>0</v>
      </c>
      <c r="CG594">
        <f t="shared" si="163"/>
        <v>0</v>
      </c>
      <c r="CH594" s="36">
        <f t="shared" si="164"/>
        <v>0</v>
      </c>
      <c r="CI594">
        <f t="shared" si="165"/>
        <v>0</v>
      </c>
      <c r="CJ594" s="36">
        <f t="shared" si="166"/>
        <v>7</v>
      </c>
      <c r="CK594">
        <f t="shared" si="167"/>
        <v>0</v>
      </c>
      <c r="CP594" t="s">
        <v>118</v>
      </c>
      <c r="DD594" t="str">
        <f>IF(COUNTIF('[3]Zone Players'!A$3:A$1847,A594)&lt;1,"D","")</f>
        <v/>
      </c>
      <c r="DF594">
        <f t="shared" si="170"/>
        <v>7</v>
      </c>
      <c r="DG594" s="70">
        <f t="shared" si="168"/>
        <v>8</v>
      </c>
      <c r="DH594" t="str">
        <f t="shared" si="169"/>
        <v/>
      </c>
    </row>
    <row r="595" spans="1:112" ht="15" customHeight="1" x14ac:dyDescent="0.25">
      <c r="A595" s="40">
        <v>16190</v>
      </c>
      <c r="B595" s="24" t="s">
        <v>1001</v>
      </c>
      <c r="C595" s="24" t="s">
        <v>616</v>
      </c>
      <c r="D595" s="25" t="s">
        <v>1002</v>
      </c>
      <c r="E595" s="26"/>
      <c r="F595" s="27"/>
      <c r="G595" s="27"/>
      <c r="H595" s="27"/>
      <c r="I595" s="27"/>
      <c r="J595" s="27"/>
      <c r="K595" s="27"/>
      <c r="L595" s="27"/>
      <c r="M595" s="27"/>
      <c r="N595" s="26">
        <v>7</v>
      </c>
      <c r="O595" s="27"/>
      <c r="P595" s="27">
        <v>7</v>
      </c>
      <c r="Q595" s="28"/>
      <c r="R595" s="28"/>
      <c r="S595" s="28"/>
      <c r="T595" s="29"/>
      <c r="U595" s="28"/>
      <c r="V595" s="30" t="s">
        <v>113</v>
      </c>
      <c r="W595" s="30" t="s">
        <v>113</v>
      </c>
      <c r="X595" s="30" t="s">
        <v>113</v>
      </c>
      <c r="Y595" s="30">
        <v>4</v>
      </c>
      <c r="Z595" s="30">
        <v>5</v>
      </c>
      <c r="AA595" s="30" t="s">
        <v>113</v>
      </c>
      <c r="AB595" s="30" t="s">
        <v>113</v>
      </c>
      <c r="AC595" s="30" t="s">
        <v>113</v>
      </c>
      <c r="AD595" s="30" t="s">
        <v>113</v>
      </c>
      <c r="AE595" s="30" t="s">
        <v>113</v>
      </c>
      <c r="AF595" s="30" t="s">
        <v>113</v>
      </c>
      <c r="AG595" s="30" t="s">
        <v>113</v>
      </c>
      <c r="AH595" s="30" t="s">
        <v>113</v>
      </c>
      <c r="AI595" s="30" t="s">
        <v>113</v>
      </c>
      <c r="AJ595" s="30" t="s">
        <v>113</v>
      </c>
      <c r="AK595" s="30" t="s">
        <v>113</v>
      </c>
      <c r="AL595" s="30" t="s">
        <v>113</v>
      </c>
      <c r="AM595" s="30">
        <v>0</v>
      </c>
      <c r="AN595" s="30">
        <v>10</v>
      </c>
      <c r="AO595" s="30">
        <v>0</v>
      </c>
      <c r="AP595" s="30">
        <v>7</v>
      </c>
      <c r="AQ595" s="31">
        <v>7</v>
      </c>
      <c r="AR595" s="31">
        <v>7</v>
      </c>
      <c r="AS595" s="31">
        <v>7</v>
      </c>
      <c r="AT595" s="32">
        <v>0</v>
      </c>
      <c r="AU595" s="32">
        <v>0</v>
      </c>
      <c r="AV595" s="32">
        <v>0</v>
      </c>
      <c r="AW595" s="32">
        <v>0</v>
      </c>
      <c r="AX595" s="32">
        <v>0</v>
      </c>
      <c r="AY595" s="32">
        <v>0</v>
      </c>
      <c r="AZ595" s="32">
        <v>0</v>
      </c>
      <c r="BA595" s="32">
        <v>0</v>
      </c>
      <c r="BB595" s="32">
        <v>0</v>
      </c>
      <c r="BC595" s="32">
        <v>0</v>
      </c>
      <c r="BD595" s="33">
        <v>7.2</v>
      </c>
      <c r="BE595" s="33">
        <v>7.2</v>
      </c>
      <c r="BF595" s="33">
        <v>7.2</v>
      </c>
      <c r="BG595" s="33">
        <v>7.2</v>
      </c>
      <c r="BH595" s="33">
        <v>7.2</v>
      </c>
      <c r="BI595" s="33">
        <v>7.2</v>
      </c>
      <c r="BJ595" s="34" t="s">
        <v>113</v>
      </c>
      <c r="BK595" s="35" t="s">
        <v>113</v>
      </c>
      <c r="BL595" t="str">
        <f>IF(BY595&gt;LARGE(BZ595:$CK595,1),1,"")</f>
        <v/>
      </c>
      <c r="BM595" t="str">
        <f>IF(BZ595&gt;LARGE(CA595:$CK595,1),2,"")</f>
        <v/>
      </c>
      <c r="BN595" t="str">
        <f>IF(CA595&gt;LARGE(CB595:$CK595,1),2.2,"")</f>
        <v/>
      </c>
      <c r="BO595" t="str">
        <f>IF(CB595&gt;LARGE(CC595:$CK595,1),3,"")</f>
        <v/>
      </c>
      <c r="BP595" t="str">
        <f>IF(CC595&gt;LARGE(CD595:$CK595,1),3.2,"")</f>
        <v/>
      </c>
      <c r="BQ595" t="str">
        <f>IF(CD595&gt;LARGE(CE595:$CK595,1),4,"")</f>
        <v/>
      </c>
      <c r="BR595" t="str">
        <f>IF(CE595&gt;LARGE(CF595:$CK595,1),4.2,"")</f>
        <v/>
      </c>
      <c r="BS595" t="str">
        <f>IF(CF595&gt;LARGE(CG595:$CK595,1),5,"")</f>
        <v/>
      </c>
      <c r="BT595" t="str">
        <f>IF(CG595&gt;LARGE(CH595:$CK595,1),5.2,"")</f>
        <v/>
      </c>
      <c r="BU595" t="str">
        <f>IF(CH595&gt;LARGE(CI595:$CK595,1),6,"")</f>
        <v/>
      </c>
      <c r="BV595" t="str">
        <f>IF(CI595&gt;LARGE(CJ595:$CK595,1),6.2,"")</f>
        <v/>
      </c>
      <c r="BW595" t="str">
        <f>IF(CJ595&gt;LARGE(CK595:$CK595,1),7,"")</f>
        <v/>
      </c>
      <c r="BX595" t="str">
        <f t="shared" si="154"/>
        <v/>
      </c>
      <c r="BY595" s="36">
        <f t="shared" si="155"/>
        <v>0</v>
      </c>
      <c r="BZ595" s="36">
        <f t="shared" si="156"/>
        <v>0</v>
      </c>
      <c r="CA595">
        <f t="shared" si="157"/>
        <v>0</v>
      </c>
      <c r="CB595" s="36">
        <f t="shared" si="158"/>
        <v>0</v>
      </c>
      <c r="CC595">
        <f t="shared" si="159"/>
        <v>0</v>
      </c>
      <c r="CD595" s="36">
        <f t="shared" si="160"/>
        <v>0</v>
      </c>
      <c r="CE595">
        <f t="shared" si="161"/>
        <v>0</v>
      </c>
      <c r="CF595" s="36">
        <f t="shared" si="162"/>
        <v>0</v>
      </c>
      <c r="CG595">
        <f t="shared" si="163"/>
        <v>0</v>
      </c>
      <c r="CH595" s="36">
        <f t="shared" si="164"/>
        <v>0</v>
      </c>
      <c r="CI595">
        <f t="shared" si="165"/>
        <v>0</v>
      </c>
      <c r="CJ595" s="36">
        <f t="shared" si="166"/>
        <v>0</v>
      </c>
      <c r="CK595">
        <f t="shared" si="167"/>
        <v>0</v>
      </c>
      <c r="CP595">
        <v>1752</v>
      </c>
      <c r="DD595" t="str">
        <f>IF(COUNTIF('[3]Zone Players'!A$3:A$1847,A595)&lt;1,"D","")</f>
        <v/>
      </c>
      <c r="DF595">
        <f t="shared" si="170"/>
        <v>7</v>
      </c>
      <c r="DG595" s="70">
        <f t="shared" si="168"/>
        <v>0</v>
      </c>
      <c r="DH595" t="str">
        <f t="shared" si="169"/>
        <v/>
      </c>
    </row>
    <row r="596" spans="1:112" ht="15" customHeight="1" x14ac:dyDescent="0.25">
      <c r="A596" s="40">
        <v>20950</v>
      </c>
      <c r="B596" s="24" t="s">
        <v>1003</v>
      </c>
      <c r="C596" s="24" t="s">
        <v>158</v>
      </c>
      <c r="D596" s="25" t="s">
        <v>1002</v>
      </c>
      <c r="E596" s="26"/>
      <c r="F596" s="27"/>
      <c r="G596" s="27"/>
      <c r="H596" s="27"/>
      <c r="I596" s="27"/>
      <c r="J596" s="27"/>
      <c r="K596" s="27"/>
      <c r="L596" s="27"/>
      <c r="M596" s="27"/>
      <c r="N596" s="26"/>
      <c r="O596" s="27"/>
      <c r="P596" s="27" t="s">
        <v>113</v>
      </c>
      <c r="Q596" s="28"/>
      <c r="R596" s="28"/>
      <c r="S596" s="28"/>
      <c r="T596" s="29"/>
      <c r="U596" s="28"/>
      <c r="V596" s="30" t="s">
        <v>113</v>
      </c>
      <c r="W596" s="30" t="s">
        <v>113</v>
      </c>
      <c r="X596" s="30" t="s">
        <v>113</v>
      </c>
      <c r="Y596" s="30">
        <v>4</v>
      </c>
      <c r="Z596" s="30">
        <v>5</v>
      </c>
      <c r="AA596" s="30" t="s">
        <v>113</v>
      </c>
      <c r="AB596" s="30" t="s">
        <v>113</v>
      </c>
      <c r="AC596" s="30" t="s">
        <v>113</v>
      </c>
      <c r="AD596" s="30" t="s">
        <v>113</v>
      </c>
      <c r="AE596" s="30" t="s">
        <v>113</v>
      </c>
      <c r="AF596" s="30" t="s">
        <v>113</v>
      </c>
      <c r="AG596" s="30" t="s">
        <v>113</v>
      </c>
      <c r="AH596" s="30" t="s">
        <v>113</v>
      </c>
      <c r="AI596" s="30" t="s">
        <v>113</v>
      </c>
      <c r="AJ596" s="30" t="s">
        <v>113</v>
      </c>
      <c r="AK596" s="30" t="s">
        <v>113</v>
      </c>
      <c r="AL596" s="30" t="s">
        <v>113</v>
      </c>
      <c r="AM596" s="30">
        <v>0</v>
      </c>
      <c r="AN596" s="30">
        <v>10</v>
      </c>
      <c r="AO596" s="30">
        <v>0</v>
      </c>
      <c r="AP596" s="30">
        <v>7</v>
      </c>
      <c r="AQ596" s="31" t="s">
        <v>113</v>
      </c>
      <c r="AR596" s="31" t="s">
        <v>113</v>
      </c>
      <c r="AS596" s="31" t="s">
        <v>113</v>
      </c>
      <c r="AT596" s="32">
        <v>0</v>
      </c>
      <c r="AU596" s="32">
        <v>0</v>
      </c>
      <c r="AV596" s="32">
        <v>0</v>
      </c>
      <c r="AW596" s="32">
        <v>0</v>
      </c>
      <c r="AX596" s="32">
        <v>0</v>
      </c>
      <c r="AY596" s="32">
        <v>0</v>
      </c>
      <c r="AZ596" s="32">
        <v>0</v>
      </c>
      <c r="BA596" s="32">
        <v>0</v>
      </c>
      <c r="BB596" s="32">
        <v>0</v>
      </c>
      <c r="BC596" s="32">
        <v>0</v>
      </c>
      <c r="BD596" s="33">
        <v>7.2</v>
      </c>
      <c r="BE596" s="33">
        <v>7.2</v>
      </c>
      <c r="BF596" s="33">
        <v>7.2</v>
      </c>
      <c r="BG596" s="33">
        <v>7.2</v>
      </c>
      <c r="BH596" s="33">
        <v>7.2</v>
      </c>
      <c r="BI596" s="33">
        <v>7.2</v>
      </c>
      <c r="BJ596" s="34" t="s">
        <v>113</v>
      </c>
      <c r="BK596" s="35" t="s">
        <v>113</v>
      </c>
      <c r="BL596" t="str">
        <f>IF(BY596&gt;LARGE(BZ596:$CK596,1),1,"")</f>
        <v/>
      </c>
      <c r="BM596" t="str">
        <f>IF(BZ596&gt;LARGE(CA596:$CK596,1),2,"")</f>
        <v/>
      </c>
      <c r="BN596" t="str">
        <f>IF(CA596&gt;LARGE(CB596:$CK596,1),2.2,"")</f>
        <v/>
      </c>
      <c r="BO596" t="str">
        <f>IF(CB596&gt;LARGE(CC596:$CK596,1),3,"")</f>
        <v/>
      </c>
      <c r="BP596" t="str">
        <f>IF(CC596&gt;LARGE(CD596:$CK596,1),3.2,"")</f>
        <v/>
      </c>
      <c r="BQ596" t="str">
        <f>IF(CD596&gt;LARGE(CE596:$CK596,1),4,"")</f>
        <v/>
      </c>
      <c r="BR596" t="str">
        <f>IF(CE596&gt;LARGE(CF596:$CK596,1),4.2,"")</f>
        <v/>
      </c>
      <c r="BS596" t="str">
        <f>IF(CF596&gt;LARGE(CG596:$CK596,1),5,"")</f>
        <v/>
      </c>
      <c r="BT596" t="str">
        <f>IF(CG596&gt;LARGE(CH596:$CK596,1),5.2,"")</f>
        <v/>
      </c>
      <c r="BU596" t="str">
        <f>IF(CH596&gt;LARGE(CI596:$CK596,1),6,"")</f>
        <v/>
      </c>
      <c r="BV596" t="str">
        <f>IF(CI596&gt;LARGE(CJ596:$CK596,1),6.2,"")</f>
        <v/>
      </c>
      <c r="BW596" t="str">
        <f>IF(CJ596&gt;LARGE(CK596:$CK596,1),7,"")</f>
        <v/>
      </c>
      <c r="BX596" t="str">
        <f t="shared" si="154"/>
        <v/>
      </c>
      <c r="BY596" s="36">
        <f t="shared" si="155"/>
        <v>0</v>
      </c>
      <c r="BZ596" s="36">
        <f t="shared" si="156"/>
        <v>0</v>
      </c>
      <c r="CA596">
        <f t="shared" si="157"/>
        <v>0</v>
      </c>
      <c r="CB596" s="36">
        <f t="shared" si="158"/>
        <v>0</v>
      </c>
      <c r="CC596">
        <f t="shared" si="159"/>
        <v>0</v>
      </c>
      <c r="CD596" s="36">
        <f t="shared" si="160"/>
        <v>0</v>
      </c>
      <c r="CE596">
        <f t="shared" si="161"/>
        <v>0</v>
      </c>
      <c r="CF596" s="36">
        <f t="shared" si="162"/>
        <v>0</v>
      </c>
      <c r="CG596">
        <f t="shared" si="163"/>
        <v>0</v>
      </c>
      <c r="CH596" s="36">
        <f t="shared" si="164"/>
        <v>0</v>
      </c>
      <c r="CI596">
        <f t="shared" si="165"/>
        <v>0</v>
      </c>
      <c r="CJ596" s="36">
        <f t="shared" si="166"/>
        <v>0</v>
      </c>
      <c r="CK596">
        <f t="shared" si="167"/>
        <v>0</v>
      </c>
      <c r="CP596" t="s">
        <v>118</v>
      </c>
      <c r="DD596" t="str">
        <f>IF(COUNTIF('[3]Zone Players'!A$3:A$1847,A596)&lt;1,"D","")</f>
        <v/>
      </c>
      <c r="DF596" t="str">
        <f t="shared" si="170"/>
        <v/>
      </c>
      <c r="DG596" s="70">
        <f t="shared" si="168"/>
        <v>0</v>
      </c>
      <c r="DH596" t="str">
        <f t="shared" si="169"/>
        <v/>
      </c>
    </row>
    <row r="597" spans="1:112" ht="15" customHeight="1" x14ac:dyDescent="0.25">
      <c r="A597" s="23">
        <v>145493</v>
      </c>
      <c r="B597" s="24" t="s">
        <v>1004</v>
      </c>
      <c r="C597" s="24" t="s">
        <v>1005</v>
      </c>
      <c r="D597" s="25" t="s">
        <v>1002</v>
      </c>
      <c r="E597" s="26"/>
      <c r="F597" s="27"/>
      <c r="G597" s="27"/>
      <c r="H597" s="27"/>
      <c r="I597" s="27"/>
      <c r="J597" s="27"/>
      <c r="K597" s="27"/>
      <c r="L597" s="27"/>
      <c r="M597" s="27"/>
      <c r="N597" s="26">
        <v>6</v>
      </c>
      <c r="O597" s="27">
        <v>7</v>
      </c>
      <c r="P597" s="27">
        <v>7</v>
      </c>
      <c r="Q597" s="28"/>
      <c r="R597" s="28"/>
      <c r="S597" s="28"/>
      <c r="T597" s="29"/>
      <c r="U597" s="28"/>
      <c r="V597" s="30" t="s">
        <v>113</v>
      </c>
      <c r="W597" s="30" t="s">
        <v>113</v>
      </c>
      <c r="X597" s="30" t="s">
        <v>113</v>
      </c>
      <c r="Y597" s="30">
        <v>4</v>
      </c>
      <c r="Z597" s="30">
        <v>5</v>
      </c>
      <c r="AA597" s="30" t="s">
        <v>113</v>
      </c>
      <c r="AB597" s="30" t="s">
        <v>113</v>
      </c>
      <c r="AC597" s="30" t="s">
        <v>113</v>
      </c>
      <c r="AD597" s="30" t="s">
        <v>113</v>
      </c>
      <c r="AE597" s="30" t="s">
        <v>113</v>
      </c>
      <c r="AF597" s="30" t="s">
        <v>113</v>
      </c>
      <c r="AG597" s="30" t="s">
        <v>113</v>
      </c>
      <c r="AH597" s="30" t="s">
        <v>113</v>
      </c>
      <c r="AI597" s="30" t="s">
        <v>113</v>
      </c>
      <c r="AJ597" s="30" t="s">
        <v>113</v>
      </c>
      <c r="AK597" s="30" t="s">
        <v>113</v>
      </c>
      <c r="AL597" s="30" t="s">
        <v>113</v>
      </c>
      <c r="AM597" s="30">
        <v>0</v>
      </c>
      <c r="AN597" s="30">
        <v>10</v>
      </c>
      <c r="AO597" s="30">
        <v>0</v>
      </c>
      <c r="AP597" s="30">
        <v>7</v>
      </c>
      <c r="AQ597" s="31">
        <v>7</v>
      </c>
      <c r="AR597" s="31">
        <v>7</v>
      </c>
      <c r="AS597" s="31">
        <v>7</v>
      </c>
      <c r="AT597" s="32">
        <v>0</v>
      </c>
      <c r="AU597" s="32">
        <v>0</v>
      </c>
      <c r="AV597" s="32">
        <v>0</v>
      </c>
      <c r="AW597" s="32">
        <v>0</v>
      </c>
      <c r="AX597" s="32">
        <v>0</v>
      </c>
      <c r="AY597" s="32">
        <v>0</v>
      </c>
      <c r="AZ597" s="32">
        <v>0</v>
      </c>
      <c r="BA597" s="32">
        <v>0</v>
      </c>
      <c r="BB597" s="32">
        <v>0</v>
      </c>
      <c r="BC597" s="32">
        <v>0</v>
      </c>
      <c r="BD597" s="33">
        <v>7.2</v>
      </c>
      <c r="BE597" s="33">
        <v>7.2</v>
      </c>
      <c r="BF597" s="33">
        <v>7.2</v>
      </c>
      <c r="BG597" s="33">
        <v>7.2</v>
      </c>
      <c r="BH597" s="33">
        <v>7.2</v>
      </c>
      <c r="BI597" s="33">
        <v>7.2</v>
      </c>
      <c r="BJ597" s="34" t="s">
        <v>113</v>
      </c>
      <c r="BK597" s="35" t="s">
        <v>113</v>
      </c>
      <c r="BL597" t="str">
        <f>IF(BY597&gt;LARGE(BZ597:$CK597,1),1,"")</f>
        <v/>
      </c>
      <c r="BM597" t="str">
        <f>IF(BZ597&gt;LARGE(CA597:$CK597,1),2,"")</f>
        <v/>
      </c>
      <c r="BN597" t="str">
        <f>IF(CA597&gt;LARGE(CB597:$CK597,1),2.2,"")</f>
        <v/>
      </c>
      <c r="BO597" t="str">
        <f>IF(CB597&gt;LARGE(CC597:$CK597,1),3,"")</f>
        <v/>
      </c>
      <c r="BP597" t="str">
        <f>IF(CC597&gt;LARGE(CD597:$CK597,1),3.2,"")</f>
        <v/>
      </c>
      <c r="BQ597" t="str">
        <f>IF(CD597&gt;LARGE(CE597:$CK597,1),4,"")</f>
        <v/>
      </c>
      <c r="BR597" t="str">
        <f>IF(CE597&gt;LARGE(CF597:$CK597,1),4.2,"")</f>
        <v/>
      </c>
      <c r="BS597" t="str">
        <f>IF(CF597&gt;LARGE(CG597:$CK597,1),5,"")</f>
        <v/>
      </c>
      <c r="BT597" t="str">
        <f>IF(CG597&gt;LARGE(CH597:$CK597,1),5.2,"")</f>
        <v/>
      </c>
      <c r="BU597" t="str">
        <f>IF(CH597&gt;LARGE(CI597:$CK597,1),6,"")</f>
        <v/>
      </c>
      <c r="BV597" t="str">
        <f>IF(CI597&gt;LARGE(CJ597:$CK597,1),6.2,"")</f>
        <v/>
      </c>
      <c r="BW597" t="str">
        <f>IF(CJ597&gt;LARGE(CK597:$CK597,1),7,"")</f>
        <v/>
      </c>
      <c r="BX597" t="str">
        <f t="shared" si="154"/>
        <v/>
      </c>
      <c r="BY597" s="36">
        <f t="shared" si="155"/>
        <v>0</v>
      </c>
      <c r="BZ597" s="36">
        <f t="shared" si="156"/>
        <v>0</v>
      </c>
      <c r="CA597">
        <f t="shared" si="157"/>
        <v>0</v>
      </c>
      <c r="CB597" s="36">
        <f t="shared" si="158"/>
        <v>0</v>
      </c>
      <c r="CC597">
        <f t="shared" si="159"/>
        <v>0</v>
      </c>
      <c r="CD597" s="36">
        <f t="shared" si="160"/>
        <v>0</v>
      </c>
      <c r="CE597">
        <f t="shared" si="161"/>
        <v>0</v>
      </c>
      <c r="CF597" s="36">
        <f t="shared" si="162"/>
        <v>0</v>
      </c>
      <c r="CG597">
        <f t="shared" si="163"/>
        <v>0</v>
      </c>
      <c r="CH597" s="36">
        <f t="shared" si="164"/>
        <v>0</v>
      </c>
      <c r="CI597">
        <f t="shared" si="165"/>
        <v>0</v>
      </c>
      <c r="CJ597" s="36">
        <f t="shared" si="166"/>
        <v>0</v>
      </c>
      <c r="CK597">
        <f t="shared" si="167"/>
        <v>0</v>
      </c>
      <c r="CP597" t="s">
        <v>118</v>
      </c>
      <c r="DD597" t="str">
        <f>IF(COUNTIF('[3]Zone Players'!A$3:A$1847,A597)&lt;1,"D","")</f>
        <v/>
      </c>
      <c r="DF597">
        <f t="shared" si="170"/>
        <v>7</v>
      </c>
      <c r="DG597" s="70">
        <f t="shared" si="168"/>
        <v>0</v>
      </c>
      <c r="DH597" t="str">
        <f t="shared" si="169"/>
        <v/>
      </c>
    </row>
    <row r="598" spans="1:112" ht="15" customHeight="1" x14ac:dyDescent="0.25">
      <c r="A598" s="40">
        <v>95042</v>
      </c>
      <c r="B598" s="24" t="s">
        <v>625</v>
      </c>
      <c r="C598" s="24" t="s">
        <v>111</v>
      </c>
      <c r="D598" s="25" t="s">
        <v>1002</v>
      </c>
      <c r="E598" s="26"/>
      <c r="F598" s="27"/>
      <c r="G598" s="27"/>
      <c r="H598" s="27"/>
      <c r="I598" s="27"/>
      <c r="J598" s="27"/>
      <c r="K598" s="27"/>
      <c r="L598" s="27"/>
      <c r="M598" s="27"/>
      <c r="N598" s="26">
        <v>7</v>
      </c>
      <c r="O598" s="27"/>
      <c r="P598" s="27">
        <v>7</v>
      </c>
      <c r="Q598" s="28"/>
      <c r="R598" s="28"/>
      <c r="S598" s="28"/>
      <c r="T598" s="29"/>
      <c r="U598" s="28"/>
      <c r="V598" s="30" t="s">
        <v>113</v>
      </c>
      <c r="W598" s="30" t="s">
        <v>113</v>
      </c>
      <c r="X598" s="30" t="s">
        <v>113</v>
      </c>
      <c r="Y598" s="30">
        <v>4</v>
      </c>
      <c r="Z598" s="30">
        <v>5</v>
      </c>
      <c r="AA598" s="30" t="s">
        <v>113</v>
      </c>
      <c r="AB598" s="30" t="s">
        <v>113</v>
      </c>
      <c r="AC598" s="30" t="s">
        <v>113</v>
      </c>
      <c r="AD598" s="30" t="s">
        <v>113</v>
      </c>
      <c r="AE598" s="30" t="s">
        <v>113</v>
      </c>
      <c r="AF598" s="30" t="s">
        <v>113</v>
      </c>
      <c r="AG598" s="30" t="s">
        <v>113</v>
      </c>
      <c r="AH598" s="30" t="s">
        <v>113</v>
      </c>
      <c r="AI598" s="30" t="s">
        <v>113</v>
      </c>
      <c r="AJ598" s="30" t="s">
        <v>113</v>
      </c>
      <c r="AK598" s="30" t="s">
        <v>113</v>
      </c>
      <c r="AL598" s="30" t="s">
        <v>113</v>
      </c>
      <c r="AM598" s="30">
        <v>0</v>
      </c>
      <c r="AN598" s="30">
        <v>10</v>
      </c>
      <c r="AO598" s="30">
        <v>0</v>
      </c>
      <c r="AP598" s="30">
        <v>7</v>
      </c>
      <c r="AQ598" s="31">
        <v>7</v>
      </c>
      <c r="AR598" s="31">
        <v>7</v>
      </c>
      <c r="AS598" s="31">
        <v>7</v>
      </c>
      <c r="AT598" s="32">
        <v>0</v>
      </c>
      <c r="AU598" s="32">
        <v>0</v>
      </c>
      <c r="AV598" s="32">
        <v>0</v>
      </c>
      <c r="AW598" s="32">
        <v>0</v>
      </c>
      <c r="AX598" s="32">
        <v>0</v>
      </c>
      <c r="AY598" s="32">
        <v>0</v>
      </c>
      <c r="AZ598" s="32">
        <v>0</v>
      </c>
      <c r="BA598" s="32">
        <v>0</v>
      </c>
      <c r="BB598" s="32">
        <v>0</v>
      </c>
      <c r="BC598" s="32">
        <v>0</v>
      </c>
      <c r="BD598" s="33">
        <v>7.2</v>
      </c>
      <c r="BE598" s="33">
        <v>7.2</v>
      </c>
      <c r="BF598" s="33">
        <v>7.2</v>
      </c>
      <c r="BG598" s="33">
        <v>7.2</v>
      </c>
      <c r="BH598" s="33">
        <v>7.2</v>
      </c>
      <c r="BI598" s="33">
        <v>7.2</v>
      </c>
      <c r="BJ598" s="34" t="s">
        <v>113</v>
      </c>
      <c r="BK598" s="35" t="s">
        <v>113</v>
      </c>
      <c r="BL598" t="str">
        <f>IF(BY598&gt;LARGE(BZ598:$CK598,1),1,"")</f>
        <v/>
      </c>
      <c r="BM598" t="str">
        <f>IF(BZ598&gt;LARGE(CA598:$CK598,1),2,"")</f>
        <v/>
      </c>
      <c r="BN598" t="str">
        <f>IF(CA598&gt;LARGE(CB598:$CK598,1),2.2,"")</f>
        <v/>
      </c>
      <c r="BO598" t="str">
        <f>IF(CB598&gt;LARGE(CC598:$CK598,1),3,"")</f>
        <v/>
      </c>
      <c r="BP598" t="str">
        <f>IF(CC598&gt;LARGE(CD598:$CK598,1),3.2,"")</f>
        <v/>
      </c>
      <c r="BQ598" t="str">
        <f>IF(CD598&gt;LARGE(CE598:$CK598,1),4,"")</f>
        <v/>
      </c>
      <c r="BR598" t="str">
        <f>IF(CE598&gt;LARGE(CF598:$CK598,1),4.2,"")</f>
        <v/>
      </c>
      <c r="BS598" t="str">
        <f>IF(CF598&gt;LARGE(CG598:$CK598,1),5,"")</f>
        <v/>
      </c>
      <c r="BT598" t="str">
        <f>IF(CG598&gt;LARGE(CH598:$CK598,1),5.2,"")</f>
        <v/>
      </c>
      <c r="BU598" t="str">
        <f>IF(CH598&gt;LARGE(CI598:$CK598,1),6,"")</f>
        <v/>
      </c>
      <c r="BV598" t="str">
        <f>IF(CI598&gt;LARGE(CJ598:$CK598,1),6.2,"")</f>
        <v/>
      </c>
      <c r="BW598" t="str">
        <f>IF(CJ598&gt;LARGE(CK598:$CK598,1),7,"")</f>
        <v/>
      </c>
      <c r="BX598" t="str">
        <f t="shared" si="154"/>
        <v/>
      </c>
      <c r="BY598" s="36">
        <f t="shared" si="155"/>
        <v>0</v>
      </c>
      <c r="BZ598" s="36">
        <f t="shared" si="156"/>
        <v>0</v>
      </c>
      <c r="CA598">
        <f t="shared" si="157"/>
        <v>0</v>
      </c>
      <c r="CB598" s="36">
        <f t="shared" si="158"/>
        <v>0</v>
      </c>
      <c r="CC598">
        <f t="shared" si="159"/>
        <v>0</v>
      </c>
      <c r="CD598" s="36">
        <f t="shared" si="160"/>
        <v>0</v>
      </c>
      <c r="CE598">
        <f t="shared" si="161"/>
        <v>0</v>
      </c>
      <c r="CF598" s="36">
        <f t="shared" si="162"/>
        <v>0</v>
      </c>
      <c r="CG598">
        <f t="shared" si="163"/>
        <v>0</v>
      </c>
      <c r="CH598" s="36">
        <f t="shared" si="164"/>
        <v>0</v>
      </c>
      <c r="CI598">
        <f t="shared" si="165"/>
        <v>0</v>
      </c>
      <c r="CJ598" s="36">
        <f t="shared" si="166"/>
        <v>0</v>
      </c>
      <c r="CK598">
        <f t="shared" si="167"/>
        <v>0</v>
      </c>
      <c r="DF598">
        <f t="shared" si="170"/>
        <v>7</v>
      </c>
      <c r="DG598" s="70">
        <f t="shared" si="168"/>
        <v>0</v>
      </c>
      <c r="DH598" t="str">
        <f t="shared" si="169"/>
        <v/>
      </c>
    </row>
    <row r="599" spans="1:112" ht="15" customHeight="1" x14ac:dyDescent="0.25">
      <c r="A599" s="23">
        <v>102070</v>
      </c>
      <c r="B599" s="24" t="s">
        <v>1006</v>
      </c>
      <c r="C599" s="24" t="s">
        <v>420</v>
      </c>
      <c r="D599" s="25" t="s">
        <v>1002</v>
      </c>
      <c r="E599" s="26"/>
      <c r="F599" s="27"/>
      <c r="G599" s="27"/>
      <c r="H599" s="27"/>
      <c r="I599" s="27"/>
      <c r="J599" s="27"/>
      <c r="K599" s="27">
        <v>3</v>
      </c>
      <c r="L599" s="27">
        <v>3</v>
      </c>
      <c r="M599" s="27">
        <v>4</v>
      </c>
      <c r="N599" s="26">
        <v>5</v>
      </c>
      <c r="O599" s="27">
        <v>6</v>
      </c>
      <c r="P599" s="27">
        <v>6</v>
      </c>
      <c r="Q599" s="28"/>
      <c r="R599" s="28"/>
      <c r="S599" s="28"/>
      <c r="T599" s="29"/>
      <c r="U599" s="28"/>
      <c r="V599" s="30" t="s">
        <v>113</v>
      </c>
      <c r="W599" s="30" t="s">
        <v>113</v>
      </c>
      <c r="X599" s="30" t="s">
        <v>113</v>
      </c>
      <c r="Y599" s="30">
        <v>4</v>
      </c>
      <c r="Z599" s="30">
        <v>5</v>
      </c>
      <c r="AA599" s="30" t="s">
        <v>113</v>
      </c>
      <c r="AB599" s="30" t="s">
        <v>113</v>
      </c>
      <c r="AC599" s="30" t="s">
        <v>113</v>
      </c>
      <c r="AD599" s="30" t="s">
        <v>113</v>
      </c>
      <c r="AE599" s="30" t="s">
        <v>113</v>
      </c>
      <c r="AF599" s="30" t="s">
        <v>113</v>
      </c>
      <c r="AG599" s="30" t="s">
        <v>113</v>
      </c>
      <c r="AH599" s="30" t="s">
        <v>113</v>
      </c>
      <c r="AI599" s="30" t="s">
        <v>113</v>
      </c>
      <c r="AJ599" s="30" t="s">
        <v>113</v>
      </c>
      <c r="AK599" s="30" t="s">
        <v>113</v>
      </c>
      <c r="AL599" s="30" t="s">
        <v>113</v>
      </c>
      <c r="AM599" s="30">
        <v>0</v>
      </c>
      <c r="AN599" s="30">
        <v>10</v>
      </c>
      <c r="AO599" s="30">
        <v>0</v>
      </c>
      <c r="AP599" s="30">
        <v>7</v>
      </c>
      <c r="AQ599" s="31">
        <v>6</v>
      </c>
      <c r="AR599" s="31">
        <v>5</v>
      </c>
      <c r="AS599" s="31">
        <v>5</v>
      </c>
      <c r="AT599" s="32">
        <v>5</v>
      </c>
      <c r="AU599" s="32">
        <v>5</v>
      </c>
      <c r="AV599" s="32">
        <v>5</v>
      </c>
      <c r="AW599" s="32">
        <v>5</v>
      </c>
      <c r="AX599" s="32">
        <v>5</v>
      </c>
      <c r="AY599" s="32">
        <v>5</v>
      </c>
      <c r="AZ599" s="32">
        <v>5</v>
      </c>
      <c r="BA599" s="32">
        <v>0</v>
      </c>
      <c r="BB599" s="32">
        <v>5</v>
      </c>
      <c r="BC599" s="32">
        <v>5</v>
      </c>
      <c r="BD599" s="33">
        <v>7.2</v>
      </c>
      <c r="BE599" s="33">
        <v>5</v>
      </c>
      <c r="BF599" s="33">
        <v>5</v>
      </c>
      <c r="BG599" s="33">
        <v>5</v>
      </c>
      <c r="BH599" s="33">
        <v>5</v>
      </c>
      <c r="BI599" s="33">
        <v>5</v>
      </c>
      <c r="BJ599" s="34">
        <v>5</v>
      </c>
      <c r="BK599" s="35">
        <v>5</v>
      </c>
      <c r="BL599" t="str">
        <f>IF(BY599&gt;LARGE(BZ599:$CK599,1),1,"")</f>
        <v/>
      </c>
      <c r="BM599" t="str">
        <f>IF(BZ599&gt;LARGE(CA599:$CK599,1),2,"")</f>
        <v/>
      </c>
      <c r="BN599" t="str">
        <f>IF(CA599&gt;LARGE(CB599:$CK599,1),2.2,"")</f>
        <v/>
      </c>
      <c r="BO599" t="str">
        <f>IF(CB599&gt;LARGE(CC599:$CK599,1),3,"")</f>
        <v/>
      </c>
      <c r="BP599" t="str">
        <f>IF(CC599&gt;LARGE(CD599:$CK599,1),3.2,"")</f>
        <v/>
      </c>
      <c r="BQ599" t="str">
        <f>IF(CD599&gt;LARGE(CE599:$CK599,1),4,"")</f>
        <v/>
      </c>
      <c r="BR599" t="str">
        <f>IF(CE599&gt;LARGE(CF599:$CK599,1),4.2,"")</f>
        <v/>
      </c>
      <c r="BS599">
        <f>IF(CF599&gt;LARGE(CG599:$CK599,1),5,"")</f>
        <v>5</v>
      </c>
      <c r="BT599" t="str">
        <f>IF(CG599&gt;LARGE(CH599:$CK599,1),5.2,"")</f>
        <v/>
      </c>
      <c r="BU599" t="str">
        <f>IF(CH599&gt;LARGE(CI599:$CK599,1),6,"")</f>
        <v/>
      </c>
      <c r="BV599" t="str">
        <f>IF(CI599&gt;LARGE(CJ599:$CK599,1),6.2,"")</f>
        <v/>
      </c>
      <c r="BW599" t="str">
        <f>IF(CJ599&gt;LARGE(CK599:$CK599,1),7,"")</f>
        <v/>
      </c>
      <c r="BX599" t="str">
        <f t="shared" si="154"/>
        <v/>
      </c>
      <c r="BY599" s="36">
        <f t="shared" si="155"/>
        <v>0</v>
      </c>
      <c r="BZ599" s="36">
        <f t="shared" si="156"/>
        <v>0</v>
      </c>
      <c r="CA599">
        <f t="shared" si="157"/>
        <v>0</v>
      </c>
      <c r="CB599" s="36">
        <f t="shared" si="158"/>
        <v>0</v>
      </c>
      <c r="CC599">
        <f t="shared" si="159"/>
        <v>0</v>
      </c>
      <c r="CD599" s="36">
        <f t="shared" si="160"/>
        <v>0</v>
      </c>
      <c r="CE599">
        <f t="shared" si="161"/>
        <v>0</v>
      </c>
      <c r="CF599" s="36">
        <f t="shared" si="162"/>
        <v>9</v>
      </c>
      <c r="CG599">
        <f t="shared" si="163"/>
        <v>0</v>
      </c>
      <c r="CH599" s="36">
        <f t="shared" si="164"/>
        <v>0</v>
      </c>
      <c r="CI599">
        <f t="shared" si="165"/>
        <v>0</v>
      </c>
      <c r="CJ599" s="36">
        <f t="shared" si="166"/>
        <v>0</v>
      </c>
      <c r="CK599">
        <f t="shared" si="167"/>
        <v>0</v>
      </c>
      <c r="CP599" t="s">
        <v>118</v>
      </c>
      <c r="DD599" t="str">
        <f>IF(COUNTIF('[3]Zone Players'!A$3:A$1847,A599)&lt;1,"D","")</f>
        <v/>
      </c>
      <c r="DF599">
        <f t="shared" si="170"/>
        <v>5</v>
      </c>
      <c r="DG599" s="70">
        <f t="shared" si="168"/>
        <v>9</v>
      </c>
      <c r="DH599" t="str">
        <f t="shared" si="169"/>
        <v/>
      </c>
    </row>
    <row r="600" spans="1:112" ht="15" customHeight="1" x14ac:dyDescent="0.25">
      <c r="A600" s="23">
        <v>144088</v>
      </c>
      <c r="B600" s="24" t="s">
        <v>1007</v>
      </c>
      <c r="C600" s="24" t="s">
        <v>1008</v>
      </c>
      <c r="D600" s="25" t="s">
        <v>1002</v>
      </c>
      <c r="E600" s="26"/>
      <c r="F600" s="27"/>
      <c r="G600" s="27"/>
      <c r="H600" s="27"/>
      <c r="I600" s="27"/>
      <c r="J600" s="27"/>
      <c r="K600" s="27"/>
      <c r="L600" s="27"/>
      <c r="M600" s="27">
        <v>6</v>
      </c>
      <c r="N600" s="26">
        <v>6</v>
      </c>
      <c r="O600" s="27">
        <v>6</v>
      </c>
      <c r="P600" s="27">
        <v>6</v>
      </c>
      <c r="Q600" s="28"/>
      <c r="R600" s="28"/>
      <c r="S600" s="28"/>
      <c r="T600" s="29"/>
      <c r="U600" s="28"/>
      <c r="V600" s="30" t="s">
        <v>113</v>
      </c>
      <c r="W600" s="30" t="s">
        <v>113</v>
      </c>
      <c r="X600" s="30" t="s">
        <v>113</v>
      </c>
      <c r="Y600" s="30">
        <v>4</v>
      </c>
      <c r="Z600" s="30">
        <v>5</v>
      </c>
      <c r="AA600" s="30" t="s">
        <v>113</v>
      </c>
      <c r="AB600" s="30" t="s">
        <v>113</v>
      </c>
      <c r="AC600" s="30" t="s">
        <v>113</v>
      </c>
      <c r="AD600" s="30" t="s">
        <v>113</v>
      </c>
      <c r="AE600" s="30" t="s">
        <v>113</v>
      </c>
      <c r="AF600" s="30" t="s">
        <v>113</v>
      </c>
      <c r="AG600" s="30" t="s">
        <v>113</v>
      </c>
      <c r="AH600" s="30" t="s">
        <v>113</v>
      </c>
      <c r="AI600" s="30" t="s">
        <v>113</v>
      </c>
      <c r="AJ600" s="30" t="s">
        <v>113</v>
      </c>
      <c r="AK600" s="30" t="s">
        <v>113</v>
      </c>
      <c r="AL600" s="30" t="s">
        <v>113</v>
      </c>
      <c r="AM600" s="30">
        <v>0</v>
      </c>
      <c r="AN600" s="30">
        <v>10</v>
      </c>
      <c r="AO600" s="30">
        <v>0</v>
      </c>
      <c r="AP600" s="30">
        <v>7</v>
      </c>
      <c r="AQ600" s="31">
        <v>6</v>
      </c>
      <c r="AR600" s="31">
        <v>6</v>
      </c>
      <c r="AS600" s="31">
        <v>6</v>
      </c>
      <c r="AT600" s="32">
        <v>0</v>
      </c>
      <c r="AU600" s="32">
        <v>6</v>
      </c>
      <c r="AV600" s="32">
        <v>6</v>
      </c>
      <c r="AW600" s="32">
        <v>6</v>
      </c>
      <c r="AX600" s="32">
        <v>6</v>
      </c>
      <c r="AY600" s="32">
        <v>0</v>
      </c>
      <c r="AZ600" s="32">
        <v>6</v>
      </c>
      <c r="BA600" s="32">
        <v>5</v>
      </c>
      <c r="BB600" s="32">
        <v>6</v>
      </c>
      <c r="BC600" s="32">
        <v>6</v>
      </c>
      <c r="BD600" s="33">
        <v>7.2</v>
      </c>
      <c r="BE600" s="33">
        <v>7.2</v>
      </c>
      <c r="BF600" s="33">
        <v>7.2</v>
      </c>
      <c r="BG600" s="33">
        <v>6</v>
      </c>
      <c r="BH600" s="33">
        <v>6</v>
      </c>
      <c r="BI600" s="33">
        <v>6</v>
      </c>
      <c r="BJ600" s="34">
        <v>6</v>
      </c>
      <c r="BK600" s="35">
        <v>6</v>
      </c>
      <c r="BL600" t="str">
        <f>IF(BY600&gt;LARGE(BZ600:$CK600,1),1,"")</f>
        <v/>
      </c>
      <c r="BM600" t="str">
        <f>IF(BZ600&gt;LARGE(CA600:$CK600,1),2,"")</f>
        <v/>
      </c>
      <c r="BN600" t="str">
        <f>IF(CA600&gt;LARGE(CB600:$CK600,1),2.2,"")</f>
        <v/>
      </c>
      <c r="BO600" t="str">
        <f>IF(CB600&gt;LARGE(CC600:$CK600,1),3,"")</f>
        <v/>
      </c>
      <c r="BP600" t="str">
        <f>IF(CC600&gt;LARGE(CD600:$CK600,1),3.2,"")</f>
        <v/>
      </c>
      <c r="BQ600" t="str">
        <f>IF(CD600&gt;LARGE(CE600:$CK600,1),4,"")</f>
        <v/>
      </c>
      <c r="BR600" t="str">
        <f>IF(CE600&gt;LARGE(CF600:$CK600,1),4.2,"")</f>
        <v/>
      </c>
      <c r="BS600" t="str">
        <f>IF(CF600&gt;LARGE(CG600:$CK600,1),5,"")</f>
        <v/>
      </c>
      <c r="BT600" t="str">
        <f>IF(CG600&gt;LARGE(CH600:$CK600,1),5.2,"")</f>
        <v/>
      </c>
      <c r="BU600">
        <f>IF(CH600&gt;LARGE(CI600:$CK600,1),6,"")</f>
        <v>6</v>
      </c>
      <c r="BV600" t="str">
        <f>IF(CI600&gt;LARGE(CJ600:$CK600,1),6.2,"")</f>
        <v/>
      </c>
      <c r="BW600" t="str">
        <f>IF(CJ600&gt;LARGE(CK600:$CK600,1),7,"")</f>
        <v/>
      </c>
      <c r="BX600" t="str">
        <f t="shared" si="154"/>
        <v/>
      </c>
      <c r="BY600" s="36">
        <f t="shared" si="155"/>
        <v>0</v>
      </c>
      <c r="BZ600" s="36">
        <f t="shared" si="156"/>
        <v>0</v>
      </c>
      <c r="CA600">
        <f t="shared" si="157"/>
        <v>0</v>
      </c>
      <c r="CB600" s="36">
        <f t="shared" si="158"/>
        <v>0</v>
      </c>
      <c r="CC600">
        <f t="shared" si="159"/>
        <v>0</v>
      </c>
      <c r="CD600" s="36">
        <f t="shared" si="160"/>
        <v>0</v>
      </c>
      <c r="CE600">
        <f t="shared" si="161"/>
        <v>0</v>
      </c>
      <c r="CF600" s="36">
        <f t="shared" si="162"/>
        <v>1</v>
      </c>
      <c r="CG600">
        <f t="shared" si="163"/>
        <v>0</v>
      </c>
      <c r="CH600" s="36">
        <f t="shared" si="164"/>
        <v>7</v>
      </c>
      <c r="CI600">
        <f t="shared" si="165"/>
        <v>0</v>
      </c>
      <c r="CJ600" s="36">
        <f t="shared" si="166"/>
        <v>0</v>
      </c>
      <c r="CK600">
        <f t="shared" si="167"/>
        <v>0</v>
      </c>
      <c r="CP600" t="s">
        <v>118</v>
      </c>
      <c r="DD600" t="str">
        <f>IF(COUNTIF('[3]Zone Players'!A$3:A$1847,A600)&lt;1,"D","")</f>
        <v/>
      </c>
      <c r="DF600">
        <f t="shared" si="170"/>
        <v>6</v>
      </c>
      <c r="DG600" s="70">
        <f t="shared" si="168"/>
        <v>8</v>
      </c>
      <c r="DH600" t="str">
        <f t="shared" si="169"/>
        <v/>
      </c>
    </row>
    <row r="601" spans="1:112" ht="15" customHeight="1" x14ac:dyDescent="0.25">
      <c r="A601" s="23">
        <v>17623</v>
      </c>
      <c r="B601" s="24" t="s">
        <v>619</v>
      </c>
      <c r="C601" s="24" t="s">
        <v>1009</v>
      </c>
      <c r="D601" s="25" t="s">
        <v>1002</v>
      </c>
      <c r="E601" s="26"/>
      <c r="F601" s="27"/>
      <c r="G601" s="27"/>
      <c r="H601" s="27"/>
      <c r="I601" s="27"/>
      <c r="J601" s="27"/>
      <c r="K601" s="27"/>
      <c r="L601" s="27"/>
      <c r="M601" s="27"/>
      <c r="N601" s="26">
        <v>4</v>
      </c>
      <c r="O601" s="27"/>
      <c r="P601" s="27">
        <v>4</v>
      </c>
      <c r="Q601" s="28"/>
      <c r="R601" s="28"/>
      <c r="S601" s="28"/>
      <c r="T601" s="29"/>
      <c r="U601" s="28"/>
      <c r="V601" s="30" t="s">
        <v>113</v>
      </c>
      <c r="W601" s="30" t="s">
        <v>113</v>
      </c>
      <c r="X601" s="30" t="s">
        <v>113</v>
      </c>
      <c r="Y601" s="30">
        <v>4</v>
      </c>
      <c r="Z601" s="30">
        <v>5</v>
      </c>
      <c r="AA601" s="30" t="s">
        <v>113</v>
      </c>
      <c r="AB601" s="30" t="s">
        <v>113</v>
      </c>
      <c r="AC601" s="30" t="s">
        <v>113</v>
      </c>
      <c r="AD601" s="30" t="s">
        <v>113</v>
      </c>
      <c r="AE601" s="30" t="s">
        <v>113</v>
      </c>
      <c r="AF601" s="30" t="s">
        <v>113</v>
      </c>
      <c r="AG601" s="30" t="s">
        <v>113</v>
      </c>
      <c r="AH601" s="30" t="s">
        <v>113</v>
      </c>
      <c r="AI601" s="30" t="s">
        <v>113</v>
      </c>
      <c r="AJ601" s="30" t="s">
        <v>113</v>
      </c>
      <c r="AK601" s="30" t="s">
        <v>113</v>
      </c>
      <c r="AL601" s="30" t="s">
        <v>113</v>
      </c>
      <c r="AM601" s="30">
        <v>0</v>
      </c>
      <c r="AN601" s="30">
        <v>10</v>
      </c>
      <c r="AO601" s="30">
        <v>2</v>
      </c>
      <c r="AP601" s="30">
        <v>5</v>
      </c>
      <c r="AQ601" s="31">
        <v>4</v>
      </c>
      <c r="AR601" s="31">
        <v>4</v>
      </c>
      <c r="AS601" s="31">
        <v>4</v>
      </c>
      <c r="AT601" s="32">
        <v>0</v>
      </c>
      <c r="AU601" s="32">
        <v>0</v>
      </c>
      <c r="AV601" s="32">
        <v>0</v>
      </c>
      <c r="AW601" s="32">
        <v>0</v>
      </c>
      <c r="AX601" s="32">
        <v>0</v>
      </c>
      <c r="AY601" s="32">
        <v>0</v>
      </c>
      <c r="AZ601" s="32">
        <v>0</v>
      </c>
      <c r="BA601" s="32">
        <v>0</v>
      </c>
      <c r="BB601" s="32">
        <v>0</v>
      </c>
      <c r="BC601" s="32">
        <v>0</v>
      </c>
      <c r="BD601" s="33">
        <v>7.2</v>
      </c>
      <c r="BE601" s="33">
        <v>7.2</v>
      </c>
      <c r="BF601" s="33">
        <v>7.2</v>
      </c>
      <c r="BG601" s="33">
        <v>7.2</v>
      </c>
      <c r="BH601" s="33">
        <v>7.2</v>
      </c>
      <c r="BI601" s="33">
        <v>7.2</v>
      </c>
      <c r="BJ601" s="34" t="s">
        <v>113</v>
      </c>
      <c r="BK601" s="35" t="s">
        <v>113</v>
      </c>
      <c r="BL601" t="str">
        <f>IF(BY601&gt;LARGE(BZ601:$CK601,1),1,"")</f>
        <v/>
      </c>
      <c r="BM601" t="str">
        <f>IF(BZ601&gt;LARGE(CA601:$CK601,1),2,"")</f>
        <v/>
      </c>
      <c r="BN601" t="str">
        <f>IF(CA601&gt;LARGE(CB601:$CK601,1),2.2,"")</f>
        <v/>
      </c>
      <c r="BO601" t="str">
        <f>IF(CB601&gt;LARGE(CC601:$CK601,1),3,"")</f>
        <v/>
      </c>
      <c r="BP601" t="str">
        <f>IF(CC601&gt;LARGE(CD601:$CK601,1),3.2,"")</f>
        <v/>
      </c>
      <c r="BQ601" t="str">
        <f>IF(CD601&gt;LARGE(CE601:$CK601,1),4,"")</f>
        <v/>
      </c>
      <c r="BR601" t="str">
        <f>IF(CE601&gt;LARGE(CF601:$CK601,1),4.2,"")</f>
        <v/>
      </c>
      <c r="BS601" t="str">
        <f>IF(CF601&gt;LARGE(CG601:$CK601,1),5,"")</f>
        <v/>
      </c>
      <c r="BT601" t="str">
        <f>IF(CG601&gt;LARGE(CH601:$CK601,1),5.2,"")</f>
        <v/>
      </c>
      <c r="BU601" t="str">
        <f>IF(CH601&gt;LARGE(CI601:$CK601,1),6,"")</f>
        <v/>
      </c>
      <c r="BV601" t="str">
        <f>IF(CI601&gt;LARGE(CJ601:$CK601,1),6.2,"")</f>
        <v/>
      </c>
      <c r="BW601" t="str">
        <f>IF(CJ601&gt;LARGE(CK601:$CK601,1),7,"")</f>
        <v/>
      </c>
      <c r="BX601" t="str">
        <f t="shared" si="154"/>
        <v/>
      </c>
      <c r="BY601" s="36">
        <f t="shared" si="155"/>
        <v>0</v>
      </c>
      <c r="BZ601" s="36">
        <f t="shared" si="156"/>
        <v>0</v>
      </c>
      <c r="CA601">
        <f t="shared" si="157"/>
        <v>0</v>
      </c>
      <c r="CB601" s="36">
        <f t="shared" si="158"/>
        <v>0</v>
      </c>
      <c r="CC601">
        <f t="shared" si="159"/>
        <v>0</v>
      </c>
      <c r="CD601" s="36">
        <f t="shared" si="160"/>
        <v>0</v>
      </c>
      <c r="CE601">
        <f t="shared" si="161"/>
        <v>0</v>
      </c>
      <c r="CF601" s="36">
        <f t="shared" si="162"/>
        <v>0</v>
      </c>
      <c r="CG601">
        <f t="shared" si="163"/>
        <v>0</v>
      </c>
      <c r="CH601" s="36">
        <f t="shared" si="164"/>
        <v>0</v>
      </c>
      <c r="CI601">
        <f t="shared" si="165"/>
        <v>0</v>
      </c>
      <c r="CJ601" s="36">
        <f t="shared" si="166"/>
        <v>0</v>
      </c>
      <c r="CK601">
        <f t="shared" si="167"/>
        <v>0</v>
      </c>
      <c r="CP601" t="s">
        <v>118</v>
      </c>
      <c r="DD601" t="str">
        <f>IF(COUNTIF('[3]Zone Players'!A$3:A$1847,A601)&lt;1,"D","")</f>
        <v/>
      </c>
      <c r="DF601">
        <f t="shared" si="170"/>
        <v>4</v>
      </c>
      <c r="DG601" s="70">
        <f t="shared" si="168"/>
        <v>0</v>
      </c>
      <c r="DH601" t="str">
        <f t="shared" si="169"/>
        <v/>
      </c>
    </row>
    <row r="602" spans="1:112" ht="15" customHeight="1" x14ac:dyDescent="0.25">
      <c r="A602" s="23">
        <v>108561</v>
      </c>
      <c r="B602" s="24" t="s">
        <v>1010</v>
      </c>
      <c r="C602" s="24" t="s">
        <v>180</v>
      </c>
      <c r="D602" s="25" t="s">
        <v>1002</v>
      </c>
      <c r="E602" s="26"/>
      <c r="F602" s="27"/>
      <c r="G602" s="27"/>
      <c r="H602" s="27"/>
      <c r="I602" s="27"/>
      <c r="J602" s="27"/>
      <c r="K602" s="27"/>
      <c r="L602" s="27"/>
      <c r="M602" s="27"/>
      <c r="N602" s="26">
        <v>6</v>
      </c>
      <c r="O602" s="27">
        <v>6</v>
      </c>
      <c r="P602" s="27">
        <v>6</v>
      </c>
      <c r="Q602" s="28"/>
      <c r="R602" s="28"/>
      <c r="S602" s="28"/>
      <c r="T602" s="29"/>
      <c r="U602" s="28"/>
      <c r="V602" s="30" t="s">
        <v>113</v>
      </c>
      <c r="W602" s="30" t="s">
        <v>113</v>
      </c>
      <c r="X602" s="30" t="s">
        <v>113</v>
      </c>
      <c r="Y602" s="30">
        <v>4</v>
      </c>
      <c r="Z602" s="30">
        <v>5</v>
      </c>
      <c r="AA602" s="30" t="s">
        <v>113</v>
      </c>
      <c r="AB602" s="30" t="s">
        <v>113</v>
      </c>
      <c r="AC602" s="30" t="s">
        <v>113</v>
      </c>
      <c r="AD602" s="30" t="s">
        <v>113</v>
      </c>
      <c r="AE602" s="30" t="s">
        <v>113</v>
      </c>
      <c r="AF602" s="30" t="s">
        <v>113</v>
      </c>
      <c r="AG602" s="30" t="s">
        <v>113</v>
      </c>
      <c r="AH602" s="30" t="s">
        <v>113</v>
      </c>
      <c r="AI602" s="30" t="s">
        <v>113</v>
      </c>
      <c r="AJ602" s="30" t="s">
        <v>113</v>
      </c>
      <c r="AK602" s="30" t="s">
        <v>113</v>
      </c>
      <c r="AL602" s="30" t="s">
        <v>113</v>
      </c>
      <c r="AM602" s="30">
        <v>0</v>
      </c>
      <c r="AN602" s="30">
        <v>10</v>
      </c>
      <c r="AO602" s="30">
        <v>0</v>
      </c>
      <c r="AP602" s="30">
        <v>7</v>
      </c>
      <c r="AQ602" s="31">
        <v>6</v>
      </c>
      <c r="AR602" s="31">
        <v>6</v>
      </c>
      <c r="AS602" s="31">
        <v>6</v>
      </c>
      <c r="AT602" s="32">
        <v>0</v>
      </c>
      <c r="AU602" s="32">
        <v>0</v>
      </c>
      <c r="AV602" s="32">
        <v>0</v>
      </c>
      <c r="AW602" s="32">
        <v>0</v>
      </c>
      <c r="AX602" s="32">
        <v>0</v>
      </c>
      <c r="AY602" s="32">
        <v>0</v>
      </c>
      <c r="AZ602" s="32">
        <v>0</v>
      </c>
      <c r="BA602" s="32">
        <v>0</v>
      </c>
      <c r="BB602" s="32">
        <v>0</v>
      </c>
      <c r="BC602" s="32">
        <v>0</v>
      </c>
      <c r="BD602" s="33">
        <v>7.2</v>
      </c>
      <c r="BE602" s="33">
        <v>7.2</v>
      </c>
      <c r="BF602" s="33">
        <v>7.2</v>
      </c>
      <c r="BG602" s="33">
        <v>7.2</v>
      </c>
      <c r="BH602" s="33">
        <v>7.2</v>
      </c>
      <c r="BI602" s="33">
        <v>7.2</v>
      </c>
      <c r="BJ602" s="34" t="s">
        <v>113</v>
      </c>
      <c r="BK602" s="35" t="s">
        <v>113</v>
      </c>
      <c r="BL602" t="str">
        <f>IF(BY602&gt;LARGE(BZ602:$CK602,1),1,"")</f>
        <v/>
      </c>
      <c r="BM602" t="str">
        <f>IF(BZ602&gt;LARGE(CA602:$CK602,1),2,"")</f>
        <v/>
      </c>
      <c r="BN602" t="str">
        <f>IF(CA602&gt;LARGE(CB602:$CK602,1),2.2,"")</f>
        <v/>
      </c>
      <c r="BO602" t="str">
        <f>IF(CB602&gt;LARGE(CC602:$CK602,1),3,"")</f>
        <v/>
      </c>
      <c r="BP602" t="str">
        <f>IF(CC602&gt;LARGE(CD602:$CK602,1),3.2,"")</f>
        <v/>
      </c>
      <c r="BQ602" t="str">
        <f>IF(CD602&gt;LARGE(CE602:$CK602,1),4,"")</f>
        <v/>
      </c>
      <c r="BR602" t="str">
        <f>IF(CE602&gt;LARGE(CF602:$CK602,1),4.2,"")</f>
        <v/>
      </c>
      <c r="BS602" t="str">
        <f>IF(CF602&gt;LARGE(CG602:$CK602,1),5,"")</f>
        <v/>
      </c>
      <c r="BT602" t="str">
        <f>IF(CG602&gt;LARGE(CH602:$CK602,1),5.2,"")</f>
        <v/>
      </c>
      <c r="BU602" t="str">
        <f>IF(CH602&gt;LARGE(CI602:$CK602,1),6,"")</f>
        <v/>
      </c>
      <c r="BV602" t="str">
        <f>IF(CI602&gt;LARGE(CJ602:$CK602,1),6.2,"")</f>
        <v/>
      </c>
      <c r="BW602" t="str">
        <f>IF(CJ602&gt;LARGE(CK602:$CK602,1),7,"")</f>
        <v/>
      </c>
      <c r="BX602" t="str">
        <f t="shared" si="154"/>
        <v/>
      </c>
      <c r="BY602" s="36">
        <f t="shared" si="155"/>
        <v>0</v>
      </c>
      <c r="BZ602" s="36">
        <f t="shared" si="156"/>
        <v>0</v>
      </c>
      <c r="CA602">
        <f t="shared" si="157"/>
        <v>0</v>
      </c>
      <c r="CB602" s="36">
        <f t="shared" si="158"/>
        <v>0</v>
      </c>
      <c r="CC602">
        <f t="shared" si="159"/>
        <v>0</v>
      </c>
      <c r="CD602" s="36">
        <f t="shared" si="160"/>
        <v>0</v>
      </c>
      <c r="CE602">
        <f t="shared" si="161"/>
        <v>0</v>
      </c>
      <c r="CF602" s="36">
        <f t="shared" si="162"/>
        <v>0</v>
      </c>
      <c r="CG602">
        <f t="shared" si="163"/>
        <v>0</v>
      </c>
      <c r="CH602" s="36">
        <f t="shared" si="164"/>
        <v>0</v>
      </c>
      <c r="CI602">
        <f t="shared" si="165"/>
        <v>0</v>
      </c>
      <c r="CJ602" s="36">
        <f t="shared" si="166"/>
        <v>0</v>
      </c>
      <c r="CK602">
        <f t="shared" si="167"/>
        <v>0</v>
      </c>
      <c r="CP602" t="s">
        <v>118</v>
      </c>
      <c r="DD602" t="str">
        <f>IF(COUNTIF('[3]Zone Players'!A$3:A$1847,A602)&lt;1,"D","")</f>
        <v/>
      </c>
      <c r="DF602">
        <f t="shared" si="170"/>
        <v>6</v>
      </c>
      <c r="DG602" s="70">
        <f t="shared" si="168"/>
        <v>0</v>
      </c>
      <c r="DH602" t="str">
        <f t="shared" si="169"/>
        <v/>
      </c>
    </row>
    <row r="603" spans="1:112" ht="15" customHeight="1" x14ac:dyDescent="0.25">
      <c r="A603" s="23">
        <v>51723</v>
      </c>
      <c r="B603" s="24" t="s">
        <v>930</v>
      </c>
      <c r="C603" s="24" t="s">
        <v>1011</v>
      </c>
      <c r="D603" s="25" t="s">
        <v>1002</v>
      </c>
      <c r="E603" s="26">
        <v>6</v>
      </c>
      <c r="F603" s="27">
        <v>4</v>
      </c>
      <c r="G603" s="27">
        <v>6</v>
      </c>
      <c r="H603" s="27">
        <v>6</v>
      </c>
      <c r="I603" s="27"/>
      <c r="J603" s="27"/>
      <c r="K603" s="27"/>
      <c r="L603" s="27">
        <v>6</v>
      </c>
      <c r="M603" s="27">
        <v>6</v>
      </c>
      <c r="N603" s="26">
        <v>6</v>
      </c>
      <c r="O603" s="27"/>
      <c r="P603" s="27">
        <v>6</v>
      </c>
      <c r="Q603" s="28"/>
      <c r="R603" s="28"/>
      <c r="S603" s="28"/>
      <c r="T603" s="29"/>
      <c r="U603" s="28"/>
      <c r="V603" s="30" t="s">
        <v>113</v>
      </c>
      <c r="W603" s="30" t="s">
        <v>113</v>
      </c>
      <c r="X603" s="30" t="s">
        <v>113</v>
      </c>
      <c r="Y603" s="30">
        <v>4</v>
      </c>
      <c r="Z603" s="30">
        <v>5</v>
      </c>
      <c r="AA603" s="30" t="s">
        <v>113</v>
      </c>
      <c r="AB603" s="30" t="s">
        <v>113</v>
      </c>
      <c r="AC603" s="30" t="s">
        <v>113</v>
      </c>
      <c r="AD603" s="30" t="s">
        <v>113</v>
      </c>
      <c r="AE603" s="30" t="s">
        <v>113</v>
      </c>
      <c r="AF603" s="30" t="s">
        <v>113</v>
      </c>
      <c r="AG603" s="30" t="s">
        <v>113</v>
      </c>
      <c r="AH603" s="30" t="s">
        <v>113</v>
      </c>
      <c r="AI603" s="30" t="s">
        <v>113</v>
      </c>
      <c r="AJ603" s="30" t="s">
        <v>113</v>
      </c>
      <c r="AK603" s="30" t="s">
        <v>113</v>
      </c>
      <c r="AL603" s="30" t="s">
        <v>113</v>
      </c>
      <c r="AM603" s="30">
        <v>0</v>
      </c>
      <c r="AN603" s="30">
        <v>10</v>
      </c>
      <c r="AO603" s="30">
        <v>0</v>
      </c>
      <c r="AP603" s="30">
        <v>7</v>
      </c>
      <c r="AQ603" s="31">
        <v>6</v>
      </c>
      <c r="AR603" s="31">
        <v>6</v>
      </c>
      <c r="AS603" s="31">
        <v>6</v>
      </c>
      <c r="AT603" s="32">
        <v>0</v>
      </c>
      <c r="AU603" s="32">
        <v>0</v>
      </c>
      <c r="AV603" s="32">
        <v>0</v>
      </c>
      <c r="AW603" s="32">
        <v>0</v>
      </c>
      <c r="AX603" s="32">
        <v>0</v>
      </c>
      <c r="AY603" s="32">
        <v>0</v>
      </c>
      <c r="AZ603" s="32">
        <v>0</v>
      </c>
      <c r="BA603" s="32">
        <v>0</v>
      </c>
      <c r="BB603" s="32">
        <v>0</v>
      </c>
      <c r="BC603" s="32">
        <v>0</v>
      </c>
      <c r="BD603" s="33">
        <v>7.2</v>
      </c>
      <c r="BE603" s="33">
        <v>7.2</v>
      </c>
      <c r="BF603" s="33">
        <v>7.2</v>
      </c>
      <c r="BG603" s="33">
        <v>7.2</v>
      </c>
      <c r="BH603" s="33">
        <v>7.2</v>
      </c>
      <c r="BI603" s="33">
        <v>7.2</v>
      </c>
      <c r="BJ603" s="34" t="s">
        <v>113</v>
      </c>
      <c r="BK603" s="35" t="s">
        <v>113</v>
      </c>
      <c r="BL603" t="str">
        <f>IF(BY603&gt;LARGE(BZ603:$CK603,1),1,"")</f>
        <v/>
      </c>
      <c r="BM603" t="str">
        <f>IF(BZ603&gt;LARGE(CA603:$CK603,1),2,"")</f>
        <v/>
      </c>
      <c r="BN603" t="str">
        <f>IF(CA603&gt;LARGE(CB603:$CK603,1),2.2,"")</f>
        <v/>
      </c>
      <c r="BO603" t="str">
        <f>IF(CB603&gt;LARGE(CC603:$CK603,1),3,"")</f>
        <v/>
      </c>
      <c r="BP603" t="str">
        <f>IF(CC603&gt;LARGE(CD603:$CK603,1),3.2,"")</f>
        <v/>
      </c>
      <c r="BQ603" t="str">
        <f>IF(CD603&gt;LARGE(CE603:$CK603,1),4,"")</f>
        <v/>
      </c>
      <c r="BR603" t="str">
        <f>IF(CE603&gt;LARGE(CF603:$CK603,1),4.2,"")</f>
        <v/>
      </c>
      <c r="BS603" t="str">
        <f>IF(CF603&gt;LARGE(CG603:$CK603,1),5,"")</f>
        <v/>
      </c>
      <c r="BT603" t="str">
        <f>IF(CG603&gt;LARGE(CH603:$CK603,1),5.2,"")</f>
        <v/>
      </c>
      <c r="BU603" t="str">
        <f>IF(CH603&gt;LARGE(CI603:$CK603,1),6,"")</f>
        <v/>
      </c>
      <c r="BV603" t="str">
        <f>IF(CI603&gt;LARGE(CJ603:$CK603,1),6.2,"")</f>
        <v/>
      </c>
      <c r="BW603" t="str">
        <f>IF(CJ603&gt;LARGE(CK603:$CK603,1),7,"")</f>
        <v/>
      </c>
      <c r="BX603" t="str">
        <f t="shared" si="154"/>
        <v/>
      </c>
      <c r="BY603" s="36">
        <f t="shared" si="155"/>
        <v>0</v>
      </c>
      <c r="BZ603" s="36">
        <f t="shared" si="156"/>
        <v>0</v>
      </c>
      <c r="CA603">
        <f t="shared" si="157"/>
        <v>0</v>
      </c>
      <c r="CB603" s="36">
        <f t="shared" si="158"/>
        <v>0</v>
      </c>
      <c r="CC603">
        <f t="shared" si="159"/>
        <v>0</v>
      </c>
      <c r="CD603" s="36">
        <f t="shared" si="160"/>
        <v>0</v>
      </c>
      <c r="CE603">
        <f t="shared" si="161"/>
        <v>0</v>
      </c>
      <c r="CF603" s="36">
        <f t="shared" si="162"/>
        <v>0</v>
      </c>
      <c r="CG603">
        <f t="shared" si="163"/>
        <v>0</v>
      </c>
      <c r="CH603" s="36">
        <f t="shared" si="164"/>
        <v>0</v>
      </c>
      <c r="CI603">
        <f t="shared" si="165"/>
        <v>0</v>
      </c>
      <c r="CJ603" s="36">
        <f t="shared" si="166"/>
        <v>0</v>
      </c>
      <c r="CK603">
        <f t="shared" si="167"/>
        <v>0</v>
      </c>
      <c r="DF603">
        <f t="shared" si="170"/>
        <v>6</v>
      </c>
      <c r="DG603" s="70">
        <f t="shared" si="168"/>
        <v>0</v>
      </c>
      <c r="DH603" t="str">
        <f t="shared" si="169"/>
        <v/>
      </c>
    </row>
    <row r="604" spans="1:112" ht="15" customHeight="1" x14ac:dyDescent="0.25">
      <c r="A604" s="40">
        <v>95850</v>
      </c>
      <c r="B604" s="24" t="s">
        <v>930</v>
      </c>
      <c r="C604" s="24" t="s">
        <v>1012</v>
      </c>
      <c r="D604" s="25" t="s">
        <v>1002</v>
      </c>
      <c r="E604" s="26"/>
      <c r="F604" s="27"/>
      <c r="G604" s="27"/>
      <c r="H604" s="27"/>
      <c r="I604" s="27"/>
      <c r="J604" s="27"/>
      <c r="K604" s="27"/>
      <c r="L604" s="27"/>
      <c r="M604" s="27"/>
      <c r="N604" s="26">
        <v>6</v>
      </c>
      <c r="O604" s="27"/>
      <c r="P604" s="27">
        <v>6</v>
      </c>
      <c r="Q604" s="28"/>
      <c r="R604" s="28"/>
      <c r="S604" s="28"/>
      <c r="T604" s="29"/>
      <c r="U604" s="28"/>
      <c r="V604" s="30" t="s">
        <v>113</v>
      </c>
      <c r="W604" s="30" t="s">
        <v>113</v>
      </c>
      <c r="X604" s="30" t="s">
        <v>113</v>
      </c>
      <c r="Y604" s="30">
        <v>4</v>
      </c>
      <c r="Z604" s="30">
        <v>5</v>
      </c>
      <c r="AA604" s="30" t="s">
        <v>113</v>
      </c>
      <c r="AB604" s="30" t="s">
        <v>113</v>
      </c>
      <c r="AC604" s="30" t="s">
        <v>113</v>
      </c>
      <c r="AD604" s="30" t="s">
        <v>113</v>
      </c>
      <c r="AE604" s="30" t="s">
        <v>113</v>
      </c>
      <c r="AF604" s="30" t="s">
        <v>113</v>
      </c>
      <c r="AG604" s="30" t="s">
        <v>113</v>
      </c>
      <c r="AH604" s="30" t="s">
        <v>113</v>
      </c>
      <c r="AI604" s="30" t="s">
        <v>113</v>
      </c>
      <c r="AJ604" s="30" t="s">
        <v>113</v>
      </c>
      <c r="AK604" s="30" t="s">
        <v>113</v>
      </c>
      <c r="AL604" s="30" t="s">
        <v>113</v>
      </c>
      <c r="AM604" s="30">
        <v>0</v>
      </c>
      <c r="AN604" s="30">
        <v>10</v>
      </c>
      <c r="AO604" s="30">
        <v>0</v>
      </c>
      <c r="AP604" s="30">
        <v>7</v>
      </c>
      <c r="AQ604" s="31">
        <v>6</v>
      </c>
      <c r="AR604" s="31">
        <v>6</v>
      </c>
      <c r="AS604" s="31">
        <v>6</v>
      </c>
      <c r="AT604" s="32">
        <v>0</v>
      </c>
      <c r="AU604" s="32">
        <v>0</v>
      </c>
      <c r="AV604" s="32">
        <v>0</v>
      </c>
      <c r="AW604" s="32">
        <v>0</v>
      </c>
      <c r="AX604" s="32">
        <v>0</v>
      </c>
      <c r="AY604" s="32">
        <v>0</v>
      </c>
      <c r="AZ604" s="32">
        <v>0</v>
      </c>
      <c r="BA604" s="32">
        <v>0</v>
      </c>
      <c r="BB604" s="32">
        <v>0</v>
      </c>
      <c r="BC604" s="32">
        <v>0</v>
      </c>
      <c r="BD604" s="33">
        <v>7.2</v>
      </c>
      <c r="BE604" s="33">
        <v>7.2</v>
      </c>
      <c r="BF604" s="33">
        <v>7.2</v>
      </c>
      <c r="BG604" s="33">
        <v>7.2</v>
      </c>
      <c r="BH604" s="33">
        <v>7.2</v>
      </c>
      <c r="BI604" s="33">
        <v>7.2</v>
      </c>
      <c r="BJ604" s="34" t="s">
        <v>113</v>
      </c>
      <c r="BK604" s="35" t="s">
        <v>113</v>
      </c>
      <c r="BL604" t="str">
        <f>IF(BY604&gt;LARGE(BZ604:$CK604,1),1,"")</f>
        <v/>
      </c>
      <c r="BM604" t="str">
        <f>IF(BZ604&gt;LARGE(CA604:$CK604,1),2,"")</f>
        <v/>
      </c>
      <c r="BN604" t="str">
        <f>IF(CA604&gt;LARGE(CB604:$CK604,1),2.2,"")</f>
        <v/>
      </c>
      <c r="BO604" t="str">
        <f>IF(CB604&gt;LARGE(CC604:$CK604,1),3,"")</f>
        <v/>
      </c>
      <c r="BP604" t="str">
        <f>IF(CC604&gt;LARGE(CD604:$CK604,1),3.2,"")</f>
        <v/>
      </c>
      <c r="BQ604" t="str">
        <f>IF(CD604&gt;LARGE(CE604:$CK604,1),4,"")</f>
        <v/>
      </c>
      <c r="BR604" t="str">
        <f>IF(CE604&gt;LARGE(CF604:$CK604,1),4.2,"")</f>
        <v/>
      </c>
      <c r="BS604" t="str">
        <f>IF(CF604&gt;LARGE(CG604:$CK604,1),5,"")</f>
        <v/>
      </c>
      <c r="BT604" t="str">
        <f>IF(CG604&gt;LARGE(CH604:$CK604,1),5.2,"")</f>
        <v/>
      </c>
      <c r="BU604" t="str">
        <f>IF(CH604&gt;LARGE(CI604:$CK604,1),6,"")</f>
        <v/>
      </c>
      <c r="BV604" t="str">
        <f>IF(CI604&gt;LARGE(CJ604:$CK604,1),6.2,"")</f>
        <v/>
      </c>
      <c r="BW604" t="str">
        <f>IF(CJ604&gt;LARGE(CK604:$CK604,1),7,"")</f>
        <v/>
      </c>
      <c r="BX604" t="str">
        <f t="shared" si="154"/>
        <v/>
      </c>
      <c r="BY604" s="36">
        <f t="shared" si="155"/>
        <v>0</v>
      </c>
      <c r="BZ604" s="36">
        <f t="shared" si="156"/>
        <v>0</v>
      </c>
      <c r="CA604">
        <f t="shared" si="157"/>
        <v>0</v>
      </c>
      <c r="CB604" s="36">
        <f t="shared" si="158"/>
        <v>0</v>
      </c>
      <c r="CC604">
        <f t="shared" si="159"/>
        <v>0</v>
      </c>
      <c r="CD604" s="36">
        <f t="shared" si="160"/>
        <v>0</v>
      </c>
      <c r="CE604">
        <f t="shared" si="161"/>
        <v>0</v>
      </c>
      <c r="CF604" s="36">
        <f t="shared" si="162"/>
        <v>0</v>
      </c>
      <c r="CG604">
        <f t="shared" si="163"/>
        <v>0</v>
      </c>
      <c r="CH604" s="36">
        <f t="shared" si="164"/>
        <v>0</v>
      </c>
      <c r="CI604">
        <f t="shared" si="165"/>
        <v>0</v>
      </c>
      <c r="CJ604" s="36">
        <f t="shared" si="166"/>
        <v>0</v>
      </c>
      <c r="CK604">
        <f t="shared" si="167"/>
        <v>0</v>
      </c>
      <c r="CP604" t="s">
        <v>118</v>
      </c>
      <c r="DD604" t="str">
        <f>IF(COUNTIF('[3]Zone Players'!A$3:A$1847,A604)&lt;1,"D","")</f>
        <v/>
      </c>
      <c r="DF604">
        <f t="shared" si="170"/>
        <v>6</v>
      </c>
      <c r="DG604" s="70">
        <f t="shared" si="168"/>
        <v>0</v>
      </c>
      <c r="DH604" t="str">
        <f t="shared" si="169"/>
        <v/>
      </c>
    </row>
    <row r="605" spans="1:112" ht="15" customHeight="1" x14ac:dyDescent="0.25">
      <c r="A605" s="40">
        <v>71145</v>
      </c>
      <c r="B605" s="24" t="s">
        <v>1013</v>
      </c>
      <c r="C605" s="24" t="s">
        <v>1014</v>
      </c>
      <c r="D605" s="25" t="s">
        <v>1002</v>
      </c>
      <c r="E605" s="26"/>
      <c r="F605" s="27"/>
      <c r="G605" s="27"/>
      <c r="H605" s="27"/>
      <c r="I605" s="27"/>
      <c r="J605" s="27"/>
      <c r="K605" s="27"/>
      <c r="L605" s="27"/>
      <c r="M605" s="27"/>
      <c r="N605" s="26">
        <v>7</v>
      </c>
      <c r="O605" s="27"/>
      <c r="P605" s="27">
        <v>7</v>
      </c>
      <c r="Q605" s="28"/>
      <c r="R605" s="28"/>
      <c r="S605" s="28"/>
      <c r="T605" s="29"/>
      <c r="U605" s="28"/>
      <c r="V605" s="30" t="s">
        <v>113</v>
      </c>
      <c r="W605" s="30" t="s">
        <v>113</v>
      </c>
      <c r="X605" s="30" t="s">
        <v>113</v>
      </c>
      <c r="Y605" s="30">
        <v>4</v>
      </c>
      <c r="Z605" s="30">
        <v>5</v>
      </c>
      <c r="AA605" s="30" t="s">
        <v>113</v>
      </c>
      <c r="AB605" s="30" t="s">
        <v>113</v>
      </c>
      <c r="AC605" s="30" t="s">
        <v>113</v>
      </c>
      <c r="AD605" s="30" t="s">
        <v>113</v>
      </c>
      <c r="AE605" s="30" t="s">
        <v>113</v>
      </c>
      <c r="AF605" s="30" t="s">
        <v>113</v>
      </c>
      <c r="AG605" s="30" t="s">
        <v>113</v>
      </c>
      <c r="AH605" s="30" t="s">
        <v>113</v>
      </c>
      <c r="AI605" s="30" t="s">
        <v>113</v>
      </c>
      <c r="AJ605" s="30" t="s">
        <v>113</v>
      </c>
      <c r="AK605" s="30" t="s">
        <v>113</v>
      </c>
      <c r="AL605" s="30" t="s">
        <v>113</v>
      </c>
      <c r="AM605" s="30">
        <v>0</v>
      </c>
      <c r="AN605" s="30">
        <v>10</v>
      </c>
      <c r="AO605" s="30">
        <v>0</v>
      </c>
      <c r="AP605" s="30">
        <v>7</v>
      </c>
      <c r="AQ605" s="31">
        <v>7</v>
      </c>
      <c r="AR605" s="31">
        <v>7</v>
      </c>
      <c r="AS605" s="31">
        <v>7</v>
      </c>
      <c r="AT605" s="32">
        <v>0</v>
      </c>
      <c r="AU605" s="32">
        <v>0</v>
      </c>
      <c r="AV605" s="32">
        <v>0</v>
      </c>
      <c r="AW605" s="32">
        <v>0</v>
      </c>
      <c r="AX605" s="32">
        <v>0</v>
      </c>
      <c r="AY605" s="32">
        <v>0</v>
      </c>
      <c r="AZ605" s="32">
        <v>0</v>
      </c>
      <c r="BA605" s="32">
        <v>0</v>
      </c>
      <c r="BB605" s="32">
        <v>0</v>
      </c>
      <c r="BC605" s="32">
        <v>0</v>
      </c>
      <c r="BD605" s="33">
        <v>7.2</v>
      </c>
      <c r="BE605" s="33">
        <v>7.2</v>
      </c>
      <c r="BF605" s="33">
        <v>7.2</v>
      </c>
      <c r="BG605" s="33">
        <v>7.2</v>
      </c>
      <c r="BH605" s="33">
        <v>7.2</v>
      </c>
      <c r="BI605" s="33">
        <v>7.2</v>
      </c>
      <c r="BJ605" s="34" t="s">
        <v>113</v>
      </c>
      <c r="BK605" s="35" t="s">
        <v>113</v>
      </c>
      <c r="BL605" t="str">
        <f>IF(BY605&gt;LARGE(BZ605:$CK605,1),1,"")</f>
        <v/>
      </c>
      <c r="BM605" t="str">
        <f>IF(BZ605&gt;LARGE(CA605:$CK605,1),2,"")</f>
        <v/>
      </c>
      <c r="BN605" t="str">
        <f>IF(CA605&gt;LARGE(CB605:$CK605,1),2.2,"")</f>
        <v/>
      </c>
      <c r="BO605" t="str">
        <f>IF(CB605&gt;LARGE(CC605:$CK605,1),3,"")</f>
        <v/>
      </c>
      <c r="BP605" t="str">
        <f>IF(CC605&gt;LARGE(CD605:$CK605,1),3.2,"")</f>
        <v/>
      </c>
      <c r="BQ605" t="str">
        <f>IF(CD605&gt;LARGE(CE605:$CK605,1),4,"")</f>
        <v/>
      </c>
      <c r="BR605" t="str">
        <f>IF(CE605&gt;LARGE(CF605:$CK605,1),4.2,"")</f>
        <v/>
      </c>
      <c r="BS605" t="str">
        <f>IF(CF605&gt;LARGE(CG605:$CK605,1),5,"")</f>
        <v/>
      </c>
      <c r="BT605" t="str">
        <f>IF(CG605&gt;LARGE(CH605:$CK605,1),5.2,"")</f>
        <v/>
      </c>
      <c r="BU605" t="str">
        <f>IF(CH605&gt;LARGE(CI605:$CK605,1),6,"")</f>
        <v/>
      </c>
      <c r="BV605" t="str">
        <f>IF(CI605&gt;LARGE(CJ605:$CK605,1),6.2,"")</f>
        <v/>
      </c>
      <c r="BW605" t="str">
        <f>IF(CJ605&gt;LARGE(CK605:$CK605,1),7,"")</f>
        <v/>
      </c>
      <c r="BX605" t="str">
        <f t="shared" si="154"/>
        <v/>
      </c>
      <c r="BY605" s="36">
        <f t="shared" si="155"/>
        <v>0</v>
      </c>
      <c r="BZ605" s="36">
        <f t="shared" si="156"/>
        <v>0</v>
      </c>
      <c r="CA605">
        <f t="shared" si="157"/>
        <v>0</v>
      </c>
      <c r="CB605" s="36">
        <f t="shared" si="158"/>
        <v>0</v>
      </c>
      <c r="CC605">
        <f t="shared" si="159"/>
        <v>0</v>
      </c>
      <c r="CD605" s="36">
        <f t="shared" si="160"/>
        <v>0</v>
      </c>
      <c r="CE605">
        <f t="shared" si="161"/>
        <v>0</v>
      </c>
      <c r="CF605" s="36">
        <f t="shared" si="162"/>
        <v>0</v>
      </c>
      <c r="CG605">
        <f t="shared" si="163"/>
        <v>0</v>
      </c>
      <c r="CH605" s="36">
        <f t="shared" si="164"/>
        <v>0</v>
      </c>
      <c r="CI605">
        <f t="shared" si="165"/>
        <v>0</v>
      </c>
      <c r="CJ605" s="36">
        <f t="shared" si="166"/>
        <v>0</v>
      </c>
      <c r="CK605">
        <f t="shared" si="167"/>
        <v>0</v>
      </c>
      <c r="DF605">
        <f t="shared" si="170"/>
        <v>7</v>
      </c>
      <c r="DG605" s="70">
        <f t="shared" si="168"/>
        <v>0</v>
      </c>
      <c r="DH605" t="str">
        <f t="shared" si="169"/>
        <v/>
      </c>
    </row>
    <row r="606" spans="1:112" ht="15" customHeight="1" x14ac:dyDescent="0.25">
      <c r="A606" s="23">
        <v>108813</v>
      </c>
      <c r="B606" s="24" t="s">
        <v>1015</v>
      </c>
      <c r="C606" s="24" t="s">
        <v>177</v>
      </c>
      <c r="D606" s="25" t="s">
        <v>1002</v>
      </c>
      <c r="E606" s="26"/>
      <c r="F606" s="27"/>
      <c r="G606" s="27">
        <v>7</v>
      </c>
      <c r="H606" s="27"/>
      <c r="I606" s="27">
        <v>6</v>
      </c>
      <c r="J606" s="27">
        <v>5</v>
      </c>
      <c r="K606" s="27">
        <v>6</v>
      </c>
      <c r="L606" s="27">
        <v>6</v>
      </c>
      <c r="M606" s="27">
        <v>6</v>
      </c>
      <c r="N606" s="26">
        <v>5</v>
      </c>
      <c r="O606" s="27">
        <v>6</v>
      </c>
      <c r="P606" s="27">
        <v>6</v>
      </c>
      <c r="Q606" s="28"/>
      <c r="R606" s="28"/>
      <c r="S606" s="28"/>
      <c r="T606" s="29"/>
      <c r="U606" s="28"/>
      <c r="V606" s="30" t="s">
        <v>113</v>
      </c>
      <c r="W606" s="30" t="s">
        <v>113</v>
      </c>
      <c r="X606" s="30" t="s">
        <v>113</v>
      </c>
      <c r="Y606" s="30">
        <v>4</v>
      </c>
      <c r="Z606" s="30">
        <v>5</v>
      </c>
      <c r="AA606" s="30" t="s">
        <v>113</v>
      </c>
      <c r="AB606" s="30" t="s">
        <v>113</v>
      </c>
      <c r="AC606" s="30" t="s">
        <v>113</v>
      </c>
      <c r="AD606" s="30" t="s">
        <v>113</v>
      </c>
      <c r="AE606" s="30" t="s">
        <v>113</v>
      </c>
      <c r="AF606" s="30" t="s">
        <v>113</v>
      </c>
      <c r="AG606" s="30" t="s">
        <v>113</v>
      </c>
      <c r="AH606" s="30" t="s">
        <v>113</v>
      </c>
      <c r="AI606" s="30" t="s">
        <v>113</v>
      </c>
      <c r="AJ606" s="30" t="s">
        <v>113</v>
      </c>
      <c r="AK606" s="30" t="s">
        <v>113</v>
      </c>
      <c r="AL606" s="30" t="s">
        <v>113</v>
      </c>
      <c r="AM606" s="30">
        <v>0</v>
      </c>
      <c r="AN606" s="30">
        <v>10</v>
      </c>
      <c r="AO606" s="30">
        <v>0</v>
      </c>
      <c r="AP606" s="30">
        <v>7</v>
      </c>
      <c r="AQ606" s="31">
        <v>6</v>
      </c>
      <c r="AR606" s="31">
        <v>6</v>
      </c>
      <c r="AS606" s="31">
        <v>6</v>
      </c>
      <c r="AT606" s="32">
        <v>0</v>
      </c>
      <c r="AU606" s="32">
        <v>6</v>
      </c>
      <c r="AV606" s="32">
        <v>6</v>
      </c>
      <c r="AW606" s="32">
        <v>6</v>
      </c>
      <c r="AX606" s="32">
        <v>0</v>
      </c>
      <c r="AY606" s="32">
        <v>0</v>
      </c>
      <c r="AZ606" s="32">
        <v>6</v>
      </c>
      <c r="BA606" s="32">
        <v>6</v>
      </c>
      <c r="BB606" s="32">
        <v>6</v>
      </c>
      <c r="BC606" s="32">
        <v>0</v>
      </c>
      <c r="BD606" s="33">
        <v>7.2</v>
      </c>
      <c r="BE606" s="33">
        <v>7.2</v>
      </c>
      <c r="BF606" s="33">
        <v>7.2</v>
      </c>
      <c r="BG606" s="33">
        <v>7.2</v>
      </c>
      <c r="BH606" s="33">
        <v>6</v>
      </c>
      <c r="BI606" s="33">
        <v>6</v>
      </c>
      <c r="BJ606" s="34">
        <v>6</v>
      </c>
      <c r="BK606" s="35">
        <v>6</v>
      </c>
      <c r="BL606" t="str">
        <f>IF(BY606&gt;LARGE(BZ606:$CK606,1),1,"")</f>
        <v/>
      </c>
      <c r="BM606" t="str">
        <f>IF(BZ606&gt;LARGE(CA606:$CK606,1),2,"")</f>
        <v/>
      </c>
      <c r="BN606" t="str">
        <f>IF(CA606&gt;LARGE(CB606:$CK606,1),2.2,"")</f>
        <v/>
      </c>
      <c r="BO606" t="str">
        <f>IF(CB606&gt;LARGE(CC606:$CK606,1),3,"")</f>
        <v/>
      </c>
      <c r="BP606" t="str">
        <f>IF(CC606&gt;LARGE(CD606:$CK606,1),3.2,"")</f>
        <v/>
      </c>
      <c r="BQ606" t="str">
        <f>IF(CD606&gt;LARGE(CE606:$CK606,1),4,"")</f>
        <v/>
      </c>
      <c r="BR606" t="str">
        <f>IF(CE606&gt;LARGE(CF606:$CK606,1),4.2,"")</f>
        <v/>
      </c>
      <c r="BS606" t="str">
        <f>IF(CF606&gt;LARGE(CG606:$CK606,1),5,"")</f>
        <v/>
      </c>
      <c r="BT606" t="str">
        <f>IF(CG606&gt;LARGE(CH606:$CK606,1),5.2,"")</f>
        <v/>
      </c>
      <c r="BU606">
        <f>IF(CH606&gt;LARGE(CI606:$CK606,1),6,"")</f>
        <v>6</v>
      </c>
      <c r="BV606" t="str">
        <f>IF(CI606&gt;LARGE(CJ606:$CK606,1),6.2,"")</f>
        <v/>
      </c>
      <c r="BW606" t="str">
        <f>IF(CJ606&gt;LARGE(CK606:$CK606,1),7,"")</f>
        <v/>
      </c>
      <c r="BX606" t="str">
        <f t="shared" si="154"/>
        <v/>
      </c>
      <c r="BY606" s="36">
        <f t="shared" si="155"/>
        <v>0</v>
      </c>
      <c r="BZ606" s="36">
        <f t="shared" si="156"/>
        <v>0</v>
      </c>
      <c r="CA606">
        <f t="shared" si="157"/>
        <v>0</v>
      </c>
      <c r="CB606" s="36">
        <f t="shared" si="158"/>
        <v>0</v>
      </c>
      <c r="CC606">
        <f t="shared" si="159"/>
        <v>0</v>
      </c>
      <c r="CD606" s="36">
        <f t="shared" si="160"/>
        <v>0</v>
      </c>
      <c r="CE606">
        <f t="shared" si="161"/>
        <v>0</v>
      </c>
      <c r="CF606" s="36">
        <f t="shared" si="162"/>
        <v>0</v>
      </c>
      <c r="CG606">
        <f t="shared" si="163"/>
        <v>0</v>
      </c>
      <c r="CH606" s="36">
        <f t="shared" si="164"/>
        <v>6</v>
      </c>
      <c r="CI606">
        <f t="shared" si="165"/>
        <v>0</v>
      </c>
      <c r="CJ606" s="36">
        <f t="shared" si="166"/>
        <v>0</v>
      </c>
      <c r="CK606">
        <f t="shared" si="167"/>
        <v>0</v>
      </c>
      <c r="CP606" t="s">
        <v>118</v>
      </c>
      <c r="DD606" t="str">
        <f>IF(COUNTIF('[3]Zone Players'!A$3:A$1847,A606)&lt;1,"D","")</f>
        <v/>
      </c>
      <c r="DF606">
        <f t="shared" si="170"/>
        <v>6</v>
      </c>
      <c r="DG606" s="70">
        <f t="shared" si="168"/>
        <v>6</v>
      </c>
      <c r="DH606" t="str">
        <f t="shared" si="169"/>
        <v/>
      </c>
    </row>
    <row r="607" spans="1:112" ht="15" customHeight="1" x14ac:dyDescent="0.25">
      <c r="A607" s="23">
        <v>46241</v>
      </c>
      <c r="B607" s="24" t="s">
        <v>936</v>
      </c>
      <c r="C607" s="24" t="s">
        <v>161</v>
      </c>
      <c r="D607" s="25" t="s">
        <v>1002</v>
      </c>
      <c r="E607" s="26"/>
      <c r="F607" s="27"/>
      <c r="G607" s="27"/>
      <c r="H607" s="27"/>
      <c r="I607" s="27"/>
      <c r="J607" s="27"/>
      <c r="K607" s="27"/>
      <c r="L607" s="27"/>
      <c r="M607" s="27">
        <v>4</v>
      </c>
      <c r="N607" s="26">
        <v>5</v>
      </c>
      <c r="O607" s="27">
        <v>5</v>
      </c>
      <c r="P607" s="27">
        <v>6</v>
      </c>
      <c r="Q607" s="28"/>
      <c r="R607" s="28"/>
      <c r="S607" s="28"/>
      <c r="T607" s="29"/>
      <c r="U607" s="28"/>
      <c r="V607" s="30" t="s">
        <v>113</v>
      </c>
      <c r="W607" s="30" t="s">
        <v>113</v>
      </c>
      <c r="X607" s="30" t="s">
        <v>113</v>
      </c>
      <c r="Y607" s="30">
        <v>4</v>
      </c>
      <c r="Z607" s="30">
        <v>5</v>
      </c>
      <c r="AA607" s="30" t="s">
        <v>113</v>
      </c>
      <c r="AB607" s="30" t="s">
        <v>113</v>
      </c>
      <c r="AC607" s="30" t="s">
        <v>113</v>
      </c>
      <c r="AD607" s="30" t="s">
        <v>113</v>
      </c>
      <c r="AE607" s="30" t="s">
        <v>113</v>
      </c>
      <c r="AF607" s="30" t="s">
        <v>113</v>
      </c>
      <c r="AG607" s="30" t="s">
        <v>113</v>
      </c>
      <c r="AH607" s="30" t="s">
        <v>113</v>
      </c>
      <c r="AI607" s="30" t="s">
        <v>113</v>
      </c>
      <c r="AJ607" s="30" t="s">
        <v>113</v>
      </c>
      <c r="AK607" s="30" t="s">
        <v>113</v>
      </c>
      <c r="AL607" s="30" t="s">
        <v>113</v>
      </c>
      <c r="AM607" s="30">
        <v>0</v>
      </c>
      <c r="AN607" s="30">
        <v>10</v>
      </c>
      <c r="AO607" s="30">
        <v>0</v>
      </c>
      <c r="AP607" s="30">
        <v>7</v>
      </c>
      <c r="AQ607" s="31">
        <v>6</v>
      </c>
      <c r="AR607" s="31">
        <v>6</v>
      </c>
      <c r="AS607" s="31">
        <v>6</v>
      </c>
      <c r="AT607" s="32">
        <v>0</v>
      </c>
      <c r="AU607" s="32">
        <v>0</v>
      </c>
      <c r="AV607" s="32">
        <v>0</v>
      </c>
      <c r="AW607" s="32">
        <v>0</v>
      </c>
      <c r="AX607" s="32">
        <v>0</v>
      </c>
      <c r="AY607" s="32">
        <v>0</v>
      </c>
      <c r="AZ607" s="32">
        <v>0</v>
      </c>
      <c r="BA607" s="32">
        <v>0</v>
      </c>
      <c r="BB607" s="32">
        <v>0</v>
      </c>
      <c r="BC607" s="32">
        <v>0</v>
      </c>
      <c r="BD607" s="33">
        <v>7.2</v>
      </c>
      <c r="BE607" s="33">
        <v>7.2</v>
      </c>
      <c r="BF607" s="33">
        <v>7.2</v>
      </c>
      <c r="BG607" s="33">
        <v>7.2</v>
      </c>
      <c r="BH607" s="33">
        <v>7.2</v>
      </c>
      <c r="BI607" s="33">
        <v>7.2</v>
      </c>
      <c r="BJ607" s="34" t="s">
        <v>113</v>
      </c>
      <c r="BK607" s="35" t="s">
        <v>113</v>
      </c>
      <c r="BL607" t="str">
        <f>IF(BY607&gt;LARGE(BZ607:$CK607,1),1,"")</f>
        <v/>
      </c>
      <c r="BM607" t="str">
        <f>IF(BZ607&gt;LARGE(CA607:$CK607,1),2,"")</f>
        <v/>
      </c>
      <c r="BN607" t="str">
        <f>IF(CA607&gt;LARGE(CB607:$CK607,1),2.2,"")</f>
        <v/>
      </c>
      <c r="BO607" t="str">
        <f>IF(CB607&gt;LARGE(CC607:$CK607,1),3,"")</f>
        <v/>
      </c>
      <c r="BP607" t="str">
        <f>IF(CC607&gt;LARGE(CD607:$CK607,1),3.2,"")</f>
        <v/>
      </c>
      <c r="BQ607" t="str">
        <f>IF(CD607&gt;LARGE(CE607:$CK607,1),4,"")</f>
        <v/>
      </c>
      <c r="BR607" t="str">
        <f>IF(CE607&gt;LARGE(CF607:$CK607,1),4.2,"")</f>
        <v/>
      </c>
      <c r="BS607" t="str">
        <f>IF(CF607&gt;LARGE(CG607:$CK607,1),5,"")</f>
        <v/>
      </c>
      <c r="BT607" t="str">
        <f>IF(CG607&gt;LARGE(CH607:$CK607,1),5.2,"")</f>
        <v/>
      </c>
      <c r="BU607" t="str">
        <f>IF(CH607&gt;LARGE(CI607:$CK607,1),6,"")</f>
        <v/>
      </c>
      <c r="BV607" t="str">
        <f>IF(CI607&gt;LARGE(CJ607:$CK607,1),6.2,"")</f>
        <v/>
      </c>
      <c r="BW607" t="str">
        <f>IF(CJ607&gt;LARGE(CK607:$CK607,1),7,"")</f>
        <v/>
      </c>
      <c r="BX607" t="str">
        <f t="shared" si="154"/>
        <v/>
      </c>
      <c r="BY607" s="36">
        <f t="shared" si="155"/>
        <v>0</v>
      </c>
      <c r="BZ607" s="36">
        <f t="shared" si="156"/>
        <v>0</v>
      </c>
      <c r="CA607">
        <f t="shared" si="157"/>
        <v>0</v>
      </c>
      <c r="CB607" s="36">
        <f t="shared" si="158"/>
        <v>0</v>
      </c>
      <c r="CC607">
        <f t="shared" si="159"/>
        <v>0</v>
      </c>
      <c r="CD607" s="36">
        <f t="shared" si="160"/>
        <v>0</v>
      </c>
      <c r="CE607">
        <f t="shared" si="161"/>
        <v>0</v>
      </c>
      <c r="CF607" s="36">
        <f t="shared" si="162"/>
        <v>0</v>
      </c>
      <c r="CG607">
        <f t="shared" si="163"/>
        <v>0</v>
      </c>
      <c r="CH607" s="36">
        <f t="shared" si="164"/>
        <v>0</v>
      </c>
      <c r="CI607">
        <f t="shared" si="165"/>
        <v>0</v>
      </c>
      <c r="CJ607" s="36">
        <f t="shared" si="166"/>
        <v>0</v>
      </c>
      <c r="CK607">
        <f t="shared" si="167"/>
        <v>0</v>
      </c>
      <c r="CP607" t="s">
        <v>118</v>
      </c>
      <c r="DD607" t="str">
        <f>IF(COUNTIF('[3]Zone Players'!A$3:A$1847,A607)&lt;1,"D","")</f>
        <v/>
      </c>
      <c r="DF607">
        <f t="shared" si="170"/>
        <v>6</v>
      </c>
      <c r="DG607" s="70">
        <f t="shared" si="168"/>
        <v>0</v>
      </c>
      <c r="DH607" t="str">
        <f t="shared" si="169"/>
        <v/>
      </c>
    </row>
    <row r="608" spans="1:112" ht="15" customHeight="1" x14ac:dyDescent="0.25">
      <c r="A608" s="23">
        <v>141147</v>
      </c>
      <c r="B608" s="24" t="s">
        <v>1016</v>
      </c>
      <c r="C608" s="24" t="s">
        <v>559</v>
      </c>
      <c r="D608" s="25" t="s">
        <v>1002</v>
      </c>
      <c r="E608" s="26"/>
      <c r="F608" s="27"/>
      <c r="G608" s="27"/>
      <c r="H608" s="27"/>
      <c r="I608" s="27"/>
      <c r="J608" s="27"/>
      <c r="K608" s="27"/>
      <c r="L608" s="27">
        <v>4</v>
      </c>
      <c r="M608" s="27">
        <v>4</v>
      </c>
      <c r="N608" s="26">
        <v>4</v>
      </c>
      <c r="O608" s="27">
        <v>5</v>
      </c>
      <c r="P608" s="27">
        <v>5</v>
      </c>
      <c r="Q608" s="28"/>
      <c r="R608" s="28"/>
      <c r="S608" s="28"/>
      <c r="T608" s="29"/>
      <c r="U608" s="28"/>
      <c r="V608" s="30" t="s">
        <v>113</v>
      </c>
      <c r="W608" s="30" t="s">
        <v>113</v>
      </c>
      <c r="X608" s="30" t="s">
        <v>113</v>
      </c>
      <c r="Y608" s="30">
        <v>4</v>
      </c>
      <c r="Z608" s="30">
        <v>5</v>
      </c>
      <c r="AA608" s="30" t="s">
        <v>113</v>
      </c>
      <c r="AB608" s="30" t="s">
        <v>113</v>
      </c>
      <c r="AC608" s="30" t="s">
        <v>113</v>
      </c>
      <c r="AD608" s="30" t="s">
        <v>113</v>
      </c>
      <c r="AE608" s="30" t="s">
        <v>113</v>
      </c>
      <c r="AF608" s="30" t="s">
        <v>113</v>
      </c>
      <c r="AG608" s="30" t="s">
        <v>113</v>
      </c>
      <c r="AH608" s="30" t="s">
        <v>113</v>
      </c>
      <c r="AI608" s="30" t="s">
        <v>113</v>
      </c>
      <c r="AJ608" s="30" t="s">
        <v>113</v>
      </c>
      <c r="AK608" s="30" t="s">
        <v>113</v>
      </c>
      <c r="AL608" s="30" t="s">
        <v>113</v>
      </c>
      <c r="AM608" s="30">
        <v>0</v>
      </c>
      <c r="AN608" s="30">
        <v>10</v>
      </c>
      <c r="AO608" s="30">
        <v>2</v>
      </c>
      <c r="AP608" s="30">
        <v>5</v>
      </c>
      <c r="AQ608" s="31">
        <v>5</v>
      </c>
      <c r="AR608" s="31">
        <v>5</v>
      </c>
      <c r="AS608" s="31">
        <v>5</v>
      </c>
      <c r="AT608" s="32">
        <v>5</v>
      </c>
      <c r="AU608" s="32">
        <v>5</v>
      </c>
      <c r="AV608" s="32">
        <v>5</v>
      </c>
      <c r="AW608" s="32">
        <v>5</v>
      </c>
      <c r="AX608" s="32">
        <v>5</v>
      </c>
      <c r="AY608" s="32">
        <v>5</v>
      </c>
      <c r="AZ608" s="32">
        <v>5</v>
      </c>
      <c r="BA608" s="32">
        <v>5</v>
      </c>
      <c r="BB608" s="32">
        <v>5</v>
      </c>
      <c r="BC608" s="32">
        <v>5</v>
      </c>
      <c r="BD608" s="33">
        <v>7.2</v>
      </c>
      <c r="BE608" s="33">
        <v>5</v>
      </c>
      <c r="BF608" s="33">
        <v>5</v>
      </c>
      <c r="BG608" s="33">
        <v>5</v>
      </c>
      <c r="BH608" s="33">
        <v>5</v>
      </c>
      <c r="BI608" s="33">
        <v>5</v>
      </c>
      <c r="BJ608" s="34">
        <v>5</v>
      </c>
      <c r="BK608" s="35">
        <v>5</v>
      </c>
      <c r="BL608" t="str">
        <f>IF(BY608&gt;LARGE(BZ608:$CK608,1),1,"")</f>
        <v/>
      </c>
      <c r="BM608" t="str">
        <f>IF(BZ608&gt;LARGE(CA608:$CK608,1),2,"")</f>
        <v/>
      </c>
      <c r="BN608" t="str">
        <f>IF(CA608&gt;LARGE(CB608:$CK608,1),2.2,"")</f>
        <v/>
      </c>
      <c r="BO608" t="str">
        <f>IF(CB608&gt;LARGE(CC608:$CK608,1),3,"")</f>
        <v/>
      </c>
      <c r="BP608" t="str">
        <f>IF(CC608&gt;LARGE(CD608:$CK608,1),3.2,"")</f>
        <v/>
      </c>
      <c r="BQ608" t="str">
        <f>IF(CD608&gt;LARGE(CE608:$CK608,1),4,"")</f>
        <v/>
      </c>
      <c r="BR608" t="str">
        <f>IF(CE608&gt;LARGE(CF608:$CK608,1),4.2,"")</f>
        <v/>
      </c>
      <c r="BS608">
        <f>IF(CF608&gt;LARGE(CG608:$CK608,1),5,"")</f>
        <v>5</v>
      </c>
      <c r="BT608" t="str">
        <f>IF(CG608&gt;LARGE(CH608:$CK608,1),5.2,"")</f>
        <v/>
      </c>
      <c r="BU608" t="str">
        <f>IF(CH608&gt;LARGE(CI608:$CK608,1),6,"")</f>
        <v/>
      </c>
      <c r="BV608" t="str">
        <f>IF(CI608&gt;LARGE(CJ608:$CK608,1),6.2,"")</f>
        <v/>
      </c>
      <c r="BW608" t="str">
        <f>IF(CJ608&gt;LARGE(CK608:$CK608,1),7,"")</f>
        <v/>
      </c>
      <c r="BX608" t="str">
        <f t="shared" si="154"/>
        <v/>
      </c>
      <c r="BY608" s="36">
        <f t="shared" si="155"/>
        <v>0</v>
      </c>
      <c r="BZ608" s="36">
        <f t="shared" si="156"/>
        <v>0</v>
      </c>
      <c r="CA608">
        <f t="shared" si="157"/>
        <v>0</v>
      </c>
      <c r="CB608" s="36">
        <f t="shared" si="158"/>
        <v>0</v>
      </c>
      <c r="CC608">
        <f t="shared" si="159"/>
        <v>0</v>
      </c>
      <c r="CD608" s="36">
        <f t="shared" si="160"/>
        <v>0</v>
      </c>
      <c r="CE608">
        <f t="shared" si="161"/>
        <v>0</v>
      </c>
      <c r="CF608" s="36">
        <f t="shared" si="162"/>
        <v>10</v>
      </c>
      <c r="CG608">
        <f t="shared" si="163"/>
        <v>0</v>
      </c>
      <c r="CH608" s="36">
        <f t="shared" si="164"/>
        <v>0</v>
      </c>
      <c r="CI608">
        <f t="shared" si="165"/>
        <v>0</v>
      </c>
      <c r="CJ608" s="36">
        <f t="shared" si="166"/>
        <v>0</v>
      </c>
      <c r="CK608">
        <f t="shared" si="167"/>
        <v>0</v>
      </c>
      <c r="CP608" t="s">
        <v>118</v>
      </c>
      <c r="DD608" t="str">
        <f>IF(COUNTIF('[3]Zone Players'!A$3:A$1847,A608)&lt;1,"D","")</f>
        <v/>
      </c>
      <c r="DF608">
        <f t="shared" si="170"/>
        <v>5</v>
      </c>
      <c r="DG608" s="70">
        <f t="shared" si="168"/>
        <v>10</v>
      </c>
      <c r="DH608" t="str">
        <f t="shared" si="169"/>
        <v/>
      </c>
    </row>
    <row r="609" spans="1:112" ht="15" customHeight="1" x14ac:dyDescent="0.25">
      <c r="A609" s="23">
        <v>27101</v>
      </c>
      <c r="B609" s="24" t="s">
        <v>1017</v>
      </c>
      <c r="C609" s="24" t="s">
        <v>253</v>
      </c>
      <c r="D609" s="25" t="s">
        <v>1002</v>
      </c>
      <c r="E609" s="26">
        <v>7</v>
      </c>
      <c r="F609" s="27">
        <v>4</v>
      </c>
      <c r="G609" s="27">
        <v>6</v>
      </c>
      <c r="H609" s="27">
        <v>6</v>
      </c>
      <c r="I609" s="27">
        <v>7</v>
      </c>
      <c r="J609" s="27">
        <v>6</v>
      </c>
      <c r="K609" s="27">
        <v>6</v>
      </c>
      <c r="L609" s="27">
        <v>6</v>
      </c>
      <c r="M609" s="27">
        <v>6</v>
      </c>
      <c r="N609" s="26">
        <v>6</v>
      </c>
      <c r="O609" s="27">
        <v>6</v>
      </c>
      <c r="P609" s="27">
        <v>6</v>
      </c>
      <c r="Q609" s="28"/>
      <c r="R609" s="28"/>
      <c r="S609" s="28"/>
      <c r="T609" s="29"/>
      <c r="U609" s="28"/>
      <c r="V609" s="30" t="s">
        <v>113</v>
      </c>
      <c r="W609" s="30" t="s">
        <v>113</v>
      </c>
      <c r="X609" s="30" t="s">
        <v>113</v>
      </c>
      <c r="Y609" s="30">
        <v>4</v>
      </c>
      <c r="Z609" s="30">
        <v>5</v>
      </c>
      <c r="AA609" s="30" t="s">
        <v>113</v>
      </c>
      <c r="AB609" s="30" t="s">
        <v>113</v>
      </c>
      <c r="AC609" s="30" t="s">
        <v>113</v>
      </c>
      <c r="AD609" s="30" t="s">
        <v>113</v>
      </c>
      <c r="AE609" s="30" t="s">
        <v>113</v>
      </c>
      <c r="AF609" s="30" t="s">
        <v>113</v>
      </c>
      <c r="AG609" s="30" t="s">
        <v>113</v>
      </c>
      <c r="AH609" s="30" t="s">
        <v>113</v>
      </c>
      <c r="AI609" s="30" t="s">
        <v>113</v>
      </c>
      <c r="AJ609" s="30" t="s">
        <v>113</v>
      </c>
      <c r="AK609" s="30" t="s">
        <v>113</v>
      </c>
      <c r="AL609" s="30" t="s">
        <v>113</v>
      </c>
      <c r="AM609" s="30">
        <v>0</v>
      </c>
      <c r="AN609" s="30">
        <v>10</v>
      </c>
      <c r="AO609" s="30">
        <v>0</v>
      </c>
      <c r="AP609" s="30">
        <v>7</v>
      </c>
      <c r="AQ609" s="31">
        <v>6</v>
      </c>
      <c r="AR609" s="31">
        <v>6</v>
      </c>
      <c r="AS609" s="31">
        <v>6</v>
      </c>
      <c r="AT609" s="32">
        <v>0</v>
      </c>
      <c r="AU609" s="32">
        <v>0</v>
      </c>
      <c r="AV609" s="32">
        <v>0</v>
      </c>
      <c r="AW609" s="32">
        <v>0</v>
      </c>
      <c r="AX609" s="32">
        <v>0</v>
      </c>
      <c r="AY609" s="32">
        <v>0</v>
      </c>
      <c r="AZ609" s="32">
        <v>0</v>
      </c>
      <c r="BA609" s="32">
        <v>0</v>
      </c>
      <c r="BB609" s="32">
        <v>0</v>
      </c>
      <c r="BC609" s="32">
        <v>0</v>
      </c>
      <c r="BD609" s="33">
        <v>7.2</v>
      </c>
      <c r="BE609" s="33">
        <v>7.2</v>
      </c>
      <c r="BF609" s="33">
        <v>7.2</v>
      </c>
      <c r="BG609" s="33">
        <v>7.2</v>
      </c>
      <c r="BH609" s="33">
        <v>7.2</v>
      </c>
      <c r="BI609" s="33">
        <v>7.2</v>
      </c>
      <c r="BJ609" s="34" t="s">
        <v>113</v>
      </c>
      <c r="BK609" s="35" t="s">
        <v>113</v>
      </c>
      <c r="BL609" t="str">
        <f>IF(BY609&gt;LARGE(BZ609:$CK609,1),1,"")</f>
        <v/>
      </c>
      <c r="BM609" t="str">
        <f>IF(BZ609&gt;LARGE(CA609:$CK609,1),2,"")</f>
        <v/>
      </c>
      <c r="BN609" t="str">
        <f>IF(CA609&gt;LARGE(CB609:$CK609,1),2.2,"")</f>
        <v/>
      </c>
      <c r="BO609" t="str">
        <f>IF(CB609&gt;LARGE(CC609:$CK609,1),3,"")</f>
        <v/>
      </c>
      <c r="BP609" t="str">
        <f>IF(CC609&gt;LARGE(CD609:$CK609,1),3.2,"")</f>
        <v/>
      </c>
      <c r="BQ609" t="str">
        <f>IF(CD609&gt;LARGE(CE609:$CK609,1),4,"")</f>
        <v/>
      </c>
      <c r="BR609" t="str">
        <f>IF(CE609&gt;LARGE(CF609:$CK609,1),4.2,"")</f>
        <v/>
      </c>
      <c r="BS609" t="str">
        <f>IF(CF609&gt;LARGE(CG609:$CK609,1),5,"")</f>
        <v/>
      </c>
      <c r="BT609" t="str">
        <f>IF(CG609&gt;LARGE(CH609:$CK609,1),5.2,"")</f>
        <v/>
      </c>
      <c r="BU609" t="str">
        <f>IF(CH609&gt;LARGE(CI609:$CK609,1),6,"")</f>
        <v/>
      </c>
      <c r="BV609" t="str">
        <f>IF(CI609&gt;LARGE(CJ609:$CK609,1),6.2,"")</f>
        <v/>
      </c>
      <c r="BW609" t="str">
        <f>IF(CJ609&gt;LARGE(CK609:$CK609,1),7,"")</f>
        <v/>
      </c>
      <c r="BX609" t="str">
        <f t="shared" si="154"/>
        <v/>
      </c>
      <c r="BY609" s="36">
        <f t="shared" si="155"/>
        <v>0</v>
      </c>
      <c r="BZ609" s="36">
        <f t="shared" si="156"/>
        <v>0</v>
      </c>
      <c r="CA609">
        <f t="shared" si="157"/>
        <v>0</v>
      </c>
      <c r="CB609" s="36">
        <f t="shared" si="158"/>
        <v>0</v>
      </c>
      <c r="CC609">
        <f t="shared" si="159"/>
        <v>0</v>
      </c>
      <c r="CD609" s="36">
        <f t="shared" si="160"/>
        <v>0</v>
      </c>
      <c r="CE609">
        <f t="shared" si="161"/>
        <v>0</v>
      </c>
      <c r="CF609" s="36">
        <f t="shared" si="162"/>
        <v>0</v>
      </c>
      <c r="CG609">
        <f t="shared" si="163"/>
        <v>0</v>
      </c>
      <c r="CH609" s="36">
        <f t="shared" si="164"/>
        <v>0</v>
      </c>
      <c r="CI609">
        <f t="shared" si="165"/>
        <v>0</v>
      </c>
      <c r="CJ609" s="36">
        <f t="shared" si="166"/>
        <v>0</v>
      </c>
      <c r="CK609">
        <f t="shared" si="167"/>
        <v>0</v>
      </c>
      <c r="DF609">
        <f t="shared" si="170"/>
        <v>6</v>
      </c>
      <c r="DG609" s="70">
        <f t="shared" si="168"/>
        <v>0</v>
      </c>
      <c r="DH609" t="str">
        <f t="shared" si="169"/>
        <v/>
      </c>
    </row>
    <row r="610" spans="1:112" ht="15" customHeight="1" x14ac:dyDescent="0.25">
      <c r="A610" s="23">
        <v>90392</v>
      </c>
      <c r="B610" s="24" t="s">
        <v>1017</v>
      </c>
      <c r="C610" s="24" t="s">
        <v>1018</v>
      </c>
      <c r="D610" s="25" t="s">
        <v>1002</v>
      </c>
      <c r="E610" s="26">
        <v>4</v>
      </c>
      <c r="F610" s="27">
        <v>4</v>
      </c>
      <c r="G610" s="27">
        <v>4</v>
      </c>
      <c r="H610" s="27">
        <v>5</v>
      </c>
      <c r="I610" s="27">
        <v>6</v>
      </c>
      <c r="J610" s="27">
        <v>6</v>
      </c>
      <c r="K610" s="27"/>
      <c r="L610" s="27">
        <v>6</v>
      </c>
      <c r="M610" s="27">
        <v>6</v>
      </c>
      <c r="N610" s="26">
        <v>6</v>
      </c>
      <c r="O610" s="27">
        <v>7</v>
      </c>
      <c r="P610" s="27">
        <v>7</v>
      </c>
      <c r="Q610" s="28"/>
      <c r="R610" s="28"/>
      <c r="S610" s="28"/>
      <c r="T610" s="29"/>
      <c r="U610" s="28"/>
      <c r="V610" s="30" t="s">
        <v>113</v>
      </c>
      <c r="W610" s="30" t="s">
        <v>113</v>
      </c>
      <c r="X610" s="30" t="s">
        <v>113</v>
      </c>
      <c r="Y610" s="30">
        <v>4</v>
      </c>
      <c r="Z610" s="30">
        <v>5</v>
      </c>
      <c r="AA610" s="30" t="s">
        <v>113</v>
      </c>
      <c r="AB610" s="30" t="s">
        <v>113</v>
      </c>
      <c r="AC610" s="30" t="s">
        <v>113</v>
      </c>
      <c r="AD610" s="30" t="s">
        <v>113</v>
      </c>
      <c r="AE610" s="30" t="s">
        <v>113</v>
      </c>
      <c r="AF610" s="30" t="s">
        <v>113</v>
      </c>
      <c r="AG610" s="30" t="s">
        <v>113</v>
      </c>
      <c r="AH610" s="30" t="s">
        <v>113</v>
      </c>
      <c r="AI610" s="30" t="s">
        <v>113</v>
      </c>
      <c r="AJ610" s="30" t="s">
        <v>113</v>
      </c>
      <c r="AK610" s="30" t="s">
        <v>113</v>
      </c>
      <c r="AL610" s="30" t="s">
        <v>113</v>
      </c>
      <c r="AM610" s="30">
        <v>0</v>
      </c>
      <c r="AN610" s="30">
        <v>10</v>
      </c>
      <c r="AO610" s="30">
        <v>0</v>
      </c>
      <c r="AP610" s="30">
        <v>7</v>
      </c>
      <c r="AQ610" s="31">
        <v>7</v>
      </c>
      <c r="AR610" s="31">
        <v>7</v>
      </c>
      <c r="AS610" s="31">
        <v>7</v>
      </c>
      <c r="AT610" s="32">
        <v>0</v>
      </c>
      <c r="AU610" s="32">
        <v>0</v>
      </c>
      <c r="AV610" s="32">
        <v>0</v>
      </c>
      <c r="AW610" s="32">
        <v>0</v>
      </c>
      <c r="AX610" s="32">
        <v>0</v>
      </c>
      <c r="AY610" s="32">
        <v>0</v>
      </c>
      <c r="AZ610" s="32">
        <v>0</v>
      </c>
      <c r="BA610" s="32">
        <v>0</v>
      </c>
      <c r="BB610" s="32">
        <v>0</v>
      </c>
      <c r="BC610" s="32">
        <v>0</v>
      </c>
      <c r="BD610" s="33">
        <v>7.2</v>
      </c>
      <c r="BE610" s="33">
        <v>7.2</v>
      </c>
      <c r="BF610" s="33">
        <v>7.2</v>
      </c>
      <c r="BG610" s="33">
        <v>7.2</v>
      </c>
      <c r="BH610" s="33">
        <v>7.2</v>
      </c>
      <c r="BI610" s="33">
        <v>7.2</v>
      </c>
      <c r="BJ610" s="34" t="s">
        <v>113</v>
      </c>
      <c r="BK610" s="35" t="s">
        <v>113</v>
      </c>
      <c r="BL610" t="str">
        <f>IF(BY610&gt;LARGE(BZ610:$CK610,1),1,"")</f>
        <v/>
      </c>
      <c r="BM610" t="str">
        <f>IF(BZ610&gt;LARGE(CA610:$CK610,1),2,"")</f>
        <v/>
      </c>
      <c r="BN610" t="str">
        <f>IF(CA610&gt;LARGE(CB610:$CK610,1),2.2,"")</f>
        <v/>
      </c>
      <c r="BO610" t="str">
        <f>IF(CB610&gt;LARGE(CC610:$CK610,1),3,"")</f>
        <v/>
      </c>
      <c r="BP610" t="str">
        <f>IF(CC610&gt;LARGE(CD610:$CK610,1),3.2,"")</f>
        <v/>
      </c>
      <c r="BQ610" t="str">
        <f>IF(CD610&gt;LARGE(CE610:$CK610,1),4,"")</f>
        <v/>
      </c>
      <c r="BR610" t="str">
        <f>IF(CE610&gt;LARGE(CF610:$CK610,1),4.2,"")</f>
        <v/>
      </c>
      <c r="BS610" t="str">
        <f>IF(CF610&gt;LARGE(CG610:$CK610,1),5,"")</f>
        <v/>
      </c>
      <c r="BT610" t="str">
        <f>IF(CG610&gt;LARGE(CH610:$CK610,1),5.2,"")</f>
        <v/>
      </c>
      <c r="BU610" t="str">
        <f>IF(CH610&gt;LARGE(CI610:$CK610,1),6,"")</f>
        <v/>
      </c>
      <c r="BV610" t="str">
        <f>IF(CI610&gt;LARGE(CJ610:$CK610,1),6.2,"")</f>
        <v/>
      </c>
      <c r="BW610" t="str">
        <f>IF(CJ610&gt;LARGE(CK610:$CK610,1),7,"")</f>
        <v/>
      </c>
      <c r="BX610" t="str">
        <f t="shared" si="154"/>
        <v/>
      </c>
      <c r="BY610" s="36">
        <f t="shared" si="155"/>
        <v>0</v>
      </c>
      <c r="BZ610" s="36">
        <f t="shared" si="156"/>
        <v>0</v>
      </c>
      <c r="CA610">
        <f t="shared" si="157"/>
        <v>0</v>
      </c>
      <c r="CB610" s="36">
        <f t="shared" si="158"/>
        <v>0</v>
      </c>
      <c r="CC610">
        <f t="shared" si="159"/>
        <v>0</v>
      </c>
      <c r="CD610" s="36">
        <f t="shared" si="160"/>
        <v>0</v>
      </c>
      <c r="CE610">
        <f t="shared" si="161"/>
        <v>0</v>
      </c>
      <c r="CF610" s="36">
        <f t="shared" si="162"/>
        <v>0</v>
      </c>
      <c r="CG610">
        <f t="shared" si="163"/>
        <v>0</v>
      </c>
      <c r="CH610" s="36">
        <f t="shared" si="164"/>
        <v>0</v>
      </c>
      <c r="CI610">
        <f t="shared" si="165"/>
        <v>0</v>
      </c>
      <c r="CJ610" s="36">
        <f t="shared" si="166"/>
        <v>0</v>
      </c>
      <c r="CK610">
        <f t="shared" si="167"/>
        <v>0</v>
      </c>
      <c r="CP610">
        <v>809</v>
      </c>
      <c r="DD610" t="str">
        <f>IF(COUNTIF('[3]Zone Players'!A$3:A$1847,A610)&lt;1,"D","")</f>
        <v/>
      </c>
      <c r="DF610">
        <f t="shared" si="170"/>
        <v>7</v>
      </c>
      <c r="DG610" s="70">
        <f t="shared" si="168"/>
        <v>0</v>
      </c>
      <c r="DH610" t="str">
        <f t="shared" si="169"/>
        <v/>
      </c>
    </row>
    <row r="611" spans="1:112" ht="15" customHeight="1" x14ac:dyDescent="0.25">
      <c r="A611" s="23">
        <v>9899</v>
      </c>
      <c r="B611" s="24" t="s">
        <v>1017</v>
      </c>
      <c r="C611" s="24" t="s">
        <v>216</v>
      </c>
      <c r="D611" s="25" t="s">
        <v>1002</v>
      </c>
      <c r="E611" s="26"/>
      <c r="F611" s="27"/>
      <c r="G611" s="27">
        <v>6</v>
      </c>
      <c r="H611" s="27">
        <v>6</v>
      </c>
      <c r="I611" s="27">
        <v>6</v>
      </c>
      <c r="J611" s="27">
        <v>6</v>
      </c>
      <c r="K611" s="27">
        <v>6</v>
      </c>
      <c r="L611" s="27">
        <v>6</v>
      </c>
      <c r="M611" s="27">
        <v>6</v>
      </c>
      <c r="N611" s="26">
        <v>6</v>
      </c>
      <c r="O611" s="27">
        <v>7</v>
      </c>
      <c r="P611" s="27">
        <v>7</v>
      </c>
      <c r="Q611" s="28"/>
      <c r="R611" s="28"/>
      <c r="S611" s="28"/>
      <c r="T611" s="29"/>
      <c r="U611" s="28"/>
      <c r="V611" s="30" t="s">
        <v>113</v>
      </c>
      <c r="W611" s="30" t="s">
        <v>113</v>
      </c>
      <c r="X611" s="30" t="s">
        <v>113</v>
      </c>
      <c r="Y611" s="30">
        <v>4</v>
      </c>
      <c r="Z611" s="30">
        <v>5</v>
      </c>
      <c r="AA611" s="30" t="s">
        <v>113</v>
      </c>
      <c r="AB611" s="30" t="s">
        <v>113</v>
      </c>
      <c r="AC611" s="30" t="s">
        <v>113</v>
      </c>
      <c r="AD611" s="30" t="s">
        <v>113</v>
      </c>
      <c r="AE611" s="30" t="s">
        <v>113</v>
      </c>
      <c r="AF611" s="30" t="s">
        <v>113</v>
      </c>
      <c r="AG611" s="30" t="s">
        <v>113</v>
      </c>
      <c r="AH611" s="30" t="s">
        <v>113</v>
      </c>
      <c r="AI611" s="30" t="s">
        <v>113</v>
      </c>
      <c r="AJ611" s="30" t="s">
        <v>113</v>
      </c>
      <c r="AK611" s="30" t="s">
        <v>113</v>
      </c>
      <c r="AL611" s="30" t="s">
        <v>113</v>
      </c>
      <c r="AM611" s="30">
        <v>0</v>
      </c>
      <c r="AN611" s="30">
        <v>10</v>
      </c>
      <c r="AO611" s="30">
        <v>0</v>
      </c>
      <c r="AP611" s="30">
        <v>7</v>
      </c>
      <c r="AQ611" s="31">
        <v>7</v>
      </c>
      <c r="AR611" s="31">
        <v>7</v>
      </c>
      <c r="AS611" s="31">
        <v>7</v>
      </c>
      <c r="AT611" s="32">
        <v>0</v>
      </c>
      <c r="AU611" s="32">
        <v>0</v>
      </c>
      <c r="AV611" s="32">
        <v>0</v>
      </c>
      <c r="AW611" s="32">
        <v>0</v>
      </c>
      <c r="AX611" s="32">
        <v>0</v>
      </c>
      <c r="AY611" s="32">
        <v>0</v>
      </c>
      <c r="AZ611" s="32">
        <v>0</v>
      </c>
      <c r="BA611" s="32">
        <v>0</v>
      </c>
      <c r="BB611" s="32">
        <v>0</v>
      </c>
      <c r="BC611" s="32">
        <v>0</v>
      </c>
      <c r="BD611" s="33">
        <v>7.2</v>
      </c>
      <c r="BE611" s="33">
        <v>7.2</v>
      </c>
      <c r="BF611" s="33">
        <v>7.2</v>
      </c>
      <c r="BG611" s="33">
        <v>7.2</v>
      </c>
      <c r="BH611" s="33">
        <v>7.2</v>
      </c>
      <c r="BI611" s="33">
        <v>7.2</v>
      </c>
      <c r="BJ611" s="34" t="s">
        <v>113</v>
      </c>
      <c r="BK611" s="35" t="s">
        <v>113</v>
      </c>
      <c r="BL611" t="str">
        <f>IF(BY611&gt;LARGE(BZ611:$CK611,1),1,"")</f>
        <v/>
      </c>
      <c r="BM611" t="str">
        <f>IF(BZ611&gt;LARGE(CA611:$CK611,1),2,"")</f>
        <v/>
      </c>
      <c r="BN611" t="str">
        <f>IF(CA611&gt;LARGE(CB611:$CK611,1),2.2,"")</f>
        <v/>
      </c>
      <c r="BO611" t="str">
        <f>IF(CB611&gt;LARGE(CC611:$CK611,1),3,"")</f>
        <v/>
      </c>
      <c r="BP611" t="str">
        <f>IF(CC611&gt;LARGE(CD611:$CK611,1),3.2,"")</f>
        <v/>
      </c>
      <c r="BQ611" t="str">
        <f>IF(CD611&gt;LARGE(CE611:$CK611,1),4,"")</f>
        <v/>
      </c>
      <c r="BR611" t="str">
        <f>IF(CE611&gt;LARGE(CF611:$CK611,1),4.2,"")</f>
        <v/>
      </c>
      <c r="BS611" t="str">
        <f>IF(CF611&gt;LARGE(CG611:$CK611,1),5,"")</f>
        <v/>
      </c>
      <c r="BT611" t="str">
        <f>IF(CG611&gt;LARGE(CH611:$CK611,1),5.2,"")</f>
        <v/>
      </c>
      <c r="BU611" t="str">
        <f>IF(CH611&gt;LARGE(CI611:$CK611,1),6,"")</f>
        <v/>
      </c>
      <c r="BV611" t="str">
        <f>IF(CI611&gt;LARGE(CJ611:$CK611,1),6.2,"")</f>
        <v/>
      </c>
      <c r="BW611" t="str">
        <f>IF(CJ611&gt;LARGE(CK611:$CK611,1),7,"")</f>
        <v/>
      </c>
      <c r="BX611" t="str">
        <f t="shared" si="154"/>
        <v/>
      </c>
      <c r="BY611" s="36">
        <f t="shared" si="155"/>
        <v>0</v>
      </c>
      <c r="BZ611" s="36">
        <f t="shared" si="156"/>
        <v>0</v>
      </c>
      <c r="CA611">
        <f t="shared" si="157"/>
        <v>0</v>
      </c>
      <c r="CB611" s="36">
        <f t="shared" si="158"/>
        <v>0</v>
      </c>
      <c r="CC611">
        <f t="shared" si="159"/>
        <v>0</v>
      </c>
      <c r="CD611" s="36">
        <f t="shared" si="160"/>
        <v>0</v>
      </c>
      <c r="CE611">
        <f t="shared" si="161"/>
        <v>0</v>
      </c>
      <c r="CF611" s="36">
        <f t="shared" si="162"/>
        <v>0</v>
      </c>
      <c r="CG611">
        <f t="shared" si="163"/>
        <v>0</v>
      </c>
      <c r="CH611" s="36">
        <f t="shared" si="164"/>
        <v>0</v>
      </c>
      <c r="CI611">
        <f t="shared" si="165"/>
        <v>0</v>
      </c>
      <c r="CJ611" s="36">
        <f t="shared" si="166"/>
        <v>0</v>
      </c>
      <c r="CK611">
        <f t="shared" si="167"/>
        <v>0</v>
      </c>
      <c r="CP611" t="s">
        <v>118</v>
      </c>
      <c r="DD611" t="str">
        <f>IF(COUNTIF('[3]Zone Players'!A$3:A$1847,A611)&lt;1,"D","")</f>
        <v/>
      </c>
      <c r="DF611">
        <f t="shared" si="170"/>
        <v>7</v>
      </c>
      <c r="DG611" s="70">
        <f t="shared" si="168"/>
        <v>0</v>
      </c>
      <c r="DH611" t="str">
        <f t="shared" si="169"/>
        <v/>
      </c>
    </row>
    <row r="612" spans="1:112" ht="15" customHeight="1" x14ac:dyDescent="0.25">
      <c r="A612" s="40">
        <v>107517</v>
      </c>
      <c r="B612" s="24" t="s">
        <v>1019</v>
      </c>
      <c r="C612" s="24" t="s">
        <v>1020</v>
      </c>
      <c r="D612" s="25" t="s">
        <v>1002</v>
      </c>
      <c r="E612" s="26">
        <v>7</v>
      </c>
      <c r="F612" s="27">
        <v>4</v>
      </c>
      <c r="G612" s="27">
        <v>4</v>
      </c>
      <c r="H612" s="27">
        <v>5</v>
      </c>
      <c r="I612" s="27">
        <v>4</v>
      </c>
      <c r="J612" s="27">
        <v>4</v>
      </c>
      <c r="K612" s="27">
        <v>4</v>
      </c>
      <c r="L612" s="27">
        <v>4</v>
      </c>
      <c r="M612" s="27">
        <v>4</v>
      </c>
      <c r="N612" s="26">
        <v>4</v>
      </c>
      <c r="O612" s="27">
        <v>5</v>
      </c>
      <c r="P612" s="27">
        <v>5</v>
      </c>
      <c r="Q612" s="28"/>
      <c r="R612" s="28"/>
      <c r="S612" s="28"/>
      <c r="T612" s="29"/>
      <c r="U612" s="28"/>
      <c r="V612" s="30" t="s">
        <v>113</v>
      </c>
      <c r="W612" s="30" t="s">
        <v>113</v>
      </c>
      <c r="X612" s="30" t="s">
        <v>113</v>
      </c>
      <c r="Y612" s="30">
        <v>4</v>
      </c>
      <c r="Z612" s="30">
        <v>5</v>
      </c>
      <c r="AA612" s="30" t="s">
        <v>113</v>
      </c>
      <c r="AB612" s="30" t="s">
        <v>113</v>
      </c>
      <c r="AC612" s="30" t="s">
        <v>113</v>
      </c>
      <c r="AD612" s="30" t="s">
        <v>113</v>
      </c>
      <c r="AE612" s="30" t="s">
        <v>113</v>
      </c>
      <c r="AF612" s="30" t="s">
        <v>113</v>
      </c>
      <c r="AG612" s="30" t="s">
        <v>113</v>
      </c>
      <c r="AH612" s="30" t="s">
        <v>113</v>
      </c>
      <c r="AI612" s="30" t="s">
        <v>113</v>
      </c>
      <c r="AJ612" s="30" t="s">
        <v>113</v>
      </c>
      <c r="AK612" s="30" t="s">
        <v>113</v>
      </c>
      <c r="AL612" s="30" t="s">
        <v>113</v>
      </c>
      <c r="AM612" s="30">
        <v>0</v>
      </c>
      <c r="AN612" s="30">
        <v>10</v>
      </c>
      <c r="AO612" s="30">
        <v>2</v>
      </c>
      <c r="AP612" s="30">
        <v>5</v>
      </c>
      <c r="AQ612" s="31">
        <v>5</v>
      </c>
      <c r="AR612" s="31">
        <v>5</v>
      </c>
      <c r="AS612" s="31">
        <v>5</v>
      </c>
      <c r="AT612" s="32">
        <v>5</v>
      </c>
      <c r="AU612" s="32">
        <v>5</v>
      </c>
      <c r="AV612" s="32">
        <v>5</v>
      </c>
      <c r="AW612" s="32">
        <v>5</v>
      </c>
      <c r="AX612" s="32">
        <v>5</v>
      </c>
      <c r="AY612" s="32">
        <v>5</v>
      </c>
      <c r="AZ612" s="32">
        <v>5</v>
      </c>
      <c r="BA612" s="32">
        <v>5</v>
      </c>
      <c r="BB612" s="32">
        <v>5</v>
      </c>
      <c r="BC612" s="32">
        <v>5</v>
      </c>
      <c r="BD612" s="33">
        <v>7.2</v>
      </c>
      <c r="BE612" s="33">
        <v>5</v>
      </c>
      <c r="BF612" s="33">
        <v>5</v>
      </c>
      <c r="BG612" s="33">
        <v>5</v>
      </c>
      <c r="BH612" s="33">
        <v>5</v>
      </c>
      <c r="BI612" s="33">
        <v>5</v>
      </c>
      <c r="BJ612" s="34">
        <v>5</v>
      </c>
      <c r="BK612" s="35">
        <v>5</v>
      </c>
      <c r="BL612" t="str">
        <f>IF(BY612&gt;LARGE(BZ612:$CK612,1),1,"")</f>
        <v/>
      </c>
      <c r="BM612" t="str">
        <f>IF(BZ612&gt;LARGE(CA612:$CK612,1),2,"")</f>
        <v/>
      </c>
      <c r="BN612" t="str">
        <f>IF(CA612&gt;LARGE(CB612:$CK612,1),2.2,"")</f>
        <v/>
      </c>
      <c r="BO612" t="str">
        <f>IF(CB612&gt;LARGE(CC612:$CK612,1),3,"")</f>
        <v/>
      </c>
      <c r="BP612" t="str">
        <f>IF(CC612&gt;LARGE(CD612:$CK612,1),3.2,"")</f>
        <v/>
      </c>
      <c r="BQ612" t="str">
        <f>IF(CD612&gt;LARGE(CE612:$CK612,1),4,"")</f>
        <v/>
      </c>
      <c r="BR612" t="str">
        <f>IF(CE612&gt;LARGE(CF612:$CK612,1),4.2,"")</f>
        <v/>
      </c>
      <c r="BS612">
        <f>IF(CF612&gt;LARGE(CG612:$CK612,1),5,"")</f>
        <v>5</v>
      </c>
      <c r="BT612" t="str">
        <f>IF(CG612&gt;LARGE(CH612:$CK612,1),5.2,"")</f>
        <v/>
      </c>
      <c r="BU612" t="str">
        <f>IF(CH612&gt;LARGE(CI612:$CK612,1),6,"")</f>
        <v/>
      </c>
      <c r="BV612" t="str">
        <f>IF(CI612&gt;LARGE(CJ612:$CK612,1),6.2,"")</f>
        <v/>
      </c>
      <c r="BW612" t="str">
        <f>IF(CJ612&gt;LARGE(CK612:$CK612,1),7,"")</f>
        <v/>
      </c>
      <c r="BX612" t="str">
        <f t="shared" si="154"/>
        <v/>
      </c>
      <c r="BY612" s="36">
        <f t="shared" si="155"/>
        <v>0</v>
      </c>
      <c r="BZ612" s="36">
        <f t="shared" si="156"/>
        <v>0</v>
      </c>
      <c r="CA612">
        <f t="shared" si="157"/>
        <v>0</v>
      </c>
      <c r="CB612" s="36">
        <f t="shared" si="158"/>
        <v>0</v>
      </c>
      <c r="CC612">
        <f t="shared" si="159"/>
        <v>0</v>
      </c>
      <c r="CD612" s="36">
        <f t="shared" si="160"/>
        <v>0</v>
      </c>
      <c r="CE612">
        <f t="shared" si="161"/>
        <v>0</v>
      </c>
      <c r="CF612" s="36">
        <f t="shared" si="162"/>
        <v>10</v>
      </c>
      <c r="CG612">
        <f t="shared" si="163"/>
        <v>0</v>
      </c>
      <c r="CH612" s="36">
        <f t="shared" si="164"/>
        <v>0</v>
      </c>
      <c r="CI612">
        <f t="shared" si="165"/>
        <v>0</v>
      </c>
      <c r="CJ612" s="36">
        <f t="shared" si="166"/>
        <v>0</v>
      </c>
      <c r="CK612">
        <f t="shared" si="167"/>
        <v>0</v>
      </c>
      <c r="CP612" t="s">
        <v>118</v>
      </c>
      <c r="DD612" t="str">
        <f>IF(COUNTIF('[3]Zone Players'!A$3:A$1847,A612)&lt;1,"D","")</f>
        <v/>
      </c>
      <c r="DF612">
        <f t="shared" si="170"/>
        <v>5</v>
      </c>
      <c r="DG612" s="70">
        <f t="shared" si="168"/>
        <v>10</v>
      </c>
      <c r="DH612" t="str">
        <f t="shared" si="169"/>
        <v/>
      </c>
    </row>
    <row r="613" spans="1:112" ht="15" customHeight="1" x14ac:dyDescent="0.25">
      <c r="A613" s="23">
        <v>153775</v>
      </c>
      <c r="B613" s="24" t="s">
        <v>1021</v>
      </c>
      <c r="C613" s="24" t="s">
        <v>1022</v>
      </c>
      <c r="D613" s="25" t="s">
        <v>1002</v>
      </c>
      <c r="E613" s="26"/>
      <c r="F613" s="27"/>
      <c r="G613" s="27"/>
      <c r="H613" s="27"/>
      <c r="I613" s="27"/>
      <c r="J613" s="27"/>
      <c r="K613" s="27"/>
      <c r="L613" s="27"/>
      <c r="M613" s="27"/>
      <c r="N613" s="26"/>
      <c r="O613" s="27"/>
      <c r="P613" s="27"/>
      <c r="Q613" s="28"/>
      <c r="R613" s="28"/>
      <c r="S613" s="28"/>
      <c r="T613" s="29"/>
      <c r="U613" s="28"/>
      <c r="V613" s="30" t="s">
        <v>113</v>
      </c>
      <c r="W613" s="30" t="s">
        <v>113</v>
      </c>
      <c r="X613" s="30" t="s">
        <v>113</v>
      </c>
      <c r="Y613" s="30">
        <v>4</v>
      </c>
      <c r="Z613" s="30">
        <v>5</v>
      </c>
      <c r="AA613" s="30" t="s">
        <v>113</v>
      </c>
      <c r="AB613" s="30" t="s">
        <v>113</v>
      </c>
      <c r="AC613" s="30" t="s">
        <v>113</v>
      </c>
      <c r="AD613" s="30" t="s">
        <v>113</v>
      </c>
      <c r="AE613" s="30" t="s">
        <v>113</v>
      </c>
      <c r="AF613" s="30" t="s">
        <v>113</v>
      </c>
      <c r="AG613" s="30" t="s">
        <v>113</v>
      </c>
      <c r="AH613" s="30" t="s">
        <v>113</v>
      </c>
      <c r="AI613" s="30" t="s">
        <v>113</v>
      </c>
      <c r="AJ613" s="30" t="s">
        <v>113</v>
      </c>
      <c r="AK613" s="30" t="s">
        <v>113</v>
      </c>
      <c r="AL613" s="30" t="s">
        <v>113</v>
      </c>
      <c r="AM613" s="30">
        <v>0</v>
      </c>
      <c r="AN613" s="30">
        <v>10</v>
      </c>
      <c r="AO613" s="30">
        <v>0</v>
      </c>
      <c r="AP613" s="30">
        <v>7</v>
      </c>
      <c r="AQ613" s="31" t="s">
        <v>113</v>
      </c>
      <c r="AR613" s="31" t="s">
        <v>113</v>
      </c>
      <c r="AS613" s="31" t="s">
        <v>113</v>
      </c>
      <c r="AT613" s="32">
        <v>0</v>
      </c>
      <c r="AU613" s="32">
        <v>0</v>
      </c>
      <c r="AV613" s="32">
        <v>0</v>
      </c>
      <c r="AW613" s="32">
        <v>0</v>
      </c>
      <c r="AX613" s="32">
        <v>0</v>
      </c>
      <c r="AY613" s="32">
        <v>0</v>
      </c>
      <c r="AZ613" s="32">
        <v>0</v>
      </c>
      <c r="BA613" s="32">
        <v>0</v>
      </c>
      <c r="BB613" s="32">
        <v>6</v>
      </c>
      <c r="BC613" s="32">
        <v>0</v>
      </c>
      <c r="BD613" s="33">
        <v>7.2</v>
      </c>
      <c r="BE613" s="33">
        <v>7.2</v>
      </c>
      <c r="BF613" s="33">
        <v>7.2</v>
      </c>
      <c r="BG613" s="33">
        <v>7.2</v>
      </c>
      <c r="BH613" s="33">
        <v>7.2</v>
      </c>
      <c r="BI613" s="33">
        <v>7.2</v>
      </c>
      <c r="BJ613" s="34" t="s">
        <v>113</v>
      </c>
      <c r="BK613" s="35" t="s">
        <v>113</v>
      </c>
      <c r="BL613" t="str">
        <f>IF(BY613&gt;LARGE(BZ613:$CK613,1),1,"")</f>
        <v/>
      </c>
      <c r="BM613" t="str">
        <f>IF(BZ613&gt;LARGE(CA613:$CK613,1),2,"")</f>
        <v/>
      </c>
      <c r="BN613" t="str">
        <f>IF(CA613&gt;LARGE(CB613:$CK613,1),2.2,"")</f>
        <v/>
      </c>
      <c r="BO613" t="str">
        <f>IF(CB613&gt;LARGE(CC613:$CK613,1),3,"")</f>
        <v/>
      </c>
      <c r="BP613" t="str">
        <f>IF(CC613&gt;LARGE(CD613:$CK613,1),3.2,"")</f>
        <v/>
      </c>
      <c r="BQ613" t="str">
        <f>IF(CD613&gt;LARGE(CE613:$CK613,1),4,"")</f>
        <v/>
      </c>
      <c r="BR613" t="str">
        <f>IF(CE613&gt;LARGE(CF613:$CK613,1),4.2,"")</f>
        <v/>
      </c>
      <c r="BS613" t="str">
        <f>IF(CF613&gt;LARGE(CG613:$CK613,1),5,"")</f>
        <v/>
      </c>
      <c r="BT613" t="str">
        <f>IF(CG613&gt;LARGE(CH613:$CK613,1),5.2,"")</f>
        <v/>
      </c>
      <c r="BU613">
        <f>IF(CH613&gt;LARGE(CI613:$CK613,1),6,"")</f>
        <v>6</v>
      </c>
      <c r="BV613" t="str">
        <f>IF(CI613&gt;LARGE(CJ613:$CK613,1),6.2,"")</f>
        <v/>
      </c>
      <c r="BW613" t="str">
        <f>IF(CJ613&gt;LARGE(CK613:$CK613,1),7,"")</f>
        <v/>
      </c>
      <c r="BX613" t="str">
        <f t="shared" si="154"/>
        <v/>
      </c>
      <c r="BY613" s="36">
        <f t="shared" si="155"/>
        <v>0</v>
      </c>
      <c r="BZ613" s="36">
        <f t="shared" si="156"/>
        <v>0</v>
      </c>
      <c r="CA613">
        <f t="shared" si="157"/>
        <v>0</v>
      </c>
      <c r="CB613" s="36">
        <f t="shared" si="158"/>
        <v>0</v>
      </c>
      <c r="CC613">
        <f t="shared" si="159"/>
        <v>0</v>
      </c>
      <c r="CD613" s="36">
        <f t="shared" si="160"/>
        <v>0</v>
      </c>
      <c r="CE613">
        <f t="shared" si="161"/>
        <v>0</v>
      </c>
      <c r="CF613" s="36">
        <f t="shared" si="162"/>
        <v>0</v>
      </c>
      <c r="CG613">
        <f t="shared" si="163"/>
        <v>0</v>
      </c>
      <c r="CH613" s="36">
        <f t="shared" si="164"/>
        <v>1</v>
      </c>
      <c r="CI613">
        <f t="shared" si="165"/>
        <v>0</v>
      </c>
      <c r="CJ613" s="36">
        <f t="shared" si="166"/>
        <v>0</v>
      </c>
      <c r="CK613">
        <f t="shared" si="167"/>
        <v>0</v>
      </c>
      <c r="CP613" t="s">
        <v>118</v>
      </c>
      <c r="DD613" t="str">
        <f>IF(COUNTIF('[3]Zone Players'!A$3:A$1847,A613)&lt;1,"D","")</f>
        <v/>
      </c>
      <c r="DF613" t="str">
        <f t="shared" si="170"/>
        <v/>
      </c>
      <c r="DG613" s="70">
        <f t="shared" si="168"/>
        <v>1</v>
      </c>
      <c r="DH613" t="str">
        <f t="shared" si="169"/>
        <v/>
      </c>
    </row>
    <row r="614" spans="1:112" ht="15" customHeight="1" x14ac:dyDescent="0.25">
      <c r="A614" s="23">
        <v>38867</v>
      </c>
      <c r="B614" s="24" t="s">
        <v>1023</v>
      </c>
      <c r="C614" s="24" t="s">
        <v>795</v>
      </c>
      <c r="D614" s="25" t="s">
        <v>1002</v>
      </c>
      <c r="E614" s="26"/>
      <c r="F614" s="27"/>
      <c r="G614" s="27"/>
      <c r="H614" s="27"/>
      <c r="I614" s="27"/>
      <c r="J614" s="27"/>
      <c r="K614" s="27"/>
      <c r="L614" s="27"/>
      <c r="M614" s="27">
        <v>5</v>
      </c>
      <c r="N614" s="26">
        <v>5</v>
      </c>
      <c r="O614" s="27">
        <v>6</v>
      </c>
      <c r="P614" s="27">
        <v>6</v>
      </c>
      <c r="Q614" s="28"/>
      <c r="R614" s="28"/>
      <c r="S614" s="28"/>
      <c r="T614" s="29"/>
      <c r="U614" s="28"/>
      <c r="V614" s="30" t="s">
        <v>113</v>
      </c>
      <c r="W614" s="30" t="s">
        <v>113</v>
      </c>
      <c r="X614" s="30" t="s">
        <v>113</v>
      </c>
      <c r="Y614" s="30">
        <v>4</v>
      </c>
      <c r="Z614" s="30">
        <v>5</v>
      </c>
      <c r="AA614" s="30" t="s">
        <v>113</v>
      </c>
      <c r="AB614" s="30" t="s">
        <v>113</v>
      </c>
      <c r="AC614" s="30" t="s">
        <v>113</v>
      </c>
      <c r="AD614" s="30" t="s">
        <v>113</v>
      </c>
      <c r="AE614" s="30" t="s">
        <v>113</v>
      </c>
      <c r="AF614" s="30" t="s">
        <v>113</v>
      </c>
      <c r="AG614" s="30" t="s">
        <v>113</v>
      </c>
      <c r="AH614" s="30" t="s">
        <v>113</v>
      </c>
      <c r="AI614" s="30" t="s">
        <v>113</v>
      </c>
      <c r="AJ614" s="30" t="s">
        <v>113</v>
      </c>
      <c r="AK614" s="30" t="s">
        <v>113</v>
      </c>
      <c r="AL614" s="30" t="s">
        <v>113</v>
      </c>
      <c r="AM614" s="30">
        <v>0</v>
      </c>
      <c r="AN614" s="30">
        <v>10</v>
      </c>
      <c r="AO614" s="30">
        <v>0</v>
      </c>
      <c r="AP614" s="30">
        <v>7</v>
      </c>
      <c r="AQ614" s="31">
        <v>6</v>
      </c>
      <c r="AR614" s="31">
        <v>6</v>
      </c>
      <c r="AS614" s="31">
        <v>6</v>
      </c>
      <c r="AT614" s="32">
        <v>0</v>
      </c>
      <c r="AU614" s="32">
        <v>6</v>
      </c>
      <c r="AV614" s="32">
        <v>6</v>
      </c>
      <c r="AW614" s="32">
        <v>6</v>
      </c>
      <c r="AX614" s="32">
        <v>6</v>
      </c>
      <c r="AY614" s="32">
        <v>0</v>
      </c>
      <c r="AZ614" s="32">
        <v>6</v>
      </c>
      <c r="BA614" s="32">
        <v>6</v>
      </c>
      <c r="BB614" s="32">
        <v>6</v>
      </c>
      <c r="BC614" s="32">
        <v>6</v>
      </c>
      <c r="BD614" s="33">
        <v>7.2</v>
      </c>
      <c r="BE614" s="33">
        <v>7.2</v>
      </c>
      <c r="BF614" s="33">
        <v>7.2</v>
      </c>
      <c r="BG614" s="33">
        <v>6</v>
      </c>
      <c r="BH614" s="33">
        <v>6</v>
      </c>
      <c r="BI614" s="33">
        <v>6</v>
      </c>
      <c r="BJ614" s="34">
        <v>6</v>
      </c>
      <c r="BK614" s="35">
        <v>6</v>
      </c>
      <c r="BL614" t="str">
        <f>IF(BY614&gt;LARGE(BZ614:$CK614,1),1,"")</f>
        <v/>
      </c>
      <c r="BM614" t="str">
        <f>IF(BZ614&gt;LARGE(CA614:$CK614,1),2,"")</f>
        <v/>
      </c>
      <c r="BN614" t="str">
        <f>IF(CA614&gt;LARGE(CB614:$CK614,1),2.2,"")</f>
        <v/>
      </c>
      <c r="BO614" t="str">
        <f>IF(CB614&gt;LARGE(CC614:$CK614,1),3,"")</f>
        <v/>
      </c>
      <c r="BP614" t="str">
        <f>IF(CC614&gt;LARGE(CD614:$CK614,1),3.2,"")</f>
        <v/>
      </c>
      <c r="BQ614" t="str">
        <f>IF(CD614&gt;LARGE(CE614:$CK614,1),4,"")</f>
        <v/>
      </c>
      <c r="BR614" t="str">
        <f>IF(CE614&gt;LARGE(CF614:$CK614,1),4.2,"")</f>
        <v/>
      </c>
      <c r="BS614" t="str">
        <f>IF(CF614&gt;LARGE(CG614:$CK614,1),5,"")</f>
        <v/>
      </c>
      <c r="BT614" t="str">
        <f>IF(CG614&gt;LARGE(CH614:$CK614,1),5.2,"")</f>
        <v/>
      </c>
      <c r="BU614">
        <f>IF(CH614&gt;LARGE(CI614:$CK614,1),6,"")</f>
        <v>6</v>
      </c>
      <c r="BV614" t="str">
        <f>IF(CI614&gt;LARGE(CJ614:$CK614,1),6.2,"")</f>
        <v/>
      </c>
      <c r="BW614" t="str">
        <f>IF(CJ614&gt;LARGE(CK614:$CK614,1),7,"")</f>
        <v/>
      </c>
      <c r="BX614" t="str">
        <f t="shared" si="154"/>
        <v/>
      </c>
      <c r="BY614" s="36">
        <f t="shared" si="155"/>
        <v>0</v>
      </c>
      <c r="BZ614" s="36">
        <f t="shared" si="156"/>
        <v>0</v>
      </c>
      <c r="CA614">
        <f t="shared" si="157"/>
        <v>0</v>
      </c>
      <c r="CB614" s="36">
        <f t="shared" si="158"/>
        <v>0</v>
      </c>
      <c r="CC614">
        <f t="shared" si="159"/>
        <v>0</v>
      </c>
      <c r="CD614" s="36">
        <f t="shared" si="160"/>
        <v>0</v>
      </c>
      <c r="CE614">
        <f t="shared" si="161"/>
        <v>0</v>
      </c>
      <c r="CF614" s="36">
        <f t="shared" si="162"/>
        <v>0</v>
      </c>
      <c r="CG614">
        <f t="shared" si="163"/>
        <v>0</v>
      </c>
      <c r="CH614" s="36">
        <f t="shared" si="164"/>
        <v>8</v>
      </c>
      <c r="CI614">
        <f t="shared" si="165"/>
        <v>0</v>
      </c>
      <c r="CJ614" s="36">
        <f t="shared" si="166"/>
        <v>0</v>
      </c>
      <c r="CK614">
        <f t="shared" si="167"/>
        <v>0</v>
      </c>
      <c r="CP614" t="s">
        <v>118</v>
      </c>
      <c r="DD614" t="str">
        <f>IF(COUNTIF('[3]Zone Players'!A$3:A$1847,A614)&lt;1,"D","")</f>
        <v/>
      </c>
      <c r="DF614">
        <f t="shared" si="170"/>
        <v>6</v>
      </c>
      <c r="DG614" s="70">
        <f t="shared" si="168"/>
        <v>8</v>
      </c>
      <c r="DH614" t="str">
        <f t="shared" si="169"/>
        <v/>
      </c>
    </row>
    <row r="615" spans="1:112" ht="15" customHeight="1" x14ac:dyDescent="0.25">
      <c r="A615" s="23">
        <v>26413</v>
      </c>
      <c r="B615" s="24" t="s">
        <v>1024</v>
      </c>
      <c r="C615" s="24" t="s">
        <v>253</v>
      </c>
      <c r="D615" s="25" t="s">
        <v>1002</v>
      </c>
      <c r="E615" s="26">
        <v>5</v>
      </c>
      <c r="F615" s="27">
        <v>4</v>
      </c>
      <c r="G615" s="27">
        <v>4</v>
      </c>
      <c r="H615" s="27"/>
      <c r="I615" s="27"/>
      <c r="J615" s="27"/>
      <c r="K615" s="27"/>
      <c r="L615" s="27">
        <v>4</v>
      </c>
      <c r="M615" s="27">
        <v>4</v>
      </c>
      <c r="N615" s="26">
        <v>4</v>
      </c>
      <c r="O615" s="27">
        <v>5</v>
      </c>
      <c r="P615" s="27">
        <v>5</v>
      </c>
      <c r="Q615" s="28"/>
      <c r="R615" s="28"/>
      <c r="S615" s="28"/>
      <c r="T615" s="29"/>
      <c r="U615" s="28"/>
      <c r="V615" s="30" t="s">
        <v>113</v>
      </c>
      <c r="W615" s="30" t="s">
        <v>113</v>
      </c>
      <c r="X615" s="30" t="s">
        <v>113</v>
      </c>
      <c r="Y615" s="30">
        <v>4</v>
      </c>
      <c r="Z615" s="30">
        <v>5</v>
      </c>
      <c r="AA615" s="30" t="s">
        <v>113</v>
      </c>
      <c r="AB615" s="30" t="s">
        <v>113</v>
      </c>
      <c r="AC615" s="30" t="s">
        <v>113</v>
      </c>
      <c r="AD615" s="30" t="s">
        <v>113</v>
      </c>
      <c r="AE615" s="30" t="s">
        <v>113</v>
      </c>
      <c r="AF615" s="30" t="s">
        <v>113</v>
      </c>
      <c r="AG615" s="30" t="s">
        <v>113</v>
      </c>
      <c r="AH615" s="30" t="s">
        <v>113</v>
      </c>
      <c r="AI615" s="30" t="s">
        <v>113</v>
      </c>
      <c r="AJ615" s="30" t="s">
        <v>113</v>
      </c>
      <c r="AK615" s="30" t="s">
        <v>113</v>
      </c>
      <c r="AL615" s="30" t="s">
        <v>113</v>
      </c>
      <c r="AM615" s="30">
        <v>0</v>
      </c>
      <c r="AN615" s="30">
        <v>10</v>
      </c>
      <c r="AO615" s="30">
        <v>2</v>
      </c>
      <c r="AP615" s="30">
        <v>5</v>
      </c>
      <c r="AQ615" s="31">
        <v>5</v>
      </c>
      <c r="AR615" s="31">
        <v>5</v>
      </c>
      <c r="AS615" s="31">
        <v>5</v>
      </c>
      <c r="AT615" s="32">
        <v>5</v>
      </c>
      <c r="AU615" s="32">
        <v>5</v>
      </c>
      <c r="AV615" s="32">
        <v>5</v>
      </c>
      <c r="AW615" s="32">
        <v>5</v>
      </c>
      <c r="AX615" s="32">
        <v>5</v>
      </c>
      <c r="AY615" s="32">
        <v>5</v>
      </c>
      <c r="AZ615" s="32">
        <v>5</v>
      </c>
      <c r="BA615" s="32">
        <v>5</v>
      </c>
      <c r="BB615" s="32">
        <v>5</v>
      </c>
      <c r="BC615" s="32">
        <v>5</v>
      </c>
      <c r="BD615" s="33">
        <v>7.2</v>
      </c>
      <c r="BE615" s="33">
        <v>5</v>
      </c>
      <c r="BF615" s="33">
        <v>5</v>
      </c>
      <c r="BG615" s="33">
        <v>5</v>
      </c>
      <c r="BH615" s="33">
        <v>5</v>
      </c>
      <c r="BI615" s="33">
        <v>5</v>
      </c>
      <c r="BJ615" s="34">
        <v>5</v>
      </c>
      <c r="BK615" s="35">
        <v>5</v>
      </c>
      <c r="BL615" t="str">
        <f>IF(BY615&gt;LARGE(BZ615:$CK615,1),1,"")</f>
        <v/>
      </c>
      <c r="BM615" t="str">
        <f>IF(BZ615&gt;LARGE(CA615:$CK615,1),2,"")</f>
        <v/>
      </c>
      <c r="BN615" t="str">
        <f>IF(CA615&gt;LARGE(CB615:$CK615,1),2.2,"")</f>
        <v/>
      </c>
      <c r="BO615" t="str">
        <f>IF(CB615&gt;LARGE(CC615:$CK615,1),3,"")</f>
        <v/>
      </c>
      <c r="BP615" t="str">
        <f>IF(CC615&gt;LARGE(CD615:$CK615,1),3.2,"")</f>
        <v/>
      </c>
      <c r="BQ615" t="str">
        <f>IF(CD615&gt;LARGE(CE615:$CK615,1),4,"")</f>
        <v/>
      </c>
      <c r="BR615" t="str">
        <f>IF(CE615&gt;LARGE(CF615:$CK615,1),4.2,"")</f>
        <v/>
      </c>
      <c r="BS615">
        <f>IF(CF615&gt;LARGE(CG615:$CK615,1),5,"")</f>
        <v>5</v>
      </c>
      <c r="BT615" t="str">
        <f>IF(CG615&gt;LARGE(CH615:$CK615,1),5.2,"")</f>
        <v/>
      </c>
      <c r="BU615" t="str">
        <f>IF(CH615&gt;LARGE(CI615:$CK615,1),6,"")</f>
        <v/>
      </c>
      <c r="BV615" t="str">
        <f>IF(CI615&gt;LARGE(CJ615:$CK615,1),6.2,"")</f>
        <v/>
      </c>
      <c r="BW615" t="str">
        <f>IF(CJ615&gt;LARGE(CK615:$CK615,1),7,"")</f>
        <v/>
      </c>
      <c r="BX615" t="str">
        <f t="shared" si="154"/>
        <v/>
      </c>
      <c r="BY615" s="36">
        <f t="shared" si="155"/>
        <v>0</v>
      </c>
      <c r="BZ615" s="36">
        <f t="shared" si="156"/>
        <v>0</v>
      </c>
      <c r="CA615">
        <f t="shared" si="157"/>
        <v>0</v>
      </c>
      <c r="CB615" s="36">
        <f t="shared" si="158"/>
        <v>0</v>
      </c>
      <c r="CC615">
        <f t="shared" si="159"/>
        <v>0</v>
      </c>
      <c r="CD615" s="36">
        <f t="shared" si="160"/>
        <v>0</v>
      </c>
      <c r="CE615">
        <f t="shared" si="161"/>
        <v>0</v>
      </c>
      <c r="CF615" s="36">
        <f t="shared" si="162"/>
        <v>10</v>
      </c>
      <c r="CG615">
        <f t="shared" si="163"/>
        <v>0</v>
      </c>
      <c r="CH615" s="36">
        <f t="shared" si="164"/>
        <v>0</v>
      </c>
      <c r="CI615">
        <f t="shared" si="165"/>
        <v>0</v>
      </c>
      <c r="CJ615" s="36">
        <f t="shared" si="166"/>
        <v>0</v>
      </c>
      <c r="CK615">
        <f t="shared" si="167"/>
        <v>0</v>
      </c>
      <c r="CP615" t="s">
        <v>118</v>
      </c>
      <c r="DD615" t="str">
        <f>IF(COUNTIF('[3]Zone Players'!A$3:A$1847,A615)&lt;1,"D","")</f>
        <v/>
      </c>
      <c r="DF615">
        <f t="shared" si="170"/>
        <v>5</v>
      </c>
      <c r="DG615" s="70">
        <f t="shared" si="168"/>
        <v>10</v>
      </c>
      <c r="DH615" t="str">
        <f t="shared" si="169"/>
        <v/>
      </c>
    </row>
    <row r="616" spans="1:112" ht="15" customHeight="1" x14ac:dyDescent="0.25">
      <c r="A616" s="40">
        <v>145373</v>
      </c>
      <c r="B616" s="24" t="s">
        <v>1025</v>
      </c>
      <c r="C616" s="24" t="s">
        <v>1026</v>
      </c>
      <c r="D616" s="25" t="s">
        <v>1002</v>
      </c>
      <c r="E616" s="26"/>
      <c r="F616" s="27"/>
      <c r="G616" s="27"/>
      <c r="H616" s="27"/>
      <c r="I616" s="27"/>
      <c r="J616" s="27"/>
      <c r="K616" s="27"/>
      <c r="L616" s="27"/>
      <c r="M616" s="27"/>
      <c r="N616" s="26"/>
      <c r="O616" s="27"/>
      <c r="P616" s="27" t="s">
        <v>113</v>
      </c>
      <c r="Q616" s="28"/>
      <c r="R616" s="28"/>
      <c r="S616" s="28"/>
      <c r="T616" s="29"/>
      <c r="U616" s="28"/>
      <c r="V616" s="30" t="s">
        <v>113</v>
      </c>
      <c r="W616" s="30" t="s">
        <v>113</v>
      </c>
      <c r="X616" s="30" t="s">
        <v>113</v>
      </c>
      <c r="Y616" s="30">
        <v>4</v>
      </c>
      <c r="Z616" s="30">
        <v>5</v>
      </c>
      <c r="AA616" s="30" t="s">
        <v>113</v>
      </c>
      <c r="AB616" s="30" t="s">
        <v>113</v>
      </c>
      <c r="AC616" s="30" t="s">
        <v>113</v>
      </c>
      <c r="AD616" s="30" t="s">
        <v>113</v>
      </c>
      <c r="AE616" s="30" t="s">
        <v>113</v>
      </c>
      <c r="AF616" s="30" t="s">
        <v>113</v>
      </c>
      <c r="AG616" s="30" t="s">
        <v>113</v>
      </c>
      <c r="AH616" s="30" t="s">
        <v>113</v>
      </c>
      <c r="AI616" s="30" t="s">
        <v>113</v>
      </c>
      <c r="AJ616" s="30" t="s">
        <v>113</v>
      </c>
      <c r="AK616" s="30" t="s">
        <v>113</v>
      </c>
      <c r="AL616" s="30" t="s">
        <v>113</v>
      </c>
      <c r="AM616" s="30">
        <v>0</v>
      </c>
      <c r="AN616" s="30">
        <v>10</v>
      </c>
      <c r="AO616" s="30">
        <v>0</v>
      </c>
      <c r="AP616" s="30">
        <v>7</v>
      </c>
      <c r="AQ616" s="31" t="s">
        <v>113</v>
      </c>
      <c r="AR616" s="31" t="s">
        <v>113</v>
      </c>
      <c r="AS616" s="31" t="s">
        <v>113</v>
      </c>
      <c r="AT616" s="32">
        <v>0</v>
      </c>
      <c r="AU616" s="32">
        <v>0</v>
      </c>
      <c r="AV616" s="32">
        <v>0</v>
      </c>
      <c r="AW616" s="32">
        <v>0</v>
      </c>
      <c r="AX616" s="32">
        <v>0</v>
      </c>
      <c r="AY616" s="32">
        <v>0</v>
      </c>
      <c r="AZ616" s="32">
        <v>0</v>
      </c>
      <c r="BA616" s="32">
        <v>0</v>
      </c>
      <c r="BB616" s="32">
        <v>0</v>
      </c>
      <c r="BC616" s="32">
        <v>0</v>
      </c>
      <c r="BD616" s="33">
        <v>7.2</v>
      </c>
      <c r="BE616" s="33">
        <v>7.2</v>
      </c>
      <c r="BF616" s="33">
        <v>7.2</v>
      </c>
      <c r="BG616" s="33">
        <v>7.2</v>
      </c>
      <c r="BH616" s="33">
        <v>7.2</v>
      </c>
      <c r="BI616" s="33">
        <v>7.2</v>
      </c>
      <c r="BJ616" s="34" t="s">
        <v>113</v>
      </c>
      <c r="BK616" s="35" t="s">
        <v>113</v>
      </c>
      <c r="BL616" t="str">
        <f>IF(BY616&gt;LARGE(BZ616:$CK616,1),1,"")</f>
        <v/>
      </c>
      <c r="BM616" t="str">
        <f>IF(BZ616&gt;LARGE(CA616:$CK616,1),2,"")</f>
        <v/>
      </c>
      <c r="BN616" t="str">
        <f>IF(CA616&gt;LARGE(CB616:$CK616,1),2.2,"")</f>
        <v/>
      </c>
      <c r="BO616" t="str">
        <f>IF(CB616&gt;LARGE(CC616:$CK616,1),3,"")</f>
        <v/>
      </c>
      <c r="BP616" t="str">
        <f>IF(CC616&gt;LARGE(CD616:$CK616,1),3.2,"")</f>
        <v/>
      </c>
      <c r="BQ616" t="str">
        <f>IF(CD616&gt;LARGE(CE616:$CK616,1),4,"")</f>
        <v/>
      </c>
      <c r="BR616" t="str">
        <f>IF(CE616&gt;LARGE(CF616:$CK616,1),4.2,"")</f>
        <v/>
      </c>
      <c r="BS616" t="str">
        <f>IF(CF616&gt;LARGE(CG616:$CK616,1),5,"")</f>
        <v/>
      </c>
      <c r="BT616" t="str">
        <f>IF(CG616&gt;LARGE(CH616:$CK616,1),5.2,"")</f>
        <v/>
      </c>
      <c r="BU616" t="str">
        <f>IF(CH616&gt;LARGE(CI616:$CK616,1),6,"")</f>
        <v/>
      </c>
      <c r="BV616" t="str">
        <f>IF(CI616&gt;LARGE(CJ616:$CK616,1),6.2,"")</f>
        <v/>
      </c>
      <c r="BW616" t="str">
        <f>IF(CJ616&gt;LARGE(CK616:$CK616,1),7,"")</f>
        <v/>
      </c>
      <c r="BX616" t="str">
        <f t="shared" si="154"/>
        <v/>
      </c>
      <c r="BY616" s="36">
        <f t="shared" si="155"/>
        <v>0</v>
      </c>
      <c r="BZ616" s="36">
        <f t="shared" si="156"/>
        <v>0</v>
      </c>
      <c r="CA616">
        <f t="shared" si="157"/>
        <v>0</v>
      </c>
      <c r="CB616" s="36">
        <f t="shared" si="158"/>
        <v>0</v>
      </c>
      <c r="CC616">
        <f t="shared" si="159"/>
        <v>0</v>
      </c>
      <c r="CD616" s="36">
        <f t="shared" si="160"/>
        <v>0</v>
      </c>
      <c r="CE616">
        <f t="shared" si="161"/>
        <v>0</v>
      </c>
      <c r="CF616" s="36">
        <f t="shared" si="162"/>
        <v>0</v>
      </c>
      <c r="CG616">
        <f t="shared" si="163"/>
        <v>0</v>
      </c>
      <c r="CH616" s="36">
        <f t="shared" si="164"/>
        <v>0</v>
      </c>
      <c r="CI616">
        <f t="shared" si="165"/>
        <v>0</v>
      </c>
      <c r="CJ616" s="36">
        <f t="shared" si="166"/>
        <v>0</v>
      </c>
      <c r="CK616">
        <f t="shared" si="167"/>
        <v>0</v>
      </c>
      <c r="CP616" t="s">
        <v>118</v>
      </c>
      <c r="DD616" t="str">
        <f>IF(COUNTIF('[3]Zone Players'!A$3:A$1847,A616)&lt;1,"D","")</f>
        <v/>
      </c>
      <c r="DF616" t="str">
        <f t="shared" si="170"/>
        <v/>
      </c>
      <c r="DG616" s="70">
        <f t="shared" si="168"/>
        <v>0</v>
      </c>
      <c r="DH616" t="str">
        <f t="shared" si="169"/>
        <v/>
      </c>
    </row>
    <row r="617" spans="1:112" ht="15" customHeight="1" x14ac:dyDescent="0.25">
      <c r="A617" s="23">
        <v>67507</v>
      </c>
      <c r="B617" s="24" t="s">
        <v>1027</v>
      </c>
      <c r="C617" s="24" t="s">
        <v>1028</v>
      </c>
      <c r="D617" s="25" t="s">
        <v>1002</v>
      </c>
      <c r="E617" s="26">
        <v>4</v>
      </c>
      <c r="F617" s="27">
        <v>4</v>
      </c>
      <c r="G617" s="27">
        <v>6</v>
      </c>
      <c r="H617" s="27">
        <v>6</v>
      </c>
      <c r="I617" s="27">
        <v>6</v>
      </c>
      <c r="J617" s="27">
        <v>5</v>
      </c>
      <c r="K617" s="27">
        <v>6</v>
      </c>
      <c r="L617" s="27">
        <v>6</v>
      </c>
      <c r="M617" s="27">
        <v>6</v>
      </c>
      <c r="N617" s="26">
        <v>5</v>
      </c>
      <c r="O617" s="27">
        <v>6</v>
      </c>
      <c r="P617" s="27">
        <v>6</v>
      </c>
      <c r="Q617" s="28"/>
      <c r="R617" s="28"/>
      <c r="S617" s="28"/>
      <c r="T617" s="29"/>
      <c r="U617" s="28"/>
      <c r="V617" s="30" t="s">
        <v>113</v>
      </c>
      <c r="W617" s="30" t="s">
        <v>113</v>
      </c>
      <c r="X617" s="30" t="s">
        <v>113</v>
      </c>
      <c r="Y617" s="30">
        <v>4</v>
      </c>
      <c r="Z617" s="30">
        <v>5</v>
      </c>
      <c r="AA617" s="30" t="s">
        <v>113</v>
      </c>
      <c r="AB617" s="30" t="s">
        <v>113</v>
      </c>
      <c r="AC617" s="30" t="s">
        <v>113</v>
      </c>
      <c r="AD617" s="30" t="s">
        <v>113</v>
      </c>
      <c r="AE617" s="30" t="s">
        <v>113</v>
      </c>
      <c r="AF617" s="30" t="s">
        <v>113</v>
      </c>
      <c r="AG617" s="30" t="s">
        <v>113</v>
      </c>
      <c r="AH617" s="30" t="s">
        <v>113</v>
      </c>
      <c r="AI617" s="30" t="s">
        <v>113</v>
      </c>
      <c r="AJ617" s="30" t="s">
        <v>113</v>
      </c>
      <c r="AK617" s="30" t="s">
        <v>113</v>
      </c>
      <c r="AL617" s="30" t="s">
        <v>113</v>
      </c>
      <c r="AM617" s="30">
        <v>0</v>
      </c>
      <c r="AN617" s="30">
        <v>10</v>
      </c>
      <c r="AO617" s="30">
        <v>0</v>
      </c>
      <c r="AP617" s="30">
        <v>7</v>
      </c>
      <c r="AQ617" s="31">
        <v>6</v>
      </c>
      <c r="AR617" s="31">
        <v>6</v>
      </c>
      <c r="AS617" s="31">
        <v>6</v>
      </c>
      <c r="AT617" s="32">
        <v>0</v>
      </c>
      <c r="AU617" s="32">
        <v>6</v>
      </c>
      <c r="AV617" s="32">
        <v>6</v>
      </c>
      <c r="AW617" s="32">
        <v>6</v>
      </c>
      <c r="AX617" s="32">
        <v>6</v>
      </c>
      <c r="AY617" s="32">
        <v>0</v>
      </c>
      <c r="AZ617" s="32">
        <v>6</v>
      </c>
      <c r="BA617" s="32">
        <v>6</v>
      </c>
      <c r="BB617" s="32">
        <v>6</v>
      </c>
      <c r="BC617" s="32">
        <v>6</v>
      </c>
      <c r="BD617" s="33">
        <v>7.2</v>
      </c>
      <c r="BE617" s="33">
        <v>7.2</v>
      </c>
      <c r="BF617" s="33">
        <v>7.2</v>
      </c>
      <c r="BG617" s="33">
        <v>6</v>
      </c>
      <c r="BH617" s="33">
        <v>6</v>
      </c>
      <c r="BI617" s="33">
        <v>6</v>
      </c>
      <c r="BJ617" s="34">
        <v>6</v>
      </c>
      <c r="BK617" s="35">
        <v>6</v>
      </c>
      <c r="BL617" t="str">
        <f>IF(BY617&gt;LARGE(BZ617:$CK617,1),1,"")</f>
        <v/>
      </c>
      <c r="BM617" t="str">
        <f>IF(BZ617&gt;LARGE(CA617:$CK617,1),2,"")</f>
        <v/>
      </c>
      <c r="BN617" t="str">
        <f>IF(CA617&gt;LARGE(CB617:$CK617,1),2.2,"")</f>
        <v/>
      </c>
      <c r="BO617" t="str">
        <f>IF(CB617&gt;LARGE(CC617:$CK617,1),3,"")</f>
        <v/>
      </c>
      <c r="BP617" t="str">
        <f>IF(CC617&gt;LARGE(CD617:$CK617,1),3.2,"")</f>
        <v/>
      </c>
      <c r="BQ617" t="str">
        <f>IF(CD617&gt;LARGE(CE617:$CK617,1),4,"")</f>
        <v/>
      </c>
      <c r="BR617" t="str">
        <f>IF(CE617&gt;LARGE(CF617:$CK617,1),4.2,"")</f>
        <v/>
      </c>
      <c r="BS617" t="str">
        <f>IF(CF617&gt;LARGE(CG617:$CK617,1),5,"")</f>
        <v/>
      </c>
      <c r="BT617" t="str">
        <f>IF(CG617&gt;LARGE(CH617:$CK617,1),5.2,"")</f>
        <v/>
      </c>
      <c r="BU617">
        <f>IF(CH617&gt;LARGE(CI617:$CK617,1),6,"")</f>
        <v>6</v>
      </c>
      <c r="BV617" t="str">
        <f>IF(CI617&gt;LARGE(CJ617:$CK617,1),6.2,"")</f>
        <v/>
      </c>
      <c r="BW617" t="str">
        <f>IF(CJ617&gt;LARGE(CK617:$CK617,1),7,"")</f>
        <v/>
      </c>
      <c r="BX617" t="str">
        <f t="shared" si="154"/>
        <v/>
      </c>
      <c r="BY617" s="36">
        <f t="shared" si="155"/>
        <v>0</v>
      </c>
      <c r="BZ617" s="36">
        <f t="shared" si="156"/>
        <v>0</v>
      </c>
      <c r="CA617">
        <f t="shared" si="157"/>
        <v>0</v>
      </c>
      <c r="CB617" s="36">
        <f t="shared" si="158"/>
        <v>0</v>
      </c>
      <c r="CC617">
        <f t="shared" si="159"/>
        <v>0</v>
      </c>
      <c r="CD617" s="36">
        <f t="shared" si="160"/>
        <v>0</v>
      </c>
      <c r="CE617">
        <f t="shared" si="161"/>
        <v>0</v>
      </c>
      <c r="CF617" s="36">
        <f t="shared" si="162"/>
        <v>0</v>
      </c>
      <c r="CG617">
        <f t="shared" si="163"/>
        <v>0</v>
      </c>
      <c r="CH617" s="36">
        <f t="shared" si="164"/>
        <v>8</v>
      </c>
      <c r="CI617">
        <f t="shared" si="165"/>
        <v>0</v>
      </c>
      <c r="CJ617" s="36">
        <f t="shared" si="166"/>
        <v>0</v>
      </c>
      <c r="CK617">
        <f t="shared" si="167"/>
        <v>0</v>
      </c>
      <c r="CP617" t="s">
        <v>118</v>
      </c>
      <c r="DD617" t="str">
        <f>IF(COUNTIF('[3]Zone Players'!A$3:A$1847,A617)&lt;1,"D","")</f>
        <v/>
      </c>
      <c r="DF617">
        <f t="shared" si="170"/>
        <v>6</v>
      </c>
      <c r="DG617" s="70">
        <f t="shared" si="168"/>
        <v>8</v>
      </c>
      <c r="DH617" t="str">
        <f t="shared" si="169"/>
        <v/>
      </c>
    </row>
    <row r="618" spans="1:112" ht="15" customHeight="1" x14ac:dyDescent="0.25">
      <c r="A618" s="40">
        <v>46306</v>
      </c>
      <c r="B618" s="24" t="s">
        <v>1029</v>
      </c>
      <c r="C618" s="24" t="s">
        <v>704</v>
      </c>
      <c r="D618" s="25" t="s">
        <v>1002</v>
      </c>
      <c r="E618" s="26"/>
      <c r="F618" s="27"/>
      <c r="G618" s="27"/>
      <c r="H618" s="27"/>
      <c r="I618" s="27"/>
      <c r="J618" s="27"/>
      <c r="K618" s="27"/>
      <c r="L618" s="27"/>
      <c r="M618" s="27"/>
      <c r="N618" s="26">
        <v>5</v>
      </c>
      <c r="O618" s="27">
        <v>5</v>
      </c>
      <c r="P618" s="27">
        <v>5</v>
      </c>
      <c r="Q618" s="28"/>
      <c r="R618" s="28"/>
      <c r="S618" s="28"/>
      <c r="T618" s="29"/>
      <c r="U618" s="28"/>
      <c r="V618" s="30" t="s">
        <v>113</v>
      </c>
      <c r="W618" s="30" t="s">
        <v>113</v>
      </c>
      <c r="X618" s="30" t="s">
        <v>113</v>
      </c>
      <c r="Y618" s="30">
        <v>4</v>
      </c>
      <c r="Z618" s="30">
        <v>5</v>
      </c>
      <c r="AA618" s="30" t="s">
        <v>113</v>
      </c>
      <c r="AB618" s="30" t="s">
        <v>113</v>
      </c>
      <c r="AC618" s="30" t="s">
        <v>113</v>
      </c>
      <c r="AD618" s="30" t="s">
        <v>113</v>
      </c>
      <c r="AE618" s="30" t="s">
        <v>113</v>
      </c>
      <c r="AF618" s="30" t="s">
        <v>113</v>
      </c>
      <c r="AG618" s="30" t="s">
        <v>113</v>
      </c>
      <c r="AH618" s="30" t="s">
        <v>113</v>
      </c>
      <c r="AI618" s="30" t="s">
        <v>113</v>
      </c>
      <c r="AJ618" s="30" t="s">
        <v>113</v>
      </c>
      <c r="AK618" s="30" t="s">
        <v>113</v>
      </c>
      <c r="AL618" s="30" t="s">
        <v>113</v>
      </c>
      <c r="AM618" s="30">
        <v>0</v>
      </c>
      <c r="AN618" s="30">
        <v>10</v>
      </c>
      <c r="AO618" s="30">
        <v>2</v>
      </c>
      <c r="AP618" s="30">
        <v>5</v>
      </c>
      <c r="AQ618" s="31">
        <v>5</v>
      </c>
      <c r="AR618" s="31">
        <v>5</v>
      </c>
      <c r="AS618" s="31">
        <v>5</v>
      </c>
      <c r="AT618" s="32">
        <v>5</v>
      </c>
      <c r="AU618" s="32">
        <v>5</v>
      </c>
      <c r="AV618" s="32">
        <v>5</v>
      </c>
      <c r="AW618" s="32">
        <v>5</v>
      </c>
      <c r="AX618" s="32">
        <v>5</v>
      </c>
      <c r="AY618" s="32">
        <v>5</v>
      </c>
      <c r="AZ618" s="32">
        <v>5</v>
      </c>
      <c r="BA618" s="32">
        <v>5</v>
      </c>
      <c r="BB618" s="32">
        <v>5</v>
      </c>
      <c r="BC618" s="32">
        <v>5</v>
      </c>
      <c r="BD618" s="33">
        <v>7.2</v>
      </c>
      <c r="BE618" s="33">
        <v>5</v>
      </c>
      <c r="BF618" s="33">
        <v>5</v>
      </c>
      <c r="BG618" s="33">
        <v>5</v>
      </c>
      <c r="BH618" s="33">
        <v>5</v>
      </c>
      <c r="BI618" s="33">
        <v>5</v>
      </c>
      <c r="BJ618" s="34">
        <v>5</v>
      </c>
      <c r="BK618" s="35">
        <v>5</v>
      </c>
      <c r="BL618" t="str">
        <f>IF(BY618&gt;LARGE(BZ618:$CK618,1),1,"")</f>
        <v/>
      </c>
      <c r="BM618" t="str">
        <f>IF(BZ618&gt;LARGE(CA618:$CK618,1),2,"")</f>
        <v/>
      </c>
      <c r="BN618" t="str">
        <f>IF(CA618&gt;LARGE(CB618:$CK618,1),2.2,"")</f>
        <v/>
      </c>
      <c r="BO618" t="str">
        <f>IF(CB618&gt;LARGE(CC618:$CK618,1),3,"")</f>
        <v/>
      </c>
      <c r="BP618" t="str">
        <f>IF(CC618&gt;LARGE(CD618:$CK618,1),3.2,"")</f>
        <v/>
      </c>
      <c r="BQ618" t="str">
        <f>IF(CD618&gt;LARGE(CE618:$CK618,1),4,"")</f>
        <v/>
      </c>
      <c r="BR618" t="str">
        <f>IF(CE618&gt;LARGE(CF618:$CK618,1),4.2,"")</f>
        <v/>
      </c>
      <c r="BS618">
        <f>IF(CF618&gt;LARGE(CG618:$CK618,1),5,"")</f>
        <v>5</v>
      </c>
      <c r="BT618" t="str">
        <f>IF(CG618&gt;LARGE(CH618:$CK618,1),5.2,"")</f>
        <v/>
      </c>
      <c r="BU618" t="str">
        <f>IF(CH618&gt;LARGE(CI618:$CK618,1),6,"")</f>
        <v/>
      </c>
      <c r="BV618" t="str">
        <f>IF(CI618&gt;LARGE(CJ618:$CK618,1),6.2,"")</f>
        <v/>
      </c>
      <c r="BW618" t="str">
        <f>IF(CJ618&gt;LARGE(CK618:$CK618,1),7,"")</f>
        <v/>
      </c>
      <c r="BX618" t="str">
        <f t="shared" si="154"/>
        <v/>
      </c>
      <c r="BY618" s="36">
        <f t="shared" si="155"/>
        <v>0</v>
      </c>
      <c r="BZ618" s="36">
        <f t="shared" si="156"/>
        <v>0</v>
      </c>
      <c r="CA618">
        <f t="shared" si="157"/>
        <v>0</v>
      </c>
      <c r="CB618" s="36">
        <f t="shared" si="158"/>
        <v>0</v>
      </c>
      <c r="CC618">
        <f t="shared" si="159"/>
        <v>0</v>
      </c>
      <c r="CD618" s="36">
        <f t="shared" si="160"/>
        <v>0</v>
      </c>
      <c r="CE618">
        <f t="shared" si="161"/>
        <v>0</v>
      </c>
      <c r="CF618" s="36">
        <f t="shared" si="162"/>
        <v>10</v>
      </c>
      <c r="CG618">
        <f t="shared" si="163"/>
        <v>0</v>
      </c>
      <c r="CH618" s="36">
        <f t="shared" si="164"/>
        <v>0</v>
      </c>
      <c r="CI618">
        <f t="shared" si="165"/>
        <v>0</v>
      </c>
      <c r="CJ618" s="36">
        <f t="shared" si="166"/>
        <v>0</v>
      </c>
      <c r="CK618">
        <f t="shared" si="167"/>
        <v>0</v>
      </c>
      <c r="CP618" t="s">
        <v>118</v>
      </c>
      <c r="DD618" t="str">
        <f>IF(COUNTIF('[3]Zone Players'!A$3:A$1847,A618)&lt;1,"D","")</f>
        <v/>
      </c>
      <c r="DF618">
        <f t="shared" si="170"/>
        <v>5</v>
      </c>
      <c r="DG618" s="70">
        <f t="shared" si="168"/>
        <v>10</v>
      </c>
      <c r="DH618" t="str">
        <f t="shared" si="169"/>
        <v/>
      </c>
    </row>
    <row r="619" spans="1:112" ht="15" customHeight="1" x14ac:dyDescent="0.25">
      <c r="A619" s="40">
        <v>95040</v>
      </c>
      <c r="B619" s="24" t="s">
        <v>1030</v>
      </c>
      <c r="C619" s="24" t="s">
        <v>1031</v>
      </c>
      <c r="D619" s="25" t="s">
        <v>1002</v>
      </c>
      <c r="E619" s="26"/>
      <c r="F619" s="27"/>
      <c r="G619" s="27"/>
      <c r="H619" s="27"/>
      <c r="I619" s="27"/>
      <c r="J619" s="27"/>
      <c r="K619" s="27"/>
      <c r="L619" s="27"/>
      <c r="M619" s="27"/>
      <c r="N619" s="26">
        <v>7</v>
      </c>
      <c r="O619" s="27"/>
      <c r="P619" s="27">
        <v>7</v>
      </c>
      <c r="Q619" s="28"/>
      <c r="R619" s="28"/>
      <c r="S619" s="28"/>
      <c r="T619" s="29"/>
      <c r="U619" s="28"/>
      <c r="V619" s="30" t="s">
        <v>113</v>
      </c>
      <c r="W619" s="30" t="s">
        <v>113</v>
      </c>
      <c r="X619" s="30" t="s">
        <v>113</v>
      </c>
      <c r="Y619" s="30">
        <v>4</v>
      </c>
      <c r="Z619" s="30">
        <v>5</v>
      </c>
      <c r="AA619" s="30" t="s">
        <v>113</v>
      </c>
      <c r="AB619" s="30" t="s">
        <v>113</v>
      </c>
      <c r="AC619" s="30" t="s">
        <v>113</v>
      </c>
      <c r="AD619" s="30" t="s">
        <v>113</v>
      </c>
      <c r="AE619" s="30" t="s">
        <v>113</v>
      </c>
      <c r="AF619" s="30" t="s">
        <v>113</v>
      </c>
      <c r="AG619" s="30" t="s">
        <v>113</v>
      </c>
      <c r="AH619" s="30" t="s">
        <v>113</v>
      </c>
      <c r="AI619" s="30" t="s">
        <v>113</v>
      </c>
      <c r="AJ619" s="30" t="s">
        <v>113</v>
      </c>
      <c r="AK619" s="30" t="s">
        <v>113</v>
      </c>
      <c r="AL619" s="30" t="s">
        <v>113</v>
      </c>
      <c r="AM619" s="30">
        <v>0</v>
      </c>
      <c r="AN619" s="30">
        <v>10</v>
      </c>
      <c r="AO619" s="30">
        <v>0</v>
      </c>
      <c r="AP619" s="30">
        <v>7</v>
      </c>
      <c r="AQ619" s="31">
        <v>7</v>
      </c>
      <c r="AR619" s="31">
        <v>7</v>
      </c>
      <c r="AS619" s="31">
        <v>7</v>
      </c>
      <c r="AT619" s="32">
        <v>0</v>
      </c>
      <c r="AU619" s="32">
        <v>0</v>
      </c>
      <c r="AV619" s="32">
        <v>0</v>
      </c>
      <c r="AW619" s="32">
        <v>0</v>
      </c>
      <c r="AX619" s="32">
        <v>0</v>
      </c>
      <c r="AY619" s="32">
        <v>0</v>
      </c>
      <c r="AZ619" s="32">
        <v>0</v>
      </c>
      <c r="BA619" s="32">
        <v>0</v>
      </c>
      <c r="BB619" s="32">
        <v>0</v>
      </c>
      <c r="BC619" s="32">
        <v>0</v>
      </c>
      <c r="BD619" s="33">
        <v>7.2</v>
      </c>
      <c r="BE619" s="33">
        <v>7.2</v>
      </c>
      <c r="BF619" s="33">
        <v>7.2</v>
      </c>
      <c r="BG619" s="33">
        <v>7.2</v>
      </c>
      <c r="BH619" s="33">
        <v>7.2</v>
      </c>
      <c r="BI619" s="33">
        <v>7.2</v>
      </c>
      <c r="BJ619" s="34" t="s">
        <v>113</v>
      </c>
      <c r="BK619" s="35" t="s">
        <v>113</v>
      </c>
      <c r="BL619" t="str">
        <f>IF(BY619&gt;LARGE(BZ619:$CK619,1),1,"")</f>
        <v/>
      </c>
      <c r="BM619" t="str">
        <f>IF(BZ619&gt;LARGE(CA619:$CK619,1),2,"")</f>
        <v/>
      </c>
      <c r="BN619" t="str">
        <f>IF(CA619&gt;LARGE(CB619:$CK619,1),2.2,"")</f>
        <v/>
      </c>
      <c r="BO619" t="str">
        <f>IF(CB619&gt;LARGE(CC619:$CK619,1),3,"")</f>
        <v/>
      </c>
      <c r="BP619" t="str">
        <f>IF(CC619&gt;LARGE(CD619:$CK619,1),3.2,"")</f>
        <v/>
      </c>
      <c r="BQ619" t="str">
        <f>IF(CD619&gt;LARGE(CE619:$CK619,1),4,"")</f>
        <v/>
      </c>
      <c r="BR619" t="str">
        <f>IF(CE619&gt;LARGE(CF619:$CK619,1),4.2,"")</f>
        <v/>
      </c>
      <c r="BS619" t="str">
        <f>IF(CF619&gt;LARGE(CG619:$CK619,1),5,"")</f>
        <v/>
      </c>
      <c r="BT619" t="str">
        <f>IF(CG619&gt;LARGE(CH619:$CK619,1),5.2,"")</f>
        <v/>
      </c>
      <c r="BU619" t="str">
        <f>IF(CH619&gt;LARGE(CI619:$CK619,1),6,"")</f>
        <v/>
      </c>
      <c r="BV619" t="str">
        <f>IF(CI619&gt;LARGE(CJ619:$CK619,1),6.2,"")</f>
        <v/>
      </c>
      <c r="BW619" t="str">
        <f>IF(CJ619&gt;LARGE(CK619:$CK619,1),7,"")</f>
        <v/>
      </c>
      <c r="BX619" t="str">
        <f t="shared" si="154"/>
        <v/>
      </c>
      <c r="BY619" s="36">
        <f t="shared" si="155"/>
        <v>0</v>
      </c>
      <c r="BZ619" s="36">
        <f t="shared" si="156"/>
        <v>0</v>
      </c>
      <c r="CA619">
        <f t="shared" si="157"/>
        <v>0</v>
      </c>
      <c r="CB619" s="36">
        <f t="shared" si="158"/>
        <v>0</v>
      </c>
      <c r="CC619">
        <f t="shared" si="159"/>
        <v>0</v>
      </c>
      <c r="CD619" s="36">
        <f t="shared" si="160"/>
        <v>0</v>
      </c>
      <c r="CE619">
        <f t="shared" si="161"/>
        <v>0</v>
      </c>
      <c r="CF619" s="36">
        <f t="shared" si="162"/>
        <v>0</v>
      </c>
      <c r="CG619">
        <f t="shared" si="163"/>
        <v>0</v>
      </c>
      <c r="CH619" s="36">
        <f t="shared" si="164"/>
        <v>0</v>
      </c>
      <c r="CI619">
        <f t="shared" si="165"/>
        <v>0</v>
      </c>
      <c r="CJ619" s="36">
        <f t="shared" si="166"/>
        <v>0</v>
      </c>
      <c r="CK619">
        <f t="shared" si="167"/>
        <v>0</v>
      </c>
      <c r="CP619" t="s">
        <v>118</v>
      </c>
      <c r="DD619" t="str">
        <f>IF(COUNTIF('[3]Zone Players'!A$3:A$1847,A619)&lt;1,"D","")</f>
        <v/>
      </c>
      <c r="DF619">
        <f t="shared" si="170"/>
        <v>7</v>
      </c>
      <c r="DG619" s="70">
        <f t="shared" si="168"/>
        <v>0</v>
      </c>
      <c r="DH619" t="str">
        <f t="shared" si="169"/>
        <v/>
      </c>
    </row>
    <row r="620" spans="1:112" ht="15" customHeight="1" x14ac:dyDescent="0.25">
      <c r="A620" s="40">
        <v>59261</v>
      </c>
      <c r="B620" s="24" t="s">
        <v>1032</v>
      </c>
      <c r="C620" s="24" t="s">
        <v>1033</v>
      </c>
      <c r="D620" s="25" t="s">
        <v>1002</v>
      </c>
      <c r="E620" s="26"/>
      <c r="F620" s="27"/>
      <c r="G620" s="27"/>
      <c r="H620" s="27"/>
      <c r="I620" s="27"/>
      <c r="J620" s="27"/>
      <c r="K620" s="27"/>
      <c r="L620" s="27"/>
      <c r="M620" s="27"/>
      <c r="N620" s="26"/>
      <c r="O620" s="27"/>
      <c r="P620" s="27" t="s">
        <v>113</v>
      </c>
      <c r="Q620" s="28"/>
      <c r="R620" s="28"/>
      <c r="S620" s="28"/>
      <c r="T620" s="29"/>
      <c r="U620" s="28"/>
      <c r="V620" s="30" t="s">
        <v>113</v>
      </c>
      <c r="W620" s="30" t="s">
        <v>113</v>
      </c>
      <c r="X620" s="30" t="s">
        <v>113</v>
      </c>
      <c r="Y620" s="30">
        <v>4</v>
      </c>
      <c r="Z620" s="30">
        <v>5</v>
      </c>
      <c r="AA620" s="30" t="s">
        <v>113</v>
      </c>
      <c r="AB620" s="30" t="s">
        <v>113</v>
      </c>
      <c r="AC620" s="30" t="s">
        <v>113</v>
      </c>
      <c r="AD620" s="30" t="s">
        <v>113</v>
      </c>
      <c r="AE620" s="30" t="s">
        <v>113</v>
      </c>
      <c r="AF620" s="30" t="s">
        <v>113</v>
      </c>
      <c r="AG620" s="30" t="s">
        <v>113</v>
      </c>
      <c r="AH620" s="30" t="s">
        <v>113</v>
      </c>
      <c r="AI620" s="30" t="s">
        <v>113</v>
      </c>
      <c r="AJ620" s="30" t="s">
        <v>113</v>
      </c>
      <c r="AK620" s="30" t="s">
        <v>113</v>
      </c>
      <c r="AL620" s="30" t="s">
        <v>113</v>
      </c>
      <c r="AM620" s="30">
        <v>0</v>
      </c>
      <c r="AN620" s="30">
        <v>10</v>
      </c>
      <c r="AO620" s="30">
        <v>0</v>
      </c>
      <c r="AP620" s="30">
        <v>7</v>
      </c>
      <c r="AQ620" s="31" t="s">
        <v>113</v>
      </c>
      <c r="AR620" s="31" t="s">
        <v>113</v>
      </c>
      <c r="AS620" s="31" t="s">
        <v>113</v>
      </c>
      <c r="AT620" s="32">
        <v>0</v>
      </c>
      <c r="AU620" s="32">
        <v>0</v>
      </c>
      <c r="AV620" s="32">
        <v>0</v>
      </c>
      <c r="AW620" s="32">
        <v>0</v>
      </c>
      <c r="AX620" s="32">
        <v>0</v>
      </c>
      <c r="AY620" s="32">
        <v>0</v>
      </c>
      <c r="AZ620" s="32">
        <v>0</v>
      </c>
      <c r="BA620" s="32">
        <v>0</v>
      </c>
      <c r="BB620" s="32">
        <v>0</v>
      </c>
      <c r="BC620" s="32">
        <v>0</v>
      </c>
      <c r="BD620" s="33">
        <v>7.2</v>
      </c>
      <c r="BE620" s="33">
        <v>7.2</v>
      </c>
      <c r="BF620" s="33">
        <v>7.2</v>
      </c>
      <c r="BG620" s="33">
        <v>7.2</v>
      </c>
      <c r="BH620" s="33">
        <v>7.2</v>
      </c>
      <c r="BI620" s="33">
        <v>7.2</v>
      </c>
      <c r="BJ620" s="34" t="s">
        <v>113</v>
      </c>
      <c r="BK620" s="35" t="s">
        <v>113</v>
      </c>
      <c r="BL620" t="str">
        <f>IF(BY620&gt;LARGE(BZ620:$CK620,1),1,"")</f>
        <v/>
      </c>
      <c r="BM620" t="str">
        <f>IF(BZ620&gt;LARGE(CA620:$CK620,1),2,"")</f>
        <v/>
      </c>
      <c r="BN620" t="str">
        <f>IF(CA620&gt;LARGE(CB620:$CK620,1),2.2,"")</f>
        <v/>
      </c>
      <c r="BO620" t="str">
        <f>IF(CB620&gt;LARGE(CC620:$CK620,1),3,"")</f>
        <v/>
      </c>
      <c r="BP620" t="str">
        <f>IF(CC620&gt;LARGE(CD620:$CK620,1),3.2,"")</f>
        <v/>
      </c>
      <c r="BQ620" t="str">
        <f>IF(CD620&gt;LARGE(CE620:$CK620,1),4,"")</f>
        <v/>
      </c>
      <c r="BR620" t="str">
        <f>IF(CE620&gt;LARGE(CF620:$CK620,1),4.2,"")</f>
        <v/>
      </c>
      <c r="BS620" t="str">
        <f>IF(CF620&gt;LARGE(CG620:$CK620,1),5,"")</f>
        <v/>
      </c>
      <c r="BT620" t="str">
        <f>IF(CG620&gt;LARGE(CH620:$CK620,1),5.2,"")</f>
        <v/>
      </c>
      <c r="BU620" t="str">
        <f>IF(CH620&gt;LARGE(CI620:$CK620,1),6,"")</f>
        <v/>
      </c>
      <c r="BV620" t="str">
        <f>IF(CI620&gt;LARGE(CJ620:$CK620,1),6.2,"")</f>
        <v/>
      </c>
      <c r="BW620" t="str">
        <f>IF(CJ620&gt;LARGE(CK620:$CK620,1),7,"")</f>
        <v/>
      </c>
      <c r="BX620" t="str">
        <f t="shared" si="154"/>
        <v/>
      </c>
      <c r="BY620" s="36">
        <f t="shared" si="155"/>
        <v>0</v>
      </c>
      <c r="BZ620" s="36">
        <f t="shared" si="156"/>
        <v>0</v>
      </c>
      <c r="CA620">
        <f t="shared" si="157"/>
        <v>0</v>
      </c>
      <c r="CB620" s="36">
        <f t="shared" si="158"/>
        <v>0</v>
      </c>
      <c r="CC620">
        <f t="shared" si="159"/>
        <v>0</v>
      </c>
      <c r="CD620" s="36">
        <f t="shared" si="160"/>
        <v>0</v>
      </c>
      <c r="CE620">
        <f t="shared" si="161"/>
        <v>0</v>
      </c>
      <c r="CF620" s="36">
        <f t="shared" si="162"/>
        <v>0</v>
      </c>
      <c r="CG620">
        <f t="shared" si="163"/>
        <v>0</v>
      </c>
      <c r="CH620" s="36">
        <f t="shared" si="164"/>
        <v>0</v>
      </c>
      <c r="CI620">
        <f t="shared" si="165"/>
        <v>0</v>
      </c>
      <c r="CJ620" s="36">
        <f t="shared" si="166"/>
        <v>0</v>
      </c>
      <c r="CK620">
        <f t="shared" si="167"/>
        <v>0</v>
      </c>
      <c r="CP620" t="s">
        <v>118</v>
      </c>
      <c r="DD620" t="str">
        <f>IF(COUNTIF('[3]Zone Players'!A$3:A$1847,A620)&lt;1,"D","")</f>
        <v/>
      </c>
      <c r="DF620" t="str">
        <f t="shared" si="170"/>
        <v/>
      </c>
      <c r="DG620" s="70">
        <f t="shared" si="168"/>
        <v>0</v>
      </c>
      <c r="DH620" t="str">
        <f t="shared" si="169"/>
        <v/>
      </c>
    </row>
    <row r="621" spans="1:112" ht="15" customHeight="1" x14ac:dyDescent="0.25">
      <c r="A621" s="40">
        <v>81511</v>
      </c>
      <c r="B621" s="24" t="s">
        <v>472</v>
      </c>
      <c r="C621" s="24" t="s">
        <v>950</v>
      </c>
      <c r="D621" s="25" t="s">
        <v>1002</v>
      </c>
      <c r="E621" s="26"/>
      <c r="F621" s="27"/>
      <c r="G621" s="27"/>
      <c r="H621" s="27"/>
      <c r="I621" s="27"/>
      <c r="J621" s="27"/>
      <c r="K621" s="27"/>
      <c r="L621" s="27"/>
      <c r="M621" s="27"/>
      <c r="N621" s="26">
        <v>6</v>
      </c>
      <c r="O621" s="27"/>
      <c r="P621" s="27">
        <v>6</v>
      </c>
      <c r="Q621" s="28"/>
      <c r="R621" s="28"/>
      <c r="S621" s="28"/>
      <c r="T621" s="29"/>
      <c r="U621" s="28"/>
      <c r="V621" s="30" t="s">
        <v>113</v>
      </c>
      <c r="W621" s="30" t="s">
        <v>113</v>
      </c>
      <c r="X621" s="30" t="s">
        <v>113</v>
      </c>
      <c r="Y621" s="30">
        <v>4</v>
      </c>
      <c r="Z621" s="30">
        <v>5</v>
      </c>
      <c r="AA621" s="30" t="s">
        <v>113</v>
      </c>
      <c r="AB621" s="30" t="s">
        <v>113</v>
      </c>
      <c r="AC621" s="30" t="s">
        <v>113</v>
      </c>
      <c r="AD621" s="30" t="s">
        <v>113</v>
      </c>
      <c r="AE621" s="30" t="s">
        <v>113</v>
      </c>
      <c r="AF621" s="30" t="s">
        <v>113</v>
      </c>
      <c r="AG621" s="30" t="s">
        <v>113</v>
      </c>
      <c r="AH621" s="30" t="s">
        <v>113</v>
      </c>
      <c r="AI621" s="30" t="s">
        <v>113</v>
      </c>
      <c r="AJ621" s="30" t="s">
        <v>113</v>
      </c>
      <c r="AK621" s="30" t="s">
        <v>113</v>
      </c>
      <c r="AL621" s="30" t="s">
        <v>113</v>
      </c>
      <c r="AM621" s="30">
        <v>0</v>
      </c>
      <c r="AN621" s="30">
        <v>10</v>
      </c>
      <c r="AO621" s="30">
        <v>0</v>
      </c>
      <c r="AP621" s="30">
        <v>7</v>
      </c>
      <c r="AQ621" s="31">
        <v>6</v>
      </c>
      <c r="AR621" s="31">
        <v>6</v>
      </c>
      <c r="AS621" s="31">
        <v>6</v>
      </c>
      <c r="AT621" s="32">
        <v>0</v>
      </c>
      <c r="AU621" s="32">
        <v>0</v>
      </c>
      <c r="AV621" s="32">
        <v>0</v>
      </c>
      <c r="AW621" s="32">
        <v>0</v>
      </c>
      <c r="AX621" s="32">
        <v>0</v>
      </c>
      <c r="AY621" s="32">
        <v>0</v>
      </c>
      <c r="AZ621" s="32">
        <v>0</v>
      </c>
      <c r="BA621" s="32">
        <v>0</v>
      </c>
      <c r="BB621" s="32">
        <v>0</v>
      </c>
      <c r="BC621" s="32">
        <v>0</v>
      </c>
      <c r="BD621" s="33">
        <v>7.2</v>
      </c>
      <c r="BE621" s="33">
        <v>7.2</v>
      </c>
      <c r="BF621" s="33">
        <v>7.2</v>
      </c>
      <c r="BG621" s="33">
        <v>7.2</v>
      </c>
      <c r="BH621" s="33">
        <v>7.2</v>
      </c>
      <c r="BI621" s="33">
        <v>7.2</v>
      </c>
      <c r="BJ621" s="34" t="s">
        <v>113</v>
      </c>
      <c r="BK621" s="35" t="s">
        <v>113</v>
      </c>
      <c r="BL621" t="str">
        <f>IF(BY621&gt;LARGE(BZ621:$CK621,1),1,"")</f>
        <v/>
      </c>
      <c r="BM621" t="str">
        <f>IF(BZ621&gt;LARGE(CA621:$CK621,1),2,"")</f>
        <v/>
      </c>
      <c r="BN621" t="str">
        <f>IF(CA621&gt;LARGE(CB621:$CK621,1),2.2,"")</f>
        <v/>
      </c>
      <c r="BO621" t="str">
        <f>IF(CB621&gt;LARGE(CC621:$CK621,1),3,"")</f>
        <v/>
      </c>
      <c r="BP621" t="str">
        <f>IF(CC621&gt;LARGE(CD621:$CK621,1),3.2,"")</f>
        <v/>
      </c>
      <c r="BQ621" t="str">
        <f>IF(CD621&gt;LARGE(CE621:$CK621,1),4,"")</f>
        <v/>
      </c>
      <c r="BR621" t="str">
        <f>IF(CE621&gt;LARGE(CF621:$CK621,1),4.2,"")</f>
        <v/>
      </c>
      <c r="BS621" t="str">
        <f>IF(CF621&gt;LARGE(CG621:$CK621,1),5,"")</f>
        <v/>
      </c>
      <c r="BT621" t="str">
        <f>IF(CG621&gt;LARGE(CH621:$CK621,1),5.2,"")</f>
        <v/>
      </c>
      <c r="BU621" t="str">
        <f>IF(CH621&gt;LARGE(CI621:$CK621,1),6,"")</f>
        <v/>
      </c>
      <c r="BV621" t="str">
        <f>IF(CI621&gt;LARGE(CJ621:$CK621,1),6.2,"")</f>
        <v/>
      </c>
      <c r="BW621" t="str">
        <f>IF(CJ621&gt;LARGE(CK621:$CK621,1),7,"")</f>
        <v/>
      </c>
      <c r="BX621" t="str">
        <f t="shared" si="154"/>
        <v/>
      </c>
      <c r="BY621" s="36">
        <f t="shared" si="155"/>
        <v>0</v>
      </c>
      <c r="BZ621" s="36">
        <f t="shared" si="156"/>
        <v>0</v>
      </c>
      <c r="CA621">
        <f t="shared" si="157"/>
        <v>0</v>
      </c>
      <c r="CB621" s="36">
        <f t="shared" si="158"/>
        <v>0</v>
      </c>
      <c r="CC621">
        <f t="shared" si="159"/>
        <v>0</v>
      </c>
      <c r="CD621" s="36">
        <f t="shared" si="160"/>
        <v>0</v>
      </c>
      <c r="CE621">
        <f t="shared" si="161"/>
        <v>0</v>
      </c>
      <c r="CF621" s="36">
        <f t="shared" si="162"/>
        <v>0</v>
      </c>
      <c r="CG621">
        <f t="shared" si="163"/>
        <v>0</v>
      </c>
      <c r="CH621" s="36">
        <f t="shared" si="164"/>
        <v>0</v>
      </c>
      <c r="CI621">
        <f t="shared" si="165"/>
        <v>0</v>
      </c>
      <c r="CJ621" s="36">
        <f t="shared" si="166"/>
        <v>0</v>
      </c>
      <c r="CK621">
        <f t="shared" si="167"/>
        <v>0</v>
      </c>
      <c r="CP621" t="s">
        <v>118</v>
      </c>
      <c r="DD621" t="str">
        <f>IF(COUNTIF('[3]Zone Players'!A$3:A$1847,A621)&lt;1,"D","")</f>
        <v/>
      </c>
      <c r="DF621">
        <f t="shared" si="170"/>
        <v>6</v>
      </c>
      <c r="DG621" s="70">
        <f t="shared" si="168"/>
        <v>0</v>
      </c>
      <c r="DH621" t="str">
        <f t="shared" si="169"/>
        <v/>
      </c>
    </row>
    <row r="622" spans="1:112" ht="15" customHeight="1" x14ac:dyDescent="0.25">
      <c r="A622" s="40">
        <v>114579</v>
      </c>
      <c r="B622" s="24" t="s">
        <v>1034</v>
      </c>
      <c r="C622" s="24" t="s">
        <v>218</v>
      </c>
      <c r="D622" s="25" t="s">
        <v>1002</v>
      </c>
      <c r="E622" s="26"/>
      <c r="F622" s="27"/>
      <c r="G622" s="27"/>
      <c r="H622" s="27"/>
      <c r="I622" s="27"/>
      <c r="J622" s="27"/>
      <c r="K622" s="27"/>
      <c r="L622" s="27"/>
      <c r="M622" s="27">
        <v>7</v>
      </c>
      <c r="N622" s="26">
        <v>6</v>
      </c>
      <c r="O622" s="27">
        <v>7</v>
      </c>
      <c r="P622" s="27">
        <v>7</v>
      </c>
      <c r="Q622" s="28"/>
      <c r="R622" s="28"/>
      <c r="S622" s="28"/>
      <c r="T622" s="29"/>
      <c r="U622" s="28"/>
      <c r="V622" s="30" t="s">
        <v>113</v>
      </c>
      <c r="W622" s="30" t="s">
        <v>113</v>
      </c>
      <c r="X622" s="30" t="s">
        <v>113</v>
      </c>
      <c r="Y622" s="30">
        <v>4</v>
      </c>
      <c r="Z622" s="30">
        <v>5</v>
      </c>
      <c r="AA622" s="30" t="s">
        <v>113</v>
      </c>
      <c r="AB622" s="30" t="s">
        <v>113</v>
      </c>
      <c r="AC622" s="30" t="s">
        <v>113</v>
      </c>
      <c r="AD622" s="30" t="s">
        <v>113</v>
      </c>
      <c r="AE622" s="30" t="s">
        <v>113</v>
      </c>
      <c r="AF622" s="30" t="s">
        <v>113</v>
      </c>
      <c r="AG622" s="30" t="s">
        <v>113</v>
      </c>
      <c r="AH622" s="30" t="s">
        <v>113</v>
      </c>
      <c r="AI622" s="30" t="s">
        <v>113</v>
      </c>
      <c r="AJ622" s="30" t="s">
        <v>113</v>
      </c>
      <c r="AK622" s="30" t="s">
        <v>113</v>
      </c>
      <c r="AL622" s="30" t="s">
        <v>113</v>
      </c>
      <c r="AM622" s="30">
        <v>0</v>
      </c>
      <c r="AN622" s="30">
        <v>10</v>
      </c>
      <c r="AO622" s="30">
        <v>0</v>
      </c>
      <c r="AP622" s="30">
        <v>7</v>
      </c>
      <c r="AQ622" s="31">
        <v>7</v>
      </c>
      <c r="AR622" s="31">
        <v>7</v>
      </c>
      <c r="AS622" s="31">
        <v>7</v>
      </c>
      <c r="AT622" s="32">
        <v>0</v>
      </c>
      <c r="AU622" s="32">
        <v>0</v>
      </c>
      <c r="AV622" s="32">
        <v>0</v>
      </c>
      <c r="AW622" s="32">
        <v>0</v>
      </c>
      <c r="AX622" s="32">
        <v>0</v>
      </c>
      <c r="AY622" s="32">
        <v>0</v>
      </c>
      <c r="AZ622" s="32">
        <v>0</v>
      </c>
      <c r="BA622" s="32">
        <v>0</v>
      </c>
      <c r="BB622" s="32">
        <v>0</v>
      </c>
      <c r="BC622" s="32">
        <v>0</v>
      </c>
      <c r="BD622" s="33">
        <v>7.2</v>
      </c>
      <c r="BE622" s="33">
        <v>7.2</v>
      </c>
      <c r="BF622" s="33">
        <v>7.2</v>
      </c>
      <c r="BG622" s="33">
        <v>7.2</v>
      </c>
      <c r="BH622" s="33">
        <v>7.2</v>
      </c>
      <c r="BI622" s="33">
        <v>7.2</v>
      </c>
      <c r="BJ622" s="34" t="s">
        <v>113</v>
      </c>
      <c r="BK622" s="35" t="s">
        <v>113</v>
      </c>
      <c r="BL622" t="str">
        <f>IF(BY622&gt;LARGE(BZ622:$CK622,1),1,"")</f>
        <v/>
      </c>
      <c r="BM622" t="str">
        <f>IF(BZ622&gt;LARGE(CA622:$CK622,1),2,"")</f>
        <v/>
      </c>
      <c r="BN622" t="str">
        <f>IF(CA622&gt;LARGE(CB622:$CK622,1),2.2,"")</f>
        <v/>
      </c>
      <c r="BO622" t="str">
        <f>IF(CB622&gt;LARGE(CC622:$CK622,1),3,"")</f>
        <v/>
      </c>
      <c r="BP622" t="str">
        <f>IF(CC622&gt;LARGE(CD622:$CK622,1),3.2,"")</f>
        <v/>
      </c>
      <c r="BQ622" t="str">
        <f>IF(CD622&gt;LARGE(CE622:$CK622,1),4,"")</f>
        <v/>
      </c>
      <c r="BR622" t="str">
        <f>IF(CE622&gt;LARGE(CF622:$CK622,1),4.2,"")</f>
        <v/>
      </c>
      <c r="BS622" t="str">
        <f>IF(CF622&gt;LARGE(CG622:$CK622,1),5,"")</f>
        <v/>
      </c>
      <c r="BT622" t="str">
        <f>IF(CG622&gt;LARGE(CH622:$CK622,1),5.2,"")</f>
        <v/>
      </c>
      <c r="BU622" t="str">
        <f>IF(CH622&gt;LARGE(CI622:$CK622,1),6,"")</f>
        <v/>
      </c>
      <c r="BV622" t="str">
        <f>IF(CI622&gt;LARGE(CJ622:$CK622,1),6.2,"")</f>
        <v/>
      </c>
      <c r="BW622" t="str">
        <f>IF(CJ622&gt;LARGE(CK622:$CK622,1),7,"")</f>
        <v/>
      </c>
      <c r="BX622" t="str">
        <f t="shared" si="154"/>
        <v/>
      </c>
      <c r="BY622" s="36">
        <f t="shared" si="155"/>
        <v>0</v>
      </c>
      <c r="BZ622" s="36">
        <f t="shared" si="156"/>
        <v>0</v>
      </c>
      <c r="CA622">
        <f t="shared" si="157"/>
        <v>0</v>
      </c>
      <c r="CB622" s="36">
        <f t="shared" si="158"/>
        <v>0</v>
      </c>
      <c r="CC622">
        <f t="shared" si="159"/>
        <v>0</v>
      </c>
      <c r="CD622" s="36">
        <f t="shared" si="160"/>
        <v>0</v>
      </c>
      <c r="CE622">
        <f t="shared" si="161"/>
        <v>0</v>
      </c>
      <c r="CF622" s="36">
        <f t="shared" si="162"/>
        <v>0</v>
      </c>
      <c r="CG622">
        <f t="shared" si="163"/>
        <v>0</v>
      </c>
      <c r="CH622" s="36">
        <f t="shared" si="164"/>
        <v>0</v>
      </c>
      <c r="CI622">
        <f t="shared" si="165"/>
        <v>0</v>
      </c>
      <c r="CJ622" s="36">
        <f t="shared" si="166"/>
        <v>0</v>
      </c>
      <c r="CK622">
        <f t="shared" si="167"/>
        <v>0</v>
      </c>
      <c r="CP622" t="s">
        <v>118</v>
      </c>
      <c r="DD622" t="str">
        <f>IF(COUNTIF('[3]Zone Players'!A$3:A$1847,A622)&lt;1,"D","")</f>
        <v/>
      </c>
      <c r="DF622">
        <f t="shared" si="170"/>
        <v>7</v>
      </c>
      <c r="DG622" s="70">
        <f t="shared" si="168"/>
        <v>0</v>
      </c>
      <c r="DH622" t="str">
        <f t="shared" si="169"/>
        <v/>
      </c>
    </row>
    <row r="623" spans="1:112" ht="15" customHeight="1" x14ac:dyDescent="0.25">
      <c r="A623" s="23">
        <v>136041</v>
      </c>
      <c r="B623" s="24" t="s">
        <v>1035</v>
      </c>
      <c r="C623" s="24" t="s">
        <v>677</v>
      </c>
      <c r="D623" s="25" t="s">
        <v>1002</v>
      </c>
      <c r="E623" s="26"/>
      <c r="F623" s="27"/>
      <c r="G623" s="27"/>
      <c r="H623" s="27"/>
      <c r="I623" s="27"/>
      <c r="J623" s="27">
        <v>5</v>
      </c>
      <c r="K623" s="27">
        <v>6</v>
      </c>
      <c r="L623" s="27">
        <v>6</v>
      </c>
      <c r="M623" s="27">
        <v>6</v>
      </c>
      <c r="N623" s="26">
        <v>5</v>
      </c>
      <c r="O623" s="27">
        <v>6</v>
      </c>
      <c r="P623" s="27">
        <v>6</v>
      </c>
      <c r="Q623" s="28"/>
      <c r="R623" s="28"/>
      <c r="S623" s="28"/>
      <c r="T623" s="29"/>
      <c r="U623" s="28"/>
      <c r="V623" s="30" t="s">
        <v>113</v>
      </c>
      <c r="W623" s="30" t="s">
        <v>113</v>
      </c>
      <c r="X623" s="30" t="s">
        <v>113</v>
      </c>
      <c r="Y623" s="30">
        <v>4</v>
      </c>
      <c r="Z623" s="30">
        <v>5</v>
      </c>
      <c r="AA623" s="30" t="s">
        <v>113</v>
      </c>
      <c r="AB623" s="30" t="s">
        <v>113</v>
      </c>
      <c r="AC623" s="30" t="s">
        <v>113</v>
      </c>
      <c r="AD623" s="30" t="s">
        <v>113</v>
      </c>
      <c r="AE623" s="30" t="s">
        <v>113</v>
      </c>
      <c r="AF623" s="30" t="s">
        <v>113</v>
      </c>
      <c r="AG623" s="30" t="s">
        <v>113</v>
      </c>
      <c r="AH623" s="30" t="s">
        <v>113</v>
      </c>
      <c r="AI623" s="30" t="s">
        <v>113</v>
      </c>
      <c r="AJ623" s="30" t="s">
        <v>113</v>
      </c>
      <c r="AK623" s="30" t="s">
        <v>113</v>
      </c>
      <c r="AL623" s="30" t="s">
        <v>113</v>
      </c>
      <c r="AM623" s="30">
        <v>0</v>
      </c>
      <c r="AN623" s="30">
        <v>10</v>
      </c>
      <c r="AO623" s="30">
        <v>0</v>
      </c>
      <c r="AP623" s="30">
        <v>7</v>
      </c>
      <c r="AQ623" s="31">
        <v>6</v>
      </c>
      <c r="AR623" s="31">
        <v>6</v>
      </c>
      <c r="AS623" s="31">
        <v>6</v>
      </c>
      <c r="AT623" s="32">
        <v>0</v>
      </c>
      <c r="AU623" s="32">
        <v>6</v>
      </c>
      <c r="AV623" s="32">
        <v>6</v>
      </c>
      <c r="AW623" s="32">
        <v>6</v>
      </c>
      <c r="AX623" s="32">
        <v>6</v>
      </c>
      <c r="AY623" s="32">
        <v>0</v>
      </c>
      <c r="AZ623" s="32">
        <v>6</v>
      </c>
      <c r="BA623" s="32">
        <v>6</v>
      </c>
      <c r="BB623" s="32">
        <v>6</v>
      </c>
      <c r="BC623" s="32">
        <v>6</v>
      </c>
      <c r="BD623" s="33">
        <v>7.2</v>
      </c>
      <c r="BE623" s="33">
        <v>7.2</v>
      </c>
      <c r="BF623" s="33">
        <v>7.2</v>
      </c>
      <c r="BG623" s="33">
        <v>6</v>
      </c>
      <c r="BH623" s="33">
        <v>6</v>
      </c>
      <c r="BI623" s="33">
        <v>6</v>
      </c>
      <c r="BJ623" s="34">
        <v>6</v>
      </c>
      <c r="BK623" s="35">
        <v>6</v>
      </c>
      <c r="BL623" t="str">
        <f>IF(BY623&gt;LARGE(BZ623:$CK623,1),1,"")</f>
        <v/>
      </c>
      <c r="BM623" t="str">
        <f>IF(BZ623&gt;LARGE(CA623:$CK623,1),2,"")</f>
        <v/>
      </c>
      <c r="BN623" t="str">
        <f>IF(CA623&gt;LARGE(CB623:$CK623,1),2.2,"")</f>
        <v/>
      </c>
      <c r="BO623" t="str">
        <f>IF(CB623&gt;LARGE(CC623:$CK623,1),3,"")</f>
        <v/>
      </c>
      <c r="BP623" t="str">
        <f>IF(CC623&gt;LARGE(CD623:$CK623,1),3.2,"")</f>
        <v/>
      </c>
      <c r="BQ623" t="str">
        <f>IF(CD623&gt;LARGE(CE623:$CK623,1),4,"")</f>
        <v/>
      </c>
      <c r="BR623" t="str">
        <f>IF(CE623&gt;LARGE(CF623:$CK623,1),4.2,"")</f>
        <v/>
      </c>
      <c r="BS623" t="str">
        <f>IF(CF623&gt;LARGE(CG623:$CK623,1),5,"")</f>
        <v/>
      </c>
      <c r="BT623" t="str">
        <f>IF(CG623&gt;LARGE(CH623:$CK623,1),5.2,"")</f>
        <v/>
      </c>
      <c r="BU623">
        <f>IF(CH623&gt;LARGE(CI623:$CK623,1),6,"")</f>
        <v>6</v>
      </c>
      <c r="BV623" t="str">
        <f>IF(CI623&gt;LARGE(CJ623:$CK623,1),6.2,"")</f>
        <v/>
      </c>
      <c r="BW623" t="str">
        <f>IF(CJ623&gt;LARGE(CK623:$CK623,1),7,"")</f>
        <v/>
      </c>
      <c r="BX623" t="str">
        <f t="shared" si="154"/>
        <v/>
      </c>
      <c r="BY623" s="36">
        <f t="shared" si="155"/>
        <v>0</v>
      </c>
      <c r="BZ623" s="36">
        <f t="shared" si="156"/>
        <v>0</v>
      </c>
      <c r="CA623">
        <f t="shared" si="157"/>
        <v>0</v>
      </c>
      <c r="CB623" s="36">
        <f t="shared" si="158"/>
        <v>0</v>
      </c>
      <c r="CC623">
        <f t="shared" si="159"/>
        <v>0</v>
      </c>
      <c r="CD623" s="36">
        <f t="shared" si="160"/>
        <v>0</v>
      </c>
      <c r="CE623">
        <f t="shared" si="161"/>
        <v>0</v>
      </c>
      <c r="CF623" s="36">
        <f t="shared" si="162"/>
        <v>0</v>
      </c>
      <c r="CG623">
        <f t="shared" si="163"/>
        <v>0</v>
      </c>
      <c r="CH623" s="36">
        <f t="shared" si="164"/>
        <v>8</v>
      </c>
      <c r="CI623">
        <f t="shared" si="165"/>
        <v>0</v>
      </c>
      <c r="CJ623" s="36">
        <f t="shared" si="166"/>
        <v>0</v>
      </c>
      <c r="CK623">
        <f t="shared" si="167"/>
        <v>0</v>
      </c>
      <c r="CP623" t="s">
        <v>118</v>
      </c>
      <c r="DD623" t="str">
        <f>IF(COUNTIF('[3]Zone Players'!A$3:A$1847,A623)&lt;1,"D","")</f>
        <v/>
      </c>
      <c r="DF623">
        <f t="shared" si="170"/>
        <v>6</v>
      </c>
      <c r="DG623" s="70">
        <f t="shared" si="168"/>
        <v>8</v>
      </c>
      <c r="DH623" t="str">
        <f t="shared" si="169"/>
        <v/>
      </c>
    </row>
    <row r="624" spans="1:112" ht="15" customHeight="1" x14ac:dyDescent="0.25">
      <c r="A624" s="23">
        <v>13139</v>
      </c>
      <c r="B624" s="24" t="s">
        <v>869</v>
      </c>
      <c r="C624" s="24" t="s">
        <v>795</v>
      </c>
      <c r="D624" s="25" t="s">
        <v>1002</v>
      </c>
      <c r="E624" s="26"/>
      <c r="F624" s="27"/>
      <c r="G624" s="27"/>
      <c r="H624" s="27"/>
      <c r="I624" s="27"/>
      <c r="J624" s="27"/>
      <c r="K624" s="27"/>
      <c r="L624" s="27"/>
      <c r="M624" s="27"/>
      <c r="N624" s="26"/>
      <c r="O624" s="27">
        <v>7</v>
      </c>
      <c r="P624" s="27">
        <v>7</v>
      </c>
      <c r="Q624" s="28"/>
      <c r="R624" s="28"/>
      <c r="S624" s="28"/>
      <c r="T624" s="29"/>
      <c r="U624" s="28"/>
      <c r="V624" s="30" t="s">
        <v>113</v>
      </c>
      <c r="W624" s="30" t="s">
        <v>113</v>
      </c>
      <c r="X624" s="30" t="s">
        <v>113</v>
      </c>
      <c r="Y624" s="30">
        <v>4</v>
      </c>
      <c r="Z624" s="30">
        <v>5</v>
      </c>
      <c r="AA624" s="30" t="s">
        <v>113</v>
      </c>
      <c r="AB624" s="30" t="s">
        <v>113</v>
      </c>
      <c r="AC624" s="30" t="s">
        <v>113</v>
      </c>
      <c r="AD624" s="30" t="s">
        <v>113</v>
      </c>
      <c r="AE624" s="30" t="s">
        <v>113</v>
      </c>
      <c r="AF624" s="30" t="s">
        <v>113</v>
      </c>
      <c r="AG624" s="30" t="s">
        <v>113</v>
      </c>
      <c r="AH624" s="30" t="s">
        <v>113</v>
      </c>
      <c r="AI624" s="30" t="s">
        <v>113</v>
      </c>
      <c r="AJ624" s="30" t="s">
        <v>113</v>
      </c>
      <c r="AK624" s="30" t="s">
        <v>113</v>
      </c>
      <c r="AL624" s="30" t="s">
        <v>113</v>
      </c>
      <c r="AM624" s="30">
        <v>0</v>
      </c>
      <c r="AN624" s="30">
        <v>10</v>
      </c>
      <c r="AO624" s="30">
        <v>0</v>
      </c>
      <c r="AP624" s="30">
        <v>7</v>
      </c>
      <c r="AQ624" s="31">
        <v>7</v>
      </c>
      <c r="AR624" s="31">
        <v>6</v>
      </c>
      <c r="AS624" s="31">
        <v>6</v>
      </c>
      <c r="AT624" s="32">
        <v>0</v>
      </c>
      <c r="AU624" s="32">
        <v>6</v>
      </c>
      <c r="AV624" s="32">
        <v>0</v>
      </c>
      <c r="AW624" s="32">
        <v>0</v>
      </c>
      <c r="AX624" s="32">
        <v>6</v>
      </c>
      <c r="AY624" s="32">
        <v>0</v>
      </c>
      <c r="AZ624" s="32">
        <v>6</v>
      </c>
      <c r="BA624" s="32">
        <v>6</v>
      </c>
      <c r="BB624" s="32">
        <v>6</v>
      </c>
      <c r="BC624" s="32">
        <v>6</v>
      </c>
      <c r="BD624" s="33">
        <v>7.2</v>
      </c>
      <c r="BE624" s="33">
        <v>7.2</v>
      </c>
      <c r="BF624" s="33">
        <v>7.2</v>
      </c>
      <c r="BG624" s="33">
        <v>7.2</v>
      </c>
      <c r="BH624" s="33">
        <v>7.2</v>
      </c>
      <c r="BI624" s="33">
        <v>6</v>
      </c>
      <c r="BJ624" s="34">
        <v>6</v>
      </c>
      <c r="BK624" s="35">
        <v>6</v>
      </c>
      <c r="BL624" t="str">
        <f>IF(BY624&gt;LARGE(BZ624:$CK624,1),1,"")</f>
        <v/>
      </c>
      <c r="BM624" t="str">
        <f>IF(BZ624&gt;LARGE(CA624:$CK624,1),2,"")</f>
        <v/>
      </c>
      <c r="BN624" t="str">
        <f>IF(CA624&gt;LARGE(CB624:$CK624,1),2.2,"")</f>
        <v/>
      </c>
      <c r="BO624" t="str">
        <f>IF(CB624&gt;LARGE(CC624:$CK624,1),3,"")</f>
        <v/>
      </c>
      <c r="BP624" t="str">
        <f>IF(CC624&gt;LARGE(CD624:$CK624,1),3.2,"")</f>
        <v/>
      </c>
      <c r="BQ624" t="str">
        <f>IF(CD624&gt;LARGE(CE624:$CK624,1),4,"")</f>
        <v/>
      </c>
      <c r="BR624" t="str">
        <f>IF(CE624&gt;LARGE(CF624:$CK624,1),4.2,"")</f>
        <v/>
      </c>
      <c r="BS624" t="str">
        <f>IF(CF624&gt;LARGE(CG624:$CK624,1),5,"")</f>
        <v/>
      </c>
      <c r="BT624" t="str">
        <f>IF(CG624&gt;LARGE(CH624:$CK624,1),5.2,"")</f>
        <v/>
      </c>
      <c r="BU624">
        <f>IF(CH624&gt;LARGE(CI624:$CK624,1),6,"")</f>
        <v>6</v>
      </c>
      <c r="BV624" t="str">
        <f>IF(CI624&gt;LARGE(CJ624:$CK624,1),6.2,"")</f>
        <v/>
      </c>
      <c r="BW624" t="str">
        <f>IF(CJ624&gt;LARGE(CK624:$CK624,1),7,"")</f>
        <v/>
      </c>
      <c r="BX624" t="str">
        <f t="shared" si="154"/>
        <v/>
      </c>
      <c r="BY624" s="36">
        <f t="shared" si="155"/>
        <v>0</v>
      </c>
      <c r="BZ624" s="36">
        <f t="shared" si="156"/>
        <v>0</v>
      </c>
      <c r="CA624">
        <f t="shared" si="157"/>
        <v>0</v>
      </c>
      <c r="CB624" s="36">
        <f t="shared" si="158"/>
        <v>0</v>
      </c>
      <c r="CC624">
        <f t="shared" si="159"/>
        <v>0</v>
      </c>
      <c r="CD624" s="36">
        <f t="shared" si="160"/>
        <v>0</v>
      </c>
      <c r="CE624">
        <f t="shared" si="161"/>
        <v>0</v>
      </c>
      <c r="CF624" s="36">
        <f t="shared" si="162"/>
        <v>0</v>
      </c>
      <c r="CG624">
        <f t="shared" si="163"/>
        <v>0</v>
      </c>
      <c r="CH624" s="36">
        <f t="shared" si="164"/>
        <v>6</v>
      </c>
      <c r="CI624">
        <f t="shared" si="165"/>
        <v>0</v>
      </c>
      <c r="CJ624" s="36">
        <f t="shared" si="166"/>
        <v>0</v>
      </c>
      <c r="CK624">
        <f t="shared" si="167"/>
        <v>0</v>
      </c>
      <c r="CP624" t="s">
        <v>118</v>
      </c>
      <c r="DD624" t="str">
        <f>IF(COUNTIF('[3]Zone Players'!A$3:A$1847,A624)&lt;1,"D","")</f>
        <v/>
      </c>
      <c r="DF624">
        <f t="shared" si="170"/>
        <v>6</v>
      </c>
      <c r="DG624" s="70">
        <f t="shared" si="168"/>
        <v>6</v>
      </c>
      <c r="DH624" t="str">
        <f t="shared" si="169"/>
        <v/>
      </c>
    </row>
    <row r="625" spans="1:112" ht="15" customHeight="1" x14ac:dyDescent="0.25">
      <c r="A625" s="40">
        <v>145372</v>
      </c>
      <c r="B625" s="24" t="s">
        <v>868</v>
      </c>
      <c r="C625" s="24" t="s">
        <v>1036</v>
      </c>
      <c r="D625" s="25" t="s">
        <v>1002</v>
      </c>
      <c r="E625" s="26"/>
      <c r="F625" s="27"/>
      <c r="G625" s="27"/>
      <c r="H625" s="27"/>
      <c r="I625" s="27"/>
      <c r="J625" s="27"/>
      <c r="K625" s="27"/>
      <c r="L625" s="27"/>
      <c r="M625" s="27"/>
      <c r="N625" s="26"/>
      <c r="O625" s="27"/>
      <c r="P625" s="27" t="s">
        <v>113</v>
      </c>
      <c r="Q625" s="28"/>
      <c r="R625" s="28"/>
      <c r="S625" s="28"/>
      <c r="T625" s="29"/>
      <c r="U625" s="28"/>
      <c r="V625" s="30" t="s">
        <v>113</v>
      </c>
      <c r="W625" s="30" t="s">
        <v>113</v>
      </c>
      <c r="X625" s="30" t="s">
        <v>113</v>
      </c>
      <c r="Y625" s="30">
        <v>4</v>
      </c>
      <c r="Z625" s="30">
        <v>5</v>
      </c>
      <c r="AA625" s="30" t="s">
        <v>113</v>
      </c>
      <c r="AB625" s="30" t="s">
        <v>113</v>
      </c>
      <c r="AC625" s="30" t="s">
        <v>113</v>
      </c>
      <c r="AD625" s="30" t="s">
        <v>113</v>
      </c>
      <c r="AE625" s="30" t="s">
        <v>113</v>
      </c>
      <c r="AF625" s="30" t="s">
        <v>113</v>
      </c>
      <c r="AG625" s="30" t="s">
        <v>113</v>
      </c>
      <c r="AH625" s="30" t="s">
        <v>113</v>
      </c>
      <c r="AI625" s="30" t="s">
        <v>113</v>
      </c>
      <c r="AJ625" s="30" t="s">
        <v>113</v>
      </c>
      <c r="AK625" s="30" t="s">
        <v>113</v>
      </c>
      <c r="AL625" s="30" t="s">
        <v>113</v>
      </c>
      <c r="AM625" s="30">
        <v>0</v>
      </c>
      <c r="AN625" s="30">
        <v>10</v>
      </c>
      <c r="AO625" s="30">
        <v>0</v>
      </c>
      <c r="AP625" s="30">
        <v>7</v>
      </c>
      <c r="AQ625" s="31" t="s">
        <v>113</v>
      </c>
      <c r="AR625" s="31">
        <v>6</v>
      </c>
      <c r="AS625" s="31">
        <v>6</v>
      </c>
      <c r="AT625" s="32">
        <v>0</v>
      </c>
      <c r="AU625" s="32">
        <v>6</v>
      </c>
      <c r="AV625" s="32">
        <v>6</v>
      </c>
      <c r="AW625" s="32">
        <v>6</v>
      </c>
      <c r="AX625" s="32">
        <v>6</v>
      </c>
      <c r="AY625" s="32">
        <v>0</v>
      </c>
      <c r="AZ625" s="32">
        <v>6</v>
      </c>
      <c r="BA625" s="32">
        <v>6</v>
      </c>
      <c r="BB625" s="32">
        <v>6</v>
      </c>
      <c r="BC625" s="32">
        <v>6</v>
      </c>
      <c r="BD625" s="33">
        <v>7.2</v>
      </c>
      <c r="BE625" s="33">
        <v>7.2</v>
      </c>
      <c r="BF625" s="33">
        <v>7.2</v>
      </c>
      <c r="BG625" s="33">
        <v>6</v>
      </c>
      <c r="BH625" s="33">
        <v>6</v>
      </c>
      <c r="BI625" s="33">
        <v>6</v>
      </c>
      <c r="BJ625" s="34">
        <v>6</v>
      </c>
      <c r="BK625" s="35">
        <v>6</v>
      </c>
      <c r="BL625" t="str">
        <f>IF(BY625&gt;LARGE(BZ625:$CK625,1),1,"")</f>
        <v/>
      </c>
      <c r="BM625" t="str">
        <f>IF(BZ625&gt;LARGE(CA625:$CK625,1),2,"")</f>
        <v/>
      </c>
      <c r="BN625" t="str">
        <f>IF(CA625&gt;LARGE(CB625:$CK625,1),2.2,"")</f>
        <v/>
      </c>
      <c r="BO625" t="str">
        <f>IF(CB625&gt;LARGE(CC625:$CK625,1),3,"")</f>
        <v/>
      </c>
      <c r="BP625" t="str">
        <f>IF(CC625&gt;LARGE(CD625:$CK625,1),3.2,"")</f>
        <v/>
      </c>
      <c r="BQ625" t="str">
        <f>IF(CD625&gt;LARGE(CE625:$CK625,1),4,"")</f>
        <v/>
      </c>
      <c r="BR625" t="str">
        <f>IF(CE625&gt;LARGE(CF625:$CK625,1),4.2,"")</f>
        <v/>
      </c>
      <c r="BS625" t="str">
        <f>IF(CF625&gt;LARGE(CG625:$CK625,1),5,"")</f>
        <v/>
      </c>
      <c r="BT625" t="str">
        <f>IF(CG625&gt;LARGE(CH625:$CK625,1),5.2,"")</f>
        <v/>
      </c>
      <c r="BU625">
        <f>IF(CH625&gt;LARGE(CI625:$CK625,1),6,"")</f>
        <v>6</v>
      </c>
      <c r="BV625" t="str">
        <f>IF(CI625&gt;LARGE(CJ625:$CK625,1),6.2,"")</f>
        <v/>
      </c>
      <c r="BW625" t="str">
        <f>IF(CJ625&gt;LARGE(CK625:$CK625,1),7,"")</f>
        <v/>
      </c>
      <c r="BX625" t="str">
        <f t="shared" si="154"/>
        <v/>
      </c>
      <c r="BY625" s="36">
        <f t="shared" si="155"/>
        <v>0</v>
      </c>
      <c r="BZ625" s="36">
        <f t="shared" si="156"/>
        <v>0</v>
      </c>
      <c r="CA625">
        <f t="shared" si="157"/>
        <v>0</v>
      </c>
      <c r="CB625" s="36">
        <f t="shared" si="158"/>
        <v>0</v>
      </c>
      <c r="CC625">
        <f t="shared" si="159"/>
        <v>0</v>
      </c>
      <c r="CD625" s="36">
        <f t="shared" si="160"/>
        <v>0</v>
      </c>
      <c r="CE625">
        <f t="shared" si="161"/>
        <v>0</v>
      </c>
      <c r="CF625" s="36">
        <f t="shared" si="162"/>
        <v>0</v>
      </c>
      <c r="CG625">
        <f t="shared" si="163"/>
        <v>0</v>
      </c>
      <c r="CH625" s="36">
        <f t="shared" si="164"/>
        <v>8</v>
      </c>
      <c r="CI625">
        <f t="shared" si="165"/>
        <v>0</v>
      </c>
      <c r="CJ625" s="36">
        <f t="shared" si="166"/>
        <v>0</v>
      </c>
      <c r="CK625">
        <f t="shared" si="167"/>
        <v>0</v>
      </c>
      <c r="CP625" t="s">
        <v>118</v>
      </c>
      <c r="DD625" t="str">
        <f>IF(COUNTIF('[3]Zone Players'!A$3:A$1847,A625)&lt;1,"D","")</f>
        <v/>
      </c>
      <c r="DF625">
        <f t="shared" si="170"/>
        <v>6</v>
      </c>
      <c r="DG625" s="70">
        <f t="shared" si="168"/>
        <v>8</v>
      </c>
      <c r="DH625" t="str">
        <f t="shared" si="169"/>
        <v/>
      </c>
    </row>
    <row r="626" spans="1:112" ht="15" customHeight="1" x14ac:dyDescent="0.25">
      <c r="A626" s="40">
        <v>15972</v>
      </c>
      <c r="B626" s="24" t="s">
        <v>703</v>
      </c>
      <c r="C626" s="24" t="s">
        <v>1037</v>
      </c>
      <c r="D626" s="25" t="s">
        <v>1002</v>
      </c>
      <c r="E626" s="26"/>
      <c r="F626" s="27"/>
      <c r="G626" s="27"/>
      <c r="H626" s="27"/>
      <c r="I626" s="27"/>
      <c r="J626" s="27"/>
      <c r="K626" s="27"/>
      <c r="L626" s="27"/>
      <c r="M626" s="27"/>
      <c r="N626" s="26">
        <v>7</v>
      </c>
      <c r="O626" s="27">
        <v>7</v>
      </c>
      <c r="P626" s="27">
        <v>7</v>
      </c>
      <c r="Q626" s="28"/>
      <c r="R626" s="28"/>
      <c r="S626" s="28"/>
      <c r="T626" s="29"/>
      <c r="U626" s="28"/>
      <c r="V626" s="30" t="s">
        <v>113</v>
      </c>
      <c r="W626" s="30" t="s">
        <v>113</v>
      </c>
      <c r="X626" s="30" t="s">
        <v>113</v>
      </c>
      <c r="Y626" s="30">
        <v>4</v>
      </c>
      <c r="Z626" s="30">
        <v>5</v>
      </c>
      <c r="AA626" s="30" t="s">
        <v>113</v>
      </c>
      <c r="AB626" s="30" t="s">
        <v>113</v>
      </c>
      <c r="AC626" s="30" t="s">
        <v>113</v>
      </c>
      <c r="AD626" s="30" t="s">
        <v>113</v>
      </c>
      <c r="AE626" s="30" t="s">
        <v>113</v>
      </c>
      <c r="AF626" s="30" t="s">
        <v>113</v>
      </c>
      <c r="AG626" s="30" t="s">
        <v>113</v>
      </c>
      <c r="AH626" s="30" t="s">
        <v>113</v>
      </c>
      <c r="AI626" s="30" t="s">
        <v>113</v>
      </c>
      <c r="AJ626" s="30" t="s">
        <v>113</v>
      </c>
      <c r="AK626" s="30" t="s">
        <v>113</v>
      </c>
      <c r="AL626" s="30" t="s">
        <v>113</v>
      </c>
      <c r="AM626" s="30">
        <v>0</v>
      </c>
      <c r="AN626" s="30">
        <v>10</v>
      </c>
      <c r="AO626" s="30">
        <v>0</v>
      </c>
      <c r="AP626" s="30">
        <v>7</v>
      </c>
      <c r="AQ626" s="31">
        <v>7</v>
      </c>
      <c r="AR626" s="31">
        <v>7</v>
      </c>
      <c r="AS626" s="31">
        <v>7</v>
      </c>
      <c r="AT626" s="32">
        <v>0</v>
      </c>
      <c r="AU626" s="32">
        <v>0</v>
      </c>
      <c r="AV626" s="32">
        <v>0</v>
      </c>
      <c r="AW626" s="32">
        <v>0</v>
      </c>
      <c r="AX626" s="32">
        <v>0</v>
      </c>
      <c r="AY626" s="32">
        <v>0</v>
      </c>
      <c r="AZ626" s="32">
        <v>0</v>
      </c>
      <c r="BA626" s="32">
        <v>0</v>
      </c>
      <c r="BB626" s="32">
        <v>0</v>
      </c>
      <c r="BC626" s="32">
        <v>6</v>
      </c>
      <c r="BD626" s="33">
        <v>7.2</v>
      </c>
      <c r="BE626" s="33">
        <v>7.2</v>
      </c>
      <c r="BF626" s="33">
        <v>7.2</v>
      </c>
      <c r="BG626" s="33">
        <v>7.2</v>
      </c>
      <c r="BH626" s="33">
        <v>7.2</v>
      </c>
      <c r="BI626" s="33">
        <v>7.2</v>
      </c>
      <c r="BJ626" s="34" t="s">
        <v>113</v>
      </c>
      <c r="BK626" s="35">
        <v>7</v>
      </c>
      <c r="BL626" t="str">
        <f>IF(BY626&gt;LARGE(BZ626:$CK626,1),1,"")</f>
        <v/>
      </c>
      <c r="BM626" t="str">
        <f>IF(BZ626&gt;LARGE(CA626:$CK626,1),2,"")</f>
        <v/>
      </c>
      <c r="BN626" t="str">
        <f>IF(CA626&gt;LARGE(CB626:$CK626,1),2.2,"")</f>
        <v/>
      </c>
      <c r="BO626" t="str">
        <f>IF(CB626&gt;LARGE(CC626:$CK626,1),3,"")</f>
        <v/>
      </c>
      <c r="BP626" t="str">
        <f>IF(CC626&gt;LARGE(CD626:$CK626,1),3.2,"")</f>
        <v/>
      </c>
      <c r="BQ626" t="str">
        <f>IF(CD626&gt;LARGE(CE626:$CK626,1),4,"")</f>
        <v/>
      </c>
      <c r="BR626" t="str">
        <f>IF(CE626&gt;LARGE(CF626:$CK626,1),4.2,"")</f>
        <v/>
      </c>
      <c r="BS626" t="str">
        <f>IF(CF626&gt;LARGE(CG626:$CK626,1),5,"")</f>
        <v/>
      </c>
      <c r="BT626" t="str">
        <f>IF(CG626&gt;LARGE(CH626:$CK626,1),5.2,"")</f>
        <v/>
      </c>
      <c r="BU626">
        <f>IF(CH626&gt;LARGE(CI626:$CK626,1),6,"")</f>
        <v>6</v>
      </c>
      <c r="BV626" t="str">
        <f>IF(CI626&gt;LARGE(CJ626:$CK626,1),6.2,"")</f>
        <v/>
      </c>
      <c r="BW626" t="str">
        <f>IF(CJ626&gt;LARGE(CK626:$CK626,1),7,"")</f>
        <v/>
      </c>
      <c r="BX626" t="str">
        <f t="shared" si="154"/>
        <v/>
      </c>
      <c r="BY626" s="36">
        <f t="shared" si="155"/>
        <v>0</v>
      </c>
      <c r="BZ626" s="36">
        <f t="shared" si="156"/>
        <v>0</v>
      </c>
      <c r="CA626">
        <f t="shared" si="157"/>
        <v>0</v>
      </c>
      <c r="CB626" s="36">
        <f t="shared" si="158"/>
        <v>0</v>
      </c>
      <c r="CC626">
        <f t="shared" si="159"/>
        <v>0</v>
      </c>
      <c r="CD626" s="36">
        <f t="shared" si="160"/>
        <v>0</v>
      </c>
      <c r="CE626">
        <f t="shared" si="161"/>
        <v>0</v>
      </c>
      <c r="CF626" s="36">
        <f t="shared" si="162"/>
        <v>0</v>
      </c>
      <c r="CG626">
        <f t="shared" si="163"/>
        <v>0</v>
      </c>
      <c r="CH626" s="36">
        <f t="shared" si="164"/>
        <v>1</v>
      </c>
      <c r="CI626">
        <f t="shared" si="165"/>
        <v>0</v>
      </c>
      <c r="CJ626" s="36">
        <f t="shared" si="166"/>
        <v>0</v>
      </c>
      <c r="CK626">
        <f t="shared" si="167"/>
        <v>0</v>
      </c>
      <c r="CP626">
        <v>858</v>
      </c>
      <c r="DD626" t="str">
        <f>IF(COUNTIF('[3]Zone Players'!A$3:A$1847,A626)&lt;1,"D","")</f>
        <v/>
      </c>
      <c r="DF626">
        <f t="shared" si="170"/>
        <v>7</v>
      </c>
      <c r="DG626" s="70">
        <f t="shared" si="168"/>
        <v>1</v>
      </c>
      <c r="DH626" t="str">
        <f t="shared" si="169"/>
        <v/>
      </c>
    </row>
    <row r="627" spans="1:112" ht="15" customHeight="1" x14ac:dyDescent="0.25">
      <c r="A627" s="23">
        <v>86003</v>
      </c>
      <c r="B627" s="24" t="s">
        <v>1038</v>
      </c>
      <c r="C627" s="24" t="s">
        <v>225</v>
      </c>
      <c r="D627" s="25" t="s">
        <v>1002</v>
      </c>
      <c r="E627" s="26"/>
      <c r="F627" s="27"/>
      <c r="G627" s="27"/>
      <c r="H627" s="27"/>
      <c r="I627" s="27"/>
      <c r="J627" s="27">
        <v>6</v>
      </c>
      <c r="K627" s="27">
        <v>6</v>
      </c>
      <c r="L627" s="27">
        <v>7</v>
      </c>
      <c r="M627" s="27">
        <v>7</v>
      </c>
      <c r="N627" s="26">
        <v>6</v>
      </c>
      <c r="O627" s="27"/>
      <c r="P627" s="27">
        <v>6</v>
      </c>
      <c r="Q627" s="28"/>
      <c r="R627" s="28"/>
      <c r="S627" s="28"/>
      <c r="T627" s="29"/>
      <c r="U627" s="28"/>
      <c r="V627" s="30" t="s">
        <v>113</v>
      </c>
      <c r="W627" s="30" t="s">
        <v>113</v>
      </c>
      <c r="X627" s="30" t="s">
        <v>113</v>
      </c>
      <c r="Y627" s="30">
        <v>4</v>
      </c>
      <c r="Z627" s="30">
        <v>5</v>
      </c>
      <c r="AA627" s="30" t="s">
        <v>113</v>
      </c>
      <c r="AB627" s="30" t="s">
        <v>113</v>
      </c>
      <c r="AC627" s="30" t="s">
        <v>113</v>
      </c>
      <c r="AD627" s="30" t="s">
        <v>113</v>
      </c>
      <c r="AE627" s="30" t="s">
        <v>113</v>
      </c>
      <c r="AF627" s="30" t="s">
        <v>113</v>
      </c>
      <c r="AG627" s="30" t="s">
        <v>113</v>
      </c>
      <c r="AH627" s="30" t="s">
        <v>113</v>
      </c>
      <c r="AI627" s="30" t="s">
        <v>113</v>
      </c>
      <c r="AJ627" s="30" t="s">
        <v>113</v>
      </c>
      <c r="AK627" s="30" t="s">
        <v>113</v>
      </c>
      <c r="AL627" s="30" t="s">
        <v>113</v>
      </c>
      <c r="AM627" s="30">
        <v>0</v>
      </c>
      <c r="AN627" s="30">
        <v>10</v>
      </c>
      <c r="AO627" s="30">
        <v>0</v>
      </c>
      <c r="AP627" s="30">
        <v>7</v>
      </c>
      <c r="AQ627" s="31">
        <v>6</v>
      </c>
      <c r="AR627" s="31">
        <v>6</v>
      </c>
      <c r="AS627" s="31">
        <v>6</v>
      </c>
      <c r="AT627" s="32">
        <v>0</v>
      </c>
      <c r="AU627" s="32">
        <v>0</v>
      </c>
      <c r="AV627" s="32">
        <v>0</v>
      </c>
      <c r="AW627" s="32">
        <v>0</v>
      </c>
      <c r="AX627" s="32">
        <v>0</v>
      </c>
      <c r="AY627" s="32">
        <v>0</v>
      </c>
      <c r="AZ627" s="32">
        <v>0</v>
      </c>
      <c r="BA627" s="32">
        <v>0</v>
      </c>
      <c r="BB627" s="32">
        <v>0</v>
      </c>
      <c r="BC627" s="32">
        <v>0</v>
      </c>
      <c r="BD627" s="33">
        <v>7.2</v>
      </c>
      <c r="BE627" s="33">
        <v>7.2</v>
      </c>
      <c r="BF627" s="33">
        <v>7.2</v>
      </c>
      <c r="BG627" s="33">
        <v>7.2</v>
      </c>
      <c r="BH627" s="33">
        <v>7.2</v>
      </c>
      <c r="BI627" s="33">
        <v>7.2</v>
      </c>
      <c r="BJ627" s="34" t="s">
        <v>113</v>
      </c>
      <c r="BK627" s="35" t="s">
        <v>113</v>
      </c>
      <c r="BL627" t="str">
        <f>IF(BY627&gt;LARGE(BZ627:$CK627,1),1,"")</f>
        <v/>
      </c>
      <c r="BM627" t="str">
        <f>IF(BZ627&gt;LARGE(CA627:$CK627,1),2,"")</f>
        <v/>
      </c>
      <c r="BN627" t="str">
        <f>IF(CA627&gt;LARGE(CB627:$CK627,1),2.2,"")</f>
        <v/>
      </c>
      <c r="BO627" t="str">
        <f>IF(CB627&gt;LARGE(CC627:$CK627,1),3,"")</f>
        <v/>
      </c>
      <c r="BP627" t="str">
        <f>IF(CC627&gt;LARGE(CD627:$CK627,1),3.2,"")</f>
        <v/>
      </c>
      <c r="BQ627" t="str">
        <f>IF(CD627&gt;LARGE(CE627:$CK627,1),4,"")</f>
        <v/>
      </c>
      <c r="BR627" t="str">
        <f>IF(CE627&gt;LARGE(CF627:$CK627,1),4.2,"")</f>
        <v/>
      </c>
      <c r="BS627" t="str">
        <f>IF(CF627&gt;LARGE(CG627:$CK627,1),5,"")</f>
        <v/>
      </c>
      <c r="BT627" t="str">
        <f>IF(CG627&gt;LARGE(CH627:$CK627,1),5.2,"")</f>
        <v/>
      </c>
      <c r="BU627" t="str">
        <f>IF(CH627&gt;LARGE(CI627:$CK627,1),6,"")</f>
        <v/>
      </c>
      <c r="BV627" t="str">
        <f>IF(CI627&gt;LARGE(CJ627:$CK627,1),6.2,"")</f>
        <v/>
      </c>
      <c r="BW627" t="str">
        <f>IF(CJ627&gt;LARGE(CK627:$CK627,1),7,"")</f>
        <v/>
      </c>
      <c r="BX627" t="str">
        <f t="shared" si="154"/>
        <v/>
      </c>
      <c r="BY627" s="36">
        <f t="shared" si="155"/>
        <v>0</v>
      </c>
      <c r="BZ627" s="36">
        <f t="shared" si="156"/>
        <v>0</v>
      </c>
      <c r="CA627">
        <f t="shared" si="157"/>
        <v>0</v>
      </c>
      <c r="CB627" s="36">
        <f t="shared" si="158"/>
        <v>0</v>
      </c>
      <c r="CC627">
        <f t="shared" si="159"/>
        <v>0</v>
      </c>
      <c r="CD627" s="36">
        <f t="shared" si="160"/>
        <v>0</v>
      </c>
      <c r="CE627">
        <f t="shared" si="161"/>
        <v>0</v>
      </c>
      <c r="CF627" s="36">
        <f t="shared" si="162"/>
        <v>0</v>
      </c>
      <c r="CG627">
        <f t="shared" si="163"/>
        <v>0</v>
      </c>
      <c r="CH627" s="36">
        <f t="shared" si="164"/>
        <v>0</v>
      </c>
      <c r="CI627">
        <f t="shared" si="165"/>
        <v>0</v>
      </c>
      <c r="CJ627" s="36">
        <f t="shared" si="166"/>
        <v>0</v>
      </c>
      <c r="CK627">
        <f t="shared" si="167"/>
        <v>0</v>
      </c>
      <c r="CP627" t="s">
        <v>118</v>
      </c>
      <c r="DD627" t="str">
        <f>IF(COUNTIF('[3]Zone Players'!A$3:A$1847,A627)&lt;1,"D","")</f>
        <v/>
      </c>
      <c r="DF627">
        <f t="shared" si="170"/>
        <v>6</v>
      </c>
      <c r="DG627" s="70">
        <f t="shared" si="168"/>
        <v>0</v>
      </c>
      <c r="DH627" t="str">
        <f t="shared" si="169"/>
        <v/>
      </c>
    </row>
    <row r="628" spans="1:112" ht="15" customHeight="1" x14ac:dyDescent="0.25">
      <c r="A628" s="40">
        <v>56007</v>
      </c>
      <c r="B628" s="24" t="s">
        <v>1039</v>
      </c>
      <c r="C628" s="24" t="s">
        <v>1040</v>
      </c>
      <c r="D628" s="25" t="s">
        <v>1002</v>
      </c>
      <c r="E628" s="26"/>
      <c r="F628" s="27"/>
      <c r="G628" s="27"/>
      <c r="H628" s="27"/>
      <c r="I628" s="27"/>
      <c r="J628" s="27"/>
      <c r="K628" s="27"/>
      <c r="L628" s="27"/>
      <c r="M628" s="27"/>
      <c r="N628" s="26"/>
      <c r="O628" s="27"/>
      <c r="P628" s="27" t="s">
        <v>113</v>
      </c>
      <c r="Q628" s="28"/>
      <c r="R628" s="28"/>
      <c r="S628" s="28"/>
      <c r="T628" s="29"/>
      <c r="U628" s="28"/>
      <c r="V628" s="30" t="s">
        <v>113</v>
      </c>
      <c r="W628" s="30" t="s">
        <v>113</v>
      </c>
      <c r="X628" s="30" t="s">
        <v>113</v>
      </c>
      <c r="Y628" s="30">
        <v>4</v>
      </c>
      <c r="Z628" s="30">
        <v>5</v>
      </c>
      <c r="AA628" s="30" t="s">
        <v>113</v>
      </c>
      <c r="AB628" s="30" t="s">
        <v>113</v>
      </c>
      <c r="AC628" s="30" t="s">
        <v>113</v>
      </c>
      <c r="AD628" s="30" t="s">
        <v>113</v>
      </c>
      <c r="AE628" s="30" t="s">
        <v>113</v>
      </c>
      <c r="AF628" s="30" t="s">
        <v>113</v>
      </c>
      <c r="AG628" s="30" t="s">
        <v>113</v>
      </c>
      <c r="AH628" s="30" t="s">
        <v>113</v>
      </c>
      <c r="AI628" s="30" t="s">
        <v>113</v>
      </c>
      <c r="AJ628" s="30" t="s">
        <v>113</v>
      </c>
      <c r="AK628" s="30" t="s">
        <v>113</v>
      </c>
      <c r="AL628" s="30" t="s">
        <v>113</v>
      </c>
      <c r="AM628" s="30">
        <v>0</v>
      </c>
      <c r="AN628" s="30">
        <v>10</v>
      </c>
      <c r="AO628" s="30">
        <v>0</v>
      </c>
      <c r="AP628" s="30">
        <v>7</v>
      </c>
      <c r="AQ628" s="31" t="s">
        <v>113</v>
      </c>
      <c r="AR628" s="31" t="s">
        <v>113</v>
      </c>
      <c r="AS628" s="31" t="s">
        <v>113</v>
      </c>
      <c r="AT628" s="32">
        <v>0</v>
      </c>
      <c r="AU628" s="32">
        <v>0</v>
      </c>
      <c r="AV628" s="32">
        <v>0</v>
      </c>
      <c r="AW628" s="32">
        <v>0</v>
      </c>
      <c r="AX628" s="32">
        <v>0</v>
      </c>
      <c r="AY628" s="32">
        <v>0</v>
      </c>
      <c r="AZ628" s="32">
        <v>0</v>
      </c>
      <c r="BA628" s="32">
        <v>0</v>
      </c>
      <c r="BB628" s="32">
        <v>0</v>
      </c>
      <c r="BC628" s="32">
        <v>0</v>
      </c>
      <c r="BD628" s="33">
        <v>7.2</v>
      </c>
      <c r="BE628" s="33">
        <v>7.2</v>
      </c>
      <c r="BF628" s="33">
        <v>7.2</v>
      </c>
      <c r="BG628" s="33">
        <v>7.2</v>
      </c>
      <c r="BH628" s="33">
        <v>7.2</v>
      </c>
      <c r="BI628" s="33">
        <v>7.2</v>
      </c>
      <c r="BJ628" s="34" t="s">
        <v>113</v>
      </c>
      <c r="BK628" s="35" t="s">
        <v>113</v>
      </c>
      <c r="BL628" t="str">
        <f>IF(BY628&gt;LARGE(BZ628:$CK628,1),1,"")</f>
        <v/>
      </c>
      <c r="BM628" t="str">
        <f>IF(BZ628&gt;LARGE(CA628:$CK628,1),2,"")</f>
        <v/>
      </c>
      <c r="BN628" t="str">
        <f>IF(CA628&gt;LARGE(CB628:$CK628,1),2.2,"")</f>
        <v/>
      </c>
      <c r="BO628" t="str">
        <f>IF(CB628&gt;LARGE(CC628:$CK628,1),3,"")</f>
        <v/>
      </c>
      <c r="BP628" t="str">
        <f>IF(CC628&gt;LARGE(CD628:$CK628,1),3.2,"")</f>
        <v/>
      </c>
      <c r="BQ628" t="str">
        <f>IF(CD628&gt;LARGE(CE628:$CK628,1),4,"")</f>
        <v/>
      </c>
      <c r="BR628" t="str">
        <f>IF(CE628&gt;LARGE(CF628:$CK628,1),4.2,"")</f>
        <v/>
      </c>
      <c r="BS628" t="str">
        <f>IF(CF628&gt;LARGE(CG628:$CK628,1),5,"")</f>
        <v/>
      </c>
      <c r="BT628" t="str">
        <f>IF(CG628&gt;LARGE(CH628:$CK628,1),5.2,"")</f>
        <v/>
      </c>
      <c r="BU628" t="str">
        <f>IF(CH628&gt;LARGE(CI628:$CK628,1),6,"")</f>
        <v/>
      </c>
      <c r="BV628" t="str">
        <f>IF(CI628&gt;LARGE(CJ628:$CK628,1),6.2,"")</f>
        <v/>
      </c>
      <c r="BW628" t="str">
        <f>IF(CJ628&gt;LARGE(CK628:$CK628,1),7,"")</f>
        <v/>
      </c>
      <c r="BX628" t="str">
        <f t="shared" si="154"/>
        <v/>
      </c>
      <c r="BY628" s="36">
        <f t="shared" si="155"/>
        <v>0</v>
      </c>
      <c r="BZ628" s="36">
        <f t="shared" si="156"/>
        <v>0</v>
      </c>
      <c r="CA628">
        <f t="shared" si="157"/>
        <v>0</v>
      </c>
      <c r="CB628" s="36">
        <f t="shared" si="158"/>
        <v>0</v>
      </c>
      <c r="CC628">
        <f t="shared" si="159"/>
        <v>0</v>
      </c>
      <c r="CD628" s="36">
        <f t="shared" si="160"/>
        <v>0</v>
      </c>
      <c r="CE628">
        <f t="shared" si="161"/>
        <v>0</v>
      </c>
      <c r="CF628" s="36">
        <f t="shared" si="162"/>
        <v>0</v>
      </c>
      <c r="CG628">
        <f t="shared" si="163"/>
        <v>0</v>
      </c>
      <c r="CH628" s="36">
        <f t="shared" si="164"/>
        <v>0</v>
      </c>
      <c r="CI628">
        <f t="shared" si="165"/>
        <v>0</v>
      </c>
      <c r="CJ628" s="36">
        <f t="shared" si="166"/>
        <v>0</v>
      </c>
      <c r="CK628">
        <f t="shared" si="167"/>
        <v>0</v>
      </c>
      <c r="CP628">
        <v>859</v>
      </c>
      <c r="DD628" t="str">
        <f>IF(COUNTIF('[3]Zone Players'!A$3:A$1847,A628)&lt;1,"D","")</f>
        <v/>
      </c>
      <c r="DF628" t="str">
        <f t="shared" si="170"/>
        <v/>
      </c>
      <c r="DG628" s="70">
        <f t="shared" si="168"/>
        <v>0</v>
      </c>
      <c r="DH628" t="str">
        <f t="shared" si="169"/>
        <v/>
      </c>
    </row>
    <row r="629" spans="1:112" ht="15" customHeight="1" x14ac:dyDescent="0.25">
      <c r="A629" s="23">
        <v>140467</v>
      </c>
      <c r="B629" s="24" t="s">
        <v>1041</v>
      </c>
      <c r="C629" s="24" t="s">
        <v>750</v>
      </c>
      <c r="D629" s="25" t="s">
        <v>1002</v>
      </c>
      <c r="E629" s="26"/>
      <c r="F629" s="27"/>
      <c r="G629" s="27"/>
      <c r="H629" s="27"/>
      <c r="I629" s="27"/>
      <c r="J629" s="27"/>
      <c r="K629" s="27">
        <v>4</v>
      </c>
      <c r="L629" s="27">
        <v>4</v>
      </c>
      <c r="M629" s="27">
        <v>4</v>
      </c>
      <c r="N629" s="26">
        <v>4</v>
      </c>
      <c r="O629" s="27">
        <v>5</v>
      </c>
      <c r="P629" s="27">
        <v>5</v>
      </c>
      <c r="Q629" s="28"/>
      <c r="R629" s="28"/>
      <c r="S629" s="28"/>
      <c r="T629" s="29"/>
      <c r="U629" s="28"/>
      <c r="V629" s="30" t="s">
        <v>113</v>
      </c>
      <c r="W629" s="30" t="s">
        <v>113</v>
      </c>
      <c r="X629" s="30" t="s">
        <v>113</v>
      </c>
      <c r="Y629" s="30">
        <v>4</v>
      </c>
      <c r="Z629" s="30">
        <v>5</v>
      </c>
      <c r="AA629" s="30" t="s">
        <v>113</v>
      </c>
      <c r="AB629" s="30" t="s">
        <v>113</v>
      </c>
      <c r="AC629" s="30" t="s">
        <v>113</v>
      </c>
      <c r="AD629" s="30" t="s">
        <v>113</v>
      </c>
      <c r="AE629" s="30" t="s">
        <v>113</v>
      </c>
      <c r="AF629" s="30" t="s">
        <v>113</v>
      </c>
      <c r="AG629" s="30" t="s">
        <v>113</v>
      </c>
      <c r="AH629" s="30" t="s">
        <v>113</v>
      </c>
      <c r="AI629" s="30" t="s">
        <v>113</v>
      </c>
      <c r="AJ629" s="30" t="s">
        <v>113</v>
      </c>
      <c r="AK629" s="30" t="s">
        <v>113</v>
      </c>
      <c r="AL629" s="30" t="s">
        <v>113</v>
      </c>
      <c r="AM629" s="30">
        <v>0</v>
      </c>
      <c r="AN629" s="30">
        <v>10</v>
      </c>
      <c r="AO629" s="30">
        <v>2</v>
      </c>
      <c r="AP629" s="30">
        <v>5</v>
      </c>
      <c r="AQ629" s="31">
        <v>5</v>
      </c>
      <c r="AR629" s="31">
        <v>5</v>
      </c>
      <c r="AS629" s="31">
        <v>5</v>
      </c>
      <c r="AT629" s="32">
        <v>5</v>
      </c>
      <c r="AU629" s="32">
        <v>5</v>
      </c>
      <c r="AV629" s="32">
        <v>5</v>
      </c>
      <c r="AW629" s="32">
        <v>5</v>
      </c>
      <c r="AX629" s="32">
        <v>5</v>
      </c>
      <c r="AY629" s="32">
        <v>5</v>
      </c>
      <c r="AZ629" s="32">
        <v>5</v>
      </c>
      <c r="BA629" s="32">
        <v>5</v>
      </c>
      <c r="BB629" s="32">
        <v>5</v>
      </c>
      <c r="BC629" s="32">
        <v>5</v>
      </c>
      <c r="BD629" s="33">
        <v>7.2</v>
      </c>
      <c r="BE629" s="33">
        <v>5</v>
      </c>
      <c r="BF629" s="33">
        <v>5</v>
      </c>
      <c r="BG629" s="33">
        <v>5</v>
      </c>
      <c r="BH629" s="33">
        <v>5</v>
      </c>
      <c r="BI629" s="33">
        <v>5</v>
      </c>
      <c r="BJ629" s="34">
        <v>5</v>
      </c>
      <c r="BK629" s="35">
        <v>5</v>
      </c>
      <c r="BL629" t="str">
        <f>IF(BY629&gt;LARGE(BZ629:$CK629,1),1,"")</f>
        <v/>
      </c>
      <c r="BM629" t="str">
        <f>IF(BZ629&gt;LARGE(CA629:$CK629,1),2,"")</f>
        <v/>
      </c>
      <c r="BN629" t="str">
        <f>IF(CA629&gt;LARGE(CB629:$CK629,1),2.2,"")</f>
        <v/>
      </c>
      <c r="BO629" t="str">
        <f>IF(CB629&gt;LARGE(CC629:$CK629,1),3,"")</f>
        <v/>
      </c>
      <c r="BP629" t="str">
        <f>IF(CC629&gt;LARGE(CD629:$CK629,1),3.2,"")</f>
        <v/>
      </c>
      <c r="BQ629" t="str">
        <f>IF(CD629&gt;LARGE(CE629:$CK629,1),4,"")</f>
        <v/>
      </c>
      <c r="BR629" t="str">
        <f>IF(CE629&gt;LARGE(CF629:$CK629,1),4.2,"")</f>
        <v/>
      </c>
      <c r="BS629">
        <f>IF(CF629&gt;LARGE(CG629:$CK629,1),5,"")</f>
        <v>5</v>
      </c>
      <c r="BT629" t="str">
        <f>IF(CG629&gt;LARGE(CH629:$CK629,1),5.2,"")</f>
        <v/>
      </c>
      <c r="BU629" t="str">
        <f>IF(CH629&gt;LARGE(CI629:$CK629,1),6,"")</f>
        <v/>
      </c>
      <c r="BV629" t="str">
        <f>IF(CI629&gt;LARGE(CJ629:$CK629,1),6.2,"")</f>
        <v/>
      </c>
      <c r="BW629" t="str">
        <f>IF(CJ629&gt;LARGE(CK629:$CK629,1),7,"")</f>
        <v/>
      </c>
      <c r="BX629" t="str">
        <f t="shared" si="154"/>
        <v/>
      </c>
      <c r="BY629" s="36">
        <f t="shared" si="155"/>
        <v>0</v>
      </c>
      <c r="BZ629" s="36">
        <f t="shared" si="156"/>
        <v>0</v>
      </c>
      <c r="CA629">
        <f t="shared" si="157"/>
        <v>0</v>
      </c>
      <c r="CB629" s="36">
        <f t="shared" si="158"/>
        <v>0</v>
      </c>
      <c r="CC629">
        <f t="shared" si="159"/>
        <v>0</v>
      </c>
      <c r="CD629" s="36">
        <f t="shared" si="160"/>
        <v>0</v>
      </c>
      <c r="CE629">
        <f t="shared" si="161"/>
        <v>0</v>
      </c>
      <c r="CF629" s="36">
        <f t="shared" si="162"/>
        <v>10</v>
      </c>
      <c r="CG629">
        <f t="shared" si="163"/>
        <v>0</v>
      </c>
      <c r="CH629" s="36">
        <f t="shared" si="164"/>
        <v>0</v>
      </c>
      <c r="CI629">
        <f t="shared" si="165"/>
        <v>0</v>
      </c>
      <c r="CJ629" s="36">
        <f t="shared" si="166"/>
        <v>0</v>
      </c>
      <c r="CK629">
        <f t="shared" si="167"/>
        <v>0</v>
      </c>
      <c r="CP629">
        <v>860</v>
      </c>
      <c r="DD629" t="str">
        <f>IF(COUNTIF('[3]Zone Players'!A$3:A$1847,A629)&lt;1,"D","")</f>
        <v/>
      </c>
      <c r="DF629">
        <f t="shared" si="170"/>
        <v>5</v>
      </c>
      <c r="DG629" s="70">
        <f t="shared" si="168"/>
        <v>10</v>
      </c>
      <c r="DH629" t="str">
        <f t="shared" si="169"/>
        <v/>
      </c>
    </row>
    <row r="630" spans="1:112" ht="15" customHeight="1" x14ac:dyDescent="0.25">
      <c r="A630" s="23">
        <v>142058</v>
      </c>
      <c r="B630" s="24" t="s">
        <v>1042</v>
      </c>
      <c r="C630" s="24" t="s">
        <v>113</v>
      </c>
      <c r="D630" s="25" t="s">
        <v>1002</v>
      </c>
      <c r="E630" s="26"/>
      <c r="F630" s="27"/>
      <c r="G630" s="27"/>
      <c r="H630" s="27"/>
      <c r="I630" s="27"/>
      <c r="J630" s="27"/>
      <c r="K630" s="27"/>
      <c r="L630" s="27"/>
      <c r="M630" s="27">
        <v>7</v>
      </c>
      <c r="N630" s="26">
        <v>6</v>
      </c>
      <c r="O630" s="27">
        <v>6</v>
      </c>
      <c r="P630" s="27">
        <v>6</v>
      </c>
      <c r="Q630" s="28"/>
      <c r="R630" s="28"/>
      <c r="S630" s="28"/>
      <c r="T630" s="29"/>
      <c r="U630" s="28"/>
      <c r="V630" s="30" t="s">
        <v>113</v>
      </c>
      <c r="W630" s="30" t="s">
        <v>113</v>
      </c>
      <c r="X630" s="30" t="s">
        <v>113</v>
      </c>
      <c r="Y630" s="30">
        <v>4</v>
      </c>
      <c r="Z630" s="30">
        <v>5</v>
      </c>
      <c r="AA630" s="30" t="s">
        <v>113</v>
      </c>
      <c r="AB630" s="30" t="s">
        <v>113</v>
      </c>
      <c r="AC630" s="30" t="s">
        <v>113</v>
      </c>
      <c r="AD630" s="30" t="s">
        <v>113</v>
      </c>
      <c r="AE630" s="30" t="s">
        <v>113</v>
      </c>
      <c r="AF630" s="30" t="s">
        <v>113</v>
      </c>
      <c r="AG630" s="30" t="s">
        <v>113</v>
      </c>
      <c r="AH630" s="30" t="s">
        <v>113</v>
      </c>
      <c r="AI630" s="30" t="s">
        <v>113</v>
      </c>
      <c r="AJ630" s="30" t="s">
        <v>113</v>
      </c>
      <c r="AK630" s="30" t="s">
        <v>113</v>
      </c>
      <c r="AL630" s="30" t="s">
        <v>113</v>
      </c>
      <c r="AM630" s="30">
        <v>0</v>
      </c>
      <c r="AN630" s="30">
        <v>10</v>
      </c>
      <c r="AO630" s="30">
        <v>0</v>
      </c>
      <c r="AP630" s="30">
        <v>7</v>
      </c>
      <c r="AQ630" s="31">
        <v>6</v>
      </c>
      <c r="AR630" s="31">
        <v>6</v>
      </c>
      <c r="AS630" s="31">
        <v>6</v>
      </c>
      <c r="AT630" s="32">
        <v>0</v>
      </c>
      <c r="AU630" s="32">
        <v>0</v>
      </c>
      <c r="AV630" s="32">
        <v>0</v>
      </c>
      <c r="AW630" s="32">
        <v>0</v>
      </c>
      <c r="AX630" s="32">
        <v>0</v>
      </c>
      <c r="AY630" s="32">
        <v>0</v>
      </c>
      <c r="AZ630" s="32">
        <v>0</v>
      </c>
      <c r="BA630" s="32">
        <v>0</v>
      </c>
      <c r="BB630" s="32">
        <v>0</v>
      </c>
      <c r="BC630" s="32">
        <v>0</v>
      </c>
      <c r="BD630" s="33">
        <v>7.2</v>
      </c>
      <c r="BE630" s="33">
        <v>7.2</v>
      </c>
      <c r="BF630" s="33">
        <v>7.2</v>
      </c>
      <c r="BG630" s="33">
        <v>7.2</v>
      </c>
      <c r="BH630" s="33">
        <v>7.2</v>
      </c>
      <c r="BI630" s="33">
        <v>7.2</v>
      </c>
      <c r="BJ630" s="34" t="s">
        <v>113</v>
      </c>
      <c r="BK630" s="35" t="s">
        <v>113</v>
      </c>
      <c r="BL630" t="str">
        <f>IF(BY630&gt;LARGE(BZ630:$CK630,1),1,"")</f>
        <v/>
      </c>
      <c r="BM630" t="str">
        <f>IF(BZ630&gt;LARGE(CA630:$CK630,1),2,"")</f>
        <v/>
      </c>
      <c r="BN630" t="str">
        <f>IF(CA630&gt;LARGE(CB630:$CK630,1),2.2,"")</f>
        <v/>
      </c>
      <c r="BO630" t="str">
        <f>IF(CB630&gt;LARGE(CC630:$CK630,1),3,"")</f>
        <v/>
      </c>
      <c r="BP630" t="str">
        <f>IF(CC630&gt;LARGE(CD630:$CK630,1),3.2,"")</f>
        <v/>
      </c>
      <c r="BQ630" t="str">
        <f>IF(CD630&gt;LARGE(CE630:$CK630,1),4,"")</f>
        <v/>
      </c>
      <c r="BR630" t="str">
        <f>IF(CE630&gt;LARGE(CF630:$CK630,1),4.2,"")</f>
        <v/>
      </c>
      <c r="BS630" t="str">
        <f>IF(CF630&gt;LARGE(CG630:$CK630,1),5,"")</f>
        <v/>
      </c>
      <c r="BT630" t="str">
        <f>IF(CG630&gt;LARGE(CH630:$CK630,1),5.2,"")</f>
        <v/>
      </c>
      <c r="BU630" t="str">
        <f>IF(CH630&gt;LARGE(CI630:$CK630,1),6,"")</f>
        <v/>
      </c>
      <c r="BV630" t="str">
        <f>IF(CI630&gt;LARGE(CJ630:$CK630,1),6.2,"")</f>
        <v/>
      </c>
      <c r="BW630" t="str">
        <f>IF(CJ630&gt;LARGE(CK630:$CK630,1),7,"")</f>
        <v/>
      </c>
      <c r="BX630" t="str">
        <f t="shared" si="154"/>
        <v/>
      </c>
      <c r="BY630" s="36">
        <f t="shared" si="155"/>
        <v>0</v>
      </c>
      <c r="BZ630" s="36">
        <f t="shared" si="156"/>
        <v>0</v>
      </c>
      <c r="CA630">
        <f t="shared" si="157"/>
        <v>0</v>
      </c>
      <c r="CB630" s="36">
        <f t="shared" si="158"/>
        <v>0</v>
      </c>
      <c r="CC630">
        <f t="shared" si="159"/>
        <v>0</v>
      </c>
      <c r="CD630" s="36">
        <f t="shared" si="160"/>
        <v>0</v>
      </c>
      <c r="CE630">
        <f t="shared" si="161"/>
        <v>0</v>
      </c>
      <c r="CF630" s="36">
        <f t="shared" si="162"/>
        <v>0</v>
      </c>
      <c r="CG630">
        <f t="shared" si="163"/>
        <v>0</v>
      </c>
      <c r="CH630" s="36">
        <f t="shared" si="164"/>
        <v>0</v>
      </c>
      <c r="CI630">
        <f t="shared" si="165"/>
        <v>0</v>
      </c>
      <c r="CJ630" s="36">
        <f t="shared" si="166"/>
        <v>0</v>
      </c>
      <c r="CK630">
        <f t="shared" si="167"/>
        <v>0</v>
      </c>
      <c r="CP630">
        <v>861</v>
      </c>
      <c r="DD630" t="str">
        <f>IF(COUNTIF('[3]Zone Players'!A$3:A$1847,A630)&lt;1,"D","")</f>
        <v/>
      </c>
      <c r="DF630">
        <f t="shared" si="170"/>
        <v>6</v>
      </c>
      <c r="DG630" s="70">
        <f t="shared" si="168"/>
        <v>0</v>
      </c>
      <c r="DH630" t="str">
        <f t="shared" si="169"/>
        <v/>
      </c>
    </row>
    <row r="631" spans="1:112" ht="15" customHeight="1" x14ac:dyDescent="0.25">
      <c r="A631" s="23">
        <v>131274</v>
      </c>
      <c r="B631" s="24" t="s">
        <v>1043</v>
      </c>
      <c r="C631" s="24" t="s">
        <v>337</v>
      </c>
      <c r="D631" s="25" t="s">
        <v>1002</v>
      </c>
      <c r="E631" s="26"/>
      <c r="F631" s="27"/>
      <c r="G631" s="27"/>
      <c r="H631" s="27"/>
      <c r="I631" s="27">
        <v>6</v>
      </c>
      <c r="J631" s="27">
        <v>5</v>
      </c>
      <c r="K631" s="27">
        <v>4</v>
      </c>
      <c r="L631" s="27">
        <v>6</v>
      </c>
      <c r="M631" s="27">
        <v>6</v>
      </c>
      <c r="N631" s="26">
        <v>5</v>
      </c>
      <c r="O631" s="27"/>
      <c r="P631" s="27">
        <v>6</v>
      </c>
      <c r="Q631" s="28"/>
      <c r="R631" s="28"/>
      <c r="S631" s="28"/>
      <c r="T631" s="29"/>
      <c r="U631" s="28"/>
      <c r="V631" s="30" t="s">
        <v>113</v>
      </c>
      <c r="W631" s="30" t="s">
        <v>113</v>
      </c>
      <c r="X631" s="30" t="s">
        <v>113</v>
      </c>
      <c r="Y631" s="30">
        <v>4</v>
      </c>
      <c r="Z631" s="30">
        <v>5</v>
      </c>
      <c r="AA631" s="30" t="s">
        <v>113</v>
      </c>
      <c r="AB631" s="30" t="s">
        <v>113</v>
      </c>
      <c r="AC631" s="30" t="s">
        <v>113</v>
      </c>
      <c r="AD631" s="30" t="s">
        <v>113</v>
      </c>
      <c r="AE631" s="30" t="s">
        <v>113</v>
      </c>
      <c r="AF631" s="30" t="s">
        <v>113</v>
      </c>
      <c r="AG631" s="30" t="s">
        <v>113</v>
      </c>
      <c r="AH631" s="30" t="s">
        <v>113</v>
      </c>
      <c r="AI631" s="30" t="s">
        <v>113</v>
      </c>
      <c r="AJ631" s="30" t="s">
        <v>113</v>
      </c>
      <c r="AK631" s="30" t="s">
        <v>113</v>
      </c>
      <c r="AL631" s="30" t="s">
        <v>113</v>
      </c>
      <c r="AM631" s="30">
        <v>0</v>
      </c>
      <c r="AN631" s="30">
        <v>10</v>
      </c>
      <c r="AO631" s="30">
        <v>0</v>
      </c>
      <c r="AP631" s="30">
        <v>7</v>
      </c>
      <c r="AQ631" s="31">
        <v>6</v>
      </c>
      <c r="AR631" s="31">
        <v>6</v>
      </c>
      <c r="AS631" s="31">
        <v>6</v>
      </c>
      <c r="AT631" s="32">
        <v>0</v>
      </c>
      <c r="AU631" s="32">
        <v>0</v>
      </c>
      <c r="AV631" s="32">
        <v>0</v>
      </c>
      <c r="AW631" s="32">
        <v>0</v>
      </c>
      <c r="AX631" s="32">
        <v>0</v>
      </c>
      <c r="AY631" s="32">
        <v>0</v>
      </c>
      <c r="AZ631" s="32">
        <v>0</v>
      </c>
      <c r="BA631" s="32">
        <v>0</v>
      </c>
      <c r="BB631" s="32">
        <v>0</v>
      </c>
      <c r="BC631" s="32">
        <v>0</v>
      </c>
      <c r="BD631" s="33">
        <v>7.2</v>
      </c>
      <c r="BE631" s="33">
        <v>7.2</v>
      </c>
      <c r="BF631" s="33">
        <v>7.2</v>
      </c>
      <c r="BG631" s="33">
        <v>7.2</v>
      </c>
      <c r="BH631" s="33">
        <v>7.2</v>
      </c>
      <c r="BI631" s="33">
        <v>7.2</v>
      </c>
      <c r="BJ631" s="34" t="s">
        <v>113</v>
      </c>
      <c r="BK631" s="35" t="s">
        <v>113</v>
      </c>
      <c r="BL631" t="str">
        <f>IF(BY631&gt;LARGE(BZ631:$CK631,1),1,"")</f>
        <v/>
      </c>
      <c r="BM631" t="str">
        <f>IF(BZ631&gt;LARGE(CA631:$CK631,1),2,"")</f>
        <v/>
      </c>
      <c r="BN631" t="str">
        <f>IF(CA631&gt;LARGE(CB631:$CK631,1),2.2,"")</f>
        <v/>
      </c>
      <c r="BO631" t="str">
        <f>IF(CB631&gt;LARGE(CC631:$CK631,1),3,"")</f>
        <v/>
      </c>
      <c r="BP631" t="str">
        <f>IF(CC631&gt;LARGE(CD631:$CK631,1),3.2,"")</f>
        <v/>
      </c>
      <c r="BQ631" t="str">
        <f>IF(CD631&gt;LARGE(CE631:$CK631,1),4,"")</f>
        <v/>
      </c>
      <c r="BR631" t="str">
        <f>IF(CE631&gt;LARGE(CF631:$CK631,1),4.2,"")</f>
        <v/>
      </c>
      <c r="BS631" t="str">
        <f>IF(CF631&gt;LARGE(CG631:$CK631,1),5,"")</f>
        <v/>
      </c>
      <c r="BT631" t="str">
        <f>IF(CG631&gt;LARGE(CH631:$CK631,1),5.2,"")</f>
        <v/>
      </c>
      <c r="BU631" t="str">
        <f>IF(CH631&gt;LARGE(CI631:$CK631,1),6,"")</f>
        <v/>
      </c>
      <c r="BV631" t="str">
        <f>IF(CI631&gt;LARGE(CJ631:$CK631,1),6.2,"")</f>
        <v/>
      </c>
      <c r="BW631" t="str">
        <f>IF(CJ631&gt;LARGE(CK631:$CK631,1),7,"")</f>
        <v/>
      </c>
      <c r="BX631" t="str">
        <f t="shared" si="154"/>
        <v/>
      </c>
      <c r="BY631" s="36">
        <f t="shared" si="155"/>
        <v>0</v>
      </c>
      <c r="BZ631" s="36">
        <f t="shared" si="156"/>
        <v>0</v>
      </c>
      <c r="CA631">
        <f t="shared" si="157"/>
        <v>0</v>
      </c>
      <c r="CB631" s="36">
        <f t="shared" si="158"/>
        <v>0</v>
      </c>
      <c r="CC631">
        <f t="shared" si="159"/>
        <v>0</v>
      </c>
      <c r="CD631" s="36">
        <f t="shared" si="160"/>
        <v>0</v>
      </c>
      <c r="CE631">
        <f t="shared" si="161"/>
        <v>0</v>
      </c>
      <c r="CF631" s="36">
        <f t="shared" si="162"/>
        <v>0</v>
      </c>
      <c r="CG631">
        <f t="shared" si="163"/>
        <v>0</v>
      </c>
      <c r="CH631" s="36">
        <f t="shared" si="164"/>
        <v>0</v>
      </c>
      <c r="CI631">
        <f t="shared" si="165"/>
        <v>0</v>
      </c>
      <c r="CJ631" s="36">
        <f t="shared" si="166"/>
        <v>0</v>
      </c>
      <c r="CK631">
        <f t="shared" si="167"/>
        <v>0</v>
      </c>
      <c r="CP631" t="s">
        <v>118</v>
      </c>
      <c r="DD631" t="str">
        <f>IF(COUNTIF('[3]Zone Players'!A$3:A$1847,A631)&lt;1,"D","")</f>
        <v/>
      </c>
      <c r="DF631">
        <f t="shared" si="170"/>
        <v>6</v>
      </c>
      <c r="DG631" s="70">
        <f t="shared" si="168"/>
        <v>0</v>
      </c>
      <c r="DH631" t="str">
        <f t="shared" si="169"/>
        <v/>
      </c>
    </row>
    <row r="632" spans="1:112" ht="15" customHeight="1" x14ac:dyDescent="0.25">
      <c r="A632" s="40">
        <v>114799</v>
      </c>
      <c r="B632" s="24" t="s">
        <v>1044</v>
      </c>
      <c r="C632" s="24" t="s">
        <v>327</v>
      </c>
      <c r="D632" s="25" t="s">
        <v>1002</v>
      </c>
      <c r="E632" s="26"/>
      <c r="F632" s="27">
        <v>6</v>
      </c>
      <c r="G632" s="27">
        <v>7</v>
      </c>
      <c r="H632" s="27">
        <v>5</v>
      </c>
      <c r="I632" s="27">
        <v>6</v>
      </c>
      <c r="J632" s="27">
        <v>4</v>
      </c>
      <c r="K632" s="27">
        <v>4</v>
      </c>
      <c r="L632" s="27">
        <v>6</v>
      </c>
      <c r="M632" s="27">
        <v>6</v>
      </c>
      <c r="N632" s="26">
        <v>5</v>
      </c>
      <c r="O632" s="27">
        <v>6</v>
      </c>
      <c r="P632" s="27">
        <v>6</v>
      </c>
      <c r="Q632" s="28"/>
      <c r="R632" s="28"/>
      <c r="S632" s="28"/>
      <c r="T632" s="29"/>
      <c r="U632" s="28"/>
      <c r="V632" s="30" t="s">
        <v>113</v>
      </c>
      <c r="W632" s="30" t="s">
        <v>113</v>
      </c>
      <c r="X632" s="30" t="s">
        <v>113</v>
      </c>
      <c r="Y632" s="30">
        <v>4</v>
      </c>
      <c r="Z632" s="30">
        <v>5</v>
      </c>
      <c r="AA632" s="30" t="s">
        <v>113</v>
      </c>
      <c r="AB632" s="30" t="s">
        <v>113</v>
      </c>
      <c r="AC632" s="30" t="s">
        <v>113</v>
      </c>
      <c r="AD632" s="30" t="s">
        <v>113</v>
      </c>
      <c r="AE632" s="30" t="s">
        <v>113</v>
      </c>
      <c r="AF632" s="30" t="s">
        <v>113</v>
      </c>
      <c r="AG632" s="30" t="s">
        <v>113</v>
      </c>
      <c r="AH632" s="30" t="s">
        <v>113</v>
      </c>
      <c r="AI632" s="30" t="s">
        <v>113</v>
      </c>
      <c r="AJ632" s="30" t="s">
        <v>113</v>
      </c>
      <c r="AK632" s="30" t="s">
        <v>113</v>
      </c>
      <c r="AL632" s="30" t="s">
        <v>113</v>
      </c>
      <c r="AM632" s="30">
        <v>0</v>
      </c>
      <c r="AN632" s="30">
        <v>10</v>
      </c>
      <c r="AO632" s="30">
        <v>0</v>
      </c>
      <c r="AP632" s="30">
        <v>7</v>
      </c>
      <c r="AQ632" s="31">
        <v>6</v>
      </c>
      <c r="AR632" s="31">
        <v>6</v>
      </c>
      <c r="AS632" s="31">
        <v>6</v>
      </c>
      <c r="AT632" s="32">
        <v>0</v>
      </c>
      <c r="AU632" s="32">
        <v>5</v>
      </c>
      <c r="AV632" s="32">
        <v>0</v>
      </c>
      <c r="AW632" s="32">
        <v>0</v>
      </c>
      <c r="AX632" s="32">
        <v>0</v>
      </c>
      <c r="AY632" s="32">
        <v>0</v>
      </c>
      <c r="AZ632" s="32">
        <v>0</v>
      </c>
      <c r="BA632" s="32">
        <v>0</v>
      </c>
      <c r="BB632" s="32">
        <v>0</v>
      </c>
      <c r="BC632" s="32">
        <v>0</v>
      </c>
      <c r="BD632" s="33">
        <v>7.2</v>
      </c>
      <c r="BE632" s="33">
        <v>7.2</v>
      </c>
      <c r="BF632" s="33">
        <v>7.2</v>
      </c>
      <c r="BG632" s="33">
        <v>7.2</v>
      </c>
      <c r="BH632" s="33">
        <v>7.2</v>
      </c>
      <c r="BI632" s="33">
        <v>7.2</v>
      </c>
      <c r="BJ632" s="34" t="s">
        <v>113</v>
      </c>
      <c r="BK632" s="35">
        <v>6</v>
      </c>
      <c r="BL632" t="str">
        <f>IF(BY632&gt;LARGE(BZ632:$CK632,1),1,"")</f>
        <v/>
      </c>
      <c r="BM632" t="str">
        <f>IF(BZ632&gt;LARGE(CA632:$CK632,1),2,"")</f>
        <v/>
      </c>
      <c r="BN632" t="str">
        <f>IF(CA632&gt;LARGE(CB632:$CK632,1),2.2,"")</f>
        <v/>
      </c>
      <c r="BO632" t="str">
        <f>IF(CB632&gt;LARGE(CC632:$CK632,1),3,"")</f>
        <v/>
      </c>
      <c r="BP632" t="str">
        <f>IF(CC632&gt;LARGE(CD632:$CK632,1),3.2,"")</f>
        <v/>
      </c>
      <c r="BQ632" t="str">
        <f>IF(CD632&gt;LARGE(CE632:$CK632,1),4,"")</f>
        <v/>
      </c>
      <c r="BR632" t="str">
        <f>IF(CE632&gt;LARGE(CF632:$CK632,1),4.2,"")</f>
        <v/>
      </c>
      <c r="BS632">
        <f>IF(CF632&gt;LARGE(CG632:$CK632,1),5,"")</f>
        <v>5</v>
      </c>
      <c r="BT632" t="str">
        <f>IF(CG632&gt;LARGE(CH632:$CK632,1),5.2,"")</f>
        <v/>
      </c>
      <c r="BU632" t="str">
        <f>IF(CH632&gt;LARGE(CI632:$CK632,1),6,"")</f>
        <v/>
      </c>
      <c r="BV632" t="str">
        <f>IF(CI632&gt;LARGE(CJ632:$CK632,1),6.2,"")</f>
        <v/>
      </c>
      <c r="BW632" t="str">
        <f>IF(CJ632&gt;LARGE(CK632:$CK632,1),7,"")</f>
        <v/>
      </c>
      <c r="BX632" t="str">
        <f t="shared" si="154"/>
        <v/>
      </c>
      <c r="BY632" s="36">
        <f t="shared" si="155"/>
        <v>0</v>
      </c>
      <c r="BZ632" s="36">
        <f t="shared" si="156"/>
        <v>0</v>
      </c>
      <c r="CA632">
        <f t="shared" si="157"/>
        <v>0</v>
      </c>
      <c r="CB632" s="36">
        <f t="shared" si="158"/>
        <v>0</v>
      </c>
      <c r="CC632">
        <f t="shared" si="159"/>
        <v>0</v>
      </c>
      <c r="CD632" s="36">
        <f t="shared" si="160"/>
        <v>0</v>
      </c>
      <c r="CE632">
        <f t="shared" si="161"/>
        <v>0</v>
      </c>
      <c r="CF632" s="36">
        <f t="shared" si="162"/>
        <v>1</v>
      </c>
      <c r="CG632">
        <f t="shared" si="163"/>
        <v>0</v>
      </c>
      <c r="CH632" s="36">
        <f t="shared" si="164"/>
        <v>0</v>
      </c>
      <c r="CI632">
        <f t="shared" si="165"/>
        <v>0</v>
      </c>
      <c r="CJ632" s="36">
        <f t="shared" si="166"/>
        <v>0</v>
      </c>
      <c r="CK632">
        <f t="shared" si="167"/>
        <v>0</v>
      </c>
      <c r="CP632">
        <v>866</v>
      </c>
      <c r="DD632" t="str">
        <f>IF(COUNTIF('[3]Zone Players'!A$3:A$1847,A632)&lt;1,"D","")</f>
        <v/>
      </c>
      <c r="DF632">
        <f t="shared" si="170"/>
        <v>6</v>
      </c>
      <c r="DG632" s="70">
        <f t="shared" si="168"/>
        <v>1</v>
      </c>
      <c r="DH632" t="str">
        <f t="shared" si="169"/>
        <v/>
      </c>
    </row>
    <row r="633" spans="1:112" ht="15" customHeight="1" x14ac:dyDescent="0.25">
      <c r="A633" s="40">
        <v>113546</v>
      </c>
      <c r="B633" s="24" t="s">
        <v>719</v>
      </c>
      <c r="C633" s="24" t="s">
        <v>1045</v>
      </c>
      <c r="D633" s="25" t="s">
        <v>1002</v>
      </c>
      <c r="E633" s="26"/>
      <c r="F633" s="27"/>
      <c r="G633" s="27"/>
      <c r="H633" s="27"/>
      <c r="I633" s="27"/>
      <c r="J633" s="27"/>
      <c r="K633" s="27"/>
      <c r="L633" s="27"/>
      <c r="M633" s="27"/>
      <c r="N633" s="26">
        <v>6</v>
      </c>
      <c r="O633" s="27"/>
      <c r="P633" s="27">
        <v>6</v>
      </c>
      <c r="Q633" s="28"/>
      <c r="R633" s="28"/>
      <c r="S633" s="28"/>
      <c r="T633" s="29"/>
      <c r="U633" s="28"/>
      <c r="V633" s="30" t="s">
        <v>113</v>
      </c>
      <c r="W633" s="30" t="s">
        <v>113</v>
      </c>
      <c r="X633" s="30" t="s">
        <v>113</v>
      </c>
      <c r="Y633" s="30">
        <v>4</v>
      </c>
      <c r="Z633" s="30">
        <v>5</v>
      </c>
      <c r="AA633" s="30" t="s">
        <v>113</v>
      </c>
      <c r="AB633" s="30" t="s">
        <v>113</v>
      </c>
      <c r="AC633" s="30" t="s">
        <v>113</v>
      </c>
      <c r="AD633" s="30" t="s">
        <v>113</v>
      </c>
      <c r="AE633" s="30" t="s">
        <v>113</v>
      </c>
      <c r="AF633" s="30" t="s">
        <v>113</v>
      </c>
      <c r="AG633" s="30" t="s">
        <v>113</v>
      </c>
      <c r="AH633" s="30" t="s">
        <v>113</v>
      </c>
      <c r="AI633" s="30" t="s">
        <v>113</v>
      </c>
      <c r="AJ633" s="30" t="s">
        <v>113</v>
      </c>
      <c r="AK633" s="30" t="s">
        <v>113</v>
      </c>
      <c r="AL633" s="30" t="s">
        <v>113</v>
      </c>
      <c r="AM633" s="30">
        <v>0</v>
      </c>
      <c r="AN633" s="30">
        <v>10</v>
      </c>
      <c r="AO633" s="30">
        <v>0</v>
      </c>
      <c r="AP633" s="30">
        <v>7</v>
      </c>
      <c r="AQ633" s="31">
        <v>6</v>
      </c>
      <c r="AR633" s="31">
        <v>6</v>
      </c>
      <c r="AS633" s="31">
        <v>6</v>
      </c>
      <c r="AT633" s="32">
        <v>0</v>
      </c>
      <c r="AU633" s="32">
        <v>0</v>
      </c>
      <c r="AV633" s="32">
        <v>0</v>
      </c>
      <c r="AW633" s="32">
        <v>0</v>
      </c>
      <c r="AX633" s="32">
        <v>0</v>
      </c>
      <c r="AY633" s="32">
        <v>0</v>
      </c>
      <c r="AZ633" s="32">
        <v>0</v>
      </c>
      <c r="BA633" s="32">
        <v>0</v>
      </c>
      <c r="BB633" s="32">
        <v>0</v>
      </c>
      <c r="BC633" s="32">
        <v>0</v>
      </c>
      <c r="BD633" s="33">
        <v>7.2</v>
      </c>
      <c r="BE633" s="33">
        <v>7.2</v>
      </c>
      <c r="BF633" s="33">
        <v>7.2</v>
      </c>
      <c r="BG633" s="33">
        <v>7.2</v>
      </c>
      <c r="BH633" s="33">
        <v>7.2</v>
      </c>
      <c r="BI633" s="33">
        <v>7.2</v>
      </c>
      <c r="BJ633" s="34" t="s">
        <v>113</v>
      </c>
      <c r="BK633" s="35" t="s">
        <v>113</v>
      </c>
      <c r="BL633" t="str">
        <f>IF(BY633&gt;LARGE(BZ633:$CK633,1),1,"")</f>
        <v/>
      </c>
      <c r="BM633" t="str">
        <f>IF(BZ633&gt;LARGE(CA633:$CK633,1),2,"")</f>
        <v/>
      </c>
      <c r="BN633" t="str">
        <f>IF(CA633&gt;LARGE(CB633:$CK633,1),2.2,"")</f>
        <v/>
      </c>
      <c r="BO633" t="str">
        <f>IF(CB633&gt;LARGE(CC633:$CK633,1),3,"")</f>
        <v/>
      </c>
      <c r="BP633" t="str">
        <f>IF(CC633&gt;LARGE(CD633:$CK633,1),3.2,"")</f>
        <v/>
      </c>
      <c r="BQ633" t="str">
        <f>IF(CD633&gt;LARGE(CE633:$CK633,1),4,"")</f>
        <v/>
      </c>
      <c r="BR633" t="str">
        <f>IF(CE633&gt;LARGE(CF633:$CK633,1),4.2,"")</f>
        <v/>
      </c>
      <c r="BS633" t="str">
        <f>IF(CF633&gt;LARGE(CG633:$CK633,1),5,"")</f>
        <v/>
      </c>
      <c r="BT633" t="str">
        <f>IF(CG633&gt;LARGE(CH633:$CK633,1),5.2,"")</f>
        <v/>
      </c>
      <c r="BU633" t="str">
        <f>IF(CH633&gt;LARGE(CI633:$CK633,1),6,"")</f>
        <v/>
      </c>
      <c r="BV633" t="str">
        <f>IF(CI633&gt;LARGE(CJ633:$CK633,1),6.2,"")</f>
        <v/>
      </c>
      <c r="BW633" t="str">
        <f>IF(CJ633&gt;LARGE(CK633:$CK633,1),7,"")</f>
        <v/>
      </c>
      <c r="BX633" t="str">
        <f t="shared" si="154"/>
        <v/>
      </c>
      <c r="BY633" s="36">
        <f t="shared" si="155"/>
        <v>0</v>
      </c>
      <c r="BZ633" s="36">
        <f t="shared" si="156"/>
        <v>0</v>
      </c>
      <c r="CA633">
        <f t="shared" si="157"/>
        <v>0</v>
      </c>
      <c r="CB633" s="36">
        <f t="shared" si="158"/>
        <v>0</v>
      </c>
      <c r="CC633">
        <f t="shared" si="159"/>
        <v>0</v>
      </c>
      <c r="CD633" s="36">
        <f t="shared" si="160"/>
        <v>0</v>
      </c>
      <c r="CE633">
        <f t="shared" si="161"/>
        <v>0</v>
      </c>
      <c r="CF633" s="36">
        <f t="shared" si="162"/>
        <v>0</v>
      </c>
      <c r="CG633">
        <f t="shared" si="163"/>
        <v>0</v>
      </c>
      <c r="CH633" s="36">
        <f t="shared" si="164"/>
        <v>0</v>
      </c>
      <c r="CI633">
        <f t="shared" si="165"/>
        <v>0</v>
      </c>
      <c r="CJ633" s="36">
        <f t="shared" si="166"/>
        <v>0</v>
      </c>
      <c r="CK633">
        <f t="shared" si="167"/>
        <v>0</v>
      </c>
      <c r="CP633">
        <v>867</v>
      </c>
      <c r="DD633" t="str">
        <f>IF(COUNTIF('[3]Zone Players'!A$3:A$1847,A633)&lt;1,"D","")</f>
        <v/>
      </c>
      <c r="DF633">
        <f t="shared" si="170"/>
        <v>6</v>
      </c>
      <c r="DG633" s="70">
        <f t="shared" si="168"/>
        <v>0</v>
      </c>
      <c r="DH633" t="str">
        <f t="shared" si="169"/>
        <v/>
      </c>
    </row>
    <row r="634" spans="1:112" ht="15" customHeight="1" x14ac:dyDescent="0.25">
      <c r="A634" s="40">
        <v>109304</v>
      </c>
      <c r="B634" s="24" t="s">
        <v>1046</v>
      </c>
      <c r="C634" s="24" t="s">
        <v>1047</v>
      </c>
      <c r="D634" s="25" t="s">
        <v>1002</v>
      </c>
      <c r="E634" s="26"/>
      <c r="F634" s="27"/>
      <c r="G634" s="27"/>
      <c r="H634" s="27"/>
      <c r="I634" s="27"/>
      <c r="J634" s="27"/>
      <c r="K634" s="27"/>
      <c r="L634" s="27"/>
      <c r="M634" s="27">
        <v>7</v>
      </c>
      <c r="N634" s="26">
        <v>7</v>
      </c>
      <c r="O634" s="27"/>
      <c r="P634" s="27">
        <v>7</v>
      </c>
      <c r="Q634" s="28"/>
      <c r="R634" s="28"/>
      <c r="S634" s="28"/>
      <c r="T634" s="29"/>
      <c r="U634" s="28"/>
      <c r="V634" s="30" t="s">
        <v>113</v>
      </c>
      <c r="W634" s="30" t="s">
        <v>113</v>
      </c>
      <c r="X634" s="30" t="s">
        <v>113</v>
      </c>
      <c r="Y634" s="30">
        <v>4</v>
      </c>
      <c r="Z634" s="30">
        <v>5</v>
      </c>
      <c r="AA634" s="30" t="s">
        <v>113</v>
      </c>
      <c r="AB634" s="30" t="s">
        <v>113</v>
      </c>
      <c r="AC634" s="30" t="s">
        <v>113</v>
      </c>
      <c r="AD634" s="30" t="s">
        <v>113</v>
      </c>
      <c r="AE634" s="30" t="s">
        <v>113</v>
      </c>
      <c r="AF634" s="30" t="s">
        <v>113</v>
      </c>
      <c r="AG634" s="30" t="s">
        <v>113</v>
      </c>
      <c r="AH634" s="30" t="s">
        <v>113</v>
      </c>
      <c r="AI634" s="30" t="s">
        <v>113</v>
      </c>
      <c r="AJ634" s="30" t="s">
        <v>113</v>
      </c>
      <c r="AK634" s="30" t="s">
        <v>113</v>
      </c>
      <c r="AL634" s="30" t="s">
        <v>113</v>
      </c>
      <c r="AM634" s="30">
        <v>0</v>
      </c>
      <c r="AN634" s="30">
        <v>10</v>
      </c>
      <c r="AO634" s="30">
        <v>0</v>
      </c>
      <c r="AP634" s="30">
        <v>7</v>
      </c>
      <c r="AQ634" s="31">
        <v>7</v>
      </c>
      <c r="AR634" s="31">
        <v>7</v>
      </c>
      <c r="AS634" s="31">
        <v>7</v>
      </c>
      <c r="AT634" s="32">
        <v>0</v>
      </c>
      <c r="AU634" s="32">
        <v>0</v>
      </c>
      <c r="AV634" s="32">
        <v>0</v>
      </c>
      <c r="AW634" s="32">
        <v>0</v>
      </c>
      <c r="AX634" s="32">
        <v>0</v>
      </c>
      <c r="AY634" s="32">
        <v>0</v>
      </c>
      <c r="AZ634" s="32">
        <v>0</v>
      </c>
      <c r="BA634" s="32">
        <v>0</v>
      </c>
      <c r="BB634" s="32">
        <v>0</v>
      </c>
      <c r="BC634" s="32">
        <v>0</v>
      </c>
      <c r="BD634" s="33">
        <v>7.2</v>
      </c>
      <c r="BE634" s="33">
        <v>7.2</v>
      </c>
      <c r="BF634" s="33">
        <v>7.2</v>
      </c>
      <c r="BG634" s="33">
        <v>7.2</v>
      </c>
      <c r="BH634" s="33">
        <v>7.2</v>
      </c>
      <c r="BI634" s="33">
        <v>7.2</v>
      </c>
      <c r="BJ634" s="34" t="s">
        <v>113</v>
      </c>
      <c r="BK634" s="35" t="s">
        <v>113</v>
      </c>
      <c r="BL634" t="str">
        <f>IF(BY634&gt;LARGE(BZ634:$CK634,1),1,"")</f>
        <v/>
      </c>
      <c r="BM634" t="str">
        <f>IF(BZ634&gt;LARGE(CA634:$CK634,1),2,"")</f>
        <v/>
      </c>
      <c r="BN634" t="str">
        <f>IF(CA634&gt;LARGE(CB634:$CK634,1),2.2,"")</f>
        <v/>
      </c>
      <c r="BO634" t="str">
        <f>IF(CB634&gt;LARGE(CC634:$CK634,1),3,"")</f>
        <v/>
      </c>
      <c r="BP634" t="str">
        <f>IF(CC634&gt;LARGE(CD634:$CK634,1),3.2,"")</f>
        <v/>
      </c>
      <c r="BQ634" t="str">
        <f>IF(CD634&gt;LARGE(CE634:$CK634,1),4,"")</f>
        <v/>
      </c>
      <c r="BR634" t="str">
        <f>IF(CE634&gt;LARGE(CF634:$CK634,1),4.2,"")</f>
        <v/>
      </c>
      <c r="BS634" t="str">
        <f>IF(CF634&gt;LARGE(CG634:$CK634,1),5,"")</f>
        <v/>
      </c>
      <c r="BT634" t="str">
        <f>IF(CG634&gt;LARGE(CH634:$CK634,1),5.2,"")</f>
        <v/>
      </c>
      <c r="BU634" t="str">
        <f>IF(CH634&gt;LARGE(CI634:$CK634,1),6,"")</f>
        <v/>
      </c>
      <c r="BV634" t="str">
        <f>IF(CI634&gt;LARGE(CJ634:$CK634,1),6.2,"")</f>
        <v/>
      </c>
      <c r="BW634" t="str">
        <f>IF(CJ634&gt;LARGE(CK634:$CK634,1),7,"")</f>
        <v/>
      </c>
      <c r="BX634" t="str">
        <f t="shared" si="154"/>
        <v/>
      </c>
      <c r="BY634" s="36">
        <f t="shared" si="155"/>
        <v>0</v>
      </c>
      <c r="BZ634" s="36">
        <f t="shared" si="156"/>
        <v>0</v>
      </c>
      <c r="CA634">
        <f t="shared" si="157"/>
        <v>0</v>
      </c>
      <c r="CB634" s="36">
        <f t="shared" si="158"/>
        <v>0</v>
      </c>
      <c r="CC634">
        <f t="shared" si="159"/>
        <v>0</v>
      </c>
      <c r="CD634" s="36">
        <f t="shared" si="160"/>
        <v>0</v>
      </c>
      <c r="CE634">
        <f t="shared" si="161"/>
        <v>0</v>
      </c>
      <c r="CF634" s="36">
        <f t="shared" si="162"/>
        <v>0</v>
      </c>
      <c r="CG634">
        <f t="shared" si="163"/>
        <v>0</v>
      </c>
      <c r="CH634" s="36">
        <f t="shared" si="164"/>
        <v>0</v>
      </c>
      <c r="CI634">
        <f t="shared" si="165"/>
        <v>0</v>
      </c>
      <c r="CJ634" s="36">
        <f t="shared" si="166"/>
        <v>0</v>
      </c>
      <c r="CK634">
        <f t="shared" si="167"/>
        <v>0</v>
      </c>
      <c r="CP634">
        <v>868</v>
      </c>
      <c r="DD634" t="str">
        <f>IF(COUNTIF('[3]Zone Players'!A$3:A$1847,A634)&lt;1,"D","")</f>
        <v/>
      </c>
      <c r="DF634">
        <f t="shared" si="170"/>
        <v>7</v>
      </c>
      <c r="DG634" s="70">
        <f t="shared" si="168"/>
        <v>0</v>
      </c>
      <c r="DH634" t="str">
        <f t="shared" si="169"/>
        <v/>
      </c>
    </row>
    <row r="635" spans="1:112" ht="15" customHeight="1" x14ac:dyDescent="0.25">
      <c r="A635" s="23">
        <v>90396</v>
      </c>
      <c r="B635" s="24" t="s">
        <v>1048</v>
      </c>
      <c r="C635" s="24" t="s">
        <v>941</v>
      </c>
      <c r="D635" s="25" t="s">
        <v>1002</v>
      </c>
      <c r="E635" s="26">
        <v>6</v>
      </c>
      <c r="F635" s="27">
        <v>4</v>
      </c>
      <c r="G635" s="27">
        <v>41459</v>
      </c>
      <c r="H635" s="27">
        <v>7</v>
      </c>
      <c r="I635" s="27">
        <v>7</v>
      </c>
      <c r="J635" s="27">
        <v>6</v>
      </c>
      <c r="K635" s="27">
        <v>7</v>
      </c>
      <c r="L635" s="27">
        <v>6</v>
      </c>
      <c r="M635" s="27">
        <v>6</v>
      </c>
      <c r="N635" s="26">
        <v>6</v>
      </c>
      <c r="O635" s="27"/>
      <c r="P635" s="27">
        <v>6</v>
      </c>
      <c r="Q635" s="28"/>
      <c r="R635" s="28"/>
      <c r="S635" s="28"/>
      <c r="T635" s="29"/>
      <c r="U635" s="28"/>
      <c r="V635" s="30" t="s">
        <v>113</v>
      </c>
      <c r="W635" s="30" t="s">
        <v>113</v>
      </c>
      <c r="X635" s="30" t="s">
        <v>113</v>
      </c>
      <c r="Y635" s="30">
        <v>4</v>
      </c>
      <c r="Z635" s="30">
        <v>5</v>
      </c>
      <c r="AA635" s="30" t="s">
        <v>113</v>
      </c>
      <c r="AB635" s="30" t="s">
        <v>113</v>
      </c>
      <c r="AC635" s="30" t="s">
        <v>113</v>
      </c>
      <c r="AD635" s="30" t="s">
        <v>113</v>
      </c>
      <c r="AE635" s="30" t="s">
        <v>113</v>
      </c>
      <c r="AF635" s="30" t="s">
        <v>113</v>
      </c>
      <c r="AG635" s="30" t="s">
        <v>113</v>
      </c>
      <c r="AH635" s="30" t="s">
        <v>113</v>
      </c>
      <c r="AI635" s="30" t="s">
        <v>113</v>
      </c>
      <c r="AJ635" s="30" t="s">
        <v>113</v>
      </c>
      <c r="AK635" s="30" t="s">
        <v>113</v>
      </c>
      <c r="AL635" s="30" t="s">
        <v>113</v>
      </c>
      <c r="AM635" s="30">
        <v>0</v>
      </c>
      <c r="AN635" s="30">
        <v>10</v>
      </c>
      <c r="AO635" s="30">
        <v>0</v>
      </c>
      <c r="AP635" s="30">
        <v>7</v>
      </c>
      <c r="AQ635" s="31">
        <v>6</v>
      </c>
      <c r="AR635" s="31">
        <v>6</v>
      </c>
      <c r="AS635" s="31">
        <v>6</v>
      </c>
      <c r="AT635" s="32">
        <v>0</v>
      </c>
      <c r="AU635" s="32">
        <v>0</v>
      </c>
      <c r="AV635" s="32">
        <v>0</v>
      </c>
      <c r="AW635" s="32">
        <v>0</v>
      </c>
      <c r="AX635" s="32">
        <v>0</v>
      </c>
      <c r="AY635" s="32">
        <v>0</v>
      </c>
      <c r="AZ635" s="32">
        <v>0</v>
      </c>
      <c r="BA635" s="32">
        <v>0</v>
      </c>
      <c r="BB635" s="32">
        <v>0</v>
      </c>
      <c r="BC635" s="32">
        <v>0</v>
      </c>
      <c r="BD635" s="33">
        <v>7.2</v>
      </c>
      <c r="BE635" s="33">
        <v>7.2</v>
      </c>
      <c r="BF635" s="33">
        <v>7.2</v>
      </c>
      <c r="BG635" s="33">
        <v>7.2</v>
      </c>
      <c r="BH635" s="33">
        <v>7.2</v>
      </c>
      <c r="BI635" s="33">
        <v>7.2</v>
      </c>
      <c r="BJ635" s="34" t="s">
        <v>113</v>
      </c>
      <c r="BK635" s="35" t="s">
        <v>113</v>
      </c>
      <c r="BL635" t="str">
        <f>IF(BY635&gt;LARGE(BZ635:$CK635,1),1,"")</f>
        <v/>
      </c>
      <c r="BM635" t="str">
        <f>IF(BZ635&gt;LARGE(CA635:$CK635,1),2,"")</f>
        <v/>
      </c>
      <c r="BN635" t="str">
        <f>IF(CA635&gt;LARGE(CB635:$CK635,1),2.2,"")</f>
        <v/>
      </c>
      <c r="BO635" t="str">
        <f>IF(CB635&gt;LARGE(CC635:$CK635,1),3,"")</f>
        <v/>
      </c>
      <c r="BP635" t="str">
        <f>IF(CC635&gt;LARGE(CD635:$CK635,1),3.2,"")</f>
        <v/>
      </c>
      <c r="BQ635" t="str">
        <f>IF(CD635&gt;LARGE(CE635:$CK635,1),4,"")</f>
        <v/>
      </c>
      <c r="BR635" t="str">
        <f>IF(CE635&gt;LARGE(CF635:$CK635,1),4.2,"")</f>
        <v/>
      </c>
      <c r="BS635" t="str">
        <f>IF(CF635&gt;LARGE(CG635:$CK635,1),5,"")</f>
        <v/>
      </c>
      <c r="BT635" t="str">
        <f>IF(CG635&gt;LARGE(CH635:$CK635,1),5.2,"")</f>
        <v/>
      </c>
      <c r="BU635" t="str">
        <f>IF(CH635&gt;LARGE(CI635:$CK635,1),6,"")</f>
        <v/>
      </c>
      <c r="BV635" t="str">
        <f>IF(CI635&gt;LARGE(CJ635:$CK635,1),6.2,"")</f>
        <v/>
      </c>
      <c r="BW635" t="str">
        <f>IF(CJ635&gt;LARGE(CK635:$CK635,1),7,"")</f>
        <v/>
      </c>
      <c r="BX635" t="str">
        <f t="shared" si="154"/>
        <v/>
      </c>
      <c r="BY635" s="36">
        <f t="shared" si="155"/>
        <v>0</v>
      </c>
      <c r="BZ635" s="36">
        <f t="shared" si="156"/>
        <v>0</v>
      </c>
      <c r="CA635">
        <f t="shared" si="157"/>
        <v>0</v>
      </c>
      <c r="CB635" s="36">
        <f t="shared" si="158"/>
        <v>0</v>
      </c>
      <c r="CC635">
        <f t="shared" si="159"/>
        <v>0</v>
      </c>
      <c r="CD635" s="36">
        <f t="shared" si="160"/>
        <v>0</v>
      </c>
      <c r="CE635">
        <f t="shared" si="161"/>
        <v>0</v>
      </c>
      <c r="CF635" s="36">
        <f t="shared" si="162"/>
        <v>0</v>
      </c>
      <c r="CG635">
        <f t="shared" si="163"/>
        <v>0</v>
      </c>
      <c r="CH635" s="36">
        <f t="shared" si="164"/>
        <v>0</v>
      </c>
      <c r="CI635">
        <f t="shared" si="165"/>
        <v>0</v>
      </c>
      <c r="CJ635" s="36">
        <f t="shared" si="166"/>
        <v>0</v>
      </c>
      <c r="CK635">
        <f t="shared" si="167"/>
        <v>0</v>
      </c>
      <c r="CP635">
        <v>869</v>
      </c>
      <c r="DD635" t="str">
        <f>IF(COUNTIF('[3]Zone Players'!A$3:A$1847,A635)&lt;1,"D","")</f>
        <v/>
      </c>
      <c r="DF635">
        <f t="shared" si="170"/>
        <v>6</v>
      </c>
      <c r="DG635" s="70">
        <f t="shared" si="168"/>
        <v>0</v>
      </c>
      <c r="DH635" t="str">
        <f t="shared" si="169"/>
        <v/>
      </c>
    </row>
    <row r="636" spans="1:112" ht="15" customHeight="1" x14ac:dyDescent="0.25">
      <c r="A636" s="23">
        <v>90397</v>
      </c>
      <c r="B636" s="24" t="s">
        <v>1049</v>
      </c>
      <c r="C636" s="24" t="s">
        <v>1050</v>
      </c>
      <c r="D636" s="25" t="s">
        <v>1002</v>
      </c>
      <c r="E636" s="26">
        <v>6</v>
      </c>
      <c r="F636" s="27">
        <v>6</v>
      </c>
      <c r="G636" s="27">
        <v>6</v>
      </c>
      <c r="H636" s="27">
        <v>6</v>
      </c>
      <c r="I636" s="27">
        <v>6</v>
      </c>
      <c r="J636" s="27">
        <v>4</v>
      </c>
      <c r="K636" s="27">
        <v>4</v>
      </c>
      <c r="L636" s="27">
        <v>4</v>
      </c>
      <c r="M636" s="27">
        <v>4</v>
      </c>
      <c r="N636" s="26">
        <v>4</v>
      </c>
      <c r="O636" s="27">
        <v>5</v>
      </c>
      <c r="P636" s="27">
        <v>5</v>
      </c>
      <c r="Q636" s="28"/>
      <c r="R636" s="28"/>
      <c r="S636" s="28"/>
      <c r="T636" s="29"/>
      <c r="U636" s="28"/>
      <c r="V636" s="30" t="s">
        <v>113</v>
      </c>
      <c r="W636" s="30" t="s">
        <v>113</v>
      </c>
      <c r="X636" s="30" t="s">
        <v>113</v>
      </c>
      <c r="Y636" s="30">
        <v>4</v>
      </c>
      <c r="Z636" s="30">
        <v>5</v>
      </c>
      <c r="AA636" s="30" t="s">
        <v>113</v>
      </c>
      <c r="AB636" s="30" t="s">
        <v>113</v>
      </c>
      <c r="AC636" s="30" t="s">
        <v>113</v>
      </c>
      <c r="AD636" s="30" t="s">
        <v>113</v>
      </c>
      <c r="AE636" s="30" t="s">
        <v>113</v>
      </c>
      <c r="AF636" s="30" t="s">
        <v>113</v>
      </c>
      <c r="AG636" s="30" t="s">
        <v>113</v>
      </c>
      <c r="AH636" s="30" t="s">
        <v>113</v>
      </c>
      <c r="AI636" s="30" t="s">
        <v>113</v>
      </c>
      <c r="AJ636" s="30" t="s">
        <v>113</v>
      </c>
      <c r="AK636" s="30" t="s">
        <v>113</v>
      </c>
      <c r="AL636" s="30" t="s">
        <v>113</v>
      </c>
      <c r="AM636" s="30">
        <v>0</v>
      </c>
      <c r="AN636" s="30">
        <v>10</v>
      </c>
      <c r="AO636" s="30">
        <v>2</v>
      </c>
      <c r="AP636" s="30">
        <v>5</v>
      </c>
      <c r="AQ636" s="31">
        <v>5</v>
      </c>
      <c r="AR636" s="31">
        <v>5</v>
      </c>
      <c r="AS636" s="31">
        <v>5</v>
      </c>
      <c r="AT636" s="32">
        <v>5</v>
      </c>
      <c r="AU636" s="32">
        <v>0</v>
      </c>
      <c r="AV636" s="32">
        <v>5</v>
      </c>
      <c r="AW636" s="32">
        <v>0</v>
      </c>
      <c r="AX636" s="32">
        <v>5</v>
      </c>
      <c r="AY636" s="32">
        <v>5</v>
      </c>
      <c r="AZ636" s="32">
        <v>5</v>
      </c>
      <c r="BA636" s="32">
        <v>5</v>
      </c>
      <c r="BB636" s="32">
        <v>5</v>
      </c>
      <c r="BC636" s="32">
        <v>5</v>
      </c>
      <c r="BD636" s="33">
        <v>7.2</v>
      </c>
      <c r="BE636" s="33">
        <v>7.2</v>
      </c>
      <c r="BF636" s="33">
        <v>7.2</v>
      </c>
      <c r="BG636" s="33">
        <v>5</v>
      </c>
      <c r="BH636" s="33">
        <v>5</v>
      </c>
      <c r="BI636" s="33">
        <v>5</v>
      </c>
      <c r="BJ636" s="34">
        <v>5</v>
      </c>
      <c r="BK636" s="35">
        <v>5</v>
      </c>
      <c r="BL636" t="str">
        <f>IF(BY636&gt;LARGE(BZ636:$CK636,1),1,"")</f>
        <v/>
      </c>
      <c r="BM636" t="str">
        <f>IF(BZ636&gt;LARGE(CA636:$CK636,1),2,"")</f>
        <v/>
      </c>
      <c r="BN636" t="str">
        <f>IF(CA636&gt;LARGE(CB636:$CK636,1),2.2,"")</f>
        <v/>
      </c>
      <c r="BO636" t="str">
        <f>IF(CB636&gt;LARGE(CC636:$CK636,1),3,"")</f>
        <v/>
      </c>
      <c r="BP636" t="str">
        <f>IF(CC636&gt;LARGE(CD636:$CK636,1),3.2,"")</f>
        <v/>
      </c>
      <c r="BQ636" t="str">
        <f>IF(CD636&gt;LARGE(CE636:$CK636,1),4,"")</f>
        <v/>
      </c>
      <c r="BR636" t="str">
        <f>IF(CE636&gt;LARGE(CF636:$CK636,1),4.2,"")</f>
        <v/>
      </c>
      <c r="BS636">
        <f>IF(CF636&gt;LARGE(CG636:$CK636,1),5,"")</f>
        <v>5</v>
      </c>
      <c r="BT636" t="str">
        <f>IF(CG636&gt;LARGE(CH636:$CK636,1),5.2,"")</f>
        <v/>
      </c>
      <c r="BU636" t="str">
        <f>IF(CH636&gt;LARGE(CI636:$CK636,1),6,"")</f>
        <v/>
      </c>
      <c r="BV636" t="str">
        <f>IF(CI636&gt;LARGE(CJ636:$CK636,1),6.2,"")</f>
        <v/>
      </c>
      <c r="BW636" t="str">
        <f>IF(CJ636&gt;LARGE(CK636:$CK636,1),7,"")</f>
        <v/>
      </c>
      <c r="BX636" t="str">
        <f t="shared" si="154"/>
        <v/>
      </c>
      <c r="BY636" s="36">
        <f t="shared" si="155"/>
        <v>0</v>
      </c>
      <c r="BZ636" s="36">
        <f t="shared" si="156"/>
        <v>0</v>
      </c>
      <c r="CA636">
        <f t="shared" si="157"/>
        <v>0</v>
      </c>
      <c r="CB636" s="36">
        <f t="shared" si="158"/>
        <v>0</v>
      </c>
      <c r="CC636">
        <f t="shared" si="159"/>
        <v>0</v>
      </c>
      <c r="CD636" s="36">
        <f t="shared" si="160"/>
        <v>0</v>
      </c>
      <c r="CE636">
        <f t="shared" si="161"/>
        <v>0</v>
      </c>
      <c r="CF636" s="36">
        <f t="shared" si="162"/>
        <v>8</v>
      </c>
      <c r="CG636">
        <f t="shared" si="163"/>
        <v>0</v>
      </c>
      <c r="CH636" s="36">
        <f t="shared" si="164"/>
        <v>0</v>
      </c>
      <c r="CI636">
        <f t="shared" si="165"/>
        <v>0</v>
      </c>
      <c r="CJ636" s="36">
        <f t="shared" si="166"/>
        <v>0</v>
      </c>
      <c r="CK636">
        <f t="shared" si="167"/>
        <v>0</v>
      </c>
      <c r="CP636">
        <v>871</v>
      </c>
      <c r="DD636" t="str">
        <f>IF(COUNTIF('[3]Zone Players'!A$3:A$1847,A636)&lt;1,"D","")</f>
        <v/>
      </c>
      <c r="DF636">
        <f t="shared" si="170"/>
        <v>5</v>
      </c>
      <c r="DG636" s="70">
        <f t="shared" si="168"/>
        <v>8</v>
      </c>
      <c r="DH636" t="str">
        <f t="shared" si="169"/>
        <v/>
      </c>
    </row>
    <row r="637" spans="1:112" ht="15" customHeight="1" x14ac:dyDescent="0.25">
      <c r="A637" s="23">
        <v>114800</v>
      </c>
      <c r="B637" s="24" t="s">
        <v>1051</v>
      </c>
      <c r="C637" s="24" t="s">
        <v>1052</v>
      </c>
      <c r="D637" s="25" t="s">
        <v>1002</v>
      </c>
      <c r="E637" s="26"/>
      <c r="F637" s="27"/>
      <c r="G637" s="27">
        <v>6</v>
      </c>
      <c r="H637" s="27">
        <v>6</v>
      </c>
      <c r="I637" s="27">
        <v>6</v>
      </c>
      <c r="J637" s="27">
        <v>4</v>
      </c>
      <c r="K637" s="27">
        <v>4</v>
      </c>
      <c r="L637" s="27">
        <v>4</v>
      </c>
      <c r="M637" s="27">
        <v>4</v>
      </c>
      <c r="N637" s="26">
        <v>4</v>
      </c>
      <c r="O637" s="27">
        <v>5</v>
      </c>
      <c r="P637" s="27">
        <v>5</v>
      </c>
      <c r="Q637" s="28"/>
      <c r="R637" s="28"/>
      <c r="S637" s="28"/>
      <c r="T637" s="29"/>
      <c r="U637" s="28"/>
      <c r="V637" s="30" t="s">
        <v>113</v>
      </c>
      <c r="W637" s="30" t="s">
        <v>113</v>
      </c>
      <c r="X637" s="30" t="s">
        <v>113</v>
      </c>
      <c r="Y637" s="30">
        <v>4</v>
      </c>
      <c r="Z637" s="30">
        <v>5</v>
      </c>
      <c r="AA637" s="30" t="s">
        <v>113</v>
      </c>
      <c r="AB637" s="30" t="s">
        <v>113</v>
      </c>
      <c r="AC637" s="30" t="s">
        <v>113</v>
      </c>
      <c r="AD637" s="30" t="s">
        <v>113</v>
      </c>
      <c r="AE637" s="30" t="s">
        <v>113</v>
      </c>
      <c r="AF637" s="30" t="s">
        <v>113</v>
      </c>
      <c r="AG637" s="30" t="s">
        <v>113</v>
      </c>
      <c r="AH637" s="30" t="s">
        <v>113</v>
      </c>
      <c r="AI637" s="30" t="s">
        <v>113</v>
      </c>
      <c r="AJ637" s="30" t="s">
        <v>113</v>
      </c>
      <c r="AK637" s="30" t="s">
        <v>113</v>
      </c>
      <c r="AL637" s="30" t="s">
        <v>113</v>
      </c>
      <c r="AM637" s="30">
        <v>0</v>
      </c>
      <c r="AN637" s="30">
        <v>10</v>
      </c>
      <c r="AO637" s="30">
        <v>2</v>
      </c>
      <c r="AP637" s="30">
        <v>5</v>
      </c>
      <c r="AQ637" s="31">
        <v>5</v>
      </c>
      <c r="AR637" s="31">
        <v>5</v>
      </c>
      <c r="AS637" s="31">
        <v>5</v>
      </c>
      <c r="AT637" s="32">
        <v>5</v>
      </c>
      <c r="AU637" s="32">
        <v>5</v>
      </c>
      <c r="AV637" s="32">
        <v>5</v>
      </c>
      <c r="AW637" s="32">
        <v>5</v>
      </c>
      <c r="AX637" s="32">
        <v>5</v>
      </c>
      <c r="AY637" s="32">
        <v>5</v>
      </c>
      <c r="AZ637" s="32">
        <v>5</v>
      </c>
      <c r="BA637" s="32">
        <v>5</v>
      </c>
      <c r="BB637" s="32">
        <v>5</v>
      </c>
      <c r="BC637" s="32">
        <v>5</v>
      </c>
      <c r="BD637" s="33">
        <v>7.2</v>
      </c>
      <c r="BE637" s="33">
        <v>5</v>
      </c>
      <c r="BF637" s="33">
        <v>5</v>
      </c>
      <c r="BG637" s="33">
        <v>5</v>
      </c>
      <c r="BH637" s="33">
        <v>5</v>
      </c>
      <c r="BI637" s="33">
        <v>5</v>
      </c>
      <c r="BJ637" s="34">
        <v>5</v>
      </c>
      <c r="BK637" s="35">
        <v>5</v>
      </c>
      <c r="BL637" t="str">
        <f>IF(BY637&gt;LARGE(BZ637:$CK637,1),1,"")</f>
        <v/>
      </c>
      <c r="BM637" t="str">
        <f>IF(BZ637&gt;LARGE(CA637:$CK637,1),2,"")</f>
        <v/>
      </c>
      <c r="BN637" t="str">
        <f>IF(CA637&gt;LARGE(CB637:$CK637,1),2.2,"")</f>
        <v/>
      </c>
      <c r="BO637" t="str">
        <f>IF(CB637&gt;LARGE(CC637:$CK637,1),3,"")</f>
        <v/>
      </c>
      <c r="BP637" t="str">
        <f>IF(CC637&gt;LARGE(CD637:$CK637,1),3.2,"")</f>
        <v/>
      </c>
      <c r="BQ637" t="str">
        <f>IF(CD637&gt;LARGE(CE637:$CK637,1),4,"")</f>
        <v/>
      </c>
      <c r="BR637" t="str">
        <f>IF(CE637&gt;LARGE(CF637:$CK637,1),4.2,"")</f>
        <v/>
      </c>
      <c r="BS637">
        <f>IF(CF637&gt;LARGE(CG637:$CK637,1),5,"")</f>
        <v>5</v>
      </c>
      <c r="BT637" t="str">
        <f>IF(CG637&gt;LARGE(CH637:$CK637,1),5.2,"")</f>
        <v/>
      </c>
      <c r="BU637" t="str">
        <f>IF(CH637&gt;LARGE(CI637:$CK637,1),6,"")</f>
        <v/>
      </c>
      <c r="BV637" t="str">
        <f>IF(CI637&gt;LARGE(CJ637:$CK637,1),6.2,"")</f>
        <v/>
      </c>
      <c r="BW637" t="str">
        <f>IF(CJ637&gt;LARGE(CK637:$CK637,1),7,"")</f>
        <v/>
      </c>
      <c r="BX637" t="str">
        <f t="shared" si="154"/>
        <v/>
      </c>
      <c r="BY637" s="36">
        <f t="shared" si="155"/>
        <v>0</v>
      </c>
      <c r="BZ637" s="36">
        <f t="shared" si="156"/>
        <v>0</v>
      </c>
      <c r="CA637">
        <f t="shared" si="157"/>
        <v>0</v>
      </c>
      <c r="CB637" s="36">
        <f t="shared" si="158"/>
        <v>0</v>
      </c>
      <c r="CC637">
        <f t="shared" si="159"/>
        <v>0</v>
      </c>
      <c r="CD637" s="36">
        <f t="shared" si="160"/>
        <v>0</v>
      </c>
      <c r="CE637">
        <f t="shared" si="161"/>
        <v>0</v>
      </c>
      <c r="CF637" s="36">
        <f t="shared" si="162"/>
        <v>10</v>
      </c>
      <c r="CG637">
        <f t="shared" si="163"/>
        <v>0</v>
      </c>
      <c r="CH637" s="36">
        <f t="shared" si="164"/>
        <v>0</v>
      </c>
      <c r="CI637">
        <f t="shared" si="165"/>
        <v>0</v>
      </c>
      <c r="CJ637" s="36">
        <f t="shared" si="166"/>
        <v>0</v>
      </c>
      <c r="CK637">
        <f t="shared" si="167"/>
        <v>0</v>
      </c>
      <c r="CP637">
        <v>875</v>
      </c>
      <c r="DD637" t="str">
        <f>IF(COUNTIF('[3]Zone Players'!A$3:A$1847,A637)&lt;1,"D","")</f>
        <v/>
      </c>
      <c r="DF637">
        <f t="shared" si="170"/>
        <v>5</v>
      </c>
      <c r="DG637" s="70">
        <f t="shared" si="168"/>
        <v>10</v>
      </c>
      <c r="DH637" t="str">
        <f t="shared" si="169"/>
        <v/>
      </c>
    </row>
    <row r="638" spans="1:112" ht="15" customHeight="1" x14ac:dyDescent="0.25">
      <c r="A638" s="23">
        <v>132304</v>
      </c>
      <c r="B638" s="24" t="s">
        <v>900</v>
      </c>
      <c r="C638" s="24" t="s">
        <v>177</v>
      </c>
      <c r="D638" s="25" t="s">
        <v>1002</v>
      </c>
      <c r="E638" s="26"/>
      <c r="F638" s="27"/>
      <c r="G638" s="27"/>
      <c r="H638" s="27"/>
      <c r="I638" s="27">
        <v>7</v>
      </c>
      <c r="J638" s="27">
        <v>5</v>
      </c>
      <c r="K638" s="27">
        <v>4</v>
      </c>
      <c r="L638" s="27">
        <v>4</v>
      </c>
      <c r="M638" s="27">
        <v>6</v>
      </c>
      <c r="N638" s="26">
        <v>5</v>
      </c>
      <c r="O638" s="27">
        <v>6</v>
      </c>
      <c r="P638" s="27">
        <v>5</v>
      </c>
      <c r="Q638" s="28"/>
      <c r="R638" s="28"/>
      <c r="S638" s="28"/>
      <c r="T638" s="29"/>
      <c r="U638" s="28"/>
      <c r="V638" s="30" t="s">
        <v>113</v>
      </c>
      <c r="W638" s="30" t="s">
        <v>113</v>
      </c>
      <c r="X638" s="30" t="s">
        <v>113</v>
      </c>
      <c r="Y638" s="30">
        <v>4</v>
      </c>
      <c r="Z638" s="30">
        <v>5</v>
      </c>
      <c r="AA638" s="30" t="s">
        <v>113</v>
      </c>
      <c r="AB638" s="30" t="s">
        <v>113</v>
      </c>
      <c r="AC638" s="30" t="s">
        <v>113</v>
      </c>
      <c r="AD638" s="30" t="s">
        <v>113</v>
      </c>
      <c r="AE638" s="30" t="s">
        <v>113</v>
      </c>
      <c r="AF638" s="30" t="s">
        <v>113</v>
      </c>
      <c r="AG638" s="30" t="s">
        <v>113</v>
      </c>
      <c r="AH638" s="30" t="s">
        <v>113</v>
      </c>
      <c r="AI638" s="30" t="s">
        <v>113</v>
      </c>
      <c r="AJ638" s="30" t="s">
        <v>113</v>
      </c>
      <c r="AK638" s="30" t="s">
        <v>113</v>
      </c>
      <c r="AL638" s="30" t="s">
        <v>113</v>
      </c>
      <c r="AM638" s="30">
        <v>0</v>
      </c>
      <c r="AN638" s="30">
        <v>10</v>
      </c>
      <c r="AO638" s="30">
        <v>2</v>
      </c>
      <c r="AP638" s="30">
        <v>5</v>
      </c>
      <c r="AQ638" s="31">
        <v>5</v>
      </c>
      <c r="AR638" s="31">
        <v>5</v>
      </c>
      <c r="AS638" s="31">
        <v>5</v>
      </c>
      <c r="AT638" s="32">
        <v>5</v>
      </c>
      <c r="AU638" s="32">
        <v>5</v>
      </c>
      <c r="AV638" s="32">
        <v>5</v>
      </c>
      <c r="AW638" s="32">
        <v>5</v>
      </c>
      <c r="AX638" s="32">
        <v>5</v>
      </c>
      <c r="AY638" s="32">
        <v>5</v>
      </c>
      <c r="AZ638" s="32">
        <v>0</v>
      </c>
      <c r="BA638" s="32">
        <v>0</v>
      </c>
      <c r="BB638" s="32">
        <v>0</v>
      </c>
      <c r="BC638" s="32">
        <v>0</v>
      </c>
      <c r="BD638" s="33">
        <v>7.2</v>
      </c>
      <c r="BE638" s="33">
        <v>5</v>
      </c>
      <c r="BF638" s="33">
        <v>5</v>
      </c>
      <c r="BG638" s="33">
        <v>5</v>
      </c>
      <c r="BH638" s="33">
        <v>5</v>
      </c>
      <c r="BI638" s="33">
        <v>5</v>
      </c>
      <c r="BJ638" s="34">
        <v>5</v>
      </c>
      <c r="BK638" s="35">
        <v>5</v>
      </c>
      <c r="BL638" t="str">
        <f>IF(BY638&gt;LARGE(BZ638:$CK638,1),1,"")</f>
        <v/>
      </c>
      <c r="BM638" t="str">
        <f>IF(BZ638&gt;LARGE(CA638:$CK638,1),2,"")</f>
        <v/>
      </c>
      <c r="BN638" t="str">
        <f>IF(CA638&gt;LARGE(CB638:$CK638,1),2.2,"")</f>
        <v/>
      </c>
      <c r="BO638" t="str">
        <f>IF(CB638&gt;LARGE(CC638:$CK638,1),3,"")</f>
        <v/>
      </c>
      <c r="BP638" t="str">
        <f>IF(CC638&gt;LARGE(CD638:$CK638,1),3.2,"")</f>
        <v/>
      </c>
      <c r="BQ638" t="str">
        <f>IF(CD638&gt;LARGE(CE638:$CK638,1),4,"")</f>
        <v/>
      </c>
      <c r="BR638" t="str">
        <f>IF(CE638&gt;LARGE(CF638:$CK638,1),4.2,"")</f>
        <v/>
      </c>
      <c r="BS638">
        <f>IF(CF638&gt;LARGE(CG638:$CK638,1),5,"")</f>
        <v>5</v>
      </c>
      <c r="BT638" t="str">
        <f>IF(CG638&gt;LARGE(CH638:$CK638,1),5.2,"")</f>
        <v/>
      </c>
      <c r="BU638" t="str">
        <f>IF(CH638&gt;LARGE(CI638:$CK638,1),6,"")</f>
        <v/>
      </c>
      <c r="BV638" t="str">
        <f>IF(CI638&gt;LARGE(CJ638:$CK638,1),6.2,"")</f>
        <v/>
      </c>
      <c r="BW638" t="str">
        <f>IF(CJ638&gt;LARGE(CK638:$CK638,1),7,"")</f>
        <v/>
      </c>
      <c r="BX638" t="str">
        <f t="shared" si="154"/>
        <v/>
      </c>
      <c r="BY638" s="36">
        <f t="shared" si="155"/>
        <v>0</v>
      </c>
      <c r="BZ638" s="36">
        <f t="shared" si="156"/>
        <v>0</v>
      </c>
      <c r="CA638">
        <f t="shared" si="157"/>
        <v>0</v>
      </c>
      <c r="CB638" s="36">
        <f t="shared" si="158"/>
        <v>0</v>
      </c>
      <c r="CC638">
        <f t="shared" si="159"/>
        <v>0</v>
      </c>
      <c r="CD638" s="36">
        <f t="shared" si="160"/>
        <v>0</v>
      </c>
      <c r="CE638">
        <f t="shared" si="161"/>
        <v>0</v>
      </c>
      <c r="CF638" s="36">
        <f t="shared" si="162"/>
        <v>6</v>
      </c>
      <c r="CG638">
        <f t="shared" si="163"/>
        <v>0</v>
      </c>
      <c r="CH638" s="36">
        <f t="shared" si="164"/>
        <v>0</v>
      </c>
      <c r="CI638">
        <f t="shared" si="165"/>
        <v>0</v>
      </c>
      <c r="CJ638" s="36">
        <f t="shared" si="166"/>
        <v>0</v>
      </c>
      <c r="CK638">
        <f t="shared" si="167"/>
        <v>0</v>
      </c>
      <c r="CP638">
        <v>876</v>
      </c>
      <c r="DD638" t="str">
        <f>IF(COUNTIF('[3]Zone Players'!A$3:A$1847,A638)&lt;1,"D","")</f>
        <v/>
      </c>
      <c r="DF638">
        <f t="shared" si="170"/>
        <v>5</v>
      </c>
      <c r="DG638" s="70">
        <f t="shared" si="168"/>
        <v>6</v>
      </c>
      <c r="DH638" t="str">
        <f t="shared" si="169"/>
        <v/>
      </c>
    </row>
    <row r="639" spans="1:112" ht="15" customHeight="1" x14ac:dyDescent="0.25">
      <c r="A639" s="23">
        <v>153402</v>
      </c>
      <c r="B639" s="24" t="s">
        <v>411</v>
      </c>
      <c r="C639" s="24" t="s">
        <v>1053</v>
      </c>
      <c r="D639" s="25" t="s">
        <v>1002</v>
      </c>
      <c r="E639" s="26"/>
      <c r="F639" s="27"/>
      <c r="G639" s="27"/>
      <c r="H639" s="27"/>
      <c r="I639" s="27"/>
      <c r="J639" s="27"/>
      <c r="K639" s="27"/>
      <c r="L639" s="27"/>
      <c r="M639" s="27"/>
      <c r="N639" s="26"/>
      <c r="O639" s="27"/>
      <c r="P639" s="27"/>
      <c r="Q639" s="28"/>
      <c r="R639" s="28"/>
      <c r="S639" s="28"/>
      <c r="T639" s="29"/>
      <c r="U639" s="28"/>
      <c r="V639" s="30" t="s">
        <v>113</v>
      </c>
      <c r="W639" s="30" t="s">
        <v>113</v>
      </c>
      <c r="X639" s="30" t="s">
        <v>113</v>
      </c>
      <c r="Y639" s="30">
        <v>4</v>
      </c>
      <c r="Z639" s="30">
        <v>5</v>
      </c>
      <c r="AA639" s="30" t="s">
        <v>113</v>
      </c>
      <c r="AB639" s="30" t="s">
        <v>113</v>
      </c>
      <c r="AC639" s="30" t="s">
        <v>113</v>
      </c>
      <c r="AD639" s="30" t="s">
        <v>113</v>
      </c>
      <c r="AE639" s="30" t="s">
        <v>113</v>
      </c>
      <c r="AF639" s="30" t="s">
        <v>113</v>
      </c>
      <c r="AG639" s="30" t="s">
        <v>113</v>
      </c>
      <c r="AH639" s="30" t="s">
        <v>113</v>
      </c>
      <c r="AI639" s="30" t="s">
        <v>113</v>
      </c>
      <c r="AJ639" s="30" t="s">
        <v>113</v>
      </c>
      <c r="AK639" s="30" t="s">
        <v>113</v>
      </c>
      <c r="AL639" s="30" t="s">
        <v>113</v>
      </c>
      <c r="AM639" s="30">
        <v>0</v>
      </c>
      <c r="AN639" s="30">
        <v>10</v>
      </c>
      <c r="AO639" s="30">
        <v>0</v>
      </c>
      <c r="AP639" s="30">
        <v>7</v>
      </c>
      <c r="AQ639" s="31" t="s">
        <v>113</v>
      </c>
      <c r="AR639" s="31">
        <v>5</v>
      </c>
      <c r="AS639" s="31">
        <v>5</v>
      </c>
      <c r="AT639" s="32">
        <v>0</v>
      </c>
      <c r="AU639" s="32">
        <v>0</v>
      </c>
      <c r="AV639" s="32">
        <v>6</v>
      </c>
      <c r="AW639" s="32">
        <v>6</v>
      </c>
      <c r="AX639" s="32">
        <v>6</v>
      </c>
      <c r="AY639" s="32">
        <v>0</v>
      </c>
      <c r="AZ639" s="32">
        <v>5</v>
      </c>
      <c r="BA639" s="32">
        <v>5</v>
      </c>
      <c r="BB639" s="32">
        <v>5</v>
      </c>
      <c r="BC639" s="32">
        <v>5</v>
      </c>
      <c r="BD639" s="33">
        <v>7.2</v>
      </c>
      <c r="BE639" s="33">
        <v>7.2</v>
      </c>
      <c r="BF639" s="33">
        <v>7.2</v>
      </c>
      <c r="BG639" s="33">
        <v>7.2</v>
      </c>
      <c r="BH639" s="33">
        <v>7.2</v>
      </c>
      <c r="BI639" s="33">
        <v>7.2</v>
      </c>
      <c r="BJ639" s="34">
        <v>5</v>
      </c>
      <c r="BK639" s="35">
        <v>5</v>
      </c>
      <c r="BL639" t="str">
        <f>IF(BY639&gt;LARGE(BZ639:$CK639,1),1,"")</f>
        <v/>
      </c>
      <c r="BM639" t="str">
        <f>IF(BZ639&gt;LARGE(CA639:$CK639,1),2,"")</f>
        <v/>
      </c>
      <c r="BN639" t="str">
        <f>IF(CA639&gt;LARGE(CB639:$CK639,1),2.2,"")</f>
        <v/>
      </c>
      <c r="BO639" t="str">
        <f>IF(CB639&gt;LARGE(CC639:$CK639,1),3,"")</f>
        <v/>
      </c>
      <c r="BP639" t="str">
        <f>IF(CC639&gt;LARGE(CD639:$CK639,1),3.2,"")</f>
        <v/>
      </c>
      <c r="BQ639" t="str">
        <f>IF(CD639&gt;LARGE(CE639:$CK639,1),4,"")</f>
        <v/>
      </c>
      <c r="BR639" t="str">
        <f>IF(CE639&gt;LARGE(CF639:$CK639,1),4.2,"")</f>
        <v/>
      </c>
      <c r="BS639">
        <f>IF(CF639&gt;LARGE(CG639:$CK639,1),5,"")</f>
        <v>5</v>
      </c>
      <c r="BT639" t="str">
        <f>IF(CG639&gt;LARGE(CH639:$CK639,1),5.2,"")</f>
        <v/>
      </c>
      <c r="BU639">
        <f>IF(CH639&gt;LARGE(CI639:$CK639,1),6,"")</f>
        <v>6</v>
      </c>
      <c r="BV639" t="str">
        <f>IF(CI639&gt;LARGE(CJ639:$CK639,1),6.2,"")</f>
        <v/>
      </c>
      <c r="BW639" t="str">
        <f>IF(CJ639&gt;LARGE(CK639:$CK639,1),7,"")</f>
        <v/>
      </c>
      <c r="BX639" t="str">
        <f t="shared" si="154"/>
        <v/>
      </c>
      <c r="BY639" s="36">
        <f t="shared" si="155"/>
        <v>0</v>
      </c>
      <c r="BZ639" s="36">
        <f t="shared" si="156"/>
        <v>0</v>
      </c>
      <c r="CA639">
        <f t="shared" si="157"/>
        <v>0</v>
      </c>
      <c r="CB639" s="36">
        <f t="shared" si="158"/>
        <v>0</v>
      </c>
      <c r="CC639">
        <f t="shared" si="159"/>
        <v>0</v>
      </c>
      <c r="CD639" s="36">
        <f t="shared" si="160"/>
        <v>0</v>
      </c>
      <c r="CE639">
        <f t="shared" si="161"/>
        <v>0</v>
      </c>
      <c r="CF639" s="36">
        <f t="shared" si="162"/>
        <v>4</v>
      </c>
      <c r="CG639">
        <f t="shared" si="163"/>
        <v>0</v>
      </c>
      <c r="CH639" s="36">
        <f t="shared" si="164"/>
        <v>3</v>
      </c>
      <c r="CI639">
        <f t="shared" si="165"/>
        <v>0</v>
      </c>
      <c r="CJ639" s="36">
        <f t="shared" si="166"/>
        <v>0</v>
      </c>
      <c r="CK639">
        <f t="shared" si="167"/>
        <v>0</v>
      </c>
      <c r="CP639" t="s">
        <v>118</v>
      </c>
      <c r="DD639" t="str">
        <f>IF(COUNTIF('[3]Zone Players'!A$3:A$1847,A639)&lt;1,"D","")</f>
        <v/>
      </c>
      <c r="DF639">
        <f t="shared" si="170"/>
        <v>5</v>
      </c>
      <c r="DG639" s="70">
        <f t="shared" si="168"/>
        <v>7</v>
      </c>
      <c r="DH639" t="str">
        <f t="shared" si="169"/>
        <v/>
      </c>
    </row>
    <row r="640" spans="1:112" ht="15" customHeight="1" x14ac:dyDescent="0.25">
      <c r="A640" s="23">
        <v>133898</v>
      </c>
      <c r="B640" s="24" t="s">
        <v>1054</v>
      </c>
      <c r="C640" s="24" t="s">
        <v>235</v>
      </c>
      <c r="D640" s="25" t="s">
        <v>1002</v>
      </c>
      <c r="E640" s="26"/>
      <c r="F640" s="27"/>
      <c r="G640" s="27"/>
      <c r="H640" s="27"/>
      <c r="I640" s="27"/>
      <c r="J640" s="27"/>
      <c r="K640" s="27"/>
      <c r="L640" s="27"/>
      <c r="M640" s="27"/>
      <c r="N640" s="26">
        <v>7</v>
      </c>
      <c r="O640" s="27"/>
      <c r="P640" s="27">
        <v>6</v>
      </c>
      <c r="Q640" s="28"/>
      <c r="R640" s="28"/>
      <c r="S640" s="28"/>
      <c r="T640" s="29"/>
      <c r="U640" s="28"/>
      <c r="V640" s="30" t="s">
        <v>113</v>
      </c>
      <c r="W640" s="30" t="s">
        <v>113</v>
      </c>
      <c r="X640" s="30" t="s">
        <v>113</v>
      </c>
      <c r="Y640" s="30">
        <v>4</v>
      </c>
      <c r="Z640" s="30">
        <v>5</v>
      </c>
      <c r="AA640" s="30" t="s">
        <v>113</v>
      </c>
      <c r="AB640" s="30" t="s">
        <v>113</v>
      </c>
      <c r="AC640" s="30" t="s">
        <v>113</v>
      </c>
      <c r="AD640" s="30" t="s">
        <v>113</v>
      </c>
      <c r="AE640" s="30" t="s">
        <v>113</v>
      </c>
      <c r="AF640" s="30" t="s">
        <v>113</v>
      </c>
      <c r="AG640" s="30" t="s">
        <v>113</v>
      </c>
      <c r="AH640" s="30" t="s">
        <v>113</v>
      </c>
      <c r="AI640" s="30" t="s">
        <v>113</v>
      </c>
      <c r="AJ640" s="30" t="s">
        <v>113</v>
      </c>
      <c r="AK640" s="30" t="s">
        <v>113</v>
      </c>
      <c r="AL640" s="30" t="s">
        <v>113</v>
      </c>
      <c r="AM640" s="30">
        <v>0</v>
      </c>
      <c r="AN640" s="30">
        <v>10</v>
      </c>
      <c r="AO640" s="30">
        <v>0</v>
      </c>
      <c r="AP640" s="30">
        <v>7</v>
      </c>
      <c r="AQ640" s="31">
        <v>6</v>
      </c>
      <c r="AR640" s="31">
        <v>6</v>
      </c>
      <c r="AS640" s="31">
        <v>6</v>
      </c>
      <c r="AT640" s="32">
        <v>0</v>
      </c>
      <c r="AU640" s="32">
        <v>0</v>
      </c>
      <c r="AV640" s="32">
        <v>6</v>
      </c>
      <c r="AW640" s="32">
        <v>6</v>
      </c>
      <c r="AX640" s="32">
        <v>6</v>
      </c>
      <c r="AY640" s="32">
        <v>0</v>
      </c>
      <c r="AZ640" s="32">
        <v>6</v>
      </c>
      <c r="BA640" s="32">
        <v>6</v>
      </c>
      <c r="BB640" s="32">
        <v>0</v>
      </c>
      <c r="BC640" s="32">
        <v>0</v>
      </c>
      <c r="BD640" s="33">
        <v>7.2</v>
      </c>
      <c r="BE640" s="33">
        <v>7.2</v>
      </c>
      <c r="BF640" s="33">
        <v>7.2</v>
      </c>
      <c r="BG640" s="33">
        <v>7.2</v>
      </c>
      <c r="BH640" s="33">
        <v>6</v>
      </c>
      <c r="BI640" s="33">
        <v>6</v>
      </c>
      <c r="BJ640" s="34">
        <v>6</v>
      </c>
      <c r="BK640" s="35">
        <v>6</v>
      </c>
      <c r="BL640" t="str">
        <f>IF(BY640&gt;LARGE(BZ640:$CK640,1),1,"")</f>
        <v/>
      </c>
      <c r="BM640" t="str">
        <f>IF(BZ640&gt;LARGE(CA640:$CK640,1),2,"")</f>
        <v/>
      </c>
      <c r="BN640" t="str">
        <f>IF(CA640&gt;LARGE(CB640:$CK640,1),2.2,"")</f>
        <v/>
      </c>
      <c r="BO640" t="str">
        <f>IF(CB640&gt;LARGE(CC640:$CK640,1),3,"")</f>
        <v/>
      </c>
      <c r="BP640" t="str">
        <f>IF(CC640&gt;LARGE(CD640:$CK640,1),3.2,"")</f>
        <v/>
      </c>
      <c r="BQ640" t="str">
        <f>IF(CD640&gt;LARGE(CE640:$CK640,1),4,"")</f>
        <v/>
      </c>
      <c r="BR640" t="str">
        <f>IF(CE640&gt;LARGE(CF640:$CK640,1),4.2,"")</f>
        <v/>
      </c>
      <c r="BS640" t="str">
        <f>IF(CF640&gt;LARGE(CG640:$CK640,1),5,"")</f>
        <v/>
      </c>
      <c r="BT640" t="str">
        <f>IF(CG640&gt;LARGE(CH640:$CK640,1),5.2,"")</f>
        <v/>
      </c>
      <c r="BU640">
        <f>IF(CH640&gt;LARGE(CI640:$CK640,1),6,"")</f>
        <v>6</v>
      </c>
      <c r="BV640" t="str">
        <f>IF(CI640&gt;LARGE(CJ640:$CK640,1),6.2,"")</f>
        <v/>
      </c>
      <c r="BW640" t="str">
        <f>IF(CJ640&gt;LARGE(CK640:$CK640,1),7,"")</f>
        <v/>
      </c>
      <c r="BX640" t="str">
        <f t="shared" si="154"/>
        <v/>
      </c>
      <c r="BY640" s="36">
        <f t="shared" si="155"/>
        <v>0</v>
      </c>
      <c r="BZ640" s="36">
        <f t="shared" si="156"/>
        <v>0</v>
      </c>
      <c r="CA640">
        <f t="shared" si="157"/>
        <v>0</v>
      </c>
      <c r="CB640" s="36">
        <f t="shared" si="158"/>
        <v>0</v>
      </c>
      <c r="CC640">
        <f t="shared" si="159"/>
        <v>0</v>
      </c>
      <c r="CD640" s="36">
        <f t="shared" si="160"/>
        <v>0</v>
      </c>
      <c r="CE640">
        <f t="shared" si="161"/>
        <v>0</v>
      </c>
      <c r="CF640" s="36">
        <f t="shared" si="162"/>
        <v>0</v>
      </c>
      <c r="CG640">
        <f t="shared" si="163"/>
        <v>0</v>
      </c>
      <c r="CH640" s="36">
        <f t="shared" si="164"/>
        <v>5</v>
      </c>
      <c r="CI640">
        <f t="shared" si="165"/>
        <v>0</v>
      </c>
      <c r="CJ640" s="36">
        <f t="shared" si="166"/>
        <v>0</v>
      </c>
      <c r="CK640">
        <f t="shared" si="167"/>
        <v>0</v>
      </c>
      <c r="CP640">
        <v>880</v>
      </c>
      <c r="DD640" t="str">
        <f>IF(COUNTIF('[3]Zone Players'!A$3:A$1847,A640)&lt;1,"D","")</f>
        <v/>
      </c>
      <c r="DF640">
        <f t="shared" si="170"/>
        <v>6</v>
      </c>
      <c r="DG640" s="70">
        <f t="shared" si="168"/>
        <v>5</v>
      </c>
      <c r="DH640" t="str">
        <f t="shared" si="169"/>
        <v/>
      </c>
    </row>
    <row r="641" spans="1:112" ht="15" customHeight="1" x14ac:dyDescent="0.25">
      <c r="A641" s="23">
        <v>64379</v>
      </c>
      <c r="B641" s="24" t="s">
        <v>1055</v>
      </c>
      <c r="C641" s="24" t="s">
        <v>1056</v>
      </c>
      <c r="D641" s="25" t="s">
        <v>1002</v>
      </c>
      <c r="E641" s="26"/>
      <c r="F641" s="27"/>
      <c r="G641" s="27">
        <v>7</v>
      </c>
      <c r="H641" s="27">
        <v>7</v>
      </c>
      <c r="I641" s="27">
        <v>6</v>
      </c>
      <c r="J641" s="27">
        <v>5</v>
      </c>
      <c r="K641" s="27">
        <v>4</v>
      </c>
      <c r="L641" s="27">
        <v>6</v>
      </c>
      <c r="M641" s="27">
        <v>6</v>
      </c>
      <c r="N641" s="26">
        <v>6</v>
      </c>
      <c r="O641" s="27">
        <v>6</v>
      </c>
      <c r="P641" s="27">
        <v>6</v>
      </c>
      <c r="Q641" s="28"/>
      <c r="R641" s="28"/>
      <c r="S641" s="28"/>
      <c r="T641" s="29"/>
      <c r="U641" s="28"/>
      <c r="V641" s="30" t="s">
        <v>113</v>
      </c>
      <c r="W641" s="30" t="s">
        <v>113</v>
      </c>
      <c r="X641" s="30" t="s">
        <v>113</v>
      </c>
      <c r="Y641" s="30">
        <v>4</v>
      </c>
      <c r="Z641" s="30">
        <v>5</v>
      </c>
      <c r="AA641" s="30" t="s">
        <v>113</v>
      </c>
      <c r="AB641" s="30" t="s">
        <v>113</v>
      </c>
      <c r="AC641" s="30" t="s">
        <v>113</v>
      </c>
      <c r="AD641" s="30" t="s">
        <v>113</v>
      </c>
      <c r="AE641" s="30" t="s">
        <v>113</v>
      </c>
      <c r="AF641" s="30" t="s">
        <v>113</v>
      </c>
      <c r="AG641" s="30" t="s">
        <v>113</v>
      </c>
      <c r="AH641" s="30" t="s">
        <v>113</v>
      </c>
      <c r="AI641" s="30" t="s">
        <v>113</v>
      </c>
      <c r="AJ641" s="30" t="s">
        <v>113</v>
      </c>
      <c r="AK641" s="30" t="s">
        <v>113</v>
      </c>
      <c r="AL641" s="30" t="s">
        <v>113</v>
      </c>
      <c r="AM641" s="30">
        <v>0</v>
      </c>
      <c r="AN641" s="30">
        <v>10</v>
      </c>
      <c r="AO641" s="30">
        <v>0</v>
      </c>
      <c r="AP641" s="30">
        <v>7</v>
      </c>
      <c r="AQ641" s="31">
        <v>6</v>
      </c>
      <c r="AR641" s="31">
        <v>6</v>
      </c>
      <c r="AS641" s="31">
        <v>6</v>
      </c>
      <c r="AT641" s="32">
        <v>0</v>
      </c>
      <c r="AU641" s="32">
        <v>6</v>
      </c>
      <c r="AV641" s="32">
        <v>0</v>
      </c>
      <c r="AW641" s="32">
        <v>6</v>
      </c>
      <c r="AX641" s="32">
        <v>0</v>
      </c>
      <c r="AY641" s="32">
        <v>0</v>
      </c>
      <c r="AZ641" s="32">
        <v>6</v>
      </c>
      <c r="BA641" s="32">
        <v>6</v>
      </c>
      <c r="BB641" s="32">
        <v>0</v>
      </c>
      <c r="BC641" s="32">
        <v>0</v>
      </c>
      <c r="BD641" s="33">
        <v>7.2</v>
      </c>
      <c r="BE641" s="33">
        <v>7.2</v>
      </c>
      <c r="BF641" s="33">
        <v>7.2</v>
      </c>
      <c r="BG641" s="33">
        <v>7.2</v>
      </c>
      <c r="BH641" s="33">
        <v>7.2</v>
      </c>
      <c r="BI641" s="33">
        <v>7.2</v>
      </c>
      <c r="BJ641" s="34">
        <v>6</v>
      </c>
      <c r="BK641" s="35">
        <v>6</v>
      </c>
      <c r="BL641" t="str">
        <f>IF(BY641&gt;LARGE(BZ641:$CK641,1),1,"")</f>
        <v/>
      </c>
      <c r="BM641" t="str">
        <f>IF(BZ641&gt;LARGE(CA641:$CK641,1),2,"")</f>
        <v/>
      </c>
      <c r="BN641" t="str">
        <f>IF(CA641&gt;LARGE(CB641:$CK641,1),2.2,"")</f>
        <v/>
      </c>
      <c r="BO641" t="str">
        <f>IF(CB641&gt;LARGE(CC641:$CK641,1),3,"")</f>
        <v/>
      </c>
      <c r="BP641" t="str">
        <f>IF(CC641&gt;LARGE(CD641:$CK641,1),3.2,"")</f>
        <v/>
      </c>
      <c r="BQ641" t="str">
        <f>IF(CD641&gt;LARGE(CE641:$CK641,1),4,"")</f>
        <v/>
      </c>
      <c r="BR641" t="str">
        <f>IF(CE641&gt;LARGE(CF641:$CK641,1),4.2,"")</f>
        <v/>
      </c>
      <c r="BS641" t="str">
        <f>IF(CF641&gt;LARGE(CG641:$CK641,1),5,"")</f>
        <v/>
      </c>
      <c r="BT641" t="str">
        <f>IF(CG641&gt;LARGE(CH641:$CK641,1),5.2,"")</f>
        <v/>
      </c>
      <c r="BU641">
        <f>IF(CH641&gt;LARGE(CI641:$CK641,1),6,"")</f>
        <v>6</v>
      </c>
      <c r="BV641" t="str">
        <f>IF(CI641&gt;LARGE(CJ641:$CK641,1),6.2,"")</f>
        <v/>
      </c>
      <c r="BW641" t="str">
        <f>IF(CJ641&gt;LARGE(CK641:$CK641,1),7,"")</f>
        <v/>
      </c>
      <c r="BX641" t="str">
        <f t="shared" si="154"/>
        <v/>
      </c>
      <c r="BY641" s="36">
        <f t="shared" si="155"/>
        <v>0</v>
      </c>
      <c r="BZ641" s="36">
        <f t="shared" si="156"/>
        <v>0</v>
      </c>
      <c r="CA641">
        <f t="shared" si="157"/>
        <v>0</v>
      </c>
      <c r="CB641" s="36">
        <f t="shared" si="158"/>
        <v>0</v>
      </c>
      <c r="CC641">
        <f t="shared" si="159"/>
        <v>0</v>
      </c>
      <c r="CD641" s="36">
        <f t="shared" si="160"/>
        <v>0</v>
      </c>
      <c r="CE641">
        <f t="shared" si="161"/>
        <v>0</v>
      </c>
      <c r="CF641" s="36">
        <f t="shared" si="162"/>
        <v>0</v>
      </c>
      <c r="CG641">
        <f t="shared" si="163"/>
        <v>0</v>
      </c>
      <c r="CH641" s="36">
        <f t="shared" si="164"/>
        <v>4</v>
      </c>
      <c r="CI641">
        <f t="shared" si="165"/>
        <v>0</v>
      </c>
      <c r="CJ641" s="36">
        <f t="shared" si="166"/>
        <v>0</v>
      </c>
      <c r="CK641">
        <f t="shared" si="167"/>
        <v>0</v>
      </c>
      <c r="CP641">
        <v>881</v>
      </c>
      <c r="DD641" t="str">
        <f>IF(COUNTIF('[3]Zone Players'!A$3:A$1847,A641)&lt;1,"D","")</f>
        <v/>
      </c>
      <c r="DF641">
        <f t="shared" si="170"/>
        <v>6</v>
      </c>
      <c r="DG641" s="70">
        <f t="shared" si="168"/>
        <v>4</v>
      </c>
      <c r="DH641" t="str">
        <f t="shared" si="169"/>
        <v/>
      </c>
    </row>
    <row r="642" spans="1:112" ht="15" customHeight="1" x14ac:dyDescent="0.25">
      <c r="A642" s="23">
        <v>136045</v>
      </c>
      <c r="B642" s="24" t="s">
        <v>1057</v>
      </c>
      <c r="C642" s="24" t="s">
        <v>161</v>
      </c>
      <c r="D642" s="25" t="s">
        <v>1002</v>
      </c>
      <c r="E642" s="26"/>
      <c r="F642" s="27"/>
      <c r="G642" s="27"/>
      <c r="H642" s="27"/>
      <c r="I642" s="27"/>
      <c r="J642" s="27">
        <v>6</v>
      </c>
      <c r="K642" s="27">
        <v>4</v>
      </c>
      <c r="L642" s="27">
        <v>4</v>
      </c>
      <c r="M642" s="27">
        <v>4</v>
      </c>
      <c r="N642" s="26">
        <v>4</v>
      </c>
      <c r="O642" s="27">
        <v>5</v>
      </c>
      <c r="P642" s="27">
        <v>5</v>
      </c>
      <c r="Q642" s="28"/>
      <c r="R642" s="28"/>
      <c r="S642" s="28"/>
      <c r="T642" s="29"/>
      <c r="U642" s="28"/>
      <c r="V642" s="30" t="s">
        <v>113</v>
      </c>
      <c r="W642" s="30" t="s">
        <v>113</v>
      </c>
      <c r="X642" s="30" t="s">
        <v>113</v>
      </c>
      <c r="Y642" s="30">
        <v>4</v>
      </c>
      <c r="Z642" s="30">
        <v>5</v>
      </c>
      <c r="AA642" s="30" t="s">
        <v>113</v>
      </c>
      <c r="AB642" s="30" t="s">
        <v>113</v>
      </c>
      <c r="AC642" s="30" t="s">
        <v>113</v>
      </c>
      <c r="AD642" s="30" t="s">
        <v>113</v>
      </c>
      <c r="AE642" s="30" t="s">
        <v>113</v>
      </c>
      <c r="AF642" s="30" t="s">
        <v>113</v>
      </c>
      <c r="AG642" s="30" t="s">
        <v>113</v>
      </c>
      <c r="AH642" s="30" t="s">
        <v>113</v>
      </c>
      <c r="AI642" s="30" t="s">
        <v>113</v>
      </c>
      <c r="AJ642" s="30" t="s">
        <v>113</v>
      </c>
      <c r="AK642" s="30" t="s">
        <v>113</v>
      </c>
      <c r="AL642" s="30" t="s">
        <v>113</v>
      </c>
      <c r="AM642" s="30">
        <v>0</v>
      </c>
      <c r="AN642" s="30">
        <v>10</v>
      </c>
      <c r="AO642" s="30">
        <v>2</v>
      </c>
      <c r="AP642" s="30">
        <v>5</v>
      </c>
      <c r="AQ642" s="31">
        <v>5</v>
      </c>
      <c r="AR642" s="31">
        <v>5</v>
      </c>
      <c r="AS642" s="31">
        <v>5</v>
      </c>
      <c r="AT642" s="32">
        <v>5</v>
      </c>
      <c r="AU642" s="32">
        <v>5</v>
      </c>
      <c r="AV642" s="32">
        <v>5</v>
      </c>
      <c r="AW642" s="32">
        <v>5</v>
      </c>
      <c r="AX642" s="32">
        <v>5</v>
      </c>
      <c r="AY642" s="32">
        <v>5</v>
      </c>
      <c r="AZ642" s="32">
        <v>5</v>
      </c>
      <c r="BA642" s="32">
        <v>5</v>
      </c>
      <c r="BB642" s="32">
        <v>5</v>
      </c>
      <c r="BC642" s="32">
        <v>5</v>
      </c>
      <c r="BD642" s="33">
        <v>7.2</v>
      </c>
      <c r="BE642" s="33">
        <v>5</v>
      </c>
      <c r="BF642" s="33">
        <v>5</v>
      </c>
      <c r="BG642" s="33">
        <v>5</v>
      </c>
      <c r="BH642" s="33">
        <v>5</v>
      </c>
      <c r="BI642" s="33">
        <v>5</v>
      </c>
      <c r="BJ642" s="34">
        <v>5</v>
      </c>
      <c r="BK642" s="35">
        <v>5</v>
      </c>
      <c r="BL642" t="str">
        <f>IF(BY642&gt;LARGE(BZ642:$CK642,1),1,"")</f>
        <v/>
      </c>
      <c r="BM642" t="str">
        <f>IF(BZ642&gt;LARGE(CA642:$CK642,1),2,"")</f>
        <v/>
      </c>
      <c r="BN642" t="str">
        <f>IF(CA642&gt;LARGE(CB642:$CK642,1),2.2,"")</f>
        <v/>
      </c>
      <c r="BO642" t="str">
        <f>IF(CB642&gt;LARGE(CC642:$CK642,1),3,"")</f>
        <v/>
      </c>
      <c r="BP642" t="str">
        <f>IF(CC642&gt;LARGE(CD642:$CK642,1),3.2,"")</f>
        <v/>
      </c>
      <c r="BQ642" t="str">
        <f>IF(CD642&gt;LARGE(CE642:$CK642,1),4,"")</f>
        <v/>
      </c>
      <c r="BR642" t="str">
        <f>IF(CE642&gt;LARGE(CF642:$CK642,1),4.2,"")</f>
        <v/>
      </c>
      <c r="BS642">
        <f>IF(CF642&gt;LARGE(CG642:$CK642,1),5,"")</f>
        <v>5</v>
      </c>
      <c r="BT642" t="str">
        <f>IF(CG642&gt;LARGE(CH642:$CK642,1),5.2,"")</f>
        <v/>
      </c>
      <c r="BU642" t="str">
        <f>IF(CH642&gt;LARGE(CI642:$CK642,1),6,"")</f>
        <v/>
      </c>
      <c r="BV642" t="str">
        <f>IF(CI642&gt;LARGE(CJ642:$CK642,1),6.2,"")</f>
        <v/>
      </c>
      <c r="BW642" t="str">
        <f>IF(CJ642&gt;LARGE(CK642:$CK642,1),7,"")</f>
        <v/>
      </c>
      <c r="BX642" t="str">
        <f t="shared" si="154"/>
        <v/>
      </c>
      <c r="BY642" s="36">
        <f t="shared" si="155"/>
        <v>0</v>
      </c>
      <c r="BZ642" s="36">
        <f t="shared" si="156"/>
        <v>0</v>
      </c>
      <c r="CA642">
        <f t="shared" si="157"/>
        <v>0</v>
      </c>
      <c r="CB642" s="36">
        <f t="shared" si="158"/>
        <v>0</v>
      </c>
      <c r="CC642">
        <f t="shared" si="159"/>
        <v>0</v>
      </c>
      <c r="CD642" s="36">
        <f t="shared" si="160"/>
        <v>0</v>
      </c>
      <c r="CE642">
        <f t="shared" si="161"/>
        <v>0</v>
      </c>
      <c r="CF642" s="36">
        <f t="shared" si="162"/>
        <v>10</v>
      </c>
      <c r="CG642">
        <f t="shared" si="163"/>
        <v>0</v>
      </c>
      <c r="CH642" s="36">
        <f t="shared" si="164"/>
        <v>0</v>
      </c>
      <c r="CI642">
        <f t="shared" si="165"/>
        <v>0</v>
      </c>
      <c r="CJ642" s="36">
        <f t="shared" si="166"/>
        <v>0</v>
      </c>
      <c r="CK642">
        <f t="shared" si="167"/>
        <v>0</v>
      </c>
      <c r="CP642">
        <v>883</v>
      </c>
      <c r="DD642" t="str">
        <f>IF(COUNTIF('[3]Zone Players'!A$3:A$1847,A642)&lt;1,"D","")</f>
        <v/>
      </c>
      <c r="DF642">
        <f t="shared" si="170"/>
        <v>5</v>
      </c>
      <c r="DG642" s="70">
        <f t="shared" si="168"/>
        <v>10</v>
      </c>
      <c r="DH642" t="str">
        <f t="shared" si="169"/>
        <v/>
      </c>
    </row>
    <row r="643" spans="1:112" ht="15" customHeight="1" x14ac:dyDescent="0.25">
      <c r="A643" s="23">
        <v>127708</v>
      </c>
      <c r="B643" s="24" t="s">
        <v>1058</v>
      </c>
      <c r="C643" s="24" t="s">
        <v>538</v>
      </c>
      <c r="D643" s="25" t="s">
        <v>1002</v>
      </c>
      <c r="E643" s="26"/>
      <c r="F643" s="27"/>
      <c r="G643" s="27"/>
      <c r="H643" s="27"/>
      <c r="I643" s="27">
        <v>7</v>
      </c>
      <c r="J643" s="27">
        <v>4</v>
      </c>
      <c r="K643" s="27">
        <v>4</v>
      </c>
      <c r="L643" s="27">
        <v>4</v>
      </c>
      <c r="M643" s="27">
        <v>4</v>
      </c>
      <c r="N643" s="26">
        <v>4</v>
      </c>
      <c r="O643" s="27">
        <v>5</v>
      </c>
      <c r="P643" s="27">
        <v>5</v>
      </c>
      <c r="Q643" s="28"/>
      <c r="R643" s="28"/>
      <c r="S643" s="28"/>
      <c r="T643" s="29"/>
      <c r="U643" s="28"/>
      <c r="V643" s="30" t="s">
        <v>113</v>
      </c>
      <c r="W643" s="30" t="s">
        <v>113</v>
      </c>
      <c r="X643" s="30" t="s">
        <v>113</v>
      </c>
      <c r="Y643" s="30">
        <v>4</v>
      </c>
      <c r="Z643" s="30">
        <v>5</v>
      </c>
      <c r="AA643" s="30" t="s">
        <v>113</v>
      </c>
      <c r="AB643" s="30" t="s">
        <v>113</v>
      </c>
      <c r="AC643" s="30" t="s">
        <v>113</v>
      </c>
      <c r="AD643" s="30" t="s">
        <v>113</v>
      </c>
      <c r="AE643" s="30" t="s">
        <v>113</v>
      </c>
      <c r="AF643" s="30" t="s">
        <v>113</v>
      </c>
      <c r="AG643" s="30" t="s">
        <v>113</v>
      </c>
      <c r="AH643" s="30" t="s">
        <v>113</v>
      </c>
      <c r="AI643" s="30" t="s">
        <v>113</v>
      </c>
      <c r="AJ643" s="30" t="s">
        <v>113</v>
      </c>
      <c r="AK643" s="30" t="s">
        <v>113</v>
      </c>
      <c r="AL643" s="30" t="s">
        <v>113</v>
      </c>
      <c r="AM643" s="30">
        <v>0</v>
      </c>
      <c r="AN643" s="30">
        <v>10</v>
      </c>
      <c r="AO643" s="30">
        <v>2</v>
      </c>
      <c r="AP643" s="30">
        <v>5</v>
      </c>
      <c r="AQ643" s="31">
        <v>5</v>
      </c>
      <c r="AR643" s="31">
        <v>5</v>
      </c>
      <c r="AS643" s="31">
        <v>5</v>
      </c>
      <c r="AT643" s="32">
        <v>5</v>
      </c>
      <c r="AU643" s="32">
        <v>5</v>
      </c>
      <c r="AV643" s="32">
        <v>5</v>
      </c>
      <c r="AW643" s="32">
        <v>5</v>
      </c>
      <c r="AX643" s="32">
        <v>5</v>
      </c>
      <c r="AY643" s="32">
        <v>5</v>
      </c>
      <c r="AZ643" s="32">
        <v>5</v>
      </c>
      <c r="BA643" s="32">
        <v>5</v>
      </c>
      <c r="BB643" s="32">
        <v>5</v>
      </c>
      <c r="BC643" s="32">
        <v>5</v>
      </c>
      <c r="BD643" s="33">
        <v>7.2</v>
      </c>
      <c r="BE643" s="33">
        <v>5</v>
      </c>
      <c r="BF643" s="33">
        <v>5</v>
      </c>
      <c r="BG643" s="33">
        <v>5</v>
      </c>
      <c r="BH643" s="33">
        <v>5</v>
      </c>
      <c r="BI643" s="33">
        <v>5</v>
      </c>
      <c r="BJ643" s="34">
        <v>5</v>
      </c>
      <c r="BK643" s="35">
        <v>5</v>
      </c>
      <c r="BL643" t="str">
        <f>IF(BY643&gt;LARGE(BZ643:$CK643,1),1,"")</f>
        <v/>
      </c>
      <c r="BM643" t="str">
        <f>IF(BZ643&gt;LARGE(CA643:$CK643,1),2,"")</f>
        <v/>
      </c>
      <c r="BN643" t="str">
        <f>IF(CA643&gt;LARGE(CB643:$CK643,1),2.2,"")</f>
        <v/>
      </c>
      <c r="BO643" t="str">
        <f>IF(CB643&gt;LARGE(CC643:$CK643,1),3,"")</f>
        <v/>
      </c>
      <c r="BP643" t="str">
        <f>IF(CC643&gt;LARGE(CD643:$CK643,1),3.2,"")</f>
        <v/>
      </c>
      <c r="BQ643" t="str">
        <f>IF(CD643&gt;LARGE(CE643:$CK643,1),4,"")</f>
        <v/>
      </c>
      <c r="BR643" t="str">
        <f>IF(CE643&gt;LARGE(CF643:$CK643,1),4.2,"")</f>
        <v/>
      </c>
      <c r="BS643">
        <f>IF(CF643&gt;LARGE(CG643:$CK643,1),5,"")</f>
        <v>5</v>
      </c>
      <c r="BT643" t="str">
        <f>IF(CG643&gt;LARGE(CH643:$CK643,1),5.2,"")</f>
        <v/>
      </c>
      <c r="BU643" t="str">
        <f>IF(CH643&gt;LARGE(CI643:$CK643,1),6,"")</f>
        <v/>
      </c>
      <c r="BV643" t="str">
        <f>IF(CI643&gt;LARGE(CJ643:$CK643,1),6.2,"")</f>
        <v/>
      </c>
      <c r="BW643" t="str">
        <f>IF(CJ643&gt;LARGE(CK643:$CK643,1),7,"")</f>
        <v/>
      </c>
      <c r="BX643" t="str">
        <f t="shared" si="154"/>
        <v/>
      </c>
      <c r="BY643" s="36">
        <f t="shared" si="155"/>
        <v>0</v>
      </c>
      <c r="BZ643" s="36">
        <f t="shared" si="156"/>
        <v>0</v>
      </c>
      <c r="CA643">
        <f t="shared" si="157"/>
        <v>0</v>
      </c>
      <c r="CB643" s="36">
        <f t="shared" si="158"/>
        <v>0</v>
      </c>
      <c r="CC643">
        <f t="shared" si="159"/>
        <v>0</v>
      </c>
      <c r="CD643" s="36">
        <f t="shared" si="160"/>
        <v>0</v>
      </c>
      <c r="CE643">
        <f t="shared" si="161"/>
        <v>0</v>
      </c>
      <c r="CF643" s="36">
        <f t="shared" si="162"/>
        <v>10</v>
      </c>
      <c r="CG643">
        <f t="shared" si="163"/>
        <v>0</v>
      </c>
      <c r="CH643" s="36">
        <f t="shared" si="164"/>
        <v>0</v>
      </c>
      <c r="CI643">
        <f t="shared" si="165"/>
        <v>0</v>
      </c>
      <c r="CJ643" s="36">
        <f t="shared" si="166"/>
        <v>0</v>
      </c>
      <c r="CK643">
        <f t="shared" si="167"/>
        <v>0</v>
      </c>
      <c r="CP643">
        <v>885</v>
      </c>
      <c r="DD643" t="str">
        <f>IF(COUNTIF('[3]Zone Players'!A$3:A$1847,A643)&lt;1,"D","")</f>
        <v/>
      </c>
      <c r="DF643">
        <f t="shared" si="170"/>
        <v>5</v>
      </c>
      <c r="DG643" s="70">
        <f t="shared" si="168"/>
        <v>10</v>
      </c>
      <c r="DH643" t="str">
        <f t="shared" si="169"/>
        <v/>
      </c>
    </row>
    <row r="644" spans="1:112" ht="15" customHeight="1" x14ac:dyDescent="0.25">
      <c r="A644" s="40">
        <v>24808</v>
      </c>
      <c r="B644" s="24" t="s">
        <v>1059</v>
      </c>
      <c r="C644" s="24" t="s">
        <v>456</v>
      </c>
      <c r="D644" s="25" t="s">
        <v>1002</v>
      </c>
      <c r="E644" s="26"/>
      <c r="F644" s="27"/>
      <c r="G644" s="27"/>
      <c r="H644" s="27"/>
      <c r="I644" s="27"/>
      <c r="J644" s="27"/>
      <c r="K644" s="27"/>
      <c r="L644" s="27"/>
      <c r="M644" s="27"/>
      <c r="N644" s="26">
        <v>6</v>
      </c>
      <c r="O644" s="27">
        <v>6</v>
      </c>
      <c r="P644" s="27">
        <v>6</v>
      </c>
      <c r="Q644" s="28"/>
      <c r="R644" s="28"/>
      <c r="S644" s="28"/>
      <c r="T644" s="29"/>
      <c r="U644" s="28"/>
      <c r="V644" s="30" t="s">
        <v>113</v>
      </c>
      <c r="W644" s="30" t="s">
        <v>113</v>
      </c>
      <c r="X644" s="30" t="s">
        <v>113</v>
      </c>
      <c r="Y644" s="30">
        <v>4</v>
      </c>
      <c r="Z644" s="30">
        <v>5</v>
      </c>
      <c r="AA644" s="30" t="s">
        <v>113</v>
      </c>
      <c r="AB644" s="30" t="s">
        <v>113</v>
      </c>
      <c r="AC644" s="30" t="s">
        <v>113</v>
      </c>
      <c r="AD644" s="30" t="s">
        <v>113</v>
      </c>
      <c r="AE644" s="30" t="s">
        <v>113</v>
      </c>
      <c r="AF644" s="30" t="s">
        <v>113</v>
      </c>
      <c r="AG644" s="30" t="s">
        <v>113</v>
      </c>
      <c r="AH644" s="30" t="s">
        <v>113</v>
      </c>
      <c r="AI644" s="30" t="s">
        <v>113</v>
      </c>
      <c r="AJ644" s="30" t="s">
        <v>113</v>
      </c>
      <c r="AK644" s="30" t="s">
        <v>113</v>
      </c>
      <c r="AL644" s="30" t="s">
        <v>113</v>
      </c>
      <c r="AM644" s="30">
        <v>0</v>
      </c>
      <c r="AN644" s="30">
        <v>10</v>
      </c>
      <c r="AO644" s="30">
        <v>0</v>
      </c>
      <c r="AP644" s="30">
        <v>7</v>
      </c>
      <c r="AQ644" s="31">
        <v>6</v>
      </c>
      <c r="AR644" s="31">
        <v>6</v>
      </c>
      <c r="AS644" s="31">
        <v>6</v>
      </c>
      <c r="AT644" s="32">
        <v>0</v>
      </c>
      <c r="AU644" s="32">
        <v>6</v>
      </c>
      <c r="AV644" s="32">
        <v>0</v>
      </c>
      <c r="AW644" s="32">
        <v>0</v>
      </c>
      <c r="AX644" s="32">
        <v>0</v>
      </c>
      <c r="AY644" s="32">
        <v>0</v>
      </c>
      <c r="AZ644" s="32">
        <v>0</v>
      </c>
      <c r="BA644" s="32">
        <v>0</v>
      </c>
      <c r="BB644" s="32">
        <v>0</v>
      </c>
      <c r="BC644" s="32">
        <v>6</v>
      </c>
      <c r="BD644" s="33">
        <v>7.2</v>
      </c>
      <c r="BE644" s="33">
        <v>7.2</v>
      </c>
      <c r="BF644" s="33">
        <v>7.2</v>
      </c>
      <c r="BG644" s="33">
        <v>7.2</v>
      </c>
      <c r="BH644" s="33">
        <v>7.2</v>
      </c>
      <c r="BI644" s="33">
        <v>7.2</v>
      </c>
      <c r="BJ644" s="34" t="s">
        <v>113</v>
      </c>
      <c r="BK644" s="35">
        <v>6</v>
      </c>
      <c r="BL644" t="str">
        <f>IF(BY644&gt;LARGE(BZ644:$CK644,1),1,"")</f>
        <v/>
      </c>
      <c r="BM644" t="str">
        <f>IF(BZ644&gt;LARGE(CA644:$CK644,1),2,"")</f>
        <v/>
      </c>
      <c r="BN644" t="str">
        <f>IF(CA644&gt;LARGE(CB644:$CK644,1),2.2,"")</f>
        <v/>
      </c>
      <c r="BO644" t="str">
        <f>IF(CB644&gt;LARGE(CC644:$CK644,1),3,"")</f>
        <v/>
      </c>
      <c r="BP644" t="str">
        <f>IF(CC644&gt;LARGE(CD644:$CK644,1),3.2,"")</f>
        <v/>
      </c>
      <c r="BQ644" t="str">
        <f>IF(CD644&gt;LARGE(CE644:$CK644,1),4,"")</f>
        <v/>
      </c>
      <c r="BR644" t="str">
        <f>IF(CE644&gt;LARGE(CF644:$CK644,1),4.2,"")</f>
        <v/>
      </c>
      <c r="BS644" t="str">
        <f>IF(CF644&gt;LARGE(CG644:$CK644,1),5,"")</f>
        <v/>
      </c>
      <c r="BT644" t="str">
        <f>IF(CG644&gt;LARGE(CH644:$CK644,1),5.2,"")</f>
        <v/>
      </c>
      <c r="BU644">
        <f>IF(CH644&gt;LARGE(CI644:$CK644,1),6,"")</f>
        <v>6</v>
      </c>
      <c r="BV644" t="str">
        <f>IF(CI644&gt;LARGE(CJ644:$CK644,1),6.2,"")</f>
        <v/>
      </c>
      <c r="BW644" t="str">
        <f>IF(CJ644&gt;LARGE(CK644:$CK644,1),7,"")</f>
        <v/>
      </c>
      <c r="BX644" t="str">
        <f t="shared" si="154"/>
        <v/>
      </c>
      <c r="BY644" s="36">
        <f t="shared" si="155"/>
        <v>0</v>
      </c>
      <c r="BZ644" s="36">
        <f t="shared" si="156"/>
        <v>0</v>
      </c>
      <c r="CA644">
        <f t="shared" si="157"/>
        <v>0</v>
      </c>
      <c r="CB644" s="36">
        <f t="shared" si="158"/>
        <v>0</v>
      </c>
      <c r="CC644">
        <f t="shared" si="159"/>
        <v>0</v>
      </c>
      <c r="CD644" s="36">
        <f t="shared" si="160"/>
        <v>0</v>
      </c>
      <c r="CE644">
        <f t="shared" si="161"/>
        <v>0</v>
      </c>
      <c r="CF644" s="36">
        <f t="shared" si="162"/>
        <v>0</v>
      </c>
      <c r="CG644">
        <f t="shared" si="163"/>
        <v>0</v>
      </c>
      <c r="CH644" s="36">
        <f t="shared" si="164"/>
        <v>2</v>
      </c>
      <c r="CI644">
        <f t="shared" si="165"/>
        <v>0</v>
      </c>
      <c r="CJ644" s="36">
        <f t="shared" si="166"/>
        <v>0</v>
      </c>
      <c r="CK644">
        <f t="shared" si="167"/>
        <v>0</v>
      </c>
      <c r="CP644">
        <v>887</v>
      </c>
      <c r="DD644" t="str">
        <f>IF(COUNTIF('[3]Zone Players'!A$3:A$1847,A644)&lt;1,"D","")</f>
        <v/>
      </c>
      <c r="DF644">
        <f t="shared" si="170"/>
        <v>6</v>
      </c>
      <c r="DG644" s="70">
        <f t="shared" si="168"/>
        <v>2</v>
      </c>
      <c r="DH644" t="str">
        <f t="shared" si="169"/>
        <v/>
      </c>
    </row>
    <row r="645" spans="1:112" ht="15" customHeight="1" x14ac:dyDescent="0.25">
      <c r="A645" s="23">
        <v>114801</v>
      </c>
      <c r="B645" s="24" t="s">
        <v>1060</v>
      </c>
      <c r="C645" s="24" t="s">
        <v>327</v>
      </c>
      <c r="D645" s="25" t="s">
        <v>1002</v>
      </c>
      <c r="E645" s="26"/>
      <c r="F645" s="27"/>
      <c r="G645" s="27">
        <v>7</v>
      </c>
      <c r="H645" s="27"/>
      <c r="I645" s="27">
        <v>7</v>
      </c>
      <c r="J645" s="27">
        <v>5</v>
      </c>
      <c r="K645" s="27">
        <v>6</v>
      </c>
      <c r="L645" s="27">
        <v>6</v>
      </c>
      <c r="M645" s="27">
        <v>6</v>
      </c>
      <c r="N645" s="26"/>
      <c r="O645" s="27">
        <v>4</v>
      </c>
      <c r="P645" s="27">
        <v>6</v>
      </c>
      <c r="Q645" s="28"/>
      <c r="R645" s="28"/>
      <c r="S645" s="28"/>
      <c r="T645" s="29"/>
      <c r="U645" s="28"/>
      <c r="V645" s="30" t="s">
        <v>113</v>
      </c>
      <c r="W645" s="30" t="s">
        <v>113</v>
      </c>
      <c r="X645" s="30" t="s">
        <v>113</v>
      </c>
      <c r="Y645" s="30">
        <v>4</v>
      </c>
      <c r="Z645" s="30">
        <v>5</v>
      </c>
      <c r="AA645" s="30" t="s">
        <v>113</v>
      </c>
      <c r="AB645" s="30" t="s">
        <v>113</v>
      </c>
      <c r="AC645" s="30" t="s">
        <v>113</v>
      </c>
      <c r="AD645" s="30" t="s">
        <v>113</v>
      </c>
      <c r="AE645" s="30" t="s">
        <v>113</v>
      </c>
      <c r="AF645" s="30" t="s">
        <v>113</v>
      </c>
      <c r="AG645" s="30" t="s">
        <v>113</v>
      </c>
      <c r="AH645" s="30" t="s">
        <v>113</v>
      </c>
      <c r="AI645" s="30" t="s">
        <v>113</v>
      </c>
      <c r="AJ645" s="30" t="s">
        <v>113</v>
      </c>
      <c r="AK645" s="30" t="s">
        <v>113</v>
      </c>
      <c r="AL645" s="30" t="s">
        <v>113</v>
      </c>
      <c r="AM645" s="30">
        <v>0</v>
      </c>
      <c r="AN645" s="30">
        <v>10</v>
      </c>
      <c r="AO645" s="30">
        <v>0</v>
      </c>
      <c r="AP645" s="30">
        <v>7</v>
      </c>
      <c r="AQ645" s="31">
        <v>6</v>
      </c>
      <c r="AR645" s="31">
        <v>6</v>
      </c>
      <c r="AS645" s="31">
        <v>6</v>
      </c>
      <c r="AT645" s="32">
        <v>0</v>
      </c>
      <c r="AU645" s="32">
        <v>6</v>
      </c>
      <c r="AV645" s="32">
        <v>6</v>
      </c>
      <c r="AW645" s="32">
        <v>6</v>
      </c>
      <c r="AX645" s="32">
        <v>6</v>
      </c>
      <c r="AY645" s="32">
        <v>0</v>
      </c>
      <c r="AZ645" s="32">
        <v>0</v>
      </c>
      <c r="BA645" s="32">
        <v>6</v>
      </c>
      <c r="BB645" s="32">
        <v>6</v>
      </c>
      <c r="BC645" s="32">
        <v>6</v>
      </c>
      <c r="BD645" s="33">
        <v>7.2</v>
      </c>
      <c r="BE645" s="33">
        <v>7.2</v>
      </c>
      <c r="BF645" s="33">
        <v>7.2</v>
      </c>
      <c r="BG645" s="33">
        <v>7.2</v>
      </c>
      <c r="BH645" s="33">
        <v>6</v>
      </c>
      <c r="BI645" s="33">
        <v>6</v>
      </c>
      <c r="BJ645" s="34">
        <v>6</v>
      </c>
      <c r="BK645" s="35">
        <v>6</v>
      </c>
      <c r="BL645" t="str">
        <f>IF(BY645&gt;LARGE(BZ645:$CK645,1),1,"")</f>
        <v/>
      </c>
      <c r="BM645" t="str">
        <f>IF(BZ645&gt;LARGE(CA645:$CK645,1),2,"")</f>
        <v/>
      </c>
      <c r="BN645" t="str">
        <f>IF(CA645&gt;LARGE(CB645:$CK645,1),2.2,"")</f>
        <v/>
      </c>
      <c r="BO645" t="str">
        <f>IF(CB645&gt;LARGE(CC645:$CK645,1),3,"")</f>
        <v/>
      </c>
      <c r="BP645" t="str">
        <f>IF(CC645&gt;LARGE(CD645:$CK645,1),3.2,"")</f>
        <v/>
      </c>
      <c r="BQ645" t="str">
        <f>IF(CD645&gt;LARGE(CE645:$CK645,1),4,"")</f>
        <v/>
      </c>
      <c r="BR645" t="str">
        <f>IF(CE645&gt;LARGE(CF645:$CK645,1),4.2,"")</f>
        <v/>
      </c>
      <c r="BS645" t="str">
        <f>IF(CF645&gt;LARGE(CG645:$CK645,1),5,"")</f>
        <v/>
      </c>
      <c r="BT645" t="str">
        <f>IF(CG645&gt;LARGE(CH645:$CK645,1),5.2,"")</f>
        <v/>
      </c>
      <c r="BU645">
        <f>IF(CH645&gt;LARGE(CI645:$CK645,1),6,"")</f>
        <v>6</v>
      </c>
      <c r="BV645" t="str">
        <f>IF(CI645&gt;LARGE(CJ645:$CK645,1),6.2,"")</f>
        <v/>
      </c>
      <c r="BW645" t="str">
        <f>IF(CJ645&gt;LARGE(CK645:$CK645,1),7,"")</f>
        <v/>
      </c>
      <c r="BX645" t="str">
        <f t="shared" si="154"/>
        <v/>
      </c>
      <c r="BY645" s="36">
        <f t="shared" si="155"/>
        <v>0</v>
      </c>
      <c r="BZ645" s="36">
        <f t="shared" si="156"/>
        <v>0</v>
      </c>
      <c r="CA645">
        <f t="shared" si="157"/>
        <v>0</v>
      </c>
      <c r="CB645" s="36">
        <f t="shared" si="158"/>
        <v>0</v>
      </c>
      <c r="CC645">
        <f t="shared" si="159"/>
        <v>0</v>
      </c>
      <c r="CD645" s="36">
        <f t="shared" si="160"/>
        <v>0</v>
      </c>
      <c r="CE645">
        <f t="shared" si="161"/>
        <v>0</v>
      </c>
      <c r="CF645" s="36">
        <f t="shared" si="162"/>
        <v>0</v>
      </c>
      <c r="CG645">
        <f t="shared" si="163"/>
        <v>0</v>
      </c>
      <c r="CH645" s="36">
        <f t="shared" si="164"/>
        <v>7</v>
      </c>
      <c r="CI645">
        <f t="shared" si="165"/>
        <v>0</v>
      </c>
      <c r="CJ645" s="36">
        <f t="shared" si="166"/>
        <v>0</v>
      </c>
      <c r="CK645">
        <f t="shared" si="167"/>
        <v>0</v>
      </c>
      <c r="CP645" t="s">
        <v>118</v>
      </c>
      <c r="DD645" t="str">
        <f>IF(COUNTIF('[3]Zone Players'!A$3:A$1847,A645)&lt;1,"D","")</f>
        <v/>
      </c>
      <c r="DF645">
        <f t="shared" si="170"/>
        <v>6</v>
      </c>
      <c r="DG645" s="70">
        <f t="shared" si="168"/>
        <v>7</v>
      </c>
      <c r="DH645" t="str">
        <f t="shared" si="169"/>
        <v/>
      </c>
    </row>
    <row r="646" spans="1:112" ht="15" customHeight="1" x14ac:dyDescent="0.25">
      <c r="A646" s="23">
        <v>112295</v>
      </c>
      <c r="B646" s="24" t="s">
        <v>1061</v>
      </c>
      <c r="C646" s="24" t="s">
        <v>158</v>
      </c>
      <c r="D646" s="25" t="s">
        <v>1002</v>
      </c>
      <c r="E646" s="26"/>
      <c r="F646" s="27"/>
      <c r="G646" s="27">
        <v>6</v>
      </c>
      <c r="H646" s="27">
        <v>6</v>
      </c>
      <c r="I646" s="27">
        <v>4</v>
      </c>
      <c r="J646" s="27"/>
      <c r="K646" s="27">
        <v>4</v>
      </c>
      <c r="L646" s="27">
        <v>4</v>
      </c>
      <c r="M646" s="27">
        <v>4</v>
      </c>
      <c r="N646" s="26">
        <v>5</v>
      </c>
      <c r="O646" s="27"/>
      <c r="P646" s="27">
        <v>5</v>
      </c>
      <c r="Q646" s="28"/>
      <c r="R646" s="28"/>
      <c r="S646" s="28"/>
      <c r="T646" s="29"/>
      <c r="U646" s="28"/>
      <c r="V646" s="30" t="s">
        <v>113</v>
      </c>
      <c r="W646" s="30" t="s">
        <v>113</v>
      </c>
      <c r="X646" s="30" t="s">
        <v>113</v>
      </c>
      <c r="Y646" s="30">
        <v>4</v>
      </c>
      <c r="Z646" s="30">
        <v>5</v>
      </c>
      <c r="AA646" s="30" t="s">
        <v>113</v>
      </c>
      <c r="AB646" s="30" t="s">
        <v>113</v>
      </c>
      <c r="AC646" s="30" t="s">
        <v>113</v>
      </c>
      <c r="AD646" s="30" t="s">
        <v>113</v>
      </c>
      <c r="AE646" s="30" t="s">
        <v>113</v>
      </c>
      <c r="AF646" s="30" t="s">
        <v>113</v>
      </c>
      <c r="AG646" s="30" t="s">
        <v>113</v>
      </c>
      <c r="AH646" s="30" t="s">
        <v>113</v>
      </c>
      <c r="AI646" s="30" t="s">
        <v>113</v>
      </c>
      <c r="AJ646" s="30" t="s">
        <v>113</v>
      </c>
      <c r="AK646" s="30" t="s">
        <v>113</v>
      </c>
      <c r="AL646" s="30" t="s">
        <v>113</v>
      </c>
      <c r="AM646" s="30">
        <v>0</v>
      </c>
      <c r="AN646" s="30">
        <v>10</v>
      </c>
      <c r="AO646" s="30">
        <v>2</v>
      </c>
      <c r="AP646" s="30">
        <v>5</v>
      </c>
      <c r="AQ646" s="31">
        <v>5</v>
      </c>
      <c r="AR646" s="31">
        <v>5</v>
      </c>
      <c r="AS646" s="31">
        <v>5</v>
      </c>
      <c r="AT646" s="32">
        <v>0</v>
      </c>
      <c r="AU646" s="32">
        <v>0</v>
      </c>
      <c r="AV646" s="32">
        <v>0</v>
      </c>
      <c r="AW646" s="32">
        <v>0</v>
      </c>
      <c r="AX646" s="32">
        <v>0</v>
      </c>
      <c r="AY646" s="32">
        <v>0</v>
      </c>
      <c r="AZ646" s="32">
        <v>0</v>
      </c>
      <c r="BA646" s="32">
        <v>0</v>
      </c>
      <c r="BB646" s="32">
        <v>0</v>
      </c>
      <c r="BC646" s="32">
        <v>0</v>
      </c>
      <c r="BD646" s="33">
        <v>7.2</v>
      </c>
      <c r="BE646" s="33">
        <v>7.2</v>
      </c>
      <c r="BF646" s="33">
        <v>7.2</v>
      </c>
      <c r="BG646" s="33">
        <v>7.2</v>
      </c>
      <c r="BH646" s="33">
        <v>7.2</v>
      </c>
      <c r="BI646" s="33">
        <v>7.2</v>
      </c>
      <c r="BJ646" s="34" t="s">
        <v>113</v>
      </c>
      <c r="BK646" s="35" t="s">
        <v>113</v>
      </c>
      <c r="BL646" t="str">
        <f>IF(BY646&gt;LARGE(BZ646:$CK646,1),1,"")</f>
        <v/>
      </c>
      <c r="BM646" t="str">
        <f>IF(BZ646&gt;LARGE(CA646:$CK646,1),2,"")</f>
        <v/>
      </c>
      <c r="BN646" t="str">
        <f>IF(CA646&gt;LARGE(CB646:$CK646,1),2.2,"")</f>
        <v/>
      </c>
      <c r="BO646" t="str">
        <f>IF(CB646&gt;LARGE(CC646:$CK646,1),3,"")</f>
        <v/>
      </c>
      <c r="BP646" t="str">
        <f>IF(CC646&gt;LARGE(CD646:$CK646,1),3.2,"")</f>
        <v/>
      </c>
      <c r="BQ646" t="str">
        <f>IF(CD646&gt;LARGE(CE646:$CK646,1),4,"")</f>
        <v/>
      </c>
      <c r="BR646" t="str">
        <f>IF(CE646&gt;LARGE(CF646:$CK646,1),4.2,"")</f>
        <v/>
      </c>
      <c r="BS646" t="str">
        <f>IF(CF646&gt;LARGE(CG646:$CK646,1),5,"")</f>
        <v/>
      </c>
      <c r="BT646" t="str">
        <f>IF(CG646&gt;LARGE(CH646:$CK646,1),5.2,"")</f>
        <v/>
      </c>
      <c r="BU646" t="str">
        <f>IF(CH646&gt;LARGE(CI646:$CK646,1),6,"")</f>
        <v/>
      </c>
      <c r="BV646" t="str">
        <f>IF(CI646&gt;LARGE(CJ646:$CK646,1),6.2,"")</f>
        <v/>
      </c>
      <c r="BW646" t="str">
        <f>IF(CJ646&gt;LARGE(CK646:$CK646,1),7,"")</f>
        <v/>
      </c>
      <c r="BX646" t="str">
        <f t="shared" si="154"/>
        <v/>
      </c>
      <c r="BY646" s="36">
        <f t="shared" si="155"/>
        <v>0</v>
      </c>
      <c r="BZ646" s="36">
        <f t="shared" si="156"/>
        <v>0</v>
      </c>
      <c r="CA646">
        <f t="shared" si="157"/>
        <v>0</v>
      </c>
      <c r="CB646" s="36">
        <f t="shared" si="158"/>
        <v>0</v>
      </c>
      <c r="CC646">
        <f t="shared" si="159"/>
        <v>0</v>
      </c>
      <c r="CD646" s="36">
        <f t="shared" si="160"/>
        <v>0</v>
      </c>
      <c r="CE646">
        <f t="shared" si="161"/>
        <v>0</v>
      </c>
      <c r="CF646" s="36">
        <f t="shared" si="162"/>
        <v>0</v>
      </c>
      <c r="CG646">
        <f t="shared" si="163"/>
        <v>0</v>
      </c>
      <c r="CH646" s="36">
        <f t="shared" si="164"/>
        <v>0</v>
      </c>
      <c r="CI646">
        <f t="shared" si="165"/>
        <v>0</v>
      </c>
      <c r="CJ646" s="36">
        <f t="shared" si="166"/>
        <v>0</v>
      </c>
      <c r="CK646">
        <f t="shared" si="167"/>
        <v>0</v>
      </c>
      <c r="CP646">
        <v>888</v>
      </c>
      <c r="DD646" t="str">
        <f>IF(COUNTIF('[3]Zone Players'!A$3:A$1847,A646)&lt;1,"D","")</f>
        <v/>
      </c>
      <c r="DF646">
        <f t="shared" si="170"/>
        <v>5</v>
      </c>
      <c r="DG646" s="70">
        <f t="shared" si="168"/>
        <v>0</v>
      </c>
      <c r="DH646" t="str">
        <f t="shared" si="169"/>
        <v/>
      </c>
    </row>
    <row r="647" spans="1:112" ht="15" customHeight="1" x14ac:dyDescent="0.25">
      <c r="A647" s="23">
        <v>128040</v>
      </c>
      <c r="B647" s="24" t="s">
        <v>1062</v>
      </c>
      <c r="C647" s="24" t="s">
        <v>193</v>
      </c>
      <c r="D647" s="25" t="s">
        <v>1002</v>
      </c>
      <c r="E647" s="26"/>
      <c r="F647" s="27"/>
      <c r="G647" s="27"/>
      <c r="H647" s="27"/>
      <c r="I647" s="27"/>
      <c r="J647" s="27"/>
      <c r="K647" s="27"/>
      <c r="L647" s="27"/>
      <c r="M647" s="27">
        <v>7</v>
      </c>
      <c r="N647" s="26">
        <v>6</v>
      </c>
      <c r="O647" s="27">
        <v>7</v>
      </c>
      <c r="P647" s="27">
        <v>7</v>
      </c>
      <c r="Q647" s="28"/>
      <c r="R647" s="28"/>
      <c r="S647" s="28"/>
      <c r="T647" s="29"/>
      <c r="U647" s="28"/>
      <c r="V647" s="30" t="s">
        <v>113</v>
      </c>
      <c r="W647" s="30" t="s">
        <v>113</v>
      </c>
      <c r="X647" s="30" t="s">
        <v>113</v>
      </c>
      <c r="Y647" s="30">
        <v>4</v>
      </c>
      <c r="Z647" s="30">
        <v>5</v>
      </c>
      <c r="AA647" s="30" t="s">
        <v>113</v>
      </c>
      <c r="AB647" s="30" t="s">
        <v>113</v>
      </c>
      <c r="AC647" s="30" t="s">
        <v>113</v>
      </c>
      <c r="AD647" s="30" t="s">
        <v>113</v>
      </c>
      <c r="AE647" s="30" t="s">
        <v>113</v>
      </c>
      <c r="AF647" s="30" t="s">
        <v>113</v>
      </c>
      <c r="AG647" s="30" t="s">
        <v>113</v>
      </c>
      <c r="AH647" s="30" t="s">
        <v>113</v>
      </c>
      <c r="AI647" s="30" t="s">
        <v>113</v>
      </c>
      <c r="AJ647" s="30" t="s">
        <v>113</v>
      </c>
      <c r="AK647" s="30" t="s">
        <v>113</v>
      </c>
      <c r="AL647" s="30" t="s">
        <v>113</v>
      </c>
      <c r="AM647" s="30">
        <v>0</v>
      </c>
      <c r="AN647" s="30">
        <v>10</v>
      </c>
      <c r="AO647" s="30">
        <v>0</v>
      </c>
      <c r="AP647" s="30">
        <v>7</v>
      </c>
      <c r="AQ647" s="31">
        <v>7</v>
      </c>
      <c r="AR647" s="31">
        <v>7</v>
      </c>
      <c r="AS647" s="31">
        <v>7</v>
      </c>
      <c r="AT647" s="32">
        <v>0</v>
      </c>
      <c r="AU647" s="32">
        <v>0</v>
      </c>
      <c r="AV647" s="32">
        <v>0</v>
      </c>
      <c r="AW647" s="32">
        <v>0</v>
      </c>
      <c r="AX647" s="32">
        <v>0</v>
      </c>
      <c r="AY647" s="32">
        <v>0</v>
      </c>
      <c r="AZ647" s="32">
        <v>0</v>
      </c>
      <c r="BA647" s="32">
        <v>0</v>
      </c>
      <c r="BB647" s="32">
        <v>0</v>
      </c>
      <c r="BC647" s="32">
        <v>0</v>
      </c>
      <c r="BD647" s="33">
        <v>7.2</v>
      </c>
      <c r="BE647" s="33">
        <v>7.2</v>
      </c>
      <c r="BF647" s="33">
        <v>7.2</v>
      </c>
      <c r="BG647" s="33">
        <v>7.2</v>
      </c>
      <c r="BH647" s="33">
        <v>7.2</v>
      </c>
      <c r="BI647" s="33">
        <v>7.2</v>
      </c>
      <c r="BJ647" s="34" t="s">
        <v>113</v>
      </c>
      <c r="BK647" s="35" t="s">
        <v>113</v>
      </c>
      <c r="BL647" t="str">
        <f>IF(BY647&gt;LARGE(BZ647:$CK647,1),1,"")</f>
        <v/>
      </c>
      <c r="BM647" t="str">
        <f>IF(BZ647&gt;LARGE(CA647:$CK647,1),2,"")</f>
        <v/>
      </c>
      <c r="BN647" t="str">
        <f>IF(CA647&gt;LARGE(CB647:$CK647,1),2.2,"")</f>
        <v/>
      </c>
      <c r="BO647" t="str">
        <f>IF(CB647&gt;LARGE(CC647:$CK647,1),3,"")</f>
        <v/>
      </c>
      <c r="BP647" t="str">
        <f>IF(CC647&gt;LARGE(CD647:$CK647,1),3.2,"")</f>
        <v/>
      </c>
      <c r="BQ647" t="str">
        <f>IF(CD647&gt;LARGE(CE647:$CK647,1),4,"")</f>
        <v/>
      </c>
      <c r="BR647" t="str">
        <f>IF(CE647&gt;LARGE(CF647:$CK647,1),4.2,"")</f>
        <v/>
      </c>
      <c r="BS647" t="str">
        <f>IF(CF647&gt;LARGE(CG647:$CK647,1),5,"")</f>
        <v/>
      </c>
      <c r="BT647" t="str">
        <f>IF(CG647&gt;LARGE(CH647:$CK647,1),5.2,"")</f>
        <v/>
      </c>
      <c r="BU647" t="str">
        <f>IF(CH647&gt;LARGE(CI647:$CK647,1),6,"")</f>
        <v/>
      </c>
      <c r="BV647" t="str">
        <f>IF(CI647&gt;LARGE(CJ647:$CK647,1),6.2,"")</f>
        <v/>
      </c>
      <c r="BW647" t="str">
        <f>IF(CJ647&gt;LARGE(CK647:$CK647,1),7,"")</f>
        <v/>
      </c>
      <c r="BX647" t="str">
        <f t="shared" si="154"/>
        <v/>
      </c>
      <c r="BY647" s="36">
        <f t="shared" si="155"/>
        <v>0</v>
      </c>
      <c r="BZ647" s="36">
        <f t="shared" si="156"/>
        <v>0</v>
      </c>
      <c r="CA647">
        <f t="shared" si="157"/>
        <v>0</v>
      </c>
      <c r="CB647" s="36">
        <f t="shared" si="158"/>
        <v>0</v>
      </c>
      <c r="CC647">
        <f t="shared" si="159"/>
        <v>0</v>
      </c>
      <c r="CD647" s="36">
        <f t="shared" si="160"/>
        <v>0</v>
      </c>
      <c r="CE647">
        <f t="shared" si="161"/>
        <v>0</v>
      </c>
      <c r="CF647" s="36">
        <f t="shared" si="162"/>
        <v>0</v>
      </c>
      <c r="CG647">
        <f t="shared" si="163"/>
        <v>0</v>
      </c>
      <c r="CH647" s="36">
        <f t="shared" si="164"/>
        <v>0</v>
      </c>
      <c r="CI647">
        <f t="shared" si="165"/>
        <v>0</v>
      </c>
      <c r="CJ647" s="36">
        <f t="shared" si="166"/>
        <v>0</v>
      </c>
      <c r="CK647">
        <f t="shared" si="167"/>
        <v>0</v>
      </c>
      <c r="CP647">
        <v>889</v>
      </c>
      <c r="DD647" t="str">
        <f>IF(COUNTIF('[3]Zone Players'!A$3:A$1847,A647)&lt;1,"D","")</f>
        <v/>
      </c>
      <c r="DF647">
        <f t="shared" si="170"/>
        <v>7</v>
      </c>
      <c r="DG647" s="70">
        <f t="shared" si="168"/>
        <v>0</v>
      </c>
      <c r="DH647" t="str">
        <f t="shared" si="169"/>
        <v/>
      </c>
    </row>
    <row r="648" spans="1:112" ht="15" customHeight="1" x14ac:dyDescent="0.25">
      <c r="A648" s="23">
        <v>130776</v>
      </c>
      <c r="B648" s="24" t="s">
        <v>1063</v>
      </c>
      <c r="C648" s="24" t="s">
        <v>697</v>
      </c>
      <c r="D648" s="25" t="s">
        <v>1002</v>
      </c>
      <c r="E648" s="26"/>
      <c r="F648" s="27"/>
      <c r="G648" s="27"/>
      <c r="H648" s="27"/>
      <c r="I648" s="27"/>
      <c r="J648" s="27"/>
      <c r="K648" s="27"/>
      <c r="L648" s="27">
        <v>7</v>
      </c>
      <c r="M648" s="27">
        <v>6</v>
      </c>
      <c r="N648" s="26">
        <v>5</v>
      </c>
      <c r="O648" s="27">
        <v>6</v>
      </c>
      <c r="P648" s="27">
        <v>6</v>
      </c>
      <c r="Q648" s="28"/>
      <c r="R648" s="28"/>
      <c r="S648" s="28"/>
      <c r="T648" s="29"/>
      <c r="U648" s="28"/>
      <c r="V648" s="30" t="s">
        <v>113</v>
      </c>
      <c r="W648" s="30" t="s">
        <v>113</v>
      </c>
      <c r="X648" s="30" t="s">
        <v>113</v>
      </c>
      <c r="Y648" s="30">
        <v>4</v>
      </c>
      <c r="Z648" s="30">
        <v>5</v>
      </c>
      <c r="AA648" s="30" t="s">
        <v>113</v>
      </c>
      <c r="AB648" s="30" t="s">
        <v>113</v>
      </c>
      <c r="AC648" s="30" t="s">
        <v>113</v>
      </c>
      <c r="AD648" s="30" t="s">
        <v>113</v>
      </c>
      <c r="AE648" s="30" t="s">
        <v>113</v>
      </c>
      <c r="AF648" s="30" t="s">
        <v>113</v>
      </c>
      <c r="AG648" s="30" t="s">
        <v>113</v>
      </c>
      <c r="AH648" s="30" t="s">
        <v>113</v>
      </c>
      <c r="AI648" s="30" t="s">
        <v>113</v>
      </c>
      <c r="AJ648" s="30" t="s">
        <v>113</v>
      </c>
      <c r="AK648" s="30" t="s">
        <v>113</v>
      </c>
      <c r="AL648" s="30" t="s">
        <v>113</v>
      </c>
      <c r="AM648" s="30">
        <v>0</v>
      </c>
      <c r="AN648" s="30">
        <v>10</v>
      </c>
      <c r="AO648" s="30">
        <v>0</v>
      </c>
      <c r="AP648" s="30">
        <v>7</v>
      </c>
      <c r="AQ648" s="31">
        <v>6</v>
      </c>
      <c r="AR648" s="31">
        <v>6</v>
      </c>
      <c r="AS648" s="31">
        <v>6</v>
      </c>
      <c r="AT648" s="32">
        <v>0</v>
      </c>
      <c r="AU648" s="32">
        <v>6</v>
      </c>
      <c r="AV648" s="32">
        <v>6</v>
      </c>
      <c r="AW648" s="32">
        <v>6</v>
      </c>
      <c r="AX648" s="32">
        <v>6</v>
      </c>
      <c r="AY648" s="32">
        <v>0</v>
      </c>
      <c r="AZ648" s="32">
        <v>6</v>
      </c>
      <c r="BA648" s="32">
        <v>6</v>
      </c>
      <c r="BB648" s="32">
        <v>6</v>
      </c>
      <c r="BC648" s="32">
        <v>6</v>
      </c>
      <c r="BD648" s="33">
        <v>7.2</v>
      </c>
      <c r="BE648" s="33">
        <v>7.2</v>
      </c>
      <c r="BF648" s="33">
        <v>7.2</v>
      </c>
      <c r="BG648" s="33">
        <v>6</v>
      </c>
      <c r="BH648" s="33">
        <v>6</v>
      </c>
      <c r="BI648" s="33">
        <v>6</v>
      </c>
      <c r="BJ648" s="34">
        <v>6</v>
      </c>
      <c r="BK648" s="35">
        <v>6</v>
      </c>
      <c r="BL648" t="str">
        <f>IF(BY648&gt;LARGE(BZ648:$CK648,1),1,"")</f>
        <v/>
      </c>
      <c r="BM648" t="str">
        <f>IF(BZ648&gt;LARGE(CA648:$CK648,1),2,"")</f>
        <v/>
      </c>
      <c r="BN648" t="str">
        <f>IF(CA648&gt;LARGE(CB648:$CK648,1),2.2,"")</f>
        <v/>
      </c>
      <c r="BO648" t="str">
        <f>IF(CB648&gt;LARGE(CC648:$CK648,1),3,"")</f>
        <v/>
      </c>
      <c r="BP648" t="str">
        <f>IF(CC648&gt;LARGE(CD648:$CK648,1),3.2,"")</f>
        <v/>
      </c>
      <c r="BQ648" t="str">
        <f>IF(CD648&gt;LARGE(CE648:$CK648,1),4,"")</f>
        <v/>
      </c>
      <c r="BR648" t="str">
        <f>IF(CE648&gt;LARGE(CF648:$CK648,1),4.2,"")</f>
        <v/>
      </c>
      <c r="BS648" t="str">
        <f>IF(CF648&gt;LARGE(CG648:$CK648,1),5,"")</f>
        <v/>
      </c>
      <c r="BT648" t="str">
        <f>IF(CG648&gt;LARGE(CH648:$CK648,1),5.2,"")</f>
        <v/>
      </c>
      <c r="BU648">
        <f>IF(CH648&gt;LARGE(CI648:$CK648,1),6,"")</f>
        <v>6</v>
      </c>
      <c r="BV648" t="str">
        <f>IF(CI648&gt;LARGE(CJ648:$CK648,1),6.2,"")</f>
        <v/>
      </c>
      <c r="BW648" t="str">
        <f>IF(CJ648&gt;LARGE(CK648:$CK648,1),7,"")</f>
        <v/>
      </c>
      <c r="BX648" t="str">
        <f t="shared" ref="BX648:BX711" si="171">IF(CK648&gt;0,7.2,"")</f>
        <v/>
      </c>
      <c r="BY648" s="36">
        <f t="shared" ref="BY648:BY711" si="172">COUNTIF($AT648:$BC648,1)+COUNTIF($AT648:$BC648,1.1)</f>
        <v>0</v>
      </c>
      <c r="BZ648" s="36">
        <f t="shared" ref="BZ648:BZ711" si="173">COUNTIF($AT648:$BC648,2)+COUNTIF($AT648:$BC648,2.1)</f>
        <v>0</v>
      </c>
      <c r="CA648">
        <f t="shared" ref="CA648:CA711" si="174">COUNTIF($AT648:$BC648,2.2)</f>
        <v>0</v>
      </c>
      <c r="CB648" s="36">
        <f t="shared" ref="CB648:CB711" si="175">COUNTIF($AT648:$BC648,3)+COUNTIF($AT648:$BC648,3.1)</f>
        <v>0</v>
      </c>
      <c r="CC648">
        <f t="shared" ref="CC648:CC711" si="176">COUNTIF($AT648:$BC648,3.2)</f>
        <v>0</v>
      </c>
      <c r="CD648" s="36">
        <f t="shared" ref="CD648:CD711" si="177">COUNTIF($AT648:$BC648,4)+COUNTIF($AT648:$BC648,4.1)</f>
        <v>0</v>
      </c>
      <c r="CE648">
        <f t="shared" ref="CE648:CE711" si="178">COUNTIF($AT648:$BC648,4.2)</f>
        <v>0</v>
      </c>
      <c r="CF648" s="36">
        <f t="shared" ref="CF648:CF711" si="179">COUNTIF($AT648:$BC648,5)+COUNTIF($AT648:$BC648,5.1)</f>
        <v>0</v>
      </c>
      <c r="CG648">
        <f t="shared" ref="CG648:CG711" si="180">COUNTIF($AT648:$BC648,5.2)</f>
        <v>0</v>
      </c>
      <c r="CH648" s="36">
        <f t="shared" ref="CH648:CH711" si="181">COUNTIF($AT648:$BC648,6)+COUNTIF($AT648:$BC648,6.1)</f>
        <v>8</v>
      </c>
      <c r="CI648">
        <f t="shared" ref="CI648:CI711" si="182">COUNTIF($AT648:$BC648,6.2)</f>
        <v>0</v>
      </c>
      <c r="CJ648" s="36">
        <f t="shared" ref="CJ648:CJ711" si="183">COUNTIF($AT648:$BC648,7)+COUNTIF($AT648:$BC648,7.1)</f>
        <v>0</v>
      </c>
      <c r="CK648">
        <f t="shared" ref="CK648:CK711" si="184">COUNTIF($AT648:$BC648,7.2)</f>
        <v>0</v>
      </c>
      <c r="CP648">
        <v>891</v>
      </c>
      <c r="DD648" t="str">
        <f>IF(COUNTIF('[3]Zone Players'!A$3:A$1847,A648)&lt;1,"D","")</f>
        <v/>
      </c>
      <c r="DF648">
        <f t="shared" si="170"/>
        <v>6</v>
      </c>
      <c r="DG648" s="70">
        <f t="shared" si="168"/>
        <v>8</v>
      </c>
      <c r="DH648" t="str">
        <f t="shared" si="169"/>
        <v/>
      </c>
    </row>
    <row r="649" spans="1:112" ht="15" customHeight="1" x14ac:dyDescent="0.25">
      <c r="A649" s="23">
        <v>126668</v>
      </c>
      <c r="B649" s="24" t="s">
        <v>1064</v>
      </c>
      <c r="C649" s="24" t="s">
        <v>1065</v>
      </c>
      <c r="D649" s="25" t="s">
        <v>1002</v>
      </c>
      <c r="E649" s="26"/>
      <c r="F649" s="27"/>
      <c r="G649" s="27"/>
      <c r="H649" s="27"/>
      <c r="I649" s="27"/>
      <c r="J649" s="27"/>
      <c r="K649" s="27"/>
      <c r="L649" s="27"/>
      <c r="M649" s="27"/>
      <c r="N649" s="26">
        <v>6</v>
      </c>
      <c r="O649" s="27"/>
      <c r="P649" s="27">
        <v>6</v>
      </c>
      <c r="Q649" s="28"/>
      <c r="R649" s="28"/>
      <c r="S649" s="28"/>
      <c r="T649" s="29"/>
      <c r="U649" s="28"/>
      <c r="V649" s="30" t="s">
        <v>113</v>
      </c>
      <c r="W649" s="30" t="s">
        <v>113</v>
      </c>
      <c r="X649" s="30" t="s">
        <v>113</v>
      </c>
      <c r="Y649" s="30">
        <v>4</v>
      </c>
      <c r="Z649" s="30">
        <v>5</v>
      </c>
      <c r="AA649" s="30" t="s">
        <v>113</v>
      </c>
      <c r="AB649" s="30" t="s">
        <v>113</v>
      </c>
      <c r="AC649" s="30" t="s">
        <v>113</v>
      </c>
      <c r="AD649" s="30" t="s">
        <v>113</v>
      </c>
      <c r="AE649" s="30" t="s">
        <v>113</v>
      </c>
      <c r="AF649" s="30" t="s">
        <v>113</v>
      </c>
      <c r="AG649" s="30" t="s">
        <v>113</v>
      </c>
      <c r="AH649" s="30" t="s">
        <v>113</v>
      </c>
      <c r="AI649" s="30" t="s">
        <v>113</v>
      </c>
      <c r="AJ649" s="30" t="s">
        <v>113</v>
      </c>
      <c r="AK649" s="30" t="s">
        <v>113</v>
      </c>
      <c r="AL649" s="30" t="s">
        <v>113</v>
      </c>
      <c r="AM649" s="30">
        <v>0</v>
      </c>
      <c r="AN649" s="30">
        <v>10</v>
      </c>
      <c r="AO649" s="30">
        <v>0</v>
      </c>
      <c r="AP649" s="30">
        <v>7</v>
      </c>
      <c r="AQ649" s="31">
        <v>6</v>
      </c>
      <c r="AR649" s="31">
        <v>6</v>
      </c>
      <c r="AS649" s="31">
        <v>6</v>
      </c>
      <c r="AT649" s="32">
        <v>0</v>
      </c>
      <c r="AU649" s="32">
        <v>0</v>
      </c>
      <c r="AV649" s="32">
        <v>6</v>
      </c>
      <c r="AW649" s="32">
        <v>0</v>
      </c>
      <c r="AX649" s="32">
        <v>6</v>
      </c>
      <c r="AY649" s="32">
        <v>0</v>
      </c>
      <c r="AZ649" s="32">
        <v>6</v>
      </c>
      <c r="BA649" s="32">
        <v>6</v>
      </c>
      <c r="BB649" s="32">
        <v>6</v>
      </c>
      <c r="BC649" s="32">
        <v>6</v>
      </c>
      <c r="BD649" s="33">
        <v>7.2</v>
      </c>
      <c r="BE649" s="33">
        <v>7.2</v>
      </c>
      <c r="BF649" s="33">
        <v>7.2</v>
      </c>
      <c r="BG649" s="33">
        <v>7.2</v>
      </c>
      <c r="BH649" s="33">
        <v>7.2</v>
      </c>
      <c r="BI649" s="33">
        <v>6</v>
      </c>
      <c r="BJ649" s="34">
        <v>6</v>
      </c>
      <c r="BK649" s="35">
        <v>6</v>
      </c>
      <c r="BL649" t="str">
        <f>IF(BY649&gt;LARGE(BZ649:$CK649,1),1,"")</f>
        <v/>
      </c>
      <c r="BM649" t="str">
        <f>IF(BZ649&gt;LARGE(CA649:$CK649,1),2,"")</f>
        <v/>
      </c>
      <c r="BN649" t="str">
        <f>IF(CA649&gt;LARGE(CB649:$CK649,1),2.2,"")</f>
        <v/>
      </c>
      <c r="BO649" t="str">
        <f>IF(CB649&gt;LARGE(CC649:$CK649,1),3,"")</f>
        <v/>
      </c>
      <c r="BP649" t="str">
        <f>IF(CC649&gt;LARGE(CD649:$CK649,1),3.2,"")</f>
        <v/>
      </c>
      <c r="BQ649" t="str">
        <f>IF(CD649&gt;LARGE(CE649:$CK649,1),4,"")</f>
        <v/>
      </c>
      <c r="BR649" t="str">
        <f>IF(CE649&gt;LARGE(CF649:$CK649,1),4.2,"")</f>
        <v/>
      </c>
      <c r="BS649" t="str">
        <f>IF(CF649&gt;LARGE(CG649:$CK649,1),5,"")</f>
        <v/>
      </c>
      <c r="BT649" t="str">
        <f>IF(CG649&gt;LARGE(CH649:$CK649,1),5.2,"")</f>
        <v/>
      </c>
      <c r="BU649">
        <f>IF(CH649&gt;LARGE(CI649:$CK649,1),6,"")</f>
        <v>6</v>
      </c>
      <c r="BV649" t="str">
        <f>IF(CI649&gt;LARGE(CJ649:$CK649,1),6.2,"")</f>
        <v/>
      </c>
      <c r="BW649" t="str">
        <f>IF(CJ649&gt;LARGE(CK649:$CK649,1),7,"")</f>
        <v/>
      </c>
      <c r="BX649" t="str">
        <f t="shared" si="171"/>
        <v/>
      </c>
      <c r="BY649" s="36">
        <f t="shared" si="172"/>
        <v>0</v>
      </c>
      <c r="BZ649" s="36">
        <f t="shared" si="173"/>
        <v>0</v>
      </c>
      <c r="CA649">
        <f t="shared" si="174"/>
        <v>0</v>
      </c>
      <c r="CB649" s="36">
        <f t="shared" si="175"/>
        <v>0</v>
      </c>
      <c r="CC649">
        <f t="shared" si="176"/>
        <v>0</v>
      </c>
      <c r="CD649" s="36">
        <f t="shared" si="177"/>
        <v>0</v>
      </c>
      <c r="CE649">
        <f t="shared" si="178"/>
        <v>0</v>
      </c>
      <c r="CF649" s="36">
        <f t="shared" si="179"/>
        <v>0</v>
      </c>
      <c r="CG649">
        <f t="shared" si="180"/>
        <v>0</v>
      </c>
      <c r="CH649" s="36">
        <f t="shared" si="181"/>
        <v>6</v>
      </c>
      <c r="CI649">
        <f t="shared" si="182"/>
        <v>0</v>
      </c>
      <c r="CJ649" s="36">
        <f t="shared" si="183"/>
        <v>0</v>
      </c>
      <c r="CK649">
        <f t="shared" si="184"/>
        <v>0</v>
      </c>
      <c r="CP649">
        <v>892</v>
      </c>
      <c r="DD649" t="str">
        <f>IF(COUNTIF('[3]Zone Players'!A$3:A$1847,A649)&lt;1,"D","")</f>
        <v/>
      </c>
      <c r="DF649">
        <f t="shared" si="170"/>
        <v>6</v>
      </c>
      <c r="DG649" s="70">
        <f t="shared" ref="DG649:DG712" si="185">COUNT(AT649:BC649)-COUNTIF(AT649:BC649,0)</f>
        <v>6</v>
      </c>
      <c r="DH649" t="str">
        <f t="shared" ref="DH649:DH712" si="186">IF(BJ649&lt;&gt;BK649,IF(DG649&gt;4,BK649,""),"")</f>
        <v/>
      </c>
    </row>
    <row r="650" spans="1:112" ht="15" customHeight="1" x14ac:dyDescent="0.25">
      <c r="A650" s="23">
        <v>120572</v>
      </c>
      <c r="B650" s="24" t="s">
        <v>496</v>
      </c>
      <c r="C650" s="24" t="s">
        <v>1066</v>
      </c>
      <c r="D650" s="25" t="s">
        <v>1002</v>
      </c>
      <c r="E650" s="26"/>
      <c r="F650" s="27"/>
      <c r="G650" s="27"/>
      <c r="H650" s="27"/>
      <c r="I650" s="27"/>
      <c r="J650" s="27"/>
      <c r="K650" s="27"/>
      <c r="L650" s="27"/>
      <c r="M650" s="27"/>
      <c r="N650" s="26"/>
      <c r="O650" s="27">
        <v>4</v>
      </c>
      <c r="P650" s="27">
        <v>5</v>
      </c>
      <c r="Q650" s="28"/>
      <c r="R650" s="28"/>
      <c r="S650" s="28"/>
      <c r="T650" s="29"/>
      <c r="U650" s="28"/>
      <c r="V650" s="30" t="s">
        <v>113</v>
      </c>
      <c r="W650" s="30" t="s">
        <v>113</v>
      </c>
      <c r="X650" s="30" t="s">
        <v>113</v>
      </c>
      <c r="Y650" s="30">
        <v>4</v>
      </c>
      <c r="Z650" s="30">
        <v>5</v>
      </c>
      <c r="AA650" s="30" t="s">
        <v>113</v>
      </c>
      <c r="AB650" s="30" t="s">
        <v>113</v>
      </c>
      <c r="AC650" s="30" t="s">
        <v>113</v>
      </c>
      <c r="AD650" s="30" t="s">
        <v>113</v>
      </c>
      <c r="AE650" s="30" t="s">
        <v>113</v>
      </c>
      <c r="AF650" s="30" t="s">
        <v>113</v>
      </c>
      <c r="AG650" s="30" t="s">
        <v>113</v>
      </c>
      <c r="AH650" s="30" t="s">
        <v>113</v>
      </c>
      <c r="AI650" s="30" t="s">
        <v>113</v>
      </c>
      <c r="AJ650" s="30" t="s">
        <v>113</v>
      </c>
      <c r="AK650" s="30" t="s">
        <v>113</v>
      </c>
      <c r="AL650" s="30" t="s">
        <v>113</v>
      </c>
      <c r="AM650" s="30">
        <v>0</v>
      </c>
      <c r="AN650" s="30">
        <v>10</v>
      </c>
      <c r="AO650" s="30">
        <v>2</v>
      </c>
      <c r="AP650" s="30">
        <v>5</v>
      </c>
      <c r="AQ650" s="31">
        <v>5</v>
      </c>
      <c r="AR650" s="31">
        <v>5</v>
      </c>
      <c r="AS650" s="31">
        <v>5</v>
      </c>
      <c r="AT650" s="32">
        <v>0</v>
      </c>
      <c r="AU650" s="32">
        <v>0</v>
      </c>
      <c r="AV650" s="32">
        <v>0</v>
      </c>
      <c r="AW650" s="32">
        <v>5</v>
      </c>
      <c r="AX650" s="32">
        <v>0</v>
      </c>
      <c r="AY650" s="32">
        <v>0</v>
      </c>
      <c r="AZ650" s="32">
        <v>0</v>
      </c>
      <c r="BA650" s="32">
        <v>0</v>
      </c>
      <c r="BB650" s="32">
        <v>0</v>
      </c>
      <c r="BC650" s="32">
        <v>0</v>
      </c>
      <c r="BD650" s="33">
        <v>7.2</v>
      </c>
      <c r="BE650" s="33">
        <v>7.2</v>
      </c>
      <c r="BF650" s="33">
        <v>7.2</v>
      </c>
      <c r="BG650" s="33">
        <v>7.2</v>
      </c>
      <c r="BH650" s="33">
        <v>7.2</v>
      </c>
      <c r="BI650" s="33">
        <v>7.2</v>
      </c>
      <c r="BJ650" s="34" t="s">
        <v>113</v>
      </c>
      <c r="BK650" s="35">
        <v>5</v>
      </c>
      <c r="BL650" t="str">
        <f>IF(BY650&gt;LARGE(BZ650:$CK650,1),1,"")</f>
        <v/>
      </c>
      <c r="BM650" t="str">
        <f>IF(BZ650&gt;LARGE(CA650:$CK650,1),2,"")</f>
        <v/>
      </c>
      <c r="BN650" t="str">
        <f>IF(CA650&gt;LARGE(CB650:$CK650,1),2.2,"")</f>
        <v/>
      </c>
      <c r="BO650" t="str">
        <f>IF(CB650&gt;LARGE(CC650:$CK650,1),3,"")</f>
        <v/>
      </c>
      <c r="BP650" t="str">
        <f>IF(CC650&gt;LARGE(CD650:$CK650,1),3.2,"")</f>
        <v/>
      </c>
      <c r="BQ650" t="str">
        <f>IF(CD650&gt;LARGE(CE650:$CK650,1),4,"")</f>
        <v/>
      </c>
      <c r="BR650" t="str">
        <f>IF(CE650&gt;LARGE(CF650:$CK650,1),4.2,"")</f>
        <v/>
      </c>
      <c r="BS650">
        <f>IF(CF650&gt;LARGE(CG650:$CK650,1),5,"")</f>
        <v>5</v>
      </c>
      <c r="BT650" t="str">
        <f>IF(CG650&gt;LARGE(CH650:$CK650,1),5.2,"")</f>
        <v/>
      </c>
      <c r="BU650" t="str">
        <f>IF(CH650&gt;LARGE(CI650:$CK650,1),6,"")</f>
        <v/>
      </c>
      <c r="BV650" t="str">
        <f>IF(CI650&gt;LARGE(CJ650:$CK650,1),6.2,"")</f>
        <v/>
      </c>
      <c r="BW650" t="str">
        <f>IF(CJ650&gt;LARGE(CK650:$CK650,1),7,"")</f>
        <v/>
      </c>
      <c r="BX650" t="str">
        <f t="shared" si="171"/>
        <v/>
      </c>
      <c r="BY650" s="36">
        <f t="shared" si="172"/>
        <v>0</v>
      </c>
      <c r="BZ650" s="36">
        <f t="shared" si="173"/>
        <v>0</v>
      </c>
      <c r="CA650">
        <f t="shared" si="174"/>
        <v>0</v>
      </c>
      <c r="CB650" s="36">
        <f t="shared" si="175"/>
        <v>0</v>
      </c>
      <c r="CC650">
        <f t="shared" si="176"/>
        <v>0</v>
      </c>
      <c r="CD650" s="36">
        <f t="shared" si="177"/>
        <v>0</v>
      </c>
      <c r="CE650">
        <f t="shared" si="178"/>
        <v>0</v>
      </c>
      <c r="CF650" s="36">
        <f t="shared" si="179"/>
        <v>1</v>
      </c>
      <c r="CG650">
        <f t="shared" si="180"/>
        <v>0</v>
      </c>
      <c r="CH650" s="36">
        <f t="shared" si="181"/>
        <v>0</v>
      </c>
      <c r="CI650">
        <f t="shared" si="182"/>
        <v>0</v>
      </c>
      <c r="CJ650" s="36">
        <f t="shared" si="183"/>
        <v>0</v>
      </c>
      <c r="CK650">
        <f t="shared" si="184"/>
        <v>0</v>
      </c>
      <c r="CP650">
        <v>893</v>
      </c>
      <c r="DD650" t="str">
        <f>IF(COUNTIF('[3]Zone Players'!A$3:A$1847,A650)&lt;1,"D","")</f>
        <v/>
      </c>
      <c r="DF650">
        <f t="shared" ref="DF650:DF713" si="187">IF(T650="",AS650,"N"&amp;T650)</f>
        <v>5</v>
      </c>
      <c r="DG650" s="70">
        <f t="shared" si="185"/>
        <v>1</v>
      </c>
      <c r="DH650" t="str">
        <f t="shared" si="186"/>
        <v/>
      </c>
    </row>
    <row r="651" spans="1:112" ht="15" customHeight="1" x14ac:dyDescent="0.25">
      <c r="A651" s="23">
        <v>129357</v>
      </c>
      <c r="B651" s="24" t="s">
        <v>497</v>
      </c>
      <c r="C651" s="24" t="s">
        <v>1067</v>
      </c>
      <c r="D651" s="25" t="s">
        <v>1002</v>
      </c>
      <c r="E651" s="26"/>
      <c r="F651" s="27"/>
      <c r="G651" s="27"/>
      <c r="H651" s="27"/>
      <c r="I651" s="27"/>
      <c r="J651" s="27"/>
      <c r="K651" s="27"/>
      <c r="L651" s="27">
        <v>3</v>
      </c>
      <c r="M651" s="27">
        <v>4</v>
      </c>
      <c r="N651" s="26">
        <v>4</v>
      </c>
      <c r="O651" s="27">
        <v>5</v>
      </c>
      <c r="P651" s="27">
        <v>5</v>
      </c>
      <c r="Q651" s="28"/>
      <c r="R651" s="28"/>
      <c r="S651" s="28"/>
      <c r="T651" s="29"/>
      <c r="U651" s="28"/>
      <c r="V651" s="30" t="s">
        <v>113</v>
      </c>
      <c r="W651" s="30" t="s">
        <v>113</v>
      </c>
      <c r="X651" s="30" t="s">
        <v>113</v>
      </c>
      <c r="Y651" s="30">
        <v>4</v>
      </c>
      <c r="Z651" s="30">
        <v>5</v>
      </c>
      <c r="AA651" s="30" t="s">
        <v>113</v>
      </c>
      <c r="AB651" s="30" t="s">
        <v>113</v>
      </c>
      <c r="AC651" s="30" t="s">
        <v>113</v>
      </c>
      <c r="AD651" s="30" t="s">
        <v>113</v>
      </c>
      <c r="AE651" s="30" t="s">
        <v>113</v>
      </c>
      <c r="AF651" s="30" t="s">
        <v>113</v>
      </c>
      <c r="AG651" s="30" t="s">
        <v>113</v>
      </c>
      <c r="AH651" s="30" t="s">
        <v>113</v>
      </c>
      <c r="AI651" s="30" t="s">
        <v>113</v>
      </c>
      <c r="AJ651" s="30" t="s">
        <v>113</v>
      </c>
      <c r="AK651" s="30" t="s">
        <v>113</v>
      </c>
      <c r="AL651" s="30" t="s">
        <v>113</v>
      </c>
      <c r="AM651" s="30">
        <v>0</v>
      </c>
      <c r="AN651" s="30">
        <v>10</v>
      </c>
      <c r="AO651" s="30">
        <v>2</v>
      </c>
      <c r="AP651" s="30">
        <v>5</v>
      </c>
      <c r="AQ651" s="31">
        <v>5</v>
      </c>
      <c r="AR651" s="31">
        <v>5</v>
      </c>
      <c r="AS651" s="31">
        <v>5</v>
      </c>
      <c r="AT651" s="32">
        <v>5</v>
      </c>
      <c r="AU651" s="32">
        <v>5</v>
      </c>
      <c r="AV651" s="32">
        <v>5</v>
      </c>
      <c r="AW651" s="32">
        <v>5</v>
      </c>
      <c r="AX651" s="32">
        <v>5</v>
      </c>
      <c r="AY651" s="32">
        <v>5</v>
      </c>
      <c r="AZ651" s="32">
        <v>5</v>
      </c>
      <c r="BA651" s="32">
        <v>5</v>
      </c>
      <c r="BB651" s="32">
        <v>5</v>
      </c>
      <c r="BC651" s="32">
        <v>5</v>
      </c>
      <c r="BD651" s="33">
        <v>7.2</v>
      </c>
      <c r="BE651" s="33">
        <v>5</v>
      </c>
      <c r="BF651" s="33">
        <v>5</v>
      </c>
      <c r="BG651" s="33">
        <v>5</v>
      </c>
      <c r="BH651" s="33">
        <v>5</v>
      </c>
      <c r="BI651" s="33">
        <v>5</v>
      </c>
      <c r="BJ651" s="34">
        <v>5</v>
      </c>
      <c r="BK651" s="35">
        <v>5</v>
      </c>
      <c r="BL651" t="str">
        <f>IF(BY651&gt;LARGE(BZ651:$CK651,1),1,"")</f>
        <v/>
      </c>
      <c r="BM651" t="str">
        <f>IF(BZ651&gt;LARGE(CA651:$CK651,1),2,"")</f>
        <v/>
      </c>
      <c r="BN651" t="str">
        <f>IF(CA651&gt;LARGE(CB651:$CK651,1),2.2,"")</f>
        <v/>
      </c>
      <c r="BO651" t="str">
        <f>IF(CB651&gt;LARGE(CC651:$CK651,1),3,"")</f>
        <v/>
      </c>
      <c r="BP651" t="str">
        <f>IF(CC651&gt;LARGE(CD651:$CK651,1),3.2,"")</f>
        <v/>
      </c>
      <c r="BQ651" t="str">
        <f>IF(CD651&gt;LARGE(CE651:$CK651,1),4,"")</f>
        <v/>
      </c>
      <c r="BR651" t="str">
        <f>IF(CE651&gt;LARGE(CF651:$CK651,1),4.2,"")</f>
        <v/>
      </c>
      <c r="BS651">
        <f>IF(CF651&gt;LARGE(CG651:$CK651,1),5,"")</f>
        <v>5</v>
      </c>
      <c r="BT651" t="str">
        <f>IF(CG651&gt;LARGE(CH651:$CK651,1),5.2,"")</f>
        <v/>
      </c>
      <c r="BU651" t="str">
        <f>IF(CH651&gt;LARGE(CI651:$CK651,1),6,"")</f>
        <v/>
      </c>
      <c r="BV651" t="str">
        <f>IF(CI651&gt;LARGE(CJ651:$CK651,1),6.2,"")</f>
        <v/>
      </c>
      <c r="BW651" t="str">
        <f>IF(CJ651&gt;LARGE(CK651:$CK651,1),7,"")</f>
        <v/>
      </c>
      <c r="BX651" t="str">
        <f t="shared" si="171"/>
        <v/>
      </c>
      <c r="BY651" s="36">
        <f t="shared" si="172"/>
        <v>0</v>
      </c>
      <c r="BZ651" s="36">
        <f t="shared" si="173"/>
        <v>0</v>
      </c>
      <c r="CA651">
        <f t="shared" si="174"/>
        <v>0</v>
      </c>
      <c r="CB651" s="36">
        <f t="shared" si="175"/>
        <v>0</v>
      </c>
      <c r="CC651">
        <f t="shared" si="176"/>
        <v>0</v>
      </c>
      <c r="CD651" s="36">
        <f t="shared" si="177"/>
        <v>0</v>
      </c>
      <c r="CE651">
        <f t="shared" si="178"/>
        <v>0</v>
      </c>
      <c r="CF651" s="36">
        <f t="shared" si="179"/>
        <v>10</v>
      </c>
      <c r="CG651">
        <f t="shared" si="180"/>
        <v>0</v>
      </c>
      <c r="CH651" s="36">
        <f t="shared" si="181"/>
        <v>0</v>
      </c>
      <c r="CI651">
        <f t="shared" si="182"/>
        <v>0</v>
      </c>
      <c r="CJ651" s="36">
        <f t="shared" si="183"/>
        <v>0</v>
      </c>
      <c r="CK651">
        <f t="shared" si="184"/>
        <v>0</v>
      </c>
      <c r="CP651">
        <v>894</v>
      </c>
      <c r="DD651" t="str">
        <f>IF(COUNTIF('[3]Zone Players'!A$3:A$1847,A651)&lt;1,"D","")</f>
        <v/>
      </c>
      <c r="DF651">
        <f t="shared" si="187"/>
        <v>5</v>
      </c>
      <c r="DG651" s="70">
        <f t="shared" si="185"/>
        <v>10</v>
      </c>
      <c r="DH651" t="str">
        <f t="shared" si="186"/>
        <v/>
      </c>
    </row>
    <row r="652" spans="1:112" ht="15" customHeight="1" x14ac:dyDescent="0.25">
      <c r="A652" s="40">
        <v>148699</v>
      </c>
      <c r="B652" s="24" t="s">
        <v>1068</v>
      </c>
      <c r="C652" s="24" t="s">
        <v>1069</v>
      </c>
      <c r="D652" s="25" t="s">
        <v>1002</v>
      </c>
      <c r="E652" s="26"/>
      <c r="F652" s="27"/>
      <c r="G652" s="27"/>
      <c r="H652" s="27"/>
      <c r="I652" s="27"/>
      <c r="J652" s="27"/>
      <c r="K652" s="27"/>
      <c r="L652" s="27"/>
      <c r="M652" s="27"/>
      <c r="N652" s="26"/>
      <c r="O652" s="27"/>
      <c r="P652" s="27" t="s">
        <v>113</v>
      </c>
      <c r="Q652" s="28"/>
      <c r="R652" s="28"/>
      <c r="S652" s="28"/>
      <c r="T652" s="29"/>
      <c r="U652" s="28"/>
      <c r="V652" s="30" t="s">
        <v>113</v>
      </c>
      <c r="W652" s="30" t="s">
        <v>113</v>
      </c>
      <c r="X652" s="30" t="s">
        <v>113</v>
      </c>
      <c r="Y652" s="30">
        <v>4</v>
      </c>
      <c r="Z652" s="30">
        <v>5</v>
      </c>
      <c r="AA652" s="30" t="s">
        <v>113</v>
      </c>
      <c r="AB652" s="30" t="s">
        <v>113</v>
      </c>
      <c r="AC652" s="30" t="s">
        <v>113</v>
      </c>
      <c r="AD652" s="30" t="s">
        <v>113</v>
      </c>
      <c r="AE652" s="30" t="s">
        <v>113</v>
      </c>
      <c r="AF652" s="30" t="s">
        <v>113</v>
      </c>
      <c r="AG652" s="30" t="s">
        <v>113</v>
      </c>
      <c r="AH652" s="30" t="s">
        <v>113</v>
      </c>
      <c r="AI652" s="30" t="s">
        <v>113</v>
      </c>
      <c r="AJ652" s="30" t="s">
        <v>113</v>
      </c>
      <c r="AK652" s="30" t="s">
        <v>113</v>
      </c>
      <c r="AL652" s="30" t="s">
        <v>113</v>
      </c>
      <c r="AM652" s="30">
        <v>0</v>
      </c>
      <c r="AN652" s="30">
        <v>10</v>
      </c>
      <c r="AO652" s="30">
        <v>0</v>
      </c>
      <c r="AP652" s="30">
        <v>7</v>
      </c>
      <c r="AQ652" s="31" t="s">
        <v>113</v>
      </c>
      <c r="AR652" s="31" t="s">
        <v>113</v>
      </c>
      <c r="AS652" s="31" t="s">
        <v>113</v>
      </c>
      <c r="AT652" s="32">
        <v>0</v>
      </c>
      <c r="AU652" s="32">
        <v>0</v>
      </c>
      <c r="AV652" s="32">
        <v>0</v>
      </c>
      <c r="AW652" s="32">
        <v>0</v>
      </c>
      <c r="AX652" s="32">
        <v>0</v>
      </c>
      <c r="AY652" s="32">
        <v>0</v>
      </c>
      <c r="AZ652" s="32">
        <v>0</v>
      </c>
      <c r="BA652" s="32">
        <v>0</v>
      </c>
      <c r="BB652" s="32">
        <v>0</v>
      </c>
      <c r="BC652" s="32">
        <v>0</v>
      </c>
      <c r="BD652" s="33">
        <v>7.2</v>
      </c>
      <c r="BE652" s="33">
        <v>7.2</v>
      </c>
      <c r="BF652" s="33">
        <v>7.2</v>
      </c>
      <c r="BG652" s="33">
        <v>7.2</v>
      </c>
      <c r="BH652" s="33">
        <v>7.2</v>
      </c>
      <c r="BI652" s="33">
        <v>7.2</v>
      </c>
      <c r="BJ652" s="34" t="s">
        <v>113</v>
      </c>
      <c r="BK652" s="35" t="s">
        <v>113</v>
      </c>
      <c r="BL652" t="str">
        <f>IF(BY652&gt;LARGE(BZ652:$CK652,1),1,"")</f>
        <v/>
      </c>
      <c r="BM652" t="str">
        <f>IF(BZ652&gt;LARGE(CA652:$CK652,1),2,"")</f>
        <v/>
      </c>
      <c r="BN652" t="str">
        <f>IF(CA652&gt;LARGE(CB652:$CK652,1),2.2,"")</f>
        <v/>
      </c>
      <c r="BO652" t="str">
        <f>IF(CB652&gt;LARGE(CC652:$CK652,1),3,"")</f>
        <v/>
      </c>
      <c r="BP652" t="str">
        <f>IF(CC652&gt;LARGE(CD652:$CK652,1),3.2,"")</f>
        <v/>
      </c>
      <c r="BQ652" t="str">
        <f>IF(CD652&gt;LARGE(CE652:$CK652,1),4,"")</f>
        <v/>
      </c>
      <c r="BR652" t="str">
        <f>IF(CE652&gt;LARGE(CF652:$CK652,1),4.2,"")</f>
        <v/>
      </c>
      <c r="BS652" t="str">
        <f>IF(CF652&gt;LARGE(CG652:$CK652,1),5,"")</f>
        <v/>
      </c>
      <c r="BT652" t="str">
        <f>IF(CG652&gt;LARGE(CH652:$CK652,1),5.2,"")</f>
        <v/>
      </c>
      <c r="BU652" t="str">
        <f>IF(CH652&gt;LARGE(CI652:$CK652,1),6,"")</f>
        <v/>
      </c>
      <c r="BV652" t="str">
        <f>IF(CI652&gt;LARGE(CJ652:$CK652,1),6.2,"")</f>
        <v/>
      </c>
      <c r="BW652" t="str">
        <f>IF(CJ652&gt;LARGE(CK652:$CK652,1),7,"")</f>
        <v/>
      </c>
      <c r="BX652" t="str">
        <f t="shared" si="171"/>
        <v/>
      </c>
      <c r="BY652" s="36">
        <f t="shared" si="172"/>
        <v>0</v>
      </c>
      <c r="BZ652" s="36">
        <f t="shared" si="173"/>
        <v>0</v>
      </c>
      <c r="CA652">
        <f t="shared" si="174"/>
        <v>0</v>
      </c>
      <c r="CB652" s="36">
        <f t="shared" si="175"/>
        <v>0</v>
      </c>
      <c r="CC652">
        <f t="shared" si="176"/>
        <v>0</v>
      </c>
      <c r="CD652" s="36">
        <f t="shared" si="177"/>
        <v>0</v>
      </c>
      <c r="CE652">
        <f t="shared" si="178"/>
        <v>0</v>
      </c>
      <c r="CF652" s="36">
        <f t="shared" si="179"/>
        <v>0</v>
      </c>
      <c r="CG652">
        <f t="shared" si="180"/>
        <v>0</v>
      </c>
      <c r="CH652" s="36">
        <f t="shared" si="181"/>
        <v>0</v>
      </c>
      <c r="CI652">
        <f t="shared" si="182"/>
        <v>0</v>
      </c>
      <c r="CJ652" s="36">
        <f t="shared" si="183"/>
        <v>0</v>
      </c>
      <c r="CK652">
        <f t="shared" si="184"/>
        <v>0</v>
      </c>
      <c r="CP652">
        <v>896</v>
      </c>
      <c r="DD652" t="str">
        <f>IF(COUNTIF('[3]Zone Players'!A$3:A$1847,A652)&lt;1,"D","")</f>
        <v/>
      </c>
      <c r="DF652" t="str">
        <f t="shared" si="187"/>
        <v/>
      </c>
      <c r="DG652" s="70">
        <f t="shared" si="185"/>
        <v>0</v>
      </c>
      <c r="DH652" t="str">
        <f t="shared" si="186"/>
        <v/>
      </c>
    </row>
    <row r="653" spans="1:112" ht="15" customHeight="1" x14ac:dyDescent="0.25">
      <c r="A653" s="40">
        <v>101681</v>
      </c>
      <c r="B653" s="24" t="s">
        <v>1070</v>
      </c>
      <c r="C653" s="24" t="s">
        <v>1071</v>
      </c>
      <c r="D653" s="25" t="s">
        <v>1002</v>
      </c>
      <c r="E653" s="26"/>
      <c r="F653" s="27"/>
      <c r="G653" s="27"/>
      <c r="H653" s="27"/>
      <c r="I653" s="27"/>
      <c r="J653" s="27"/>
      <c r="K653" s="27"/>
      <c r="L653" s="27"/>
      <c r="M653" s="27"/>
      <c r="N653" s="26"/>
      <c r="O653" s="27"/>
      <c r="P653" s="27" t="s">
        <v>113</v>
      </c>
      <c r="Q653" s="28"/>
      <c r="R653" s="28"/>
      <c r="S653" s="28"/>
      <c r="T653" s="29"/>
      <c r="U653" s="28"/>
      <c r="V653" s="30" t="s">
        <v>113</v>
      </c>
      <c r="W653" s="30" t="s">
        <v>113</v>
      </c>
      <c r="X653" s="30" t="s">
        <v>113</v>
      </c>
      <c r="Y653" s="30">
        <v>4</v>
      </c>
      <c r="Z653" s="30">
        <v>5</v>
      </c>
      <c r="AA653" s="30" t="s">
        <v>113</v>
      </c>
      <c r="AB653" s="30" t="s">
        <v>113</v>
      </c>
      <c r="AC653" s="30" t="s">
        <v>113</v>
      </c>
      <c r="AD653" s="30" t="s">
        <v>113</v>
      </c>
      <c r="AE653" s="30" t="s">
        <v>113</v>
      </c>
      <c r="AF653" s="30" t="s">
        <v>113</v>
      </c>
      <c r="AG653" s="30" t="s">
        <v>113</v>
      </c>
      <c r="AH653" s="30" t="s">
        <v>113</v>
      </c>
      <c r="AI653" s="30" t="s">
        <v>113</v>
      </c>
      <c r="AJ653" s="30" t="s">
        <v>113</v>
      </c>
      <c r="AK653" s="30" t="s">
        <v>113</v>
      </c>
      <c r="AL653" s="30" t="s">
        <v>113</v>
      </c>
      <c r="AM653" s="30">
        <v>0</v>
      </c>
      <c r="AN653" s="30">
        <v>10</v>
      </c>
      <c r="AO653" s="30">
        <v>0</v>
      </c>
      <c r="AP653" s="30">
        <v>7</v>
      </c>
      <c r="AQ653" s="31" t="s">
        <v>113</v>
      </c>
      <c r="AR653" s="31" t="s">
        <v>113</v>
      </c>
      <c r="AS653" s="31" t="s">
        <v>113</v>
      </c>
      <c r="AT653" s="32">
        <v>0</v>
      </c>
      <c r="AU653" s="32">
        <v>0</v>
      </c>
      <c r="AV653" s="32">
        <v>0</v>
      </c>
      <c r="AW653" s="32">
        <v>0</v>
      </c>
      <c r="AX653" s="32">
        <v>0</v>
      </c>
      <c r="AY653" s="32">
        <v>0</v>
      </c>
      <c r="AZ653" s="32">
        <v>0</v>
      </c>
      <c r="BA653" s="32">
        <v>0</v>
      </c>
      <c r="BB653" s="32">
        <v>0</v>
      </c>
      <c r="BC653" s="32">
        <v>0</v>
      </c>
      <c r="BD653" s="33">
        <v>7.2</v>
      </c>
      <c r="BE653" s="33">
        <v>7.2</v>
      </c>
      <c r="BF653" s="33">
        <v>7.2</v>
      </c>
      <c r="BG653" s="33">
        <v>7.2</v>
      </c>
      <c r="BH653" s="33">
        <v>7.2</v>
      </c>
      <c r="BI653" s="33">
        <v>7.2</v>
      </c>
      <c r="BJ653" s="34" t="s">
        <v>113</v>
      </c>
      <c r="BK653" s="35" t="s">
        <v>113</v>
      </c>
      <c r="BL653" t="str">
        <f>IF(BY653&gt;LARGE(BZ653:$CK653,1),1,"")</f>
        <v/>
      </c>
      <c r="BM653" t="str">
        <f>IF(BZ653&gt;LARGE(CA653:$CK653,1),2,"")</f>
        <v/>
      </c>
      <c r="BN653" t="str">
        <f>IF(CA653&gt;LARGE(CB653:$CK653,1),2.2,"")</f>
        <v/>
      </c>
      <c r="BO653" t="str">
        <f>IF(CB653&gt;LARGE(CC653:$CK653,1),3,"")</f>
        <v/>
      </c>
      <c r="BP653" t="str">
        <f>IF(CC653&gt;LARGE(CD653:$CK653,1),3.2,"")</f>
        <v/>
      </c>
      <c r="BQ653" t="str">
        <f>IF(CD653&gt;LARGE(CE653:$CK653,1),4,"")</f>
        <v/>
      </c>
      <c r="BR653" t="str">
        <f>IF(CE653&gt;LARGE(CF653:$CK653,1),4.2,"")</f>
        <v/>
      </c>
      <c r="BS653" t="str">
        <f>IF(CF653&gt;LARGE(CG653:$CK653,1),5,"")</f>
        <v/>
      </c>
      <c r="BT653" t="str">
        <f>IF(CG653&gt;LARGE(CH653:$CK653,1),5.2,"")</f>
        <v/>
      </c>
      <c r="BU653" t="str">
        <f>IF(CH653&gt;LARGE(CI653:$CK653,1),6,"")</f>
        <v/>
      </c>
      <c r="BV653" t="str">
        <f>IF(CI653&gt;LARGE(CJ653:$CK653,1),6.2,"")</f>
        <v/>
      </c>
      <c r="BW653" t="str">
        <f>IF(CJ653&gt;LARGE(CK653:$CK653,1),7,"")</f>
        <v/>
      </c>
      <c r="BX653" t="str">
        <f t="shared" si="171"/>
        <v/>
      </c>
      <c r="BY653" s="36">
        <f t="shared" si="172"/>
        <v>0</v>
      </c>
      <c r="BZ653" s="36">
        <f t="shared" si="173"/>
        <v>0</v>
      </c>
      <c r="CA653">
        <f t="shared" si="174"/>
        <v>0</v>
      </c>
      <c r="CB653" s="36">
        <f t="shared" si="175"/>
        <v>0</v>
      </c>
      <c r="CC653">
        <f t="shared" si="176"/>
        <v>0</v>
      </c>
      <c r="CD653" s="36">
        <f t="shared" si="177"/>
        <v>0</v>
      </c>
      <c r="CE653">
        <f t="shared" si="178"/>
        <v>0</v>
      </c>
      <c r="CF653" s="36">
        <f t="shared" si="179"/>
        <v>0</v>
      </c>
      <c r="CG653">
        <f t="shared" si="180"/>
        <v>0</v>
      </c>
      <c r="CH653" s="36">
        <f t="shared" si="181"/>
        <v>0</v>
      </c>
      <c r="CI653">
        <f t="shared" si="182"/>
        <v>0</v>
      </c>
      <c r="CJ653" s="36">
        <f t="shared" si="183"/>
        <v>0</v>
      </c>
      <c r="CK653">
        <f t="shared" si="184"/>
        <v>0</v>
      </c>
      <c r="CP653">
        <v>897</v>
      </c>
      <c r="DD653" t="str">
        <f>IF(COUNTIF('[3]Zone Players'!A$3:A$1847,A653)&lt;1,"D","")</f>
        <v/>
      </c>
      <c r="DF653" t="str">
        <f t="shared" si="187"/>
        <v/>
      </c>
      <c r="DG653" s="70">
        <f t="shared" si="185"/>
        <v>0</v>
      </c>
      <c r="DH653" t="str">
        <f t="shared" si="186"/>
        <v/>
      </c>
    </row>
    <row r="654" spans="1:112" ht="15" customHeight="1" x14ac:dyDescent="0.25">
      <c r="A654" s="40">
        <v>148701</v>
      </c>
      <c r="B654" s="24" t="s">
        <v>1072</v>
      </c>
      <c r="C654" s="24" t="s">
        <v>1073</v>
      </c>
      <c r="D654" s="25" t="s">
        <v>1002</v>
      </c>
      <c r="E654" s="26"/>
      <c r="F654" s="27"/>
      <c r="G654" s="27"/>
      <c r="H654" s="27"/>
      <c r="I654" s="27"/>
      <c r="J654" s="27"/>
      <c r="K654" s="27"/>
      <c r="L654" s="27"/>
      <c r="M654" s="27"/>
      <c r="N654" s="26"/>
      <c r="O654" s="27">
        <v>6</v>
      </c>
      <c r="P654" s="27">
        <v>6</v>
      </c>
      <c r="Q654" s="28"/>
      <c r="R654" s="28"/>
      <c r="S654" s="28"/>
      <c r="T654" s="29"/>
      <c r="U654" s="28"/>
      <c r="V654" s="30" t="s">
        <v>113</v>
      </c>
      <c r="W654" s="30" t="s">
        <v>113</v>
      </c>
      <c r="X654" s="30" t="s">
        <v>113</v>
      </c>
      <c r="Y654" s="30">
        <v>4</v>
      </c>
      <c r="Z654" s="30">
        <v>5</v>
      </c>
      <c r="AA654" s="30" t="s">
        <v>113</v>
      </c>
      <c r="AB654" s="30" t="s">
        <v>113</v>
      </c>
      <c r="AC654" s="30" t="s">
        <v>113</v>
      </c>
      <c r="AD654" s="30" t="s">
        <v>113</v>
      </c>
      <c r="AE654" s="30" t="s">
        <v>113</v>
      </c>
      <c r="AF654" s="30" t="s">
        <v>113</v>
      </c>
      <c r="AG654" s="30" t="s">
        <v>113</v>
      </c>
      <c r="AH654" s="30" t="s">
        <v>113</v>
      </c>
      <c r="AI654" s="30" t="s">
        <v>113</v>
      </c>
      <c r="AJ654" s="30" t="s">
        <v>113</v>
      </c>
      <c r="AK654" s="30" t="s">
        <v>113</v>
      </c>
      <c r="AL654" s="30" t="s">
        <v>113</v>
      </c>
      <c r="AM654" s="30">
        <v>0</v>
      </c>
      <c r="AN654" s="30">
        <v>10</v>
      </c>
      <c r="AO654" s="30">
        <v>0</v>
      </c>
      <c r="AP654" s="30">
        <v>7</v>
      </c>
      <c r="AQ654" s="31">
        <v>6</v>
      </c>
      <c r="AR654" s="31">
        <v>6</v>
      </c>
      <c r="AS654" s="31">
        <v>6</v>
      </c>
      <c r="AT654" s="32">
        <v>0</v>
      </c>
      <c r="AU654" s="32">
        <v>6</v>
      </c>
      <c r="AV654" s="32">
        <v>6</v>
      </c>
      <c r="AW654" s="32">
        <v>6</v>
      </c>
      <c r="AX654" s="32">
        <v>6</v>
      </c>
      <c r="AY654" s="32">
        <v>0</v>
      </c>
      <c r="AZ654" s="32">
        <v>6</v>
      </c>
      <c r="BA654" s="32">
        <v>6</v>
      </c>
      <c r="BB654" s="32">
        <v>6</v>
      </c>
      <c r="BC654" s="32">
        <v>6</v>
      </c>
      <c r="BD654" s="33">
        <v>7.2</v>
      </c>
      <c r="BE654" s="33">
        <v>7.2</v>
      </c>
      <c r="BF654" s="33">
        <v>7.2</v>
      </c>
      <c r="BG654" s="33">
        <v>6</v>
      </c>
      <c r="BH654" s="33">
        <v>6</v>
      </c>
      <c r="BI654" s="33">
        <v>6</v>
      </c>
      <c r="BJ654" s="34">
        <v>6</v>
      </c>
      <c r="BK654" s="35">
        <v>6</v>
      </c>
      <c r="BL654" t="str">
        <f>IF(BY654&gt;LARGE(BZ654:$CK654,1),1,"")</f>
        <v/>
      </c>
      <c r="BM654" t="str">
        <f>IF(BZ654&gt;LARGE(CA654:$CK654,1),2,"")</f>
        <v/>
      </c>
      <c r="BN654" t="str">
        <f>IF(CA654&gt;LARGE(CB654:$CK654,1),2.2,"")</f>
        <v/>
      </c>
      <c r="BO654" t="str">
        <f>IF(CB654&gt;LARGE(CC654:$CK654,1),3,"")</f>
        <v/>
      </c>
      <c r="BP654" t="str">
        <f>IF(CC654&gt;LARGE(CD654:$CK654,1),3.2,"")</f>
        <v/>
      </c>
      <c r="BQ654" t="str">
        <f>IF(CD654&gt;LARGE(CE654:$CK654,1),4,"")</f>
        <v/>
      </c>
      <c r="BR654" t="str">
        <f>IF(CE654&gt;LARGE(CF654:$CK654,1),4.2,"")</f>
        <v/>
      </c>
      <c r="BS654" t="str">
        <f>IF(CF654&gt;LARGE(CG654:$CK654,1),5,"")</f>
        <v/>
      </c>
      <c r="BT654" t="str">
        <f>IF(CG654&gt;LARGE(CH654:$CK654,1),5.2,"")</f>
        <v/>
      </c>
      <c r="BU654">
        <f>IF(CH654&gt;LARGE(CI654:$CK654,1),6,"")</f>
        <v>6</v>
      </c>
      <c r="BV654" t="str">
        <f>IF(CI654&gt;LARGE(CJ654:$CK654,1),6.2,"")</f>
        <v/>
      </c>
      <c r="BW654" t="str">
        <f>IF(CJ654&gt;LARGE(CK654:$CK654,1),7,"")</f>
        <v/>
      </c>
      <c r="BX654" t="str">
        <f t="shared" si="171"/>
        <v/>
      </c>
      <c r="BY654" s="36">
        <f t="shared" si="172"/>
        <v>0</v>
      </c>
      <c r="BZ654" s="36">
        <f t="shared" si="173"/>
        <v>0</v>
      </c>
      <c r="CA654">
        <f t="shared" si="174"/>
        <v>0</v>
      </c>
      <c r="CB654" s="36">
        <f t="shared" si="175"/>
        <v>0</v>
      </c>
      <c r="CC654">
        <f t="shared" si="176"/>
        <v>0</v>
      </c>
      <c r="CD654" s="36">
        <f t="shared" si="177"/>
        <v>0</v>
      </c>
      <c r="CE654">
        <f t="shared" si="178"/>
        <v>0</v>
      </c>
      <c r="CF654" s="36">
        <f t="shared" si="179"/>
        <v>0</v>
      </c>
      <c r="CG654">
        <f t="shared" si="180"/>
        <v>0</v>
      </c>
      <c r="CH654" s="36">
        <f t="shared" si="181"/>
        <v>8</v>
      </c>
      <c r="CI654">
        <f t="shared" si="182"/>
        <v>0</v>
      </c>
      <c r="CJ654" s="36">
        <f t="shared" si="183"/>
        <v>0</v>
      </c>
      <c r="CK654">
        <f t="shared" si="184"/>
        <v>0</v>
      </c>
      <c r="CP654">
        <v>899</v>
      </c>
      <c r="DD654" t="str">
        <f>IF(COUNTIF('[3]Zone Players'!A$3:A$1847,A654)&lt;1,"D","")</f>
        <v/>
      </c>
      <c r="DF654">
        <f t="shared" si="187"/>
        <v>6</v>
      </c>
      <c r="DG654" s="70">
        <f t="shared" si="185"/>
        <v>8</v>
      </c>
      <c r="DH654" t="str">
        <f t="shared" si="186"/>
        <v/>
      </c>
    </row>
    <row r="655" spans="1:112" ht="15" customHeight="1" x14ac:dyDescent="0.25">
      <c r="A655" s="23">
        <v>142891</v>
      </c>
      <c r="B655" s="24" t="s">
        <v>1074</v>
      </c>
      <c r="C655" s="24" t="s">
        <v>180</v>
      </c>
      <c r="D655" s="25" t="s">
        <v>1075</v>
      </c>
      <c r="E655" s="26"/>
      <c r="F655" s="27"/>
      <c r="G655" s="27"/>
      <c r="H655" s="27"/>
      <c r="I655" s="27"/>
      <c r="J655" s="27"/>
      <c r="K655" s="27"/>
      <c r="L655" s="27">
        <v>5</v>
      </c>
      <c r="M655" s="27">
        <v>4</v>
      </c>
      <c r="N655" s="26">
        <v>3</v>
      </c>
      <c r="O655" s="27">
        <v>4</v>
      </c>
      <c r="P655" s="27">
        <v>4</v>
      </c>
      <c r="Q655" s="28"/>
      <c r="R655" s="28"/>
      <c r="S655" s="28"/>
      <c r="T655" s="29"/>
      <c r="U655" s="28"/>
      <c r="V655" s="30" t="s">
        <v>113</v>
      </c>
      <c r="W655" s="30">
        <v>2</v>
      </c>
      <c r="X655" s="30" t="s">
        <v>113</v>
      </c>
      <c r="Y655" s="30">
        <v>4</v>
      </c>
      <c r="Z655" s="30" t="s">
        <v>113</v>
      </c>
      <c r="AA655" s="30">
        <v>6</v>
      </c>
      <c r="AB655" s="30" t="s">
        <v>113</v>
      </c>
      <c r="AC655" s="30" t="s">
        <v>113</v>
      </c>
      <c r="AD655" s="30" t="s">
        <v>113</v>
      </c>
      <c r="AE655" s="30" t="s">
        <v>113</v>
      </c>
      <c r="AF655" s="30" t="s">
        <v>113</v>
      </c>
      <c r="AG655" s="30" t="s">
        <v>113</v>
      </c>
      <c r="AH655" s="30" t="s">
        <v>113</v>
      </c>
      <c r="AI655" s="30" t="s">
        <v>113</v>
      </c>
      <c r="AJ655" s="30" t="s">
        <v>113</v>
      </c>
      <c r="AK655" s="30" t="s">
        <v>113</v>
      </c>
      <c r="AL655" s="30" t="s">
        <v>113</v>
      </c>
      <c r="AM655" s="30">
        <v>0</v>
      </c>
      <c r="AN655" s="30">
        <v>11</v>
      </c>
      <c r="AO655" s="30">
        <v>1</v>
      </c>
      <c r="AP655" s="30">
        <v>6</v>
      </c>
      <c r="AQ655" s="31">
        <v>4</v>
      </c>
      <c r="AR655" s="31">
        <v>4</v>
      </c>
      <c r="AS655" s="31">
        <v>4</v>
      </c>
      <c r="AT655" s="32">
        <v>4</v>
      </c>
      <c r="AU655" s="32">
        <v>4</v>
      </c>
      <c r="AV655" s="32">
        <v>4</v>
      </c>
      <c r="AW655" s="32">
        <v>4</v>
      </c>
      <c r="AX655" s="32">
        <v>4</v>
      </c>
      <c r="AY655" s="32">
        <v>4</v>
      </c>
      <c r="AZ655" s="32">
        <v>4</v>
      </c>
      <c r="BA655" s="32">
        <v>4</v>
      </c>
      <c r="BB655" s="32">
        <v>4</v>
      </c>
      <c r="BC655" s="32">
        <v>4</v>
      </c>
      <c r="BD655" s="33">
        <v>7.2</v>
      </c>
      <c r="BE655" s="33">
        <v>4</v>
      </c>
      <c r="BF655" s="33">
        <v>4</v>
      </c>
      <c r="BG655" s="33">
        <v>4</v>
      </c>
      <c r="BH655" s="33">
        <v>4</v>
      </c>
      <c r="BI655" s="33">
        <v>4</v>
      </c>
      <c r="BJ655" s="34">
        <v>4</v>
      </c>
      <c r="BK655" s="35">
        <v>4</v>
      </c>
      <c r="BL655" t="str">
        <f>IF(BY655&gt;LARGE(BZ655:$CK655,1),1,"")</f>
        <v/>
      </c>
      <c r="BM655" t="str">
        <f>IF(BZ655&gt;LARGE(CA655:$CK655,1),2,"")</f>
        <v/>
      </c>
      <c r="BN655" t="str">
        <f>IF(CA655&gt;LARGE(CB655:$CK655,1),2.2,"")</f>
        <v/>
      </c>
      <c r="BO655" t="str">
        <f>IF(CB655&gt;LARGE(CC655:$CK655,1),3,"")</f>
        <v/>
      </c>
      <c r="BP655" t="str">
        <f>IF(CC655&gt;LARGE(CD655:$CK655,1),3.2,"")</f>
        <v/>
      </c>
      <c r="BQ655">
        <f>IF(CD655&gt;LARGE(CE655:$CK655,1),4,"")</f>
        <v>4</v>
      </c>
      <c r="BR655" t="str">
        <f>IF(CE655&gt;LARGE(CF655:$CK655,1),4.2,"")</f>
        <v/>
      </c>
      <c r="BS655" t="str">
        <f>IF(CF655&gt;LARGE(CG655:$CK655,1),5,"")</f>
        <v/>
      </c>
      <c r="BT655" t="str">
        <f>IF(CG655&gt;LARGE(CH655:$CK655,1),5.2,"")</f>
        <v/>
      </c>
      <c r="BU655" t="str">
        <f>IF(CH655&gt;LARGE(CI655:$CK655,1),6,"")</f>
        <v/>
      </c>
      <c r="BV655" t="str">
        <f>IF(CI655&gt;LARGE(CJ655:$CK655,1),6.2,"")</f>
        <v/>
      </c>
      <c r="BW655" t="str">
        <f>IF(CJ655&gt;LARGE(CK655:$CK655,1),7,"")</f>
        <v/>
      </c>
      <c r="BX655" t="str">
        <f t="shared" si="171"/>
        <v/>
      </c>
      <c r="BY655" s="36">
        <f t="shared" si="172"/>
        <v>0</v>
      </c>
      <c r="BZ655" s="36">
        <f t="shared" si="173"/>
        <v>0</v>
      </c>
      <c r="CA655">
        <f t="shared" si="174"/>
        <v>0</v>
      </c>
      <c r="CB655" s="36">
        <f t="shared" si="175"/>
        <v>0</v>
      </c>
      <c r="CC655">
        <f t="shared" si="176"/>
        <v>0</v>
      </c>
      <c r="CD655" s="36">
        <f t="shared" si="177"/>
        <v>10</v>
      </c>
      <c r="CE655">
        <f t="shared" si="178"/>
        <v>0</v>
      </c>
      <c r="CF655" s="36">
        <f t="shared" si="179"/>
        <v>0</v>
      </c>
      <c r="CG655">
        <f t="shared" si="180"/>
        <v>0</v>
      </c>
      <c r="CH655" s="36">
        <f t="shared" si="181"/>
        <v>0</v>
      </c>
      <c r="CI655">
        <f t="shared" si="182"/>
        <v>0</v>
      </c>
      <c r="CJ655" s="36">
        <f t="shared" si="183"/>
        <v>0</v>
      </c>
      <c r="CK655">
        <f t="shared" si="184"/>
        <v>0</v>
      </c>
      <c r="CP655">
        <v>901</v>
      </c>
      <c r="DD655" t="str">
        <f>IF(COUNTIF('[3]Zone Players'!A$3:A$1847,A655)&lt;1,"D","")</f>
        <v/>
      </c>
      <c r="DF655">
        <f t="shared" si="187"/>
        <v>4</v>
      </c>
      <c r="DG655" s="70">
        <f t="shared" si="185"/>
        <v>10</v>
      </c>
      <c r="DH655" t="str">
        <f t="shared" si="186"/>
        <v/>
      </c>
    </row>
    <row r="656" spans="1:112" ht="15" customHeight="1" x14ac:dyDescent="0.25">
      <c r="A656" s="23">
        <v>48397</v>
      </c>
      <c r="B656" s="24" t="s">
        <v>1076</v>
      </c>
      <c r="C656" s="24" t="s">
        <v>155</v>
      </c>
      <c r="D656" s="25" t="s">
        <v>1075</v>
      </c>
      <c r="E656" s="26">
        <v>5</v>
      </c>
      <c r="F656" s="27">
        <v>5</v>
      </c>
      <c r="G656" s="27">
        <v>5</v>
      </c>
      <c r="H656" s="27">
        <v>4</v>
      </c>
      <c r="I656" s="27">
        <v>3</v>
      </c>
      <c r="J656" s="27">
        <v>3</v>
      </c>
      <c r="K656" s="27">
        <v>2</v>
      </c>
      <c r="L656" s="27">
        <v>1</v>
      </c>
      <c r="M656" s="27">
        <v>2</v>
      </c>
      <c r="N656" s="26">
        <v>1</v>
      </c>
      <c r="O656" s="27">
        <v>2</v>
      </c>
      <c r="P656" s="27">
        <v>2</v>
      </c>
      <c r="Q656" s="28"/>
      <c r="R656" s="28"/>
      <c r="S656" s="28"/>
      <c r="T656" s="29"/>
      <c r="U656" s="28"/>
      <c r="V656" s="30" t="s">
        <v>113</v>
      </c>
      <c r="W656" s="30">
        <v>2</v>
      </c>
      <c r="X656" s="30" t="s">
        <v>113</v>
      </c>
      <c r="Y656" s="30">
        <v>4</v>
      </c>
      <c r="Z656" s="30" t="s">
        <v>113</v>
      </c>
      <c r="AA656" s="30">
        <v>6</v>
      </c>
      <c r="AB656" s="30" t="s">
        <v>113</v>
      </c>
      <c r="AC656" s="30" t="s">
        <v>113</v>
      </c>
      <c r="AD656" s="30" t="s">
        <v>113</v>
      </c>
      <c r="AE656" s="30" t="s">
        <v>113</v>
      </c>
      <c r="AF656" s="30" t="s">
        <v>113</v>
      </c>
      <c r="AG656" s="30" t="s">
        <v>113</v>
      </c>
      <c r="AH656" s="30" t="s">
        <v>113</v>
      </c>
      <c r="AI656" s="30" t="s">
        <v>113</v>
      </c>
      <c r="AJ656" s="30" t="s">
        <v>113</v>
      </c>
      <c r="AK656" s="30" t="s">
        <v>113</v>
      </c>
      <c r="AL656" s="30" t="s">
        <v>113</v>
      </c>
      <c r="AM656" s="30">
        <v>0</v>
      </c>
      <c r="AN656" s="30">
        <v>11</v>
      </c>
      <c r="AO656" s="30">
        <v>3</v>
      </c>
      <c r="AP656" s="30">
        <v>4</v>
      </c>
      <c r="AQ656" s="31">
        <v>2</v>
      </c>
      <c r="AR656" s="31">
        <v>2</v>
      </c>
      <c r="AS656" s="31">
        <v>2</v>
      </c>
      <c r="AT656" s="32">
        <v>2</v>
      </c>
      <c r="AU656" s="32">
        <v>0</v>
      </c>
      <c r="AV656" s="32">
        <v>2</v>
      </c>
      <c r="AW656" s="32">
        <v>2</v>
      </c>
      <c r="AX656" s="32">
        <v>2</v>
      </c>
      <c r="AY656" s="32">
        <v>2</v>
      </c>
      <c r="AZ656" s="32">
        <v>2</v>
      </c>
      <c r="BA656" s="32">
        <v>2</v>
      </c>
      <c r="BB656" s="32">
        <v>2</v>
      </c>
      <c r="BC656" s="32">
        <v>2</v>
      </c>
      <c r="BD656" s="33">
        <v>7.2</v>
      </c>
      <c r="BE656" s="33">
        <v>7.2</v>
      </c>
      <c r="BF656" s="33">
        <v>2</v>
      </c>
      <c r="BG656" s="33">
        <v>2</v>
      </c>
      <c r="BH656" s="33">
        <v>2</v>
      </c>
      <c r="BI656" s="33">
        <v>2</v>
      </c>
      <c r="BJ656" s="34">
        <v>2</v>
      </c>
      <c r="BK656" s="35">
        <v>2</v>
      </c>
      <c r="BL656" t="str">
        <f>IF(BY656&gt;LARGE(BZ656:$CK656,1),1,"")</f>
        <v/>
      </c>
      <c r="BM656">
        <f>IF(BZ656&gt;LARGE(CA656:$CK656,1),2,"")</f>
        <v>2</v>
      </c>
      <c r="BN656" t="str">
        <f>IF(CA656&gt;LARGE(CB656:$CK656,1),2.2,"")</f>
        <v/>
      </c>
      <c r="BO656" t="str">
        <f>IF(CB656&gt;LARGE(CC656:$CK656,1),3,"")</f>
        <v/>
      </c>
      <c r="BP656" t="str">
        <f>IF(CC656&gt;LARGE(CD656:$CK656,1),3.2,"")</f>
        <v/>
      </c>
      <c r="BQ656" t="str">
        <f>IF(CD656&gt;LARGE(CE656:$CK656,1),4,"")</f>
        <v/>
      </c>
      <c r="BR656" t="str">
        <f>IF(CE656&gt;LARGE(CF656:$CK656,1),4.2,"")</f>
        <v/>
      </c>
      <c r="BS656" t="str">
        <f>IF(CF656&gt;LARGE(CG656:$CK656,1),5,"")</f>
        <v/>
      </c>
      <c r="BT656" t="str">
        <f>IF(CG656&gt;LARGE(CH656:$CK656,1),5.2,"")</f>
        <v/>
      </c>
      <c r="BU656" t="str">
        <f>IF(CH656&gt;LARGE(CI656:$CK656,1),6,"")</f>
        <v/>
      </c>
      <c r="BV656" t="str">
        <f>IF(CI656&gt;LARGE(CJ656:$CK656,1),6.2,"")</f>
        <v/>
      </c>
      <c r="BW656" t="str">
        <f>IF(CJ656&gt;LARGE(CK656:$CK656,1),7,"")</f>
        <v/>
      </c>
      <c r="BX656" t="str">
        <f t="shared" si="171"/>
        <v/>
      </c>
      <c r="BY656" s="36">
        <f t="shared" si="172"/>
        <v>0</v>
      </c>
      <c r="BZ656" s="36">
        <f t="shared" si="173"/>
        <v>9</v>
      </c>
      <c r="CA656">
        <f t="shared" si="174"/>
        <v>0</v>
      </c>
      <c r="CB656" s="36">
        <f t="shared" si="175"/>
        <v>0</v>
      </c>
      <c r="CC656">
        <f t="shared" si="176"/>
        <v>0</v>
      </c>
      <c r="CD656" s="36">
        <f t="shared" si="177"/>
        <v>0</v>
      </c>
      <c r="CE656">
        <f t="shared" si="178"/>
        <v>0</v>
      </c>
      <c r="CF656" s="36">
        <f t="shared" si="179"/>
        <v>0</v>
      </c>
      <c r="CG656">
        <f t="shared" si="180"/>
        <v>0</v>
      </c>
      <c r="CH656" s="36">
        <f t="shared" si="181"/>
        <v>0</v>
      </c>
      <c r="CI656">
        <f t="shared" si="182"/>
        <v>0</v>
      </c>
      <c r="CJ656" s="36">
        <f t="shared" si="183"/>
        <v>0</v>
      </c>
      <c r="CK656">
        <f t="shared" si="184"/>
        <v>0</v>
      </c>
      <c r="CP656">
        <v>903</v>
      </c>
      <c r="DD656" t="str">
        <f>IF(COUNTIF('[3]Zone Players'!A$3:A$1847,A656)&lt;1,"D","")</f>
        <v/>
      </c>
      <c r="DF656">
        <f t="shared" si="187"/>
        <v>2</v>
      </c>
      <c r="DG656" s="70">
        <f t="shared" si="185"/>
        <v>9</v>
      </c>
      <c r="DH656" t="str">
        <f t="shared" si="186"/>
        <v/>
      </c>
    </row>
    <row r="657" spans="1:112" ht="15" customHeight="1" x14ac:dyDescent="0.25">
      <c r="A657" s="23">
        <v>80249</v>
      </c>
      <c r="B657" s="24" t="s">
        <v>622</v>
      </c>
      <c r="C657" s="24" t="s">
        <v>237</v>
      </c>
      <c r="D657" s="25" t="s">
        <v>1075</v>
      </c>
      <c r="E657" s="26">
        <v>5</v>
      </c>
      <c r="F657" s="27">
        <v>5</v>
      </c>
      <c r="G657" s="27">
        <v>6</v>
      </c>
      <c r="H657" s="27">
        <v>6</v>
      </c>
      <c r="I657" s="27">
        <v>6</v>
      </c>
      <c r="J657" s="27">
        <v>5</v>
      </c>
      <c r="K657" s="27">
        <v>6</v>
      </c>
      <c r="L657" s="27">
        <v>6</v>
      </c>
      <c r="M657" s="27">
        <v>6</v>
      </c>
      <c r="N657" s="26">
        <v>6</v>
      </c>
      <c r="O657" s="27">
        <v>6</v>
      </c>
      <c r="P657" s="27">
        <v>6</v>
      </c>
      <c r="Q657" s="28"/>
      <c r="R657" s="28"/>
      <c r="S657" s="28"/>
      <c r="T657" s="29"/>
      <c r="U657" s="28"/>
      <c r="V657" s="30" t="s">
        <v>113</v>
      </c>
      <c r="W657" s="30">
        <v>2</v>
      </c>
      <c r="X657" s="30" t="s">
        <v>113</v>
      </c>
      <c r="Y657" s="30">
        <v>4</v>
      </c>
      <c r="Z657" s="30" t="s">
        <v>113</v>
      </c>
      <c r="AA657" s="30">
        <v>6</v>
      </c>
      <c r="AB657" s="30" t="s">
        <v>113</v>
      </c>
      <c r="AC657" s="30" t="s">
        <v>113</v>
      </c>
      <c r="AD657" s="30" t="s">
        <v>113</v>
      </c>
      <c r="AE657" s="30" t="s">
        <v>113</v>
      </c>
      <c r="AF657" s="30" t="s">
        <v>113</v>
      </c>
      <c r="AG657" s="30" t="s">
        <v>113</v>
      </c>
      <c r="AH657" s="30" t="s">
        <v>113</v>
      </c>
      <c r="AI657" s="30" t="s">
        <v>113</v>
      </c>
      <c r="AJ657" s="30" t="s">
        <v>113</v>
      </c>
      <c r="AK657" s="30" t="s">
        <v>113</v>
      </c>
      <c r="AL657" s="30" t="s">
        <v>113</v>
      </c>
      <c r="AM657" s="30">
        <v>0</v>
      </c>
      <c r="AN657" s="30">
        <v>11</v>
      </c>
      <c r="AO657" s="30">
        <v>0</v>
      </c>
      <c r="AP657" s="30">
        <v>7</v>
      </c>
      <c r="AQ657" s="31">
        <v>6</v>
      </c>
      <c r="AR657" s="31">
        <v>6</v>
      </c>
      <c r="AS657" s="31">
        <v>6</v>
      </c>
      <c r="AT657" s="32">
        <v>0</v>
      </c>
      <c r="AU657" s="32">
        <v>0</v>
      </c>
      <c r="AV657" s="32">
        <v>0</v>
      </c>
      <c r="AW657" s="32">
        <v>0</v>
      </c>
      <c r="AX657" s="32">
        <v>0</v>
      </c>
      <c r="AY657" s="32">
        <v>0</v>
      </c>
      <c r="AZ657" s="32">
        <v>0</v>
      </c>
      <c r="BA657" s="32">
        <v>0</v>
      </c>
      <c r="BB657" s="32">
        <v>0</v>
      </c>
      <c r="BC657" s="32">
        <v>0</v>
      </c>
      <c r="BD657" s="33">
        <v>7.2</v>
      </c>
      <c r="BE657" s="33">
        <v>7.2</v>
      </c>
      <c r="BF657" s="33">
        <v>7.2</v>
      </c>
      <c r="BG657" s="33">
        <v>7.2</v>
      </c>
      <c r="BH657" s="33">
        <v>7.2</v>
      </c>
      <c r="BI657" s="33">
        <v>7.2</v>
      </c>
      <c r="BJ657" s="34" t="s">
        <v>113</v>
      </c>
      <c r="BK657" s="35" t="s">
        <v>113</v>
      </c>
      <c r="BL657" t="str">
        <f>IF(BY657&gt;LARGE(BZ657:$CK657,1),1,"")</f>
        <v/>
      </c>
      <c r="BM657" t="str">
        <f>IF(BZ657&gt;LARGE(CA657:$CK657,1),2,"")</f>
        <v/>
      </c>
      <c r="BN657" t="str">
        <f>IF(CA657&gt;LARGE(CB657:$CK657,1),2.2,"")</f>
        <v/>
      </c>
      <c r="BO657" t="str">
        <f>IF(CB657&gt;LARGE(CC657:$CK657,1),3,"")</f>
        <v/>
      </c>
      <c r="BP657" t="str">
        <f>IF(CC657&gt;LARGE(CD657:$CK657,1),3.2,"")</f>
        <v/>
      </c>
      <c r="BQ657" t="str">
        <f>IF(CD657&gt;LARGE(CE657:$CK657,1),4,"")</f>
        <v/>
      </c>
      <c r="BR657" t="str">
        <f>IF(CE657&gt;LARGE(CF657:$CK657,1),4.2,"")</f>
        <v/>
      </c>
      <c r="BS657" t="str">
        <f>IF(CF657&gt;LARGE(CG657:$CK657,1),5,"")</f>
        <v/>
      </c>
      <c r="BT657" t="str">
        <f>IF(CG657&gt;LARGE(CH657:$CK657,1),5.2,"")</f>
        <v/>
      </c>
      <c r="BU657" t="str">
        <f>IF(CH657&gt;LARGE(CI657:$CK657,1),6,"")</f>
        <v/>
      </c>
      <c r="BV657" t="str">
        <f>IF(CI657&gt;LARGE(CJ657:$CK657,1),6.2,"")</f>
        <v/>
      </c>
      <c r="BW657" t="str">
        <f>IF(CJ657&gt;LARGE(CK657:$CK657,1),7,"")</f>
        <v/>
      </c>
      <c r="BX657" t="str">
        <f t="shared" si="171"/>
        <v/>
      </c>
      <c r="BY657" s="36">
        <f t="shared" si="172"/>
        <v>0</v>
      </c>
      <c r="BZ657" s="36">
        <f t="shared" si="173"/>
        <v>0</v>
      </c>
      <c r="CA657">
        <f t="shared" si="174"/>
        <v>0</v>
      </c>
      <c r="CB657" s="36">
        <f t="shared" si="175"/>
        <v>0</v>
      </c>
      <c r="CC657">
        <f t="shared" si="176"/>
        <v>0</v>
      </c>
      <c r="CD657" s="36">
        <f t="shared" si="177"/>
        <v>0</v>
      </c>
      <c r="CE657">
        <f t="shared" si="178"/>
        <v>0</v>
      </c>
      <c r="CF657" s="36">
        <f t="shared" si="179"/>
        <v>0</v>
      </c>
      <c r="CG657">
        <f t="shared" si="180"/>
        <v>0</v>
      </c>
      <c r="CH657" s="36">
        <f t="shared" si="181"/>
        <v>0</v>
      </c>
      <c r="CI657">
        <f t="shared" si="182"/>
        <v>0</v>
      </c>
      <c r="CJ657" s="36">
        <f t="shared" si="183"/>
        <v>0</v>
      </c>
      <c r="CK657">
        <f t="shared" si="184"/>
        <v>0</v>
      </c>
      <c r="CP657" t="s">
        <v>118</v>
      </c>
      <c r="DD657" t="str">
        <f>IF(COUNTIF('[3]Zone Players'!A$3:A$1847,A657)&lt;1,"D","")</f>
        <v/>
      </c>
      <c r="DF657">
        <f t="shared" si="187"/>
        <v>6</v>
      </c>
      <c r="DG657" s="70">
        <f t="shared" si="185"/>
        <v>0</v>
      </c>
      <c r="DH657" t="str">
        <f t="shared" si="186"/>
        <v/>
      </c>
    </row>
    <row r="658" spans="1:112" ht="15" customHeight="1" x14ac:dyDescent="0.25">
      <c r="A658" s="23">
        <v>68484</v>
      </c>
      <c r="B658" s="24" t="s">
        <v>1077</v>
      </c>
      <c r="C658" s="24" t="s">
        <v>590</v>
      </c>
      <c r="D658" s="25" t="s">
        <v>1075</v>
      </c>
      <c r="E658" s="26">
        <v>2</v>
      </c>
      <c r="F658" s="27">
        <v>2</v>
      </c>
      <c r="G658" s="27">
        <v>2</v>
      </c>
      <c r="H658" s="27">
        <v>3</v>
      </c>
      <c r="I658" s="27">
        <v>3</v>
      </c>
      <c r="J658" s="27">
        <v>3</v>
      </c>
      <c r="K658" s="27">
        <v>2</v>
      </c>
      <c r="L658" s="27">
        <v>1</v>
      </c>
      <c r="M658" s="27">
        <v>2</v>
      </c>
      <c r="N658" s="26">
        <v>1</v>
      </c>
      <c r="O658" s="27">
        <v>2</v>
      </c>
      <c r="P658" s="27">
        <v>2</v>
      </c>
      <c r="Q658" s="28"/>
      <c r="R658" s="28"/>
      <c r="S658" s="28"/>
      <c r="T658" s="29"/>
      <c r="U658" s="28"/>
      <c r="V658" s="30" t="s">
        <v>113</v>
      </c>
      <c r="W658" s="30">
        <v>2</v>
      </c>
      <c r="X658" s="30" t="s">
        <v>113</v>
      </c>
      <c r="Y658" s="30">
        <v>4</v>
      </c>
      <c r="Z658" s="30" t="s">
        <v>113</v>
      </c>
      <c r="AA658" s="30">
        <v>6</v>
      </c>
      <c r="AB658" s="30" t="s">
        <v>113</v>
      </c>
      <c r="AC658" s="30" t="s">
        <v>113</v>
      </c>
      <c r="AD658" s="30" t="s">
        <v>113</v>
      </c>
      <c r="AE658" s="30" t="s">
        <v>113</v>
      </c>
      <c r="AF658" s="30" t="s">
        <v>113</v>
      </c>
      <c r="AG658" s="30" t="s">
        <v>113</v>
      </c>
      <c r="AH658" s="30" t="s">
        <v>113</v>
      </c>
      <c r="AI658" s="30" t="s">
        <v>113</v>
      </c>
      <c r="AJ658" s="30" t="s">
        <v>113</v>
      </c>
      <c r="AK658" s="30" t="s">
        <v>113</v>
      </c>
      <c r="AL658" s="30" t="s">
        <v>113</v>
      </c>
      <c r="AM658" s="30">
        <v>0</v>
      </c>
      <c r="AN658" s="30">
        <v>11</v>
      </c>
      <c r="AO658" s="30">
        <v>3</v>
      </c>
      <c r="AP658" s="30">
        <v>4</v>
      </c>
      <c r="AQ658" s="31">
        <v>2</v>
      </c>
      <c r="AR658" s="31">
        <v>2</v>
      </c>
      <c r="AS658" s="31">
        <v>2</v>
      </c>
      <c r="AT658" s="32">
        <v>2</v>
      </c>
      <c r="AU658" s="32">
        <v>2</v>
      </c>
      <c r="AV658" s="32">
        <v>2</v>
      </c>
      <c r="AW658" s="32">
        <v>2</v>
      </c>
      <c r="AX658" s="32">
        <v>2</v>
      </c>
      <c r="AY658" s="32">
        <v>2</v>
      </c>
      <c r="AZ658" s="32">
        <v>2</v>
      </c>
      <c r="BA658" s="32">
        <v>0</v>
      </c>
      <c r="BB658" s="32">
        <v>2</v>
      </c>
      <c r="BC658" s="32">
        <v>2</v>
      </c>
      <c r="BD658" s="33">
        <v>7.2</v>
      </c>
      <c r="BE658" s="33">
        <v>2</v>
      </c>
      <c r="BF658" s="33">
        <v>2</v>
      </c>
      <c r="BG658" s="33">
        <v>2</v>
      </c>
      <c r="BH658" s="33">
        <v>2</v>
      </c>
      <c r="BI658" s="33">
        <v>2</v>
      </c>
      <c r="BJ658" s="34">
        <v>2</v>
      </c>
      <c r="BK658" s="35">
        <v>2</v>
      </c>
      <c r="BL658" t="str">
        <f>IF(BY658&gt;LARGE(BZ658:$CK658,1),1,"")</f>
        <v/>
      </c>
      <c r="BM658">
        <f>IF(BZ658&gt;LARGE(CA658:$CK658,1),2,"")</f>
        <v>2</v>
      </c>
      <c r="BN658" t="str">
        <f>IF(CA658&gt;LARGE(CB658:$CK658,1),2.2,"")</f>
        <v/>
      </c>
      <c r="BO658" t="str">
        <f>IF(CB658&gt;LARGE(CC658:$CK658,1),3,"")</f>
        <v/>
      </c>
      <c r="BP658" t="str">
        <f>IF(CC658&gt;LARGE(CD658:$CK658,1),3.2,"")</f>
        <v/>
      </c>
      <c r="BQ658" t="str">
        <f>IF(CD658&gt;LARGE(CE658:$CK658,1),4,"")</f>
        <v/>
      </c>
      <c r="BR658" t="str">
        <f>IF(CE658&gt;LARGE(CF658:$CK658,1),4.2,"")</f>
        <v/>
      </c>
      <c r="BS658" t="str">
        <f>IF(CF658&gt;LARGE(CG658:$CK658,1),5,"")</f>
        <v/>
      </c>
      <c r="BT658" t="str">
        <f>IF(CG658&gt;LARGE(CH658:$CK658,1),5.2,"")</f>
        <v/>
      </c>
      <c r="BU658" t="str">
        <f>IF(CH658&gt;LARGE(CI658:$CK658,1),6,"")</f>
        <v/>
      </c>
      <c r="BV658" t="str">
        <f>IF(CI658&gt;LARGE(CJ658:$CK658,1),6.2,"")</f>
        <v/>
      </c>
      <c r="BW658" t="str">
        <f>IF(CJ658&gt;LARGE(CK658:$CK658,1),7,"")</f>
        <v/>
      </c>
      <c r="BX658" t="str">
        <f t="shared" si="171"/>
        <v/>
      </c>
      <c r="BY658" s="36">
        <f t="shared" si="172"/>
        <v>0</v>
      </c>
      <c r="BZ658" s="36">
        <f t="shared" si="173"/>
        <v>9</v>
      </c>
      <c r="CA658">
        <f t="shared" si="174"/>
        <v>0</v>
      </c>
      <c r="CB658" s="36">
        <f t="shared" si="175"/>
        <v>0</v>
      </c>
      <c r="CC658">
        <f t="shared" si="176"/>
        <v>0</v>
      </c>
      <c r="CD658" s="36">
        <f t="shared" si="177"/>
        <v>0</v>
      </c>
      <c r="CE658">
        <f t="shared" si="178"/>
        <v>0</v>
      </c>
      <c r="CF658" s="36">
        <f t="shared" si="179"/>
        <v>0</v>
      </c>
      <c r="CG658">
        <f t="shared" si="180"/>
        <v>0</v>
      </c>
      <c r="CH658" s="36">
        <f t="shared" si="181"/>
        <v>0</v>
      </c>
      <c r="CI658">
        <f t="shared" si="182"/>
        <v>0</v>
      </c>
      <c r="CJ658" s="36">
        <f t="shared" si="183"/>
        <v>0</v>
      </c>
      <c r="CK658">
        <f t="shared" si="184"/>
        <v>0</v>
      </c>
      <c r="CP658" t="s">
        <v>118</v>
      </c>
      <c r="DD658" t="str">
        <f>IF(COUNTIF('[3]Zone Players'!A$3:A$1847,A658)&lt;1,"D","")</f>
        <v/>
      </c>
      <c r="DF658">
        <f t="shared" si="187"/>
        <v>2</v>
      </c>
      <c r="DG658" s="70">
        <f t="shared" si="185"/>
        <v>9</v>
      </c>
      <c r="DH658" t="str">
        <f t="shared" si="186"/>
        <v/>
      </c>
    </row>
    <row r="659" spans="1:112" ht="15" customHeight="1" x14ac:dyDescent="0.25">
      <c r="A659" s="40">
        <v>150326</v>
      </c>
      <c r="B659" s="24" t="s">
        <v>1078</v>
      </c>
      <c r="C659" s="24" t="s">
        <v>1079</v>
      </c>
      <c r="D659" s="25" t="s">
        <v>1075</v>
      </c>
      <c r="E659" s="26"/>
      <c r="F659" s="27"/>
      <c r="G659" s="27"/>
      <c r="H659" s="27"/>
      <c r="I659" s="27"/>
      <c r="J659" s="27"/>
      <c r="K659" s="27"/>
      <c r="L659" s="27"/>
      <c r="M659" s="27"/>
      <c r="N659" s="26"/>
      <c r="O659" s="27"/>
      <c r="P659" s="27" t="s">
        <v>113</v>
      </c>
      <c r="Q659" s="28"/>
      <c r="R659" s="28"/>
      <c r="S659" s="28"/>
      <c r="T659" s="29"/>
      <c r="U659" s="28"/>
      <c r="V659" s="30" t="s">
        <v>113</v>
      </c>
      <c r="W659" s="30">
        <v>2</v>
      </c>
      <c r="X659" s="30" t="s">
        <v>113</v>
      </c>
      <c r="Y659" s="30">
        <v>4</v>
      </c>
      <c r="Z659" s="30" t="s">
        <v>113</v>
      </c>
      <c r="AA659" s="30">
        <v>6</v>
      </c>
      <c r="AB659" s="30" t="s">
        <v>113</v>
      </c>
      <c r="AC659" s="30" t="s">
        <v>113</v>
      </c>
      <c r="AD659" s="30" t="s">
        <v>113</v>
      </c>
      <c r="AE659" s="30" t="s">
        <v>113</v>
      </c>
      <c r="AF659" s="30" t="s">
        <v>113</v>
      </c>
      <c r="AG659" s="30" t="s">
        <v>113</v>
      </c>
      <c r="AH659" s="30" t="s">
        <v>113</v>
      </c>
      <c r="AI659" s="30" t="s">
        <v>113</v>
      </c>
      <c r="AJ659" s="30" t="s">
        <v>113</v>
      </c>
      <c r="AK659" s="30" t="s">
        <v>113</v>
      </c>
      <c r="AL659" s="30" t="s">
        <v>113</v>
      </c>
      <c r="AM659" s="30">
        <v>0</v>
      </c>
      <c r="AN659" s="30">
        <v>11</v>
      </c>
      <c r="AO659" s="30">
        <v>0</v>
      </c>
      <c r="AP659" s="30">
        <v>7</v>
      </c>
      <c r="AQ659" s="31" t="s">
        <v>113</v>
      </c>
      <c r="AR659" s="31">
        <v>6</v>
      </c>
      <c r="AS659" s="31">
        <v>6</v>
      </c>
      <c r="AT659" s="32">
        <v>0</v>
      </c>
      <c r="AU659" s="32">
        <v>4</v>
      </c>
      <c r="AV659" s="32">
        <v>6</v>
      </c>
      <c r="AW659" s="32">
        <v>6</v>
      </c>
      <c r="AX659" s="32">
        <v>6</v>
      </c>
      <c r="AY659" s="32">
        <v>6</v>
      </c>
      <c r="AZ659" s="32">
        <v>6</v>
      </c>
      <c r="BA659" s="32">
        <v>6</v>
      </c>
      <c r="BB659" s="32">
        <v>4</v>
      </c>
      <c r="BC659" s="32">
        <v>6</v>
      </c>
      <c r="BD659" s="33">
        <v>7.2</v>
      </c>
      <c r="BE659" s="33">
        <v>7.2</v>
      </c>
      <c r="BF659" s="33">
        <v>7.2</v>
      </c>
      <c r="BG659" s="33">
        <v>6</v>
      </c>
      <c r="BH659" s="33">
        <v>6</v>
      </c>
      <c r="BI659" s="33">
        <v>6</v>
      </c>
      <c r="BJ659" s="34">
        <v>6</v>
      </c>
      <c r="BK659" s="35">
        <v>6</v>
      </c>
      <c r="BL659" t="str">
        <f>IF(BY659&gt;LARGE(BZ659:$CK659,1),1,"")</f>
        <v/>
      </c>
      <c r="BM659" t="str">
        <f>IF(BZ659&gt;LARGE(CA659:$CK659,1),2,"")</f>
        <v/>
      </c>
      <c r="BN659" t="str">
        <f>IF(CA659&gt;LARGE(CB659:$CK659,1),2.2,"")</f>
        <v/>
      </c>
      <c r="BO659" t="str">
        <f>IF(CB659&gt;LARGE(CC659:$CK659,1),3,"")</f>
        <v/>
      </c>
      <c r="BP659" t="str">
        <f>IF(CC659&gt;LARGE(CD659:$CK659,1),3.2,"")</f>
        <v/>
      </c>
      <c r="BQ659" t="str">
        <f>IF(CD659&gt;LARGE(CE659:$CK659,1),4,"")</f>
        <v/>
      </c>
      <c r="BR659" t="str">
        <f>IF(CE659&gt;LARGE(CF659:$CK659,1),4.2,"")</f>
        <v/>
      </c>
      <c r="BS659" t="str">
        <f>IF(CF659&gt;LARGE(CG659:$CK659,1),5,"")</f>
        <v/>
      </c>
      <c r="BT659" t="str">
        <f>IF(CG659&gt;LARGE(CH659:$CK659,1),5.2,"")</f>
        <v/>
      </c>
      <c r="BU659">
        <f>IF(CH659&gt;LARGE(CI659:$CK659,1),6,"")</f>
        <v>6</v>
      </c>
      <c r="BV659" t="str">
        <f>IF(CI659&gt;LARGE(CJ659:$CK659,1),6.2,"")</f>
        <v/>
      </c>
      <c r="BW659" t="str">
        <f>IF(CJ659&gt;LARGE(CK659:$CK659,1),7,"")</f>
        <v/>
      </c>
      <c r="BX659" t="str">
        <f t="shared" si="171"/>
        <v/>
      </c>
      <c r="BY659" s="36">
        <f t="shared" si="172"/>
        <v>0</v>
      </c>
      <c r="BZ659" s="36">
        <f t="shared" si="173"/>
        <v>0</v>
      </c>
      <c r="CA659">
        <f t="shared" si="174"/>
        <v>0</v>
      </c>
      <c r="CB659" s="36">
        <f t="shared" si="175"/>
        <v>0</v>
      </c>
      <c r="CC659">
        <f t="shared" si="176"/>
        <v>0</v>
      </c>
      <c r="CD659" s="36">
        <f t="shared" si="177"/>
        <v>2</v>
      </c>
      <c r="CE659">
        <f t="shared" si="178"/>
        <v>0</v>
      </c>
      <c r="CF659" s="36">
        <f t="shared" si="179"/>
        <v>0</v>
      </c>
      <c r="CG659">
        <f t="shared" si="180"/>
        <v>0</v>
      </c>
      <c r="CH659" s="36">
        <f t="shared" si="181"/>
        <v>7</v>
      </c>
      <c r="CI659">
        <f t="shared" si="182"/>
        <v>0</v>
      </c>
      <c r="CJ659" s="36">
        <f t="shared" si="183"/>
        <v>0</v>
      </c>
      <c r="CK659">
        <f t="shared" si="184"/>
        <v>0</v>
      </c>
      <c r="CP659">
        <v>907</v>
      </c>
      <c r="DD659" t="str">
        <f>IF(COUNTIF('[3]Zone Players'!A$3:A$1847,A659)&lt;1,"D","")</f>
        <v/>
      </c>
      <c r="DF659">
        <f t="shared" si="187"/>
        <v>6</v>
      </c>
      <c r="DG659" s="70">
        <f t="shared" si="185"/>
        <v>9</v>
      </c>
      <c r="DH659" t="str">
        <f t="shared" si="186"/>
        <v/>
      </c>
    </row>
    <row r="660" spans="1:112" ht="15" customHeight="1" x14ac:dyDescent="0.25">
      <c r="A660" s="23">
        <v>88476</v>
      </c>
      <c r="B660" s="24" t="s">
        <v>842</v>
      </c>
      <c r="C660" s="24" t="s">
        <v>216</v>
      </c>
      <c r="D660" s="25" t="s">
        <v>1075</v>
      </c>
      <c r="E660" s="26">
        <v>5</v>
      </c>
      <c r="F660" s="27">
        <v>5</v>
      </c>
      <c r="G660" s="27">
        <v>5</v>
      </c>
      <c r="H660" s="27">
        <v>4</v>
      </c>
      <c r="I660" s="27">
        <v>3</v>
      </c>
      <c r="J660" s="27">
        <v>3</v>
      </c>
      <c r="K660" s="27">
        <v>2</v>
      </c>
      <c r="L660" s="27">
        <v>1</v>
      </c>
      <c r="M660" s="27">
        <v>2</v>
      </c>
      <c r="N660" s="26">
        <v>1</v>
      </c>
      <c r="O660" s="27">
        <v>2</v>
      </c>
      <c r="P660" s="27">
        <v>2</v>
      </c>
      <c r="Q660" s="28"/>
      <c r="R660" s="28"/>
      <c r="S660" s="28"/>
      <c r="T660" s="29"/>
      <c r="U660" s="28"/>
      <c r="V660" s="30" t="s">
        <v>113</v>
      </c>
      <c r="W660" s="30">
        <v>2</v>
      </c>
      <c r="X660" s="30" t="s">
        <v>113</v>
      </c>
      <c r="Y660" s="30">
        <v>4</v>
      </c>
      <c r="Z660" s="30" t="s">
        <v>113</v>
      </c>
      <c r="AA660" s="30">
        <v>6</v>
      </c>
      <c r="AB660" s="30" t="s">
        <v>113</v>
      </c>
      <c r="AC660" s="30" t="s">
        <v>113</v>
      </c>
      <c r="AD660" s="30" t="s">
        <v>113</v>
      </c>
      <c r="AE660" s="30" t="s">
        <v>113</v>
      </c>
      <c r="AF660" s="30" t="s">
        <v>113</v>
      </c>
      <c r="AG660" s="30" t="s">
        <v>113</v>
      </c>
      <c r="AH660" s="30" t="s">
        <v>113</v>
      </c>
      <c r="AI660" s="30" t="s">
        <v>113</v>
      </c>
      <c r="AJ660" s="30" t="s">
        <v>113</v>
      </c>
      <c r="AK660" s="30" t="s">
        <v>113</v>
      </c>
      <c r="AL660" s="30" t="s">
        <v>113</v>
      </c>
      <c r="AM660" s="30">
        <v>0</v>
      </c>
      <c r="AN660" s="30">
        <v>11</v>
      </c>
      <c r="AO660" s="30">
        <v>3</v>
      </c>
      <c r="AP660" s="30">
        <v>4</v>
      </c>
      <c r="AQ660" s="31">
        <v>2</v>
      </c>
      <c r="AR660" s="31">
        <v>2</v>
      </c>
      <c r="AS660" s="31">
        <v>2</v>
      </c>
      <c r="AT660" s="32">
        <v>2</v>
      </c>
      <c r="AU660" s="32">
        <v>2</v>
      </c>
      <c r="AV660" s="32">
        <v>2</v>
      </c>
      <c r="AW660" s="32">
        <v>2</v>
      </c>
      <c r="AX660" s="32">
        <v>2</v>
      </c>
      <c r="AY660" s="32">
        <v>2</v>
      </c>
      <c r="AZ660" s="32">
        <v>2</v>
      </c>
      <c r="BA660" s="32">
        <v>2</v>
      </c>
      <c r="BB660" s="32">
        <v>2</v>
      </c>
      <c r="BC660" s="32">
        <v>2</v>
      </c>
      <c r="BD660" s="33">
        <v>7.2</v>
      </c>
      <c r="BE660" s="33">
        <v>2</v>
      </c>
      <c r="BF660" s="33">
        <v>2</v>
      </c>
      <c r="BG660" s="33">
        <v>2</v>
      </c>
      <c r="BH660" s="33">
        <v>2</v>
      </c>
      <c r="BI660" s="33">
        <v>2</v>
      </c>
      <c r="BJ660" s="34">
        <v>2</v>
      </c>
      <c r="BK660" s="35">
        <v>2</v>
      </c>
      <c r="BL660" t="str">
        <f>IF(BY660&gt;LARGE(BZ660:$CK660,1),1,"")</f>
        <v/>
      </c>
      <c r="BM660">
        <f>IF(BZ660&gt;LARGE(CA660:$CK660,1),2,"")</f>
        <v>2</v>
      </c>
      <c r="BN660" t="str">
        <f>IF(CA660&gt;LARGE(CB660:$CK660,1),2.2,"")</f>
        <v/>
      </c>
      <c r="BO660" t="str">
        <f>IF(CB660&gt;LARGE(CC660:$CK660,1),3,"")</f>
        <v/>
      </c>
      <c r="BP660" t="str">
        <f>IF(CC660&gt;LARGE(CD660:$CK660,1),3.2,"")</f>
        <v/>
      </c>
      <c r="BQ660" t="str">
        <f>IF(CD660&gt;LARGE(CE660:$CK660,1),4,"")</f>
        <v/>
      </c>
      <c r="BR660" t="str">
        <f>IF(CE660&gt;LARGE(CF660:$CK660,1),4.2,"")</f>
        <v/>
      </c>
      <c r="BS660" t="str">
        <f>IF(CF660&gt;LARGE(CG660:$CK660,1),5,"")</f>
        <v/>
      </c>
      <c r="BT660" t="str">
        <f>IF(CG660&gt;LARGE(CH660:$CK660,1),5.2,"")</f>
        <v/>
      </c>
      <c r="BU660" t="str">
        <f>IF(CH660&gt;LARGE(CI660:$CK660,1),6,"")</f>
        <v/>
      </c>
      <c r="BV660" t="str">
        <f>IF(CI660&gt;LARGE(CJ660:$CK660,1),6.2,"")</f>
        <v/>
      </c>
      <c r="BW660" t="str">
        <f>IF(CJ660&gt;LARGE(CK660:$CK660,1),7,"")</f>
        <v/>
      </c>
      <c r="BX660" t="str">
        <f t="shared" si="171"/>
        <v/>
      </c>
      <c r="BY660" s="36">
        <f t="shared" si="172"/>
        <v>0</v>
      </c>
      <c r="BZ660" s="36">
        <f t="shared" si="173"/>
        <v>10</v>
      </c>
      <c r="CA660">
        <f t="shared" si="174"/>
        <v>0</v>
      </c>
      <c r="CB660" s="36">
        <f t="shared" si="175"/>
        <v>0</v>
      </c>
      <c r="CC660">
        <f t="shared" si="176"/>
        <v>0</v>
      </c>
      <c r="CD660" s="36">
        <f t="shared" si="177"/>
        <v>0</v>
      </c>
      <c r="CE660">
        <f t="shared" si="178"/>
        <v>0</v>
      </c>
      <c r="CF660" s="36">
        <f t="shared" si="179"/>
        <v>0</v>
      </c>
      <c r="CG660">
        <f t="shared" si="180"/>
        <v>0</v>
      </c>
      <c r="CH660" s="36">
        <f t="shared" si="181"/>
        <v>0</v>
      </c>
      <c r="CI660">
        <f t="shared" si="182"/>
        <v>0</v>
      </c>
      <c r="CJ660" s="36">
        <f t="shared" si="183"/>
        <v>0</v>
      </c>
      <c r="CK660">
        <f t="shared" si="184"/>
        <v>0</v>
      </c>
      <c r="CP660">
        <v>906</v>
      </c>
      <c r="DD660" t="str">
        <f>IF(COUNTIF('[3]Zone Players'!A$3:A$1847,A660)&lt;1,"D","")</f>
        <v/>
      </c>
      <c r="DF660">
        <f t="shared" si="187"/>
        <v>2</v>
      </c>
      <c r="DG660" s="70">
        <f t="shared" si="185"/>
        <v>10</v>
      </c>
      <c r="DH660" t="str">
        <f t="shared" si="186"/>
        <v/>
      </c>
    </row>
    <row r="661" spans="1:112" ht="15" customHeight="1" x14ac:dyDescent="0.25">
      <c r="A661" s="23">
        <v>136405</v>
      </c>
      <c r="B661" s="24" t="s">
        <v>1080</v>
      </c>
      <c r="C661" s="24" t="s">
        <v>111</v>
      </c>
      <c r="D661" s="25" t="s">
        <v>1075</v>
      </c>
      <c r="E661" s="26"/>
      <c r="F661" s="27"/>
      <c r="G661" s="27"/>
      <c r="H661" s="27"/>
      <c r="I661" s="27"/>
      <c r="J661" s="27">
        <v>6</v>
      </c>
      <c r="K661" s="27">
        <v>5</v>
      </c>
      <c r="L661" s="27">
        <v>5</v>
      </c>
      <c r="M661" s="27"/>
      <c r="N661" s="26">
        <v>6</v>
      </c>
      <c r="O661" s="27">
        <v>5</v>
      </c>
      <c r="P661" s="27">
        <v>5</v>
      </c>
      <c r="Q661" s="28"/>
      <c r="R661" s="28"/>
      <c r="S661" s="28"/>
      <c r="T661" s="29"/>
      <c r="U661" s="28"/>
      <c r="V661" s="30" t="s">
        <v>113</v>
      </c>
      <c r="W661" s="30">
        <v>2</v>
      </c>
      <c r="X661" s="30" t="s">
        <v>113</v>
      </c>
      <c r="Y661" s="30">
        <v>4</v>
      </c>
      <c r="Z661" s="30" t="s">
        <v>113</v>
      </c>
      <c r="AA661" s="30">
        <v>6</v>
      </c>
      <c r="AB661" s="30" t="s">
        <v>113</v>
      </c>
      <c r="AC661" s="30" t="s">
        <v>113</v>
      </c>
      <c r="AD661" s="30" t="s">
        <v>113</v>
      </c>
      <c r="AE661" s="30" t="s">
        <v>113</v>
      </c>
      <c r="AF661" s="30" t="s">
        <v>113</v>
      </c>
      <c r="AG661" s="30" t="s">
        <v>113</v>
      </c>
      <c r="AH661" s="30" t="s">
        <v>113</v>
      </c>
      <c r="AI661" s="30" t="s">
        <v>113</v>
      </c>
      <c r="AJ661" s="30" t="s">
        <v>113</v>
      </c>
      <c r="AK661" s="30" t="s">
        <v>113</v>
      </c>
      <c r="AL661" s="30" t="s">
        <v>113</v>
      </c>
      <c r="AM661" s="30">
        <v>0</v>
      </c>
      <c r="AN661" s="30">
        <v>11</v>
      </c>
      <c r="AO661" s="30">
        <v>1</v>
      </c>
      <c r="AP661" s="30">
        <v>6</v>
      </c>
      <c r="AQ661" s="31">
        <v>5</v>
      </c>
      <c r="AR661" s="31">
        <v>4</v>
      </c>
      <c r="AS661" s="31">
        <v>4</v>
      </c>
      <c r="AT661" s="32">
        <v>4</v>
      </c>
      <c r="AU661" s="32">
        <v>4</v>
      </c>
      <c r="AV661" s="32">
        <v>4</v>
      </c>
      <c r="AW661" s="32">
        <v>4</v>
      </c>
      <c r="AX661" s="32">
        <v>4</v>
      </c>
      <c r="AY661" s="32">
        <v>4</v>
      </c>
      <c r="AZ661" s="32">
        <v>4</v>
      </c>
      <c r="BA661" s="32">
        <v>4</v>
      </c>
      <c r="BB661" s="32">
        <v>4</v>
      </c>
      <c r="BC661" s="32">
        <v>4</v>
      </c>
      <c r="BD661" s="33">
        <v>7.2</v>
      </c>
      <c r="BE661" s="33">
        <v>4</v>
      </c>
      <c r="BF661" s="33">
        <v>4</v>
      </c>
      <c r="BG661" s="33">
        <v>4</v>
      </c>
      <c r="BH661" s="33">
        <v>4</v>
      </c>
      <c r="BI661" s="33">
        <v>4</v>
      </c>
      <c r="BJ661" s="34">
        <v>4</v>
      </c>
      <c r="BK661" s="35">
        <v>4</v>
      </c>
      <c r="BL661" t="str">
        <f>IF(BY661&gt;LARGE(BZ661:$CK661,1),1,"")</f>
        <v/>
      </c>
      <c r="BM661" t="str">
        <f>IF(BZ661&gt;LARGE(CA661:$CK661,1),2,"")</f>
        <v/>
      </c>
      <c r="BN661" t="str">
        <f>IF(CA661&gt;LARGE(CB661:$CK661,1),2.2,"")</f>
        <v/>
      </c>
      <c r="BO661" t="str">
        <f>IF(CB661&gt;LARGE(CC661:$CK661,1),3,"")</f>
        <v/>
      </c>
      <c r="BP661" t="str">
        <f>IF(CC661&gt;LARGE(CD661:$CK661,1),3.2,"")</f>
        <v/>
      </c>
      <c r="BQ661">
        <f>IF(CD661&gt;LARGE(CE661:$CK661,1),4,"")</f>
        <v>4</v>
      </c>
      <c r="BR661" t="str">
        <f>IF(CE661&gt;LARGE(CF661:$CK661,1),4.2,"")</f>
        <v/>
      </c>
      <c r="BS661" t="str">
        <f>IF(CF661&gt;LARGE(CG661:$CK661,1),5,"")</f>
        <v/>
      </c>
      <c r="BT661" t="str">
        <f>IF(CG661&gt;LARGE(CH661:$CK661,1),5.2,"")</f>
        <v/>
      </c>
      <c r="BU661" t="str">
        <f>IF(CH661&gt;LARGE(CI661:$CK661,1),6,"")</f>
        <v/>
      </c>
      <c r="BV661" t="str">
        <f>IF(CI661&gt;LARGE(CJ661:$CK661,1),6.2,"")</f>
        <v/>
      </c>
      <c r="BW661" t="str">
        <f>IF(CJ661&gt;LARGE(CK661:$CK661,1),7,"")</f>
        <v/>
      </c>
      <c r="BX661" t="str">
        <f t="shared" si="171"/>
        <v/>
      </c>
      <c r="BY661" s="36">
        <f t="shared" si="172"/>
        <v>0</v>
      </c>
      <c r="BZ661" s="36">
        <f t="shared" si="173"/>
        <v>0</v>
      </c>
      <c r="CA661">
        <f t="shared" si="174"/>
        <v>0</v>
      </c>
      <c r="CB661" s="36">
        <f t="shared" si="175"/>
        <v>0</v>
      </c>
      <c r="CC661">
        <f t="shared" si="176"/>
        <v>0</v>
      </c>
      <c r="CD661" s="36">
        <f t="shared" si="177"/>
        <v>10</v>
      </c>
      <c r="CE661">
        <f t="shared" si="178"/>
        <v>0</v>
      </c>
      <c r="CF661" s="36">
        <f t="shared" si="179"/>
        <v>0</v>
      </c>
      <c r="CG661">
        <f t="shared" si="180"/>
        <v>0</v>
      </c>
      <c r="CH661" s="36">
        <f t="shared" si="181"/>
        <v>0</v>
      </c>
      <c r="CI661">
        <f t="shared" si="182"/>
        <v>0</v>
      </c>
      <c r="CJ661" s="36">
        <f t="shared" si="183"/>
        <v>0</v>
      </c>
      <c r="CK661">
        <f t="shared" si="184"/>
        <v>0</v>
      </c>
      <c r="CP661">
        <v>910</v>
      </c>
      <c r="DD661" t="str">
        <f>IF(COUNTIF('[3]Zone Players'!A$3:A$1847,A661)&lt;1,"D","")</f>
        <v/>
      </c>
      <c r="DF661">
        <f t="shared" si="187"/>
        <v>4</v>
      </c>
      <c r="DG661" s="70">
        <f t="shared" si="185"/>
        <v>10</v>
      </c>
      <c r="DH661" t="str">
        <f t="shared" si="186"/>
        <v/>
      </c>
    </row>
    <row r="662" spans="1:112" ht="15" customHeight="1" x14ac:dyDescent="0.25">
      <c r="A662" s="23">
        <v>88477</v>
      </c>
      <c r="B662" s="24" t="s">
        <v>1081</v>
      </c>
      <c r="C662" s="24" t="s">
        <v>177</v>
      </c>
      <c r="D662" s="25" t="s">
        <v>1075</v>
      </c>
      <c r="E662" s="26"/>
      <c r="F662" s="27"/>
      <c r="G662" s="27">
        <v>5</v>
      </c>
      <c r="H662" s="27">
        <v>4</v>
      </c>
      <c r="I662" s="27"/>
      <c r="J662" s="27">
        <v>3</v>
      </c>
      <c r="K662" s="27"/>
      <c r="L662" s="27">
        <v>3</v>
      </c>
      <c r="M662" s="27">
        <v>3</v>
      </c>
      <c r="N662" s="26"/>
      <c r="O662" s="27">
        <v>4</v>
      </c>
      <c r="P662" s="27">
        <v>2</v>
      </c>
      <c r="Q662" s="28"/>
      <c r="R662" s="28"/>
      <c r="S662" s="28"/>
      <c r="T662" s="29"/>
      <c r="U662" s="28"/>
      <c r="V662" s="30" t="s">
        <v>113</v>
      </c>
      <c r="W662" s="30">
        <v>2</v>
      </c>
      <c r="X662" s="30" t="s">
        <v>113</v>
      </c>
      <c r="Y662" s="30">
        <v>4</v>
      </c>
      <c r="Z662" s="30" t="s">
        <v>113</v>
      </c>
      <c r="AA662" s="30">
        <v>6</v>
      </c>
      <c r="AB662" s="30" t="s">
        <v>113</v>
      </c>
      <c r="AC662" s="30" t="s">
        <v>2387</v>
      </c>
      <c r="AD662" s="30" t="s">
        <v>113</v>
      </c>
      <c r="AE662" s="30" t="s">
        <v>113</v>
      </c>
      <c r="AF662" s="30" t="s">
        <v>113</v>
      </c>
      <c r="AG662" s="30" t="s">
        <v>113</v>
      </c>
      <c r="AH662" s="30" t="s">
        <v>113</v>
      </c>
      <c r="AI662" s="30" t="s">
        <v>113</v>
      </c>
      <c r="AJ662" s="30" t="s">
        <v>113</v>
      </c>
      <c r="AK662" s="30" t="s">
        <v>113</v>
      </c>
      <c r="AL662" s="30" t="s">
        <v>113</v>
      </c>
      <c r="AM662" s="30">
        <v>1</v>
      </c>
      <c r="AN662" s="30">
        <v>11</v>
      </c>
      <c r="AO662" s="30">
        <v>3</v>
      </c>
      <c r="AP662" s="30">
        <v>4</v>
      </c>
      <c r="AQ662" s="31">
        <v>2</v>
      </c>
      <c r="AR662" s="31">
        <v>2</v>
      </c>
      <c r="AS662" s="31">
        <v>2</v>
      </c>
      <c r="AT662" s="32">
        <v>4</v>
      </c>
      <c r="AU662" s="32">
        <v>2</v>
      </c>
      <c r="AV662" s="32">
        <v>4</v>
      </c>
      <c r="AW662" s="32">
        <v>4</v>
      </c>
      <c r="AX662" s="32">
        <v>4</v>
      </c>
      <c r="AY662" s="32">
        <v>4</v>
      </c>
      <c r="AZ662" s="32">
        <v>2</v>
      </c>
      <c r="BA662" s="32">
        <v>2</v>
      </c>
      <c r="BB662" s="32">
        <v>2</v>
      </c>
      <c r="BC662" s="32">
        <v>2</v>
      </c>
      <c r="BD662" s="33">
        <v>7.2</v>
      </c>
      <c r="BE662" s="33">
        <v>7.2</v>
      </c>
      <c r="BF662" s="33">
        <v>4</v>
      </c>
      <c r="BG662" s="33">
        <v>4</v>
      </c>
      <c r="BH662" s="33">
        <v>4</v>
      </c>
      <c r="BI662" s="33">
        <v>4</v>
      </c>
      <c r="BJ662" s="34">
        <v>2</v>
      </c>
      <c r="BK662" s="35">
        <v>2</v>
      </c>
      <c r="BL662" t="str">
        <f>IF(BY662&gt;LARGE(BZ662:$CK662,1),1,"")</f>
        <v/>
      </c>
      <c r="BM662" t="str">
        <f>IF(BZ662&gt;LARGE(CA662:$CK662,1),2,"")</f>
        <v/>
      </c>
      <c r="BN662" t="str">
        <f>IF(CA662&gt;LARGE(CB662:$CK662,1),2.2,"")</f>
        <v/>
      </c>
      <c r="BO662" t="str">
        <f>IF(CB662&gt;LARGE(CC662:$CK662,1),3,"")</f>
        <v/>
      </c>
      <c r="BP662" t="str">
        <f>IF(CC662&gt;LARGE(CD662:$CK662,1),3.2,"")</f>
        <v/>
      </c>
      <c r="BQ662">
        <f>IF(CD662&gt;LARGE(CE662:$CK662,1),4,"")</f>
        <v>4</v>
      </c>
      <c r="BR662" t="str">
        <f>IF(CE662&gt;LARGE(CF662:$CK662,1),4.2,"")</f>
        <v/>
      </c>
      <c r="BS662" t="str">
        <f>IF(CF662&gt;LARGE(CG662:$CK662,1),5,"")</f>
        <v/>
      </c>
      <c r="BT662" t="str">
        <f>IF(CG662&gt;LARGE(CH662:$CK662,1),5.2,"")</f>
        <v/>
      </c>
      <c r="BU662" t="str">
        <f>IF(CH662&gt;LARGE(CI662:$CK662,1),6,"")</f>
        <v/>
      </c>
      <c r="BV662" t="str">
        <f>IF(CI662&gt;LARGE(CJ662:$CK662,1),6.2,"")</f>
        <v/>
      </c>
      <c r="BW662" t="str">
        <f>IF(CJ662&gt;LARGE(CK662:$CK662,1),7,"")</f>
        <v/>
      </c>
      <c r="BX662" t="str">
        <f t="shared" si="171"/>
        <v/>
      </c>
      <c r="BY662" s="36">
        <f t="shared" si="172"/>
        <v>0</v>
      </c>
      <c r="BZ662" s="36">
        <f t="shared" si="173"/>
        <v>5</v>
      </c>
      <c r="CA662">
        <f t="shared" si="174"/>
        <v>0</v>
      </c>
      <c r="CB662" s="36">
        <f t="shared" si="175"/>
        <v>0</v>
      </c>
      <c r="CC662">
        <f t="shared" si="176"/>
        <v>0</v>
      </c>
      <c r="CD662" s="36">
        <f t="shared" si="177"/>
        <v>5</v>
      </c>
      <c r="CE662">
        <f t="shared" si="178"/>
        <v>0</v>
      </c>
      <c r="CF662" s="36">
        <f t="shared" si="179"/>
        <v>0</v>
      </c>
      <c r="CG662">
        <f t="shared" si="180"/>
        <v>0</v>
      </c>
      <c r="CH662" s="36">
        <f t="shared" si="181"/>
        <v>0</v>
      </c>
      <c r="CI662">
        <f t="shared" si="182"/>
        <v>0</v>
      </c>
      <c r="CJ662" s="36">
        <f t="shared" si="183"/>
        <v>0</v>
      </c>
      <c r="CK662">
        <f t="shared" si="184"/>
        <v>0</v>
      </c>
      <c r="CP662">
        <v>911</v>
      </c>
      <c r="DD662" t="str">
        <f>IF(COUNTIF('[3]Zone Players'!A$3:A$1847,A662)&lt;1,"D","")</f>
        <v/>
      </c>
      <c r="DF662">
        <f t="shared" si="187"/>
        <v>2</v>
      </c>
      <c r="DG662" s="70">
        <f t="shared" si="185"/>
        <v>10</v>
      </c>
      <c r="DH662" t="str">
        <f t="shared" si="186"/>
        <v/>
      </c>
    </row>
    <row r="663" spans="1:112" ht="15" customHeight="1" x14ac:dyDescent="0.25">
      <c r="A663" s="23">
        <v>133174</v>
      </c>
      <c r="B663" s="24" t="s">
        <v>1082</v>
      </c>
      <c r="C663" s="24" t="s">
        <v>376</v>
      </c>
      <c r="D663" s="25" t="s">
        <v>1075</v>
      </c>
      <c r="E663" s="26"/>
      <c r="F663" s="27"/>
      <c r="G663" s="27"/>
      <c r="H663" s="27"/>
      <c r="I663" s="27"/>
      <c r="J663" s="27">
        <v>3</v>
      </c>
      <c r="K663" s="27">
        <v>3</v>
      </c>
      <c r="L663" s="27">
        <v>3</v>
      </c>
      <c r="M663" s="27">
        <v>3</v>
      </c>
      <c r="N663" s="26">
        <v>1</v>
      </c>
      <c r="O663" s="27">
        <v>2</v>
      </c>
      <c r="P663" s="27">
        <v>2</v>
      </c>
      <c r="Q663" s="28"/>
      <c r="R663" s="28"/>
      <c r="S663" s="28"/>
      <c r="T663" s="29"/>
      <c r="U663" s="28"/>
      <c r="V663" s="30" t="s">
        <v>113</v>
      </c>
      <c r="W663" s="30">
        <v>2</v>
      </c>
      <c r="X663" s="30" t="s">
        <v>113</v>
      </c>
      <c r="Y663" s="30">
        <v>4</v>
      </c>
      <c r="Z663" s="30" t="s">
        <v>113</v>
      </c>
      <c r="AA663" s="30">
        <v>6</v>
      </c>
      <c r="AB663" s="30" t="s">
        <v>113</v>
      </c>
      <c r="AC663" s="30" t="s">
        <v>113</v>
      </c>
      <c r="AD663" s="30" t="s">
        <v>113</v>
      </c>
      <c r="AE663" s="30" t="s">
        <v>113</v>
      </c>
      <c r="AF663" s="30" t="s">
        <v>113</v>
      </c>
      <c r="AG663" s="30" t="s">
        <v>113</v>
      </c>
      <c r="AH663" s="30" t="s">
        <v>113</v>
      </c>
      <c r="AI663" s="30" t="s">
        <v>113</v>
      </c>
      <c r="AJ663" s="30" t="s">
        <v>113</v>
      </c>
      <c r="AK663" s="30" t="s">
        <v>113</v>
      </c>
      <c r="AL663" s="30" t="s">
        <v>113</v>
      </c>
      <c r="AM663" s="30">
        <v>0</v>
      </c>
      <c r="AN663" s="30">
        <v>11</v>
      </c>
      <c r="AO663" s="30">
        <v>3</v>
      </c>
      <c r="AP663" s="30">
        <v>4</v>
      </c>
      <c r="AQ663" s="31">
        <v>2</v>
      </c>
      <c r="AR663" s="31">
        <v>2</v>
      </c>
      <c r="AS663" s="31">
        <v>2</v>
      </c>
      <c r="AT663" s="32">
        <v>2</v>
      </c>
      <c r="AU663" s="32">
        <v>2</v>
      </c>
      <c r="AV663" s="32">
        <v>2</v>
      </c>
      <c r="AW663" s="32">
        <v>2</v>
      </c>
      <c r="AX663" s="32">
        <v>2</v>
      </c>
      <c r="AY663" s="32">
        <v>2</v>
      </c>
      <c r="AZ663" s="32">
        <v>2</v>
      </c>
      <c r="BA663" s="32">
        <v>2</v>
      </c>
      <c r="BB663" s="32">
        <v>2</v>
      </c>
      <c r="BC663" s="32">
        <v>2</v>
      </c>
      <c r="BD663" s="33">
        <v>7.2</v>
      </c>
      <c r="BE663" s="33">
        <v>2</v>
      </c>
      <c r="BF663" s="33">
        <v>2</v>
      </c>
      <c r="BG663" s="33">
        <v>2</v>
      </c>
      <c r="BH663" s="33">
        <v>2</v>
      </c>
      <c r="BI663" s="33">
        <v>2</v>
      </c>
      <c r="BJ663" s="34">
        <v>2</v>
      </c>
      <c r="BK663" s="35">
        <v>2</v>
      </c>
      <c r="BL663" t="str">
        <f>IF(BY663&gt;LARGE(BZ663:$CK663,1),1,"")</f>
        <v/>
      </c>
      <c r="BM663">
        <f>IF(BZ663&gt;LARGE(CA663:$CK663,1),2,"")</f>
        <v>2</v>
      </c>
      <c r="BN663" t="str">
        <f>IF(CA663&gt;LARGE(CB663:$CK663,1),2.2,"")</f>
        <v/>
      </c>
      <c r="BO663" t="str">
        <f>IF(CB663&gt;LARGE(CC663:$CK663,1),3,"")</f>
        <v/>
      </c>
      <c r="BP663" t="str">
        <f>IF(CC663&gt;LARGE(CD663:$CK663,1),3.2,"")</f>
        <v/>
      </c>
      <c r="BQ663" t="str">
        <f>IF(CD663&gt;LARGE(CE663:$CK663,1),4,"")</f>
        <v/>
      </c>
      <c r="BR663" t="str">
        <f>IF(CE663&gt;LARGE(CF663:$CK663,1),4.2,"")</f>
        <v/>
      </c>
      <c r="BS663" t="str">
        <f>IF(CF663&gt;LARGE(CG663:$CK663,1),5,"")</f>
        <v/>
      </c>
      <c r="BT663" t="str">
        <f>IF(CG663&gt;LARGE(CH663:$CK663,1),5.2,"")</f>
        <v/>
      </c>
      <c r="BU663" t="str">
        <f>IF(CH663&gt;LARGE(CI663:$CK663,1),6,"")</f>
        <v/>
      </c>
      <c r="BV663" t="str">
        <f>IF(CI663&gt;LARGE(CJ663:$CK663,1),6.2,"")</f>
        <v/>
      </c>
      <c r="BW663" t="str">
        <f>IF(CJ663&gt;LARGE(CK663:$CK663,1),7,"")</f>
        <v/>
      </c>
      <c r="BX663" t="str">
        <f t="shared" si="171"/>
        <v/>
      </c>
      <c r="BY663" s="36">
        <f t="shared" si="172"/>
        <v>0</v>
      </c>
      <c r="BZ663" s="36">
        <f t="shared" si="173"/>
        <v>10</v>
      </c>
      <c r="CA663">
        <f t="shared" si="174"/>
        <v>0</v>
      </c>
      <c r="CB663" s="36">
        <f t="shared" si="175"/>
        <v>0</v>
      </c>
      <c r="CC663">
        <f t="shared" si="176"/>
        <v>0</v>
      </c>
      <c r="CD663" s="36">
        <f t="shared" si="177"/>
        <v>0</v>
      </c>
      <c r="CE663">
        <f t="shared" si="178"/>
        <v>0</v>
      </c>
      <c r="CF663" s="36">
        <f t="shared" si="179"/>
        <v>0</v>
      </c>
      <c r="CG663">
        <f t="shared" si="180"/>
        <v>0</v>
      </c>
      <c r="CH663" s="36">
        <f t="shared" si="181"/>
        <v>0</v>
      </c>
      <c r="CI663">
        <f t="shared" si="182"/>
        <v>0</v>
      </c>
      <c r="CJ663" s="36">
        <f t="shared" si="183"/>
        <v>0</v>
      </c>
      <c r="CK663">
        <f t="shared" si="184"/>
        <v>0</v>
      </c>
      <c r="CP663">
        <v>912</v>
      </c>
      <c r="DD663" t="str">
        <f>IF(COUNTIF('[3]Zone Players'!A$3:A$1847,A663)&lt;1,"D","")</f>
        <v/>
      </c>
      <c r="DF663">
        <f t="shared" si="187"/>
        <v>2</v>
      </c>
      <c r="DG663" s="70">
        <f t="shared" si="185"/>
        <v>10</v>
      </c>
      <c r="DH663" t="str">
        <f t="shared" si="186"/>
        <v/>
      </c>
    </row>
    <row r="664" spans="1:112" ht="15" customHeight="1" x14ac:dyDescent="0.25">
      <c r="A664" s="23">
        <v>117761</v>
      </c>
      <c r="B664" s="24" t="s">
        <v>1083</v>
      </c>
      <c r="C664" s="24" t="s">
        <v>136</v>
      </c>
      <c r="D664" s="25" t="s">
        <v>1075</v>
      </c>
      <c r="E664" s="26"/>
      <c r="F664" s="27">
        <v>6</v>
      </c>
      <c r="G664" s="27">
        <v>7</v>
      </c>
      <c r="H664" s="27">
        <v>7</v>
      </c>
      <c r="I664" s="27">
        <v>6</v>
      </c>
      <c r="J664" s="27">
        <v>6</v>
      </c>
      <c r="K664" s="27">
        <v>6</v>
      </c>
      <c r="L664" s="27">
        <v>6</v>
      </c>
      <c r="M664" s="27">
        <v>6</v>
      </c>
      <c r="N664" s="26">
        <v>6</v>
      </c>
      <c r="O664" s="27">
        <v>6</v>
      </c>
      <c r="P664" s="27">
        <v>5</v>
      </c>
      <c r="Q664" s="28"/>
      <c r="R664" s="28"/>
      <c r="S664" s="28"/>
      <c r="T664" s="29"/>
      <c r="U664" s="28"/>
      <c r="V664" s="30" t="s">
        <v>113</v>
      </c>
      <c r="W664" s="30">
        <v>2</v>
      </c>
      <c r="X664" s="30" t="s">
        <v>113</v>
      </c>
      <c r="Y664" s="30">
        <v>4</v>
      </c>
      <c r="Z664" s="30" t="s">
        <v>113</v>
      </c>
      <c r="AA664" s="30">
        <v>6</v>
      </c>
      <c r="AB664" s="30" t="s">
        <v>113</v>
      </c>
      <c r="AC664" s="30" t="s">
        <v>113</v>
      </c>
      <c r="AD664" s="30" t="s">
        <v>113</v>
      </c>
      <c r="AE664" s="30" t="s">
        <v>113</v>
      </c>
      <c r="AF664" s="30" t="s">
        <v>113</v>
      </c>
      <c r="AG664" s="30" t="s">
        <v>113</v>
      </c>
      <c r="AH664" s="30" t="s">
        <v>113</v>
      </c>
      <c r="AI664" s="30" t="s">
        <v>113</v>
      </c>
      <c r="AJ664" s="30" t="s">
        <v>113</v>
      </c>
      <c r="AK664" s="30" t="s">
        <v>113</v>
      </c>
      <c r="AL664" s="30" t="s">
        <v>113</v>
      </c>
      <c r="AM664" s="30">
        <v>0</v>
      </c>
      <c r="AN664" s="30">
        <v>11</v>
      </c>
      <c r="AO664" s="30">
        <v>1</v>
      </c>
      <c r="AP664" s="30">
        <v>6</v>
      </c>
      <c r="AQ664" s="31">
        <v>5</v>
      </c>
      <c r="AR664" s="31">
        <v>6</v>
      </c>
      <c r="AS664" s="31">
        <v>6</v>
      </c>
      <c r="AT664" s="32">
        <v>6</v>
      </c>
      <c r="AU664" s="32">
        <v>6</v>
      </c>
      <c r="AV664" s="32">
        <v>6</v>
      </c>
      <c r="AW664" s="32">
        <v>6</v>
      </c>
      <c r="AX664" s="32">
        <v>6</v>
      </c>
      <c r="AY664" s="32">
        <v>6</v>
      </c>
      <c r="AZ664" s="32">
        <v>0</v>
      </c>
      <c r="BA664" s="32">
        <v>6</v>
      </c>
      <c r="BB664" s="32">
        <v>6</v>
      </c>
      <c r="BC664" s="32">
        <v>6</v>
      </c>
      <c r="BD664" s="33">
        <v>7.2</v>
      </c>
      <c r="BE664" s="33">
        <v>6</v>
      </c>
      <c r="BF664" s="33">
        <v>6</v>
      </c>
      <c r="BG664" s="33">
        <v>6</v>
      </c>
      <c r="BH664" s="33">
        <v>6</v>
      </c>
      <c r="BI664" s="33">
        <v>6</v>
      </c>
      <c r="BJ664" s="34">
        <v>6</v>
      </c>
      <c r="BK664" s="35">
        <v>6</v>
      </c>
      <c r="BL664" t="str">
        <f>IF(BY664&gt;LARGE(BZ664:$CK664,1),1,"")</f>
        <v/>
      </c>
      <c r="BM664" t="str">
        <f>IF(BZ664&gt;LARGE(CA664:$CK664,1),2,"")</f>
        <v/>
      </c>
      <c r="BN664" t="str">
        <f>IF(CA664&gt;LARGE(CB664:$CK664,1),2.2,"")</f>
        <v/>
      </c>
      <c r="BO664" t="str">
        <f>IF(CB664&gt;LARGE(CC664:$CK664,1),3,"")</f>
        <v/>
      </c>
      <c r="BP664" t="str">
        <f>IF(CC664&gt;LARGE(CD664:$CK664,1),3.2,"")</f>
        <v/>
      </c>
      <c r="BQ664" t="str">
        <f>IF(CD664&gt;LARGE(CE664:$CK664,1),4,"")</f>
        <v/>
      </c>
      <c r="BR664" t="str">
        <f>IF(CE664&gt;LARGE(CF664:$CK664,1),4.2,"")</f>
        <v/>
      </c>
      <c r="BS664" t="str">
        <f>IF(CF664&gt;LARGE(CG664:$CK664,1),5,"")</f>
        <v/>
      </c>
      <c r="BT664" t="str">
        <f>IF(CG664&gt;LARGE(CH664:$CK664,1),5.2,"")</f>
        <v/>
      </c>
      <c r="BU664">
        <f>IF(CH664&gt;LARGE(CI664:$CK664,1),6,"")</f>
        <v>6</v>
      </c>
      <c r="BV664" t="str">
        <f>IF(CI664&gt;LARGE(CJ664:$CK664,1),6.2,"")</f>
        <v/>
      </c>
      <c r="BW664" t="str">
        <f>IF(CJ664&gt;LARGE(CK664:$CK664,1),7,"")</f>
        <v/>
      </c>
      <c r="BX664" t="str">
        <f t="shared" si="171"/>
        <v/>
      </c>
      <c r="BY664" s="36">
        <f t="shared" si="172"/>
        <v>0</v>
      </c>
      <c r="BZ664" s="36">
        <f t="shared" si="173"/>
        <v>0</v>
      </c>
      <c r="CA664">
        <f t="shared" si="174"/>
        <v>0</v>
      </c>
      <c r="CB664" s="36">
        <f t="shared" si="175"/>
        <v>0</v>
      </c>
      <c r="CC664">
        <f t="shared" si="176"/>
        <v>0</v>
      </c>
      <c r="CD664" s="36">
        <f t="shared" si="177"/>
        <v>0</v>
      </c>
      <c r="CE664">
        <f t="shared" si="178"/>
        <v>0</v>
      </c>
      <c r="CF664" s="36">
        <f t="shared" si="179"/>
        <v>0</v>
      </c>
      <c r="CG664">
        <f t="shared" si="180"/>
        <v>0</v>
      </c>
      <c r="CH664" s="36">
        <f t="shared" si="181"/>
        <v>9</v>
      </c>
      <c r="CI664">
        <f t="shared" si="182"/>
        <v>0</v>
      </c>
      <c r="CJ664" s="36">
        <f t="shared" si="183"/>
        <v>0</v>
      </c>
      <c r="CK664">
        <f t="shared" si="184"/>
        <v>0</v>
      </c>
      <c r="CP664">
        <v>913</v>
      </c>
      <c r="DD664" t="str">
        <f>IF(COUNTIF('[3]Zone Players'!A$3:A$1847,A664)&lt;1,"D","")</f>
        <v/>
      </c>
      <c r="DF664">
        <f t="shared" si="187"/>
        <v>6</v>
      </c>
      <c r="DG664" s="70">
        <f t="shared" si="185"/>
        <v>9</v>
      </c>
      <c r="DH664" t="str">
        <f t="shared" si="186"/>
        <v/>
      </c>
    </row>
    <row r="665" spans="1:112" ht="15" customHeight="1" x14ac:dyDescent="0.25">
      <c r="A665" s="23">
        <v>117790</v>
      </c>
      <c r="B665" s="24" t="s">
        <v>1084</v>
      </c>
      <c r="C665" s="24" t="s">
        <v>946</v>
      </c>
      <c r="D665" s="25" t="s">
        <v>1075</v>
      </c>
      <c r="E665" s="26"/>
      <c r="F665" s="27"/>
      <c r="G665" s="27"/>
      <c r="H665" s="27"/>
      <c r="I665" s="27"/>
      <c r="J665" s="27"/>
      <c r="K665" s="27"/>
      <c r="L665" s="27"/>
      <c r="M665" s="27"/>
      <c r="N665" s="26"/>
      <c r="O665" s="27"/>
      <c r="P665" s="27">
        <v>2</v>
      </c>
      <c r="Q665" s="28"/>
      <c r="R665" s="28"/>
      <c r="S665" s="28"/>
      <c r="T665" s="29"/>
      <c r="U665" s="28"/>
      <c r="V665" s="30" t="s">
        <v>113</v>
      </c>
      <c r="W665" s="30">
        <v>2</v>
      </c>
      <c r="X665" s="30" t="s">
        <v>113</v>
      </c>
      <c r="Y665" s="30">
        <v>4</v>
      </c>
      <c r="Z665" s="30" t="s">
        <v>113</v>
      </c>
      <c r="AA665" s="30">
        <v>6</v>
      </c>
      <c r="AB665" s="30" t="s">
        <v>113</v>
      </c>
      <c r="AC665" s="30" t="s">
        <v>113</v>
      </c>
      <c r="AD665" s="30" t="s">
        <v>113</v>
      </c>
      <c r="AE665" s="30" t="s">
        <v>113</v>
      </c>
      <c r="AF665" s="30" t="s">
        <v>113</v>
      </c>
      <c r="AG665" s="30" t="s">
        <v>2387</v>
      </c>
      <c r="AH665" s="30" t="s">
        <v>113</v>
      </c>
      <c r="AI665" s="30" t="s">
        <v>113</v>
      </c>
      <c r="AJ665" s="30" t="s">
        <v>113</v>
      </c>
      <c r="AK665" s="30" t="s">
        <v>113</v>
      </c>
      <c r="AL665" s="30" t="s">
        <v>113</v>
      </c>
      <c r="AM665" s="30">
        <v>1</v>
      </c>
      <c r="AN665" s="30">
        <v>11</v>
      </c>
      <c r="AO665" s="30">
        <v>3</v>
      </c>
      <c r="AP665" s="30">
        <v>4</v>
      </c>
      <c r="AQ665" s="31">
        <v>2</v>
      </c>
      <c r="AR665" s="31">
        <v>4</v>
      </c>
      <c r="AS665" s="31">
        <v>4</v>
      </c>
      <c r="AT665" s="32">
        <v>0</v>
      </c>
      <c r="AU665" s="32">
        <v>0</v>
      </c>
      <c r="AV665" s="32">
        <v>0</v>
      </c>
      <c r="AW665" s="32">
        <v>0</v>
      </c>
      <c r="AX665" s="32">
        <v>4</v>
      </c>
      <c r="AY665" s="32">
        <v>4</v>
      </c>
      <c r="AZ665" s="32">
        <v>4</v>
      </c>
      <c r="BA665" s="32">
        <v>0</v>
      </c>
      <c r="BB665" s="32">
        <v>4</v>
      </c>
      <c r="BC665" s="32">
        <v>4</v>
      </c>
      <c r="BD665" s="33">
        <v>7.2</v>
      </c>
      <c r="BE665" s="33">
        <v>7.2</v>
      </c>
      <c r="BF665" s="33">
        <v>7.2</v>
      </c>
      <c r="BG665" s="33">
        <v>7.2</v>
      </c>
      <c r="BH665" s="33">
        <v>7.2</v>
      </c>
      <c r="BI665" s="33">
        <v>7.2</v>
      </c>
      <c r="BJ665" s="34">
        <v>4</v>
      </c>
      <c r="BK665" s="35">
        <v>4</v>
      </c>
      <c r="BL665" t="str">
        <f>IF(BY665&gt;LARGE(BZ665:$CK665,1),1,"")</f>
        <v/>
      </c>
      <c r="BM665" t="str">
        <f>IF(BZ665&gt;LARGE(CA665:$CK665,1),2,"")</f>
        <v/>
      </c>
      <c r="BN665" t="str">
        <f>IF(CA665&gt;LARGE(CB665:$CK665,1),2.2,"")</f>
        <v/>
      </c>
      <c r="BO665" t="str">
        <f>IF(CB665&gt;LARGE(CC665:$CK665,1),3,"")</f>
        <v/>
      </c>
      <c r="BP665" t="str">
        <f>IF(CC665&gt;LARGE(CD665:$CK665,1),3.2,"")</f>
        <v/>
      </c>
      <c r="BQ665">
        <f>IF(CD665&gt;LARGE(CE665:$CK665,1),4,"")</f>
        <v>4</v>
      </c>
      <c r="BR665" t="str">
        <f>IF(CE665&gt;LARGE(CF665:$CK665,1),4.2,"")</f>
        <v/>
      </c>
      <c r="BS665" t="str">
        <f>IF(CF665&gt;LARGE(CG665:$CK665,1),5,"")</f>
        <v/>
      </c>
      <c r="BT665" t="str">
        <f>IF(CG665&gt;LARGE(CH665:$CK665,1),5.2,"")</f>
        <v/>
      </c>
      <c r="BU665" t="str">
        <f>IF(CH665&gt;LARGE(CI665:$CK665,1),6,"")</f>
        <v/>
      </c>
      <c r="BV665" t="str">
        <f>IF(CI665&gt;LARGE(CJ665:$CK665,1),6.2,"")</f>
        <v/>
      </c>
      <c r="BW665" t="str">
        <f>IF(CJ665&gt;LARGE(CK665:$CK665,1),7,"")</f>
        <v/>
      </c>
      <c r="BX665" t="str">
        <f t="shared" si="171"/>
        <v/>
      </c>
      <c r="BY665" s="36">
        <f t="shared" si="172"/>
        <v>0</v>
      </c>
      <c r="BZ665" s="36">
        <f t="shared" si="173"/>
        <v>0</v>
      </c>
      <c r="CA665">
        <f t="shared" si="174"/>
        <v>0</v>
      </c>
      <c r="CB665" s="36">
        <f t="shared" si="175"/>
        <v>0</v>
      </c>
      <c r="CC665">
        <f t="shared" si="176"/>
        <v>0</v>
      </c>
      <c r="CD665" s="36">
        <f t="shared" si="177"/>
        <v>5</v>
      </c>
      <c r="CE665">
        <f t="shared" si="178"/>
        <v>0</v>
      </c>
      <c r="CF665" s="36">
        <f t="shared" si="179"/>
        <v>0</v>
      </c>
      <c r="CG665">
        <f t="shared" si="180"/>
        <v>0</v>
      </c>
      <c r="CH665" s="36">
        <f t="shared" si="181"/>
        <v>0</v>
      </c>
      <c r="CI665">
        <f t="shared" si="182"/>
        <v>0</v>
      </c>
      <c r="CJ665" s="36">
        <f t="shared" si="183"/>
        <v>0</v>
      </c>
      <c r="CK665">
        <f t="shared" si="184"/>
        <v>0</v>
      </c>
      <c r="CP665" t="s">
        <v>118</v>
      </c>
      <c r="DD665" t="str">
        <f>IF(COUNTIF('[3]Zone Players'!A$3:A$1847,A665)&lt;1,"D","")</f>
        <v/>
      </c>
      <c r="DF665">
        <f t="shared" si="187"/>
        <v>4</v>
      </c>
      <c r="DG665" s="70">
        <f t="shared" si="185"/>
        <v>5</v>
      </c>
      <c r="DH665" t="str">
        <f t="shared" si="186"/>
        <v/>
      </c>
    </row>
    <row r="666" spans="1:112" ht="15" customHeight="1" x14ac:dyDescent="0.25">
      <c r="A666" s="40">
        <v>11622</v>
      </c>
      <c r="B666" s="24" t="s">
        <v>1085</v>
      </c>
      <c r="C666" s="24" t="s">
        <v>237</v>
      </c>
      <c r="D666" s="25" t="s">
        <v>1075</v>
      </c>
      <c r="E666" s="26">
        <v>7</v>
      </c>
      <c r="F666" s="27"/>
      <c r="G666" s="27">
        <v>7</v>
      </c>
      <c r="H666" s="27">
        <v>7</v>
      </c>
      <c r="I666" s="27">
        <v>7</v>
      </c>
      <c r="J666" s="27">
        <v>6</v>
      </c>
      <c r="K666" s="27">
        <v>6</v>
      </c>
      <c r="L666" s="27">
        <v>5</v>
      </c>
      <c r="M666" s="27">
        <v>5</v>
      </c>
      <c r="N666" s="26">
        <v>6</v>
      </c>
      <c r="O666" s="27">
        <v>6</v>
      </c>
      <c r="P666" s="27">
        <v>5</v>
      </c>
      <c r="Q666" s="28"/>
      <c r="R666" s="28"/>
      <c r="S666" s="28"/>
      <c r="T666" s="29"/>
      <c r="U666" s="28"/>
      <c r="V666" s="30" t="s">
        <v>113</v>
      </c>
      <c r="W666" s="30">
        <v>2</v>
      </c>
      <c r="X666" s="30" t="s">
        <v>113</v>
      </c>
      <c r="Y666" s="30">
        <v>4</v>
      </c>
      <c r="Z666" s="30" t="s">
        <v>113</v>
      </c>
      <c r="AA666" s="30">
        <v>6</v>
      </c>
      <c r="AB666" s="30" t="s">
        <v>113</v>
      </c>
      <c r="AC666" s="30" t="s">
        <v>113</v>
      </c>
      <c r="AD666" s="30" t="s">
        <v>113</v>
      </c>
      <c r="AE666" s="30" t="s">
        <v>113</v>
      </c>
      <c r="AF666" s="30" t="s">
        <v>113</v>
      </c>
      <c r="AG666" s="30" t="s">
        <v>113</v>
      </c>
      <c r="AH666" s="30" t="s">
        <v>113</v>
      </c>
      <c r="AI666" s="30" t="s">
        <v>113</v>
      </c>
      <c r="AJ666" s="30" t="s">
        <v>113</v>
      </c>
      <c r="AK666" s="30" t="s">
        <v>113</v>
      </c>
      <c r="AL666" s="30" t="s">
        <v>113</v>
      </c>
      <c r="AM666" s="30">
        <v>0</v>
      </c>
      <c r="AN666" s="30">
        <v>11</v>
      </c>
      <c r="AO666" s="30">
        <v>1</v>
      </c>
      <c r="AP666" s="30">
        <v>6</v>
      </c>
      <c r="AQ666" s="31">
        <v>5</v>
      </c>
      <c r="AR666" s="31">
        <v>6</v>
      </c>
      <c r="AS666" s="31">
        <v>6</v>
      </c>
      <c r="AT666" s="32">
        <v>6</v>
      </c>
      <c r="AU666" s="32">
        <v>6</v>
      </c>
      <c r="AV666" s="32">
        <v>6</v>
      </c>
      <c r="AW666" s="32">
        <v>6</v>
      </c>
      <c r="AX666" s="32">
        <v>6</v>
      </c>
      <c r="AY666" s="32">
        <v>6</v>
      </c>
      <c r="AZ666" s="32">
        <v>6</v>
      </c>
      <c r="BA666" s="32">
        <v>6</v>
      </c>
      <c r="BB666" s="32">
        <v>0</v>
      </c>
      <c r="BC666" s="32">
        <v>0</v>
      </c>
      <c r="BD666" s="33">
        <v>7.2</v>
      </c>
      <c r="BE666" s="33">
        <v>6</v>
      </c>
      <c r="BF666" s="33">
        <v>6</v>
      </c>
      <c r="BG666" s="33">
        <v>6</v>
      </c>
      <c r="BH666" s="33">
        <v>6</v>
      </c>
      <c r="BI666" s="33">
        <v>6</v>
      </c>
      <c r="BJ666" s="34">
        <v>6</v>
      </c>
      <c r="BK666" s="35">
        <v>6</v>
      </c>
      <c r="BL666" t="str">
        <f>IF(BY666&gt;LARGE(BZ666:$CK666,1),1,"")</f>
        <v/>
      </c>
      <c r="BM666" t="str">
        <f>IF(BZ666&gt;LARGE(CA666:$CK666,1),2,"")</f>
        <v/>
      </c>
      <c r="BN666" t="str">
        <f>IF(CA666&gt;LARGE(CB666:$CK666,1),2.2,"")</f>
        <v/>
      </c>
      <c r="BO666" t="str">
        <f>IF(CB666&gt;LARGE(CC666:$CK666,1),3,"")</f>
        <v/>
      </c>
      <c r="BP666" t="str">
        <f>IF(CC666&gt;LARGE(CD666:$CK666,1),3.2,"")</f>
        <v/>
      </c>
      <c r="BQ666" t="str">
        <f>IF(CD666&gt;LARGE(CE666:$CK666,1),4,"")</f>
        <v/>
      </c>
      <c r="BR666" t="str">
        <f>IF(CE666&gt;LARGE(CF666:$CK666,1),4.2,"")</f>
        <v/>
      </c>
      <c r="BS666" t="str">
        <f>IF(CF666&gt;LARGE(CG666:$CK666,1),5,"")</f>
        <v/>
      </c>
      <c r="BT666" t="str">
        <f>IF(CG666&gt;LARGE(CH666:$CK666,1),5.2,"")</f>
        <v/>
      </c>
      <c r="BU666">
        <f>IF(CH666&gt;LARGE(CI666:$CK666,1),6,"")</f>
        <v>6</v>
      </c>
      <c r="BV666" t="str">
        <f>IF(CI666&gt;LARGE(CJ666:$CK666,1),6.2,"")</f>
        <v/>
      </c>
      <c r="BW666" t="str">
        <f>IF(CJ666&gt;LARGE(CK666:$CK666,1),7,"")</f>
        <v/>
      </c>
      <c r="BX666" t="str">
        <f t="shared" si="171"/>
        <v/>
      </c>
      <c r="BY666" s="36">
        <f t="shared" si="172"/>
        <v>0</v>
      </c>
      <c r="BZ666" s="36">
        <f t="shared" si="173"/>
        <v>0</v>
      </c>
      <c r="CA666">
        <f t="shared" si="174"/>
        <v>0</v>
      </c>
      <c r="CB666" s="36">
        <f t="shared" si="175"/>
        <v>0</v>
      </c>
      <c r="CC666">
        <f t="shared" si="176"/>
        <v>0</v>
      </c>
      <c r="CD666" s="36">
        <f t="shared" si="177"/>
        <v>0</v>
      </c>
      <c r="CE666">
        <f t="shared" si="178"/>
        <v>0</v>
      </c>
      <c r="CF666" s="36">
        <f t="shared" si="179"/>
        <v>0</v>
      </c>
      <c r="CG666">
        <f t="shared" si="180"/>
        <v>0</v>
      </c>
      <c r="CH666" s="36">
        <f t="shared" si="181"/>
        <v>8</v>
      </c>
      <c r="CI666">
        <f t="shared" si="182"/>
        <v>0</v>
      </c>
      <c r="CJ666" s="36">
        <f t="shared" si="183"/>
        <v>0</v>
      </c>
      <c r="CK666">
        <f t="shared" si="184"/>
        <v>0</v>
      </c>
      <c r="DF666">
        <f t="shared" si="187"/>
        <v>6</v>
      </c>
      <c r="DG666" s="70">
        <f t="shared" si="185"/>
        <v>8</v>
      </c>
      <c r="DH666" t="str">
        <f t="shared" si="186"/>
        <v/>
      </c>
    </row>
    <row r="667" spans="1:112" ht="15" customHeight="1" x14ac:dyDescent="0.25">
      <c r="A667" s="23">
        <v>88481</v>
      </c>
      <c r="B667" s="24" t="s">
        <v>1086</v>
      </c>
      <c r="C667" s="24" t="s">
        <v>136</v>
      </c>
      <c r="D667" s="25" t="s">
        <v>1075</v>
      </c>
      <c r="E667" s="26"/>
      <c r="F667" s="27"/>
      <c r="G667" s="27"/>
      <c r="H667" s="27"/>
      <c r="I667" s="27">
        <v>7</v>
      </c>
      <c r="J667" s="27">
        <v>6</v>
      </c>
      <c r="K667" s="27">
        <v>5</v>
      </c>
      <c r="L667" s="27">
        <v>6</v>
      </c>
      <c r="M667" s="27">
        <v>4</v>
      </c>
      <c r="N667" s="26">
        <v>5</v>
      </c>
      <c r="O667" s="27">
        <v>5</v>
      </c>
      <c r="P667" s="27">
        <v>4</v>
      </c>
      <c r="Q667" s="28"/>
      <c r="R667" s="28"/>
      <c r="S667" s="28"/>
      <c r="T667" s="29"/>
      <c r="U667" s="28"/>
      <c r="V667" s="30" t="s">
        <v>113</v>
      </c>
      <c r="W667" s="30">
        <v>2</v>
      </c>
      <c r="X667" s="30" t="s">
        <v>113</v>
      </c>
      <c r="Y667" s="30">
        <v>4</v>
      </c>
      <c r="Z667" s="30" t="s">
        <v>113</v>
      </c>
      <c r="AA667" s="30">
        <v>6</v>
      </c>
      <c r="AB667" s="30" t="s">
        <v>113</v>
      </c>
      <c r="AC667" s="30" t="s">
        <v>113</v>
      </c>
      <c r="AD667" s="30" t="s">
        <v>113</v>
      </c>
      <c r="AE667" s="30" t="s">
        <v>113</v>
      </c>
      <c r="AF667" s="30" t="s">
        <v>113</v>
      </c>
      <c r="AG667" s="30" t="s">
        <v>113</v>
      </c>
      <c r="AH667" s="30" t="s">
        <v>113</v>
      </c>
      <c r="AI667" s="30" t="s">
        <v>113</v>
      </c>
      <c r="AJ667" s="30" t="s">
        <v>113</v>
      </c>
      <c r="AK667" s="30" t="s">
        <v>113</v>
      </c>
      <c r="AL667" s="30" t="s">
        <v>113</v>
      </c>
      <c r="AM667" s="30">
        <v>0</v>
      </c>
      <c r="AN667" s="30">
        <v>11</v>
      </c>
      <c r="AO667" s="30">
        <v>1</v>
      </c>
      <c r="AP667" s="30">
        <v>6</v>
      </c>
      <c r="AQ667" s="31">
        <v>4</v>
      </c>
      <c r="AR667" s="31">
        <v>4</v>
      </c>
      <c r="AS667" s="31">
        <v>4</v>
      </c>
      <c r="AT667" s="32">
        <v>4</v>
      </c>
      <c r="AU667" s="32">
        <v>4</v>
      </c>
      <c r="AV667" s="32">
        <v>4</v>
      </c>
      <c r="AW667" s="32">
        <v>4</v>
      </c>
      <c r="AX667" s="32">
        <v>4</v>
      </c>
      <c r="AY667" s="32">
        <v>4</v>
      </c>
      <c r="AZ667" s="32">
        <v>4</v>
      </c>
      <c r="BA667" s="32">
        <v>4</v>
      </c>
      <c r="BB667" s="32">
        <v>4</v>
      </c>
      <c r="BC667" s="32">
        <v>4</v>
      </c>
      <c r="BD667" s="33">
        <v>7.2</v>
      </c>
      <c r="BE667" s="33">
        <v>4</v>
      </c>
      <c r="BF667" s="33">
        <v>4</v>
      </c>
      <c r="BG667" s="33">
        <v>4</v>
      </c>
      <c r="BH667" s="33">
        <v>4</v>
      </c>
      <c r="BI667" s="33">
        <v>4</v>
      </c>
      <c r="BJ667" s="34">
        <v>4</v>
      </c>
      <c r="BK667" s="35">
        <v>4</v>
      </c>
      <c r="BL667" t="str">
        <f>IF(BY667&gt;LARGE(BZ667:$CK667,1),1,"")</f>
        <v/>
      </c>
      <c r="BM667" t="str">
        <f>IF(BZ667&gt;LARGE(CA667:$CK667,1),2,"")</f>
        <v/>
      </c>
      <c r="BN667" t="str">
        <f>IF(CA667&gt;LARGE(CB667:$CK667,1),2.2,"")</f>
        <v/>
      </c>
      <c r="BO667" t="str">
        <f>IF(CB667&gt;LARGE(CC667:$CK667,1),3,"")</f>
        <v/>
      </c>
      <c r="BP667" t="str">
        <f>IF(CC667&gt;LARGE(CD667:$CK667,1),3.2,"")</f>
        <v/>
      </c>
      <c r="BQ667">
        <f>IF(CD667&gt;LARGE(CE667:$CK667,1),4,"")</f>
        <v>4</v>
      </c>
      <c r="BR667" t="str">
        <f>IF(CE667&gt;LARGE(CF667:$CK667,1),4.2,"")</f>
        <v/>
      </c>
      <c r="BS667" t="str">
        <f>IF(CF667&gt;LARGE(CG667:$CK667,1),5,"")</f>
        <v/>
      </c>
      <c r="BT667" t="str">
        <f>IF(CG667&gt;LARGE(CH667:$CK667,1),5.2,"")</f>
        <v/>
      </c>
      <c r="BU667" t="str">
        <f>IF(CH667&gt;LARGE(CI667:$CK667,1),6,"")</f>
        <v/>
      </c>
      <c r="BV667" t="str">
        <f>IF(CI667&gt;LARGE(CJ667:$CK667,1),6.2,"")</f>
        <v/>
      </c>
      <c r="BW667" t="str">
        <f>IF(CJ667&gt;LARGE(CK667:$CK667,1),7,"")</f>
        <v/>
      </c>
      <c r="BX667" t="str">
        <f t="shared" si="171"/>
        <v/>
      </c>
      <c r="BY667" s="36">
        <f t="shared" si="172"/>
        <v>0</v>
      </c>
      <c r="BZ667" s="36">
        <f t="shared" si="173"/>
        <v>0</v>
      </c>
      <c r="CA667">
        <f t="shared" si="174"/>
        <v>0</v>
      </c>
      <c r="CB667" s="36">
        <f t="shared" si="175"/>
        <v>0</v>
      </c>
      <c r="CC667">
        <f t="shared" si="176"/>
        <v>0</v>
      </c>
      <c r="CD667" s="36">
        <f t="shared" si="177"/>
        <v>10</v>
      </c>
      <c r="CE667">
        <f t="shared" si="178"/>
        <v>0</v>
      </c>
      <c r="CF667" s="36">
        <f t="shared" si="179"/>
        <v>0</v>
      </c>
      <c r="CG667">
        <f t="shared" si="180"/>
        <v>0</v>
      </c>
      <c r="CH667" s="36">
        <f t="shared" si="181"/>
        <v>0</v>
      </c>
      <c r="CI667">
        <f t="shared" si="182"/>
        <v>0</v>
      </c>
      <c r="CJ667" s="36">
        <f t="shared" si="183"/>
        <v>0</v>
      </c>
      <c r="CK667">
        <f t="shared" si="184"/>
        <v>0</v>
      </c>
      <c r="CP667">
        <v>916</v>
      </c>
      <c r="DD667" t="str">
        <f>IF(COUNTIF('[3]Zone Players'!A$3:A$1847,A667)&lt;1,"D","")</f>
        <v/>
      </c>
      <c r="DF667">
        <f t="shared" si="187"/>
        <v>4</v>
      </c>
      <c r="DG667" s="70">
        <f t="shared" si="185"/>
        <v>10</v>
      </c>
      <c r="DH667" t="str">
        <f t="shared" si="186"/>
        <v/>
      </c>
    </row>
    <row r="668" spans="1:112" ht="15" customHeight="1" x14ac:dyDescent="0.25">
      <c r="A668" s="40">
        <v>108490</v>
      </c>
      <c r="B668" s="24" t="s">
        <v>1087</v>
      </c>
      <c r="C668" s="24" t="s">
        <v>750</v>
      </c>
      <c r="D668" s="25" t="s">
        <v>1075</v>
      </c>
      <c r="E668" s="26"/>
      <c r="F668" s="27"/>
      <c r="G668" s="27"/>
      <c r="H668" s="27"/>
      <c r="I668" s="27"/>
      <c r="J668" s="27"/>
      <c r="K668" s="27"/>
      <c r="L668" s="27"/>
      <c r="M668" s="27"/>
      <c r="N668" s="26"/>
      <c r="O668" s="27"/>
      <c r="P668" s="27">
        <v>2</v>
      </c>
      <c r="Q668" s="28"/>
      <c r="R668" s="28"/>
      <c r="S668" s="28"/>
      <c r="T668" s="29"/>
      <c r="U668" s="28"/>
      <c r="V668" s="30" t="s">
        <v>113</v>
      </c>
      <c r="W668" s="30">
        <v>2</v>
      </c>
      <c r="X668" s="30" t="s">
        <v>113</v>
      </c>
      <c r="Y668" s="30">
        <v>4</v>
      </c>
      <c r="Z668" s="30" t="s">
        <v>113</v>
      </c>
      <c r="AA668" s="30">
        <v>6</v>
      </c>
      <c r="AB668" s="30" t="s">
        <v>113</v>
      </c>
      <c r="AC668" s="30" t="s">
        <v>113</v>
      </c>
      <c r="AD668" s="30" t="s">
        <v>113</v>
      </c>
      <c r="AE668" s="30" t="s">
        <v>113</v>
      </c>
      <c r="AF668" s="30" t="s">
        <v>113</v>
      </c>
      <c r="AG668" s="30" t="s">
        <v>113</v>
      </c>
      <c r="AH668" s="30" t="s">
        <v>113</v>
      </c>
      <c r="AI668" s="30" t="s">
        <v>113</v>
      </c>
      <c r="AJ668" s="30" t="s">
        <v>113</v>
      </c>
      <c r="AK668" s="30" t="s">
        <v>113</v>
      </c>
      <c r="AL668" s="30" t="s">
        <v>113</v>
      </c>
      <c r="AM668" s="30">
        <v>0</v>
      </c>
      <c r="AN668" s="30">
        <v>11</v>
      </c>
      <c r="AO668" s="30">
        <v>3</v>
      </c>
      <c r="AP668" s="30">
        <v>4</v>
      </c>
      <c r="AQ668" s="31">
        <v>2</v>
      </c>
      <c r="AR668" s="31">
        <v>2</v>
      </c>
      <c r="AS668" s="31">
        <v>2</v>
      </c>
      <c r="AT668" s="32">
        <v>2</v>
      </c>
      <c r="AU668" s="32">
        <v>2</v>
      </c>
      <c r="AV668" s="32">
        <v>2</v>
      </c>
      <c r="AW668" s="32">
        <v>2</v>
      </c>
      <c r="AX668" s="32">
        <v>2</v>
      </c>
      <c r="AY668" s="32">
        <v>2</v>
      </c>
      <c r="AZ668" s="32">
        <v>2</v>
      </c>
      <c r="BA668" s="32">
        <v>2</v>
      </c>
      <c r="BB668" s="32">
        <v>2</v>
      </c>
      <c r="BC668" s="32">
        <v>0</v>
      </c>
      <c r="BD668" s="33">
        <v>7.2</v>
      </c>
      <c r="BE668" s="33">
        <v>2</v>
      </c>
      <c r="BF668" s="33">
        <v>2</v>
      </c>
      <c r="BG668" s="33">
        <v>2</v>
      </c>
      <c r="BH668" s="33">
        <v>2</v>
      </c>
      <c r="BI668" s="33">
        <v>2</v>
      </c>
      <c r="BJ668" s="34">
        <v>2</v>
      </c>
      <c r="BK668" s="35">
        <v>2</v>
      </c>
      <c r="BL668" t="str">
        <f>IF(BY668&gt;LARGE(BZ668:$CK668,1),1,"")</f>
        <v/>
      </c>
      <c r="BM668">
        <f>IF(BZ668&gt;LARGE(CA668:$CK668,1),2,"")</f>
        <v>2</v>
      </c>
      <c r="BN668" t="str">
        <f>IF(CA668&gt;LARGE(CB668:$CK668,1),2.2,"")</f>
        <v/>
      </c>
      <c r="BO668" t="str">
        <f>IF(CB668&gt;LARGE(CC668:$CK668,1),3,"")</f>
        <v/>
      </c>
      <c r="BP668" t="str">
        <f>IF(CC668&gt;LARGE(CD668:$CK668,1),3.2,"")</f>
        <v/>
      </c>
      <c r="BQ668" t="str">
        <f>IF(CD668&gt;LARGE(CE668:$CK668,1),4,"")</f>
        <v/>
      </c>
      <c r="BR668" t="str">
        <f>IF(CE668&gt;LARGE(CF668:$CK668,1),4.2,"")</f>
        <v/>
      </c>
      <c r="BS668" t="str">
        <f>IF(CF668&gt;LARGE(CG668:$CK668,1),5,"")</f>
        <v/>
      </c>
      <c r="BT668" t="str">
        <f>IF(CG668&gt;LARGE(CH668:$CK668,1),5.2,"")</f>
        <v/>
      </c>
      <c r="BU668" t="str">
        <f>IF(CH668&gt;LARGE(CI668:$CK668,1),6,"")</f>
        <v/>
      </c>
      <c r="BV668" t="str">
        <f>IF(CI668&gt;LARGE(CJ668:$CK668,1),6.2,"")</f>
        <v/>
      </c>
      <c r="BW668" t="str">
        <f>IF(CJ668&gt;LARGE(CK668:$CK668,1),7,"")</f>
        <v/>
      </c>
      <c r="BX668" t="str">
        <f t="shared" si="171"/>
        <v/>
      </c>
      <c r="BY668" s="36">
        <f t="shared" si="172"/>
        <v>0</v>
      </c>
      <c r="BZ668" s="36">
        <f t="shared" si="173"/>
        <v>9</v>
      </c>
      <c r="CA668">
        <f t="shared" si="174"/>
        <v>0</v>
      </c>
      <c r="CB668" s="36">
        <f t="shared" si="175"/>
        <v>0</v>
      </c>
      <c r="CC668">
        <f t="shared" si="176"/>
        <v>0</v>
      </c>
      <c r="CD668" s="36">
        <f t="shared" si="177"/>
        <v>0</v>
      </c>
      <c r="CE668">
        <f t="shared" si="178"/>
        <v>0</v>
      </c>
      <c r="CF668" s="36">
        <f t="shared" si="179"/>
        <v>0</v>
      </c>
      <c r="CG668">
        <f t="shared" si="180"/>
        <v>0</v>
      </c>
      <c r="CH668" s="36">
        <f t="shared" si="181"/>
        <v>0</v>
      </c>
      <c r="CI668">
        <f t="shared" si="182"/>
        <v>0</v>
      </c>
      <c r="CJ668" s="36">
        <f t="shared" si="183"/>
        <v>0</v>
      </c>
      <c r="CK668">
        <f t="shared" si="184"/>
        <v>0</v>
      </c>
      <c r="CP668">
        <v>918</v>
      </c>
      <c r="DD668" t="str">
        <f>IF(COUNTIF('[3]Zone Players'!A$3:A$1847,A668)&lt;1,"D","")</f>
        <v/>
      </c>
      <c r="DF668">
        <f t="shared" si="187"/>
        <v>2</v>
      </c>
      <c r="DG668" s="70">
        <f t="shared" si="185"/>
        <v>9</v>
      </c>
      <c r="DH668" t="str">
        <f t="shared" si="186"/>
        <v/>
      </c>
    </row>
    <row r="669" spans="1:112" ht="15" customHeight="1" x14ac:dyDescent="0.25">
      <c r="A669" s="23">
        <v>123867</v>
      </c>
      <c r="B669" s="24" t="s">
        <v>1088</v>
      </c>
      <c r="C669" s="24" t="s">
        <v>1089</v>
      </c>
      <c r="D669" s="25" t="s">
        <v>1075</v>
      </c>
      <c r="E669" s="26"/>
      <c r="F669" s="27"/>
      <c r="G669" s="27"/>
      <c r="H669" s="27"/>
      <c r="I669" s="27"/>
      <c r="J669" s="27"/>
      <c r="K669" s="27"/>
      <c r="L669" s="27"/>
      <c r="M669" s="27"/>
      <c r="N669" s="26"/>
      <c r="O669" s="27">
        <v>6</v>
      </c>
      <c r="P669" s="27">
        <v>6</v>
      </c>
      <c r="Q669" s="28"/>
      <c r="R669" s="28"/>
      <c r="S669" s="28"/>
      <c r="T669" s="29"/>
      <c r="U669" s="28"/>
      <c r="V669" s="30" t="s">
        <v>113</v>
      </c>
      <c r="W669" s="30">
        <v>2</v>
      </c>
      <c r="X669" s="30" t="s">
        <v>113</v>
      </c>
      <c r="Y669" s="30">
        <v>4</v>
      </c>
      <c r="Z669" s="30" t="s">
        <v>113</v>
      </c>
      <c r="AA669" s="30">
        <v>6</v>
      </c>
      <c r="AB669" s="30" t="s">
        <v>113</v>
      </c>
      <c r="AC669" s="30" t="s">
        <v>113</v>
      </c>
      <c r="AD669" s="30" t="s">
        <v>113</v>
      </c>
      <c r="AE669" s="30" t="s">
        <v>113</v>
      </c>
      <c r="AF669" s="30" t="s">
        <v>113</v>
      </c>
      <c r="AG669" s="30" t="s">
        <v>113</v>
      </c>
      <c r="AH669" s="30" t="s">
        <v>113</v>
      </c>
      <c r="AI669" s="30" t="s">
        <v>113</v>
      </c>
      <c r="AJ669" s="30" t="s">
        <v>113</v>
      </c>
      <c r="AK669" s="30" t="s">
        <v>113</v>
      </c>
      <c r="AL669" s="30" t="s">
        <v>113</v>
      </c>
      <c r="AM669" s="30">
        <v>0</v>
      </c>
      <c r="AN669" s="30">
        <v>11</v>
      </c>
      <c r="AO669" s="30">
        <v>0</v>
      </c>
      <c r="AP669" s="30">
        <v>7</v>
      </c>
      <c r="AQ669" s="31">
        <v>6</v>
      </c>
      <c r="AR669" s="31">
        <v>6</v>
      </c>
      <c r="AS669" s="31">
        <v>6</v>
      </c>
      <c r="AT669" s="32">
        <v>0</v>
      </c>
      <c r="AU669" s="32">
        <v>4</v>
      </c>
      <c r="AV669" s="32">
        <v>6</v>
      </c>
      <c r="AW669" s="32">
        <v>6</v>
      </c>
      <c r="AX669" s="32">
        <v>0</v>
      </c>
      <c r="AY669" s="32">
        <v>0</v>
      </c>
      <c r="AZ669" s="32">
        <v>0</v>
      </c>
      <c r="BA669" s="32">
        <v>0</v>
      </c>
      <c r="BB669" s="32">
        <v>0</v>
      </c>
      <c r="BC669" s="32">
        <v>0</v>
      </c>
      <c r="BD669" s="33">
        <v>7.2</v>
      </c>
      <c r="BE669" s="33">
        <v>7.2</v>
      </c>
      <c r="BF669" s="33">
        <v>7.2</v>
      </c>
      <c r="BG669" s="33">
        <v>7.2</v>
      </c>
      <c r="BH669" s="33">
        <v>7.2</v>
      </c>
      <c r="BI669" s="33">
        <v>7.2</v>
      </c>
      <c r="BJ669" s="34" t="s">
        <v>113</v>
      </c>
      <c r="BK669" s="35">
        <v>6</v>
      </c>
      <c r="BL669" t="str">
        <f>IF(BY669&gt;LARGE(BZ669:$CK669,1),1,"")</f>
        <v/>
      </c>
      <c r="BM669" t="str">
        <f>IF(BZ669&gt;LARGE(CA669:$CK669,1),2,"")</f>
        <v/>
      </c>
      <c r="BN669" t="str">
        <f>IF(CA669&gt;LARGE(CB669:$CK669,1),2.2,"")</f>
        <v/>
      </c>
      <c r="BO669" t="str">
        <f>IF(CB669&gt;LARGE(CC669:$CK669,1),3,"")</f>
        <v/>
      </c>
      <c r="BP669" t="str">
        <f>IF(CC669&gt;LARGE(CD669:$CK669,1),3.2,"")</f>
        <v/>
      </c>
      <c r="BQ669" t="str">
        <f>IF(CD669&gt;LARGE(CE669:$CK669,1),4,"")</f>
        <v/>
      </c>
      <c r="BR669" t="str">
        <f>IF(CE669&gt;LARGE(CF669:$CK669,1),4.2,"")</f>
        <v/>
      </c>
      <c r="BS669" t="str">
        <f>IF(CF669&gt;LARGE(CG669:$CK669,1),5,"")</f>
        <v/>
      </c>
      <c r="BT669" t="str">
        <f>IF(CG669&gt;LARGE(CH669:$CK669,1),5.2,"")</f>
        <v/>
      </c>
      <c r="BU669">
        <f>IF(CH669&gt;LARGE(CI669:$CK669,1),6,"")</f>
        <v>6</v>
      </c>
      <c r="BV669" t="str">
        <f>IF(CI669&gt;LARGE(CJ669:$CK669,1),6.2,"")</f>
        <v/>
      </c>
      <c r="BW669" t="str">
        <f>IF(CJ669&gt;LARGE(CK669:$CK669,1),7,"")</f>
        <v/>
      </c>
      <c r="BX669" t="str">
        <f t="shared" si="171"/>
        <v/>
      </c>
      <c r="BY669" s="36">
        <f t="shared" si="172"/>
        <v>0</v>
      </c>
      <c r="BZ669" s="36">
        <f t="shared" si="173"/>
        <v>0</v>
      </c>
      <c r="CA669">
        <f t="shared" si="174"/>
        <v>0</v>
      </c>
      <c r="CB669" s="36">
        <f t="shared" si="175"/>
        <v>0</v>
      </c>
      <c r="CC669">
        <f t="shared" si="176"/>
        <v>0</v>
      </c>
      <c r="CD669" s="36">
        <f t="shared" si="177"/>
        <v>1</v>
      </c>
      <c r="CE669">
        <f t="shared" si="178"/>
        <v>0</v>
      </c>
      <c r="CF669" s="36">
        <f t="shared" si="179"/>
        <v>0</v>
      </c>
      <c r="CG669">
        <f t="shared" si="180"/>
        <v>0</v>
      </c>
      <c r="CH669" s="36">
        <f t="shared" si="181"/>
        <v>2</v>
      </c>
      <c r="CI669">
        <f t="shared" si="182"/>
        <v>0</v>
      </c>
      <c r="CJ669" s="36">
        <f t="shared" si="183"/>
        <v>0</v>
      </c>
      <c r="CK669">
        <f t="shared" si="184"/>
        <v>0</v>
      </c>
      <c r="CP669">
        <v>920</v>
      </c>
      <c r="DD669" t="str">
        <f>IF(COUNTIF('[3]Zone Players'!A$3:A$1847,A669)&lt;1,"D","")</f>
        <v/>
      </c>
      <c r="DF669">
        <f t="shared" si="187"/>
        <v>6</v>
      </c>
      <c r="DG669" s="70">
        <f t="shared" si="185"/>
        <v>3</v>
      </c>
      <c r="DH669" t="str">
        <f t="shared" si="186"/>
        <v/>
      </c>
    </row>
    <row r="670" spans="1:112" ht="15" customHeight="1" x14ac:dyDescent="0.25">
      <c r="A670" s="23">
        <v>90885</v>
      </c>
      <c r="B670" s="24" t="s">
        <v>1090</v>
      </c>
      <c r="C670" s="24" t="s">
        <v>434</v>
      </c>
      <c r="D670" s="25" t="s">
        <v>1075</v>
      </c>
      <c r="E670" s="26"/>
      <c r="F670" s="27"/>
      <c r="G670" s="27">
        <v>7</v>
      </c>
      <c r="H670" s="27">
        <v>7</v>
      </c>
      <c r="I670" s="27">
        <v>7</v>
      </c>
      <c r="J670" s="27">
        <v>7</v>
      </c>
      <c r="K670" s="27">
        <v>6</v>
      </c>
      <c r="L670" s="27">
        <v>6</v>
      </c>
      <c r="M670" s="27">
        <v>6</v>
      </c>
      <c r="N670" s="26">
        <v>6</v>
      </c>
      <c r="O670" s="27">
        <v>6</v>
      </c>
      <c r="P670" s="27">
        <v>6</v>
      </c>
      <c r="Q670" s="28"/>
      <c r="R670" s="28"/>
      <c r="S670" s="28"/>
      <c r="T670" s="29"/>
      <c r="U670" s="28"/>
      <c r="V670" s="30" t="s">
        <v>113</v>
      </c>
      <c r="W670" s="30">
        <v>2</v>
      </c>
      <c r="X670" s="30" t="s">
        <v>113</v>
      </c>
      <c r="Y670" s="30">
        <v>4</v>
      </c>
      <c r="Z670" s="30" t="s">
        <v>113</v>
      </c>
      <c r="AA670" s="30">
        <v>6</v>
      </c>
      <c r="AB670" s="30" t="s">
        <v>113</v>
      </c>
      <c r="AC670" s="30" t="s">
        <v>113</v>
      </c>
      <c r="AD670" s="30" t="s">
        <v>113</v>
      </c>
      <c r="AE670" s="30" t="s">
        <v>113</v>
      </c>
      <c r="AF670" s="30" t="s">
        <v>113</v>
      </c>
      <c r="AG670" s="30" t="s">
        <v>113</v>
      </c>
      <c r="AH670" s="30" t="s">
        <v>113</v>
      </c>
      <c r="AI670" s="30" t="s">
        <v>113</v>
      </c>
      <c r="AJ670" s="30" t="s">
        <v>113</v>
      </c>
      <c r="AK670" s="30" t="s">
        <v>113</v>
      </c>
      <c r="AL670" s="30" t="s">
        <v>113</v>
      </c>
      <c r="AM670" s="30">
        <v>0</v>
      </c>
      <c r="AN670" s="30">
        <v>11</v>
      </c>
      <c r="AO670" s="30">
        <v>0</v>
      </c>
      <c r="AP670" s="30">
        <v>7</v>
      </c>
      <c r="AQ670" s="31">
        <v>6</v>
      </c>
      <c r="AR670" s="31">
        <v>6</v>
      </c>
      <c r="AS670" s="31">
        <v>6</v>
      </c>
      <c r="AT670" s="32">
        <v>0</v>
      </c>
      <c r="AU670" s="32">
        <v>0</v>
      </c>
      <c r="AV670" s="32">
        <v>0</v>
      </c>
      <c r="AW670" s="32">
        <v>0</v>
      </c>
      <c r="AX670" s="32">
        <v>0</v>
      </c>
      <c r="AY670" s="32">
        <v>0</v>
      </c>
      <c r="AZ670" s="32">
        <v>0</v>
      </c>
      <c r="BA670" s="32">
        <v>0</v>
      </c>
      <c r="BB670" s="32">
        <v>0</v>
      </c>
      <c r="BC670" s="32">
        <v>0</v>
      </c>
      <c r="BD670" s="33">
        <v>7.2</v>
      </c>
      <c r="BE670" s="33">
        <v>7.2</v>
      </c>
      <c r="BF670" s="33">
        <v>7.2</v>
      </c>
      <c r="BG670" s="33">
        <v>7.2</v>
      </c>
      <c r="BH670" s="33">
        <v>7.2</v>
      </c>
      <c r="BI670" s="33">
        <v>7.2</v>
      </c>
      <c r="BJ670" s="34" t="s">
        <v>113</v>
      </c>
      <c r="BK670" s="35" t="s">
        <v>113</v>
      </c>
      <c r="BL670" t="str">
        <f>IF(BY670&gt;LARGE(BZ670:$CK670,1),1,"")</f>
        <v/>
      </c>
      <c r="BM670" t="str">
        <f>IF(BZ670&gt;LARGE(CA670:$CK670,1),2,"")</f>
        <v/>
      </c>
      <c r="BN670" t="str">
        <f>IF(CA670&gt;LARGE(CB670:$CK670,1),2.2,"")</f>
        <v/>
      </c>
      <c r="BO670" t="str">
        <f>IF(CB670&gt;LARGE(CC670:$CK670,1),3,"")</f>
        <v/>
      </c>
      <c r="BP670" t="str">
        <f>IF(CC670&gt;LARGE(CD670:$CK670,1),3.2,"")</f>
        <v/>
      </c>
      <c r="BQ670" t="str">
        <f>IF(CD670&gt;LARGE(CE670:$CK670,1),4,"")</f>
        <v/>
      </c>
      <c r="BR670" t="str">
        <f>IF(CE670&gt;LARGE(CF670:$CK670,1),4.2,"")</f>
        <v/>
      </c>
      <c r="BS670" t="str">
        <f>IF(CF670&gt;LARGE(CG670:$CK670,1),5,"")</f>
        <v/>
      </c>
      <c r="BT670" t="str">
        <f>IF(CG670&gt;LARGE(CH670:$CK670,1),5.2,"")</f>
        <v/>
      </c>
      <c r="BU670" t="str">
        <f>IF(CH670&gt;LARGE(CI670:$CK670,1),6,"")</f>
        <v/>
      </c>
      <c r="BV670" t="str">
        <f>IF(CI670&gt;LARGE(CJ670:$CK670,1),6.2,"")</f>
        <v/>
      </c>
      <c r="BW670" t="str">
        <f>IF(CJ670&gt;LARGE(CK670:$CK670,1),7,"")</f>
        <v/>
      </c>
      <c r="BX670" t="str">
        <f t="shared" si="171"/>
        <v/>
      </c>
      <c r="BY670" s="36">
        <f t="shared" si="172"/>
        <v>0</v>
      </c>
      <c r="BZ670" s="36">
        <f t="shared" si="173"/>
        <v>0</v>
      </c>
      <c r="CA670">
        <f t="shared" si="174"/>
        <v>0</v>
      </c>
      <c r="CB670" s="36">
        <f t="shared" si="175"/>
        <v>0</v>
      </c>
      <c r="CC670">
        <f t="shared" si="176"/>
        <v>0</v>
      </c>
      <c r="CD670" s="36">
        <f t="shared" si="177"/>
        <v>0</v>
      </c>
      <c r="CE670">
        <f t="shared" si="178"/>
        <v>0</v>
      </c>
      <c r="CF670" s="36">
        <f t="shared" si="179"/>
        <v>0</v>
      </c>
      <c r="CG670">
        <f t="shared" si="180"/>
        <v>0</v>
      </c>
      <c r="CH670" s="36">
        <f t="shared" si="181"/>
        <v>0</v>
      </c>
      <c r="CI670">
        <f t="shared" si="182"/>
        <v>0</v>
      </c>
      <c r="CJ670" s="36">
        <f t="shared" si="183"/>
        <v>0</v>
      </c>
      <c r="CK670">
        <f t="shared" si="184"/>
        <v>0</v>
      </c>
      <c r="CP670" t="s">
        <v>118</v>
      </c>
      <c r="DD670" t="str">
        <f>IF(COUNTIF('[3]Zone Players'!A$3:A$1847,A670)&lt;1,"D","")</f>
        <v/>
      </c>
      <c r="DF670">
        <f t="shared" si="187"/>
        <v>6</v>
      </c>
      <c r="DG670" s="70">
        <f t="shared" si="185"/>
        <v>0</v>
      </c>
      <c r="DH670" t="str">
        <f t="shared" si="186"/>
        <v/>
      </c>
    </row>
    <row r="671" spans="1:112" ht="15" customHeight="1" x14ac:dyDescent="0.25">
      <c r="A671" s="23">
        <v>54232</v>
      </c>
      <c r="B671" s="24" t="s">
        <v>1091</v>
      </c>
      <c r="C671" s="24" t="s">
        <v>640</v>
      </c>
      <c r="D671" s="25" t="s">
        <v>1075</v>
      </c>
      <c r="E671" s="26">
        <v>3</v>
      </c>
      <c r="F671" s="27">
        <v>3</v>
      </c>
      <c r="G671" s="27">
        <v>3</v>
      </c>
      <c r="H671" s="27">
        <v>3</v>
      </c>
      <c r="I671" s="27"/>
      <c r="J671" s="27">
        <v>3</v>
      </c>
      <c r="K671" s="27">
        <v>2</v>
      </c>
      <c r="L671" s="27">
        <v>1</v>
      </c>
      <c r="M671" s="27">
        <v>2</v>
      </c>
      <c r="N671" s="26"/>
      <c r="O671" s="27">
        <v>4</v>
      </c>
      <c r="P671" s="27">
        <v>2</v>
      </c>
      <c r="Q671" s="28"/>
      <c r="R671" s="28"/>
      <c r="S671" s="28"/>
      <c r="T671" s="29"/>
      <c r="U671" s="28"/>
      <c r="V671" s="30" t="s">
        <v>113</v>
      </c>
      <c r="W671" s="30">
        <v>2</v>
      </c>
      <c r="X671" s="30" t="s">
        <v>113</v>
      </c>
      <c r="Y671" s="30">
        <v>4</v>
      </c>
      <c r="Z671" s="30" t="s">
        <v>113</v>
      </c>
      <c r="AA671" s="30">
        <v>6</v>
      </c>
      <c r="AB671" s="30" t="s">
        <v>113</v>
      </c>
      <c r="AC671" s="30" t="s">
        <v>113</v>
      </c>
      <c r="AD671" s="30" t="s">
        <v>113</v>
      </c>
      <c r="AE671" s="30" t="s">
        <v>113</v>
      </c>
      <c r="AF671" s="30" t="s">
        <v>113</v>
      </c>
      <c r="AG671" s="30" t="s">
        <v>113</v>
      </c>
      <c r="AH671" s="30" t="s">
        <v>113</v>
      </c>
      <c r="AI671" s="30" t="s">
        <v>113</v>
      </c>
      <c r="AJ671" s="30" t="s">
        <v>113</v>
      </c>
      <c r="AK671" s="30" t="s">
        <v>113</v>
      </c>
      <c r="AL671" s="30" t="s">
        <v>113</v>
      </c>
      <c r="AM671" s="30">
        <v>0</v>
      </c>
      <c r="AN671" s="30">
        <v>11</v>
      </c>
      <c r="AO671" s="30">
        <v>3</v>
      </c>
      <c r="AP671" s="30">
        <v>4</v>
      </c>
      <c r="AQ671" s="31">
        <v>2</v>
      </c>
      <c r="AR671" s="31">
        <v>2</v>
      </c>
      <c r="AS671" s="31">
        <v>2</v>
      </c>
      <c r="AT671" s="32">
        <v>0</v>
      </c>
      <c r="AU671" s="32">
        <v>0</v>
      </c>
      <c r="AV671" s="32">
        <v>2</v>
      </c>
      <c r="AW671" s="32">
        <v>2</v>
      </c>
      <c r="AX671" s="32">
        <v>2</v>
      </c>
      <c r="AY671" s="32">
        <v>2</v>
      </c>
      <c r="AZ671" s="32">
        <v>2</v>
      </c>
      <c r="BA671" s="32">
        <v>2</v>
      </c>
      <c r="BB671" s="32">
        <v>2</v>
      </c>
      <c r="BC671" s="32">
        <v>2</v>
      </c>
      <c r="BD671" s="33">
        <v>7.2</v>
      </c>
      <c r="BE671" s="33">
        <v>7.2</v>
      </c>
      <c r="BF671" s="33">
        <v>7.2</v>
      </c>
      <c r="BG671" s="33">
        <v>2</v>
      </c>
      <c r="BH671" s="33">
        <v>2</v>
      </c>
      <c r="BI671" s="33">
        <v>2</v>
      </c>
      <c r="BJ671" s="34">
        <v>2</v>
      </c>
      <c r="BK671" s="35">
        <v>2</v>
      </c>
      <c r="BL671" t="str">
        <f>IF(BY671&gt;LARGE(BZ671:$CK671,1),1,"")</f>
        <v/>
      </c>
      <c r="BM671">
        <f>IF(BZ671&gt;LARGE(CA671:$CK671,1),2,"")</f>
        <v>2</v>
      </c>
      <c r="BN671" t="str">
        <f>IF(CA671&gt;LARGE(CB671:$CK671,1),2.2,"")</f>
        <v/>
      </c>
      <c r="BO671" t="str">
        <f>IF(CB671&gt;LARGE(CC671:$CK671,1),3,"")</f>
        <v/>
      </c>
      <c r="BP671" t="str">
        <f>IF(CC671&gt;LARGE(CD671:$CK671,1),3.2,"")</f>
        <v/>
      </c>
      <c r="BQ671" t="str">
        <f>IF(CD671&gt;LARGE(CE671:$CK671,1),4,"")</f>
        <v/>
      </c>
      <c r="BR671" t="str">
        <f>IF(CE671&gt;LARGE(CF671:$CK671,1),4.2,"")</f>
        <v/>
      </c>
      <c r="BS671" t="str">
        <f>IF(CF671&gt;LARGE(CG671:$CK671,1),5,"")</f>
        <v/>
      </c>
      <c r="BT671" t="str">
        <f>IF(CG671&gt;LARGE(CH671:$CK671,1),5.2,"")</f>
        <v/>
      </c>
      <c r="BU671" t="str">
        <f>IF(CH671&gt;LARGE(CI671:$CK671,1),6,"")</f>
        <v/>
      </c>
      <c r="BV671" t="str">
        <f>IF(CI671&gt;LARGE(CJ671:$CK671,1),6.2,"")</f>
        <v/>
      </c>
      <c r="BW671" t="str">
        <f>IF(CJ671&gt;LARGE(CK671:$CK671,1),7,"")</f>
        <v/>
      </c>
      <c r="BX671" t="str">
        <f t="shared" si="171"/>
        <v/>
      </c>
      <c r="BY671" s="36">
        <f t="shared" si="172"/>
        <v>0</v>
      </c>
      <c r="BZ671" s="36">
        <f t="shared" si="173"/>
        <v>8</v>
      </c>
      <c r="CA671">
        <f t="shared" si="174"/>
        <v>0</v>
      </c>
      <c r="CB671" s="36">
        <f t="shared" si="175"/>
        <v>0</v>
      </c>
      <c r="CC671">
        <f t="shared" si="176"/>
        <v>0</v>
      </c>
      <c r="CD671" s="36">
        <f t="shared" si="177"/>
        <v>0</v>
      </c>
      <c r="CE671">
        <f t="shared" si="178"/>
        <v>0</v>
      </c>
      <c r="CF671" s="36">
        <f t="shared" si="179"/>
        <v>0</v>
      </c>
      <c r="CG671">
        <f t="shared" si="180"/>
        <v>0</v>
      </c>
      <c r="CH671" s="36">
        <f t="shared" si="181"/>
        <v>0</v>
      </c>
      <c r="CI671">
        <f t="shared" si="182"/>
        <v>0</v>
      </c>
      <c r="CJ671" s="36">
        <f t="shared" si="183"/>
        <v>0</v>
      </c>
      <c r="CK671">
        <f t="shared" si="184"/>
        <v>0</v>
      </c>
      <c r="CP671">
        <v>924</v>
      </c>
      <c r="DD671" t="str">
        <f>IF(COUNTIF('[3]Zone Players'!A$3:A$1847,A671)&lt;1,"D","")</f>
        <v/>
      </c>
      <c r="DF671">
        <f t="shared" si="187"/>
        <v>2</v>
      </c>
      <c r="DG671" s="70">
        <f t="shared" si="185"/>
        <v>8</v>
      </c>
      <c r="DH671" t="str">
        <f t="shared" si="186"/>
        <v/>
      </c>
    </row>
    <row r="672" spans="1:112" ht="15" customHeight="1" x14ac:dyDescent="0.25">
      <c r="A672" s="23">
        <v>65935</v>
      </c>
      <c r="B672" s="24" t="s">
        <v>1092</v>
      </c>
      <c r="C672" s="24" t="s">
        <v>196</v>
      </c>
      <c r="D672" s="25" t="s">
        <v>1075</v>
      </c>
      <c r="E672" s="26">
        <v>3</v>
      </c>
      <c r="F672" s="27">
        <v>7</v>
      </c>
      <c r="G672" s="27">
        <v>6</v>
      </c>
      <c r="H672" s="27">
        <v>6</v>
      </c>
      <c r="I672" s="27">
        <v>7</v>
      </c>
      <c r="J672" s="27">
        <v>5</v>
      </c>
      <c r="K672" s="27">
        <v>5</v>
      </c>
      <c r="L672" s="27">
        <v>5</v>
      </c>
      <c r="M672" s="27">
        <v>4</v>
      </c>
      <c r="N672" s="26">
        <v>3</v>
      </c>
      <c r="O672" s="27">
        <v>3</v>
      </c>
      <c r="P672" s="27">
        <v>3</v>
      </c>
      <c r="Q672" s="28"/>
      <c r="R672" s="28"/>
      <c r="S672" s="28"/>
      <c r="T672" s="29"/>
      <c r="U672" s="28"/>
      <c r="V672" s="30" t="s">
        <v>113</v>
      </c>
      <c r="W672" s="30">
        <v>2</v>
      </c>
      <c r="X672" s="30" t="s">
        <v>113</v>
      </c>
      <c r="Y672" s="30">
        <v>4</v>
      </c>
      <c r="Z672" s="30" t="s">
        <v>113</v>
      </c>
      <c r="AA672" s="30">
        <v>6</v>
      </c>
      <c r="AB672" s="30" t="s">
        <v>113</v>
      </c>
      <c r="AC672" s="30" t="s">
        <v>113</v>
      </c>
      <c r="AD672" s="30" t="s">
        <v>113</v>
      </c>
      <c r="AE672" s="30" t="s">
        <v>113</v>
      </c>
      <c r="AF672" s="30" t="s">
        <v>113</v>
      </c>
      <c r="AG672" s="30" t="s">
        <v>113</v>
      </c>
      <c r="AH672" s="30" t="s">
        <v>113</v>
      </c>
      <c r="AI672" s="30" t="s">
        <v>113</v>
      </c>
      <c r="AJ672" s="30" t="s">
        <v>113</v>
      </c>
      <c r="AK672" s="30" t="s">
        <v>113</v>
      </c>
      <c r="AL672" s="30" t="s">
        <v>113</v>
      </c>
      <c r="AM672" s="30">
        <v>0</v>
      </c>
      <c r="AN672" s="30">
        <v>11</v>
      </c>
      <c r="AO672" s="30">
        <v>3</v>
      </c>
      <c r="AP672" s="30">
        <v>4</v>
      </c>
      <c r="AQ672" s="31">
        <v>3</v>
      </c>
      <c r="AR672" s="31">
        <v>3</v>
      </c>
      <c r="AS672" s="31">
        <v>3</v>
      </c>
      <c r="AT672" s="32">
        <v>0</v>
      </c>
      <c r="AU672" s="32">
        <v>4</v>
      </c>
      <c r="AV672" s="32">
        <v>0</v>
      </c>
      <c r="AW672" s="32">
        <v>4</v>
      </c>
      <c r="AX672" s="32">
        <v>0</v>
      </c>
      <c r="AY672" s="32">
        <v>0</v>
      </c>
      <c r="AZ672" s="32">
        <v>0</v>
      </c>
      <c r="BA672" s="32">
        <v>4</v>
      </c>
      <c r="BB672" s="32">
        <v>0</v>
      </c>
      <c r="BC672" s="32">
        <v>0</v>
      </c>
      <c r="BD672" s="33">
        <v>7.2</v>
      </c>
      <c r="BE672" s="33">
        <v>7.2</v>
      </c>
      <c r="BF672" s="33">
        <v>7.2</v>
      </c>
      <c r="BG672" s="33">
        <v>7.2</v>
      </c>
      <c r="BH672" s="33">
        <v>7.2</v>
      </c>
      <c r="BI672" s="33">
        <v>7.2</v>
      </c>
      <c r="BJ672" s="34" t="s">
        <v>113</v>
      </c>
      <c r="BK672" s="35">
        <v>3</v>
      </c>
      <c r="BL672" t="str">
        <f>IF(BY672&gt;LARGE(BZ672:$CK672,1),1,"")</f>
        <v/>
      </c>
      <c r="BM672" t="str">
        <f>IF(BZ672&gt;LARGE(CA672:$CK672,1),2,"")</f>
        <v/>
      </c>
      <c r="BN672" t="str">
        <f>IF(CA672&gt;LARGE(CB672:$CK672,1),2.2,"")</f>
        <v/>
      </c>
      <c r="BO672" t="str">
        <f>IF(CB672&gt;LARGE(CC672:$CK672,1),3,"")</f>
        <v/>
      </c>
      <c r="BP672" t="str">
        <f>IF(CC672&gt;LARGE(CD672:$CK672,1),3.2,"")</f>
        <v/>
      </c>
      <c r="BQ672">
        <f>IF(CD672&gt;LARGE(CE672:$CK672,1),4,"")</f>
        <v>4</v>
      </c>
      <c r="BR672" t="str">
        <f>IF(CE672&gt;LARGE(CF672:$CK672,1),4.2,"")</f>
        <v/>
      </c>
      <c r="BS672" t="str">
        <f>IF(CF672&gt;LARGE(CG672:$CK672,1),5,"")</f>
        <v/>
      </c>
      <c r="BT672" t="str">
        <f>IF(CG672&gt;LARGE(CH672:$CK672,1),5.2,"")</f>
        <v/>
      </c>
      <c r="BU672" t="str">
        <f>IF(CH672&gt;LARGE(CI672:$CK672,1),6,"")</f>
        <v/>
      </c>
      <c r="BV672" t="str">
        <f>IF(CI672&gt;LARGE(CJ672:$CK672,1),6.2,"")</f>
        <v/>
      </c>
      <c r="BW672" t="str">
        <f>IF(CJ672&gt;LARGE(CK672:$CK672,1),7,"")</f>
        <v/>
      </c>
      <c r="BX672" t="str">
        <f t="shared" si="171"/>
        <v/>
      </c>
      <c r="BY672" s="36">
        <f t="shared" si="172"/>
        <v>0</v>
      </c>
      <c r="BZ672" s="36">
        <f t="shared" si="173"/>
        <v>0</v>
      </c>
      <c r="CA672">
        <f t="shared" si="174"/>
        <v>0</v>
      </c>
      <c r="CB672" s="36">
        <f t="shared" si="175"/>
        <v>0</v>
      </c>
      <c r="CC672">
        <f t="shared" si="176"/>
        <v>0</v>
      </c>
      <c r="CD672" s="36">
        <f t="shared" si="177"/>
        <v>3</v>
      </c>
      <c r="CE672">
        <f t="shared" si="178"/>
        <v>0</v>
      </c>
      <c r="CF672" s="36">
        <f t="shared" si="179"/>
        <v>0</v>
      </c>
      <c r="CG672">
        <f t="shared" si="180"/>
        <v>0</v>
      </c>
      <c r="CH672" s="36">
        <f t="shared" si="181"/>
        <v>0</v>
      </c>
      <c r="CI672">
        <f t="shared" si="182"/>
        <v>0</v>
      </c>
      <c r="CJ672" s="36">
        <f t="shared" si="183"/>
        <v>0</v>
      </c>
      <c r="CK672">
        <f t="shared" si="184"/>
        <v>0</v>
      </c>
      <c r="CP672">
        <v>925</v>
      </c>
      <c r="DD672" t="str">
        <f>IF(COUNTIF('[3]Zone Players'!A$3:A$1847,A672)&lt;1,"D","")</f>
        <v/>
      </c>
      <c r="DF672">
        <f t="shared" si="187"/>
        <v>3</v>
      </c>
      <c r="DG672" s="70">
        <f t="shared" si="185"/>
        <v>3</v>
      </c>
      <c r="DH672" t="str">
        <f t="shared" si="186"/>
        <v/>
      </c>
    </row>
    <row r="673" spans="1:112" ht="15" customHeight="1" x14ac:dyDescent="0.25">
      <c r="A673" s="40">
        <v>139827</v>
      </c>
      <c r="B673" s="24" t="s">
        <v>1093</v>
      </c>
      <c r="C673" s="24" t="s">
        <v>1094</v>
      </c>
      <c r="D673" s="25" t="s">
        <v>1075</v>
      </c>
      <c r="E673" s="26"/>
      <c r="F673" s="27"/>
      <c r="G673" s="27"/>
      <c r="H673" s="27"/>
      <c r="I673" s="27"/>
      <c r="J673" s="27"/>
      <c r="K673" s="27"/>
      <c r="L673" s="27"/>
      <c r="M673" s="27"/>
      <c r="N673" s="26"/>
      <c r="O673" s="27"/>
      <c r="P673" s="27" t="s">
        <v>113</v>
      </c>
      <c r="Q673" s="28"/>
      <c r="R673" s="28"/>
      <c r="S673" s="28"/>
      <c r="T673" s="29"/>
      <c r="U673" s="28"/>
      <c r="V673" s="30" t="s">
        <v>113</v>
      </c>
      <c r="W673" s="30">
        <v>2</v>
      </c>
      <c r="X673" s="30" t="s">
        <v>113</v>
      </c>
      <c r="Y673" s="30">
        <v>4</v>
      </c>
      <c r="Z673" s="30" t="s">
        <v>113</v>
      </c>
      <c r="AA673" s="30">
        <v>6</v>
      </c>
      <c r="AB673" s="30" t="s">
        <v>113</v>
      </c>
      <c r="AC673" s="30" t="s">
        <v>113</v>
      </c>
      <c r="AD673" s="30" t="s">
        <v>113</v>
      </c>
      <c r="AE673" s="30" t="s">
        <v>113</v>
      </c>
      <c r="AF673" s="30" t="s">
        <v>113</v>
      </c>
      <c r="AG673" s="30" t="s">
        <v>113</v>
      </c>
      <c r="AH673" s="30" t="s">
        <v>113</v>
      </c>
      <c r="AI673" s="30" t="s">
        <v>113</v>
      </c>
      <c r="AJ673" s="30" t="s">
        <v>113</v>
      </c>
      <c r="AK673" s="30" t="s">
        <v>113</v>
      </c>
      <c r="AL673" s="30" t="s">
        <v>113</v>
      </c>
      <c r="AM673" s="30">
        <v>0</v>
      </c>
      <c r="AN673" s="30">
        <v>11</v>
      </c>
      <c r="AO673" s="30">
        <v>0</v>
      </c>
      <c r="AP673" s="30">
        <v>7</v>
      </c>
      <c r="AQ673" s="31" t="s">
        <v>113</v>
      </c>
      <c r="AR673" s="31">
        <v>6</v>
      </c>
      <c r="AS673" s="31">
        <v>6</v>
      </c>
      <c r="AT673" s="32">
        <v>6</v>
      </c>
      <c r="AU673" s="32">
        <v>6</v>
      </c>
      <c r="AV673" s="32">
        <v>6</v>
      </c>
      <c r="AW673" s="32">
        <v>6</v>
      </c>
      <c r="AX673" s="32">
        <v>6</v>
      </c>
      <c r="AY673" s="32">
        <v>6</v>
      </c>
      <c r="AZ673" s="32">
        <v>6</v>
      </c>
      <c r="BA673" s="32">
        <v>0</v>
      </c>
      <c r="BB673" s="32">
        <v>6</v>
      </c>
      <c r="BC673" s="32">
        <v>6</v>
      </c>
      <c r="BD673" s="33">
        <v>7.2</v>
      </c>
      <c r="BE673" s="33">
        <v>6</v>
      </c>
      <c r="BF673" s="33">
        <v>6</v>
      </c>
      <c r="BG673" s="33">
        <v>6</v>
      </c>
      <c r="BH673" s="33">
        <v>6</v>
      </c>
      <c r="BI673" s="33">
        <v>6</v>
      </c>
      <c r="BJ673" s="34">
        <v>6</v>
      </c>
      <c r="BK673" s="35">
        <v>6</v>
      </c>
      <c r="BL673" t="str">
        <f>IF(BY673&gt;LARGE(BZ673:$CK673,1),1,"")</f>
        <v/>
      </c>
      <c r="BM673" t="str">
        <f>IF(BZ673&gt;LARGE(CA673:$CK673,1),2,"")</f>
        <v/>
      </c>
      <c r="BN673" t="str">
        <f>IF(CA673&gt;LARGE(CB673:$CK673,1),2.2,"")</f>
        <v/>
      </c>
      <c r="BO673" t="str">
        <f>IF(CB673&gt;LARGE(CC673:$CK673,1),3,"")</f>
        <v/>
      </c>
      <c r="BP673" t="str">
        <f>IF(CC673&gt;LARGE(CD673:$CK673,1),3.2,"")</f>
        <v/>
      </c>
      <c r="BQ673" t="str">
        <f>IF(CD673&gt;LARGE(CE673:$CK673,1),4,"")</f>
        <v/>
      </c>
      <c r="BR673" t="str">
        <f>IF(CE673&gt;LARGE(CF673:$CK673,1),4.2,"")</f>
        <v/>
      </c>
      <c r="BS673" t="str">
        <f>IF(CF673&gt;LARGE(CG673:$CK673,1),5,"")</f>
        <v/>
      </c>
      <c r="BT673" t="str">
        <f>IF(CG673&gt;LARGE(CH673:$CK673,1),5.2,"")</f>
        <v/>
      </c>
      <c r="BU673">
        <f>IF(CH673&gt;LARGE(CI673:$CK673,1),6,"")</f>
        <v>6</v>
      </c>
      <c r="BV673" t="str">
        <f>IF(CI673&gt;LARGE(CJ673:$CK673,1),6.2,"")</f>
        <v/>
      </c>
      <c r="BW673" t="str">
        <f>IF(CJ673&gt;LARGE(CK673:$CK673,1),7,"")</f>
        <v/>
      </c>
      <c r="BX673" t="str">
        <f t="shared" si="171"/>
        <v/>
      </c>
      <c r="BY673" s="36">
        <f t="shared" si="172"/>
        <v>0</v>
      </c>
      <c r="BZ673" s="36">
        <f t="shared" si="173"/>
        <v>0</v>
      </c>
      <c r="CA673">
        <f t="shared" si="174"/>
        <v>0</v>
      </c>
      <c r="CB673" s="36">
        <f t="shared" si="175"/>
        <v>0</v>
      </c>
      <c r="CC673">
        <f t="shared" si="176"/>
        <v>0</v>
      </c>
      <c r="CD673" s="36">
        <f t="shared" si="177"/>
        <v>0</v>
      </c>
      <c r="CE673">
        <f t="shared" si="178"/>
        <v>0</v>
      </c>
      <c r="CF673" s="36">
        <f t="shared" si="179"/>
        <v>0</v>
      </c>
      <c r="CG673">
        <f t="shared" si="180"/>
        <v>0</v>
      </c>
      <c r="CH673" s="36">
        <f t="shared" si="181"/>
        <v>9</v>
      </c>
      <c r="CI673">
        <f t="shared" si="182"/>
        <v>0</v>
      </c>
      <c r="CJ673" s="36">
        <f t="shared" si="183"/>
        <v>0</v>
      </c>
      <c r="CK673">
        <f t="shared" si="184"/>
        <v>0</v>
      </c>
      <c r="CP673">
        <v>926</v>
      </c>
      <c r="DD673" t="str">
        <f>IF(COUNTIF('[3]Zone Players'!A$3:A$1847,A673)&lt;1,"D","")</f>
        <v/>
      </c>
      <c r="DF673">
        <f t="shared" si="187"/>
        <v>6</v>
      </c>
      <c r="DG673" s="70">
        <f t="shared" si="185"/>
        <v>9</v>
      </c>
      <c r="DH673" t="str">
        <f t="shared" si="186"/>
        <v/>
      </c>
    </row>
    <row r="674" spans="1:112" ht="15" customHeight="1" x14ac:dyDescent="0.25">
      <c r="A674" s="40">
        <v>126880</v>
      </c>
      <c r="B674" s="24" t="s">
        <v>1095</v>
      </c>
      <c r="C674" s="24" t="s">
        <v>1096</v>
      </c>
      <c r="D674" s="25" t="s">
        <v>1075</v>
      </c>
      <c r="E674" s="26"/>
      <c r="F674" s="27"/>
      <c r="G674" s="27"/>
      <c r="H674" s="27">
        <v>7</v>
      </c>
      <c r="I674" s="27">
        <v>7</v>
      </c>
      <c r="J674" s="27">
        <v>5</v>
      </c>
      <c r="K674" s="27">
        <v>6</v>
      </c>
      <c r="L674" s="27">
        <v>6</v>
      </c>
      <c r="M674" s="27">
        <v>4</v>
      </c>
      <c r="N674" s="26">
        <v>5</v>
      </c>
      <c r="O674" s="27">
        <v>5</v>
      </c>
      <c r="P674" s="27">
        <v>4</v>
      </c>
      <c r="Q674" s="28"/>
      <c r="R674" s="28"/>
      <c r="S674" s="28"/>
      <c r="T674" s="29"/>
      <c r="U674" s="28"/>
      <c r="V674" s="30" t="s">
        <v>113</v>
      </c>
      <c r="W674" s="30">
        <v>2</v>
      </c>
      <c r="X674" s="30" t="s">
        <v>113</v>
      </c>
      <c r="Y674" s="30">
        <v>4</v>
      </c>
      <c r="Z674" s="30" t="s">
        <v>113</v>
      </c>
      <c r="AA674" s="30">
        <v>6</v>
      </c>
      <c r="AB674" s="30" t="s">
        <v>113</v>
      </c>
      <c r="AC674" s="30" t="s">
        <v>113</v>
      </c>
      <c r="AD674" s="30" t="s">
        <v>113</v>
      </c>
      <c r="AE674" s="30" t="s">
        <v>113</v>
      </c>
      <c r="AF674" s="30" t="s">
        <v>113</v>
      </c>
      <c r="AG674" s="30" t="s">
        <v>113</v>
      </c>
      <c r="AH674" s="30" t="s">
        <v>113</v>
      </c>
      <c r="AI674" s="30" t="s">
        <v>113</v>
      </c>
      <c r="AJ674" s="30" t="s">
        <v>113</v>
      </c>
      <c r="AK674" s="30" t="s">
        <v>113</v>
      </c>
      <c r="AL674" s="30" t="s">
        <v>113</v>
      </c>
      <c r="AM674" s="30">
        <v>0</v>
      </c>
      <c r="AN674" s="30">
        <v>11</v>
      </c>
      <c r="AO674" s="30">
        <v>1</v>
      </c>
      <c r="AP674" s="30">
        <v>6</v>
      </c>
      <c r="AQ674" s="31">
        <v>4</v>
      </c>
      <c r="AR674" s="31">
        <v>4</v>
      </c>
      <c r="AS674" s="31">
        <v>4</v>
      </c>
      <c r="AT674" s="32">
        <v>4</v>
      </c>
      <c r="AU674" s="32">
        <v>4</v>
      </c>
      <c r="AV674" s="32">
        <v>4</v>
      </c>
      <c r="AW674" s="32">
        <v>4</v>
      </c>
      <c r="AX674" s="32">
        <v>4</v>
      </c>
      <c r="AY674" s="32">
        <v>4</v>
      </c>
      <c r="AZ674" s="32">
        <v>4</v>
      </c>
      <c r="BA674" s="32">
        <v>4</v>
      </c>
      <c r="BB674" s="32">
        <v>4</v>
      </c>
      <c r="BC674" s="32">
        <v>4</v>
      </c>
      <c r="BD674" s="33">
        <v>7.2</v>
      </c>
      <c r="BE674" s="33">
        <v>4</v>
      </c>
      <c r="BF674" s="33">
        <v>4</v>
      </c>
      <c r="BG674" s="33">
        <v>4</v>
      </c>
      <c r="BH674" s="33">
        <v>4</v>
      </c>
      <c r="BI674" s="33">
        <v>4</v>
      </c>
      <c r="BJ674" s="34">
        <v>4</v>
      </c>
      <c r="BK674" s="35">
        <v>4</v>
      </c>
      <c r="BL674" t="str">
        <f>IF(BY674&gt;LARGE(BZ674:$CK674,1),1,"")</f>
        <v/>
      </c>
      <c r="BM674" t="str">
        <f>IF(BZ674&gt;LARGE(CA674:$CK674,1),2,"")</f>
        <v/>
      </c>
      <c r="BN674" t="str">
        <f>IF(CA674&gt;LARGE(CB674:$CK674,1),2.2,"")</f>
        <v/>
      </c>
      <c r="BO674" t="str">
        <f>IF(CB674&gt;LARGE(CC674:$CK674,1),3,"")</f>
        <v/>
      </c>
      <c r="BP674" t="str">
        <f>IF(CC674&gt;LARGE(CD674:$CK674,1),3.2,"")</f>
        <v/>
      </c>
      <c r="BQ674">
        <f>IF(CD674&gt;LARGE(CE674:$CK674,1),4,"")</f>
        <v>4</v>
      </c>
      <c r="BR674" t="str">
        <f>IF(CE674&gt;LARGE(CF674:$CK674,1),4.2,"")</f>
        <v/>
      </c>
      <c r="BS674" t="str">
        <f>IF(CF674&gt;LARGE(CG674:$CK674,1),5,"")</f>
        <v/>
      </c>
      <c r="BT674" t="str">
        <f>IF(CG674&gt;LARGE(CH674:$CK674,1),5.2,"")</f>
        <v/>
      </c>
      <c r="BU674" t="str">
        <f>IF(CH674&gt;LARGE(CI674:$CK674,1),6,"")</f>
        <v/>
      </c>
      <c r="BV674" t="str">
        <f>IF(CI674&gt;LARGE(CJ674:$CK674,1),6.2,"")</f>
        <v/>
      </c>
      <c r="BW674" t="str">
        <f>IF(CJ674&gt;LARGE(CK674:$CK674,1),7,"")</f>
        <v/>
      </c>
      <c r="BX674" t="str">
        <f t="shared" si="171"/>
        <v/>
      </c>
      <c r="BY674" s="36">
        <f t="shared" si="172"/>
        <v>0</v>
      </c>
      <c r="BZ674" s="36">
        <f t="shared" si="173"/>
        <v>0</v>
      </c>
      <c r="CA674">
        <f t="shared" si="174"/>
        <v>0</v>
      </c>
      <c r="CB674" s="36">
        <f t="shared" si="175"/>
        <v>0</v>
      </c>
      <c r="CC674">
        <f t="shared" si="176"/>
        <v>0</v>
      </c>
      <c r="CD674" s="36">
        <f t="shared" si="177"/>
        <v>10</v>
      </c>
      <c r="CE674">
        <f t="shared" si="178"/>
        <v>0</v>
      </c>
      <c r="CF674" s="36">
        <f t="shared" si="179"/>
        <v>0</v>
      </c>
      <c r="CG674">
        <f t="shared" si="180"/>
        <v>0</v>
      </c>
      <c r="CH674" s="36">
        <f t="shared" si="181"/>
        <v>0</v>
      </c>
      <c r="CI674">
        <f t="shared" si="182"/>
        <v>0</v>
      </c>
      <c r="CJ674" s="36">
        <f t="shared" si="183"/>
        <v>0</v>
      </c>
      <c r="CK674">
        <f t="shared" si="184"/>
        <v>0</v>
      </c>
      <c r="CP674">
        <v>927</v>
      </c>
      <c r="DD674" t="str">
        <f>IF(COUNTIF('[3]Zone Players'!A$3:A$1847,A674)&lt;1,"D","")</f>
        <v/>
      </c>
      <c r="DF674">
        <f t="shared" si="187"/>
        <v>4</v>
      </c>
      <c r="DG674" s="70">
        <f t="shared" si="185"/>
        <v>10</v>
      </c>
      <c r="DH674" t="str">
        <f t="shared" si="186"/>
        <v/>
      </c>
    </row>
    <row r="675" spans="1:112" ht="15" customHeight="1" x14ac:dyDescent="0.25">
      <c r="A675" s="23">
        <v>142868</v>
      </c>
      <c r="B675" s="24" t="s">
        <v>548</v>
      </c>
      <c r="C675" s="24" t="s">
        <v>592</v>
      </c>
      <c r="D675" s="25" t="s">
        <v>1075</v>
      </c>
      <c r="E675" s="26"/>
      <c r="F675" s="27"/>
      <c r="G675" s="27"/>
      <c r="H675" s="27"/>
      <c r="I675" s="27"/>
      <c r="J675" s="27"/>
      <c r="K675" s="27"/>
      <c r="L675" s="27"/>
      <c r="M675" s="27">
        <v>5</v>
      </c>
      <c r="N675" s="26">
        <v>5</v>
      </c>
      <c r="O675" s="27">
        <v>4</v>
      </c>
      <c r="P675" s="27">
        <v>2</v>
      </c>
      <c r="Q675" s="28"/>
      <c r="R675" s="28"/>
      <c r="S675" s="28"/>
      <c r="T675" s="29"/>
      <c r="U675" s="28"/>
      <c r="V675" s="30" t="s">
        <v>113</v>
      </c>
      <c r="W675" s="30">
        <v>2</v>
      </c>
      <c r="X675" s="30" t="s">
        <v>113</v>
      </c>
      <c r="Y675" s="30">
        <v>4</v>
      </c>
      <c r="Z675" s="30" t="s">
        <v>113</v>
      </c>
      <c r="AA675" s="30">
        <v>6</v>
      </c>
      <c r="AB675" s="30" t="s">
        <v>113</v>
      </c>
      <c r="AC675" s="30" t="s">
        <v>113</v>
      </c>
      <c r="AD675" s="30" t="s">
        <v>113</v>
      </c>
      <c r="AE675" s="30" t="s">
        <v>113</v>
      </c>
      <c r="AF675" s="30" t="s">
        <v>113</v>
      </c>
      <c r="AG675" s="30" t="s">
        <v>113</v>
      </c>
      <c r="AH675" s="30" t="s">
        <v>113</v>
      </c>
      <c r="AI675" s="30" t="s">
        <v>113</v>
      </c>
      <c r="AJ675" s="30" t="s">
        <v>113</v>
      </c>
      <c r="AK675" s="30" t="s">
        <v>113</v>
      </c>
      <c r="AL675" s="30" t="s">
        <v>113</v>
      </c>
      <c r="AM675" s="30">
        <v>0</v>
      </c>
      <c r="AN675" s="30">
        <v>11</v>
      </c>
      <c r="AO675" s="30">
        <v>3</v>
      </c>
      <c r="AP675" s="30">
        <v>4</v>
      </c>
      <c r="AQ675" s="31">
        <v>2</v>
      </c>
      <c r="AR675" s="31">
        <v>2</v>
      </c>
      <c r="AS675" s="31">
        <v>2</v>
      </c>
      <c r="AT675" s="32">
        <v>2</v>
      </c>
      <c r="AU675" s="32">
        <v>2</v>
      </c>
      <c r="AV675" s="32">
        <v>2</v>
      </c>
      <c r="AW675" s="32">
        <v>2</v>
      </c>
      <c r="AX675" s="32">
        <v>2</v>
      </c>
      <c r="AY675" s="32">
        <v>2</v>
      </c>
      <c r="AZ675" s="32">
        <v>2</v>
      </c>
      <c r="BA675" s="32">
        <v>2</v>
      </c>
      <c r="BB675" s="32">
        <v>2</v>
      </c>
      <c r="BC675" s="32">
        <v>2</v>
      </c>
      <c r="BD675" s="33">
        <v>7.2</v>
      </c>
      <c r="BE675" s="33">
        <v>2</v>
      </c>
      <c r="BF675" s="33">
        <v>2</v>
      </c>
      <c r="BG675" s="33">
        <v>2</v>
      </c>
      <c r="BH675" s="33">
        <v>2</v>
      </c>
      <c r="BI675" s="33">
        <v>2</v>
      </c>
      <c r="BJ675" s="34">
        <v>2</v>
      </c>
      <c r="BK675" s="35">
        <v>2</v>
      </c>
      <c r="BL675" t="str">
        <f>IF(BY675&gt;LARGE(BZ675:$CK675,1),1,"")</f>
        <v/>
      </c>
      <c r="BM675">
        <f>IF(BZ675&gt;LARGE(CA675:$CK675,1),2,"")</f>
        <v>2</v>
      </c>
      <c r="BN675" t="str">
        <f>IF(CA675&gt;LARGE(CB675:$CK675,1),2.2,"")</f>
        <v/>
      </c>
      <c r="BO675" t="str">
        <f>IF(CB675&gt;LARGE(CC675:$CK675,1),3,"")</f>
        <v/>
      </c>
      <c r="BP675" t="str">
        <f>IF(CC675&gt;LARGE(CD675:$CK675,1),3.2,"")</f>
        <v/>
      </c>
      <c r="BQ675" t="str">
        <f>IF(CD675&gt;LARGE(CE675:$CK675,1),4,"")</f>
        <v/>
      </c>
      <c r="BR675" t="str">
        <f>IF(CE675&gt;LARGE(CF675:$CK675,1),4.2,"")</f>
        <v/>
      </c>
      <c r="BS675" t="str">
        <f>IF(CF675&gt;LARGE(CG675:$CK675,1),5,"")</f>
        <v/>
      </c>
      <c r="BT675" t="str">
        <f>IF(CG675&gt;LARGE(CH675:$CK675,1),5.2,"")</f>
        <v/>
      </c>
      <c r="BU675" t="str">
        <f>IF(CH675&gt;LARGE(CI675:$CK675,1),6,"")</f>
        <v/>
      </c>
      <c r="BV675" t="str">
        <f>IF(CI675&gt;LARGE(CJ675:$CK675,1),6.2,"")</f>
        <v/>
      </c>
      <c r="BW675" t="str">
        <f>IF(CJ675&gt;LARGE(CK675:$CK675,1),7,"")</f>
        <v/>
      </c>
      <c r="BX675" t="str">
        <f t="shared" si="171"/>
        <v/>
      </c>
      <c r="BY675" s="36">
        <f t="shared" si="172"/>
        <v>0</v>
      </c>
      <c r="BZ675" s="36">
        <f t="shared" si="173"/>
        <v>10</v>
      </c>
      <c r="CA675">
        <f t="shared" si="174"/>
        <v>0</v>
      </c>
      <c r="CB675" s="36">
        <f t="shared" si="175"/>
        <v>0</v>
      </c>
      <c r="CC675">
        <f t="shared" si="176"/>
        <v>0</v>
      </c>
      <c r="CD675" s="36">
        <f t="shared" si="177"/>
        <v>0</v>
      </c>
      <c r="CE675">
        <f t="shared" si="178"/>
        <v>0</v>
      </c>
      <c r="CF675" s="36">
        <f t="shared" si="179"/>
        <v>0</v>
      </c>
      <c r="CG675">
        <f t="shared" si="180"/>
        <v>0</v>
      </c>
      <c r="CH675" s="36">
        <f t="shared" si="181"/>
        <v>0</v>
      </c>
      <c r="CI675">
        <f t="shared" si="182"/>
        <v>0</v>
      </c>
      <c r="CJ675" s="36">
        <f t="shared" si="183"/>
        <v>0</v>
      </c>
      <c r="CK675">
        <f t="shared" si="184"/>
        <v>0</v>
      </c>
      <c r="CP675">
        <v>928</v>
      </c>
      <c r="DD675" t="str">
        <f>IF(COUNTIF('[3]Zone Players'!A$3:A$1847,A675)&lt;1,"D","")</f>
        <v/>
      </c>
      <c r="DF675">
        <f t="shared" si="187"/>
        <v>2</v>
      </c>
      <c r="DG675" s="70">
        <f t="shared" si="185"/>
        <v>10</v>
      </c>
      <c r="DH675" t="str">
        <f t="shared" si="186"/>
        <v/>
      </c>
    </row>
    <row r="676" spans="1:112" ht="15" customHeight="1" x14ac:dyDescent="0.25">
      <c r="A676" s="23">
        <v>126879</v>
      </c>
      <c r="B676" s="24" t="s">
        <v>1097</v>
      </c>
      <c r="C676" s="24" t="s">
        <v>559</v>
      </c>
      <c r="D676" s="25" t="s">
        <v>1075</v>
      </c>
      <c r="E676" s="26"/>
      <c r="F676" s="27"/>
      <c r="G676" s="27"/>
      <c r="H676" s="27">
        <v>6</v>
      </c>
      <c r="I676" s="27">
        <v>6</v>
      </c>
      <c r="J676" s="27">
        <v>4</v>
      </c>
      <c r="K676" s="27">
        <v>4</v>
      </c>
      <c r="L676" s="27">
        <v>1</v>
      </c>
      <c r="M676" s="27">
        <v>2</v>
      </c>
      <c r="N676" s="26">
        <v>1</v>
      </c>
      <c r="O676" s="27">
        <v>1</v>
      </c>
      <c r="P676" s="27">
        <v>2</v>
      </c>
      <c r="Q676" s="28"/>
      <c r="R676" s="28"/>
      <c r="S676" s="28"/>
      <c r="T676" s="29"/>
      <c r="U676" s="28"/>
      <c r="V676" s="30" t="s">
        <v>113</v>
      </c>
      <c r="W676" s="30">
        <v>2</v>
      </c>
      <c r="X676" s="30" t="s">
        <v>113</v>
      </c>
      <c r="Y676" s="30">
        <v>4</v>
      </c>
      <c r="Z676" s="30" t="s">
        <v>113</v>
      </c>
      <c r="AA676" s="30">
        <v>6</v>
      </c>
      <c r="AB676" s="30" t="s">
        <v>113</v>
      </c>
      <c r="AC676" s="30" t="s">
        <v>113</v>
      </c>
      <c r="AD676" s="30" t="s">
        <v>113</v>
      </c>
      <c r="AE676" s="30" t="s">
        <v>113</v>
      </c>
      <c r="AF676" s="30" t="s">
        <v>113</v>
      </c>
      <c r="AG676" s="30" t="s">
        <v>113</v>
      </c>
      <c r="AH676" s="30" t="s">
        <v>113</v>
      </c>
      <c r="AI676" s="30" t="s">
        <v>113</v>
      </c>
      <c r="AJ676" s="30" t="s">
        <v>113</v>
      </c>
      <c r="AK676" s="30" t="s">
        <v>113</v>
      </c>
      <c r="AL676" s="30" t="s">
        <v>113</v>
      </c>
      <c r="AM676" s="30">
        <v>0</v>
      </c>
      <c r="AN676" s="30">
        <v>11</v>
      </c>
      <c r="AO676" s="30">
        <v>3</v>
      </c>
      <c r="AP676" s="30">
        <v>4</v>
      </c>
      <c r="AQ676" s="31">
        <v>2</v>
      </c>
      <c r="AR676" s="31">
        <v>2</v>
      </c>
      <c r="AS676" s="31">
        <v>2</v>
      </c>
      <c r="AT676" s="32">
        <v>2</v>
      </c>
      <c r="AU676" s="32">
        <v>2</v>
      </c>
      <c r="AV676" s="32">
        <v>2</v>
      </c>
      <c r="AW676" s="32">
        <v>2</v>
      </c>
      <c r="AX676" s="32">
        <v>2</v>
      </c>
      <c r="AY676" s="32">
        <v>2</v>
      </c>
      <c r="AZ676" s="32">
        <v>2</v>
      </c>
      <c r="BA676" s="32">
        <v>2</v>
      </c>
      <c r="BB676" s="32">
        <v>2</v>
      </c>
      <c r="BC676" s="32">
        <v>2</v>
      </c>
      <c r="BD676" s="33">
        <v>7.2</v>
      </c>
      <c r="BE676" s="33">
        <v>2</v>
      </c>
      <c r="BF676" s="33">
        <v>2</v>
      </c>
      <c r="BG676" s="33">
        <v>2</v>
      </c>
      <c r="BH676" s="33">
        <v>2</v>
      </c>
      <c r="BI676" s="33">
        <v>2</v>
      </c>
      <c r="BJ676" s="34">
        <v>2</v>
      </c>
      <c r="BK676" s="35">
        <v>2</v>
      </c>
      <c r="BL676" t="str">
        <f>IF(BY676&gt;LARGE(BZ676:$CK676,1),1,"")</f>
        <v/>
      </c>
      <c r="BM676">
        <f>IF(BZ676&gt;LARGE(CA676:$CK676,1),2,"")</f>
        <v>2</v>
      </c>
      <c r="BN676" t="str">
        <f>IF(CA676&gt;LARGE(CB676:$CK676,1),2.2,"")</f>
        <v/>
      </c>
      <c r="BO676" t="str">
        <f>IF(CB676&gt;LARGE(CC676:$CK676,1),3,"")</f>
        <v/>
      </c>
      <c r="BP676" t="str">
        <f>IF(CC676&gt;LARGE(CD676:$CK676,1),3.2,"")</f>
        <v/>
      </c>
      <c r="BQ676" t="str">
        <f>IF(CD676&gt;LARGE(CE676:$CK676,1),4,"")</f>
        <v/>
      </c>
      <c r="BR676" t="str">
        <f>IF(CE676&gt;LARGE(CF676:$CK676,1),4.2,"")</f>
        <v/>
      </c>
      <c r="BS676" t="str">
        <f>IF(CF676&gt;LARGE(CG676:$CK676,1),5,"")</f>
        <v/>
      </c>
      <c r="BT676" t="str">
        <f>IF(CG676&gt;LARGE(CH676:$CK676,1),5.2,"")</f>
        <v/>
      </c>
      <c r="BU676" t="str">
        <f>IF(CH676&gt;LARGE(CI676:$CK676,1),6,"")</f>
        <v/>
      </c>
      <c r="BV676" t="str">
        <f>IF(CI676&gt;LARGE(CJ676:$CK676,1),6.2,"")</f>
        <v/>
      </c>
      <c r="BW676" t="str">
        <f>IF(CJ676&gt;LARGE(CK676:$CK676,1),7,"")</f>
        <v/>
      </c>
      <c r="BX676" t="str">
        <f t="shared" si="171"/>
        <v/>
      </c>
      <c r="BY676" s="36">
        <f t="shared" si="172"/>
        <v>0</v>
      </c>
      <c r="BZ676" s="36">
        <f t="shared" si="173"/>
        <v>10</v>
      </c>
      <c r="CA676">
        <f t="shared" si="174"/>
        <v>0</v>
      </c>
      <c r="CB676" s="36">
        <f t="shared" si="175"/>
        <v>0</v>
      </c>
      <c r="CC676">
        <f t="shared" si="176"/>
        <v>0</v>
      </c>
      <c r="CD676" s="36">
        <f t="shared" si="177"/>
        <v>0</v>
      </c>
      <c r="CE676">
        <f t="shared" si="178"/>
        <v>0</v>
      </c>
      <c r="CF676" s="36">
        <f t="shared" si="179"/>
        <v>0</v>
      </c>
      <c r="CG676">
        <f t="shared" si="180"/>
        <v>0</v>
      </c>
      <c r="CH676" s="36">
        <f t="shared" si="181"/>
        <v>0</v>
      </c>
      <c r="CI676">
        <f t="shared" si="182"/>
        <v>0</v>
      </c>
      <c r="CJ676" s="36">
        <f t="shared" si="183"/>
        <v>0</v>
      </c>
      <c r="CK676">
        <f t="shared" si="184"/>
        <v>0</v>
      </c>
      <c r="CP676" t="s">
        <v>118</v>
      </c>
      <c r="DD676" t="str">
        <f>IF(COUNTIF('[3]Zone Players'!A$3:A$1847,A676)&lt;1,"D","")</f>
        <v/>
      </c>
      <c r="DF676">
        <f t="shared" si="187"/>
        <v>2</v>
      </c>
      <c r="DG676" s="70">
        <f t="shared" si="185"/>
        <v>10</v>
      </c>
      <c r="DH676" t="str">
        <f t="shared" si="186"/>
        <v/>
      </c>
    </row>
    <row r="677" spans="1:112" ht="15" customHeight="1" x14ac:dyDescent="0.25">
      <c r="A677" s="23">
        <v>34878</v>
      </c>
      <c r="B677" s="24" t="s">
        <v>1098</v>
      </c>
      <c r="C677" s="24" t="s">
        <v>317</v>
      </c>
      <c r="D677" s="25" t="s">
        <v>1075</v>
      </c>
      <c r="E677" s="26">
        <v>2</v>
      </c>
      <c r="F677" s="27">
        <v>2</v>
      </c>
      <c r="G677" s="27">
        <v>3</v>
      </c>
      <c r="H677" s="27">
        <v>3</v>
      </c>
      <c r="I677" s="27">
        <v>3</v>
      </c>
      <c r="J677" s="27">
        <v>3</v>
      </c>
      <c r="K677" s="27">
        <v>2</v>
      </c>
      <c r="L677" s="27">
        <v>1</v>
      </c>
      <c r="M677" s="27">
        <v>3</v>
      </c>
      <c r="N677" s="26">
        <v>3</v>
      </c>
      <c r="O677" s="27"/>
      <c r="P677" s="27">
        <v>3</v>
      </c>
      <c r="Q677" s="28"/>
      <c r="R677" s="28"/>
      <c r="S677" s="28"/>
      <c r="T677" s="29"/>
      <c r="U677" s="28"/>
      <c r="V677" s="30" t="s">
        <v>113</v>
      </c>
      <c r="W677" s="30">
        <v>2</v>
      </c>
      <c r="X677" s="30" t="s">
        <v>113</v>
      </c>
      <c r="Y677" s="30">
        <v>4</v>
      </c>
      <c r="Z677" s="30" t="s">
        <v>113</v>
      </c>
      <c r="AA677" s="30">
        <v>6</v>
      </c>
      <c r="AB677" s="30" t="s">
        <v>113</v>
      </c>
      <c r="AC677" s="30" t="s">
        <v>113</v>
      </c>
      <c r="AD677" s="30" t="s">
        <v>113</v>
      </c>
      <c r="AE677" s="30" t="s">
        <v>113</v>
      </c>
      <c r="AF677" s="30" t="s">
        <v>113</v>
      </c>
      <c r="AG677" s="30" t="s">
        <v>113</v>
      </c>
      <c r="AH677" s="30" t="s">
        <v>113</v>
      </c>
      <c r="AI677" s="30" t="s">
        <v>113</v>
      </c>
      <c r="AJ677" s="30" t="s">
        <v>113</v>
      </c>
      <c r="AK677" s="30" t="s">
        <v>113</v>
      </c>
      <c r="AL677" s="30" t="s">
        <v>113</v>
      </c>
      <c r="AM677" s="30">
        <v>0</v>
      </c>
      <c r="AN677" s="30">
        <v>11</v>
      </c>
      <c r="AO677" s="30">
        <v>3</v>
      </c>
      <c r="AP677" s="30">
        <v>4</v>
      </c>
      <c r="AQ677" s="31">
        <v>3</v>
      </c>
      <c r="AR677" s="31">
        <v>4</v>
      </c>
      <c r="AS677" s="31">
        <v>4</v>
      </c>
      <c r="AT677" s="32">
        <v>2</v>
      </c>
      <c r="AU677" s="32">
        <v>2</v>
      </c>
      <c r="AV677" s="32">
        <v>4</v>
      </c>
      <c r="AW677" s="32">
        <v>4</v>
      </c>
      <c r="AX677" s="32">
        <v>4</v>
      </c>
      <c r="AY677" s="32">
        <v>4</v>
      </c>
      <c r="AZ677" s="32">
        <v>0</v>
      </c>
      <c r="BA677" s="32">
        <v>0</v>
      </c>
      <c r="BB677" s="32">
        <v>0</v>
      </c>
      <c r="BC677" s="32">
        <v>4</v>
      </c>
      <c r="BD677" s="33">
        <v>7.2</v>
      </c>
      <c r="BE677" s="33">
        <v>7.2</v>
      </c>
      <c r="BF677" s="33">
        <v>7.2</v>
      </c>
      <c r="BG677" s="33">
        <v>7.2</v>
      </c>
      <c r="BH677" s="33">
        <v>7.2</v>
      </c>
      <c r="BI677" s="33">
        <v>7.2</v>
      </c>
      <c r="BJ677" s="34">
        <v>4</v>
      </c>
      <c r="BK677" s="35">
        <v>4</v>
      </c>
      <c r="BL677" t="str">
        <f>IF(BY677&gt;LARGE(BZ677:$CK677,1),1,"")</f>
        <v/>
      </c>
      <c r="BM677" t="str">
        <f>IF(BZ677&gt;LARGE(CA677:$CK677,1),2,"")</f>
        <v/>
      </c>
      <c r="BN677" t="str">
        <f>IF(CA677&gt;LARGE(CB677:$CK677,1),2.2,"")</f>
        <v/>
      </c>
      <c r="BO677" t="str">
        <f>IF(CB677&gt;LARGE(CC677:$CK677,1),3,"")</f>
        <v/>
      </c>
      <c r="BP677" t="str">
        <f>IF(CC677&gt;LARGE(CD677:$CK677,1),3.2,"")</f>
        <v/>
      </c>
      <c r="BQ677">
        <f>IF(CD677&gt;LARGE(CE677:$CK677,1),4,"")</f>
        <v>4</v>
      </c>
      <c r="BR677" t="str">
        <f>IF(CE677&gt;LARGE(CF677:$CK677,1),4.2,"")</f>
        <v/>
      </c>
      <c r="BS677" t="str">
        <f>IF(CF677&gt;LARGE(CG677:$CK677,1),5,"")</f>
        <v/>
      </c>
      <c r="BT677" t="str">
        <f>IF(CG677&gt;LARGE(CH677:$CK677,1),5.2,"")</f>
        <v/>
      </c>
      <c r="BU677" t="str">
        <f>IF(CH677&gt;LARGE(CI677:$CK677,1),6,"")</f>
        <v/>
      </c>
      <c r="BV677" t="str">
        <f>IF(CI677&gt;LARGE(CJ677:$CK677,1),6.2,"")</f>
        <v/>
      </c>
      <c r="BW677" t="str">
        <f>IF(CJ677&gt;LARGE(CK677:$CK677,1),7,"")</f>
        <v/>
      </c>
      <c r="BX677" t="str">
        <f t="shared" si="171"/>
        <v/>
      </c>
      <c r="BY677" s="36">
        <f t="shared" si="172"/>
        <v>0</v>
      </c>
      <c r="BZ677" s="36">
        <f t="shared" si="173"/>
        <v>2</v>
      </c>
      <c r="CA677">
        <f t="shared" si="174"/>
        <v>0</v>
      </c>
      <c r="CB677" s="36">
        <f t="shared" si="175"/>
        <v>0</v>
      </c>
      <c r="CC677">
        <f t="shared" si="176"/>
        <v>0</v>
      </c>
      <c r="CD677" s="36">
        <f t="shared" si="177"/>
        <v>5</v>
      </c>
      <c r="CE677">
        <f t="shared" si="178"/>
        <v>0</v>
      </c>
      <c r="CF677" s="36">
        <f t="shared" si="179"/>
        <v>0</v>
      </c>
      <c r="CG677">
        <f t="shared" si="180"/>
        <v>0</v>
      </c>
      <c r="CH677" s="36">
        <f t="shared" si="181"/>
        <v>0</v>
      </c>
      <c r="CI677">
        <f t="shared" si="182"/>
        <v>0</v>
      </c>
      <c r="CJ677" s="36">
        <f t="shared" si="183"/>
        <v>0</v>
      </c>
      <c r="CK677">
        <f t="shared" si="184"/>
        <v>0</v>
      </c>
      <c r="CP677" t="s">
        <v>118</v>
      </c>
      <c r="DD677" t="str">
        <f>IF(COUNTIF('[3]Zone Players'!A$3:A$1847,A677)&lt;1,"D","")</f>
        <v/>
      </c>
      <c r="DF677">
        <f t="shared" si="187"/>
        <v>4</v>
      </c>
      <c r="DG677" s="70">
        <f t="shared" si="185"/>
        <v>7</v>
      </c>
      <c r="DH677" t="str">
        <f t="shared" si="186"/>
        <v/>
      </c>
    </row>
    <row r="678" spans="1:112" ht="15" customHeight="1" x14ac:dyDescent="0.25">
      <c r="A678" s="23">
        <v>101629</v>
      </c>
      <c r="B678" s="24" t="s">
        <v>1099</v>
      </c>
      <c r="C678" s="24" t="s">
        <v>453</v>
      </c>
      <c r="D678" s="25" t="s">
        <v>1075</v>
      </c>
      <c r="E678" s="26">
        <v>5</v>
      </c>
      <c r="F678" s="27">
        <v>6</v>
      </c>
      <c r="G678" s="27">
        <v>7</v>
      </c>
      <c r="H678" s="27">
        <v>7</v>
      </c>
      <c r="I678" s="27">
        <v>7</v>
      </c>
      <c r="J678" s="27">
        <v>6</v>
      </c>
      <c r="K678" s="27">
        <v>5</v>
      </c>
      <c r="L678" s="27">
        <v>5</v>
      </c>
      <c r="M678" s="27">
        <v>4</v>
      </c>
      <c r="N678" s="26">
        <v>5</v>
      </c>
      <c r="O678" s="27">
        <v>6</v>
      </c>
      <c r="P678" s="27">
        <v>4</v>
      </c>
      <c r="Q678" s="28"/>
      <c r="R678" s="28"/>
      <c r="S678" s="28"/>
      <c r="T678" s="29"/>
      <c r="U678" s="28"/>
      <c r="V678" s="30" t="s">
        <v>113</v>
      </c>
      <c r="W678" s="30">
        <v>2</v>
      </c>
      <c r="X678" s="30" t="s">
        <v>113</v>
      </c>
      <c r="Y678" s="30">
        <v>4</v>
      </c>
      <c r="Z678" s="30" t="s">
        <v>113</v>
      </c>
      <c r="AA678" s="30">
        <v>6</v>
      </c>
      <c r="AB678" s="30" t="s">
        <v>113</v>
      </c>
      <c r="AC678" s="30" t="s">
        <v>2388</v>
      </c>
      <c r="AD678" s="30" t="s">
        <v>113</v>
      </c>
      <c r="AE678" s="30" t="s">
        <v>113</v>
      </c>
      <c r="AF678" s="30" t="s">
        <v>113</v>
      </c>
      <c r="AG678" s="30" t="s">
        <v>113</v>
      </c>
      <c r="AH678" s="30" t="s">
        <v>113</v>
      </c>
      <c r="AI678" s="30" t="s">
        <v>113</v>
      </c>
      <c r="AJ678" s="30" t="s">
        <v>113</v>
      </c>
      <c r="AK678" s="30" t="s">
        <v>113</v>
      </c>
      <c r="AL678" s="30" t="s">
        <v>113</v>
      </c>
      <c r="AM678" s="30">
        <v>1</v>
      </c>
      <c r="AN678" s="30">
        <v>11</v>
      </c>
      <c r="AO678" s="30">
        <v>1</v>
      </c>
      <c r="AP678" s="30">
        <v>6</v>
      </c>
      <c r="AQ678" s="31">
        <v>4</v>
      </c>
      <c r="AR678" s="31">
        <v>6</v>
      </c>
      <c r="AS678" s="31">
        <v>6</v>
      </c>
      <c r="AT678" s="32">
        <v>6</v>
      </c>
      <c r="AU678" s="32">
        <v>6</v>
      </c>
      <c r="AV678" s="32">
        <v>6</v>
      </c>
      <c r="AW678" s="32">
        <v>6</v>
      </c>
      <c r="AX678" s="32">
        <v>6</v>
      </c>
      <c r="AY678" s="32">
        <v>6</v>
      </c>
      <c r="AZ678" s="32">
        <v>6</v>
      </c>
      <c r="BA678" s="32">
        <v>6</v>
      </c>
      <c r="BB678" s="32">
        <v>6</v>
      </c>
      <c r="BC678" s="32">
        <v>4</v>
      </c>
      <c r="BD678" s="33">
        <v>7.2</v>
      </c>
      <c r="BE678" s="33">
        <v>6</v>
      </c>
      <c r="BF678" s="33">
        <v>6</v>
      </c>
      <c r="BG678" s="33">
        <v>6</v>
      </c>
      <c r="BH678" s="33">
        <v>6</v>
      </c>
      <c r="BI678" s="33">
        <v>6</v>
      </c>
      <c r="BJ678" s="34">
        <v>6</v>
      </c>
      <c r="BK678" s="35">
        <v>6</v>
      </c>
      <c r="BL678" t="str">
        <f>IF(BY678&gt;LARGE(BZ678:$CK678,1),1,"")</f>
        <v/>
      </c>
      <c r="BM678" t="str">
        <f>IF(BZ678&gt;LARGE(CA678:$CK678,1),2,"")</f>
        <v/>
      </c>
      <c r="BN678" t="str">
        <f>IF(CA678&gt;LARGE(CB678:$CK678,1),2.2,"")</f>
        <v/>
      </c>
      <c r="BO678" t="str">
        <f>IF(CB678&gt;LARGE(CC678:$CK678,1),3,"")</f>
        <v/>
      </c>
      <c r="BP678" t="str">
        <f>IF(CC678&gt;LARGE(CD678:$CK678,1),3.2,"")</f>
        <v/>
      </c>
      <c r="BQ678" t="str">
        <f>IF(CD678&gt;LARGE(CE678:$CK678,1),4,"")</f>
        <v/>
      </c>
      <c r="BR678" t="str">
        <f>IF(CE678&gt;LARGE(CF678:$CK678,1),4.2,"")</f>
        <v/>
      </c>
      <c r="BS678" t="str">
        <f>IF(CF678&gt;LARGE(CG678:$CK678,1),5,"")</f>
        <v/>
      </c>
      <c r="BT678" t="str">
        <f>IF(CG678&gt;LARGE(CH678:$CK678,1),5.2,"")</f>
        <v/>
      </c>
      <c r="BU678">
        <f>IF(CH678&gt;LARGE(CI678:$CK678,1),6,"")</f>
        <v>6</v>
      </c>
      <c r="BV678" t="str">
        <f>IF(CI678&gt;LARGE(CJ678:$CK678,1),6.2,"")</f>
        <v/>
      </c>
      <c r="BW678" t="str">
        <f>IF(CJ678&gt;LARGE(CK678:$CK678,1),7,"")</f>
        <v/>
      </c>
      <c r="BX678" t="str">
        <f t="shared" si="171"/>
        <v/>
      </c>
      <c r="BY678" s="36">
        <f t="shared" si="172"/>
        <v>0</v>
      </c>
      <c r="BZ678" s="36">
        <f t="shared" si="173"/>
        <v>0</v>
      </c>
      <c r="CA678">
        <f t="shared" si="174"/>
        <v>0</v>
      </c>
      <c r="CB678" s="36">
        <f t="shared" si="175"/>
        <v>0</v>
      </c>
      <c r="CC678">
        <f t="shared" si="176"/>
        <v>0</v>
      </c>
      <c r="CD678" s="36">
        <f t="shared" si="177"/>
        <v>1</v>
      </c>
      <c r="CE678">
        <f t="shared" si="178"/>
        <v>0</v>
      </c>
      <c r="CF678" s="36">
        <f t="shared" si="179"/>
        <v>0</v>
      </c>
      <c r="CG678">
        <f t="shared" si="180"/>
        <v>0</v>
      </c>
      <c r="CH678" s="36">
        <f t="shared" si="181"/>
        <v>9</v>
      </c>
      <c r="CI678">
        <f t="shared" si="182"/>
        <v>0</v>
      </c>
      <c r="CJ678" s="36">
        <f t="shared" si="183"/>
        <v>0</v>
      </c>
      <c r="CK678">
        <f t="shared" si="184"/>
        <v>0</v>
      </c>
      <c r="CP678" t="s">
        <v>118</v>
      </c>
      <c r="DD678" t="str">
        <f>IF(COUNTIF('[3]Zone Players'!A$3:A$1847,A678)&lt;1,"D","")</f>
        <v/>
      </c>
      <c r="DF678">
        <f t="shared" si="187"/>
        <v>6</v>
      </c>
      <c r="DG678" s="70">
        <f t="shared" si="185"/>
        <v>10</v>
      </c>
      <c r="DH678" t="str">
        <f t="shared" si="186"/>
        <v/>
      </c>
    </row>
    <row r="679" spans="1:112" ht="15" customHeight="1" x14ac:dyDescent="0.25">
      <c r="A679" s="23">
        <v>126877</v>
      </c>
      <c r="B679" s="24" t="s">
        <v>474</v>
      </c>
      <c r="C679" s="24" t="s">
        <v>177</v>
      </c>
      <c r="D679" s="25" t="s">
        <v>1075</v>
      </c>
      <c r="E679" s="26"/>
      <c r="F679" s="27"/>
      <c r="G679" s="27"/>
      <c r="H679" s="27">
        <v>6</v>
      </c>
      <c r="I679" s="27">
        <v>3</v>
      </c>
      <c r="J679" s="27">
        <v>3</v>
      </c>
      <c r="K679" s="27">
        <v>2</v>
      </c>
      <c r="L679" s="27">
        <v>1</v>
      </c>
      <c r="M679" s="27">
        <v>2</v>
      </c>
      <c r="N679" s="26">
        <v>1</v>
      </c>
      <c r="O679" s="27">
        <v>1</v>
      </c>
      <c r="P679" s="27">
        <v>1</v>
      </c>
      <c r="Q679" s="28"/>
      <c r="R679" s="28"/>
      <c r="S679" s="28"/>
      <c r="T679" s="29"/>
      <c r="U679" s="28"/>
      <c r="V679" s="30" t="s">
        <v>113</v>
      </c>
      <c r="W679" s="30">
        <v>2</v>
      </c>
      <c r="X679" s="30" t="s">
        <v>113</v>
      </c>
      <c r="Y679" s="30">
        <v>4</v>
      </c>
      <c r="Z679" s="30" t="s">
        <v>113</v>
      </c>
      <c r="AA679" s="30">
        <v>6</v>
      </c>
      <c r="AB679" s="30" t="s">
        <v>113</v>
      </c>
      <c r="AC679" s="30" t="s">
        <v>113</v>
      </c>
      <c r="AD679" s="30" t="s">
        <v>113</v>
      </c>
      <c r="AE679" s="30" t="s">
        <v>113</v>
      </c>
      <c r="AF679" s="30" t="s">
        <v>113</v>
      </c>
      <c r="AG679" s="30" t="s">
        <v>113</v>
      </c>
      <c r="AH679" s="30" t="s">
        <v>113</v>
      </c>
      <c r="AI679" s="30" t="s">
        <v>113</v>
      </c>
      <c r="AJ679" s="30" t="s">
        <v>113</v>
      </c>
      <c r="AK679" s="30" t="s">
        <v>113</v>
      </c>
      <c r="AL679" s="30" t="s">
        <v>113</v>
      </c>
      <c r="AM679" s="30">
        <v>0</v>
      </c>
      <c r="AN679" s="30">
        <v>11</v>
      </c>
      <c r="AO679" s="30">
        <v>5</v>
      </c>
      <c r="AP679" s="30">
        <v>2</v>
      </c>
      <c r="AQ679" s="31">
        <v>1</v>
      </c>
      <c r="AR679" s="31">
        <v>2</v>
      </c>
      <c r="AS679" s="31">
        <v>2</v>
      </c>
      <c r="AT679" s="32">
        <v>2</v>
      </c>
      <c r="AU679" s="32">
        <v>2</v>
      </c>
      <c r="AV679" s="32">
        <v>2</v>
      </c>
      <c r="AW679" s="32">
        <v>2</v>
      </c>
      <c r="AX679" s="32">
        <v>2</v>
      </c>
      <c r="AY679" s="32">
        <v>2</v>
      </c>
      <c r="AZ679" s="32">
        <v>2</v>
      </c>
      <c r="BA679" s="32">
        <v>2</v>
      </c>
      <c r="BB679" s="32">
        <v>2</v>
      </c>
      <c r="BC679" s="32">
        <v>2</v>
      </c>
      <c r="BD679" s="33">
        <v>7.2</v>
      </c>
      <c r="BE679" s="33">
        <v>2</v>
      </c>
      <c r="BF679" s="33">
        <v>2</v>
      </c>
      <c r="BG679" s="33">
        <v>2</v>
      </c>
      <c r="BH679" s="33">
        <v>2</v>
      </c>
      <c r="BI679" s="33">
        <v>2</v>
      </c>
      <c r="BJ679" s="34">
        <v>2</v>
      </c>
      <c r="BK679" s="35">
        <v>2</v>
      </c>
      <c r="BL679" t="str">
        <f>IF(BY679&gt;LARGE(BZ679:$CK679,1),1,"")</f>
        <v/>
      </c>
      <c r="BM679">
        <f>IF(BZ679&gt;LARGE(CA679:$CK679,1),2,"")</f>
        <v>2</v>
      </c>
      <c r="BN679" t="str">
        <f>IF(CA679&gt;LARGE(CB679:$CK679,1),2.2,"")</f>
        <v/>
      </c>
      <c r="BO679" t="str">
        <f>IF(CB679&gt;LARGE(CC679:$CK679,1),3,"")</f>
        <v/>
      </c>
      <c r="BP679" t="str">
        <f>IF(CC679&gt;LARGE(CD679:$CK679,1),3.2,"")</f>
        <v/>
      </c>
      <c r="BQ679" t="str">
        <f>IF(CD679&gt;LARGE(CE679:$CK679,1),4,"")</f>
        <v/>
      </c>
      <c r="BR679" t="str">
        <f>IF(CE679&gt;LARGE(CF679:$CK679,1),4.2,"")</f>
        <v/>
      </c>
      <c r="BS679" t="str">
        <f>IF(CF679&gt;LARGE(CG679:$CK679,1),5,"")</f>
        <v/>
      </c>
      <c r="BT679" t="str">
        <f>IF(CG679&gt;LARGE(CH679:$CK679,1),5.2,"")</f>
        <v/>
      </c>
      <c r="BU679" t="str">
        <f>IF(CH679&gt;LARGE(CI679:$CK679,1),6,"")</f>
        <v/>
      </c>
      <c r="BV679" t="str">
        <f>IF(CI679&gt;LARGE(CJ679:$CK679,1),6.2,"")</f>
        <v/>
      </c>
      <c r="BW679" t="str">
        <f>IF(CJ679&gt;LARGE(CK679:$CK679,1),7,"")</f>
        <v/>
      </c>
      <c r="BX679" t="str">
        <f t="shared" si="171"/>
        <v/>
      </c>
      <c r="BY679" s="36">
        <f t="shared" si="172"/>
        <v>0</v>
      </c>
      <c r="BZ679" s="36">
        <f t="shared" si="173"/>
        <v>10</v>
      </c>
      <c r="CA679">
        <f t="shared" si="174"/>
        <v>0</v>
      </c>
      <c r="CB679" s="36">
        <f t="shared" si="175"/>
        <v>0</v>
      </c>
      <c r="CC679">
        <f t="shared" si="176"/>
        <v>0</v>
      </c>
      <c r="CD679" s="36">
        <f t="shared" si="177"/>
        <v>0</v>
      </c>
      <c r="CE679">
        <f t="shared" si="178"/>
        <v>0</v>
      </c>
      <c r="CF679" s="36">
        <f t="shared" si="179"/>
        <v>0</v>
      </c>
      <c r="CG679">
        <f t="shared" si="180"/>
        <v>0</v>
      </c>
      <c r="CH679" s="36">
        <f t="shared" si="181"/>
        <v>0</v>
      </c>
      <c r="CI679">
        <f t="shared" si="182"/>
        <v>0</v>
      </c>
      <c r="CJ679" s="36">
        <f t="shared" si="183"/>
        <v>0</v>
      </c>
      <c r="CK679">
        <f t="shared" si="184"/>
        <v>0</v>
      </c>
      <c r="CP679">
        <v>931</v>
      </c>
      <c r="DD679" t="str">
        <f>IF(COUNTIF('[3]Zone Players'!A$3:A$1847,A679)&lt;1,"D","")</f>
        <v/>
      </c>
      <c r="DF679">
        <f t="shared" si="187"/>
        <v>2</v>
      </c>
      <c r="DG679" s="70">
        <f t="shared" si="185"/>
        <v>10</v>
      </c>
      <c r="DH679" t="str">
        <f t="shared" si="186"/>
        <v/>
      </c>
    </row>
    <row r="680" spans="1:112" ht="15" customHeight="1" x14ac:dyDescent="0.25">
      <c r="A680" s="40">
        <v>150324</v>
      </c>
      <c r="B680" s="24" t="s">
        <v>334</v>
      </c>
      <c r="C680" s="24" t="s">
        <v>592</v>
      </c>
      <c r="D680" s="25" t="s">
        <v>1075</v>
      </c>
      <c r="E680" s="26"/>
      <c r="F680" s="27"/>
      <c r="G680" s="27"/>
      <c r="H680" s="27"/>
      <c r="I680" s="27"/>
      <c r="J680" s="27"/>
      <c r="K680" s="27"/>
      <c r="L680" s="27"/>
      <c r="M680" s="27"/>
      <c r="N680" s="26"/>
      <c r="O680" s="27"/>
      <c r="P680" s="27">
        <v>5</v>
      </c>
      <c r="Q680" s="28"/>
      <c r="R680" s="28"/>
      <c r="S680" s="28"/>
      <c r="T680" s="29"/>
      <c r="U680" s="28"/>
      <c r="V680" s="30" t="s">
        <v>113</v>
      </c>
      <c r="W680" s="30">
        <v>2</v>
      </c>
      <c r="X680" s="30" t="s">
        <v>113</v>
      </c>
      <c r="Y680" s="30">
        <v>4</v>
      </c>
      <c r="Z680" s="30" t="s">
        <v>113</v>
      </c>
      <c r="AA680" s="30">
        <v>6</v>
      </c>
      <c r="AB680" s="30" t="s">
        <v>113</v>
      </c>
      <c r="AC680" s="30" t="s">
        <v>113</v>
      </c>
      <c r="AD680" s="30" t="s">
        <v>113</v>
      </c>
      <c r="AE680" s="30" t="s">
        <v>113</v>
      </c>
      <c r="AF680" s="30" t="s">
        <v>113</v>
      </c>
      <c r="AG680" s="30" t="s">
        <v>113</v>
      </c>
      <c r="AH680" s="30" t="s">
        <v>113</v>
      </c>
      <c r="AI680" s="30" t="s">
        <v>113</v>
      </c>
      <c r="AJ680" s="30" t="s">
        <v>113</v>
      </c>
      <c r="AK680" s="30" t="s">
        <v>113</v>
      </c>
      <c r="AL680" s="30" t="s">
        <v>113</v>
      </c>
      <c r="AM680" s="30">
        <v>0</v>
      </c>
      <c r="AN680" s="30">
        <v>11</v>
      </c>
      <c r="AO680" s="30">
        <v>1</v>
      </c>
      <c r="AP680" s="30">
        <v>6</v>
      </c>
      <c r="AQ680" s="31">
        <v>5</v>
      </c>
      <c r="AR680" s="31">
        <v>6</v>
      </c>
      <c r="AS680" s="31">
        <v>6</v>
      </c>
      <c r="AT680" s="32">
        <v>6</v>
      </c>
      <c r="AU680" s="32">
        <v>6</v>
      </c>
      <c r="AV680" s="32">
        <v>6</v>
      </c>
      <c r="AW680" s="32">
        <v>6</v>
      </c>
      <c r="AX680" s="32">
        <v>6</v>
      </c>
      <c r="AY680" s="32">
        <v>0</v>
      </c>
      <c r="AZ680" s="32">
        <v>6</v>
      </c>
      <c r="BA680" s="32">
        <v>6</v>
      </c>
      <c r="BB680" s="32">
        <v>6</v>
      </c>
      <c r="BC680" s="32">
        <v>6</v>
      </c>
      <c r="BD680" s="33">
        <v>7.2</v>
      </c>
      <c r="BE680" s="33">
        <v>6</v>
      </c>
      <c r="BF680" s="33">
        <v>6</v>
      </c>
      <c r="BG680" s="33">
        <v>6</v>
      </c>
      <c r="BH680" s="33">
        <v>6</v>
      </c>
      <c r="BI680" s="33">
        <v>6</v>
      </c>
      <c r="BJ680" s="34">
        <v>6</v>
      </c>
      <c r="BK680" s="35">
        <v>6</v>
      </c>
      <c r="BL680" t="str">
        <f>IF(BY680&gt;LARGE(BZ680:$CK680,1),1,"")</f>
        <v/>
      </c>
      <c r="BM680" t="str">
        <f>IF(BZ680&gt;LARGE(CA680:$CK680,1),2,"")</f>
        <v/>
      </c>
      <c r="BN680" t="str">
        <f>IF(CA680&gt;LARGE(CB680:$CK680,1),2.2,"")</f>
        <v/>
      </c>
      <c r="BO680" t="str">
        <f>IF(CB680&gt;LARGE(CC680:$CK680,1),3,"")</f>
        <v/>
      </c>
      <c r="BP680" t="str">
        <f>IF(CC680&gt;LARGE(CD680:$CK680,1),3.2,"")</f>
        <v/>
      </c>
      <c r="BQ680" t="str">
        <f>IF(CD680&gt;LARGE(CE680:$CK680,1),4,"")</f>
        <v/>
      </c>
      <c r="BR680" t="str">
        <f>IF(CE680&gt;LARGE(CF680:$CK680,1),4.2,"")</f>
        <v/>
      </c>
      <c r="BS680" t="str">
        <f>IF(CF680&gt;LARGE(CG680:$CK680,1),5,"")</f>
        <v/>
      </c>
      <c r="BT680" t="str">
        <f>IF(CG680&gt;LARGE(CH680:$CK680,1),5.2,"")</f>
        <v/>
      </c>
      <c r="BU680">
        <f>IF(CH680&gt;LARGE(CI680:$CK680,1),6,"")</f>
        <v>6</v>
      </c>
      <c r="BV680" t="str">
        <f>IF(CI680&gt;LARGE(CJ680:$CK680,1),6.2,"")</f>
        <v/>
      </c>
      <c r="BW680" t="str">
        <f>IF(CJ680&gt;LARGE(CK680:$CK680,1),7,"")</f>
        <v/>
      </c>
      <c r="BX680" t="str">
        <f t="shared" si="171"/>
        <v/>
      </c>
      <c r="BY680" s="36">
        <f t="shared" si="172"/>
        <v>0</v>
      </c>
      <c r="BZ680" s="36">
        <f t="shared" si="173"/>
        <v>0</v>
      </c>
      <c r="CA680">
        <f t="shared" si="174"/>
        <v>0</v>
      </c>
      <c r="CB680" s="36">
        <f t="shared" si="175"/>
        <v>0</v>
      </c>
      <c r="CC680">
        <f t="shared" si="176"/>
        <v>0</v>
      </c>
      <c r="CD680" s="36">
        <f t="shared" si="177"/>
        <v>0</v>
      </c>
      <c r="CE680">
        <f t="shared" si="178"/>
        <v>0</v>
      </c>
      <c r="CF680" s="36">
        <f t="shared" si="179"/>
        <v>0</v>
      </c>
      <c r="CG680">
        <f t="shared" si="180"/>
        <v>0</v>
      </c>
      <c r="CH680" s="36">
        <f t="shared" si="181"/>
        <v>9</v>
      </c>
      <c r="CI680">
        <f t="shared" si="182"/>
        <v>0</v>
      </c>
      <c r="CJ680" s="36">
        <f t="shared" si="183"/>
        <v>0</v>
      </c>
      <c r="CK680">
        <f t="shared" si="184"/>
        <v>0</v>
      </c>
      <c r="CP680">
        <v>933</v>
      </c>
      <c r="DD680" t="str">
        <f>IF(COUNTIF('[3]Zone Players'!A$3:A$1847,A680)&lt;1,"D","")</f>
        <v/>
      </c>
      <c r="DF680">
        <f t="shared" si="187"/>
        <v>6</v>
      </c>
      <c r="DG680" s="70">
        <f t="shared" si="185"/>
        <v>9</v>
      </c>
      <c r="DH680" t="str">
        <f t="shared" si="186"/>
        <v/>
      </c>
    </row>
    <row r="681" spans="1:112" ht="15" customHeight="1" x14ac:dyDescent="0.25">
      <c r="A681" s="23">
        <v>5549</v>
      </c>
      <c r="B681" s="24" t="s">
        <v>1100</v>
      </c>
      <c r="C681" s="24" t="s">
        <v>631</v>
      </c>
      <c r="D681" s="25" t="s">
        <v>1075</v>
      </c>
      <c r="E681" s="26">
        <v>2</v>
      </c>
      <c r="F681" s="27">
        <v>3</v>
      </c>
      <c r="G681" s="27">
        <v>3</v>
      </c>
      <c r="H681" s="27">
        <v>3</v>
      </c>
      <c r="I681" s="27">
        <v>4</v>
      </c>
      <c r="J681" s="27">
        <v>4</v>
      </c>
      <c r="K681" s="27">
        <v>4</v>
      </c>
      <c r="L681" s="27">
        <v>3</v>
      </c>
      <c r="M681" s="27">
        <v>4</v>
      </c>
      <c r="N681" s="26">
        <v>3</v>
      </c>
      <c r="O681" s="27">
        <v>4</v>
      </c>
      <c r="P681" s="27">
        <v>4</v>
      </c>
      <c r="Q681" s="28"/>
      <c r="R681" s="28"/>
      <c r="S681" s="28"/>
      <c r="T681" s="29"/>
      <c r="U681" s="28"/>
      <c r="V681" s="30" t="s">
        <v>113</v>
      </c>
      <c r="W681" s="30">
        <v>2</v>
      </c>
      <c r="X681" s="30" t="s">
        <v>113</v>
      </c>
      <c r="Y681" s="30">
        <v>4</v>
      </c>
      <c r="Z681" s="30" t="s">
        <v>113</v>
      </c>
      <c r="AA681" s="30">
        <v>6</v>
      </c>
      <c r="AB681" s="30" t="s">
        <v>113</v>
      </c>
      <c r="AC681" s="30" t="s">
        <v>113</v>
      </c>
      <c r="AD681" s="30" t="s">
        <v>113</v>
      </c>
      <c r="AE681" s="30" t="s">
        <v>113</v>
      </c>
      <c r="AF681" s="30" t="s">
        <v>113</v>
      </c>
      <c r="AG681" s="30" t="s">
        <v>113</v>
      </c>
      <c r="AH681" s="30" t="s">
        <v>113</v>
      </c>
      <c r="AI681" s="30" t="s">
        <v>113</v>
      </c>
      <c r="AJ681" s="30" t="s">
        <v>113</v>
      </c>
      <c r="AK681" s="30" t="s">
        <v>113</v>
      </c>
      <c r="AL681" s="30" t="s">
        <v>113</v>
      </c>
      <c r="AM681" s="30">
        <v>0</v>
      </c>
      <c r="AN681" s="30">
        <v>11</v>
      </c>
      <c r="AO681" s="30">
        <v>1</v>
      </c>
      <c r="AP681" s="30">
        <v>6</v>
      </c>
      <c r="AQ681" s="31">
        <v>4</v>
      </c>
      <c r="AR681" s="31">
        <v>4</v>
      </c>
      <c r="AS681" s="31">
        <v>4</v>
      </c>
      <c r="AT681" s="32">
        <v>4</v>
      </c>
      <c r="AU681" s="32">
        <v>4</v>
      </c>
      <c r="AV681" s="32">
        <v>4</v>
      </c>
      <c r="AW681" s="32">
        <v>4</v>
      </c>
      <c r="AX681" s="32">
        <v>4</v>
      </c>
      <c r="AY681" s="32">
        <v>4</v>
      </c>
      <c r="AZ681" s="32">
        <v>4</v>
      </c>
      <c r="BA681" s="32">
        <v>4</v>
      </c>
      <c r="BB681" s="32">
        <v>4</v>
      </c>
      <c r="BC681" s="32">
        <v>0</v>
      </c>
      <c r="BD681" s="33">
        <v>7.2</v>
      </c>
      <c r="BE681" s="33">
        <v>4</v>
      </c>
      <c r="BF681" s="33">
        <v>4</v>
      </c>
      <c r="BG681" s="33">
        <v>4</v>
      </c>
      <c r="BH681" s="33">
        <v>4</v>
      </c>
      <c r="BI681" s="33">
        <v>4</v>
      </c>
      <c r="BJ681" s="34">
        <v>4</v>
      </c>
      <c r="BK681" s="35">
        <v>4</v>
      </c>
      <c r="BL681" t="str">
        <f>IF(BY681&gt;LARGE(BZ681:$CK681,1),1,"")</f>
        <v/>
      </c>
      <c r="BM681" t="str">
        <f>IF(BZ681&gt;LARGE(CA681:$CK681,1),2,"")</f>
        <v/>
      </c>
      <c r="BN681" t="str">
        <f>IF(CA681&gt;LARGE(CB681:$CK681,1),2.2,"")</f>
        <v/>
      </c>
      <c r="BO681" t="str">
        <f>IF(CB681&gt;LARGE(CC681:$CK681,1),3,"")</f>
        <v/>
      </c>
      <c r="BP681" t="str">
        <f>IF(CC681&gt;LARGE(CD681:$CK681,1),3.2,"")</f>
        <v/>
      </c>
      <c r="BQ681">
        <f>IF(CD681&gt;LARGE(CE681:$CK681,1),4,"")</f>
        <v>4</v>
      </c>
      <c r="BR681" t="str">
        <f>IF(CE681&gt;LARGE(CF681:$CK681,1),4.2,"")</f>
        <v/>
      </c>
      <c r="BS681" t="str">
        <f>IF(CF681&gt;LARGE(CG681:$CK681,1),5,"")</f>
        <v/>
      </c>
      <c r="BT681" t="str">
        <f>IF(CG681&gt;LARGE(CH681:$CK681,1),5.2,"")</f>
        <v/>
      </c>
      <c r="BU681" t="str">
        <f>IF(CH681&gt;LARGE(CI681:$CK681,1),6,"")</f>
        <v/>
      </c>
      <c r="BV681" t="str">
        <f>IF(CI681&gt;LARGE(CJ681:$CK681,1),6.2,"")</f>
        <v/>
      </c>
      <c r="BW681" t="str">
        <f>IF(CJ681&gt;LARGE(CK681:$CK681,1),7,"")</f>
        <v/>
      </c>
      <c r="BX681" t="str">
        <f t="shared" si="171"/>
        <v/>
      </c>
      <c r="BY681" s="36">
        <f t="shared" si="172"/>
        <v>0</v>
      </c>
      <c r="BZ681" s="36">
        <f t="shared" si="173"/>
        <v>0</v>
      </c>
      <c r="CA681">
        <f t="shared" si="174"/>
        <v>0</v>
      </c>
      <c r="CB681" s="36">
        <f t="shared" si="175"/>
        <v>0</v>
      </c>
      <c r="CC681">
        <f t="shared" si="176"/>
        <v>0</v>
      </c>
      <c r="CD681" s="36">
        <f t="shared" si="177"/>
        <v>9</v>
      </c>
      <c r="CE681">
        <f t="shared" si="178"/>
        <v>0</v>
      </c>
      <c r="CF681" s="36">
        <f t="shared" si="179"/>
        <v>0</v>
      </c>
      <c r="CG681">
        <f t="shared" si="180"/>
        <v>0</v>
      </c>
      <c r="CH681" s="36">
        <f t="shared" si="181"/>
        <v>0</v>
      </c>
      <c r="CI681">
        <f t="shared" si="182"/>
        <v>0</v>
      </c>
      <c r="CJ681" s="36">
        <f t="shared" si="183"/>
        <v>0</v>
      </c>
      <c r="CK681">
        <f t="shared" si="184"/>
        <v>0</v>
      </c>
      <c r="CP681">
        <v>934</v>
      </c>
      <c r="DD681" t="str">
        <f>IF(COUNTIF('[3]Zone Players'!A$3:A$1847,A681)&lt;1,"D","")</f>
        <v/>
      </c>
      <c r="DF681">
        <f t="shared" si="187"/>
        <v>4</v>
      </c>
      <c r="DG681" s="70">
        <f t="shared" si="185"/>
        <v>9</v>
      </c>
      <c r="DH681" t="str">
        <f t="shared" si="186"/>
        <v/>
      </c>
    </row>
    <row r="682" spans="1:112" ht="15" customHeight="1" x14ac:dyDescent="0.25">
      <c r="A682" s="23">
        <v>136589</v>
      </c>
      <c r="B682" s="24" t="s">
        <v>1101</v>
      </c>
      <c r="C682" s="24" t="s">
        <v>327</v>
      </c>
      <c r="D682" s="25" t="s">
        <v>1075</v>
      </c>
      <c r="E682" s="26"/>
      <c r="F682" s="27"/>
      <c r="G682" s="27"/>
      <c r="H682" s="27"/>
      <c r="I682" s="27"/>
      <c r="J682" s="27">
        <v>5</v>
      </c>
      <c r="K682" s="27">
        <v>4</v>
      </c>
      <c r="L682" s="27">
        <v>3</v>
      </c>
      <c r="M682" s="27">
        <v>3</v>
      </c>
      <c r="N682" s="26">
        <v>1</v>
      </c>
      <c r="O682" s="27">
        <v>2</v>
      </c>
      <c r="P682" s="27">
        <v>2</v>
      </c>
      <c r="Q682" s="28"/>
      <c r="R682" s="28"/>
      <c r="S682" s="28"/>
      <c r="T682" s="29"/>
      <c r="U682" s="28"/>
      <c r="V682" s="30" t="s">
        <v>113</v>
      </c>
      <c r="W682" s="30">
        <v>2</v>
      </c>
      <c r="X682" s="30" t="s">
        <v>113</v>
      </c>
      <c r="Y682" s="30">
        <v>4</v>
      </c>
      <c r="Z682" s="30" t="s">
        <v>113</v>
      </c>
      <c r="AA682" s="30">
        <v>6</v>
      </c>
      <c r="AB682" s="30" t="s">
        <v>113</v>
      </c>
      <c r="AC682" s="30" t="s">
        <v>113</v>
      </c>
      <c r="AD682" s="30" t="s">
        <v>113</v>
      </c>
      <c r="AE682" s="30" t="s">
        <v>113</v>
      </c>
      <c r="AF682" s="30" t="s">
        <v>113</v>
      </c>
      <c r="AG682" s="30" t="s">
        <v>113</v>
      </c>
      <c r="AH682" s="30" t="s">
        <v>113</v>
      </c>
      <c r="AI682" s="30" t="s">
        <v>2387</v>
      </c>
      <c r="AJ682" s="30" t="s">
        <v>113</v>
      </c>
      <c r="AK682" s="30" t="s">
        <v>113</v>
      </c>
      <c r="AL682" s="30" t="s">
        <v>113</v>
      </c>
      <c r="AM682" s="30">
        <v>1</v>
      </c>
      <c r="AN682" s="30">
        <v>11</v>
      </c>
      <c r="AO682" s="30">
        <v>3</v>
      </c>
      <c r="AP682" s="30">
        <v>4</v>
      </c>
      <c r="AQ682" s="31">
        <v>2</v>
      </c>
      <c r="AR682" s="31">
        <v>2</v>
      </c>
      <c r="AS682" s="31">
        <v>2</v>
      </c>
      <c r="AT682" s="32">
        <v>2</v>
      </c>
      <c r="AU682" s="32">
        <v>2</v>
      </c>
      <c r="AV682" s="32">
        <v>0</v>
      </c>
      <c r="AW682" s="32">
        <v>0</v>
      </c>
      <c r="AX682" s="32">
        <v>2</v>
      </c>
      <c r="AY682" s="32">
        <v>2</v>
      </c>
      <c r="AZ682" s="32">
        <v>4</v>
      </c>
      <c r="BA682" s="32">
        <v>4</v>
      </c>
      <c r="BB682" s="32">
        <v>0</v>
      </c>
      <c r="BC682" s="32">
        <v>4</v>
      </c>
      <c r="BD682" s="33">
        <v>7.2</v>
      </c>
      <c r="BE682" s="33">
        <v>7.2</v>
      </c>
      <c r="BF682" s="33">
        <v>7.2</v>
      </c>
      <c r="BG682" s="33">
        <v>7.2</v>
      </c>
      <c r="BH682" s="33">
        <v>7.2</v>
      </c>
      <c r="BI682" s="33">
        <v>7.2</v>
      </c>
      <c r="BJ682" s="34">
        <v>2</v>
      </c>
      <c r="BK682" s="35">
        <v>2</v>
      </c>
      <c r="BL682" t="str">
        <f>IF(BY682&gt;LARGE(BZ682:$CK682,1),1,"")</f>
        <v/>
      </c>
      <c r="BM682">
        <f>IF(BZ682&gt;LARGE(CA682:$CK682,1),2,"")</f>
        <v>2</v>
      </c>
      <c r="BN682" t="str">
        <f>IF(CA682&gt;LARGE(CB682:$CK682,1),2.2,"")</f>
        <v/>
      </c>
      <c r="BO682" t="str">
        <f>IF(CB682&gt;LARGE(CC682:$CK682,1),3,"")</f>
        <v/>
      </c>
      <c r="BP682" t="str">
        <f>IF(CC682&gt;LARGE(CD682:$CK682,1),3.2,"")</f>
        <v/>
      </c>
      <c r="BQ682">
        <f>IF(CD682&gt;LARGE(CE682:$CK682,1),4,"")</f>
        <v>4</v>
      </c>
      <c r="BR682" t="str">
        <f>IF(CE682&gt;LARGE(CF682:$CK682,1),4.2,"")</f>
        <v/>
      </c>
      <c r="BS682" t="str">
        <f>IF(CF682&gt;LARGE(CG682:$CK682,1),5,"")</f>
        <v/>
      </c>
      <c r="BT682" t="str">
        <f>IF(CG682&gt;LARGE(CH682:$CK682,1),5.2,"")</f>
        <v/>
      </c>
      <c r="BU682" t="str">
        <f>IF(CH682&gt;LARGE(CI682:$CK682,1),6,"")</f>
        <v/>
      </c>
      <c r="BV682" t="str">
        <f>IF(CI682&gt;LARGE(CJ682:$CK682,1),6.2,"")</f>
        <v/>
      </c>
      <c r="BW682" t="str">
        <f>IF(CJ682&gt;LARGE(CK682:$CK682,1),7,"")</f>
        <v/>
      </c>
      <c r="BX682" t="str">
        <f t="shared" si="171"/>
        <v/>
      </c>
      <c r="BY682" s="36">
        <f t="shared" si="172"/>
        <v>0</v>
      </c>
      <c r="BZ682" s="36">
        <f t="shared" si="173"/>
        <v>4</v>
      </c>
      <c r="CA682">
        <f t="shared" si="174"/>
        <v>0</v>
      </c>
      <c r="CB682" s="36">
        <f t="shared" si="175"/>
        <v>0</v>
      </c>
      <c r="CC682">
        <f t="shared" si="176"/>
        <v>0</v>
      </c>
      <c r="CD682" s="36">
        <f t="shared" si="177"/>
        <v>3</v>
      </c>
      <c r="CE682">
        <f t="shared" si="178"/>
        <v>0</v>
      </c>
      <c r="CF682" s="36">
        <f t="shared" si="179"/>
        <v>0</v>
      </c>
      <c r="CG682">
        <f t="shared" si="180"/>
        <v>0</v>
      </c>
      <c r="CH682" s="36">
        <f t="shared" si="181"/>
        <v>0</v>
      </c>
      <c r="CI682">
        <f t="shared" si="182"/>
        <v>0</v>
      </c>
      <c r="CJ682" s="36">
        <f t="shared" si="183"/>
        <v>0</v>
      </c>
      <c r="CK682">
        <f t="shared" si="184"/>
        <v>0</v>
      </c>
      <c r="CP682">
        <v>937</v>
      </c>
      <c r="DD682" t="str">
        <f>IF(COUNTIF('[3]Zone Players'!A$3:A$1847,A682)&lt;1,"D","")</f>
        <v/>
      </c>
      <c r="DF682">
        <f t="shared" si="187"/>
        <v>2</v>
      </c>
      <c r="DG682" s="70">
        <f t="shared" si="185"/>
        <v>7</v>
      </c>
      <c r="DH682" t="str">
        <f t="shared" si="186"/>
        <v/>
      </c>
    </row>
    <row r="683" spans="1:112" ht="15" customHeight="1" x14ac:dyDescent="0.25">
      <c r="A683" s="23">
        <v>126881</v>
      </c>
      <c r="B683" s="24" t="s">
        <v>1102</v>
      </c>
      <c r="C683" s="24" t="s">
        <v>1103</v>
      </c>
      <c r="D683" s="25" t="s">
        <v>1075</v>
      </c>
      <c r="E683" s="26"/>
      <c r="F683" s="27"/>
      <c r="G683" s="27"/>
      <c r="H683" s="27"/>
      <c r="I683" s="27"/>
      <c r="J683" s="27"/>
      <c r="K683" s="27"/>
      <c r="L683" s="27"/>
      <c r="M683" s="27"/>
      <c r="N683" s="26"/>
      <c r="O683" s="27"/>
      <c r="P683" s="27">
        <v>6</v>
      </c>
      <c r="Q683" s="28"/>
      <c r="R683" s="28"/>
      <c r="S683" s="28"/>
      <c r="T683" s="29"/>
      <c r="U683" s="28"/>
      <c r="V683" s="30" t="s">
        <v>113</v>
      </c>
      <c r="W683" s="30">
        <v>2</v>
      </c>
      <c r="X683" s="30" t="s">
        <v>113</v>
      </c>
      <c r="Y683" s="30">
        <v>4</v>
      </c>
      <c r="Z683" s="30" t="s">
        <v>113</v>
      </c>
      <c r="AA683" s="30">
        <v>6</v>
      </c>
      <c r="AB683" s="30" t="s">
        <v>113</v>
      </c>
      <c r="AC683" s="30" t="s">
        <v>113</v>
      </c>
      <c r="AD683" s="30" t="s">
        <v>113</v>
      </c>
      <c r="AE683" s="30" t="s">
        <v>113</v>
      </c>
      <c r="AF683" s="30" t="s">
        <v>113</v>
      </c>
      <c r="AG683" s="30" t="s">
        <v>113</v>
      </c>
      <c r="AH683" s="30" t="s">
        <v>113</v>
      </c>
      <c r="AI683" s="30" t="s">
        <v>113</v>
      </c>
      <c r="AJ683" s="30" t="s">
        <v>113</v>
      </c>
      <c r="AK683" s="30" t="s">
        <v>113</v>
      </c>
      <c r="AL683" s="30" t="s">
        <v>113</v>
      </c>
      <c r="AM683" s="30">
        <v>0</v>
      </c>
      <c r="AN683" s="30">
        <v>11</v>
      </c>
      <c r="AO683" s="30">
        <v>0</v>
      </c>
      <c r="AP683" s="30">
        <v>7</v>
      </c>
      <c r="AQ683" s="31">
        <v>6</v>
      </c>
      <c r="AR683" s="31">
        <v>6</v>
      </c>
      <c r="AS683" s="31">
        <v>6</v>
      </c>
      <c r="AT683" s="32">
        <v>0</v>
      </c>
      <c r="AU683" s="32">
        <v>0</v>
      </c>
      <c r="AV683" s="32">
        <v>0</v>
      </c>
      <c r="AW683" s="32">
        <v>0</v>
      </c>
      <c r="AX683" s="32">
        <v>0</v>
      </c>
      <c r="AY683" s="32">
        <v>0</v>
      </c>
      <c r="AZ683" s="32">
        <v>0</v>
      </c>
      <c r="BA683" s="32">
        <v>0</v>
      </c>
      <c r="BB683" s="32">
        <v>0</v>
      </c>
      <c r="BC683" s="32">
        <v>0</v>
      </c>
      <c r="BD683" s="33">
        <v>7.2</v>
      </c>
      <c r="BE683" s="33">
        <v>7.2</v>
      </c>
      <c r="BF683" s="33">
        <v>7.2</v>
      </c>
      <c r="BG683" s="33">
        <v>7.2</v>
      </c>
      <c r="BH683" s="33">
        <v>7.2</v>
      </c>
      <c r="BI683" s="33">
        <v>7.2</v>
      </c>
      <c r="BJ683" s="34" t="s">
        <v>113</v>
      </c>
      <c r="BK683" s="35" t="s">
        <v>113</v>
      </c>
      <c r="BL683" t="str">
        <f>IF(BY683&gt;LARGE(BZ683:$CK683,1),1,"")</f>
        <v/>
      </c>
      <c r="BM683" t="str">
        <f>IF(BZ683&gt;LARGE(CA683:$CK683,1),2,"")</f>
        <v/>
      </c>
      <c r="BN683" t="str">
        <f>IF(CA683&gt;LARGE(CB683:$CK683,1),2.2,"")</f>
        <v/>
      </c>
      <c r="BO683" t="str">
        <f>IF(CB683&gt;LARGE(CC683:$CK683,1),3,"")</f>
        <v/>
      </c>
      <c r="BP683" t="str">
        <f>IF(CC683&gt;LARGE(CD683:$CK683,1),3.2,"")</f>
        <v/>
      </c>
      <c r="BQ683" t="str">
        <f>IF(CD683&gt;LARGE(CE683:$CK683,1),4,"")</f>
        <v/>
      </c>
      <c r="BR683" t="str">
        <f>IF(CE683&gt;LARGE(CF683:$CK683,1),4.2,"")</f>
        <v/>
      </c>
      <c r="BS683" t="str">
        <f>IF(CF683&gt;LARGE(CG683:$CK683,1),5,"")</f>
        <v/>
      </c>
      <c r="BT683" t="str">
        <f>IF(CG683&gt;LARGE(CH683:$CK683,1),5.2,"")</f>
        <v/>
      </c>
      <c r="BU683" t="str">
        <f>IF(CH683&gt;LARGE(CI683:$CK683,1),6,"")</f>
        <v/>
      </c>
      <c r="BV683" t="str">
        <f>IF(CI683&gt;LARGE(CJ683:$CK683,1),6.2,"")</f>
        <v/>
      </c>
      <c r="BW683" t="str">
        <f>IF(CJ683&gt;LARGE(CK683:$CK683,1),7,"")</f>
        <v/>
      </c>
      <c r="BX683" t="str">
        <f t="shared" si="171"/>
        <v/>
      </c>
      <c r="BY683" s="36">
        <f t="shared" si="172"/>
        <v>0</v>
      </c>
      <c r="BZ683" s="36">
        <f t="shared" si="173"/>
        <v>0</v>
      </c>
      <c r="CA683">
        <f t="shared" si="174"/>
        <v>0</v>
      </c>
      <c r="CB683" s="36">
        <f t="shared" si="175"/>
        <v>0</v>
      </c>
      <c r="CC683">
        <f t="shared" si="176"/>
        <v>0</v>
      </c>
      <c r="CD683" s="36">
        <f t="shared" si="177"/>
        <v>0</v>
      </c>
      <c r="CE683">
        <f t="shared" si="178"/>
        <v>0</v>
      </c>
      <c r="CF683" s="36">
        <f t="shared" si="179"/>
        <v>0</v>
      </c>
      <c r="CG683">
        <f t="shared" si="180"/>
        <v>0</v>
      </c>
      <c r="CH683" s="36">
        <f t="shared" si="181"/>
        <v>0</v>
      </c>
      <c r="CI683">
        <f t="shared" si="182"/>
        <v>0</v>
      </c>
      <c r="CJ683" s="36">
        <f t="shared" si="183"/>
        <v>0</v>
      </c>
      <c r="CK683">
        <f t="shared" si="184"/>
        <v>0</v>
      </c>
      <c r="CP683">
        <v>940</v>
      </c>
      <c r="DD683" t="str">
        <f>IF(COUNTIF('[3]Zone Players'!A$3:A$1847,A683)&lt;1,"D","")</f>
        <v/>
      </c>
      <c r="DF683">
        <f t="shared" si="187"/>
        <v>6</v>
      </c>
      <c r="DG683" s="70">
        <f t="shared" si="185"/>
        <v>0</v>
      </c>
      <c r="DH683" t="str">
        <f t="shared" si="186"/>
        <v/>
      </c>
    </row>
    <row r="684" spans="1:112" ht="15" customHeight="1" x14ac:dyDescent="0.25">
      <c r="A684" s="23">
        <v>142713</v>
      </c>
      <c r="B684" s="24" t="s">
        <v>1104</v>
      </c>
      <c r="C684" s="24" t="s">
        <v>1105</v>
      </c>
      <c r="D684" s="25" t="s">
        <v>1075</v>
      </c>
      <c r="E684" s="26"/>
      <c r="F684" s="27"/>
      <c r="G684" s="27"/>
      <c r="H684" s="27"/>
      <c r="I684" s="27"/>
      <c r="J684" s="27"/>
      <c r="K684" s="27"/>
      <c r="L684" s="27"/>
      <c r="M684" s="27">
        <v>6</v>
      </c>
      <c r="N684" s="26">
        <v>6</v>
      </c>
      <c r="O684" s="27">
        <v>5</v>
      </c>
      <c r="P684" s="27">
        <v>4</v>
      </c>
      <c r="Q684" s="28"/>
      <c r="R684" s="28"/>
      <c r="S684" s="28"/>
      <c r="T684" s="29"/>
      <c r="U684" s="28"/>
      <c r="V684" s="30" t="s">
        <v>113</v>
      </c>
      <c r="W684" s="30">
        <v>2</v>
      </c>
      <c r="X684" s="30" t="s">
        <v>113</v>
      </c>
      <c r="Y684" s="30">
        <v>4</v>
      </c>
      <c r="Z684" s="30" t="s">
        <v>113</v>
      </c>
      <c r="AA684" s="30">
        <v>6</v>
      </c>
      <c r="AB684" s="30" t="s">
        <v>113</v>
      </c>
      <c r="AC684" s="30" t="s">
        <v>113</v>
      </c>
      <c r="AD684" s="30" t="s">
        <v>113</v>
      </c>
      <c r="AE684" s="30" t="s">
        <v>113</v>
      </c>
      <c r="AF684" s="30" t="s">
        <v>113</v>
      </c>
      <c r="AG684" s="30" t="s">
        <v>113</v>
      </c>
      <c r="AH684" s="30" t="s">
        <v>113</v>
      </c>
      <c r="AI684" s="30" t="s">
        <v>113</v>
      </c>
      <c r="AJ684" s="30" t="s">
        <v>113</v>
      </c>
      <c r="AK684" s="30" t="s">
        <v>113</v>
      </c>
      <c r="AL684" s="30" t="s">
        <v>113</v>
      </c>
      <c r="AM684" s="30">
        <v>0</v>
      </c>
      <c r="AN684" s="30">
        <v>11</v>
      </c>
      <c r="AO684" s="30">
        <v>1</v>
      </c>
      <c r="AP684" s="30">
        <v>6</v>
      </c>
      <c r="AQ684" s="31">
        <v>4</v>
      </c>
      <c r="AR684" s="31">
        <v>4</v>
      </c>
      <c r="AS684" s="31">
        <v>4</v>
      </c>
      <c r="AT684" s="32">
        <v>4</v>
      </c>
      <c r="AU684" s="32">
        <v>4</v>
      </c>
      <c r="AV684" s="32">
        <v>4</v>
      </c>
      <c r="AW684" s="32">
        <v>4</v>
      </c>
      <c r="AX684" s="32">
        <v>4</v>
      </c>
      <c r="AY684" s="32">
        <v>4</v>
      </c>
      <c r="AZ684" s="32">
        <v>4</v>
      </c>
      <c r="BA684" s="32">
        <v>4</v>
      </c>
      <c r="BB684" s="32">
        <v>0</v>
      </c>
      <c r="BC684" s="32">
        <v>4</v>
      </c>
      <c r="BD684" s="33">
        <v>7.2</v>
      </c>
      <c r="BE684" s="33">
        <v>4</v>
      </c>
      <c r="BF684" s="33">
        <v>4</v>
      </c>
      <c r="BG684" s="33">
        <v>4</v>
      </c>
      <c r="BH684" s="33">
        <v>4</v>
      </c>
      <c r="BI684" s="33">
        <v>4</v>
      </c>
      <c r="BJ684" s="34">
        <v>4</v>
      </c>
      <c r="BK684" s="35">
        <v>4</v>
      </c>
      <c r="BL684" t="str">
        <f>IF(BY684&gt;LARGE(BZ684:$CK684,1),1,"")</f>
        <v/>
      </c>
      <c r="BM684" t="str">
        <f>IF(BZ684&gt;LARGE(CA684:$CK684,1),2,"")</f>
        <v/>
      </c>
      <c r="BN684" t="str">
        <f>IF(CA684&gt;LARGE(CB684:$CK684,1),2.2,"")</f>
        <v/>
      </c>
      <c r="BO684" t="str">
        <f>IF(CB684&gt;LARGE(CC684:$CK684,1),3,"")</f>
        <v/>
      </c>
      <c r="BP684" t="str">
        <f>IF(CC684&gt;LARGE(CD684:$CK684,1),3.2,"")</f>
        <v/>
      </c>
      <c r="BQ684">
        <f>IF(CD684&gt;LARGE(CE684:$CK684,1),4,"")</f>
        <v>4</v>
      </c>
      <c r="BR684" t="str">
        <f>IF(CE684&gt;LARGE(CF684:$CK684,1),4.2,"")</f>
        <v/>
      </c>
      <c r="BS684" t="str">
        <f>IF(CF684&gt;LARGE(CG684:$CK684,1),5,"")</f>
        <v/>
      </c>
      <c r="BT684" t="str">
        <f>IF(CG684&gt;LARGE(CH684:$CK684,1),5.2,"")</f>
        <v/>
      </c>
      <c r="BU684" t="str">
        <f>IF(CH684&gt;LARGE(CI684:$CK684,1),6,"")</f>
        <v/>
      </c>
      <c r="BV684" t="str">
        <f>IF(CI684&gt;LARGE(CJ684:$CK684,1),6.2,"")</f>
        <v/>
      </c>
      <c r="BW684" t="str">
        <f>IF(CJ684&gt;LARGE(CK684:$CK684,1),7,"")</f>
        <v/>
      </c>
      <c r="BX684" t="str">
        <f t="shared" si="171"/>
        <v/>
      </c>
      <c r="BY684" s="36">
        <f t="shared" si="172"/>
        <v>0</v>
      </c>
      <c r="BZ684" s="36">
        <f t="shared" si="173"/>
        <v>0</v>
      </c>
      <c r="CA684">
        <f t="shared" si="174"/>
        <v>0</v>
      </c>
      <c r="CB684" s="36">
        <f t="shared" si="175"/>
        <v>0</v>
      </c>
      <c r="CC684">
        <f t="shared" si="176"/>
        <v>0</v>
      </c>
      <c r="CD684" s="36">
        <f t="shared" si="177"/>
        <v>9</v>
      </c>
      <c r="CE684">
        <f t="shared" si="178"/>
        <v>0</v>
      </c>
      <c r="CF684" s="36">
        <f t="shared" si="179"/>
        <v>0</v>
      </c>
      <c r="CG684">
        <f t="shared" si="180"/>
        <v>0</v>
      </c>
      <c r="CH684" s="36">
        <f t="shared" si="181"/>
        <v>0</v>
      </c>
      <c r="CI684">
        <f t="shared" si="182"/>
        <v>0</v>
      </c>
      <c r="CJ684" s="36">
        <f t="shared" si="183"/>
        <v>0</v>
      </c>
      <c r="CK684">
        <f t="shared" si="184"/>
        <v>0</v>
      </c>
      <c r="CP684">
        <v>943</v>
      </c>
      <c r="DD684" t="str">
        <f>IF(COUNTIF('[3]Zone Players'!A$3:A$1847,A684)&lt;1,"D","")</f>
        <v/>
      </c>
      <c r="DF684">
        <f t="shared" si="187"/>
        <v>4</v>
      </c>
      <c r="DG684" s="70">
        <f t="shared" si="185"/>
        <v>9</v>
      </c>
      <c r="DH684" t="str">
        <f t="shared" si="186"/>
        <v/>
      </c>
    </row>
    <row r="685" spans="1:112" ht="15" customHeight="1" x14ac:dyDescent="0.25">
      <c r="A685" s="23">
        <v>98661</v>
      </c>
      <c r="B685" s="24" t="s">
        <v>576</v>
      </c>
      <c r="C685" s="24" t="s">
        <v>196</v>
      </c>
      <c r="D685" s="25" t="s">
        <v>1075</v>
      </c>
      <c r="E685" s="26">
        <v>6</v>
      </c>
      <c r="F685" s="27">
        <v>5</v>
      </c>
      <c r="G685" s="27">
        <v>6</v>
      </c>
      <c r="H685" s="27">
        <v>6</v>
      </c>
      <c r="I685" s="27">
        <v>6</v>
      </c>
      <c r="J685" s="27">
        <v>5</v>
      </c>
      <c r="K685" s="27">
        <v>5</v>
      </c>
      <c r="L685" s="27">
        <v>5</v>
      </c>
      <c r="M685" s="27">
        <v>4</v>
      </c>
      <c r="N685" s="26">
        <v>3</v>
      </c>
      <c r="O685" s="27">
        <v>4</v>
      </c>
      <c r="P685" s="27">
        <v>4</v>
      </c>
      <c r="Q685" s="28"/>
      <c r="R685" s="28"/>
      <c r="S685" s="28"/>
      <c r="T685" s="29"/>
      <c r="U685" s="28"/>
      <c r="V685" s="30" t="s">
        <v>113</v>
      </c>
      <c r="W685" s="30">
        <v>2</v>
      </c>
      <c r="X685" s="30" t="s">
        <v>113</v>
      </c>
      <c r="Y685" s="30">
        <v>4</v>
      </c>
      <c r="Z685" s="30" t="s">
        <v>113</v>
      </c>
      <c r="AA685" s="30">
        <v>6</v>
      </c>
      <c r="AB685" s="30" t="s">
        <v>113</v>
      </c>
      <c r="AC685" s="30" t="s">
        <v>2388</v>
      </c>
      <c r="AD685" s="30" t="s">
        <v>113</v>
      </c>
      <c r="AE685" s="30" t="s">
        <v>113</v>
      </c>
      <c r="AF685" s="30" t="s">
        <v>113</v>
      </c>
      <c r="AG685" s="30" t="s">
        <v>113</v>
      </c>
      <c r="AH685" s="30" t="s">
        <v>113</v>
      </c>
      <c r="AI685" s="30" t="s">
        <v>113</v>
      </c>
      <c r="AJ685" s="30" t="s">
        <v>113</v>
      </c>
      <c r="AK685" s="30" t="s">
        <v>113</v>
      </c>
      <c r="AL685" s="30" t="s">
        <v>113</v>
      </c>
      <c r="AM685" s="30">
        <v>1</v>
      </c>
      <c r="AN685" s="30">
        <v>11</v>
      </c>
      <c r="AO685" s="30">
        <v>1</v>
      </c>
      <c r="AP685" s="30">
        <v>6</v>
      </c>
      <c r="AQ685" s="31">
        <v>4</v>
      </c>
      <c r="AR685" s="31">
        <v>6</v>
      </c>
      <c r="AS685" s="31">
        <v>6</v>
      </c>
      <c r="AT685" s="32">
        <v>6</v>
      </c>
      <c r="AU685" s="32">
        <v>6</v>
      </c>
      <c r="AV685" s="32">
        <v>4</v>
      </c>
      <c r="AW685" s="32">
        <v>4</v>
      </c>
      <c r="AX685" s="32">
        <v>4</v>
      </c>
      <c r="AY685" s="32">
        <v>6</v>
      </c>
      <c r="AZ685" s="32">
        <v>6</v>
      </c>
      <c r="BA685" s="32">
        <v>6</v>
      </c>
      <c r="BB685" s="32">
        <v>0</v>
      </c>
      <c r="BC685" s="32">
        <v>6</v>
      </c>
      <c r="BD685" s="33">
        <v>7.2</v>
      </c>
      <c r="BE685" s="33">
        <v>7.2</v>
      </c>
      <c r="BF685" s="33">
        <v>7.2</v>
      </c>
      <c r="BG685" s="33">
        <v>7.2</v>
      </c>
      <c r="BH685" s="33">
        <v>6</v>
      </c>
      <c r="BI685" s="33">
        <v>6</v>
      </c>
      <c r="BJ685" s="34">
        <v>6</v>
      </c>
      <c r="BK685" s="35">
        <v>6</v>
      </c>
      <c r="BL685" t="str">
        <f>IF(BY685&gt;LARGE(BZ685:$CK685,1),1,"")</f>
        <v/>
      </c>
      <c r="BM685" t="str">
        <f>IF(BZ685&gt;LARGE(CA685:$CK685,1),2,"")</f>
        <v/>
      </c>
      <c r="BN685" t="str">
        <f>IF(CA685&gt;LARGE(CB685:$CK685,1),2.2,"")</f>
        <v/>
      </c>
      <c r="BO685" t="str">
        <f>IF(CB685&gt;LARGE(CC685:$CK685,1),3,"")</f>
        <v/>
      </c>
      <c r="BP685" t="str">
        <f>IF(CC685&gt;LARGE(CD685:$CK685,1),3.2,"")</f>
        <v/>
      </c>
      <c r="BQ685" t="str">
        <f>IF(CD685&gt;LARGE(CE685:$CK685,1),4,"")</f>
        <v/>
      </c>
      <c r="BR685" t="str">
        <f>IF(CE685&gt;LARGE(CF685:$CK685,1),4.2,"")</f>
        <v/>
      </c>
      <c r="BS685" t="str">
        <f>IF(CF685&gt;LARGE(CG685:$CK685,1),5,"")</f>
        <v/>
      </c>
      <c r="BT685" t="str">
        <f>IF(CG685&gt;LARGE(CH685:$CK685,1),5.2,"")</f>
        <v/>
      </c>
      <c r="BU685">
        <f>IF(CH685&gt;LARGE(CI685:$CK685,1),6,"")</f>
        <v>6</v>
      </c>
      <c r="BV685" t="str">
        <f>IF(CI685&gt;LARGE(CJ685:$CK685,1),6.2,"")</f>
        <v/>
      </c>
      <c r="BW685" t="str">
        <f>IF(CJ685&gt;LARGE(CK685:$CK685,1),7,"")</f>
        <v/>
      </c>
      <c r="BX685" t="str">
        <f t="shared" si="171"/>
        <v/>
      </c>
      <c r="BY685" s="36">
        <f t="shared" si="172"/>
        <v>0</v>
      </c>
      <c r="BZ685" s="36">
        <f t="shared" si="173"/>
        <v>0</v>
      </c>
      <c r="CA685">
        <f t="shared" si="174"/>
        <v>0</v>
      </c>
      <c r="CB685" s="36">
        <f t="shared" si="175"/>
        <v>0</v>
      </c>
      <c r="CC685">
        <f t="shared" si="176"/>
        <v>0</v>
      </c>
      <c r="CD685" s="36">
        <f t="shared" si="177"/>
        <v>3</v>
      </c>
      <c r="CE685">
        <f t="shared" si="178"/>
        <v>0</v>
      </c>
      <c r="CF685" s="36">
        <f t="shared" si="179"/>
        <v>0</v>
      </c>
      <c r="CG685">
        <f t="shared" si="180"/>
        <v>0</v>
      </c>
      <c r="CH685" s="36">
        <f t="shared" si="181"/>
        <v>6</v>
      </c>
      <c r="CI685">
        <f t="shared" si="182"/>
        <v>0</v>
      </c>
      <c r="CJ685" s="36">
        <f t="shared" si="183"/>
        <v>0</v>
      </c>
      <c r="CK685">
        <f t="shared" si="184"/>
        <v>0</v>
      </c>
      <c r="CP685">
        <v>944</v>
      </c>
      <c r="DD685" t="str">
        <f>IF(COUNTIF('[3]Zone Players'!A$3:A$1847,A685)&lt;1,"D","")</f>
        <v/>
      </c>
      <c r="DF685">
        <f t="shared" si="187"/>
        <v>6</v>
      </c>
      <c r="DG685" s="70">
        <f t="shared" si="185"/>
        <v>9</v>
      </c>
      <c r="DH685" t="str">
        <f t="shared" si="186"/>
        <v/>
      </c>
    </row>
    <row r="686" spans="1:112" ht="15" customHeight="1" x14ac:dyDescent="0.25">
      <c r="A686" s="23">
        <v>64103</v>
      </c>
      <c r="B686" s="24" t="s">
        <v>969</v>
      </c>
      <c r="C686" s="24" t="s">
        <v>728</v>
      </c>
      <c r="D686" s="25" t="s">
        <v>1075</v>
      </c>
      <c r="E686" s="26"/>
      <c r="F686" s="27"/>
      <c r="G686" s="27"/>
      <c r="H686" s="27">
        <v>4</v>
      </c>
      <c r="I686" s="27" t="s">
        <v>1106</v>
      </c>
      <c r="J686" s="27">
        <v>6</v>
      </c>
      <c r="K686" s="27">
        <v>6</v>
      </c>
      <c r="L686" s="27">
        <v>5</v>
      </c>
      <c r="M686" s="27">
        <v>4</v>
      </c>
      <c r="N686" s="26">
        <v>5</v>
      </c>
      <c r="O686" s="27">
        <v>5</v>
      </c>
      <c r="P686" s="27">
        <v>5</v>
      </c>
      <c r="Q686" s="28"/>
      <c r="R686" s="28"/>
      <c r="S686" s="28"/>
      <c r="T686" s="29"/>
      <c r="U686" s="28"/>
      <c r="V686" s="30" t="s">
        <v>113</v>
      </c>
      <c r="W686" s="30">
        <v>2</v>
      </c>
      <c r="X686" s="30" t="s">
        <v>113</v>
      </c>
      <c r="Y686" s="30">
        <v>4</v>
      </c>
      <c r="Z686" s="30" t="s">
        <v>113</v>
      </c>
      <c r="AA686" s="30">
        <v>6</v>
      </c>
      <c r="AB686" s="30" t="s">
        <v>113</v>
      </c>
      <c r="AC686" s="30" t="s">
        <v>113</v>
      </c>
      <c r="AD686" s="30" t="s">
        <v>113</v>
      </c>
      <c r="AE686" s="30" t="s">
        <v>113</v>
      </c>
      <c r="AF686" s="30" t="s">
        <v>113</v>
      </c>
      <c r="AG686" s="30" t="s">
        <v>113</v>
      </c>
      <c r="AH686" s="30" t="s">
        <v>113</v>
      </c>
      <c r="AI686" s="30" t="s">
        <v>113</v>
      </c>
      <c r="AJ686" s="30" t="s">
        <v>113</v>
      </c>
      <c r="AK686" s="30" t="s">
        <v>113</v>
      </c>
      <c r="AL686" s="30" t="s">
        <v>113</v>
      </c>
      <c r="AM686" s="30">
        <v>0</v>
      </c>
      <c r="AN686" s="30">
        <v>11</v>
      </c>
      <c r="AO686" s="30">
        <v>1</v>
      </c>
      <c r="AP686" s="30">
        <v>6</v>
      </c>
      <c r="AQ686" s="31">
        <v>5</v>
      </c>
      <c r="AR686" s="31">
        <v>6</v>
      </c>
      <c r="AS686" s="31">
        <v>6</v>
      </c>
      <c r="AT686" s="32">
        <v>6</v>
      </c>
      <c r="AU686" s="32">
        <v>6</v>
      </c>
      <c r="AV686" s="32">
        <v>0</v>
      </c>
      <c r="AW686" s="32">
        <v>6</v>
      </c>
      <c r="AX686" s="32">
        <v>6</v>
      </c>
      <c r="AY686" s="32">
        <v>6</v>
      </c>
      <c r="AZ686" s="32">
        <v>6</v>
      </c>
      <c r="BA686" s="32">
        <v>6</v>
      </c>
      <c r="BB686" s="32">
        <v>6</v>
      </c>
      <c r="BC686" s="32">
        <v>6</v>
      </c>
      <c r="BD686" s="33">
        <v>7.2</v>
      </c>
      <c r="BE686" s="33">
        <v>7.2</v>
      </c>
      <c r="BF686" s="33">
        <v>6</v>
      </c>
      <c r="BG686" s="33">
        <v>6</v>
      </c>
      <c r="BH686" s="33">
        <v>6</v>
      </c>
      <c r="BI686" s="33">
        <v>6</v>
      </c>
      <c r="BJ686" s="34">
        <v>6</v>
      </c>
      <c r="BK686" s="35">
        <v>6</v>
      </c>
      <c r="BL686" t="str">
        <f>IF(BY686&gt;LARGE(BZ686:$CK686,1),1,"")</f>
        <v/>
      </c>
      <c r="BM686" t="str">
        <f>IF(BZ686&gt;LARGE(CA686:$CK686,1),2,"")</f>
        <v/>
      </c>
      <c r="BN686" t="str">
        <f>IF(CA686&gt;LARGE(CB686:$CK686,1),2.2,"")</f>
        <v/>
      </c>
      <c r="BO686" t="str">
        <f>IF(CB686&gt;LARGE(CC686:$CK686,1),3,"")</f>
        <v/>
      </c>
      <c r="BP686" t="str">
        <f>IF(CC686&gt;LARGE(CD686:$CK686,1),3.2,"")</f>
        <v/>
      </c>
      <c r="BQ686" t="str">
        <f>IF(CD686&gt;LARGE(CE686:$CK686,1),4,"")</f>
        <v/>
      </c>
      <c r="BR686" t="str">
        <f>IF(CE686&gt;LARGE(CF686:$CK686,1),4.2,"")</f>
        <v/>
      </c>
      <c r="BS686" t="str">
        <f>IF(CF686&gt;LARGE(CG686:$CK686,1),5,"")</f>
        <v/>
      </c>
      <c r="BT686" t="str">
        <f>IF(CG686&gt;LARGE(CH686:$CK686,1),5.2,"")</f>
        <v/>
      </c>
      <c r="BU686">
        <f>IF(CH686&gt;LARGE(CI686:$CK686,1),6,"")</f>
        <v>6</v>
      </c>
      <c r="BV686" t="str">
        <f>IF(CI686&gt;LARGE(CJ686:$CK686,1),6.2,"")</f>
        <v/>
      </c>
      <c r="BW686" t="str">
        <f>IF(CJ686&gt;LARGE(CK686:$CK686,1),7,"")</f>
        <v/>
      </c>
      <c r="BX686" t="str">
        <f t="shared" si="171"/>
        <v/>
      </c>
      <c r="BY686" s="36">
        <f t="shared" si="172"/>
        <v>0</v>
      </c>
      <c r="BZ686" s="36">
        <f t="shared" si="173"/>
        <v>0</v>
      </c>
      <c r="CA686">
        <f t="shared" si="174"/>
        <v>0</v>
      </c>
      <c r="CB686" s="36">
        <f t="shared" si="175"/>
        <v>0</v>
      </c>
      <c r="CC686">
        <f t="shared" si="176"/>
        <v>0</v>
      </c>
      <c r="CD686" s="36">
        <f t="shared" si="177"/>
        <v>0</v>
      </c>
      <c r="CE686">
        <f t="shared" si="178"/>
        <v>0</v>
      </c>
      <c r="CF686" s="36">
        <f t="shared" si="179"/>
        <v>0</v>
      </c>
      <c r="CG686">
        <f t="shared" si="180"/>
        <v>0</v>
      </c>
      <c r="CH686" s="36">
        <f t="shared" si="181"/>
        <v>9</v>
      </c>
      <c r="CI686">
        <f t="shared" si="182"/>
        <v>0</v>
      </c>
      <c r="CJ686" s="36">
        <f t="shared" si="183"/>
        <v>0</v>
      </c>
      <c r="CK686">
        <f t="shared" si="184"/>
        <v>0</v>
      </c>
      <c r="CP686">
        <v>945</v>
      </c>
      <c r="DD686" t="str">
        <f>IF(COUNTIF('[3]Zone Players'!A$3:A$1847,A686)&lt;1,"D","")</f>
        <v/>
      </c>
      <c r="DF686">
        <f t="shared" si="187"/>
        <v>6</v>
      </c>
      <c r="DG686" s="70">
        <f t="shared" si="185"/>
        <v>9</v>
      </c>
      <c r="DH686" t="str">
        <f t="shared" si="186"/>
        <v/>
      </c>
    </row>
    <row r="687" spans="1:112" ht="15" customHeight="1" x14ac:dyDescent="0.25">
      <c r="A687" s="23">
        <v>50792</v>
      </c>
      <c r="B687" s="24" t="s">
        <v>1107</v>
      </c>
      <c r="C687" s="24" t="s">
        <v>158</v>
      </c>
      <c r="D687" s="25" t="s">
        <v>1075</v>
      </c>
      <c r="E687" s="26">
        <v>3</v>
      </c>
      <c r="F687" s="27">
        <v>3</v>
      </c>
      <c r="G687" s="27">
        <v>3</v>
      </c>
      <c r="H687" s="27" t="s">
        <v>408</v>
      </c>
      <c r="I687" s="27">
        <v>6</v>
      </c>
      <c r="J687" s="27">
        <v>5</v>
      </c>
      <c r="K687" s="27">
        <v>6</v>
      </c>
      <c r="L687" s="27">
        <v>6</v>
      </c>
      <c r="M687" s="27">
        <v>6</v>
      </c>
      <c r="N687" s="26">
        <v>6</v>
      </c>
      <c r="O687" s="27">
        <v>5</v>
      </c>
      <c r="P687" s="27">
        <v>5</v>
      </c>
      <c r="Q687" s="28"/>
      <c r="R687" s="28"/>
      <c r="S687" s="28"/>
      <c r="T687" s="29"/>
      <c r="U687" s="28"/>
      <c r="V687" s="30" t="s">
        <v>113</v>
      </c>
      <c r="W687" s="30">
        <v>2</v>
      </c>
      <c r="X687" s="30" t="s">
        <v>113</v>
      </c>
      <c r="Y687" s="30">
        <v>4</v>
      </c>
      <c r="Z687" s="30" t="s">
        <v>113</v>
      </c>
      <c r="AA687" s="30">
        <v>6</v>
      </c>
      <c r="AB687" s="30" t="s">
        <v>113</v>
      </c>
      <c r="AC687" s="30" t="s">
        <v>113</v>
      </c>
      <c r="AD687" s="30" t="s">
        <v>113</v>
      </c>
      <c r="AE687" s="30" t="s">
        <v>113</v>
      </c>
      <c r="AF687" s="30" t="s">
        <v>113</v>
      </c>
      <c r="AG687" s="30" t="s">
        <v>113</v>
      </c>
      <c r="AH687" s="30" t="s">
        <v>113</v>
      </c>
      <c r="AI687" s="30" t="s">
        <v>113</v>
      </c>
      <c r="AJ687" s="30" t="s">
        <v>113</v>
      </c>
      <c r="AK687" s="30" t="s">
        <v>113</v>
      </c>
      <c r="AL687" s="30" t="s">
        <v>113</v>
      </c>
      <c r="AM687" s="30">
        <v>0</v>
      </c>
      <c r="AN687" s="30">
        <v>11</v>
      </c>
      <c r="AO687" s="30">
        <v>1</v>
      </c>
      <c r="AP687" s="30">
        <v>6</v>
      </c>
      <c r="AQ687" s="31">
        <v>5</v>
      </c>
      <c r="AR687" s="31">
        <v>6</v>
      </c>
      <c r="AS687" s="31">
        <v>6</v>
      </c>
      <c r="AT687" s="32">
        <v>6</v>
      </c>
      <c r="AU687" s="32">
        <v>6</v>
      </c>
      <c r="AV687" s="32">
        <v>0</v>
      </c>
      <c r="AW687" s="32">
        <v>0</v>
      </c>
      <c r="AX687" s="32">
        <v>0</v>
      </c>
      <c r="AY687" s="32">
        <v>0</v>
      </c>
      <c r="AZ687" s="32">
        <v>6</v>
      </c>
      <c r="BA687" s="32">
        <v>6</v>
      </c>
      <c r="BB687" s="32">
        <v>6</v>
      </c>
      <c r="BC687" s="32">
        <v>6</v>
      </c>
      <c r="BD687" s="33">
        <v>7.2</v>
      </c>
      <c r="BE687" s="33">
        <v>7.2</v>
      </c>
      <c r="BF687" s="33">
        <v>7.2</v>
      </c>
      <c r="BG687" s="33">
        <v>7.2</v>
      </c>
      <c r="BH687" s="33">
        <v>7.2</v>
      </c>
      <c r="BI687" s="33">
        <v>6</v>
      </c>
      <c r="BJ687" s="34">
        <v>6</v>
      </c>
      <c r="BK687" s="35">
        <v>6</v>
      </c>
      <c r="BL687" t="str">
        <f>IF(BY687&gt;LARGE(BZ687:$CK687,1),1,"")</f>
        <v/>
      </c>
      <c r="BM687" t="str">
        <f>IF(BZ687&gt;LARGE(CA687:$CK687,1),2,"")</f>
        <v/>
      </c>
      <c r="BN687" t="str">
        <f>IF(CA687&gt;LARGE(CB687:$CK687,1),2.2,"")</f>
        <v/>
      </c>
      <c r="BO687" t="str">
        <f>IF(CB687&gt;LARGE(CC687:$CK687,1),3,"")</f>
        <v/>
      </c>
      <c r="BP687" t="str">
        <f>IF(CC687&gt;LARGE(CD687:$CK687,1),3.2,"")</f>
        <v/>
      </c>
      <c r="BQ687" t="str">
        <f>IF(CD687&gt;LARGE(CE687:$CK687,1),4,"")</f>
        <v/>
      </c>
      <c r="BR687" t="str">
        <f>IF(CE687&gt;LARGE(CF687:$CK687,1),4.2,"")</f>
        <v/>
      </c>
      <c r="BS687" t="str">
        <f>IF(CF687&gt;LARGE(CG687:$CK687,1),5,"")</f>
        <v/>
      </c>
      <c r="BT687" t="str">
        <f>IF(CG687&gt;LARGE(CH687:$CK687,1),5.2,"")</f>
        <v/>
      </c>
      <c r="BU687">
        <f>IF(CH687&gt;LARGE(CI687:$CK687,1),6,"")</f>
        <v>6</v>
      </c>
      <c r="BV687" t="str">
        <f>IF(CI687&gt;LARGE(CJ687:$CK687,1),6.2,"")</f>
        <v/>
      </c>
      <c r="BW687" t="str">
        <f>IF(CJ687&gt;LARGE(CK687:$CK687,1),7,"")</f>
        <v/>
      </c>
      <c r="BX687" t="str">
        <f t="shared" si="171"/>
        <v/>
      </c>
      <c r="BY687" s="36">
        <f t="shared" si="172"/>
        <v>0</v>
      </c>
      <c r="BZ687" s="36">
        <f t="shared" si="173"/>
        <v>0</v>
      </c>
      <c r="CA687">
        <f t="shared" si="174"/>
        <v>0</v>
      </c>
      <c r="CB687" s="36">
        <f t="shared" si="175"/>
        <v>0</v>
      </c>
      <c r="CC687">
        <f t="shared" si="176"/>
        <v>0</v>
      </c>
      <c r="CD687" s="36">
        <f t="shared" si="177"/>
        <v>0</v>
      </c>
      <c r="CE687">
        <f t="shared" si="178"/>
        <v>0</v>
      </c>
      <c r="CF687" s="36">
        <f t="shared" si="179"/>
        <v>0</v>
      </c>
      <c r="CG687">
        <f t="shared" si="180"/>
        <v>0</v>
      </c>
      <c r="CH687" s="36">
        <f t="shared" si="181"/>
        <v>6</v>
      </c>
      <c r="CI687">
        <f t="shared" si="182"/>
        <v>0</v>
      </c>
      <c r="CJ687" s="36">
        <f t="shared" si="183"/>
        <v>0</v>
      </c>
      <c r="CK687">
        <f t="shared" si="184"/>
        <v>0</v>
      </c>
      <c r="CP687">
        <v>946</v>
      </c>
      <c r="DD687" t="str">
        <f>IF(COUNTIF('[3]Zone Players'!A$3:A$1847,A687)&lt;1,"D","")</f>
        <v/>
      </c>
      <c r="DF687">
        <f t="shared" si="187"/>
        <v>6</v>
      </c>
      <c r="DG687" s="70">
        <f t="shared" si="185"/>
        <v>6</v>
      </c>
      <c r="DH687" t="str">
        <f t="shared" si="186"/>
        <v/>
      </c>
    </row>
    <row r="688" spans="1:112" ht="15" customHeight="1" x14ac:dyDescent="0.25">
      <c r="A688" s="23">
        <v>139973</v>
      </c>
      <c r="B688" s="24" t="s">
        <v>1108</v>
      </c>
      <c r="C688" s="24" t="s">
        <v>559</v>
      </c>
      <c r="D688" s="25" t="s">
        <v>1075</v>
      </c>
      <c r="E688" s="26"/>
      <c r="F688" s="27"/>
      <c r="G688" s="27"/>
      <c r="H688" s="27"/>
      <c r="I688" s="27"/>
      <c r="J688" s="27"/>
      <c r="K688" s="27"/>
      <c r="L688" s="27"/>
      <c r="M688" s="27">
        <v>6</v>
      </c>
      <c r="N688" s="26">
        <v>6</v>
      </c>
      <c r="O688" s="27">
        <v>5</v>
      </c>
      <c r="P688" s="27">
        <v>4</v>
      </c>
      <c r="Q688" s="28"/>
      <c r="R688" s="28"/>
      <c r="S688" s="28"/>
      <c r="T688" s="29"/>
      <c r="U688" s="28"/>
      <c r="V688" s="30" t="s">
        <v>113</v>
      </c>
      <c r="W688" s="30">
        <v>2</v>
      </c>
      <c r="X688" s="30" t="s">
        <v>113</v>
      </c>
      <c r="Y688" s="30">
        <v>4</v>
      </c>
      <c r="Z688" s="30" t="s">
        <v>113</v>
      </c>
      <c r="AA688" s="30">
        <v>6</v>
      </c>
      <c r="AB688" s="30" t="s">
        <v>113</v>
      </c>
      <c r="AC688" s="30" t="s">
        <v>2388</v>
      </c>
      <c r="AD688" s="30" t="s">
        <v>113</v>
      </c>
      <c r="AE688" s="30" t="s">
        <v>113</v>
      </c>
      <c r="AF688" s="30" t="s">
        <v>113</v>
      </c>
      <c r="AG688" s="30" t="s">
        <v>113</v>
      </c>
      <c r="AH688" s="30" t="s">
        <v>113</v>
      </c>
      <c r="AI688" s="30" t="s">
        <v>113</v>
      </c>
      <c r="AJ688" s="30" t="s">
        <v>113</v>
      </c>
      <c r="AK688" s="30" t="s">
        <v>113</v>
      </c>
      <c r="AL688" s="30" t="s">
        <v>113</v>
      </c>
      <c r="AM688" s="30">
        <v>1</v>
      </c>
      <c r="AN688" s="30">
        <v>11</v>
      </c>
      <c r="AO688" s="30">
        <v>1</v>
      </c>
      <c r="AP688" s="30">
        <v>6</v>
      </c>
      <c r="AQ688" s="31">
        <v>4</v>
      </c>
      <c r="AR688" s="31">
        <v>6</v>
      </c>
      <c r="AS688" s="31">
        <v>6</v>
      </c>
      <c r="AT688" s="32">
        <v>6</v>
      </c>
      <c r="AU688" s="32">
        <v>6</v>
      </c>
      <c r="AV688" s="32">
        <v>6</v>
      </c>
      <c r="AW688" s="32">
        <v>6</v>
      </c>
      <c r="AX688" s="32">
        <v>6</v>
      </c>
      <c r="AY688" s="32">
        <v>6</v>
      </c>
      <c r="AZ688" s="32">
        <v>6</v>
      </c>
      <c r="BA688" s="32">
        <v>6</v>
      </c>
      <c r="BB688" s="32">
        <v>4</v>
      </c>
      <c r="BC688" s="32">
        <v>6</v>
      </c>
      <c r="BD688" s="33">
        <v>7.2</v>
      </c>
      <c r="BE688" s="33">
        <v>6</v>
      </c>
      <c r="BF688" s="33">
        <v>6</v>
      </c>
      <c r="BG688" s="33">
        <v>6</v>
      </c>
      <c r="BH688" s="33">
        <v>6</v>
      </c>
      <c r="BI688" s="33">
        <v>6</v>
      </c>
      <c r="BJ688" s="34">
        <v>6</v>
      </c>
      <c r="BK688" s="35">
        <v>6</v>
      </c>
      <c r="BL688" t="str">
        <f>IF(BY688&gt;LARGE(BZ688:$CK688,1),1,"")</f>
        <v/>
      </c>
      <c r="BM688" t="str">
        <f>IF(BZ688&gt;LARGE(CA688:$CK688,1),2,"")</f>
        <v/>
      </c>
      <c r="BN688" t="str">
        <f>IF(CA688&gt;LARGE(CB688:$CK688,1),2.2,"")</f>
        <v/>
      </c>
      <c r="BO688" t="str">
        <f>IF(CB688&gt;LARGE(CC688:$CK688,1),3,"")</f>
        <v/>
      </c>
      <c r="BP688" t="str">
        <f>IF(CC688&gt;LARGE(CD688:$CK688,1),3.2,"")</f>
        <v/>
      </c>
      <c r="BQ688" t="str">
        <f>IF(CD688&gt;LARGE(CE688:$CK688,1),4,"")</f>
        <v/>
      </c>
      <c r="BR688" t="str">
        <f>IF(CE688&gt;LARGE(CF688:$CK688,1),4.2,"")</f>
        <v/>
      </c>
      <c r="BS688" t="str">
        <f>IF(CF688&gt;LARGE(CG688:$CK688,1),5,"")</f>
        <v/>
      </c>
      <c r="BT688" t="str">
        <f>IF(CG688&gt;LARGE(CH688:$CK688,1),5.2,"")</f>
        <v/>
      </c>
      <c r="BU688">
        <f>IF(CH688&gt;LARGE(CI688:$CK688,1),6,"")</f>
        <v>6</v>
      </c>
      <c r="BV688" t="str">
        <f>IF(CI688&gt;LARGE(CJ688:$CK688,1),6.2,"")</f>
        <v/>
      </c>
      <c r="BW688" t="str">
        <f>IF(CJ688&gt;LARGE(CK688:$CK688,1),7,"")</f>
        <v/>
      </c>
      <c r="BX688" t="str">
        <f t="shared" si="171"/>
        <v/>
      </c>
      <c r="BY688" s="36">
        <f t="shared" si="172"/>
        <v>0</v>
      </c>
      <c r="BZ688" s="36">
        <f t="shared" si="173"/>
        <v>0</v>
      </c>
      <c r="CA688">
        <f t="shared" si="174"/>
        <v>0</v>
      </c>
      <c r="CB688" s="36">
        <f t="shared" si="175"/>
        <v>0</v>
      </c>
      <c r="CC688">
        <f t="shared" si="176"/>
        <v>0</v>
      </c>
      <c r="CD688" s="36">
        <f t="shared" si="177"/>
        <v>1</v>
      </c>
      <c r="CE688">
        <f t="shared" si="178"/>
        <v>0</v>
      </c>
      <c r="CF688" s="36">
        <f t="shared" si="179"/>
        <v>0</v>
      </c>
      <c r="CG688">
        <f t="shared" si="180"/>
        <v>0</v>
      </c>
      <c r="CH688" s="36">
        <f t="shared" si="181"/>
        <v>9</v>
      </c>
      <c r="CI688">
        <f t="shared" si="182"/>
        <v>0</v>
      </c>
      <c r="CJ688" s="36">
        <f t="shared" si="183"/>
        <v>0</v>
      </c>
      <c r="CK688">
        <f t="shared" si="184"/>
        <v>0</v>
      </c>
      <c r="CP688">
        <v>948</v>
      </c>
      <c r="DD688" t="str">
        <f>IF(COUNTIF('[3]Zone Players'!A$3:A$1847,A688)&lt;1,"D","")</f>
        <v/>
      </c>
      <c r="DF688">
        <f t="shared" si="187"/>
        <v>6</v>
      </c>
      <c r="DG688" s="70">
        <f t="shared" si="185"/>
        <v>10</v>
      </c>
      <c r="DH688" t="str">
        <f t="shared" si="186"/>
        <v/>
      </c>
    </row>
    <row r="689" spans="1:112" ht="15" customHeight="1" x14ac:dyDescent="0.25">
      <c r="A689" s="23">
        <v>62468</v>
      </c>
      <c r="B689" s="24" t="s">
        <v>375</v>
      </c>
      <c r="C689" s="24" t="s">
        <v>1109</v>
      </c>
      <c r="D689" s="25" t="s">
        <v>1075</v>
      </c>
      <c r="E689" s="26">
        <v>7</v>
      </c>
      <c r="F689" s="27">
        <v>7</v>
      </c>
      <c r="G689" s="27">
        <v>7</v>
      </c>
      <c r="H689" s="27">
        <v>7</v>
      </c>
      <c r="I689" s="27">
        <v>6</v>
      </c>
      <c r="J689" s="27">
        <v>7</v>
      </c>
      <c r="K689" s="27">
        <v>6</v>
      </c>
      <c r="L689" s="27">
        <v>6</v>
      </c>
      <c r="M689" s="27">
        <v>6</v>
      </c>
      <c r="N689" s="26">
        <v>6</v>
      </c>
      <c r="O689" s="27">
        <v>6</v>
      </c>
      <c r="P689" s="27">
        <v>6</v>
      </c>
      <c r="Q689" s="28"/>
      <c r="R689" s="28"/>
      <c r="S689" s="28"/>
      <c r="T689" s="29"/>
      <c r="U689" s="28"/>
      <c r="V689" s="30" t="s">
        <v>113</v>
      </c>
      <c r="W689" s="30">
        <v>2</v>
      </c>
      <c r="X689" s="30" t="s">
        <v>113</v>
      </c>
      <c r="Y689" s="30">
        <v>4</v>
      </c>
      <c r="Z689" s="30" t="s">
        <v>113</v>
      </c>
      <c r="AA689" s="30">
        <v>6</v>
      </c>
      <c r="AB689" s="30" t="s">
        <v>113</v>
      </c>
      <c r="AC689" s="30" t="s">
        <v>113</v>
      </c>
      <c r="AD689" s="30" t="s">
        <v>113</v>
      </c>
      <c r="AE689" s="30" t="s">
        <v>113</v>
      </c>
      <c r="AF689" s="30" t="s">
        <v>113</v>
      </c>
      <c r="AG689" s="30" t="s">
        <v>113</v>
      </c>
      <c r="AH689" s="30" t="s">
        <v>113</v>
      </c>
      <c r="AI689" s="30" t="s">
        <v>113</v>
      </c>
      <c r="AJ689" s="30" t="s">
        <v>113</v>
      </c>
      <c r="AK689" s="30" t="s">
        <v>113</v>
      </c>
      <c r="AL689" s="30" t="s">
        <v>113</v>
      </c>
      <c r="AM689" s="30">
        <v>0</v>
      </c>
      <c r="AN689" s="30">
        <v>11</v>
      </c>
      <c r="AO689" s="30">
        <v>0</v>
      </c>
      <c r="AP689" s="30">
        <v>7</v>
      </c>
      <c r="AQ689" s="31">
        <v>6</v>
      </c>
      <c r="AR689" s="31">
        <v>6</v>
      </c>
      <c r="AS689" s="31">
        <v>6</v>
      </c>
      <c r="AT689" s="32">
        <v>0</v>
      </c>
      <c r="AU689" s="32">
        <v>0</v>
      </c>
      <c r="AV689" s="32">
        <v>0</v>
      </c>
      <c r="AW689" s="32">
        <v>0</v>
      </c>
      <c r="AX689" s="32">
        <v>0</v>
      </c>
      <c r="AY689" s="32">
        <v>0</v>
      </c>
      <c r="AZ689" s="32">
        <v>0</v>
      </c>
      <c r="BA689" s="32">
        <v>0</v>
      </c>
      <c r="BB689" s="32">
        <v>0</v>
      </c>
      <c r="BC689" s="32">
        <v>0</v>
      </c>
      <c r="BD689" s="33">
        <v>7.2</v>
      </c>
      <c r="BE689" s="33">
        <v>7.2</v>
      </c>
      <c r="BF689" s="33">
        <v>7.2</v>
      </c>
      <c r="BG689" s="33">
        <v>7.2</v>
      </c>
      <c r="BH689" s="33">
        <v>7.2</v>
      </c>
      <c r="BI689" s="33">
        <v>7.2</v>
      </c>
      <c r="BJ689" s="34" t="s">
        <v>113</v>
      </c>
      <c r="BK689" s="35" t="s">
        <v>113</v>
      </c>
      <c r="BL689" t="str">
        <f>IF(BY689&gt;LARGE(BZ689:$CK689,1),1,"")</f>
        <v/>
      </c>
      <c r="BM689" t="str">
        <f>IF(BZ689&gt;LARGE(CA689:$CK689,1),2,"")</f>
        <v/>
      </c>
      <c r="BN689" t="str">
        <f>IF(CA689&gt;LARGE(CB689:$CK689,1),2.2,"")</f>
        <v/>
      </c>
      <c r="BO689" t="str">
        <f>IF(CB689&gt;LARGE(CC689:$CK689,1),3,"")</f>
        <v/>
      </c>
      <c r="BP689" t="str">
        <f>IF(CC689&gt;LARGE(CD689:$CK689,1),3.2,"")</f>
        <v/>
      </c>
      <c r="BQ689" t="str">
        <f>IF(CD689&gt;LARGE(CE689:$CK689,1),4,"")</f>
        <v/>
      </c>
      <c r="BR689" t="str">
        <f>IF(CE689&gt;LARGE(CF689:$CK689,1),4.2,"")</f>
        <v/>
      </c>
      <c r="BS689" t="str">
        <f>IF(CF689&gt;LARGE(CG689:$CK689,1),5,"")</f>
        <v/>
      </c>
      <c r="BT689" t="str">
        <f>IF(CG689&gt;LARGE(CH689:$CK689,1),5.2,"")</f>
        <v/>
      </c>
      <c r="BU689" t="str">
        <f>IF(CH689&gt;LARGE(CI689:$CK689,1),6,"")</f>
        <v/>
      </c>
      <c r="BV689" t="str">
        <f>IF(CI689&gt;LARGE(CJ689:$CK689,1),6.2,"")</f>
        <v/>
      </c>
      <c r="BW689" t="str">
        <f>IF(CJ689&gt;LARGE(CK689:$CK689,1),7,"")</f>
        <v/>
      </c>
      <c r="BX689" t="str">
        <f t="shared" si="171"/>
        <v/>
      </c>
      <c r="BY689" s="36">
        <f t="shared" si="172"/>
        <v>0</v>
      </c>
      <c r="BZ689" s="36">
        <f t="shared" si="173"/>
        <v>0</v>
      </c>
      <c r="CA689">
        <f t="shared" si="174"/>
        <v>0</v>
      </c>
      <c r="CB689" s="36">
        <f t="shared" si="175"/>
        <v>0</v>
      </c>
      <c r="CC689">
        <f t="shared" si="176"/>
        <v>0</v>
      </c>
      <c r="CD689" s="36">
        <f t="shared" si="177"/>
        <v>0</v>
      </c>
      <c r="CE689">
        <f t="shared" si="178"/>
        <v>0</v>
      </c>
      <c r="CF689" s="36">
        <f t="shared" si="179"/>
        <v>0</v>
      </c>
      <c r="CG689">
        <f t="shared" si="180"/>
        <v>0</v>
      </c>
      <c r="CH689" s="36">
        <f t="shared" si="181"/>
        <v>0</v>
      </c>
      <c r="CI689">
        <f t="shared" si="182"/>
        <v>0</v>
      </c>
      <c r="CJ689" s="36">
        <f t="shared" si="183"/>
        <v>0</v>
      </c>
      <c r="CK689">
        <f t="shared" si="184"/>
        <v>0</v>
      </c>
      <c r="CP689">
        <v>2308</v>
      </c>
      <c r="DD689" t="str">
        <f>IF(COUNTIF('[3]Zone Players'!A$3:A$1847,A689)&lt;1,"D","")</f>
        <v/>
      </c>
      <c r="DF689">
        <f t="shared" si="187"/>
        <v>6</v>
      </c>
      <c r="DG689" s="70">
        <f t="shared" si="185"/>
        <v>0</v>
      </c>
      <c r="DH689" t="str">
        <f t="shared" si="186"/>
        <v/>
      </c>
    </row>
    <row r="690" spans="1:112" ht="15" customHeight="1" x14ac:dyDescent="0.25">
      <c r="A690" s="23">
        <v>41561</v>
      </c>
      <c r="B690" s="24" t="s">
        <v>1110</v>
      </c>
      <c r="C690" s="24" t="s">
        <v>139</v>
      </c>
      <c r="D690" s="25" t="s">
        <v>1075</v>
      </c>
      <c r="E690" s="26">
        <v>3</v>
      </c>
      <c r="F690" s="27">
        <v>3</v>
      </c>
      <c r="G690" s="27">
        <v>3</v>
      </c>
      <c r="H690" s="27">
        <v>4</v>
      </c>
      <c r="I690" s="27">
        <v>3</v>
      </c>
      <c r="J690" s="27">
        <v>4</v>
      </c>
      <c r="K690" s="27">
        <v>4</v>
      </c>
      <c r="L690" s="27">
        <v>5</v>
      </c>
      <c r="M690" s="27">
        <v>5</v>
      </c>
      <c r="N690" s="26">
        <v>5</v>
      </c>
      <c r="O690" s="27">
        <v>5</v>
      </c>
      <c r="P690" s="27">
        <v>5</v>
      </c>
      <c r="Q690" s="28"/>
      <c r="R690" s="28"/>
      <c r="S690" s="28"/>
      <c r="T690" s="29"/>
      <c r="U690" s="28"/>
      <c r="V690" s="30" t="s">
        <v>113</v>
      </c>
      <c r="W690" s="30">
        <v>2</v>
      </c>
      <c r="X690" s="30" t="s">
        <v>113</v>
      </c>
      <c r="Y690" s="30">
        <v>4</v>
      </c>
      <c r="Z690" s="30" t="s">
        <v>113</v>
      </c>
      <c r="AA690" s="30">
        <v>6</v>
      </c>
      <c r="AB690" s="30" t="s">
        <v>113</v>
      </c>
      <c r="AC690" s="30" t="s">
        <v>113</v>
      </c>
      <c r="AD690" s="30" t="s">
        <v>113</v>
      </c>
      <c r="AE690" s="30" t="s">
        <v>113</v>
      </c>
      <c r="AF690" s="30" t="s">
        <v>113</v>
      </c>
      <c r="AG690" s="30" t="s">
        <v>113</v>
      </c>
      <c r="AH690" s="30" t="s">
        <v>113</v>
      </c>
      <c r="AI690" s="30" t="s">
        <v>113</v>
      </c>
      <c r="AJ690" s="30" t="s">
        <v>113</v>
      </c>
      <c r="AK690" s="30" t="s">
        <v>113</v>
      </c>
      <c r="AL690" s="30" t="s">
        <v>113</v>
      </c>
      <c r="AM690" s="30">
        <v>0</v>
      </c>
      <c r="AN690" s="30">
        <v>11</v>
      </c>
      <c r="AO690" s="30">
        <v>1</v>
      </c>
      <c r="AP690" s="30">
        <v>6</v>
      </c>
      <c r="AQ690" s="31">
        <v>5</v>
      </c>
      <c r="AR690" s="31">
        <v>5</v>
      </c>
      <c r="AS690" s="31">
        <v>5</v>
      </c>
      <c r="AT690" s="32">
        <v>0</v>
      </c>
      <c r="AU690" s="32">
        <v>0</v>
      </c>
      <c r="AV690" s="32">
        <v>0</v>
      </c>
      <c r="AW690" s="32">
        <v>0</v>
      </c>
      <c r="AX690" s="32">
        <v>0</v>
      </c>
      <c r="AY690" s="32">
        <v>0</v>
      </c>
      <c r="AZ690" s="32">
        <v>0</v>
      </c>
      <c r="BA690" s="32">
        <v>0</v>
      </c>
      <c r="BB690" s="32">
        <v>0</v>
      </c>
      <c r="BC690" s="32">
        <v>0</v>
      </c>
      <c r="BD690" s="33">
        <v>7.2</v>
      </c>
      <c r="BE690" s="33">
        <v>7.2</v>
      </c>
      <c r="BF690" s="33">
        <v>7.2</v>
      </c>
      <c r="BG690" s="33">
        <v>7.2</v>
      </c>
      <c r="BH690" s="33">
        <v>7.2</v>
      </c>
      <c r="BI690" s="33">
        <v>7.2</v>
      </c>
      <c r="BJ690" s="34" t="s">
        <v>113</v>
      </c>
      <c r="BK690" s="35" t="s">
        <v>113</v>
      </c>
      <c r="BL690" t="str">
        <f>IF(BY690&gt;LARGE(BZ690:$CK690,1),1,"")</f>
        <v/>
      </c>
      <c r="BM690" t="str">
        <f>IF(BZ690&gt;LARGE(CA690:$CK690,1),2,"")</f>
        <v/>
      </c>
      <c r="BN690" t="str">
        <f>IF(CA690&gt;LARGE(CB690:$CK690,1),2.2,"")</f>
        <v/>
      </c>
      <c r="BO690" t="str">
        <f>IF(CB690&gt;LARGE(CC690:$CK690,1),3,"")</f>
        <v/>
      </c>
      <c r="BP690" t="str">
        <f>IF(CC690&gt;LARGE(CD690:$CK690,1),3.2,"")</f>
        <v/>
      </c>
      <c r="BQ690" t="str">
        <f>IF(CD690&gt;LARGE(CE690:$CK690,1),4,"")</f>
        <v/>
      </c>
      <c r="BR690" t="str">
        <f>IF(CE690&gt;LARGE(CF690:$CK690,1),4.2,"")</f>
        <v/>
      </c>
      <c r="BS690" t="str">
        <f>IF(CF690&gt;LARGE(CG690:$CK690,1),5,"")</f>
        <v/>
      </c>
      <c r="BT690" t="str">
        <f>IF(CG690&gt;LARGE(CH690:$CK690,1),5.2,"")</f>
        <v/>
      </c>
      <c r="BU690" t="str">
        <f>IF(CH690&gt;LARGE(CI690:$CK690,1),6,"")</f>
        <v/>
      </c>
      <c r="BV690" t="str">
        <f>IF(CI690&gt;LARGE(CJ690:$CK690,1),6.2,"")</f>
        <v/>
      </c>
      <c r="BW690" t="str">
        <f>IF(CJ690&gt;LARGE(CK690:$CK690,1),7,"")</f>
        <v/>
      </c>
      <c r="BX690" t="str">
        <f t="shared" si="171"/>
        <v/>
      </c>
      <c r="BY690" s="36">
        <f t="shared" si="172"/>
        <v>0</v>
      </c>
      <c r="BZ690" s="36">
        <f t="shared" si="173"/>
        <v>0</v>
      </c>
      <c r="CA690">
        <f t="shared" si="174"/>
        <v>0</v>
      </c>
      <c r="CB690" s="36">
        <f t="shared" si="175"/>
        <v>0</v>
      </c>
      <c r="CC690">
        <f t="shared" si="176"/>
        <v>0</v>
      </c>
      <c r="CD690" s="36">
        <f t="shared" si="177"/>
        <v>0</v>
      </c>
      <c r="CE690">
        <f t="shared" si="178"/>
        <v>0</v>
      </c>
      <c r="CF690" s="36">
        <f t="shared" si="179"/>
        <v>0</v>
      </c>
      <c r="CG690">
        <f t="shared" si="180"/>
        <v>0</v>
      </c>
      <c r="CH690" s="36">
        <f t="shared" si="181"/>
        <v>0</v>
      </c>
      <c r="CI690">
        <f t="shared" si="182"/>
        <v>0</v>
      </c>
      <c r="CJ690" s="36">
        <f t="shared" si="183"/>
        <v>0</v>
      </c>
      <c r="CK690">
        <f t="shared" si="184"/>
        <v>0</v>
      </c>
      <c r="CP690">
        <v>951</v>
      </c>
      <c r="DD690" t="str">
        <f>IF(COUNTIF('[3]Zone Players'!A$3:A$1847,A690)&lt;1,"D","")</f>
        <v/>
      </c>
      <c r="DF690">
        <f t="shared" si="187"/>
        <v>5</v>
      </c>
      <c r="DG690" s="70">
        <f t="shared" si="185"/>
        <v>0</v>
      </c>
      <c r="DH690" t="str">
        <f t="shared" si="186"/>
        <v/>
      </c>
    </row>
    <row r="691" spans="1:112" ht="15" customHeight="1" x14ac:dyDescent="0.25">
      <c r="A691" s="23">
        <v>35391</v>
      </c>
      <c r="B691" s="24" t="s">
        <v>1111</v>
      </c>
      <c r="C691" s="24" t="s">
        <v>1112</v>
      </c>
      <c r="D691" s="25" t="s">
        <v>1075</v>
      </c>
      <c r="E691" s="26">
        <v>2</v>
      </c>
      <c r="F691" s="27">
        <v>2</v>
      </c>
      <c r="G691" s="27">
        <v>2</v>
      </c>
      <c r="H691" s="27">
        <v>3</v>
      </c>
      <c r="I691" s="27">
        <v>4</v>
      </c>
      <c r="J691" s="27">
        <v>4</v>
      </c>
      <c r="K691" s="27">
        <v>2</v>
      </c>
      <c r="L691" s="27">
        <v>3</v>
      </c>
      <c r="M691" s="27">
        <v>3</v>
      </c>
      <c r="N691" s="26">
        <v>3</v>
      </c>
      <c r="O691" s="27">
        <v>4</v>
      </c>
      <c r="P691" s="27">
        <v>4</v>
      </c>
      <c r="Q691" s="28"/>
      <c r="R691" s="28"/>
      <c r="S691" s="28"/>
      <c r="T691" s="29"/>
      <c r="U691" s="28"/>
      <c r="V691" s="30" t="s">
        <v>113</v>
      </c>
      <c r="W691" s="30">
        <v>2</v>
      </c>
      <c r="X691" s="30" t="s">
        <v>113</v>
      </c>
      <c r="Y691" s="30">
        <v>4</v>
      </c>
      <c r="Z691" s="30" t="s">
        <v>113</v>
      </c>
      <c r="AA691" s="30">
        <v>6</v>
      </c>
      <c r="AB691" s="30" t="s">
        <v>113</v>
      </c>
      <c r="AC691" s="30" t="s">
        <v>113</v>
      </c>
      <c r="AD691" s="30" t="s">
        <v>113</v>
      </c>
      <c r="AE691" s="30" t="s">
        <v>113</v>
      </c>
      <c r="AF691" s="30" t="s">
        <v>113</v>
      </c>
      <c r="AG691" s="30" t="s">
        <v>113</v>
      </c>
      <c r="AH691" s="30" t="s">
        <v>113</v>
      </c>
      <c r="AI691" s="30" t="s">
        <v>113</v>
      </c>
      <c r="AJ691" s="30" t="s">
        <v>113</v>
      </c>
      <c r="AK691" s="30" t="s">
        <v>113</v>
      </c>
      <c r="AL691" s="30" t="s">
        <v>113</v>
      </c>
      <c r="AM691" s="30">
        <v>0</v>
      </c>
      <c r="AN691" s="30">
        <v>11</v>
      </c>
      <c r="AO691" s="30">
        <v>1</v>
      </c>
      <c r="AP691" s="30">
        <v>6</v>
      </c>
      <c r="AQ691" s="31">
        <v>4</v>
      </c>
      <c r="AR691" s="31">
        <v>4</v>
      </c>
      <c r="AS691" s="31">
        <v>4</v>
      </c>
      <c r="AT691" s="32">
        <v>4</v>
      </c>
      <c r="AU691" s="32">
        <v>4</v>
      </c>
      <c r="AV691" s="32">
        <v>4</v>
      </c>
      <c r="AW691" s="32">
        <v>4</v>
      </c>
      <c r="AX691" s="32">
        <v>4</v>
      </c>
      <c r="AY691" s="32">
        <v>4</v>
      </c>
      <c r="AZ691" s="32">
        <v>4</v>
      </c>
      <c r="BA691" s="32">
        <v>4</v>
      </c>
      <c r="BB691" s="32">
        <v>4</v>
      </c>
      <c r="BC691" s="32">
        <v>4</v>
      </c>
      <c r="BD691" s="33">
        <v>7.2</v>
      </c>
      <c r="BE691" s="33">
        <v>4</v>
      </c>
      <c r="BF691" s="33">
        <v>4</v>
      </c>
      <c r="BG691" s="33">
        <v>4</v>
      </c>
      <c r="BH691" s="33">
        <v>4</v>
      </c>
      <c r="BI691" s="33">
        <v>4</v>
      </c>
      <c r="BJ691" s="34">
        <v>4</v>
      </c>
      <c r="BK691" s="35">
        <v>4</v>
      </c>
      <c r="BL691" t="str">
        <f>IF(BY691&gt;LARGE(BZ691:$CK691,1),1,"")</f>
        <v/>
      </c>
      <c r="BM691" t="str">
        <f>IF(BZ691&gt;LARGE(CA691:$CK691,1),2,"")</f>
        <v/>
      </c>
      <c r="BN691" t="str">
        <f>IF(CA691&gt;LARGE(CB691:$CK691,1),2.2,"")</f>
        <v/>
      </c>
      <c r="BO691" t="str">
        <f>IF(CB691&gt;LARGE(CC691:$CK691,1),3,"")</f>
        <v/>
      </c>
      <c r="BP691" t="str">
        <f>IF(CC691&gt;LARGE(CD691:$CK691,1),3.2,"")</f>
        <v/>
      </c>
      <c r="BQ691">
        <f>IF(CD691&gt;LARGE(CE691:$CK691,1),4,"")</f>
        <v>4</v>
      </c>
      <c r="BR691" t="str">
        <f>IF(CE691&gt;LARGE(CF691:$CK691,1),4.2,"")</f>
        <v/>
      </c>
      <c r="BS691" t="str">
        <f>IF(CF691&gt;LARGE(CG691:$CK691,1),5,"")</f>
        <v/>
      </c>
      <c r="BT691" t="str">
        <f>IF(CG691&gt;LARGE(CH691:$CK691,1),5.2,"")</f>
        <v/>
      </c>
      <c r="BU691" t="str">
        <f>IF(CH691&gt;LARGE(CI691:$CK691,1),6,"")</f>
        <v/>
      </c>
      <c r="BV691" t="str">
        <f>IF(CI691&gt;LARGE(CJ691:$CK691,1),6.2,"")</f>
        <v/>
      </c>
      <c r="BW691" t="str">
        <f>IF(CJ691&gt;LARGE(CK691:$CK691,1),7,"")</f>
        <v/>
      </c>
      <c r="BX691" t="str">
        <f t="shared" si="171"/>
        <v/>
      </c>
      <c r="BY691" s="36">
        <f t="shared" si="172"/>
        <v>0</v>
      </c>
      <c r="BZ691" s="36">
        <f t="shared" si="173"/>
        <v>0</v>
      </c>
      <c r="CA691">
        <f t="shared" si="174"/>
        <v>0</v>
      </c>
      <c r="CB691" s="36">
        <f t="shared" si="175"/>
        <v>0</v>
      </c>
      <c r="CC691">
        <f t="shared" si="176"/>
        <v>0</v>
      </c>
      <c r="CD691" s="36">
        <f t="shared" si="177"/>
        <v>10</v>
      </c>
      <c r="CE691">
        <f t="shared" si="178"/>
        <v>0</v>
      </c>
      <c r="CF691" s="36">
        <f t="shared" si="179"/>
        <v>0</v>
      </c>
      <c r="CG691">
        <f t="shared" si="180"/>
        <v>0</v>
      </c>
      <c r="CH691" s="36">
        <f t="shared" si="181"/>
        <v>0</v>
      </c>
      <c r="CI691">
        <f t="shared" si="182"/>
        <v>0</v>
      </c>
      <c r="CJ691" s="36">
        <f t="shared" si="183"/>
        <v>0</v>
      </c>
      <c r="CK691">
        <f t="shared" si="184"/>
        <v>0</v>
      </c>
      <c r="CP691">
        <v>952</v>
      </c>
      <c r="DD691" t="str">
        <f>IF(COUNTIF('[3]Zone Players'!A$3:A$1847,A691)&lt;1,"D","")</f>
        <v/>
      </c>
      <c r="DF691">
        <f t="shared" si="187"/>
        <v>4</v>
      </c>
      <c r="DG691" s="70">
        <f t="shared" si="185"/>
        <v>10</v>
      </c>
      <c r="DH691" t="str">
        <f t="shared" si="186"/>
        <v/>
      </c>
    </row>
    <row r="692" spans="1:112" ht="15" customHeight="1" x14ac:dyDescent="0.25">
      <c r="A692" s="23">
        <v>143484</v>
      </c>
      <c r="B692" s="24" t="s">
        <v>1113</v>
      </c>
      <c r="C692" s="24" t="s">
        <v>177</v>
      </c>
      <c r="D692" s="25" t="s">
        <v>1075</v>
      </c>
      <c r="E692" s="26"/>
      <c r="F692" s="27"/>
      <c r="G692" s="27"/>
      <c r="H692" s="27"/>
      <c r="I692" s="27"/>
      <c r="J692" s="27"/>
      <c r="K692" s="27"/>
      <c r="L692" s="27"/>
      <c r="M692" s="27">
        <v>6</v>
      </c>
      <c r="N692" s="26">
        <v>6</v>
      </c>
      <c r="O692" s="27">
        <v>6</v>
      </c>
      <c r="P692" s="27">
        <v>5</v>
      </c>
      <c r="Q692" s="28"/>
      <c r="R692" s="28"/>
      <c r="S692" s="28"/>
      <c r="T692" s="29"/>
      <c r="U692" s="28"/>
      <c r="V692" s="30" t="s">
        <v>113</v>
      </c>
      <c r="W692" s="30">
        <v>2</v>
      </c>
      <c r="X692" s="30" t="s">
        <v>113</v>
      </c>
      <c r="Y692" s="30">
        <v>4</v>
      </c>
      <c r="Z692" s="30" t="s">
        <v>113</v>
      </c>
      <c r="AA692" s="30">
        <v>6</v>
      </c>
      <c r="AB692" s="30" t="s">
        <v>113</v>
      </c>
      <c r="AC692" s="30" t="s">
        <v>113</v>
      </c>
      <c r="AD692" s="30" t="s">
        <v>113</v>
      </c>
      <c r="AE692" s="30" t="s">
        <v>113</v>
      </c>
      <c r="AF692" s="30" t="s">
        <v>113</v>
      </c>
      <c r="AG692" s="30" t="s">
        <v>113</v>
      </c>
      <c r="AH692" s="30" t="s">
        <v>113</v>
      </c>
      <c r="AI692" s="30" t="s">
        <v>113</v>
      </c>
      <c r="AJ692" s="30" t="s">
        <v>113</v>
      </c>
      <c r="AK692" s="30" t="s">
        <v>113</v>
      </c>
      <c r="AL692" s="30" t="s">
        <v>113</v>
      </c>
      <c r="AM692" s="30">
        <v>0</v>
      </c>
      <c r="AN692" s="30">
        <v>11</v>
      </c>
      <c r="AO692" s="30">
        <v>1</v>
      </c>
      <c r="AP692" s="30">
        <v>6</v>
      </c>
      <c r="AQ692" s="31">
        <v>5</v>
      </c>
      <c r="AR692" s="31">
        <v>4</v>
      </c>
      <c r="AS692" s="31">
        <v>4</v>
      </c>
      <c r="AT692" s="32">
        <v>4</v>
      </c>
      <c r="AU692" s="32">
        <v>6</v>
      </c>
      <c r="AV692" s="32">
        <v>4</v>
      </c>
      <c r="AW692" s="32">
        <v>4</v>
      </c>
      <c r="AX692" s="32">
        <v>6</v>
      </c>
      <c r="AY692" s="32">
        <v>6</v>
      </c>
      <c r="AZ692" s="32">
        <v>4</v>
      </c>
      <c r="BA692" s="32">
        <v>4</v>
      </c>
      <c r="BB692" s="32">
        <v>4</v>
      </c>
      <c r="BC692" s="32">
        <v>4</v>
      </c>
      <c r="BD692" s="33">
        <v>7.2</v>
      </c>
      <c r="BE692" s="33">
        <v>7.2</v>
      </c>
      <c r="BF692" s="33">
        <v>7.2</v>
      </c>
      <c r="BG692" s="33">
        <v>7.2</v>
      </c>
      <c r="BH692" s="33">
        <v>4</v>
      </c>
      <c r="BI692" s="33">
        <v>4</v>
      </c>
      <c r="BJ692" s="34">
        <v>4</v>
      </c>
      <c r="BK692" s="35">
        <v>4</v>
      </c>
      <c r="BL692" t="str">
        <f>IF(BY692&gt;LARGE(BZ692:$CK692,1),1,"")</f>
        <v/>
      </c>
      <c r="BM692" t="str">
        <f>IF(BZ692&gt;LARGE(CA692:$CK692,1),2,"")</f>
        <v/>
      </c>
      <c r="BN692" t="str">
        <f>IF(CA692&gt;LARGE(CB692:$CK692,1),2.2,"")</f>
        <v/>
      </c>
      <c r="BO692" t="str">
        <f>IF(CB692&gt;LARGE(CC692:$CK692,1),3,"")</f>
        <v/>
      </c>
      <c r="BP692" t="str">
        <f>IF(CC692&gt;LARGE(CD692:$CK692,1),3.2,"")</f>
        <v/>
      </c>
      <c r="BQ692">
        <f>IF(CD692&gt;LARGE(CE692:$CK692,1),4,"")</f>
        <v>4</v>
      </c>
      <c r="BR692" t="str">
        <f>IF(CE692&gt;LARGE(CF692:$CK692,1),4.2,"")</f>
        <v/>
      </c>
      <c r="BS692" t="str">
        <f>IF(CF692&gt;LARGE(CG692:$CK692,1),5,"")</f>
        <v/>
      </c>
      <c r="BT692" t="str">
        <f>IF(CG692&gt;LARGE(CH692:$CK692,1),5.2,"")</f>
        <v/>
      </c>
      <c r="BU692">
        <f>IF(CH692&gt;LARGE(CI692:$CK692,1),6,"")</f>
        <v>6</v>
      </c>
      <c r="BV692" t="str">
        <f>IF(CI692&gt;LARGE(CJ692:$CK692,1),6.2,"")</f>
        <v/>
      </c>
      <c r="BW692" t="str">
        <f>IF(CJ692&gt;LARGE(CK692:$CK692,1),7,"")</f>
        <v/>
      </c>
      <c r="BX692" t="str">
        <f t="shared" si="171"/>
        <v/>
      </c>
      <c r="BY692" s="36">
        <f t="shared" si="172"/>
        <v>0</v>
      </c>
      <c r="BZ692" s="36">
        <f t="shared" si="173"/>
        <v>0</v>
      </c>
      <c r="CA692">
        <f t="shared" si="174"/>
        <v>0</v>
      </c>
      <c r="CB692" s="36">
        <f t="shared" si="175"/>
        <v>0</v>
      </c>
      <c r="CC692">
        <f t="shared" si="176"/>
        <v>0</v>
      </c>
      <c r="CD692" s="36">
        <f t="shared" si="177"/>
        <v>7</v>
      </c>
      <c r="CE692">
        <f t="shared" si="178"/>
        <v>0</v>
      </c>
      <c r="CF692" s="36">
        <f t="shared" si="179"/>
        <v>0</v>
      </c>
      <c r="CG692">
        <f t="shared" si="180"/>
        <v>0</v>
      </c>
      <c r="CH692" s="36">
        <f t="shared" si="181"/>
        <v>3</v>
      </c>
      <c r="CI692">
        <f t="shared" si="182"/>
        <v>0</v>
      </c>
      <c r="CJ692" s="36">
        <f t="shared" si="183"/>
        <v>0</v>
      </c>
      <c r="CK692">
        <f t="shared" si="184"/>
        <v>0</v>
      </c>
      <c r="CP692">
        <v>954</v>
      </c>
      <c r="DD692" t="str">
        <f>IF(COUNTIF('[3]Zone Players'!A$3:A$1847,A692)&lt;1,"D","")</f>
        <v/>
      </c>
      <c r="DF692">
        <f t="shared" si="187"/>
        <v>4</v>
      </c>
      <c r="DG692" s="70">
        <f t="shared" si="185"/>
        <v>10</v>
      </c>
      <c r="DH692" t="str">
        <f t="shared" si="186"/>
        <v/>
      </c>
    </row>
    <row r="693" spans="1:112" ht="15" customHeight="1" x14ac:dyDescent="0.25">
      <c r="A693" s="23">
        <v>78031</v>
      </c>
      <c r="B693" s="24" t="s">
        <v>1114</v>
      </c>
      <c r="C693" s="24" t="s">
        <v>255</v>
      </c>
      <c r="D693" s="25" t="s">
        <v>1075</v>
      </c>
      <c r="E693" s="26">
        <v>2</v>
      </c>
      <c r="F693" s="27">
        <v>3</v>
      </c>
      <c r="G693" s="27">
        <v>3</v>
      </c>
      <c r="H693" s="27">
        <v>3</v>
      </c>
      <c r="I693" s="27">
        <v>3</v>
      </c>
      <c r="J693" s="27">
        <v>3</v>
      </c>
      <c r="K693" s="27">
        <v>2</v>
      </c>
      <c r="L693" s="27">
        <v>3</v>
      </c>
      <c r="M693" s="27">
        <v>3</v>
      </c>
      <c r="N693" s="26">
        <v>1</v>
      </c>
      <c r="O693" s="27">
        <v>2</v>
      </c>
      <c r="P693" s="27">
        <v>2</v>
      </c>
      <c r="Q693" s="28"/>
      <c r="R693" s="28"/>
      <c r="S693" s="28"/>
      <c r="T693" s="29"/>
      <c r="U693" s="28"/>
      <c r="V693" s="30" t="s">
        <v>113</v>
      </c>
      <c r="W693" s="30">
        <v>2</v>
      </c>
      <c r="X693" s="30" t="s">
        <v>113</v>
      </c>
      <c r="Y693" s="30">
        <v>4</v>
      </c>
      <c r="Z693" s="30" t="s">
        <v>113</v>
      </c>
      <c r="AA693" s="30">
        <v>6</v>
      </c>
      <c r="AB693" s="30" t="s">
        <v>113</v>
      </c>
      <c r="AC693" s="30" t="s">
        <v>113</v>
      </c>
      <c r="AD693" s="30" t="s">
        <v>113</v>
      </c>
      <c r="AE693" s="30" t="s">
        <v>113</v>
      </c>
      <c r="AF693" s="30" t="s">
        <v>113</v>
      </c>
      <c r="AG693" s="30" t="s">
        <v>113</v>
      </c>
      <c r="AH693" s="30" t="s">
        <v>113</v>
      </c>
      <c r="AI693" s="30" t="s">
        <v>113</v>
      </c>
      <c r="AJ693" s="30" t="s">
        <v>113</v>
      </c>
      <c r="AK693" s="30" t="s">
        <v>113</v>
      </c>
      <c r="AL693" s="30" t="s">
        <v>113</v>
      </c>
      <c r="AM693" s="30">
        <v>0</v>
      </c>
      <c r="AN693" s="30">
        <v>11</v>
      </c>
      <c r="AO693" s="30">
        <v>3</v>
      </c>
      <c r="AP693" s="30">
        <v>4</v>
      </c>
      <c r="AQ693" s="31">
        <v>2</v>
      </c>
      <c r="AR693" s="31">
        <v>2</v>
      </c>
      <c r="AS693" s="31">
        <v>2</v>
      </c>
      <c r="AT693" s="32">
        <v>2</v>
      </c>
      <c r="AU693" s="32">
        <v>2</v>
      </c>
      <c r="AV693" s="32">
        <v>2</v>
      </c>
      <c r="AW693" s="32">
        <v>2</v>
      </c>
      <c r="AX693" s="32">
        <v>2</v>
      </c>
      <c r="AY693" s="32">
        <v>2</v>
      </c>
      <c r="AZ693" s="32">
        <v>2</v>
      </c>
      <c r="BA693" s="32">
        <v>2</v>
      </c>
      <c r="BB693" s="32">
        <v>2</v>
      </c>
      <c r="BC693" s="32">
        <v>2</v>
      </c>
      <c r="BD693" s="33">
        <v>7.2</v>
      </c>
      <c r="BE693" s="33">
        <v>2</v>
      </c>
      <c r="BF693" s="33">
        <v>2</v>
      </c>
      <c r="BG693" s="33">
        <v>2</v>
      </c>
      <c r="BH693" s="33">
        <v>2</v>
      </c>
      <c r="BI693" s="33">
        <v>2</v>
      </c>
      <c r="BJ693" s="34">
        <v>2</v>
      </c>
      <c r="BK693" s="35">
        <v>2</v>
      </c>
      <c r="BL693" t="str">
        <f>IF(BY693&gt;LARGE(BZ693:$CK693,1),1,"")</f>
        <v/>
      </c>
      <c r="BM693">
        <f>IF(BZ693&gt;LARGE(CA693:$CK693,1),2,"")</f>
        <v>2</v>
      </c>
      <c r="BN693" t="str">
        <f>IF(CA693&gt;LARGE(CB693:$CK693,1),2.2,"")</f>
        <v/>
      </c>
      <c r="BO693" t="str">
        <f>IF(CB693&gt;LARGE(CC693:$CK693,1),3,"")</f>
        <v/>
      </c>
      <c r="BP693" t="str">
        <f>IF(CC693&gt;LARGE(CD693:$CK693,1),3.2,"")</f>
        <v/>
      </c>
      <c r="BQ693" t="str">
        <f>IF(CD693&gt;LARGE(CE693:$CK693,1),4,"")</f>
        <v/>
      </c>
      <c r="BR693" t="str">
        <f>IF(CE693&gt;LARGE(CF693:$CK693,1),4.2,"")</f>
        <v/>
      </c>
      <c r="BS693" t="str">
        <f>IF(CF693&gt;LARGE(CG693:$CK693,1),5,"")</f>
        <v/>
      </c>
      <c r="BT693" t="str">
        <f>IF(CG693&gt;LARGE(CH693:$CK693,1),5.2,"")</f>
        <v/>
      </c>
      <c r="BU693" t="str">
        <f>IF(CH693&gt;LARGE(CI693:$CK693,1),6,"")</f>
        <v/>
      </c>
      <c r="BV693" t="str">
        <f>IF(CI693&gt;LARGE(CJ693:$CK693,1),6.2,"")</f>
        <v/>
      </c>
      <c r="BW693" t="str">
        <f>IF(CJ693&gt;LARGE(CK693:$CK693,1),7,"")</f>
        <v/>
      </c>
      <c r="BX693" t="str">
        <f t="shared" si="171"/>
        <v/>
      </c>
      <c r="BY693" s="36">
        <f t="shared" si="172"/>
        <v>0</v>
      </c>
      <c r="BZ693" s="36">
        <f t="shared" si="173"/>
        <v>10</v>
      </c>
      <c r="CA693">
        <f t="shared" si="174"/>
        <v>0</v>
      </c>
      <c r="CB693" s="36">
        <f t="shared" si="175"/>
        <v>0</v>
      </c>
      <c r="CC693">
        <f t="shared" si="176"/>
        <v>0</v>
      </c>
      <c r="CD693" s="36">
        <f t="shared" si="177"/>
        <v>0</v>
      </c>
      <c r="CE693">
        <f t="shared" si="178"/>
        <v>0</v>
      </c>
      <c r="CF693" s="36">
        <f t="shared" si="179"/>
        <v>0</v>
      </c>
      <c r="CG693">
        <f t="shared" si="180"/>
        <v>0</v>
      </c>
      <c r="CH693" s="36">
        <f t="shared" si="181"/>
        <v>0</v>
      </c>
      <c r="CI693">
        <f t="shared" si="182"/>
        <v>0</v>
      </c>
      <c r="CJ693" s="36">
        <f t="shared" si="183"/>
        <v>0</v>
      </c>
      <c r="CK693">
        <f t="shared" si="184"/>
        <v>0</v>
      </c>
      <c r="CP693">
        <v>955</v>
      </c>
      <c r="DD693" t="str">
        <f>IF(COUNTIF('[3]Zone Players'!A$3:A$1847,A693)&lt;1,"D","")</f>
        <v/>
      </c>
      <c r="DF693">
        <f t="shared" si="187"/>
        <v>2</v>
      </c>
      <c r="DG693" s="70">
        <f t="shared" si="185"/>
        <v>10</v>
      </c>
      <c r="DH693" t="str">
        <f t="shared" si="186"/>
        <v/>
      </c>
    </row>
    <row r="694" spans="1:112" ht="15" customHeight="1" x14ac:dyDescent="0.25">
      <c r="A694" s="23">
        <v>104483</v>
      </c>
      <c r="B694" s="24" t="s">
        <v>1115</v>
      </c>
      <c r="C694" s="24" t="s">
        <v>158</v>
      </c>
      <c r="D694" s="25" t="s">
        <v>1075</v>
      </c>
      <c r="E694" s="26">
        <v>7</v>
      </c>
      <c r="F694" s="27">
        <v>6</v>
      </c>
      <c r="G694" s="27">
        <v>7</v>
      </c>
      <c r="H694" s="27">
        <v>7</v>
      </c>
      <c r="I694" s="27">
        <v>7</v>
      </c>
      <c r="J694" s="27">
        <v>5</v>
      </c>
      <c r="K694" s="27">
        <v>5</v>
      </c>
      <c r="L694" s="27">
        <v>6</v>
      </c>
      <c r="M694" s="27">
        <v>6</v>
      </c>
      <c r="N694" s="26">
        <v>5</v>
      </c>
      <c r="O694" s="27">
        <v>6</v>
      </c>
      <c r="P694" s="27">
        <v>5</v>
      </c>
      <c r="Q694" s="28"/>
      <c r="R694" s="28"/>
      <c r="S694" s="28"/>
      <c r="T694" s="29"/>
      <c r="U694" s="28"/>
      <c r="V694" s="30" t="s">
        <v>113</v>
      </c>
      <c r="W694" s="30">
        <v>2</v>
      </c>
      <c r="X694" s="30" t="s">
        <v>113</v>
      </c>
      <c r="Y694" s="30">
        <v>4</v>
      </c>
      <c r="Z694" s="30" t="s">
        <v>113</v>
      </c>
      <c r="AA694" s="30">
        <v>6</v>
      </c>
      <c r="AB694" s="30" t="s">
        <v>113</v>
      </c>
      <c r="AC694" s="30" t="s">
        <v>113</v>
      </c>
      <c r="AD694" s="30" t="s">
        <v>113</v>
      </c>
      <c r="AE694" s="30" t="s">
        <v>113</v>
      </c>
      <c r="AF694" s="30" t="s">
        <v>113</v>
      </c>
      <c r="AG694" s="30" t="s">
        <v>113</v>
      </c>
      <c r="AH694" s="30" t="s">
        <v>113</v>
      </c>
      <c r="AI694" s="30" t="s">
        <v>113</v>
      </c>
      <c r="AJ694" s="30" t="s">
        <v>113</v>
      </c>
      <c r="AK694" s="30" t="s">
        <v>113</v>
      </c>
      <c r="AL694" s="30" t="s">
        <v>113</v>
      </c>
      <c r="AM694" s="30">
        <v>0</v>
      </c>
      <c r="AN694" s="30">
        <v>11</v>
      </c>
      <c r="AO694" s="30">
        <v>1</v>
      </c>
      <c r="AP694" s="30">
        <v>6</v>
      </c>
      <c r="AQ694" s="31">
        <v>5</v>
      </c>
      <c r="AR694" s="31">
        <v>6</v>
      </c>
      <c r="AS694" s="31">
        <v>6</v>
      </c>
      <c r="AT694" s="32">
        <v>6</v>
      </c>
      <c r="AU694" s="32">
        <v>6</v>
      </c>
      <c r="AV694" s="32">
        <v>6</v>
      </c>
      <c r="AW694" s="32">
        <v>6</v>
      </c>
      <c r="AX694" s="32">
        <v>0</v>
      </c>
      <c r="AY694" s="32">
        <v>0</v>
      </c>
      <c r="AZ694" s="32">
        <v>6</v>
      </c>
      <c r="BA694" s="32">
        <v>6</v>
      </c>
      <c r="BB694" s="32">
        <v>0</v>
      </c>
      <c r="BC694" s="32">
        <v>6</v>
      </c>
      <c r="BD694" s="33">
        <v>7.2</v>
      </c>
      <c r="BE694" s="33">
        <v>7.2</v>
      </c>
      <c r="BF694" s="33">
        <v>7.2</v>
      </c>
      <c r="BG694" s="33">
        <v>6</v>
      </c>
      <c r="BH694" s="33">
        <v>6</v>
      </c>
      <c r="BI694" s="33">
        <v>6</v>
      </c>
      <c r="BJ694" s="34">
        <v>6</v>
      </c>
      <c r="BK694" s="35">
        <v>6</v>
      </c>
      <c r="BL694" t="str">
        <f>IF(BY694&gt;LARGE(BZ694:$CK694,1),1,"")</f>
        <v/>
      </c>
      <c r="BM694" t="str">
        <f>IF(BZ694&gt;LARGE(CA694:$CK694,1),2,"")</f>
        <v/>
      </c>
      <c r="BN694" t="str">
        <f>IF(CA694&gt;LARGE(CB694:$CK694,1),2.2,"")</f>
        <v/>
      </c>
      <c r="BO694" t="str">
        <f>IF(CB694&gt;LARGE(CC694:$CK694,1),3,"")</f>
        <v/>
      </c>
      <c r="BP694" t="str">
        <f>IF(CC694&gt;LARGE(CD694:$CK694,1),3.2,"")</f>
        <v/>
      </c>
      <c r="BQ694" t="str">
        <f>IF(CD694&gt;LARGE(CE694:$CK694,1),4,"")</f>
        <v/>
      </c>
      <c r="BR694" t="str">
        <f>IF(CE694&gt;LARGE(CF694:$CK694,1),4.2,"")</f>
        <v/>
      </c>
      <c r="BS694" t="str">
        <f>IF(CF694&gt;LARGE(CG694:$CK694,1),5,"")</f>
        <v/>
      </c>
      <c r="BT694" t="str">
        <f>IF(CG694&gt;LARGE(CH694:$CK694,1),5.2,"")</f>
        <v/>
      </c>
      <c r="BU694">
        <f>IF(CH694&gt;LARGE(CI694:$CK694,1),6,"")</f>
        <v>6</v>
      </c>
      <c r="BV694" t="str">
        <f>IF(CI694&gt;LARGE(CJ694:$CK694,1),6.2,"")</f>
        <v/>
      </c>
      <c r="BW694" t="str">
        <f>IF(CJ694&gt;LARGE(CK694:$CK694,1),7,"")</f>
        <v/>
      </c>
      <c r="BX694" t="str">
        <f t="shared" si="171"/>
        <v/>
      </c>
      <c r="BY694" s="36">
        <f t="shared" si="172"/>
        <v>0</v>
      </c>
      <c r="BZ694" s="36">
        <f t="shared" si="173"/>
        <v>0</v>
      </c>
      <c r="CA694">
        <f t="shared" si="174"/>
        <v>0</v>
      </c>
      <c r="CB694" s="36">
        <f t="shared" si="175"/>
        <v>0</v>
      </c>
      <c r="CC694">
        <f t="shared" si="176"/>
        <v>0</v>
      </c>
      <c r="CD694" s="36">
        <f t="shared" si="177"/>
        <v>0</v>
      </c>
      <c r="CE694">
        <f t="shared" si="178"/>
        <v>0</v>
      </c>
      <c r="CF694" s="36">
        <f t="shared" si="179"/>
        <v>0</v>
      </c>
      <c r="CG694">
        <f t="shared" si="180"/>
        <v>0</v>
      </c>
      <c r="CH694" s="36">
        <f t="shared" si="181"/>
        <v>7</v>
      </c>
      <c r="CI694">
        <f t="shared" si="182"/>
        <v>0</v>
      </c>
      <c r="CJ694" s="36">
        <f t="shared" si="183"/>
        <v>0</v>
      </c>
      <c r="CK694">
        <f t="shared" si="184"/>
        <v>0</v>
      </c>
      <c r="CP694">
        <v>956</v>
      </c>
      <c r="DD694" t="str">
        <f>IF(COUNTIF('[3]Zone Players'!A$3:A$1847,A694)&lt;1,"D","")</f>
        <v/>
      </c>
      <c r="DF694">
        <f t="shared" si="187"/>
        <v>6</v>
      </c>
      <c r="DG694" s="70">
        <f t="shared" si="185"/>
        <v>7</v>
      </c>
      <c r="DH694" t="str">
        <f t="shared" si="186"/>
        <v/>
      </c>
    </row>
    <row r="695" spans="1:112" ht="15" customHeight="1" x14ac:dyDescent="0.25">
      <c r="A695" s="23">
        <v>108491</v>
      </c>
      <c r="B695" s="24" t="s">
        <v>1116</v>
      </c>
      <c r="C695" s="24" t="s">
        <v>1117</v>
      </c>
      <c r="D695" s="25" t="s">
        <v>1075</v>
      </c>
      <c r="E695" s="26"/>
      <c r="F695" s="27"/>
      <c r="G695" s="27"/>
      <c r="H695" s="27"/>
      <c r="I695" s="27"/>
      <c r="J695" s="27"/>
      <c r="K695" s="27"/>
      <c r="L695" s="27"/>
      <c r="M695" s="27">
        <v>4</v>
      </c>
      <c r="N695" s="26">
        <v>4</v>
      </c>
      <c r="O695" s="27">
        <v>4</v>
      </c>
      <c r="P695" s="27">
        <v>5</v>
      </c>
      <c r="Q695" s="28"/>
      <c r="R695" s="28"/>
      <c r="S695" s="28"/>
      <c r="T695" s="29"/>
      <c r="U695" s="28"/>
      <c r="V695" s="30" t="s">
        <v>113</v>
      </c>
      <c r="W695" s="30">
        <v>2</v>
      </c>
      <c r="X695" s="30" t="s">
        <v>113</v>
      </c>
      <c r="Y695" s="30">
        <v>4</v>
      </c>
      <c r="Z695" s="30" t="s">
        <v>113</v>
      </c>
      <c r="AA695" s="30">
        <v>6</v>
      </c>
      <c r="AB695" s="30" t="s">
        <v>113</v>
      </c>
      <c r="AC695" s="30" t="s">
        <v>113</v>
      </c>
      <c r="AD695" s="30" t="s">
        <v>113</v>
      </c>
      <c r="AE695" s="30" t="s">
        <v>113</v>
      </c>
      <c r="AF695" s="30" t="s">
        <v>113</v>
      </c>
      <c r="AG695" s="30" t="s">
        <v>113</v>
      </c>
      <c r="AH695" s="30" t="s">
        <v>113</v>
      </c>
      <c r="AI695" s="30" t="s">
        <v>113</v>
      </c>
      <c r="AJ695" s="30" t="s">
        <v>113</v>
      </c>
      <c r="AK695" s="30" t="s">
        <v>113</v>
      </c>
      <c r="AL695" s="30" t="s">
        <v>113</v>
      </c>
      <c r="AM695" s="30">
        <v>0</v>
      </c>
      <c r="AN695" s="30">
        <v>11</v>
      </c>
      <c r="AO695" s="30">
        <v>1</v>
      </c>
      <c r="AP695" s="30">
        <v>6</v>
      </c>
      <c r="AQ695" s="31">
        <v>5</v>
      </c>
      <c r="AR695" s="31">
        <v>5</v>
      </c>
      <c r="AS695" s="31">
        <v>5</v>
      </c>
      <c r="AT695" s="32">
        <v>4</v>
      </c>
      <c r="AU695" s="32">
        <v>4</v>
      </c>
      <c r="AV695" s="32">
        <v>0</v>
      </c>
      <c r="AW695" s="32">
        <v>0</v>
      </c>
      <c r="AX695" s="32">
        <v>0</v>
      </c>
      <c r="AY695" s="32">
        <v>0</v>
      </c>
      <c r="AZ695" s="32">
        <v>0</v>
      </c>
      <c r="BA695" s="32">
        <v>0</v>
      </c>
      <c r="BB695" s="32">
        <v>0</v>
      </c>
      <c r="BC695" s="32">
        <v>0</v>
      </c>
      <c r="BD695" s="33">
        <v>7.2</v>
      </c>
      <c r="BE695" s="33">
        <v>7.2</v>
      </c>
      <c r="BF695" s="33">
        <v>7.2</v>
      </c>
      <c r="BG695" s="33">
        <v>7.2</v>
      </c>
      <c r="BH695" s="33">
        <v>7.2</v>
      </c>
      <c r="BI695" s="33">
        <v>7.2</v>
      </c>
      <c r="BJ695" s="34" t="s">
        <v>113</v>
      </c>
      <c r="BK695" s="35">
        <v>5</v>
      </c>
      <c r="BL695" t="str">
        <f>IF(BY695&gt;LARGE(BZ695:$CK695,1),1,"")</f>
        <v/>
      </c>
      <c r="BM695" t="str">
        <f>IF(BZ695&gt;LARGE(CA695:$CK695,1),2,"")</f>
        <v/>
      </c>
      <c r="BN695" t="str">
        <f>IF(CA695&gt;LARGE(CB695:$CK695,1),2.2,"")</f>
        <v/>
      </c>
      <c r="BO695" t="str">
        <f>IF(CB695&gt;LARGE(CC695:$CK695,1),3,"")</f>
        <v/>
      </c>
      <c r="BP695" t="str">
        <f>IF(CC695&gt;LARGE(CD695:$CK695,1),3.2,"")</f>
        <v/>
      </c>
      <c r="BQ695">
        <f>IF(CD695&gt;LARGE(CE695:$CK695,1),4,"")</f>
        <v>4</v>
      </c>
      <c r="BR695" t="str">
        <f>IF(CE695&gt;LARGE(CF695:$CK695,1),4.2,"")</f>
        <v/>
      </c>
      <c r="BS695" t="str">
        <f>IF(CF695&gt;LARGE(CG695:$CK695,1),5,"")</f>
        <v/>
      </c>
      <c r="BT695" t="str">
        <f>IF(CG695&gt;LARGE(CH695:$CK695,1),5.2,"")</f>
        <v/>
      </c>
      <c r="BU695" t="str">
        <f>IF(CH695&gt;LARGE(CI695:$CK695,1),6,"")</f>
        <v/>
      </c>
      <c r="BV695" t="str">
        <f>IF(CI695&gt;LARGE(CJ695:$CK695,1),6.2,"")</f>
        <v/>
      </c>
      <c r="BW695" t="str">
        <f>IF(CJ695&gt;LARGE(CK695:$CK695,1),7,"")</f>
        <v/>
      </c>
      <c r="BX695" t="str">
        <f t="shared" si="171"/>
        <v/>
      </c>
      <c r="BY695" s="36">
        <f t="shared" si="172"/>
        <v>0</v>
      </c>
      <c r="BZ695" s="36">
        <f t="shared" si="173"/>
        <v>0</v>
      </c>
      <c r="CA695">
        <f t="shared" si="174"/>
        <v>0</v>
      </c>
      <c r="CB695" s="36">
        <f t="shared" si="175"/>
        <v>0</v>
      </c>
      <c r="CC695">
        <f t="shared" si="176"/>
        <v>0</v>
      </c>
      <c r="CD695" s="36">
        <f t="shared" si="177"/>
        <v>2</v>
      </c>
      <c r="CE695">
        <f t="shared" si="178"/>
        <v>0</v>
      </c>
      <c r="CF695" s="36">
        <f t="shared" si="179"/>
        <v>0</v>
      </c>
      <c r="CG695">
        <f t="shared" si="180"/>
        <v>0</v>
      </c>
      <c r="CH695" s="36">
        <f t="shared" si="181"/>
        <v>0</v>
      </c>
      <c r="CI695">
        <f t="shared" si="182"/>
        <v>0</v>
      </c>
      <c r="CJ695" s="36">
        <f t="shared" si="183"/>
        <v>0</v>
      </c>
      <c r="CK695">
        <f t="shared" si="184"/>
        <v>0</v>
      </c>
      <c r="CP695" t="s">
        <v>118</v>
      </c>
      <c r="DD695" t="str">
        <f>IF(COUNTIF('[3]Zone Players'!A$3:A$1847,A695)&lt;1,"D","")</f>
        <v/>
      </c>
      <c r="DF695">
        <f t="shared" si="187"/>
        <v>5</v>
      </c>
      <c r="DG695" s="70">
        <f t="shared" si="185"/>
        <v>2</v>
      </c>
      <c r="DH695" t="str">
        <f t="shared" si="186"/>
        <v/>
      </c>
    </row>
    <row r="696" spans="1:112" ht="15" customHeight="1" x14ac:dyDescent="0.25">
      <c r="A696" s="23">
        <v>33759</v>
      </c>
      <c r="B696" s="24" t="s">
        <v>1118</v>
      </c>
      <c r="C696" s="24" t="s">
        <v>158</v>
      </c>
      <c r="D696" s="25" t="s">
        <v>1075</v>
      </c>
      <c r="E696" s="26">
        <v>3</v>
      </c>
      <c r="F696" s="27">
        <v>5</v>
      </c>
      <c r="G696" s="27">
        <v>5</v>
      </c>
      <c r="H696" s="27">
        <v>4</v>
      </c>
      <c r="I696" s="27">
        <v>3</v>
      </c>
      <c r="J696" s="27">
        <v>4</v>
      </c>
      <c r="K696" s="27">
        <v>4</v>
      </c>
      <c r="L696" s="27">
        <v>5</v>
      </c>
      <c r="M696" s="27">
        <v>5</v>
      </c>
      <c r="N696" s="26">
        <v>5</v>
      </c>
      <c r="O696" s="27">
        <v>5</v>
      </c>
      <c r="P696" s="27">
        <v>5</v>
      </c>
      <c r="Q696" s="28"/>
      <c r="R696" s="28"/>
      <c r="S696" s="28"/>
      <c r="T696" s="29"/>
      <c r="U696" s="28"/>
      <c r="V696" s="30" t="s">
        <v>113</v>
      </c>
      <c r="W696" s="30">
        <v>2</v>
      </c>
      <c r="X696" s="30" t="s">
        <v>113</v>
      </c>
      <c r="Y696" s="30">
        <v>4</v>
      </c>
      <c r="Z696" s="30" t="s">
        <v>113</v>
      </c>
      <c r="AA696" s="30">
        <v>6</v>
      </c>
      <c r="AB696" s="30" t="s">
        <v>113</v>
      </c>
      <c r="AC696" s="30" t="s">
        <v>113</v>
      </c>
      <c r="AD696" s="30" t="s">
        <v>113</v>
      </c>
      <c r="AE696" s="30" t="s">
        <v>113</v>
      </c>
      <c r="AF696" s="30" t="s">
        <v>113</v>
      </c>
      <c r="AG696" s="30" t="s">
        <v>113</v>
      </c>
      <c r="AH696" s="30" t="s">
        <v>113</v>
      </c>
      <c r="AI696" s="30" t="s">
        <v>113</v>
      </c>
      <c r="AJ696" s="30" t="s">
        <v>113</v>
      </c>
      <c r="AK696" s="30" t="s">
        <v>113</v>
      </c>
      <c r="AL696" s="30" t="s">
        <v>113</v>
      </c>
      <c r="AM696" s="30">
        <v>0</v>
      </c>
      <c r="AN696" s="30">
        <v>11</v>
      </c>
      <c r="AO696" s="30">
        <v>1</v>
      </c>
      <c r="AP696" s="30">
        <v>6</v>
      </c>
      <c r="AQ696" s="31">
        <v>5</v>
      </c>
      <c r="AR696" s="31">
        <v>6</v>
      </c>
      <c r="AS696" s="31">
        <v>6</v>
      </c>
      <c r="AT696" s="32">
        <v>0</v>
      </c>
      <c r="AU696" s="32">
        <v>0</v>
      </c>
      <c r="AV696" s="32">
        <v>6</v>
      </c>
      <c r="AW696" s="32">
        <v>6</v>
      </c>
      <c r="AX696" s="32">
        <v>6</v>
      </c>
      <c r="AY696" s="32">
        <v>6</v>
      </c>
      <c r="AZ696" s="32">
        <v>6</v>
      </c>
      <c r="BA696" s="32">
        <v>6</v>
      </c>
      <c r="BB696" s="32">
        <v>6</v>
      </c>
      <c r="BC696" s="32">
        <v>6</v>
      </c>
      <c r="BD696" s="33">
        <v>7.2</v>
      </c>
      <c r="BE696" s="33">
        <v>7.2</v>
      </c>
      <c r="BF696" s="33">
        <v>7.2</v>
      </c>
      <c r="BG696" s="33">
        <v>6</v>
      </c>
      <c r="BH696" s="33">
        <v>6</v>
      </c>
      <c r="BI696" s="33">
        <v>6</v>
      </c>
      <c r="BJ696" s="34">
        <v>6</v>
      </c>
      <c r="BK696" s="35">
        <v>6</v>
      </c>
      <c r="BL696" t="str">
        <f>IF(BY696&gt;LARGE(BZ696:$CK696,1),1,"")</f>
        <v/>
      </c>
      <c r="BM696" t="str">
        <f>IF(BZ696&gt;LARGE(CA696:$CK696,1),2,"")</f>
        <v/>
      </c>
      <c r="BN696" t="str">
        <f>IF(CA696&gt;LARGE(CB696:$CK696,1),2.2,"")</f>
        <v/>
      </c>
      <c r="BO696" t="str">
        <f>IF(CB696&gt;LARGE(CC696:$CK696,1),3,"")</f>
        <v/>
      </c>
      <c r="BP696" t="str">
        <f>IF(CC696&gt;LARGE(CD696:$CK696,1),3.2,"")</f>
        <v/>
      </c>
      <c r="BQ696" t="str">
        <f>IF(CD696&gt;LARGE(CE696:$CK696,1),4,"")</f>
        <v/>
      </c>
      <c r="BR696" t="str">
        <f>IF(CE696&gt;LARGE(CF696:$CK696,1),4.2,"")</f>
        <v/>
      </c>
      <c r="BS696" t="str">
        <f>IF(CF696&gt;LARGE(CG696:$CK696,1),5,"")</f>
        <v/>
      </c>
      <c r="BT696" t="str">
        <f>IF(CG696&gt;LARGE(CH696:$CK696,1),5.2,"")</f>
        <v/>
      </c>
      <c r="BU696">
        <f>IF(CH696&gt;LARGE(CI696:$CK696,1),6,"")</f>
        <v>6</v>
      </c>
      <c r="BV696" t="str">
        <f>IF(CI696&gt;LARGE(CJ696:$CK696,1),6.2,"")</f>
        <v/>
      </c>
      <c r="BW696" t="str">
        <f>IF(CJ696&gt;LARGE(CK696:$CK696,1),7,"")</f>
        <v/>
      </c>
      <c r="BX696" t="str">
        <f t="shared" si="171"/>
        <v/>
      </c>
      <c r="BY696" s="36">
        <f t="shared" si="172"/>
        <v>0</v>
      </c>
      <c r="BZ696" s="36">
        <f t="shared" si="173"/>
        <v>0</v>
      </c>
      <c r="CA696">
        <f t="shared" si="174"/>
        <v>0</v>
      </c>
      <c r="CB696" s="36">
        <f t="shared" si="175"/>
        <v>0</v>
      </c>
      <c r="CC696">
        <f t="shared" si="176"/>
        <v>0</v>
      </c>
      <c r="CD696" s="36">
        <f t="shared" si="177"/>
        <v>0</v>
      </c>
      <c r="CE696">
        <f t="shared" si="178"/>
        <v>0</v>
      </c>
      <c r="CF696" s="36">
        <f t="shared" si="179"/>
        <v>0</v>
      </c>
      <c r="CG696">
        <f t="shared" si="180"/>
        <v>0</v>
      </c>
      <c r="CH696" s="36">
        <f t="shared" si="181"/>
        <v>8</v>
      </c>
      <c r="CI696">
        <f t="shared" si="182"/>
        <v>0</v>
      </c>
      <c r="CJ696" s="36">
        <f t="shared" si="183"/>
        <v>0</v>
      </c>
      <c r="CK696">
        <f t="shared" si="184"/>
        <v>0</v>
      </c>
      <c r="CP696">
        <v>961</v>
      </c>
      <c r="DD696" t="str">
        <f>IF(COUNTIF('[3]Zone Players'!A$3:A$1847,A696)&lt;1,"D","")</f>
        <v/>
      </c>
      <c r="DF696">
        <f t="shared" si="187"/>
        <v>6</v>
      </c>
      <c r="DG696" s="70">
        <f t="shared" si="185"/>
        <v>8</v>
      </c>
      <c r="DH696" t="str">
        <f t="shared" si="186"/>
        <v/>
      </c>
    </row>
    <row r="697" spans="1:112" ht="15" customHeight="1" x14ac:dyDescent="0.25">
      <c r="A697" s="40">
        <v>95019</v>
      </c>
      <c r="B697" s="24" t="s">
        <v>719</v>
      </c>
      <c r="C697" s="24" t="s">
        <v>1119</v>
      </c>
      <c r="D697" s="25" t="s">
        <v>1075</v>
      </c>
      <c r="E697" s="26"/>
      <c r="F697" s="27"/>
      <c r="G697" s="27"/>
      <c r="H697" s="27"/>
      <c r="I697" s="27"/>
      <c r="J697" s="27"/>
      <c r="K697" s="27"/>
      <c r="L697" s="27"/>
      <c r="M697" s="27"/>
      <c r="N697" s="26">
        <v>3</v>
      </c>
      <c r="O697" s="27">
        <v>2</v>
      </c>
      <c r="P697" s="27">
        <v>2</v>
      </c>
      <c r="Q697" s="28"/>
      <c r="R697" s="28"/>
      <c r="S697" s="28"/>
      <c r="T697" s="29"/>
      <c r="U697" s="28"/>
      <c r="V697" s="30" t="s">
        <v>113</v>
      </c>
      <c r="W697" s="30">
        <v>2</v>
      </c>
      <c r="X697" s="30" t="s">
        <v>113</v>
      </c>
      <c r="Y697" s="30">
        <v>4</v>
      </c>
      <c r="Z697" s="30" t="s">
        <v>113</v>
      </c>
      <c r="AA697" s="30">
        <v>6</v>
      </c>
      <c r="AB697" s="30" t="s">
        <v>113</v>
      </c>
      <c r="AC697" s="30" t="s">
        <v>113</v>
      </c>
      <c r="AD697" s="30" t="s">
        <v>113</v>
      </c>
      <c r="AE697" s="30" t="s">
        <v>113</v>
      </c>
      <c r="AF697" s="30" t="s">
        <v>113</v>
      </c>
      <c r="AG697" s="30" t="s">
        <v>113</v>
      </c>
      <c r="AH697" s="30" t="s">
        <v>113</v>
      </c>
      <c r="AI697" s="30" t="s">
        <v>113</v>
      </c>
      <c r="AJ697" s="30" t="s">
        <v>113</v>
      </c>
      <c r="AK697" s="30" t="s">
        <v>113</v>
      </c>
      <c r="AL697" s="30" t="s">
        <v>113</v>
      </c>
      <c r="AM697" s="30">
        <v>0</v>
      </c>
      <c r="AN697" s="30">
        <v>11</v>
      </c>
      <c r="AO697" s="30">
        <v>3</v>
      </c>
      <c r="AP697" s="30">
        <v>4</v>
      </c>
      <c r="AQ697" s="31">
        <v>2</v>
      </c>
      <c r="AR697" s="31">
        <v>2</v>
      </c>
      <c r="AS697" s="31">
        <v>2</v>
      </c>
      <c r="AT697" s="32">
        <v>0</v>
      </c>
      <c r="AU697" s="32">
        <v>0</v>
      </c>
      <c r="AV697" s="32">
        <v>0</v>
      </c>
      <c r="AW697" s="32">
        <v>0</v>
      </c>
      <c r="AX697" s="32">
        <v>0</v>
      </c>
      <c r="AY697" s="32">
        <v>0</v>
      </c>
      <c r="AZ697" s="32">
        <v>0</v>
      </c>
      <c r="BA697" s="32">
        <v>0</v>
      </c>
      <c r="BB697" s="32">
        <v>0</v>
      </c>
      <c r="BC697" s="32">
        <v>0</v>
      </c>
      <c r="BD697" s="33">
        <v>7.2</v>
      </c>
      <c r="BE697" s="33">
        <v>7.2</v>
      </c>
      <c r="BF697" s="33">
        <v>7.2</v>
      </c>
      <c r="BG697" s="33">
        <v>7.2</v>
      </c>
      <c r="BH697" s="33">
        <v>7.2</v>
      </c>
      <c r="BI697" s="33">
        <v>7.2</v>
      </c>
      <c r="BJ697" s="34" t="s">
        <v>113</v>
      </c>
      <c r="BK697" s="35" t="s">
        <v>113</v>
      </c>
      <c r="BL697" t="str">
        <f>IF(BY697&gt;LARGE(BZ697:$CK697,1),1,"")</f>
        <v/>
      </c>
      <c r="BM697" t="str">
        <f>IF(BZ697&gt;LARGE(CA697:$CK697,1),2,"")</f>
        <v/>
      </c>
      <c r="BN697" t="str">
        <f>IF(CA697&gt;LARGE(CB697:$CK697,1),2.2,"")</f>
        <v/>
      </c>
      <c r="BO697" t="str">
        <f>IF(CB697&gt;LARGE(CC697:$CK697,1),3,"")</f>
        <v/>
      </c>
      <c r="BP697" t="str">
        <f>IF(CC697&gt;LARGE(CD697:$CK697,1),3.2,"")</f>
        <v/>
      </c>
      <c r="BQ697" t="str">
        <f>IF(CD697&gt;LARGE(CE697:$CK697,1),4,"")</f>
        <v/>
      </c>
      <c r="BR697" t="str">
        <f>IF(CE697&gt;LARGE(CF697:$CK697,1),4.2,"")</f>
        <v/>
      </c>
      <c r="BS697" t="str">
        <f>IF(CF697&gt;LARGE(CG697:$CK697,1),5,"")</f>
        <v/>
      </c>
      <c r="BT697" t="str">
        <f>IF(CG697&gt;LARGE(CH697:$CK697,1),5.2,"")</f>
        <v/>
      </c>
      <c r="BU697" t="str">
        <f>IF(CH697&gt;LARGE(CI697:$CK697,1),6,"")</f>
        <v/>
      </c>
      <c r="BV697" t="str">
        <f>IF(CI697&gt;LARGE(CJ697:$CK697,1),6.2,"")</f>
        <v/>
      </c>
      <c r="BW697" t="str">
        <f>IF(CJ697&gt;LARGE(CK697:$CK697,1),7,"")</f>
        <v/>
      </c>
      <c r="BX697" t="str">
        <f t="shared" si="171"/>
        <v/>
      </c>
      <c r="BY697" s="36">
        <f t="shared" si="172"/>
        <v>0</v>
      </c>
      <c r="BZ697" s="36">
        <f t="shared" si="173"/>
        <v>0</v>
      </c>
      <c r="CA697">
        <f t="shared" si="174"/>
        <v>0</v>
      </c>
      <c r="CB697" s="36">
        <f t="shared" si="175"/>
        <v>0</v>
      </c>
      <c r="CC697">
        <f t="shared" si="176"/>
        <v>0</v>
      </c>
      <c r="CD697" s="36">
        <f t="shared" si="177"/>
        <v>0</v>
      </c>
      <c r="CE697">
        <f t="shared" si="178"/>
        <v>0</v>
      </c>
      <c r="CF697" s="36">
        <f t="shared" si="179"/>
        <v>0</v>
      </c>
      <c r="CG697">
        <f t="shared" si="180"/>
        <v>0</v>
      </c>
      <c r="CH697" s="36">
        <f t="shared" si="181"/>
        <v>0</v>
      </c>
      <c r="CI697">
        <f t="shared" si="182"/>
        <v>0</v>
      </c>
      <c r="CJ697" s="36">
        <f t="shared" si="183"/>
        <v>0</v>
      </c>
      <c r="CK697">
        <f t="shared" si="184"/>
        <v>0</v>
      </c>
      <c r="CP697">
        <v>967</v>
      </c>
      <c r="DD697" t="str">
        <f>IF(COUNTIF('[3]Zone Players'!A$3:A$1847,A697)&lt;1,"D","")</f>
        <v/>
      </c>
      <c r="DF697">
        <f t="shared" si="187"/>
        <v>2</v>
      </c>
      <c r="DG697" s="70">
        <f t="shared" si="185"/>
        <v>0</v>
      </c>
      <c r="DH697" t="str">
        <f t="shared" si="186"/>
        <v/>
      </c>
    </row>
    <row r="698" spans="1:112" ht="15" customHeight="1" x14ac:dyDescent="0.25">
      <c r="A698" s="23">
        <v>142712</v>
      </c>
      <c r="B698" s="24" t="s">
        <v>719</v>
      </c>
      <c r="C698" s="24" t="s">
        <v>158</v>
      </c>
      <c r="D698" s="25" t="s">
        <v>1075</v>
      </c>
      <c r="E698" s="26"/>
      <c r="F698" s="27"/>
      <c r="G698" s="27"/>
      <c r="H698" s="27"/>
      <c r="I698" s="27"/>
      <c r="J698" s="27"/>
      <c r="K698" s="27"/>
      <c r="L698" s="27">
        <v>5</v>
      </c>
      <c r="M698" s="27">
        <v>3</v>
      </c>
      <c r="N698" s="26">
        <v>3</v>
      </c>
      <c r="O698" s="27">
        <v>2</v>
      </c>
      <c r="P698" s="27">
        <v>4</v>
      </c>
      <c r="Q698" s="28"/>
      <c r="R698" s="28"/>
      <c r="S698" s="28"/>
      <c r="T698" s="29"/>
      <c r="U698" s="28"/>
      <c r="V698" s="30" t="s">
        <v>113</v>
      </c>
      <c r="W698" s="30">
        <v>2</v>
      </c>
      <c r="X698" s="30" t="s">
        <v>113</v>
      </c>
      <c r="Y698" s="30">
        <v>4</v>
      </c>
      <c r="Z698" s="30" t="s">
        <v>113</v>
      </c>
      <c r="AA698" s="30">
        <v>6</v>
      </c>
      <c r="AB698" s="30" t="s">
        <v>113</v>
      </c>
      <c r="AC698" s="30" t="s">
        <v>113</v>
      </c>
      <c r="AD698" s="30" t="s">
        <v>113</v>
      </c>
      <c r="AE698" s="30" t="s">
        <v>113</v>
      </c>
      <c r="AF698" s="30" t="s">
        <v>113</v>
      </c>
      <c r="AG698" s="30" t="s">
        <v>113</v>
      </c>
      <c r="AH698" s="30" t="s">
        <v>113</v>
      </c>
      <c r="AI698" s="30" t="s">
        <v>113</v>
      </c>
      <c r="AJ698" s="30" t="s">
        <v>113</v>
      </c>
      <c r="AK698" s="30" t="s">
        <v>113</v>
      </c>
      <c r="AL698" s="30" t="s">
        <v>113</v>
      </c>
      <c r="AM698" s="30">
        <v>0</v>
      </c>
      <c r="AN698" s="30">
        <v>11</v>
      </c>
      <c r="AO698" s="30">
        <v>1</v>
      </c>
      <c r="AP698" s="30">
        <v>6</v>
      </c>
      <c r="AQ698" s="31">
        <v>4</v>
      </c>
      <c r="AR698" s="31">
        <v>4</v>
      </c>
      <c r="AS698" s="31">
        <v>4</v>
      </c>
      <c r="AT698" s="32">
        <v>4</v>
      </c>
      <c r="AU698" s="32">
        <v>4</v>
      </c>
      <c r="AV698" s="32">
        <v>4</v>
      </c>
      <c r="AW698" s="32">
        <v>0</v>
      </c>
      <c r="AX698" s="32">
        <v>0</v>
      </c>
      <c r="AY698" s="32">
        <v>4</v>
      </c>
      <c r="AZ698" s="32">
        <v>4</v>
      </c>
      <c r="BA698" s="32">
        <v>4</v>
      </c>
      <c r="BB698" s="32">
        <v>4</v>
      </c>
      <c r="BC698" s="32">
        <v>4</v>
      </c>
      <c r="BD698" s="33">
        <v>7.2</v>
      </c>
      <c r="BE698" s="33">
        <v>7.2</v>
      </c>
      <c r="BF698" s="33">
        <v>7.2</v>
      </c>
      <c r="BG698" s="33">
        <v>4</v>
      </c>
      <c r="BH698" s="33">
        <v>4</v>
      </c>
      <c r="BI698" s="33">
        <v>4</v>
      </c>
      <c r="BJ698" s="34">
        <v>4</v>
      </c>
      <c r="BK698" s="35">
        <v>4</v>
      </c>
      <c r="BL698" t="str">
        <f>IF(BY698&gt;LARGE(BZ698:$CK698,1),1,"")</f>
        <v/>
      </c>
      <c r="BM698" t="str">
        <f>IF(BZ698&gt;LARGE(CA698:$CK698,1),2,"")</f>
        <v/>
      </c>
      <c r="BN698" t="str">
        <f>IF(CA698&gt;LARGE(CB698:$CK698,1),2.2,"")</f>
        <v/>
      </c>
      <c r="BO698" t="str">
        <f>IF(CB698&gt;LARGE(CC698:$CK698,1),3,"")</f>
        <v/>
      </c>
      <c r="BP698" t="str">
        <f>IF(CC698&gt;LARGE(CD698:$CK698,1),3.2,"")</f>
        <v/>
      </c>
      <c r="BQ698">
        <f>IF(CD698&gt;LARGE(CE698:$CK698,1),4,"")</f>
        <v>4</v>
      </c>
      <c r="BR698" t="str">
        <f>IF(CE698&gt;LARGE(CF698:$CK698,1),4.2,"")</f>
        <v/>
      </c>
      <c r="BS698" t="str">
        <f>IF(CF698&gt;LARGE(CG698:$CK698,1),5,"")</f>
        <v/>
      </c>
      <c r="BT698" t="str">
        <f>IF(CG698&gt;LARGE(CH698:$CK698,1),5.2,"")</f>
        <v/>
      </c>
      <c r="BU698" t="str">
        <f>IF(CH698&gt;LARGE(CI698:$CK698,1),6,"")</f>
        <v/>
      </c>
      <c r="BV698" t="str">
        <f>IF(CI698&gt;LARGE(CJ698:$CK698,1),6.2,"")</f>
        <v/>
      </c>
      <c r="BW698" t="str">
        <f>IF(CJ698&gt;LARGE(CK698:$CK698,1),7,"")</f>
        <v/>
      </c>
      <c r="BX698" t="str">
        <f t="shared" si="171"/>
        <v/>
      </c>
      <c r="BY698" s="36">
        <f t="shared" si="172"/>
        <v>0</v>
      </c>
      <c r="BZ698" s="36">
        <f t="shared" si="173"/>
        <v>0</v>
      </c>
      <c r="CA698">
        <f t="shared" si="174"/>
        <v>0</v>
      </c>
      <c r="CB698" s="36">
        <f t="shared" si="175"/>
        <v>0</v>
      </c>
      <c r="CC698">
        <f t="shared" si="176"/>
        <v>0</v>
      </c>
      <c r="CD698" s="36">
        <f t="shared" si="177"/>
        <v>8</v>
      </c>
      <c r="CE698">
        <f t="shared" si="178"/>
        <v>0</v>
      </c>
      <c r="CF698" s="36">
        <f t="shared" si="179"/>
        <v>0</v>
      </c>
      <c r="CG698">
        <f t="shared" si="180"/>
        <v>0</v>
      </c>
      <c r="CH698" s="36">
        <f t="shared" si="181"/>
        <v>0</v>
      </c>
      <c r="CI698">
        <f t="shared" si="182"/>
        <v>0</v>
      </c>
      <c r="CJ698" s="36">
        <f t="shared" si="183"/>
        <v>0</v>
      </c>
      <c r="CK698">
        <f t="shared" si="184"/>
        <v>0</v>
      </c>
      <c r="CP698">
        <v>969</v>
      </c>
      <c r="DD698" t="str">
        <f>IF(COUNTIF('[3]Zone Players'!A$3:A$1847,A698)&lt;1,"D","")</f>
        <v/>
      </c>
      <c r="DF698">
        <f t="shared" si="187"/>
        <v>4</v>
      </c>
      <c r="DG698" s="70">
        <f t="shared" si="185"/>
        <v>8</v>
      </c>
      <c r="DH698" t="str">
        <f t="shared" si="186"/>
        <v/>
      </c>
    </row>
    <row r="699" spans="1:112" ht="15" customHeight="1" x14ac:dyDescent="0.25">
      <c r="A699" s="23">
        <v>136521</v>
      </c>
      <c r="B699" s="24" t="s">
        <v>216</v>
      </c>
      <c r="C699" s="24" t="s">
        <v>1120</v>
      </c>
      <c r="D699" s="25" t="s">
        <v>1075</v>
      </c>
      <c r="E699" s="26"/>
      <c r="F699" s="27"/>
      <c r="G699" s="27"/>
      <c r="H699" s="27"/>
      <c r="I699" s="27"/>
      <c r="J699" s="27">
        <v>6</v>
      </c>
      <c r="K699" s="27">
        <v>4</v>
      </c>
      <c r="L699" s="27">
        <v>1</v>
      </c>
      <c r="M699" s="27">
        <v>2</v>
      </c>
      <c r="N699" s="26">
        <v>1</v>
      </c>
      <c r="O699" s="27">
        <v>2</v>
      </c>
      <c r="P699" s="27">
        <v>2</v>
      </c>
      <c r="Q699" s="28"/>
      <c r="R699" s="28"/>
      <c r="S699" s="28"/>
      <c r="T699" s="29"/>
      <c r="U699" s="28"/>
      <c r="V699" s="30" t="s">
        <v>113</v>
      </c>
      <c r="W699" s="30">
        <v>2</v>
      </c>
      <c r="X699" s="30" t="s">
        <v>113</v>
      </c>
      <c r="Y699" s="30">
        <v>4</v>
      </c>
      <c r="Z699" s="30" t="s">
        <v>113</v>
      </c>
      <c r="AA699" s="30">
        <v>6</v>
      </c>
      <c r="AB699" s="30" t="s">
        <v>113</v>
      </c>
      <c r="AC699" s="30" t="s">
        <v>113</v>
      </c>
      <c r="AD699" s="30" t="s">
        <v>113</v>
      </c>
      <c r="AE699" s="30" t="s">
        <v>113</v>
      </c>
      <c r="AF699" s="30" t="s">
        <v>113</v>
      </c>
      <c r="AG699" s="30" t="s">
        <v>2387</v>
      </c>
      <c r="AH699" s="30" t="s">
        <v>113</v>
      </c>
      <c r="AI699" s="30" t="s">
        <v>113</v>
      </c>
      <c r="AJ699" s="30" t="s">
        <v>113</v>
      </c>
      <c r="AK699" s="30" t="s">
        <v>113</v>
      </c>
      <c r="AL699" s="30" t="s">
        <v>113</v>
      </c>
      <c r="AM699" s="30">
        <v>1</v>
      </c>
      <c r="AN699" s="30">
        <v>11</v>
      </c>
      <c r="AO699" s="30">
        <v>3</v>
      </c>
      <c r="AP699" s="30">
        <v>4</v>
      </c>
      <c r="AQ699" s="31">
        <v>2</v>
      </c>
      <c r="AR699" s="31">
        <v>4</v>
      </c>
      <c r="AS699" s="31">
        <v>4</v>
      </c>
      <c r="AT699" s="32">
        <v>0</v>
      </c>
      <c r="AU699" s="32">
        <v>0</v>
      </c>
      <c r="AV699" s="32">
        <v>2</v>
      </c>
      <c r="AW699" s="32">
        <v>2</v>
      </c>
      <c r="AX699" s="32">
        <v>4</v>
      </c>
      <c r="AY699" s="32">
        <v>4</v>
      </c>
      <c r="AZ699" s="32">
        <v>4</v>
      </c>
      <c r="BA699" s="32">
        <v>2</v>
      </c>
      <c r="BB699" s="32">
        <v>4</v>
      </c>
      <c r="BC699" s="32">
        <v>2</v>
      </c>
      <c r="BD699" s="33">
        <v>7.2</v>
      </c>
      <c r="BE699" s="33">
        <v>7.2</v>
      </c>
      <c r="BF699" s="33">
        <v>7.2</v>
      </c>
      <c r="BG699" s="33">
        <v>7.2</v>
      </c>
      <c r="BH699" s="33">
        <v>7.2</v>
      </c>
      <c r="BI699" s="33">
        <v>7.2</v>
      </c>
      <c r="BJ699" s="34">
        <v>4</v>
      </c>
      <c r="BK699" s="35">
        <v>4</v>
      </c>
      <c r="BL699" t="str">
        <f>IF(BY699&gt;LARGE(BZ699:$CK699,1),1,"")</f>
        <v/>
      </c>
      <c r="BM699" t="str">
        <f>IF(BZ699&gt;LARGE(CA699:$CK699,1),2,"")</f>
        <v/>
      </c>
      <c r="BN699" t="str">
        <f>IF(CA699&gt;LARGE(CB699:$CK699,1),2.2,"")</f>
        <v/>
      </c>
      <c r="BO699" t="str">
        <f>IF(CB699&gt;LARGE(CC699:$CK699,1),3,"")</f>
        <v/>
      </c>
      <c r="BP699" t="str">
        <f>IF(CC699&gt;LARGE(CD699:$CK699,1),3.2,"")</f>
        <v/>
      </c>
      <c r="BQ699">
        <f>IF(CD699&gt;LARGE(CE699:$CK699,1),4,"")</f>
        <v>4</v>
      </c>
      <c r="BR699" t="str">
        <f>IF(CE699&gt;LARGE(CF699:$CK699,1),4.2,"")</f>
        <v/>
      </c>
      <c r="BS699" t="str">
        <f>IF(CF699&gt;LARGE(CG699:$CK699,1),5,"")</f>
        <v/>
      </c>
      <c r="BT699" t="str">
        <f>IF(CG699&gt;LARGE(CH699:$CK699,1),5.2,"")</f>
        <v/>
      </c>
      <c r="BU699" t="str">
        <f>IF(CH699&gt;LARGE(CI699:$CK699,1),6,"")</f>
        <v/>
      </c>
      <c r="BV699" t="str">
        <f>IF(CI699&gt;LARGE(CJ699:$CK699,1),6.2,"")</f>
        <v/>
      </c>
      <c r="BW699" t="str">
        <f>IF(CJ699&gt;LARGE(CK699:$CK699,1),7,"")</f>
        <v/>
      </c>
      <c r="BX699" t="str">
        <f t="shared" si="171"/>
        <v/>
      </c>
      <c r="BY699" s="36">
        <f t="shared" si="172"/>
        <v>0</v>
      </c>
      <c r="BZ699" s="36">
        <f t="shared" si="173"/>
        <v>4</v>
      </c>
      <c r="CA699">
        <f t="shared" si="174"/>
        <v>0</v>
      </c>
      <c r="CB699" s="36">
        <f t="shared" si="175"/>
        <v>0</v>
      </c>
      <c r="CC699">
        <f t="shared" si="176"/>
        <v>0</v>
      </c>
      <c r="CD699" s="36">
        <f t="shared" si="177"/>
        <v>4</v>
      </c>
      <c r="CE699">
        <f t="shared" si="178"/>
        <v>0</v>
      </c>
      <c r="CF699" s="36">
        <f t="shared" si="179"/>
        <v>0</v>
      </c>
      <c r="CG699">
        <f t="shared" si="180"/>
        <v>0</v>
      </c>
      <c r="CH699" s="36">
        <f t="shared" si="181"/>
        <v>0</v>
      </c>
      <c r="CI699">
        <f t="shared" si="182"/>
        <v>0</v>
      </c>
      <c r="CJ699" s="36">
        <f t="shared" si="183"/>
        <v>0</v>
      </c>
      <c r="CK699">
        <f t="shared" si="184"/>
        <v>0</v>
      </c>
      <c r="CP699">
        <v>971</v>
      </c>
      <c r="DD699" t="str">
        <f>IF(COUNTIF('[3]Zone Players'!A$3:A$1847,A699)&lt;1,"D","")</f>
        <v/>
      </c>
      <c r="DF699">
        <f t="shared" si="187"/>
        <v>4</v>
      </c>
      <c r="DG699" s="70">
        <f t="shared" si="185"/>
        <v>8</v>
      </c>
      <c r="DH699" t="str">
        <f t="shared" si="186"/>
        <v/>
      </c>
    </row>
    <row r="700" spans="1:112" ht="15" customHeight="1" x14ac:dyDescent="0.25">
      <c r="A700" s="23">
        <v>36131</v>
      </c>
      <c r="B700" s="24" t="s">
        <v>1121</v>
      </c>
      <c r="C700" s="24" t="s">
        <v>835</v>
      </c>
      <c r="D700" s="25" t="s">
        <v>1075</v>
      </c>
      <c r="E700" s="26"/>
      <c r="F700" s="27"/>
      <c r="G700" s="27"/>
      <c r="H700" s="27"/>
      <c r="I700" s="27"/>
      <c r="J700" s="27"/>
      <c r="K700" s="27"/>
      <c r="L700" s="27"/>
      <c r="M700" s="27"/>
      <c r="N700" s="26"/>
      <c r="O700" s="27"/>
      <c r="P700" s="27">
        <v>6</v>
      </c>
      <c r="Q700" s="28"/>
      <c r="R700" s="28"/>
      <c r="S700" s="28"/>
      <c r="T700" s="29"/>
      <c r="U700" s="28"/>
      <c r="V700" s="30" t="s">
        <v>113</v>
      </c>
      <c r="W700" s="30">
        <v>2</v>
      </c>
      <c r="X700" s="30" t="s">
        <v>113</v>
      </c>
      <c r="Y700" s="30">
        <v>4</v>
      </c>
      <c r="Z700" s="30" t="s">
        <v>113</v>
      </c>
      <c r="AA700" s="30">
        <v>6</v>
      </c>
      <c r="AB700" s="30" t="s">
        <v>113</v>
      </c>
      <c r="AC700" s="30" t="s">
        <v>113</v>
      </c>
      <c r="AD700" s="30" t="s">
        <v>113</v>
      </c>
      <c r="AE700" s="30" t="s">
        <v>113</v>
      </c>
      <c r="AF700" s="30" t="s">
        <v>113</v>
      </c>
      <c r="AG700" s="30" t="s">
        <v>113</v>
      </c>
      <c r="AH700" s="30" t="s">
        <v>113</v>
      </c>
      <c r="AI700" s="30" t="s">
        <v>113</v>
      </c>
      <c r="AJ700" s="30" t="s">
        <v>113</v>
      </c>
      <c r="AK700" s="30" t="s">
        <v>113</v>
      </c>
      <c r="AL700" s="30" t="s">
        <v>113</v>
      </c>
      <c r="AM700" s="30">
        <v>0</v>
      </c>
      <c r="AN700" s="30">
        <v>11</v>
      </c>
      <c r="AO700" s="30">
        <v>0</v>
      </c>
      <c r="AP700" s="30">
        <v>7</v>
      </c>
      <c r="AQ700" s="31">
        <v>6</v>
      </c>
      <c r="AR700" s="31">
        <v>6</v>
      </c>
      <c r="AS700" s="31">
        <v>6</v>
      </c>
      <c r="AT700" s="32">
        <v>0</v>
      </c>
      <c r="AU700" s="32">
        <v>0</v>
      </c>
      <c r="AV700" s="32">
        <v>0</v>
      </c>
      <c r="AW700" s="32">
        <v>0</v>
      </c>
      <c r="AX700" s="32">
        <v>0</v>
      </c>
      <c r="AY700" s="32">
        <v>0</v>
      </c>
      <c r="AZ700" s="32">
        <v>0</v>
      </c>
      <c r="BA700" s="32">
        <v>0</v>
      </c>
      <c r="BB700" s="32">
        <v>6</v>
      </c>
      <c r="BC700" s="32">
        <v>0</v>
      </c>
      <c r="BD700" s="33">
        <v>7.2</v>
      </c>
      <c r="BE700" s="33">
        <v>7.2</v>
      </c>
      <c r="BF700" s="33">
        <v>7.2</v>
      </c>
      <c r="BG700" s="33">
        <v>7.2</v>
      </c>
      <c r="BH700" s="33">
        <v>7.2</v>
      </c>
      <c r="BI700" s="33">
        <v>7.2</v>
      </c>
      <c r="BJ700" s="34" t="s">
        <v>113</v>
      </c>
      <c r="BK700" s="35">
        <v>6</v>
      </c>
      <c r="BL700" t="str">
        <f>IF(BY700&gt;LARGE(BZ700:$CK700,1),1,"")</f>
        <v/>
      </c>
      <c r="BM700" t="str">
        <f>IF(BZ700&gt;LARGE(CA700:$CK700,1),2,"")</f>
        <v/>
      </c>
      <c r="BN700" t="str">
        <f>IF(CA700&gt;LARGE(CB700:$CK700,1),2.2,"")</f>
        <v/>
      </c>
      <c r="BO700" t="str">
        <f>IF(CB700&gt;LARGE(CC700:$CK700,1),3,"")</f>
        <v/>
      </c>
      <c r="BP700" t="str">
        <f>IF(CC700&gt;LARGE(CD700:$CK700,1),3.2,"")</f>
        <v/>
      </c>
      <c r="BQ700" t="str">
        <f>IF(CD700&gt;LARGE(CE700:$CK700,1),4,"")</f>
        <v/>
      </c>
      <c r="BR700" t="str">
        <f>IF(CE700&gt;LARGE(CF700:$CK700,1),4.2,"")</f>
        <v/>
      </c>
      <c r="BS700" t="str">
        <f>IF(CF700&gt;LARGE(CG700:$CK700,1),5,"")</f>
        <v/>
      </c>
      <c r="BT700" t="str">
        <f>IF(CG700&gt;LARGE(CH700:$CK700,1),5.2,"")</f>
        <v/>
      </c>
      <c r="BU700">
        <f>IF(CH700&gt;LARGE(CI700:$CK700,1),6,"")</f>
        <v>6</v>
      </c>
      <c r="BV700" t="str">
        <f>IF(CI700&gt;LARGE(CJ700:$CK700,1),6.2,"")</f>
        <v/>
      </c>
      <c r="BW700" t="str">
        <f>IF(CJ700&gt;LARGE(CK700:$CK700,1),7,"")</f>
        <v/>
      </c>
      <c r="BX700" t="str">
        <f t="shared" si="171"/>
        <v/>
      </c>
      <c r="BY700" s="36">
        <f t="shared" si="172"/>
        <v>0</v>
      </c>
      <c r="BZ700" s="36">
        <f t="shared" si="173"/>
        <v>0</v>
      </c>
      <c r="CA700">
        <f t="shared" si="174"/>
        <v>0</v>
      </c>
      <c r="CB700" s="36">
        <f t="shared" si="175"/>
        <v>0</v>
      </c>
      <c r="CC700">
        <f t="shared" si="176"/>
        <v>0</v>
      </c>
      <c r="CD700" s="36">
        <f t="shared" si="177"/>
        <v>0</v>
      </c>
      <c r="CE700">
        <f t="shared" si="178"/>
        <v>0</v>
      </c>
      <c r="CF700" s="36">
        <f t="shared" si="179"/>
        <v>0</v>
      </c>
      <c r="CG700">
        <f t="shared" si="180"/>
        <v>0</v>
      </c>
      <c r="CH700" s="36">
        <f t="shared" si="181"/>
        <v>1</v>
      </c>
      <c r="CI700">
        <f t="shared" si="182"/>
        <v>0</v>
      </c>
      <c r="CJ700" s="36">
        <f t="shared" si="183"/>
        <v>0</v>
      </c>
      <c r="CK700">
        <f t="shared" si="184"/>
        <v>0</v>
      </c>
      <c r="CP700">
        <v>972</v>
      </c>
      <c r="DD700" t="str">
        <f>IF(COUNTIF('[3]Zone Players'!A$3:A$1847,A700)&lt;1,"D","")</f>
        <v/>
      </c>
      <c r="DF700">
        <f t="shared" si="187"/>
        <v>6</v>
      </c>
      <c r="DG700" s="70">
        <f t="shared" si="185"/>
        <v>1</v>
      </c>
      <c r="DH700" t="str">
        <f t="shared" si="186"/>
        <v/>
      </c>
    </row>
    <row r="701" spans="1:112" ht="15" customHeight="1" x14ac:dyDescent="0.25">
      <c r="A701" s="23">
        <v>91868</v>
      </c>
      <c r="B701" s="24" t="s">
        <v>1122</v>
      </c>
      <c r="C701" s="24" t="s">
        <v>155</v>
      </c>
      <c r="D701" s="25" t="s">
        <v>1075</v>
      </c>
      <c r="E701" s="26"/>
      <c r="F701" s="27"/>
      <c r="G701" s="27"/>
      <c r="H701" s="27"/>
      <c r="I701" s="27"/>
      <c r="J701" s="27"/>
      <c r="K701" s="27">
        <v>4</v>
      </c>
      <c r="L701" s="27">
        <v>3</v>
      </c>
      <c r="M701" s="27">
        <v>3</v>
      </c>
      <c r="N701" s="26">
        <v>1</v>
      </c>
      <c r="O701" s="27">
        <v>2</v>
      </c>
      <c r="P701" s="27">
        <v>2</v>
      </c>
      <c r="Q701" s="28"/>
      <c r="R701" s="28"/>
      <c r="S701" s="28"/>
      <c r="T701" s="29"/>
      <c r="U701" s="28"/>
      <c r="V701" s="30" t="s">
        <v>113</v>
      </c>
      <c r="W701" s="30">
        <v>2</v>
      </c>
      <c r="X701" s="30" t="s">
        <v>113</v>
      </c>
      <c r="Y701" s="30">
        <v>4</v>
      </c>
      <c r="Z701" s="30" t="s">
        <v>113</v>
      </c>
      <c r="AA701" s="30">
        <v>6</v>
      </c>
      <c r="AB701" s="30" t="s">
        <v>113</v>
      </c>
      <c r="AC701" s="30" t="s">
        <v>113</v>
      </c>
      <c r="AD701" s="30" t="s">
        <v>113</v>
      </c>
      <c r="AE701" s="30" t="s">
        <v>113</v>
      </c>
      <c r="AF701" s="30" t="s">
        <v>113</v>
      </c>
      <c r="AG701" s="30" t="s">
        <v>113</v>
      </c>
      <c r="AH701" s="30" t="s">
        <v>113</v>
      </c>
      <c r="AI701" s="30" t="s">
        <v>113</v>
      </c>
      <c r="AJ701" s="30" t="s">
        <v>113</v>
      </c>
      <c r="AK701" s="30" t="s">
        <v>113</v>
      </c>
      <c r="AL701" s="30" t="s">
        <v>113</v>
      </c>
      <c r="AM701" s="30">
        <v>0</v>
      </c>
      <c r="AN701" s="30">
        <v>11</v>
      </c>
      <c r="AO701" s="30">
        <v>3</v>
      </c>
      <c r="AP701" s="30">
        <v>4</v>
      </c>
      <c r="AQ701" s="31">
        <v>2</v>
      </c>
      <c r="AR701" s="31">
        <v>2</v>
      </c>
      <c r="AS701" s="31">
        <v>2</v>
      </c>
      <c r="AT701" s="32">
        <v>2</v>
      </c>
      <c r="AU701" s="32">
        <v>2</v>
      </c>
      <c r="AV701" s="32">
        <v>2</v>
      </c>
      <c r="AW701" s="32">
        <v>2</v>
      </c>
      <c r="AX701" s="32">
        <v>2</v>
      </c>
      <c r="AY701" s="32">
        <v>2</v>
      </c>
      <c r="AZ701" s="32">
        <v>2</v>
      </c>
      <c r="BA701" s="32">
        <v>2</v>
      </c>
      <c r="BB701" s="32">
        <v>2</v>
      </c>
      <c r="BC701" s="32">
        <v>2</v>
      </c>
      <c r="BD701" s="33">
        <v>7.2</v>
      </c>
      <c r="BE701" s="33">
        <v>2</v>
      </c>
      <c r="BF701" s="33">
        <v>2</v>
      </c>
      <c r="BG701" s="33">
        <v>2</v>
      </c>
      <c r="BH701" s="33">
        <v>2</v>
      </c>
      <c r="BI701" s="33">
        <v>2</v>
      </c>
      <c r="BJ701" s="34">
        <v>2</v>
      </c>
      <c r="BK701" s="35">
        <v>2</v>
      </c>
      <c r="BL701" t="str">
        <f>IF(BY701&gt;LARGE(BZ701:$CK701,1),1,"")</f>
        <v/>
      </c>
      <c r="BM701">
        <f>IF(BZ701&gt;LARGE(CA701:$CK701,1),2,"")</f>
        <v>2</v>
      </c>
      <c r="BN701" t="str">
        <f>IF(CA701&gt;LARGE(CB701:$CK701,1),2.2,"")</f>
        <v/>
      </c>
      <c r="BO701" t="str">
        <f>IF(CB701&gt;LARGE(CC701:$CK701,1),3,"")</f>
        <v/>
      </c>
      <c r="BP701" t="str">
        <f>IF(CC701&gt;LARGE(CD701:$CK701,1),3.2,"")</f>
        <v/>
      </c>
      <c r="BQ701" t="str">
        <f>IF(CD701&gt;LARGE(CE701:$CK701,1),4,"")</f>
        <v/>
      </c>
      <c r="BR701" t="str">
        <f>IF(CE701&gt;LARGE(CF701:$CK701,1),4.2,"")</f>
        <v/>
      </c>
      <c r="BS701" t="str">
        <f>IF(CF701&gt;LARGE(CG701:$CK701,1),5,"")</f>
        <v/>
      </c>
      <c r="BT701" t="str">
        <f>IF(CG701&gt;LARGE(CH701:$CK701,1),5.2,"")</f>
        <v/>
      </c>
      <c r="BU701" t="str">
        <f>IF(CH701&gt;LARGE(CI701:$CK701,1),6,"")</f>
        <v/>
      </c>
      <c r="BV701" t="str">
        <f>IF(CI701&gt;LARGE(CJ701:$CK701,1),6.2,"")</f>
        <v/>
      </c>
      <c r="BW701" t="str">
        <f>IF(CJ701&gt;LARGE(CK701:$CK701,1),7,"")</f>
        <v/>
      </c>
      <c r="BX701" t="str">
        <f t="shared" si="171"/>
        <v/>
      </c>
      <c r="BY701" s="36">
        <f t="shared" si="172"/>
        <v>0</v>
      </c>
      <c r="BZ701" s="36">
        <f t="shared" si="173"/>
        <v>10</v>
      </c>
      <c r="CA701">
        <f t="shared" si="174"/>
        <v>0</v>
      </c>
      <c r="CB701" s="36">
        <f t="shared" si="175"/>
        <v>0</v>
      </c>
      <c r="CC701">
        <f t="shared" si="176"/>
        <v>0</v>
      </c>
      <c r="CD701" s="36">
        <f t="shared" si="177"/>
        <v>0</v>
      </c>
      <c r="CE701">
        <f t="shared" si="178"/>
        <v>0</v>
      </c>
      <c r="CF701" s="36">
        <f t="shared" si="179"/>
        <v>0</v>
      </c>
      <c r="CG701">
        <f t="shared" si="180"/>
        <v>0</v>
      </c>
      <c r="CH701" s="36">
        <f t="shared" si="181"/>
        <v>0</v>
      </c>
      <c r="CI701">
        <f t="shared" si="182"/>
        <v>0</v>
      </c>
      <c r="CJ701" s="36">
        <f t="shared" si="183"/>
        <v>0</v>
      </c>
      <c r="CK701">
        <f t="shared" si="184"/>
        <v>0</v>
      </c>
      <c r="CP701">
        <v>973</v>
      </c>
      <c r="DD701" t="str">
        <f>IF(COUNTIF('[3]Zone Players'!A$3:A$1847,A701)&lt;1,"D","")</f>
        <v/>
      </c>
      <c r="DF701">
        <f t="shared" si="187"/>
        <v>2</v>
      </c>
      <c r="DG701" s="70">
        <f t="shared" si="185"/>
        <v>10</v>
      </c>
      <c r="DH701" t="str">
        <f t="shared" si="186"/>
        <v/>
      </c>
    </row>
    <row r="702" spans="1:112" ht="15" customHeight="1" x14ac:dyDescent="0.25">
      <c r="A702" s="23">
        <v>109723</v>
      </c>
      <c r="B702" s="24" t="s">
        <v>146</v>
      </c>
      <c r="C702" s="24" t="s">
        <v>1123</v>
      </c>
      <c r="D702" s="25" t="s">
        <v>1075</v>
      </c>
      <c r="E702" s="26"/>
      <c r="F702" s="27"/>
      <c r="G702" s="27"/>
      <c r="H702" s="27"/>
      <c r="I702" s="27"/>
      <c r="J702" s="27"/>
      <c r="K702" s="27"/>
      <c r="L702" s="27"/>
      <c r="M702" s="27">
        <v>6</v>
      </c>
      <c r="N702" s="26">
        <v>6</v>
      </c>
      <c r="O702" s="27">
        <v>6</v>
      </c>
      <c r="P702" s="27">
        <v>6</v>
      </c>
      <c r="Q702" s="28"/>
      <c r="R702" s="28"/>
      <c r="S702" s="28"/>
      <c r="T702" s="29"/>
      <c r="U702" s="28"/>
      <c r="V702" s="30" t="s">
        <v>113</v>
      </c>
      <c r="W702" s="30">
        <v>2</v>
      </c>
      <c r="X702" s="30" t="s">
        <v>113</v>
      </c>
      <c r="Y702" s="30">
        <v>4</v>
      </c>
      <c r="Z702" s="30" t="s">
        <v>113</v>
      </c>
      <c r="AA702" s="30">
        <v>6</v>
      </c>
      <c r="AB702" s="30" t="s">
        <v>113</v>
      </c>
      <c r="AC702" s="30" t="s">
        <v>113</v>
      </c>
      <c r="AD702" s="30" t="s">
        <v>113</v>
      </c>
      <c r="AE702" s="30" t="s">
        <v>113</v>
      </c>
      <c r="AF702" s="30" t="s">
        <v>113</v>
      </c>
      <c r="AG702" s="30" t="s">
        <v>113</v>
      </c>
      <c r="AH702" s="30" t="s">
        <v>113</v>
      </c>
      <c r="AI702" s="30" t="s">
        <v>113</v>
      </c>
      <c r="AJ702" s="30" t="s">
        <v>113</v>
      </c>
      <c r="AK702" s="30" t="s">
        <v>113</v>
      </c>
      <c r="AL702" s="30" t="s">
        <v>113</v>
      </c>
      <c r="AM702" s="30">
        <v>0</v>
      </c>
      <c r="AN702" s="30">
        <v>11</v>
      </c>
      <c r="AO702" s="30">
        <v>0</v>
      </c>
      <c r="AP702" s="30">
        <v>7</v>
      </c>
      <c r="AQ702" s="31">
        <v>6</v>
      </c>
      <c r="AR702" s="31">
        <v>6</v>
      </c>
      <c r="AS702" s="31">
        <v>6</v>
      </c>
      <c r="AT702" s="32">
        <v>0</v>
      </c>
      <c r="AU702" s="32">
        <v>0</v>
      </c>
      <c r="AV702" s="32">
        <v>0</v>
      </c>
      <c r="AW702" s="32">
        <v>0</v>
      </c>
      <c r="AX702" s="32">
        <v>0</v>
      </c>
      <c r="AY702" s="32">
        <v>6</v>
      </c>
      <c r="AZ702" s="32">
        <v>6</v>
      </c>
      <c r="BA702" s="32">
        <v>6</v>
      </c>
      <c r="BB702" s="32">
        <v>6</v>
      </c>
      <c r="BC702" s="32">
        <v>0</v>
      </c>
      <c r="BD702" s="33">
        <v>7.2</v>
      </c>
      <c r="BE702" s="33">
        <v>7.2</v>
      </c>
      <c r="BF702" s="33">
        <v>7.2</v>
      </c>
      <c r="BG702" s="33">
        <v>7.2</v>
      </c>
      <c r="BH702" s="33">
        <v>7.2</v>
      </c>
      <c r="BI702" s="33">
        <v>7.2</v>
      </c>
      <c r="BJ702" s="34" t="s">
        <v>113</v>
      </c>
      <c r="BK702" s="35">
        <v>6</v>
      </c>
      <c r="BL702" t="str">
        <f>IF(BY702&gt;LARGE(BZ702:$CK702,1),1,"")</f>
        <v/>
      </c>
      <c r="BM702" t="str">
        <f>IF(BZ702&gt;LARGE(CA702:$CK702,1),2,"")</f>
        <v/>
      </c>
      <c r="BN702" t="str">
        <f>IF(CA702&gt;LARGE(CB702:$CK702,1),2.2,"")</f>
        <v/>
      </c>
      <c r="BO702" t="str">
        <f>IF(CB702&gt;LARGE(CC702:$CK702,1),3,"")</f>
        <v/>
      </c>
      <c r="BP702" t="str">
        <f>IF(CC702&gt;LARGE(CD702:$CK702,1),3.2,"")</f>
        <v/>
      </c>
      <c r="BQ702" t="str">
        <f>IF(CD702&gt;LARGE(CE702:$CK702,1),4,"")</f>
        <v/>
      </c>
      <c r="BR702" t="str">
        <f>IF(CE702&gt;LARGE(CF702:$CK702,1),4.2,"")</f>
        <v/>
      </c>
      <c r="BS702" t="str">
        <f>IF(CF702&gt;LARGE(CG702:$CK702,1),5,"")</f>
        <v/>
      </c>
      <c r="BT702" t="str">
        <f>IF(CG702&gt;LARGE(CH702:$CK702,1),5.2,"")</f>
        <v/>
      </c>
      <c r="BU702">
        <f>IF(CH702&gt;LARGE(CI702:$CK702,1),6,"")</f>
        <v>6</v>
      </c>
      <c r="BV702" t="str">
        <f>IF(CI702&gt;LARGE(CJ702:$CK702,1),6.2,"")</f>
        <v/>
      </c>
      <c r="BW702" t="str">
        <f>IF(CJ702&gt;LARGE(CK702:$CK702,1),7,"")</f>
        <v/>
      </c>
      <c r="BX702" t="str">
        <f t="shared" si="171"/>
        <v/>
      </c>
      <c r="BY702" s="36">
        <f t="shared" si="172"/>
        <v>0</v>
      </c>
      <c r="BZ702" s="36">
        <f t="shared" si="173"/>
        <v>0</v>
      </c>
      <c r="CA702">
        <f t="shared" si="174"/>
        <v>0</v>
      </c>
      <c r="CB702" s="36">
        <f t="shared" si="175"/>
        <v>0</v>
      </c>
      <c r="CC702">
        <f t="shared" si="176"/>
        <v>0</v>
      </c>
      <c r="CD702" s="36">
        <f t="shared" si="177"/>
        <v>0</v>
      </c>
      <c r="CE702">
        <f t="shared" si="178"/>
        <v>0</v>
      </c>
      <c r="CF702" s="36">
        <f t="shared" si="179"/>
        <v>0</v>
      </c>
      <c r="CG702">
        <f t="shared" si="180"/>
        <v>0</v>
      </c>
      <c r="CH702" s="36">
        <f t="shared" si="181"/>
        <v>4</v>
      </c>
      <c r="CI702">
        <f t="shared" si="182"/>
        <v>0</v>
      </c>
      <c r="CJ702" s="36">
        <f t="shared" si="183"/>
        <v>0</v>
      </c>
      <c r="CK702">
        <f t="shared" si="184"/>
        <v>0</v>
      </c>
      <c r="CP702">
        <v>975</v>
      </c>
      <c r="DD702" t="str">
        <f>IF(COUNTIF('[3]Zone Players'!A$3:A$1847,A702)&lt;1,"D","")</f>
        <v/>
      </c>
      <c r="DF702">
        <f t="shared" si="187"/>
        <v>6</v>
      </c>
      <c r="DG702" s="70">
        <f t="shared" si="185"/>
        <v>4</v>
      </c>
      <c r="DH702" t="str">
        <f t="shared" si="186"/>
        <v/>
      </c>
    </row>
    <row r="703" spans="1:112" ht="15" customHeight="1" x14ac:dyDescent="0.25">
      <c r="A703" s="23">
        <v>77947</v>
      </c>
      <c r="B703" s="24" t="s">
        <v>1124</v>
      </c>
      <c r="C703" s="24" t="s">
        <v>1125</v>
      </c>
      <c r="D703" s="25" t="s">
        <v>1075</v>
      </c>
      <c r="E703" s="26"/>
      <c r="F703" s="27"/>
      <c r="G703" s="27"/>
      <c r="H703" s="27"/>
      <c r="I703" s="27"/>
      <c r="J703" s="27"/>
      <c r="K703" s="27"/>
      <c r="L703" s="27"/>
      <c r="M703" s="27"/>
      <c r="N703" s="26"/>
      <c r="O703" s="27"/>
      <c r="P703" s="27">
        <v>6</v>
      </c>
      <c r="Q703" s="28"/>
      <c r="R703" s="28"/>
      <c r="S703" s="28"/>
      <c r="T703" s="29"/>
      <c r="U703" s="28"/>
      <c r="V703" s="30" t="s">
        <v>113</v>
      </c>
      <c r="W703" s="30">
        <v>2</v>
      </c>
      <c r="X703" s="30" t="s">
        <v>113</v>
      </c>
      <c r="Y703" s="30">
        <v>4</v>
      </c>
      <c r="Z703" s="30" t="s">
        <v>113</v>
      </c>
      <c r="AA703" s="30">
        <v>6</v>
      </c>
      <c r="AB703" s="30" t="s">
        <v>113</v>
      </c>
      <c r="AC703" s="30" t="s">
        <v>113</v>
      </c>
      <c r="AD703" s="30" t="s">
        <v>113</v>
      </c>
      <c r="AE703" s="30" t="s">
        <v>113</v>
      </c>
      <c r="AF703" s="30" t="s">
        <v>113</v>
      </c>
      <c r="AG703" s="30" t="s">
        <v>113</v>
      </c>
      <c r="AH703" s="30" t="s">
        <v>113</v>
      </c>
      <c r="AI703" s="30" t="s">
        <v>113</v>
      </c>
      <c r="AJ703" s="30" t="s">
        <v>113</v>
      </c>
      <c r="AK703" s="30" t="s">
        <v>113</v>
      </c>
      <c r="AL703" s="30" t="s">
        <v>113</v>
      </c>
      <c r="AM703" s="30">
        <v>0</v>
      </c>
      <c r="AN703" s="30">
        <v>11</v>
      </c>
      <c r="AO703" s="30">
        <v>0</v>
      </c>
      <c r="AP703" s="30">
        <v>7</v>
      </c>
      <c r="AQ703" s="31">
        <v>6</v>
      </c>
      <c r="AR703" s="31">
        <v>6</v>
      </c>
      <c r="AS703" s="31">
        <v>6</v>
      </c>
      <c r="AT703" s="32">
        <v>0</v>
      </c>
      <c r="AU703" s="32">
        <v>0</v>
      </c>
      <c r="AV703" s="32">
        <v>0</v>
      </c>
      <c r="AW703" s="32">
        <v>0</v>
      </c>
      <c r="AX703" s="32">
        <v>0</v>
      </c>
      <c r="AY703" s="32">
        <v>0</v>
      </c>
      <c r="AZ703" s="32">
        <v>0</v>
      </c>
      <c r="BA703" s="32">
        <v>0</v>
      </c>
      <c r="BB703" s="32">
        <v>0</v>
      </c>
      <c r="BC703" s="32">
        <v>0</v>
      </c>
      <c r="BD703" s="33">
        <v>7.2</v>
      </c>
      <c r="BE703" s="33">
        <v>7.2</v>
      </c>
      <c r="BF703" s="33">
        <v>7.2</v>
      </c>
      <c r="BG703" s="33">
        <v>7.2</v>
      </c>
      <c r="BH703" s="33">
        <v>7.2</v>
      </c>
      <c r="BI703" s="33">
        <v>7.2</v>
      </c>
      <c r="BJ703" s="34" t="s">
        <v>113</v>
      </c>
      <c r="BK703" s="35" t="s">
        <v>113</v>
      </c>
      <c r="BL703" t="str">
        <f>IF(BY703&gt;LARGE(BZ703:$CK703,1),1,"")</f>
        <v/>
      </c>
      <c r="BM703" t="str">
        <f>IF(BZ703&gt;LARGE(CA703:$CK703,1),2,"")</f>
        <v/>
      </c>
      <c r="BN703" t="str">
        <f>IF(CA703&gt;LARGE(CB703:$CK703,1),2.2,"")</f>
        <v/>
      </c>
      <c r="BO703" t="str">
        <f>IF(CB703&gt;LARGE(CC703:$CK703,1),3,"")</f>
        <v/>
      </c>
      <c r="BP703" t="str">
        <f>IF(CC703&gt;LARGE(CD703:$CK703,1),3.2,"")</f>
        <v/>
      </c>
      <c r="BQ703" t="str">
        <f>IF(CD703&gt;LARGE(CE703:$CK703,1),4,"")</f>
        <v/>
      </c>
      <c r="BR703" t="str">
        <f>IF(CE703&gt;LARGE(CF703:$CK703,1),4.2,"")</f>
        <v/>
      </c>
      <c r="BS703" t="str">
        <f>IF(CF703&gt;LARGE(CG703:$CK703,1),5,"")</f>
        <v/>
      </c>
      <c r="BT703" t="str">
        <f>IF(CG703&gt;LARGE(CH703:$CK703,1),5.2,"")</f>
        <v/>
      </c>
      <c r="BU703" t="str">
        <f>IF(CH703&gt;LARGE(CI703:$CK703,1),6,"")</f>
        <v/>
      </c>
      <c r="BV703" t="str">
        <f>IF(CI703&gt;LARGE(CJ703:$CK703,1),6.2,"")</f>
        <v/>
      </c>
      <c r="BW703" t="str">
        <f>IF(CJ703&gt;LARGE(CK703:$CK703,1),7,"")</f>
        <v/>
      </c>
      <c r="BX703" t="str">
        <f t="shared" si="171"/>
        <v/>
      </c>
      <c r="BY703" s="36">
        <f t="shared" si="172"/>
        <v>0</v>
      </c>
      <c r="BZ703" s="36">
        <f t="shared" si="173"/>
        <v>0</v>
      </c>
      <c r="CA703">
        <f t="shared" si="174"/>
        <v>0</v>
      </c>
      <c r="CB703" s="36">
        <f t="shared" si="175"/>
        <v>0</v>
      </c>
      <c r="CC703">
        <f t="shared" si="176"/>
        <v>0</v>
      </c>
      <c r="CD703" s="36">
        <f t="shared" si="177"/>
        <v>0</v>
      </c>
      <c r="CE703">
        <f t="shared" si="178"/>
        <v>0</v>
      </c>
      <c r="CF703" s="36">
        <f t="shared" si="179"/>
        <v>0</v>
      </c>
      <c r="CG703">
        <f t="shared" si="180"/>
        <v>0</v>
      </c>
      <c r="CH703" s="36">
        <f t="shared" si="181"/>
        <v>0</v>
      </c>
      <c r="CI703">
        <f t="shared" si="182"/>
        <v>0</v>
      </c>
      <c r="CJ703" s="36">
        <f t="shared" si="183"/>
        <v>0</v>
      </c>
      <c r="CK703">
        <f t="shared" si="184"/>
        <v>0</v>
      </c>
      <c r="CP703">
        <v>976</v>
      </c>
      <c r="DD703" t="str">
        <f>IF(COUNTIF('[3]Zone Players'!A$3:A$1847,A703)&lt;1,"D","")</f>
        <v/>
      </c>
      <c r="DF703">
        <f t="shared" si="187"/>
        <v>6</v>
      </c>
      <c r="DG703" s="70">
        <f t="shared" si="185"/>
        <v>0</v>
      </c>
      <c r="DH703" t="str">
        <f t="shared" si="186"/>
        <v/>
      </c>
    </row>
    <row r="704" spans="1:112" ht="15" customHeight="1" x14ac:dyDescent="0.25">
      <c r="A704" s="23">
        <v>128499</v>
      </c>
      <c r="B704" s="24" t="s">
        <v>1126</v>
      </c>
      <c r="C704" s="24" t="s">
        <v>1127</v>
      </c>
      <c r="D704" s="25" t="s">
        <v>1075</v>
      </c>
      <c r="E704" s="26"/>
      <c r="F704" s="27"/>
      <c r="G704" s="27"/>
      <c r="H704" s="27">
        <v>7</v>
      </c>
      <c r="I704" s="27">
        <v>7</v>
      </c>
      <c r="J704" s="27">
        <v>6</v>
      </c>
      <c r="K704" s="27">
        <v>5</v>
      </c>
      <c r="L704" s="27">
        <v>6</v>
      </c>
      <c r="M704" s="27">
        <v>6</v>
      </c>
      <c r="N704" s="26">
        <v>6</v>
      </c>
      <c r="O704" s="27">
        <v>6</v>
      </c>
      <c r="P704" s="27">
        <v>5</v>
      </c>
      <c r="Q704" s="28"/>
      <c r="R704" s="28"/>
      <c r="S704" s="28"/>
      <c r="T704" s="29"/>
      <c r="U704" s="28"/>
      <c r="V704" s="30" t="s">
        <v>113</v>
      </c>
      <c r="W704" s="30">
        <v>2</v>
      </c>
      <c r="X704" s="30" t="s">
        <v>113</v>
      </c>
      <c r="Y704" s="30">
        <v>4</v>
      </c>
      <c r="Z704" s="30" t="s">
        <v>113</v>
      </c>
      <c r="AA704" s="30">
        <v>6</v>
      </c>
      <c r="AB704" s="30" t="s">
        <v>113</v>
      </c>
      <c r="AC704" s="30" t="s">
        <v>113</v>
      </c>
      <c r="AD704" s="30" t="s">
        <v>113</v>
      </c>
      <c r="AE704" s="30" t="s">
        <v>113</v>
      </c>
      <c r="AF704" s="30" t="s">
        <v>113</v>
      </c>
      <c r="AG704" s="30" t="s">
        <v>113</v>
      </c>
      <c r="AH704" s="30" t="s">
        <v>113</v>
      </c>
      <c r="AI704" s="30" t="s">
        <v>113</v>
      </c>
      <c r="AJ704" s="30" t="s">
        <v>113</v>
      </c>
      <c r="AK704" s="30" t="s">
        <v>113</v>
      </c>
      <c r="AL704" s="30" t="s">
        <v>113</v>
      </c>
      <c r="AM704" s="30">
        <v>0</v>
      </c>
      <c r="AN704" s="30">
        <v>11</v>
      </c>
      <c r="AO704" s="30">
        <v>1</v>
      </c>
      <c r="AP704" s="30">
        <v>6</v>
      </c>
      <c r="AQ704" s="31">
        <v>5</v>
      </c>
      <c r="AR704" s="31">
        <v>6</v>
      </c>
      <c r="AS704" s="31">
        <v>6</v>
      </c>
      <c r="AT704" s="32">
        <v>6</v>
      </c>
      <c r="AU704" s="32">
        <v>6</v>
      </c>
      <c r="AV704" s="32">
        <v>6</v>
      </c>
      <c r="AW704" s="32">
        <v>0</v>
      </c>
      <c r="AX704" s="32">
        <v>6</v>
      </c>
      <c r="AY704" s="32">
        <v>6</v>
      </c>
      <c r="AZ704" s="32">
        <v>0</v>
      </c>
      <c r="BA704" s="32">
        <v>4</v>
      </c>
      <c r="BB704" s="32">
        <v>0</v>
      </c>
      <c r="BC704" s="32">
        <v>0</v>
      </c>
      <c r="BD704" s="33">
        <v>7.2</v>
      </c>
      <c r="BE704" s="33">
        <v>7.2</v>
      </c>
      <c r="BF704" s="33">
        <v>6</v>
      </c>
      <c r="BG704" s="33">
        <v>6</v>
      </c>
      <c r="BH704" s="33">
        <v>6</v>
      </c>
      <c r="BI704" s="33">
        <v>6</v>
      </c>
      <c r="BJ704" s="34">
        <v>6</v>
      </c>
      <c r="BK704" s="35">
        <v>6</v>
      </c>
      <c r="BL704" t="str">
        <f>IF(BY704&gt;LARGE(BZ704:$CK704,1),1,"")</f>
        <v/>
      </c>
      <c r="BM704" t="str">
        <f>IF(BZ704&gt;LARGE(CA704:$CK704,1),2,"")</f>
        <v/>
      </c>
      <c r="BN704" t="str">
        <f>IF(CA704&gt;LARGE(CB704:$CK704,1),2.2,"")</f>
        <v/>
      </c>
      <c r="BO704" t="str">
        <f>IF(CB704&gt;LARGE(CC704:$CK704,1),3,"")</f>
        <v/>
      </c>
      <c r="BP704" t="str">
        <f>IF(CC704&gt;LARGE(CD704:$CK704,1),3.2,"")</f>
        <v/>
      </c>
      <c r="BQ704" t="str">
        <f>IF(CD704&gt;LARGE(CE704:$CK704,1),4,"")</f>
        <v/>
      </c>
      <c r="BR704" t="str">
        <f>IF(CE704&gt;LARGE(CF704:$CK704,1),4.2,"")</f>
        <v/>
      </c>
      <c r="BS704" t="str">
        <f>IF(CF704&gt;LARGE(CG704:$CK704,1),5,"")</f>
        <v/>
      </c>
      <c r="BT704" t="str">
        <f>IF(CG704&gt;LARGE(CH704:$CK704,1),5.2,"")</f>
        <v/>
      </c>
      <c r="BU704">
        <f>IF(CH704&gt;LARGE(CI704:$CK704,1),6,"")</f>
        <v>6</v>
      </c>
      <c r="BV704" t="str">
        <f>IF(CI704&gt;LARGE(CJ704:$CK704,1),6.2,"")</f>
        <v/>
      </c>
      <c r="BW704" t="str">
        <f>IF(CJ704&gt;LARGE(CK704:$CK704,1),7,"")</f>
        <v/>
      </c>
      <c r="BX704" t="str">
        <f t="shared" si="171"/>
        <v/>
      </c>
      <c r="BY704" s="36">
        <f t="shared" si="172"/>
        <v>0</v>
      </c>
      <c r="BZ704" s="36">
        <f t="shared" si="173"/>
        <v>0</v>
      </c>
      <c r="CA704">
        <f t="shared" si="174"/>
        <v>0</v>
      </c>
      <c r="CB704" s="36">
        <f t="shared" si="175"/>
        <v>0</v>
      </c>
      <c r="CC704">
        <f t="shared" si="176"/>
        <v>0</v>
      </c>
      <c r="CD704" s="36">
        <f t="shared" si="177"/>
        <v>1</v>
      </c>
      <c r="CE704">
        <f t="shared" si="178"/>
        <v>0</v>
      </c>
      <c r="CF704" s="36">
        <f t="shared" si="179"/>
        <v>0</v>
      </c>
      <c r="CG704">
        <f t="shared" si="180"/>
        <v>0</v>
      </c>
      <c r="CH704" s="36">
        <f t="shared" si="181"/>
        <v>5</v>
      </c>
      <c r="CI704">
        <f t="shared" si="182"/>
        <v>0</v>
      </c>
      <c r="CJ704" s="36">
        <f t="shared" si="183"/>
        <v>0</v>
      </c>
      <c r="CK704">
        <f t="shared" si="184"/>
        <v>0</v>
      </c>
      <c r="CP704">
        <v>978</v>
      </c>
      <c r="DD704" t="str">
        <f>IF(COUNTIF('[3]Zone Players'!A$3:A$1847,A704)&lt;1,"D","")</f>
        <v/>
      </c>
      <c r="DF704">
        <f t="shared" si="187"/>
        <v>6</v>
      </c>
      <c r="DG704" s="70">
        <f t="shared" si="185"/>
        <v>6</v>
      </c>
      <c r="DH704" t="str">
        <f t="shared" si="186"/>
        <v/>
      </c>
    </row>
    <row r="705" spans="1:112" ht="15" customHeight="1" x14ac:dyDescent="0.25">
      <c r="A705" s="23">
        <v>69685</v>
      </c>
      <c r="B705" s="24" t="s">
        <v>1128</v>
      </c>
      <c r="C705" s="24" t="s">
        <v>1129</v>
      </c>
      <c r="D705" s="25" t="s">
        <v>1075</v>
      </c>
      <c r="E705" s="26"/>
      <c r="F705" s="27"/>
      <c r="G705" s="27"/>
      <c r="H705" s="27"/>
      <c r="I705" s="27"/>
      <c r="J705" s="27"/>
      <c r="K705" s="27"/>
      <c r="L705" s="27"/>
      <c r="M705" s="27"/>
      <c r="N705" s="26"/>
      <c r="O705" s="27"/>
      <c r="P705" s="27">
        <v>5</v>
      </c>
      <c r="Q705" s="28"/>
      <c r="R705" s="28"/>
      <c r="S705" s="28"/>
      <c r="T705" s="29"/>
      <c r="U705" s="28"/>
      <c r="V705" s="30" t="s">
        <v>113</v>
      </c>
      <c r="W705" s="30">
        <v>2</v>
      </c>
      <c r="X705" s="30" t="s">
        <v>113</v>
      </c>
      <c r="Y705" s="30">
        <v>4</v>
      </c>
      <c r="Z705" s="30" t="s">
        <v>113</v>
      </c>
      <c r="AA705" s="30">
        <v>6</v>
      </c>
      <c r="AB705" s="30" t="s">
        <v>113</v>
      </c>
      <c r="AC705" s="30" t="s">
        <v>113</v>
      </c>
      <c r="AD705" s="30" t="s">
        <v>113</v>
      </c>
      <c r="AE705" s="30" t="s">
        <v>113</v>
      </c>
      <c r="AF705" s="30" t="s">
        <v>113</v>
      </c>
      <c r="AG705" s="30" t="s">
        <v>113</v>
      </c>
      <c r="AH705" s="30" t="s">
        <v>113</v>
      </c>
      <c r="AI705" s="30" t="s">
        <v>113</v>
      </c>
      <c r="AJ705" s="30" t="s">
        <v>113</v>
      </c>
      <c r="AK705" s="30" t="s">
        <v>113</v>
      </c>
      <c r="AL705" s="30" t="s">
        <v>113</v>
      </c>
      <c r="AM705" s="30">
        <v>0</v>
      </c>
      <c r="AN705" s="30">
        <v>11</v>
      </c>
      <c r="AO705" s="30">
        <v>1</v>
      </c>
      <c r="AP705" s="30">
        <v>6</v>
      </c>
      <c r="AQ705" s="31">
        <v>5</v>
      </c>
      <c r="AR705" s="31">
        <v>5</v>
      </c>
      <c r="AS705" s="31">
        <v>5</v>
      </c>
      <c r="AT705" s="32">
        <v>0</v>
      </c>
      <c r="AU705" s="32">
        <v>0</v>
      </c>
      <c r="AV705" s="32">
        <v>0</v>
      </c>
      <c r="AW705" s="32">
        <v>0</v>
      </c>
      <c r="AX705" s="32">
        <v>0</v>
      </c>
      <c r="AY705" s="32">
        <v>0</v>
      </c>
      <c r="AZ705" s="32">
        <v>0</v>
      </c>
      <c r="BA705" s="32">
        <v>0</v>
      </c>
      <c r="BB705" s="32">
        <v>6</v>
      </c>
      <c r="BC705" s="32">
        <v>6</v>
      </c>
      <c r="BD705" s="33">
        <v>7.2</v>
      </c>
      <c r="BE705" s="33">
        <v>7.2</v>
      </c>
      <c r="BF705" s="33">
        <v>7.2</v>
      </c>
      <c r="BG705" s="33">
        <v>7.2</v>
      </c>
      <c r="BH705" s="33">
        <v>7.2</v>
      </c>
      <c r="BI705" s="33">
        <v>7.2</v>
      </c>
      <c r="BJ705" s="34" t="s">
        <v>113</v>
      </c>
      <c r="BK705" s="35">
        <v>5</v>
      </c>
      <c r="BL705" t="str">
        <f>IF(BY705&gt;LARGE(BZ705:$CK705,1),1,"")</f>
        <v/>
      </c>
      <c r="BM705" t="str">
        <f>IF(BZ705&gt;LARGE(CA705:$CK705,1),2,"")</f>
        <v/>
      </c>
      <c r="BN705" t="str">
        <f>IF(CA705&gt;LARGE(CB705:$CK705,1),2.2,"")</f>
        <v/>
      </c>
      <c r="BO705" t="str">
        <f>IF(CB705&gt;LARGE(CC705:$CK705,1),3,"")</f>
        <v/>
      </c>
      <c r="BP705" t="str">
        <f>IF(CC705&gt;LARGE(CD705:$CK705,1),3.2,"")</f>
        <v/>
      </c>
      <c r="BQ705" t="str">
        <f>IF(CD705&gt;LARGE(CE705:$CK705,1),4,"")</f>
        <v/>
      </c>
      <c r="BR705" t="str">
        <f>IF(CE705&gt;LARGE(CF705:$CK705,1),4.2,"")</f>
        <v/>
      </c>
      <c r="BS705" t="str">
        <f>IF(CF705&gt;LARGE(CG705:$CK705,1),5,"")</f>
        <v/>
      </c>
      <c r="BT705" t="str">
        <f>IF(CG705&gt;LARGE(CH705:$CK705,1),5.2,"")</f>
        <v/>
      </c>
      <c r="BU705">
        <f>IF(CH705&gt;LARGE(CI705:$CK705,1),6,"")</f>
        <v>6</v>
      </c>
      <c r="BV705" t="str">
        <f>IF(CI705&gt;LARGE(CJ705:$CK705,1),6.2,"")</f>
        <v/>
      </c>
      <c r="BW705" t="str">
        <f>IF(CJ705&gt;LARGE(CK705:$CK705,1),7,"")</f>
        <v/>
      </c>
      <c r="BX705" t="str">
        <f t="shared" si="171"/>
        <v/>
      </c>
      <c r="BY705" s="36">
        <f t="shared" si="172"/>
        <v>0</v>
      </c>
      <c r="BZ705" s="36">
        <f t="shared" si="173"/>
        <v>0</v>
      </c>
      <c r="CA705">
        <f t="shared" si="174"/>
        <v>0</v>
      </c>
      <c r="CB705" s="36">
        <f t="shared" si="175"/>
        <v>0</v>
      </c>
      <c r="CC705">
        <f t="shared" si="176"/>
        <v>0</v>
      </c>
      <c r="CD705" s="36">
        <f t="shared" si="177"/>
        <v>0</v>
      </c>
      <c r="CE705">
        <f t="shared" si="178"/>
        <v>0</v>
      </c>
      <c r="CF705" s="36">
        <f t="shared" si="179"/>
        <v>0</v>
      </c>
      <c r="CG705">
        <f t="shared" si="180"/>
        <v>0</v>
      </c>
      <c r="CH705" s="36">
        <f t="shared" si="181"/>
        <v>2</v>
      </c>
      <c r="CI705">
        <f t="shared" si="182"/>
        <v>0</v>
      </c>
      <c r="CJ705" s="36">
        <f t="shared" si="183"/>
        <v>0</v>
      </c>
      <c r="CK705">
        <f t="shared" si="184"/>
        <v>0</v>
      </c>
      <c r="CP705">
        <v>979</v>
      </c>
      <c r="DD705" t="str">
        <f>IF(COUNTIF('[3]Zone Players'!A$3:A$1847,A705)&lt;1,"D","")</f>
        <v/>
      </c>
      <c r="DF705">
        <f t="shared" si="187"/>
        <v>5</v>
      </c>
      <c r="DG705" s="70">
        <f t="shared" si="185"/>
        <v>2</v>
      </c>
      <c r="DH705" t="str">
        <f t="shared" si="186"/>
        <v/>
      </c>
    </row>
    <row r="706" spans="1:112" ht="15" customHeight="1" x14ac:dyDescent="0.25">
      <c r="A706" s="23">
        <v>143481</v>
      </c>
      <c r="B706" s="24" t="s">
        <v>1130</v>
      </c>
      <c r="C706" s="24" t="s">
        <v>1131</v>
      </c>
      <c r="D706" s="25" t="s">
        <v>1075</v>
      </c>
      <c r="E706" s="26"/>
      <c r="F706" s="27"/>
      <c r="G706" s="27"/>
      <c r="H706" s="27"/>
      <c r="I706" s="27"/>
      <c r="J706" s="27"/>
      <c r="K706" s="27"/>
      <c r="L706" s="27"/>
      <c r="M706" s="27"/>
      <c r="N706" s="26"/>
      <c r="O706" s="27"/>
      <c r="P706" s="27"/>
      <c r="Q706" s="28"/>
      <c r="R706" s="28"/>
      <c r="S706" s="28"/>
      <c r="T706" s="29"/>
      <c r="U706" s="28"/>
      <c r="V706" s="30" t="s">
        <v>113</v>
      </c>
      <c r="W706" s="30">
        <v>2</v>
      </c>
      <c r="X706" s="30" t="s">
        <v>113</v>
      </c>
      <c r="Y706" s="30">
        <v>4</v>
      </c>
      <c r="Z706" s="30" t="s">
        <v>113</v>
      </c>
      <c r="AA706" s="30">
        <v>6</v>
      </c>
      <c r="AB706" s="30" t="s">
        <v>113</v>
      </c>
      <c r="AC706" s="30" t="s">
        <v>113</v>
      </c>
      <c r="AD706" s="30" t="s">
        <v>113</v>
      </c>
      <c r="AE706" s="30" t="s">
        <v>113</v>
      </c>
      <c r="AF706" s="30" t="s">
        <v>113</v>
      </c>
      <c r="AG706" s="30" t="s">
        <v>113</v>
      </c>
      <c r="AH706" s="30" t="s">
        <v>113</v>
      </c>
      <c r="AI706" s="30" t="s">
        <v>113</v>
      </c>
      <c r="AJ706" s="30" t="s">
        <v>113</v>
      </c>
      <c r="AK706" s="30" t="s">
        <v>113</v>
      </c>
      <c r="AL706" s="30" t="s">
        <v>113</v>
      </c>
      <c r="AM706" s="30">
        <v>0</v>
      </c>
      <c r="AN706" s="30">
        <v>11</v>
      </c>
      <c r="AO706" s="30">
        <v>0</v>
      </c>
      <c r="AP706" s="30">
        <v>7</v>
      </c>
      <c r="AQ706" s="31" t="s">
        <v>113</v>
      </c>
      <c r="AR706" s="31">
        <v>6</v>
      </c>
      <c r="AS706" s="31">
        <v>6</v>
      </c>
      <c r="AT706" s="32">
        <v>4</v>
      </c>
      <c r="AU706" s="32">
        <v>0</v>
      </c>
      <c r="AV706" s="32">
        <v>6</v>
      </c>
      <c r="AW706" s="32">
        <v>6</v>
      </c>
      <c r="AX706" s="32">
        <v>6</v>
      </c>
      <c r="AY706" s="32">
        <v>0</v>
      </c>
      <c r="AZ706" s="32">
        <v>0</v>
      </c>
      <c r="BA706" s="32">
        <v>0</v>
      </c>
      <c r="BB706" s="32">
        <v>0</v>
      </c>
      <c r="BC706" s="32">
        <v>6</v>
      </c>
      <c r="BD706" s="33">
        <v>7.2</v>
      </c>
      <c r="BE706" s="33">
        <v>7.2</v>
      </c>
      <c r="BF706" s="33">
        <v>7.2</v>
      </c>
      <c r="BG706" s="33">
        <v>7.2</v>
      </c>
      <c r="BH706" s="33">
        <v>7.2</v>
      </c>
      <c r="BI706" s="33">
        <v>7.2</v>
      </c>
      <c r="BJ706" s="34">
        <v>6</v>
      </c>
      <c r="BK706" s="35">
        <v>6</v>
      </c>
      <c r="BL706" t="str">
        <f>IF(BY706&gt;LARGE(BZ706:$CK706,1),1,"")</f>
        <v/>
      </c>
      <c r="BM706" t="str">
        <f>IF(BZ706&gt;LARGE(CA706:$CK706,1),2,"")</f>
        <v/>
      </c>
      <c r="BN706" t="str">
        <f>IF(CA706&gt;LARGE(CB706:$CK706,1),2.2,"")</f>
        <v/>
      </c>
      <c r="BO706" t="str">
        <f>IF(CB706&gt;LARGE(CC706:$CK706,1),3,"")</f>
        <v/>
      </c>
      <c r="BP706" t="str">
        <f>IF(CC706&gt;LARGE(CD706:$CK706,1),3.2,"")</f>
        <v/>
      </c>
      <c r="BQ706" t="str">
        <f>IF(CD706&gt;LARGE(CE706:$CK706,1),4,"")</f>
        <v/>
      </c>
      <c r="BR706" t="str">
        <f>IF(CE706&gt;LARGE(CF706:$CK706,1),4.2,"")</f>
        <v/>
      </c>
      <c r="BS706" t="str">
        <f>IF(CF706&gt;LARGE(CG706:$CK706,1),5,"")</f>
        <v/>
      </c>
      <c r="BT706" t="str">
        <f>IF(CG706&gt;LARGE(CH706:$CK706,1),5.2,"")</f>
        <v/>
      </c>
      <c r="BU706">
        <f>IF(CH706&gt;LARGE(CI706:$CK706,1),6,"")</f>
        <v>6</v>
      </c>
      <c r="BV706" t="str">
        <f>IF(CI706&gt;LARGE(CJ706:$CK706,1),6.2,"")</f>
        <v/>
      </c>
      <c r="BW706" t="str">
        <f>IF(CJ706&gt;LARGE(CK706:$CK706,1),7,"")</f>
        <v/>
      </c>
      <c r="BX706" t="str">
        <f t="shared" si="171"/>
        <v/>
      </c>
      <c r="BY706" s="36">
        <f t="shared" si="172"/>
        <v>0</v>
      </c>
      <c r="BZ706" s="36">
        <f t="shared" si="173"/>
        <v>0</v>
      </c>
      <c r="CA706">
        <f t="shared" si="174"/>
        <v>0</v>
      </c>
      <c r="CB706" s="36">
        <f t="shared" si="175"/>
        <v>0</v>
      </c>
      <c r="CC706">
        <f t="shared" si="176"/>
        <v>0</v>
      </c>
      <c r="CD706" s="36">
        <f t="shared" si="177"/>
        <v>1</v>
      </c>
      <c r="CE706">
        <f t="shared" si="178"/>
        <v>0</v>
      </c>
      <c r="CF706" s="36">
        <f t="shared" si="179"/>
        <v>0</v>
      </c>
      <c r="CG706">
        <f t="shared" si="180"/>
        <v>0</v>
      </c>
      <c r="CH706" s="36">
        <f t="shared" si="181"/>
        <v>4</v>
      </c>
      <c r="CI706">
        <f t="shared" si="182"/>
        <v>0</v>
      </c>
      <c r="CJ706" s="36">
        <f t="shared" si="183"/>
        <v>0</v>
      </c>
      <c r="CK706">
        <f t="shared" si="184"/>
        <v>0</v>
      </c>
      <c r="CP706">
        <v>982</v>
      </c>
      <c r="DD706" t="str">
        <f>IF(COUNTIF('[3]Zone Players'!A$3:A$1847,A706)&lt;1,"D","")</f>
        <v/>
      </c>
      <c r="DF706">
        <f t="shared" si="187"/>
        <v>6</v>
      </c>
      <c r="DG706" s="70">
        <f t="shared" si="185"/>
        <v>5</v>
      </c>
      <c r="DH706" t="str">
        <f t="shared" si="186"/>
        <v/>
      </c>
    </row>
    <row r="707" spans="1:112" ht="15" customHeight="1" x14ac:dyDescent="0.25">
      <c r="A707" s="23">
        <v>17510</v>
      </c>
      <c r="B707" s="24" t="s">
        <v>1132</v>
      </c>
      <c r="C707" s="24" t="s">
        <v>655</v>
      </c>
      <c r="D707" s="25" t="s">
        <v>1075</v>
      </c>
      <c r="E707" s="26"/>
      <c r="F707" s="27"/>
      <c r="G707" s="27"/>
      <c r="H707" s="27"/>
      <c r="I707" s="27"/>
      <c r="J707" s="27"/>
      <c r="K707" s="27"/>
      <c r="L707" s="27"/>
      <c r="M707" s="27">
        <v>7</v>
      </c>
      <c r="N707" s="26">
        <v>7</v>
      </c>
      <c r="O707" s="27"/>
      <c r="P707" s="27">
        <v>7</v>
      </c>
      <c r="Q707" s="28"/>
      <c r="R707" s="28"/>
      <c r="S707" s="28"/>
      <c r="T707" s="29"/>
      <c r="U707" s="28"/>
      <c r="V707" s="30" t="s">
        <v>113</v>
      </c>
      <c r="W707" s="30">
        <v>2</v>
      </c>
      <c r="X707" s="30" t="s">
        <v>113</v>
      </c>
      <c r="Y707" s="30">
        <v>4</v>
      </c>
      <c r="Z707" s="30" t="s">
        <v>113</v>
      </c>
      <c r="AA707" s="30">
        <v>6</v>
      </c>
      <c r="AB707" s="30" t="s">
        <v>113</v>
      </c>
      <c r="AC707" s="30" t="s">
        <v>113</v>
      </c>
      <c r="AD707" s="30" t="s">
        <v>113</v>
      </c>
      <c r="AE707" s="30" t="s">
        <v>113</v>
      </c>
      <c r="AF707" s="30" t="s">
        <v>113</v>
      </c>
      <c r="AG707" s="30" t="s">
        <v>113</v>
      </c>
      <c r="AH707" s="30" t="s">
        <v>113</v>
      </c>
      <c r="AI707" s="30" t="s">
        <v>113</v>
      </c>
      <c r="AJ707" s="30" t="s">
        <v>113</v>
      </c>
      <c r="AK707" s="30" t="s">
        <v>113</v>
      </c>
      <c r="AL707" s="30" t="s">
        <v>113</v>
      </c>
      <c r="AM707" s="30">
        <v>0</v>
      </c>
      <c r="AN707" s="30">
        <v>11</v>
      </c>
      <c r="AO707" s="30">
        <v>0</v>
      </c>
      <c r="AP707" s="30">
        <v>7</v>
      </c>
      <c r="AQ707" s="31">
        <v>7</v>
      </c>
      <c r="AR707" s="31">
        <v>7</v>
      </c>
      <c r="AS707" s="31">
        <v>7</v>
      </c>
      <c r="AT707" s="32">
        <v>0</v>
      </c>
      <c r="AU707" s="32">
        <v>0</v>
      </c>
      <c r="AV707" s="32">
        <v>0</v>
      </c>
      <c r="AW707" s="32">
        <v>0</v>
      </c>
      <c r="AX707" s="32">
        <v>0</v>
      </c>
      <c r="AY707" s="32">
        <v>0</v>
      </c>
      <c r="AZ707" s="32">
        <v>0</v>
      </c>
      <c r="BA707" s="32">
        <v>0</v>
      </c>
      <c r="BB707" s="32">
        <v>6</v>
      </c>
      <c r="BC707" s="32">
        <v>0</v>
      </c>
      <c r="BD707" s="33">
        <v>7.2</v>
      </c>
      <c r="BE707" s="33">
        <v>7.2</v>
      </c>
      <c r="BF707" s="33">
        <v>7.2</v>
      </c>
      <c r="BG707" s="33">
        <v>7.2</v>
      </c>
      <c r="BH707" s="33">
        <v>7.2</v>
      </c>
      <c r="BI707" s="33">
        <v>7.2</v>
      </c>
      <c r="BJ707" s="34" t="s">
        <v>113</v>
      </c>
      <c r="BK707" s="35">
        <v>7</v>
      </c>
      <c r="BL707" t="str">
        <f>IF(BY707&gt;LARGE(BZ707:$CK707,1),1,"")</f>
        <v/>
      </c>
      <c r="BM707" t="str">
        <f>IF(BZ707&gt;LARGE(CA707:$CK707,1),2,"")</f>
        <v/>
      </c>
      <c r="BN707" t="str">
        <f>IF(CA707&gt;LARGE(CB707:$CK707,1),2.2,"")</f>
        <v/>
      </c>
      <c r="BO707" t="str">
        <f>IF(CB707&gt;LARGE(CC707:$CK707,1),3,"")</f>
        <v/>
      </c>
      <c r="BP707" t="str">
        <f>IF(CC707&gt;LARGE(CD707:$CK707,1),3.2,"")</f>
        <v/>
      </c>
      <c r="BQ707" t="str">
        <f>IF(CD707&gt;LARGE(CE707:$CK707,1),4,"")</f>
        <v/>
      </c>
      <c r="BR707" t="str">
        <f>IF(CE707&gt;LARGE(CF707:$CK707,1),4.2,"")</f>
        <v/>
      </c>
      <c r="BS707" t="str">
        <f>IF(CF707&gt;LARGE(CG707:$CK707,1),5,"")</f>
        <v/>
      </c>
      <c r="BT707" t="str">
        <f>IF(CG707&gt;LARGE(CH707:$CK707,1),5.2,"")</f>
        <v/>
      </c>
      <c r="BU707">
        <f>IF(CH707&gt;LARGE(CI707:$CK707,1),6,"")</f>
        <v>6</v>
      </c>
      <c r="BV707" t="str">
        <f>IF(CI707&gt;LARGE(CJ707:$CK707,1),6.2,"")</f>
        <v/>
      </c>
      <c r="BW707" t="str">
        <f>IF(CJ707&gt;LARGE(CK707:$CK707,1),7,"")</f>
        <v/>
      </c>
      <c r="BX707" t="str">
        <f t="shared" si="171"/>
        <v/>
      </c>
      <c r="BY707" s="36">
        <f t="shared" si="172"/>
        <v>0</v>
      </c>
      <c r="BZ707" s="36">
        <f t="shared" si="173"/>
        <v>0</v>
      </c>
      <c r="CA707">
        <f t="shared" si="174"/>
        <v>0</v>
      </c>
      <c r="CB707" s="36">
        <f t="shared" si="175"/>
        <v>0</v>
      </c>
      <c r="CC707">
        <f t="shared" si="176"/>
        <v>0</v>
      </c>
      <c r="CD707" s="36">
        <f t="shared" si="177"/>
        <v>0</v>
      </c>
      <c r="CE707">
        <f t="shared" si="178"/>
        <v>0</v>
      </c>
      <c r="CF707" s="36">
        <f t="shared" si="179"/>
        <v>0</v>
      </c>
      <c r="CG707">
        <f t="shared" si="180"/>
        <v>0</v>
      </c>
      <c r="CH707" s="36">
        <f t="shared" si="181"/>
        <v>1</v>
      </c>
      <c r="CI707">
        <f t="shared" si="182"/>
        <v>0</v>
      </c>
      <c r="CJ707" s="36">
        <f t="shared" si="183"/>
        <v>0</v>
      </c>
      <c r="CK707">
        <f t="shared" si="184"/>
        <v>0</v>
      </c>
      <c r="CP707">
        <v>984</v>
      </c>
      <c r="DD707" t="str">
        <f>IF(COUNTIF('[3]Zone Players'!A$3:A$1847,A707)&lt;1,"D","")</f>
        <v/>
      </c>
      <c r="DF707">
        <f t="shared" si="187"/>
        <v>7</v>
      </c>
      <c r="DG707" s="70">
        <f t="shared" si="185"/>
        <v>1</v>
      </c>
      <c r="DH707" t="str">
        <f t="shared" si="186"/>
        <v/>
      </c>
    </row>
    <row r="708" spans="1:112" ht="15" customHeight="1" x14ac:dyDescent="0.25">
      <c r="A708" s="23">
        <v>76304</v>
      </c>
      <c r="B708" s="24" t="s">
        <v>1133</v>
      </c>
      <c r="C708" s="24" t="s">
        <v>940</v>
      </c>
      <c r="D708" s="25" t="s">
        <v>1075</v>
      </c>
      <c r="E708" s="26">
        <v>3</v>
      </c>
      <c r="F708" s="27">
        <v>3</v>
      </c>
      <c r="G708" s="27">
        <v>3</v>
      </c>
      <c r="H708" s="27"/>
      <c r="I708" s="27" t="s">
        <v>408</v>
      </c>
      <c r="J708" s="27">
        <v>6</v>
      </c>
      <c r="K708" s="27"/>
      <c r="L708" s="27">
        <v>6</v>
      </c>
      <c r="M708" s="27">
        <v>6</v>
      </c>
      <c r="N708" s="26">
        <v>6</v>
      </c>
      <c r="O708" s="27">
        <v>5</v>
      </c>
      <c r="P708" s="27">
        <v>5</v>
      </c>
      <c r="Q708" s="28"/>
      <c r="R708" s="28"/>
      <c r="S708" s="28"/>
      <c r="T708" s="29"/>
      <c r="U708" s="28"/>
      <c r="V708" s="30" t="s">
        <v>113</v>
      </c>
      <c r="W708" s="30">
        <v>2</v>
      </c>
      <c r="X708" s="30" t="s">
        <v>113</v>
      </c>
      <c r="Y708" s="30">
        <v>4</v>
      </c>
      <c r="Z708" s="30" t="s">
        <v>113</v>
      </c>
      <c r="AA708" s="30">
        <v>6</v>
      </c>
      <c r="AB708" s="30" t="s">
        <v>113</v>
      </c>
      <c r="AC708" s="30" t="s">
        <v>113</v>
      </c>
      <c r="AD708" s="30" t="s">
        <v>113</v>
      </c>
      <c r="AE708" s="30" t="s">
        <v>113</v>
      </c>
      <c r="AF708" s="30" t="s">
        <v>113</v>
      </c>
      <c r="AG708" s="30" t="s">
        <v>113</v>
      </c>
      <c r="AH708" s="30" t="s">
        <v>113</v>
      </c>
      <c r="AI708" s="30" t="s">
        <v>113</v>
      </c>
      <c r="AJ708" s="30" t="s">
        <v>113</v>
      </c>
      <c r="AK708" s="30" t="s">
        <v>113</v>
      </c>
      <c r="AL708" s="30" t="s">
        <v>113</v>
      </c>
      <c r="AM708" s="30">
        <v>0</v>
      </c>
      <c r="AN708" s="30">
        <v>11</v>
      </c>
      <c r="AO708" s="30">
        <v>1</v>
      </c>
      <c r="AP708" s="30">
        <v>6</v>
      </c>
      <c r="AQ708" s="31">
        <v>5</v>
      </c>
      <c r="AR708" s="31">
        <v>5</v>
      </c>
      <c r="AS708" s="31">
        <v>5</v>
      </c>
      <c r="AT708" s="32">
        <v>0</v>
      </c>
      <c r="AU708" s="32">
        <v>0</v>
      </c>
      <c r="AV708" s="32">
        <v>0</v>
      </c>
      <c r="AW708" s="32">
        <v>0</v>
      </c>
      <c r="AX708" s="32">
        <v>0</v>
      </c>
      <c r="AY708" s="32">
        <v>0</v>
      </c>
      <c r="AZ708" s="32">
        <v>0</v>
      </c>
      <c r="BA708" s="32">
        <v>0</v>
      </c>
      <c r="BB708" s="32">
        <v>6</v>
      </c>
      <c r="BC708" s="32">
        <v>0</v>
      </c>
      <c r="BD708" s="33">
        <v>7.2</v>
      </c>
      <c r="BE708" s="33">
        <v>7.2</v>
      </c>
      <c r="BF708" s="33">
        <v>7.2</v>
      </c>
      <c r="BG708" s="33">
        <v>7.2</v>
      </c>
      <c r="BH708" s="33">
        <v>7.2</v>
      </c>
      <c r="BI708" s="33">
        <v>7.2</v>
      </c>
      <c r="BJ708" s="34" t="s">
        <v>113</v>
      </c>
      <c r="BK708" s="35">
        <v>5</v>
      </c>
      <c r="BL708" t="str">
        <f>IF(BY708&gt;LARGE(BZ708:$CK708,1),1,"")</f>
        <v/>
      </c>
      <c r="BM708" t="str">
        <f>IF(BZ708&gt;LARGE(CA708:$CK708,1),2,"")</f>
        <v/>
      </c>
      <c r="BN708" t="str">
        <f>IF(CA708&gt;LARGE(CB708:$CK708,1),2.2,"")</f>
        <v/>
      </c>
      <c r="BO708" t="str">
        <f>IF(CB708&gt;LARGE(CC708:$CK708,1),3,"")</f>
        <v/>
      </c>
      <c r="BP708" t="str">
        <f>IF(CC708&gt;LARGE(CD708:$CK708,1),3.2,"")</f>
        <v/>
      </c>
      <c r="BQ708" t="str">
        <f>IF(CD708&gt;LARGE(CE708:$CK708,1),4,"")</f>
        <v/>
      </c>
      <c r="BR708" t="str">
        <f>IF(CE708&gt;LARGE(CF708:$CK708,1),4.2,"")</f>
        <v/>
      </c>
      <c r="BS708" t="str">
        <f>IF(CF708&gt;LARGE(CG708:$CK708,1),5,"")</f>
        <v/>
      </c>
      <c r="BT708" t="str">
        <f>IF(CG708&gt;LARGE(CH708:$CK708,1),5.2,"")</f>
        <v/>
      </c>
      <c r="BU708">
        <f>IF(CH708&gt;LARGE(CI708:$CK708,1),6,"")</f>
        <v>6</v>
      </c>
      <c r="BV708" t="str">
        <f>IF(CI708&gt;LARGE(CJ708:$CK708,1),6.2,"")</f>
        <v/>
      </c>
      <c r="BW708" t="str">
        <f>IF(CJ708&gt;LARGE(CK708:$CK708,1),7,"")</f>
        <v/>
      </c>
      <c r="BX708" t="str">
        <f t="shared" si="171"/>
        <v/>
      </c>
      <c r="BY708" s="36">
        <f t="shared" si="172"/>
        <v>0</v>
      </c>
      <c r="BZ708" s="36">
        <f t="shared" si="173"/>
        <v>0</v>
      </c>
      <c r="CA708">
        <f t="shared" si="174"/>
        <v>0</v>
      </c>
      <c r="CB708" s="36">
        <f t="shared" si="175"/>
        <v>0</v>
      </c>
      <c r="CC708">
        <f t="shared" si="176"/>
        <v>0</v>
      </c>
      <c r="CD708" s="36">
        <f t="shared" si="177"/>
        <v>0</v>
      </c>
      <c r="CE708">
        <f t="shared" si="178"/>
        <v>0</v>
      </c>
      <c r="CF708" s="36">
        <f t="shared" si="179"/>
        <v>0</v>
      </c>
      <c r="CG708">
        <f t="shared" si="180"/>
        <v>0</v>
      </c>
      <c r="CH708" s="36">
        <f t="shared" si="181"/>
        <v>1</v>
      </c>
      <c r="CI708">
        <f t="shared" si="182"/>
        <v>0</v>
      </c>
      <c r="CJ708" s="36">
        <f t="shared" si="183"/>
        <v>0</v>
      </c>
      <c r="CK708">
        <f t="shared" si="184"/>
        <v>0</v>
      </c>
      <c r="CP708">
        <v>985</v>
      </c>
      <c r="DD708" t="str">
        <f>IF(COUNTIF('[3]Zone Players'!A$3:A$1847,A708)&lt;1,"D","")</f>
        <v/>
      </c>
      <c r="DF708">
        <f t="shared" si="187"/>
        <v>5</v>
      </c>
      <c r="DG708" s="70">
        <f t="shared" si="185"/>
        <v>1</v>
      </c>
      <c r="DH708" t="str">
        <f t="shared" si="186"/>
        <v/>
      </c>
    </row>
    <row r="709" spans="1:112" ht="15" customHeight="1" x14ac:dyDescent="0.25">
      <c r="A709" s="23">
        <v>142992</v>
      </c>
      <c r="B709" s="24" t="s">
        <v>1134</v>
      </c>
      <c r="C709" s="24" t="s">
        <v>1135</v>
      </c>
      <c r="D709" s="25" t="s">
        <v>1136</v>
      </c>
      <c r="E709" s="26"/>
      <c r="F709" s="27"/>
      <c r="G709" s="27"/>
      <c r="H709" s="27"/>
      <c r="I709" s="27"/>
      <c r="J709" s="27"/>
      <c r="K709" s="27"/>
      <c r="L709" s="27"/>
      <c r="M709" s="27"/>
      <c r="N709" s="26"/>
      <c r="O709" s="27">
        <v>5</v>
      </c>
      <c r="P709" s="27">
        <v>5</v>
      </c>
      <c r="Q709" s="28"/>
      <c r="R709" s="28"/>
      <c r="S709" s="28"/>
      <c r="T709" s="29"/>
      <c r="U709" s="28"/>
      <c r="V709" s="30" t="s">
        <v>113</v>
      </c>
      <c r="W709" s="30" t="s">
        <v>113</v>
      </c>
      <c r="X709" s="30">
        <v>3</v>
      </c>
      <c r="Y709" s="30" t="s">
        <v>113</v>
      </c>
      <c r="Z709" s="30">
        <v>5</v>
      </c>
      <c r="AA709" s="30" t="s">
        <v>113</v>
      </c>
      <c r="AB709" s="30">
        <v>7</v>
      </c>
      <c r="AC709" s="30" t="s">
        <v>113</v>
      </c>
      <c r="AD709" s="30" t="s">
        <v>113</v>
      </c>
      <c r="AE709" s="30" t="s">
        <v>113</v>
      </c>
      <c r="AF709" s="30" t="s">
        <v>113</v>
      </c>
      <c r="AG709" s="30" t="s">
        <v>113</v>
      </c>
      <c r="AH709" s="30" t="s">
        <v>113</v>
      </c>
      <c r="AI709" s="30" t="s">
        <v>113</v>
      </c>
      <c r="AJ709" s="30" t="s">
        <v>113</v>
      </c>
      <c r="AK709" s="30" t="s">
        <v>113</v>
      </c>
      <c r="AL709" s="30" t="s">
        <v>113</v>
      </c>
      <c r="AM709" s="30">
        <v>0</v>
      </c>
      <c r="AN709" s="30">
        <v>12</v>
      </c>
      <c r="AO709" s="30">
        <v>0</v>
      </c>
      <c r="AP709" s="30">
        <v>7</v>
      </c>
      <c r="AQ709" s="31">
        <v>5</v>
      </c>
      <c r="AR709" s="31">
        <v>5</v>
      </c>
      <c r="AS709" s="31">
        <v>5</v>
      </c>
      <c r="AT709" s="32">
        <v>5</v>
      </c>
      <c r="AU709" s="32">
        <v>5</v>
      </c>
      <c r="AV709" s="32">
        <v>5</v>
      </c>
      <c r="AW709" s="32">
        <v>5</v>
      </c>
      <c r="AX709" s="32">
        <v>5</v>
      </c>
      <c r="AY709" s="32">
        <v>5</v>
      </c>
      <c r="AZ709" s="32">
        <v>5</v>
      </c>
      <c r="BA709" s="32">
        <v>5</v>
      </c>
      <c r="BB709" s="32">
        <v>5</v>
      </c>
      <c r="BC709" s="32">
        <v>5</v>
      </c>
      <c r="BD709" s="33">
        <v>7.2</v>
      </c>
      <c r="BE709" s="33">
        <v>5</v>
      </c>
      <c r="BF709" s="33">
        <v>5</v>
      </c>
      <c r="BG709" s="33">
        <v>5</v>
      </c>
      <c r="BH709" s="33">
        <v>5</v>
      </c>
      <c r="BI709" s="33">
        <v>5</v>
      </c>
      <c r="BJ709" s="34">
        <v>5</v>
      </c>
      <c r="BK709" s="35">
        <v>5</v>
      </c>
      <c r="BL709" t="str">
        <f>IF(BY709&gt;LARGE(BZ709:$CK709,1),1,"")</f>
        <v/>
      </c>
      <c r="BM709" t="str">
        <f>IF(BZ709&gt;LARGE(CA709:$CK709,1),2,"")</f>
        <v/>
      </c>
      <c r="BN709" t="str">
        <f>IF(CA709&gt;LARGE(CB709:$CK709,1),2.2,"")</f>
        <v/>
      </c>
      <c r="BO709" t="str">
        <f>IF(CB709&gt;LARGE(CC709:$CK709,1),3,"")</f>
        <v/>
      </c>
      <c r="BP709" t="str">
        <f>IF(CC709&gt;LARGE(CD709:$CK709,1),3.2,"")</f>
        <v/>
      </c>
      <c r="BQ709" t="str">
        <f>IF(CD709&gt;LARGE(CE709:$CK709,1),4,"")</f>
        <v/>
      </c>
      <c r="BR709" t="str">
        <f>IF(CE709&gt;LARGE(CF709:$CK709,1),4.2,"")</f>
        <v/>
      </c>
      <c r="BS709">
        <f>IF(CF709&gt;LARGE(CG709:$CK709,1),5,"")</f>
        <v>5</v>
      </c>
      <c r="BT709" t="str">
        <f>IF(CG709&gt;LARGE(CH709:$CK709,1),5.2,"")</f>
        <v/>
      </c>
      <c r="BU709" t="str">
        <f>IF(CH709&gt;LARGE(CI709:$CK709,1),6,"")</f>
        <v/>
      </c>
      <c r="BV709" t="str">
        <f>IF(CI709&gt;LARGE(CJ709:$CK709,1),6.2,"")</f>
        <v/>
      </c>
      <c r="BW709" t="str">
        <f>IF(CJ709&gt;LARGE(CK709:$CK709,1),7,"")</f>
        <v/>
      </c>
      <c r="BX709" t="str">
        <f t="shared" si="171"/>
        <v/>
      </c>
      <c r="BY709" s="36">
        <f t="shared" si="172"/>
        <v>0</v>
      </c>
      <c r="BZ709" s="36">
        <f t="shared" si="173"/>
        <v>0</v>
      </c>
      <c r="CA709">
        <f t="shared" si="174"/>
        <v>0</v>
      </c>
      <c r="CB709" s="36">
        <f t="shared" si="175"/>
        <v>0</v>
      </c>
      <c r="CC709">
        <f t="shared" si="176"/>
        <v>0</v>
      </c>
      <c r="CD709" s="36">
        <f t="shared" si="177"/>
        <v>0</v>
      </c>
      <c r="CE709">
        <f t="shared" si="178"/>
        <v>0</v>
      </c>
      <c r="CF709" s="36">
        <f t="shared" si="179"/>
        <v>10</v>
      </c>
      <c r="CG709">
        <f t="shared" si="180"/>
        <v>0</v>
      </c>
      <c r="CH709" s="36">
        <f t="shared" si="181"/>
        <v>0</v>
      </c>
      <c r="CI709">
        <f t="shared" si="182"/>
        <v>0</v>
      </c>
      <c r="CJ709" s="36">
        <f t="shared" si="183"/>
        <v>0</v>
      </c>
      <c r="CK709">
        <f t="shared" si="184"/>
        <v>0</v>
      </c>
      <c r="CP709">
        <v>986</v>
      </c>
      <c r="DD709" t="str">
        <f>IF(COUNTIF('[3]Zone Players'!A$3:A$1847,A709)&lt;1,"D","")</f>
        <v/>
      </c>
      <c r="DF709">
        <f t="shared" si="187"/>
        <v>5</v>
      </c>
      <c r="DG709" s="70">
        <f t="shared" si="185"/>
        <v>10</v>
      </c>
      <c r="DH709" t="str">
        <f t="shared" si="186"/>
        <v/>
      </c>
    </row>
    <row r="710" spans="1:112" ht="15" customHeight="1" x14ac:dyDescent="0.25">
      <c r="A710" s="23">
        <v>95980</v>
      </c>
      <c r="B710" s="24" t="s">
        <v>1137</v>
      </c>
      <c r="C710" s="24" t="s">
        <v>1138</v>
      </c>
      <c r="D710" s="25" t="s">
        <v>1136</v>
      </c>
      <c r="E710" s="26"/>
      <c r="F710" s="27"/>
      <c r="G710" s="27"/>
      <c r="H710" s="27"/>
      <c r="I710" s="27"/>
      <c r="J710" s="27"/>
      <c r="K710" s="27"/>
      <c r="L710" s="27"/>
      <c r="M710" s="27"/>
      <c r="N710" s="26"/>
      <c r="O710" s="27"/>
      <c r="P710" s="27">
        <v>2</v>
      </c>
      <c r="Q710" s="28"/>
      <c r="R710" s="28">
        <v>5</v>
      </c>
      <c r="S710" s="28"/>
      <c r="T710" s="29"/>
      <c r="U710" s="28"/>
      <c r="V710" s="30" t="s">
        <v>113</v>
      </c>
      <c r="W710" s="30" t="s">
        <v>113</v>
      </c>
      <c r="X710" s="30">
        <v>3</v>
      </c>
      <c r="Y710" s="30" t="s">
        <v>113</v>
      </c>
      <c r="Z710" s="30">
        <v>5</v>
      </c>
      <c r="AA710" s="30" t="s">
        <v>113</v>
      </c>
      <c r="AB710" s="30">
        <v>7</v>
      </c>
      <c r="AC710" s="30" t="s">
        <v>113</v>
      </c>
      <c r="AD710" s="30" t="s">
        <v>113</v>
      </c>
      <c r="AE710" s="30" t="s">
        <v>113</v>
      </c>
      <c r="AF710" s="30" t="s">
        <v>113</v>
      </c>
      <c r="AG710" s="30" t="s">
        <v>113</v>
      </c>
      <c r="AH710" s="30" t="s">
        <v>113</v>
      </c>
      <c r="AI710" s="30" t="s">
        <v>113</v>
      </c>
      <c r="AJ710" s="30" t="s">
        <v>113</v>
      </c>
      <c r="AK710" s="30" t="s">
        <v>113</v>
      </c>
      <c r="AL710" s="30" t="s">
        <v>113</v>
      </c>
      <c r="AM710" s="30">
        <v>0</v>
      </c>
      <c r="AN710" s="30">
        <v>12</v>
      </c>
      <c r="AO710" s="30">
        <v>2</v>
      </c>
      <c r="AP710" s="30">
        <v>5</v>
      </c>
      <c r="AQ710" s="31">
        <v>4</v>
      </c>
      <c r="AR710" s="31">
        <v>5</v>
      </c>
      <c r="AS710" s="31">
        <v>5</v>
      </c>
      <c r="AT710" s="32">
        <v>3</v>
      </c>
      <c r="AU710" s="32">
        <v>5</v>
      </c>
      <c r="AV710" s="32">
        <v>5</v>
      </c>
      <c r="AW710" s="32">
        <v>5</v>
      </c>
      <c r="AX710" s="32">
        <v>5</v>
      </c>
      <c r="AY710" s="32">
        <v>5</v>
      </c>
      <c r="AZ710" s="32">
        <v>5</v>
      </c>
      <c r="BA710" s="32">
        <v>5</v>
      </c>
      <c r="BB710" s="32">
        <v>5</v>
      </c>
      <c r="BC710" s="32">
        <v>5</v>
      </c>
      <c r="BD710" s="33">
        <v>7.2</v>
      </c>
      <c r="BE710" s="33">
        <v>7.2</v>
      </c>
      <c r="BF710" s="33">
        <v>5</v>
      </c>
      <c r="BG710" s="33">
        <v>5</v>
      </c>
      <c r="BH710" s="33">
        <v>5</v>
      </c>
      <c r="BI710" s="33">
        <v>5</v>
      </c>
      <c r="BJ710" s="34">
        <v>5</v>
      </c>
      <c r="BK710" s="35">
        <v>5</v>
      </c>
      <c r="BL710" t="str">
        <f>IF(BY710&gt;LARGE(BZ710:$CK710,1),1,"")</f>
        <v/>
      </c>
      <c r="BM710" t="str">
        <f>IF(BZ710&gt;LARGE(CA710:$CK710,1),2,"")</f>
        <v/>
      </c>
      <c r="BN710" t="str">
        <f>IF(CA710&gt;LARGE(CB710:$CK710,1),2.2,"")</f>
        <v/>
      </c>
      <c r="BO710" t="str">
        <f>IF(CB710&gt;LARGE(CC710:$CK710,1),3,"")</f>
        <v/>
      </c>
      <c r="BP710" t="str">
        <f>IF(CC710&gt;LARGE(CD710:$CK710,1),3.2,"")</f>
        <v/>
      </c>
      <c r="BQ710" t="str">
        <f>IF(CD710&gt;LARGE(CE710:$CK710,1),4,"")</f>
        <v/>
      </c>
      <c r="BR710" t="str">
        <f>IF(CE710&gt;LARGE(CF710:$CK710,1),4.2,"")</f>
        <v/>
      </c>
      <c r="BS710">
        <f>IF(CF710&gt;LARGE(CG710:$CK710,1),5,"")</f>
        <v>5</v>
      </c>
      <c r="BT710" t="str">
        <f>IF(CG710&gt;LARGE(CH710:$CK710,1),5.2,"")</f>
        <v/>
      </c>
      <c r="BU710" t="str">
        <f>IF(CH710&gt;LARGE(CI710:$CK710,1),6,"")</f>
        <v/>
      </c>
      <c r="BV710" t="str">
        <f>IF(CI710&gt;LARGE(CJ710:$CK710,1),6.2,"")</f>
        <v/>
      </c>
      <c r="BW710" t="str">
        <f>IF(CJ710&gt;LARGE(CK710:$CK710,1),7,"")</f>
        <v/>
      </c>
      <c r="BX710" t="str">
        <f t="shared" si="171"/>
        <v/>
      </c>
      <c r="BY710" s="36">
        <f t="shared" si="172"/>
        <v>0</v>
      </c>
      <c r="BZ710" s="36">
        <f t="shared" si="173"/>
        <v>0</v>
      </c>
      <c r="CA710">
        <f t="shared" si="174"/>
        <v>0</v>
      </c>
      <c r="CB710" s="36">
        <f t="shared" si="175"/>
        <v>1</v>
      </c>
      <c r="CC710">
        <f t="shared" si="176"/>
        <v>0</v>
      </c>
      <c r="CD710" s="36">
        <f t="shared" si="177"/>
        <v>0</v>
      </c>
      <c r="CE710">
        <f t="shared" si="178"/>
        <v>0</v>
      </c>
      <c r="CF710" s="36">
        <f t="shared" si="179"/>
        <v>9</v>
      </c>
      <c r="CG710">
        <f t="shared" si="180"/>
        <v>0</v>
      </c>
      <c r="CH710" s="36">
        <f t="shared" si="181"/>
        <v>0</v>
      </c>
      <c r="CI710">
        <f t="shared" si="182"/>
        <v>0</v>
      </c>
      <c r="CJ710" s="36">
        <f t="shared" si="183"/>
        <v>0</v>
      </c>
      <c r="CK710">
        <f t="shared" si="184"/>
        <v>0</v>
      </c>
      <c r="CP710">
        <v>988</v>
      </c>
      <c r="DD710" t="str">
        <f>IF(COUNTIF('[3]Zone Players'!A$3:A$1847,A710)&lt;1,"D","")</f>
        <v/>
      </c>
      <c r="DF710">
        <f t="shared" si="187"/>
        <v>5</v>
      </c>
      <c r="DG710" s="70">
        <f t="shared" si="185"/>
        <v>10</v>
      </c>
      <c r="DH710" t="str">
        <f t="shared" si="186"/>
        <v/>
      </c>
    </row>
    <row r="711" spans="1:112" ht="15" customHeight="1" x14ac:dyDescent="0.25">
      <c r="A711" s="23">
        <v>143253</v>
      </c>
      <c r="B711" s="24" t="s">
        <v>1139</v>
      </c>
      <c r="C711" s="24" t="s">
        <v>1140</v>
      </c>
      <c r="D711" s="25" t="s">
        <v>1136</v>
      </c>
      <c r="E711" s="26"/>
      <c r="F711" s="27"/>
      <c r="G711" s="27"/>
      <c r="H711" s="27"/>
      <c r="I711" s="27"/>
      <c r="J711" s="27"/>
      <c r="K711" s="27"/>
      <c r="L711" s="27"/>
      <c r="M711" s="27"/>
      <c r="N711" s="26"/>
      <c r="O711" s="27"/>
      <c r="P711" s="27">
        <v>4</v>
      </c>
      <c r="Q711" s="28"/>
      <c r="R711" s="28"/>
      <c r="S711" s="28"/>
      <c r="T711" s="29"/>
      <c r="U711" s="28"/>
      <c r="V711" s="30" t="s">
        <v>113</v>
      </c>
      <c r="W711" s="30" t="s">
        <v>113</v>
      </c>
      <c r="X711" s="30">
        <v>3</v>
      </c>
      <c r="Y711" s="30" t="s">
        <v>113</v>
      </c>
      <c r="Z711" s="30">
        <v>5</v>
      </c>
      <c r="AA711" s="30" t="s">
        <v>113</v>
      </c>
      <c r="AB711" s="30">
        <v>7</v>
      </c>
      <c r="AC711" s="30" t="s">
        <v>113</v>
      </c>
      <c r="AD711" s="30" t="s">
        <v>113</v>
      </c>
      <c r="AE711" s="30" t="s">
        <v>113</v>
      </c>
      <c r="AF711" s="30" t="s">
        <v>113</v>
      </c>
      <c r="AG711" s="30" t="s">
        <v>113</v>
      </c>
      <c r="AH711" s="30" t="s">
        <v>113</v>
      </c>
      <c r="AI711" s="30" t="s">
        <v>113</v>
      </c>
      <c r="AJ711" s="30" t="s">
        <v>113</v>
      </c>
      <c r="AK711" s="30" t="s">
        <v>113</v>
      </c>
      <c r="AL711" s="30" t="s">
        <v>113</v>
      </c>
      <c r="AM711" s="30">
        <v>0</v>
      </c>
      <c r="AN711" s="30">
        <v>12</v>
      </c>
      <c r="AO711" s="30">
        <v>2</v>
      </c>
      <c r="AP711" s="30">
        <v>5</v>
      </c>
      <c r="AQ711" s="31">
        <v>4</v>
      </c>
      <c r="AR711" s="31">
        <v>3</v>
      </c>
      <c r="AS711" s="31">
        <v>3</v>
      </c>
      <c r="AT711" s="32">
        <v>3</v>
      </c>
      <c r="AU711" s="32">
        <v>3</v>
      </c>
      <c r="AV711" s="32">
        <v>3</v>
      </c>
      <c r="AW711" s="32">
        <v>3</v>
      </c>
      <c r="AX711" s="32">
        <v>3</v>
      </c>
      <c r="AY711" s="32">
        <v>3</v>
      </c>
      <c r="AZ711" s="32">
        <v>3</v>
      </c>
      <c r="BA711" s="32">
        <v>3</v>
      </c>
      <c r="BB711" s="32">
        <v>3</v>
      </c>
      <c r="BC711" s="32">
        <v>3</v>
      </c>
      <c r="BD711" s="33">
        <v>7.2</v>
      </c>
      <c r="BE711" s="33">
        <v>3</v>
      </c>
      <c r="BF711" s="33">
        <v>3</v>
      </c>
      <c r="BG711" s="33">
        <v>3</v>
      </c>
      <c r="BH711" s="33">
        <v>3</v>
      </c>
      <c r="BI711" s="33">
        <v>3</v>
      </c>
      <c r="BJ711" s="34">
        <v>3</v>
      </c>
      <c r="BK711" s="35">
        <v>3</v>
      </c>
      <c r="BL711" t="str">
        <f>IF(BY711&gt;LARGE(BZ711:$CK711,1),1,"")</f>
        <v/>
      </c>
      <c r="BM711" t="str">
        <f>IF(BZ711&gt;LARGE(CA711:$CK711,1),2,"")</f>
        <v/>
      </c>
      <c r="BN711" t="str">
        <f>IF(CA711&gt;LARGE(CB711:$CK711,1),2.2,"")</f>
        <v/>
      </c>
      <c r="BO711">
        <f>IF(CB711&gt;LARGE(CC711:$CK711,1),3,"")</f>
        <v>3</v>
      </c>
      <c r="BP711" t="str">
        <f>IF(CC711&gt;LARGE(CD711:$CK711,1),3.2,"")</f>
        <v/>
      </c>
      <c r="BQ711" t="str">
        <f>IF(CD711&gt;LARGE(CE711:$CK711,1),4,"")</f>
        <v/>
      </c>
      <c r="BR711" t="str">
        <f>IF(CE711&gt;LARGE(CF711:$CK711,1),4.2,"")</f>
        <v/>
      </c>
      <c r="BS711" t="str">
        <f>IF(CF711&gt;LARGE(CG711:$CK711,1),5,"")</f>
        <v/>
      </c>
      <c r="BT711" t="str">
        <f>IF(CG711&gt;LARGE(CH711:$CK711,1),5.2,"")</f>
        <v/>
      </c>
      <c r="BU711" t="str">
        <f>IF(CH711&gt;LARGE(CI711:$CK711,1),6,"")</f>
        <v/>
      </c>
      <c r="BV711" t="str">
        <f>IF(CI711&gt;LARGE(CJ711:$CK711,1),6.2,"")</f>
        <v/>
      </c>
      <c r="BW711" t="str">
        <f>IF(CJ711&gt;LARGE(CK711:$CK711,1),7,"")</f>
        <v/>
      </c>
      <c r="BX711" t="str">
        <f t="shared" si="171"/>
        <v/>
      </c>
      <c r="BY711" s="36">
        <f t="shared" si="172"/>
        <v>0</v>
      </c>
      <c r="BZ711" s="36">
        <f t="shared" si="173"/>
        <v>0</v>
      </c>
      <c r="CA711">
        <f t="shared" si="174"/>
        <v>0</v>
      </c>
      <c r="CB711" s="36">
        <f t="shared" si="175"/>
        <v>10</v>
      </c>
      <c r="CC711">
        <f t="shared" si="176"/>
        <v>0</v>
      </c>
      <c r="CD711" s="36">
        <f t="shared" si="177"/>
        <v>0</v>
      </c>
      <c r="CE711">
        <f t="shared" si="178"/>
        <v>0</v>
      </c>
      <c r="CF711" s="36">
        <f t="shared" si="179"/>
        <v>0</v>
      </c>
      <c r="CG711">
        <f t="shared" si="180"/>
        <v>0</v>
      </c>
      <c r="CH711" s="36">
        <f t="shared" si="181"/>
        <v>0</v>
      </c>
      <c r="CI711">
        <f t="shared" si="182"/>
        <v>0</v>
      </c>
      <c r="CJ711" s="36">
        <f t="shared" si="183"/>
        <v>0</v>
      </c>
      <c r="CK711">
        <f t="shared" si="184"/>
        <v>0</v>
      </c>
      <c r="CP711" t="s">
        <v>118</v>
      </c>
      <c r="DD711" t="str">
        <f>IF(COUNTIF('[3]Zone Players'!A$3:A$1847,A711)&lt;1,"D","")</f>
        <v/>
      </c>
      <c r="DF711">
        <f t="shared" si="187"/>
        <v>3</v>
      </c>
      <c r="DG711" s="70">
        <f t="shared" si="185"/>
        <v>10</v>
      </c>
      <c r="DH711" t="str">
        <f t="shared" si="186"/>
        <v/>
      </c>
    </row>
    <row r="712" spans="1:112" ht="15" customHeight="1" x14ac:dyDescent="0.25">
      <c r="A712" s="23">
        <v>25568</v>
      </c>
      <c r="B712" s="24" t="s">
        <v>514</v>
      </c>
      <c r="C712" s="24" t="s">
        <v>1141</v>
      </c>
      <c r="D712" s="25" t="s">
        <v>1136</v>
      </c>
      <c r="E712" s="26"/>
      <c r="F712" s="27"/>
      <c r="G712" s="27"/>
      <c r="H712" s="27"/>
      <c r="I712" s="27"/>
      <c r="J712" s="27"/>
      <c r="K712" s="27"/>
      <c r="L712" s="27"/>
      <c r="M712" s="27"/>
      <c r="N712" s="26"/>
      <c r="O712" s="27">
        <v>3</v>
      </c>
      <c r="P712" s="27">
        <v>3</v>
      </c>
      <c r="Q712" s="28"/>
      <c r="R712" s="28"/>
      <c r="S712" s="28"/>
      <c r="T712" s="29"/>
      <c r="U712" s="28"/>
      <c r="V712" s="30" t="s">
        <v>113</v>
      </c>
      <c r="W712" s="30" t="s">
        <v>113</v>
      </c>
      <c r="X712" s="30">
        <v>3</v>
      </c>
      <c r="Y712" s="30" t="s">
        <v>113</v>
      </c>
      <c r="Z712" s="30">
        <v>5</v>
      </c>
      <c r="AA712" s="30" t="s">
        <v>113</v>
      </c>
      <c r="AB712" s="30">
        <v>7</v>
      </c>
      <c r="AC712" s="30" t="s">
        <v>113</v>
      </c>
      <c r="AD712" s="30" t="s">
        <v>113</v>
      </c>
      <c r="AE712" s="30" t="s">
        <v>113</v>
      </c>
      <c r="AF712" s="30" t="s">
        <v>113</v>
      </c>
      <c r="AG712" s="30" t="s">
        <v>113</v>
      </c>
      <c r="AH712" s="30" t="s">
        <v>113</v>
      </c>
      <c r="AI712" s="30" t="s">
        <v>113</v>
      </c>
      <c r="AJ712" s="30" t="s">
        <v>113</v>
      </c>
      <c r="AK712" s="30" t="s">
        <v>113</v>
      </c>
      <c r="AL712" s="30" t="s">
        <v>113</v>
      </c>
      <c r="AM712" s="30">
        <v>0</v>
      </c>
      <c r="AN712" s="30">
        <v>12</v>
      </c>
      <c r="AO712" s="30">
        <v>2</v>
      </c>
      <c r="AP712" s="30">
        <v>5</v>
      </c>
      <c r="AQ712" s="31">
        <v>3</v>
      </c>
      <c r="AR712" s="31">
        <v>3</v>
      </c>
      <c r="AS712" s="31">
        <v>3</v>
      </c>
      <c r="AT712" s="32">
        <v>0</v>
      </c>
      <c r="AU712" s="32">
        <v>0</v>
      </c>
      <c r="AV712" s="32">
        <v>0</v>
      </c>
      <c r="AW712" s="32">
        <v>0</v>
      </c>
      <c r="AX712" s="32">
        <v>0</v>
      </c>
      <c r="AY712" s="32">
        <v>0</v>
      </c>
      <c r="AZ712" s="32">
        <v>0</v>
      </c>
      <c r="BA712" s="32">
        <v>0</v>
      </c>
      <c r="BB712" s="32">
        <v>0</v>
      </c>
      <c r="BC712" s="32">
        <v>0</v>
      </c>
      <c r="BD712" s="33">
        <v>7.2</v>
      </c>
      <c r="BE712" s="33">
        <v>7.2</v>
      </c>
      <c r="BF712" s="33">
        <v>7.2</v>
      </c>
      <c r="BG712" s="33">
        <v>7.2</v>
      </c>
      <c r="BH712" s="33">
        <v>7.2</v>
      </c>
      <c r="BI712" s="33">
        <v>7.2</v>
      </c>
      <c r="BJ712" s="34" t="s">
        <v>113</v>
      </c>
      <c r="BK712" s="35" t="s">
        <v>113</v>
      </c>
      <c r="BL712" t="str">
        <f>IF(BY712&gt;LARGE(BZ712:$CK712,1),1,"")</f>
        <v/>
      </c>
      <c r="BM712" t="str">
        <f>IF(BZ712&gt;LARGE(CA712:$CK712,1),2,"")</f>
        <v/>
      </c>
      <c r="BN712" t="str">
        <f>IF(CA712&gt;LARGE(CB712:$CK712,1),2.2,"")</f>
        <v/>
      </c>
      <c r="BO712" t="str">
        <f>IF(CB712&gt;LARGE(CC712:$CK712,1),3,"")</f>
        <v/>
      </c>
      <c r="BP712" t="str">
        <f>IF(CC712&gt;LARGE(CD712:$CK712,1),3.2,"")</f>
        <v/>
      </c>
      <c r="BQ712" t="str">
        <f>IF(CD712&gt;LARGE(CE712:$CK712,1),4,"")</f>
        <v/>
      </c>
      <c r="BR712" t="str">
        <f>IF(CE712&gt;LARGE(CF712:$CK712,1),4.2,"")</f>
        <v/>
      </c>
      <c r="BS712" t="str">
        <f>IF(CF712&gt;LARGE(CG712:$CK712,1),5,"")</f>
        <v/>
      </c>
      <c r="BT712" t="str">
        <f>IF(CG712&gt;LARGE(CH712:$CK712,1),5.2,"")</f>
        <v/>
      </c>
      <c r="BU712" t="str">
        <f>IF(CH712&gt;LARGE(CI712:$CK712,1),6,"")</f>
        <v/>
      </c>
      <c r="BV712" t="str">
        <f>IF(CI712&gt;LARGE(CJ712:$CK712,1),6.2,"")</f>
        <v/>
      </c>
      <c r="BW712" t="str">
        <f>IF(CJ712&gt;LARGE(CK712:$CK712,1),7,"")</f>
        <v/>
      </c>
      <c r="BX712" t="str">
        <f t="shared" ref="BX712:BX775" si="188">IF(CK712&gt;0,7.2,"")</f>
        <v/>
      </c>
      <c r="BY712" s="36">
        <f t="shared" ref="BY712:BY775" si="189">COUNTIF($AT712:$BC712,1)+COUNTIF($AT712:$BC712,1.1)</f>
        <v>0</v>
      </c>
      <c r="BZ712" s="36">
        <f t="shared" ref="BZ712:BZ775" si="190">COUNTIF($AT712:$BC712,2)+COUNTIF($AT712:$BC712,2.1)</f>
        <v>0</v>
      </c>
      <c r="CA712">
        <f t="shared" ref="CA712:CA775" si="191">COUNTIF($AT712:$BC712,2.2)</f>
        <v>0</v>
      </c>
      <c r="CB712" s="36">
        <f t="shared" ref="CB712:CB775" si="192">COUNTIF($AT712:$BC712,3)+COUNTIF($AT712:$BC712,3.1)</f>
        <v>0</v>
      </c>
      <c r="CC712">
        <f t="shared" ref="CC712:CC775" si="193">COUNTIF($AT712:$BC712,3.2)</f>
        <v>0</v>
      </c>
      <c r="CD712" s="36">
        <f t="shared" ref="CD712:CD775" si="194">COUNTIF($AT712:$BC712,4)+COUNTIF($AT712:$BC712,4.1)</f>
        <v>0</v>
      </c>
      <c r="CE712">
        <f t="shared" ref="CE712:CE775" si="195">COUNTIF($AT712:$BC712,4.2)</f>
        <v>0</v>
      </c>
      <c r="CF712" s="36">
        <f t="shared" ref="CF712:CF775" si="196">COUNTIF($AT712:$BC712,5)+COUNTIF($AT712:$BC712,5.1)</f>
        <v>0</v>
      </c>
      <c r="CG712">
        <f t="shared" ref="CG712:CG775" si="197">COUNTIF($AT712:$BC712,5.2)</f>
        <v>0</v>
      </c>
      <c r="CH712" s="36">
        <f t="shared" ref="CH712:CH775" si="198">COUNTIF($AT712:$BC712,6)+COUNTIF($AT712:$BC712,6.1)</f>
        <v>0</v>
      </c>
      <c r="CI712">
        <f t="shared" ref="CI712:CI775" si="199">COUNTIF($AT712:$BC712,6.2)</f>
        <v>0</v>
      </c>
      <c r="CJ712" s="36">
        <f t="shared" ref="CJ712:CJ775" si="200">COUNTIF($AT712:$BC712,7)+COUNTIF($AT712:$BC712,7.1)</f>
        <v>0</v>
      </c>
      <c r="CK712">
        <f t="shared" ref="CK712:CK775" si="201">COUNTIF($AT712:$BC712,7.2)</f>
        <v>0</v>
      </c>
      <c r="CP712">
        <v>992</v>
      </c>
      <c r="DD712" t="str">
        <f>IF(COUNTIF('[3]Zone Players'!A$3:A$1847,A712)&lt;1,"D","")</f>
        <v/>
      </c>
      <c r="DF712">
        <f t="shared" si="187"/>
        <v>3</v>
      </c>
      <c r="DG712" s="70">
        <f t="shared" si="185"/>
        <v>0</v>
      </c>
      <c r="DH712" t="str">
        <f t="shared" si="186"/>
        <v/>
      </c>
    </row>
    <row r="713" spans="1:112" ht="15" customHeight="1" x14ac:dyDescent="0.25">
      <c r="A713" s="23">
        <v>133053</v>
      </c>
      <c r="B713" s="24" t="s">
        <v>131</v>
      </c>
      <c r="C713" s="24" t="s">
        <v>1142</v>
      </c>
      <c r="D713" s="25" t="s">
        <v>1136</v>
      </c>
      <c r="E713" s="26"/>
      <c r="F713" s="27"/>
      <c r="G713" s="27"/>
      <c r="H713" s="27"/>
      <c r="I713" s="27"/>
      <c r="J713" s="27"/>
      <c r="K713" s="27"/>
      <c r="L713" s="27"/>
      <c r="M713" s="27"/>
      <c r="N713" s="26"/>
      <c r="O713" s="27">
        <v>5</v>
      </c>
      <c r="P713" s="27">
        <v>5</v>
      </c>
      <c r="Q713" s="28"/>
      <c r="R713" s="28"/>
      <c r="S713" s="28"/>
      <c r="T713" s="29"/>
      <c r="U713" s="28"/>
      <c r="V713" s="30" t="s">
        <v>113</v>
      </c>
      <c r="W713" s="30" t="s">
        <v>113</v>
      </c>
      <c r="X713" s="30">
        <v>3</v>
      </c>
      <c r="Y713" s="30" t="s">
        <v>113</v>
      </c>
      <c r="Z713" s="30">
        <v>5</v>
      </c>
      <c r="AA713" s="30" t="s">
        <v>113</v>
      </c>
      <c r="AB713" s="30">
        <v>7</v>
      </c>
      <c r="AC713" s="30" t="s">
        <v>2389</v>
      </c>
      <c r="AD713" s="30" t="s">
        <v>113</v>
      </c>
      <c r="AE713" s="30" t="s">
        <v>113</v>
      </c>
      <c r="AF713" s="30" t="s">
        <v>113</v>
      </c>
      <c r="AG713" s="30" t="s">
        <v>113</v>
      </c>
      <c r="AH713" s="30" t="s">
        <v>113</v>
      </c>
      <c r="AI713" s="30" t="s">
        <v>113</v>
      </c>
      <c r="AJ713" s="30" t="s">
        <v>113</v>
      </c>
      <c r="AK713" s="30" t="s">
        <v>113</v>
      </c>
      <c r="AL713" s="30" t="s">
        <v>113</v>
      </c>
      <c r="AM713" s="30">
        <v>1</v>
      </c>
      <c r="AN713" s="30">
        <v>12</v>
      </c>
      <c r="AO713" s="30">
        <v>0</v>
      </c>
      <c r="AP713" s="30">
        <v>7</v>
      </c>
      <c r="AQ713" s="31">
        <v>5</v>
      </c>
      <c r="AR713" s="31">
        <v>7</v>
      </c>
      <c r="AS713" s="31">
        <v>7</v>
      </c>
      <c r="AT713" s="32">
        <v>7</v>
      </c>
      <c r="AU713" s="32">
        <v>0</v>
      </c>
      <c r="AV713" s="32">
        <v>7</v>
      </c>
      <c r="AW713" s="32">
        <v>0</v>
      </c>
      <c r="AX713" s="32">
        <v>0</v>
      </c>
      <c r="AY713" s="32">
        <v>7</v>
      </c>
      <c r="AZ713" s="32">
        <v>7</v>
      </c>
      <c r="BA713" s="32">
        <v>7</v>
      </c>
      <c r="BB713" s="32">
        <v>7</v>
      </c>
      <c r="BC713" s="32">
        <v>0</v>
      </c>
      <c r="BD713" s="33">
        <v>7.2</v>
      </c>
      <c r="BE713" s="33">
        <v>7.2</v>
      </c>
      <c r="BF713" s="33">
        <v>7.2</v>
      </c>
      <c r="BG713" s="33">
        <v>7</v>
      </c>
      <c r="BH713" s="33">
        <v>7</v>
      </c>
      <c r="BI713" s="33">
        <v>7</v>
      </c>
      <c r="BJ713" s="34">
        <v>7</v>
      </c>
      <c r="BK713" s="35">
        <v>7</v>
      </c>
      <c r="BL713" t="str">
        <f>IF(BY713&gt;LARGE(BZ713:$CK713,1),1,"")</f>
        <v/>
      </c>
      <c r="BM713" t="str">
        <f>IF(BZ713&gt;LARGE(CA713:$CK713,1),2,"")</f>
        <v/>
      </c>
      <c r="BN713" t="str">
        <f>IF(CA713&gt;LARGE(CB713:$CK713,1),2.2,"")</f>
        <v/>
      </c>
      <c r="BO713" t="str">
        <f>IF(CB713&gt;LARGE(CC713:$CK713,1),3,"")</f>
        <v/>
      </c>
      <c r="BP713" t="str">
        <f>IF(CC713&gt;LARGE(CD713:$CK713,1),3.2,"")</f>
        <v/>
      </c>
      <c r="BQ713" t="str">
        <f>IF(CD713&gt;LARGE(CE713:$CK713,1),4,"")</f>
        <v/>
      </c>
      <c r="BR713" t="str">
        <f>IF(CE713&gt;LARGE(CF713:$CK713,1),4.2,"")</f>
        <v/>
      </c>
      <c r="BS713" t="str">
        <f>IF(CF713&gt;LARGE(CG713:$CK713,1),5,"")</f>
        <v/>
      </c>
      <c r="BT713" t="str">
        <f>IF(CG713&gt;LARGE(CH713:$CK713,1),5.2,"")</f>
        <v/>
      </c>
      <c r="BU713" t="str">
        <f>IF(CH713&gt;LARGE(CI713:$CK713,1),6,"")</f>
        <v/>
      </c>
      <c r="BV713" t="str">
        <f>IF(CI713&gt;LARGE(CJ713:$CK713,1),6.2,"")</f>
        <v/>
      </c>
      <c r="BW713">
        <f>IF(CJ713&gt;LARGE(CK713:$CK713,1),7,"")</f>
        <v>7</v>
      </c>
      <c r="BX713" t="str">
        <f t="shared" si="188"/>
        <v/>
      </c>
      <c r="BY713" s="36">
        <f t="shared" si="189"/>
        <v>0</v>
      </c>
      <c r="BZ713" s="36">
        <f t="shared" si="190"/>
        <v>0</v>
      </c>
      <c r="CA713">
        <f t="shared" si="191"/>
        <v>0</v>
      </c>
      <c r="CB713" s="36">
        <f t="shared" si="192"/>
        <v>0</v>
      </c>
      <c r="CC713">
        <f t="shared" si="193"/>
        <v>0</v>
      </c>
      <c r="CD713" s="36">
        <f t="shared" si="194"/>
        <v>0</v>
      </c>
      <c r="CE713">
        <f t="shared" si="195"/>
        <v>0</v>
      </c>
      <c r="CF713" s="36">
        <f t="shared" si="196"/>
        <v>0</v>
      </c>
      <c r="CG713">
        <f t="shared" si="197"/>
        <v>0</v>
      </c>
      <c r="CH713" s="36">
        <f t="shared" si="198"/>
        <v>0</v>
      </c>
      <c r="CI713">
        <f t="shared" si="199"/>
        <v>0</v>
      </c>
      <c r="CJ713" s="36">
        <f t="shared" si="200"/>
        <v>6</v>
      </c>
      <c r="CK713">
        <f t="shared" si="201"/>
        <v>0</v>
      </c>
      <c r="CP713">
        <v>993</v>
      </c>
      <c r="DD713" t="str">
        <f>IF(COUNTIF('[3]Zone Players'!A$3:A$1847,A713)&lt;1,"D","")</f>
        <v/>
      </c>
      <c r="DF713">
        <f t="shared" si="187"/>
        <v>7</v>
      </c>
      <c r="DG713" s="70">
        <f t="shared" ref="DG713:DG776" si="202">COUNT(AT713:BC713)-COUNTIF(AT713:BC713,0)</f>
        <v>6</v>
      </c>
      <c r="DH713" t="str">
        <f t="shared" ref="DH713:DH776" si="203">IF(BJ713&lt;&gt;BK713,IF(DG713&gt;4,BK713,""),"")</f>
        <v/>
      </c>
    </row>
    <row r="714" spans="1:112" ht="15" customHeight="1" x14ac:dyDescent="0.25">
      <c r="A714" s="23">
        <v>103332</v>
      </c>
      <c r="B714" s="24" t="s">
        <v>803</v>
      </c>
      <c r="C714" s="24" t="s">
        <v>1143</v>
      </c>
      <c r="D714" s="25" t="s">
        <v>1136</v>
      </c>
      <c r="E714" s="26"/>
      <c r="F714" s="27"/>
      <c r="G714" s="27"/>
      <c r="H714" s="27"/>
      <c r="I714" s="27"/>
      <c r="J714" s="27"/>
      <c r="K714" s="27"/>
      <c r="L714" s="27"/>
      <c r="M714" s="27"/>
      <c r="N714" s="26"/>
      <c r="O714" s="27">
        <v>5</v>
      </c>
      <c r="P714" s="27">
        <v>5</v>
      </c>
      <c r="Q714" s="28"/>
      <c r="R714" s="28"/>
      <c r="S714" s="28"/>
      <c r="T714" s="29"/>
      <c r="U714" s="28"/>
      <c r="V714" s="30" t="s">
        <v>113</v>
      </c>
      <c r="W714" s="30" t="s">
        <v>113</v>
      </c>
      <c r="X714" s="30">
        <v>3</v>
      </c>
      <c r="Y714" s="30" t="s">
        <v>113</v>
      </c>
      <c r="Z714" s="30">
        <v>5</v>
      </c>
      <c r="AA714" s="30" t="s">
        <v>113</v>
      </c>
      <c r="AB714" s="30">
        <v>7</v>
      </c>
      <c r="AC714" s="30" t="s">
        <v>2389</v>
      </c>
      <c r="AD714" s="30" t="s">
        <v>113</v>
      </c>
      <c r="AE714" s="30" t="s">
        <v>113</v>
      </c>
      <c r="AF714" s="30" t="s">
        <v>113</v>
      </c>
      <c r="AG714" s="30" t="s">
        <v>113</v>
      </c>
      <c r="AH714" s="30" t="s">
        <v>113</v>
      </c>
      <c r="AI714" s="30" t="s">
        <v>113</v>
      </c>
      <c r="AJ714" s="30" t="s">
        <v>113</v>
      </c>
      <c r="AK714" s="30" t="s">
        <v>113</v>
      </c>
      <c r="AL714" s="30" t="s">
        <v>113</v>
      </c>
      <c r="AM714" s="30">
        <v>1</v>
      </c>
      <c r="AN714" s="30">
        <v>12</v>
      </c>
      <c r="AO714" s="30">
        <v>0</v>
      </c>
      <c r="AP714" s="30">
        <v>7</v>
      </c>
      <c r="AQ714" s="31">
        <v>5</v>
      </c>
      <c r="AR714" s="31">
        <v>7</v>
      </c>
      <c r="AS714" s="31">
        <v>7</v>
      </c>
      <c r="AT714" s="32">
        <v>7</v>
      </c>
      <c r="AU714" s="32">
        <v>7</v>
      </c>
      <c r="AV714" s="32">
        <v>7</v>
      </c>
      <c r="AW714" s="32">
        <v>7</v>
      </c>
      <c r="AX714" s="32">
        <v>0</v>
      </c>
      <c r="AY714" s="32">
        <v>7</v>
      </c>
      <c r="AZ714" s="32">
        <v>0</v>
      </c>
      <c r="BA714" s="32">
        <v>7</v>
      </c>
      <c r="BB714" s="32">
        <v>7</v>
      </c>
      <c r="BC714" s="32">
        <v>0</v>
      </c>
      <c r="BD714" s="33">
        <v>7</v>
      </c>
      <c r="BE714" s="33">
        <v>7</v>
      </c>
      <c r="BF714" s="33">
        <v>7</v>
      </c>
      <c r="BG714" s="33">
        <v>7</v>
      </c>
      <c r="BH714" s="33">
        <v>7</v>
      </c>
      <c r="BI714" s="33">
        <v>7</v>
      </c>
      <c r="BJ714" s="34">
        <v>7</v>
      </c>
      <c r="BK714" s="35">
        <v>7</v>
      </c>
      <c r="BL714" t="str">
        <f>IF(BY714&gt;LARGE(BZ714:$CK714,1),1,"")</f>
        <v/>
      </c>
      <c r="BM714" t="str">
        <f>IF(BZ714&gt;LARGE(CA714:$CK714,1),2,"")</f>
        <v/>
      </c>
      <c r="BN714" t="str">
        <f>IF(CA714&gt;LARGE(CB714:$CK714,1),2.2,"")</f>
        <v/>
      </c>
      <c r="BO714" t="str">
        <f>IF(CB714&gt;LARGE(CC714:$CK714,1),3,"")</f>
        <v/>
      </c>
      <c r="BP714" t="str">
        <f>IF(CC714&gt;LARGE(CD714:$CK714,1),3.2,"")</f>
        <v/>
      </c>
      <c r="BQ714" t="str">
        <f>IF(CD714&gt;LARGE(CE714:$CK714,1),4,"")</f>
        <v/>
      </c>
      <c r="BR714" t="str">
        <f>IF(CE714&gt;LARGE(CF714:$CK714,1),4.2,"")</f>
        <v/>
      </c>
      <c r="BS714" t="str">
        <f>IF(CF714&gt;LARGE(CG714:$CK714,1),5,"")</f>
        <v/>
      </c>
      <c r="BT714" t="str">
        <f>IF(CG714&gt;LARGE(CH714:$CK714,1),5.2,"")</f>
        <v/>
      </c>
      <c r="BU714" t="str">
        <f>IF(CH714&gt;LARGE(CI714:$CK714,1),6,"")</f>
        <v/>
      </c>
      <c r="BV714" t="str">
        <f>IF(CI714&gt;LARGE(CJ714:$CK714,1),6.2,"")</f>
        <v/>
      </c>
      <c r="BW714">
        <f>IF(CJ714&gt;LARGE(CK714:$CK714,1),7,"")</f>
        <v>7</v>
      </c>
      <c r="BX714" t="str">
        <f t="shared" si="188"/>
        <v/>
      </c>
      <c r="BY714" s="36">
        <f t="shared" si="189"/>
        <v>0</v>
      </c>
      <c r="BZ714" s="36">
        <f t="shared" si="190"/>
        <v>0</v>
      </c>
      <c r="CA714">
        <f t="shared" si="191"/>
        <v>0</v>
      </c>
      <c r="CB714" s="36">
        <f t="shared" si="192"/>
        <v>0</v>
      </c>
      <c r="CC714">
        <f t="shared" si="193"/>
        <v>0</v>
      </c>
      <c r="CD714" s="36">
        <f t="shared" si="194"/>
        <v>0</v>
      </c>
      <c r="CE714">
        <f t="shared" si="195"/>
        <v>0</v>
      </c>
      <c r="CF714" s="36">
        <f t="shared" si="196"/>
        <v>0</v>
      </c>
      <c r="CG714">
        <f t="shared" si="197"/>
        <v>0</v>
      </c>
      <c r="CH714" s="36">
        <f t="shared" si="198"/>
        <v>0</v>
      </c>
      <c r="CI714">
        <f t="shared" si="199"/>
        <v>0</v>
      </c>
      <c r="CJ714" s="36">
        <f t="shared" si="200"/>
        <v>7</v>
      </c>
      <c r="CK714">
        <f t="shared" si="201"/>
        <v>0</v>
      </c>
      <c r="CP714">
        <v>995</v>
      </c>
      <c r="DD714" t="str">
        <f>IF(COUNTIF('[3]Zone Players'!A$3:A$1847,A714)&lt;1,"D","")</f>
        <v/>
      </c>
      <c r="DF714">
        <f t="shared" ref="DF714:DF777" si="204">IF(T714="",AS714,"N"&amp;T714)</f>
        <v>7</v>
      </c>
      <c r="DG714" s="70">
        <f t="shared" si="202"/>
        <v>7</v>
      </c>
      <c r="DH714" t="str">
        <f t="shared" si="203"/>
        <v/>
      </c>
    </row>
    <row r="715" spans="1:112" ht="15" customHeight="1" x14ac:dyDescent="0.25">
      <c r="A715" s="40">
        <v>146597</v>
      </c>
      <c r="B715" s="24" t="s">
        <v>1144</v>
      </c>
      <c r="C715" s="24" t="s">
        <v>113</v>
      </c>
      <c r="D715" s="25" t="s">
        <v>1136</v>
      </c>
      <c r="E715" s="26"/>
      <c r="F715" s="27"/>
      <c r="G715" s="27"/>
      <c r="H715" s="27"/>
      <c r="I715" s="27"/>
      <c r="J715" s="27"/>
      <c r="K715" s="27"/>
      <c r="L715" s="27"/>
      <c r="M715" s="27"/>
      <c r="N715" s="26">
        <v>6</v>
      </c>
      <c r="O715" s="27">
        <v>6</v>
      </c>
      <c r="P715" s="27">
        <v>6</v>
      </c>
      <c r="Q715" s="28"/>
      <c r="R715" s="28"/>
      <c r="S715" s="28"/>
      <c r="T715" s="29"/>
      <c r="U715" s="28"/>
      <c r="V715" s="30" t="s">
        <v>113</v>
      </c>
      <c r="W715" s="30" t="s">
        <v>113</v>
      </c>
      <c r="X715" s="30">
        <v>3</v>
      </c>
      <c r="Y715" s="30" t="s">
        <v>113</v>
      </c>
      <c r="Z715" s="30">
        <v>5</v>
      </c>
      <c r="AA715" s="30" t="s">
        <v>113</v>
      </c>
      <c r="AB715" s="30">
        <v>7</v>
      </c>
      <c r="AC715" s="30" t="s">
        <v>113</v>
      </c>
      <c r="AD715" s="30" t="s">
        <v>113</v>
      </c>
      <c r="AE715" s="30" t="s">
        <v>113</v>
      </c>
      <c r="AF715" s="30" t="s">
        <v>113</v>
      </c>
      <c r="AG715" s="30" t="s">
        <v>113</v>
      </c>
      <c r="AH715" s="30" t="s">
        <v>113</v>
      </c>
      <c r="AI715" s="30" t="s">
        <v>113</v>
      </c>
      <c r="AJ715" s="30" t="s">
        <v>113</v>
      </c>
      <c r="AK715" s="30" t="s">
        <v>113</v>
      </c>
      <c r="AL715" s="30" t="s">
        <v>113</v>
      </c>
      <c r="AM715" s="30">
        <v>0</v>
      </c>
      <c r="AN715" s="30">
        <v>12</v>
      </c>
      <c r="AO715" s="30">
        <v>0</v>
      </c>
      <c r="AP715" s="30">
        <v>7</v>
      </c>
      <c r="AQ715" s="31">
        <v>6</v>
      </c>
      <c r="AR715" s="31">
        <v>7</v>
      </c>
      <c r="AS715" s="31">
        <v>7</v>
      </c>
      <c r="AT715" s="32">
        <v>0</v>
      </c>
      <c r="AU715" s="32">
        <v>0</v>
      </c>
      <c r="AV715" s="32">
        <v>0</v>
      </c>
      <c r="AW715" s="32">
        <v>0</v>
      </c>
      <c r="AX715" s="32">
        <v>0</v>
      </c>
      <c r="AY715" s="32">
        <v>0</v>
      </c>
      <c r="AZ715" s="32">
        <v>7</v>
      </c>
      <c r="BA715" s="32">
        <v>7</v>
      </c>
      <c r="BB715" s="32">
        <v>7</v>
      </c>
      <c r="BC715" s="32">
        <v>7</v>
      </c>
      <c r="BD715" s="33">
        <v>7.2</v>
      </c>
      <c r="BE715" s="33">
        <v>7.2</v>
      </c>
      <c r="BF715" s="33">
        <v>7.2</v>
      </c>
      <c r="BG715" s="33">
        <v>7.2</v>
      </c>
      <c r="BH715" s="33">
        <v>7.2</v>
      </c>
      <c r="BI715" s="33">
        <v>7.2</v>
      </c>
      <c r="BJ715" s="34">
        <v>7</v>
      </c>
      <c r="BK715" s="35">
        <v>7</v>
      </c>
      <c r="BL715" t="str">
        <f>IF(BY715&gt;LARGE(BZ715:$CK715,1),1,"")</f>
        <v/>
      </c>
      <c r="BM715" t="str">
        <f>IF(BZ715&gt;LARGE(CA715:$CK715,1),2,"")</f>
        <v/>
      </c>
      <c r="BN715" t="str">
        <f>IF(CA715&gt;LARGE(CB715:$CK715,1),2.2,"")</f>
        <v/>
      </c>
      <c r="BO715" t="str">
        <f>IF(CB715&gt;LARGE(CC715:$CK715,1),3,"")</f>
        <v/>
      </c>
      <c r="BP715" t="str">
        <f>IF(CC715&gt;LARGE(CD715:$CK715,1),3.2,"")</f>
        <v/>
      </c>
      <c r="BQ715" t="str">
        <f>IF(CD715&gt;LARGE(CE715:$CK715,1),4,"")</f>
        <v/>
      </c>
      <c r="BR715" t="str">
        <f>IF(CE715&gt;LARGE(CF715:$CK715,1),4.2,"")</f>
        <v/>
      </c>
      <c r="BS715" t="str">
        <f>IF(CF715&gt;LARGE(CG715:$CK715,1),5,"")</f>
        <v/>
      </c>
      <c r="BT715" t="str">
        <f>IF(CG715&gt;LARGE(CH715:$CK715,1),5.2,"")</f>
        <v/>
      </c>
      <c r="BU715" t="str">
        <f>IF(CH715&gt;LARGE(CI715:$CK715,1),6,"")</f>
        <v/>
      </c>
      <c r="BV715" t="str">
        <f>IF(CI715&gt;LARGE(CJ715:$CK715,1),6.2,"")</f>
        <v/>
      </c>
      <c r="BW715">
        <f>IF(CJ715&gt;LARGE(CK715:$CK715,1),7,"")</f>
        <v>7</v>
      </c>
      <c r="BX715" t="str">
        <f t="shared" si="188"/>
        <v/>
      </c>
      <c r="BY715" s="36">
        <f t="shared" si="189"/>
        <v>0</v>
      </c>
      <c r="BZ715" s="36">
        <f t="shared" si="190"/>
        <v>0</v>
      </c>
      <c r="CA715">
        <f t="shared" si="191"/>
        <v>0</v>
      </c>
      <c r="CB715" s="36">
        <f t="shared" si="192"/>
        <v>0</v>
      </c>
      <c r="CC715">
        <f t="shared" si="193"/>
        <v>0</v>
      </c>
      <c r="CD715" s="36">
        <f t="shared" si="194"/>
        <v>0</v>
      </c>
      <c r="CE715">
        <f t="shared" si="195"/>
        <v>0</v>
      </c>
      <c r="CF715" s="36">
        <f t="shared" si="196"/>
        <v>0</v>
      </c>
      <c r="CG715">
        <f t="shared" si="197"/>
        <v>0</v>
      </c>
      <c r="CH715" s="36">
        <f t="shared" si="198"/>
        <v>0</v>
      </c>
      <c r="CI715">
        <f t="shared" si="199"/>
        <v>0</v>
      </c>
      <c r="CJ715" s="36">
        <f t="shared" si="200"/>
        <v>4</v>
      </c>
      <c r="CK715">
        <f t="shared" si="201"/>
        <v>0</v>
      </c>
      <c r="CP715">
        <v>996</v>
      </c>
      <c r="DD715" t="str">
        <f>IF(COUNTIF('[3]Zone Players'!A$3:A$1847,A715)&lt;1,"D","")</f>
        <v/>
      </c>
      <c r="DF715">
        <f t="shared" si="204"/>
        <v>7</v>
      </c>
      <c r="DG715" s="70">
        <f t="shared" si="202"/>
        <v>4</v>
      </c>
      <c r="DH715" t="str">
        <f t="shared" si="203"/>
        <v/>
      </c>
    </row>
    <row r="716" spans="1:112" ht="15" customHeight="1" x14ac:dyDescent="0.25">
      <c r="A716" s="23">
        <v>153969</v>
      </c>
      <c r="B716" s="24" t="s">
        <v>1145</v>
      </c>
      <c r="C716" s="24" t="s">
        <v>1146</v>
      </c>
      <c r="D716" s="25" t="s">
        <v>1136</v>
      </c>
      <c r="E716" s="26"/>
      <c r="F716" s="27"/>
      <c r="G716" s="27"/>
      <c r="H716" s="27"/>
      <c r="I716" s="27"/>
      <c r="J716" s="27"/>
      <c r="K716" s="27"/>
      <c r="L716" s="27"/>
      <c r="M716" s="27"/>
      <c r="N716" s="26"/>
      <c r="O716" s="27"/>
      <c r="P716" s="27"/>
      <c r="Q716" s="28"/>
      <c r="R716" s="28"/>
      <c r="S716" s="28"/>
      <c r="T716" s="29"/>
      <c r="U716" s="28"/>
      <c r="V716" s="30" t="s">
        <v>113</v>
      </c>
      <c r="W716" s="30" t="s">
        <v>113</v>
      </c>
      <c r="X716" s="30">
        <v>3</v>
      </c>
      <c r="Y716" s="30" t="s">
        <v>113</v>
      </c>
      <c r="Z716" s="30">
        <v>5</v>
      </c>
      <c r="AA716" s="30" t="s">
        <v>113</v>
      </c>
      <c r="AB716" s="30">
        <v>7</v>
      </c>
      <c r="AC716" s="30" t="s">
        <v>113</v>
      </c>
      <c r="AD716" s="30" t="s">
        <v>113</v>
      </c>
      <c r="AE716" s="30" t="s">
        <v>113</v>
      </c>
      <c r="AF716" s="30" t="s">
        <v>113</v>
      </c>
      <c r="AG716" s="30" t="s">
        <v>113</v>
      </c>
      <c r="AH716" s="30" t="s">
        <v>113</v>
      </c>
      <c r="AI716" s="30" t="s">
        <v>113</v>
      </c>
      <c r="AJ716" s="30" t="s">
        <v>113</v>
      </c>
      <c r="AK716" s="30" t="s">
        <v>113</v>
      </c>
      <c r="AL716" s="30" t="s">
        <v>113</v>
      </c>
      <c r="AM716" s="30">
        <v>0</v>
      </c>
      <c r="AN716" s="30">
        <v>12</v>
      </c>
      <c r="AO716" s="30">
        <v>0</v>
      </c>
      <c r="AP716" s="30">
        <v>7</v>
      </c>
      <c r="AQ716" s="31" t="s">
        <v>113</v>
      </c>
      <c r="AR716" s="31">
        <v>7</v>
      </c>
      <c r="AS716" s="31">
        <v>7</v>
      </c>
      <c r="AT716" s="32">
        <v>7</v>
      </c>
      <c r="AU716" s="32">
        <v>7</v>
      </c>
      <c r="AV716" s="32">
        <v>0</v>
      </c>
      <c r="AW716" s="32">
        <v>7</v>
      </c>
      <c r="AX716" s="32">
        <v>0</v>
      </c>
      <c r="AY716" s="32">
        <v>7</v>
      </c>
      <c r="AZ716" s="32">
        <v>7</v>
      </c>
      <c r="BA716" s="32">
        <v>7</v>
      </c>
      <c r="BB716" s="32">
        <v>7</v>
      </c>
      <c r="BC716" s="32">
        <v>7</v>
      </c>
      <c r="BD716" s="33">
        <v>7.2</v>
      </c>
      <c r="BE716" s="33">
        <v>7.2</v>
      </c>
      <c r="BF716" s="33">
        <v>7</v>
      </c>
      <c r="BG716" s="33">
        <v>7</v>
      </c>
      <c r="BH716" s="33">
        <v>7</v>
      </c>
      <c r="BI716" s="33">
        <v>7</v>
      </c>
      <c r="BJ716" s="34">
        <v>7</v>
      </c>
      <c r="BK716" s="35">
        <v>7</v>
      </c>
      <c r="BL716" t="str">
        <f>IF(BY716&gt;LARGE(BZ716:$CK716,1),1,"")</f>
        <v/>
      </c>
      <c r="BM716" t="str">
        <f>IF(BZ716&gt;LARGE(CA716:$CK716,1),2,"")</f>
        <v/>
      </c>
      <c r="BN716" t="str">
        <f>IF(CA716&gt;LARGE(CB716:$CK716,1),2.2,"")</f>
        <v/>
      </c>
      <c r="BO716" t="str">
        <f>IF(CB716&gt;LARGE(CC716:$CK716,1),3,"")</f>
        <v/>
      </c>
      <c r="BP716" t="str">
        <f>IF(CC716&gt;LARGE(CD716:$CK716,1),3.2,"")</f>
        <v/>
      </c>
      <c r="BQ716" t="str">
        <f>IF(CD716&gt;LARGE(CE716:$CK716,1),4,"")</f>
        <v/>
      </c>
      <c r="BR716" t="str">
        <f>IF(CE716&gt;LARGE(CF716:$CK716,1),4.2,"")</f>
        <v/>
      </c>
      <c r="BS716" t="str">
        <f>IF(CF716&gt;LARGE(CG716:$CK716,1),5,"")</f>
        <v/>
      </c>
      <c r="BT716" t="str">
        <f>IF(CG716&gt;LARGE(CH716:$CK716,1),5.2,"")</f>
        <v/>
      </c>
      <c r="BU716" t="str">
        <f>IF(CH716&gt;LARGE(CI716:$CK716,1),6,"")</f>
        <v/>
      </c>
      <c r="BV716" t="str">
        <f>IF(CI716&gt;LARGE(CJ716:$CK716,1),6.2,"")</f>
        <v/>
      </c>
      <c r="BW716">
        <f>IF(CJ716&gt;LARGE(CK716:$CK716,1),7,"")</f>
        <v>7</v>
      </c>
      <c r="BX716" t="str">
        <f t="shared" si="188"/>
        <v/>
      </c>
      <c r="BY716" s="36">
        <f t="shared" si="189"/>
        <v>0</v>
      </c>
      <c r="BZ716" s="36">
        <f t="shared" si="190"/>
        <v>0</v>
      </c>
      <c r="CA716">
        <f t="shared" si="191"/>
        <v>0</v>
      </c>
      <c r="CB716" s="36">
        <f t="shared" si="192"/>
        <v>0</v>
      </c>
      <c r="CC716">
        <f t="shared" si="193"/>
        <v>0</v>
      </c>
      <c r="CD716" s="36">
        <f t="shared" si="194"/>
        <v>0</v>
      </c>
      <c r="CE716">
        <f t="shared" si="195"/>
        <v>0</v>
      </c>
      <c r="CF716" s="36">
        <f t="shared" si="196"/>
        <v>0</v>
      </c>
      <c r="CG716">
        <f t="shared" si="197"/>
        <v>0</v>
      </c>
      <c r="CH716" s="36">
        <f t="shared" si="198"/>
        <v>0</v>
      </c>
      <c r="CI716">
        <f t="shared" si="199"/>
        <v>0</v>
      </c>
      <c r="CJ716" s="36">
        <f t="shared" si="200"/>
        <v>8</v>
      </c>
      <c r="CK716">
        <f t="shared" si="201"/>
        <v>0</v>
      </c>
      <c r="CP716">
        <v>998</v>
      </c>
      <c r="DD716" t="str">
        <f>IF(COUNTIF('[3]Zone Players'!A$3:A$1847,A716)&lt;1,"D","")</f>
        <v/>
      </c>
      <c r="DF716">
        <f t="shared" si="204"/>
        <v>7</v>
      </c>
      <c r="DG716" s="70">
        <f t="shared" si="202"/>
        <v>8</v>
      </c>
      <c r="DH716" t="str">
        <f t="shared" si="203"/>
        <v/>
      </c>
    </row>
    <row r="717" spans="1:112" ht="15" customHeight="1" x14ac:dyDescent="0.25">
      <c r="A717" s="23">
        <v>39346</v>
      </c>
      <c r="B717" s="24" t="s">
        <v>1147</v>
      </c>
      <c r="C717" s="24" t="s">
        <v>407</v>
      </c>
      <c r="D717" s="25" t="s">
        <v>1136</v>
      </c>
      <c r="E717" s="26"/>
      <c r="F717" s="27"/>
      <c r="G717" s="27"/>
      <c r="H717" s="27"/>
      <c r="I717" s="27"/>
      <c r="J717" s="27"/>
      <c r="K717" s="27"/>
      <c r="L717" s="27"/>
      <c r="M717" s="27"/>
      <c r="N717" s="26"/>
      <c r="O717" s="27">
        <v>5</v>
      </c>
      <c r="P717" s="27">
        <v>5</v>
      </c>
      <c r="Q717" s="28"/>
      <c r="R717" s="28"/>
      <c r="S717" s="28"/>
      <c r="T717" s="29"/>
      <c r="U717" s="28"/>
      <c r="V717" s="30" t="s">
        <v>113</v>
      </c>
      <c r="W717" s="30" t="s">
        <v>113</v>
      </c>
      <c r="X717" s="30">
        <v>3</v>
      </c>
      <c r="Y717" s="30" t="s">
        <v>113</v>
      </c>
      <c r="Z717" s="30">
        <v>5</v>
      </c>
      <c r="AA717" s="30" t="s">
        <v>113</v>
      </c>
      <c r="AB717" s="30">
        <v>7</v>
      </c>
      <c r="AC717" s="30" t="s">
        <v>113</v>
      </c>
      <c r="AD717" s="30" t="s">
        <v>113</v>
      </c>
      <c r="AE717" s="30" t="s">
        <v>113</v>
      </c>
      <c r="AF717" s="30" t="s">
        <v>113</v>
      </c>
      <c r="AG717" s="30" t="s">
        <v>113</v>
      </c>
      <c r="AH717" s="30" t="s">
        <v>113</v>
      </c>
      <c r="AI717" s="30" t="s">
        <v>113</v>
      </c>
      <c r="AJ717" s="30" t="s">
        <v>113</v>
      </c>
      <c r="AK717" s="30" t="s">
        <v>113</v>
      </c>
      <c r="AL717" s="30" t="s">
        <v>113</v>
      </c>
      <c r="AM717" s="30">
        <v>0</v>
      </c>
      <c r="AN717" s="30">
        <v>12</v>
      </c>
      <c r="AO717" s="30">
        <v>0</v>
      </c>
      <c r="AP717" s="30">
        <v>7</v>
      </c>
      <c r="AQ717" s="31">
        <v>5</v>
      </c>
      <c r="AR717" s="31">
        <v>5</v>
      </c>
      <c r="AS717" s="31">
        <v>5</v>
      </c>
      <c r="AT717" s="32">
        <v>0</v>
      </c>
      <c r="AU717" s="32">
        <v>0</v>
      </c>
      <c r="AV717" s="32">
        <v>5</v>
      </c>
      <c r="AW717" s="32">
        <v>5</v>
      </c>
      <c r="AX717" s="32">
        <v>5</v>
      </c>
      <c r="AY717" s="32">
        <v>5</v>
      </c>
      <c r="AZ717" s="32">
        <v>5</v>
      </c>
      <c r="BA717" s="32">
        <v>0</v>
      </c>
      <c r="BB717" s="32">
        <v>0</v>
      </c>
      <c r="BC717" s="32">
        <v>0</v>
      </c>
      <c r="BD717" s="33">
        <v>7.2</v>
      </c>
      <c r="BE717" s="33">
        <v>7.2</v>
      </c>
      <c r="BF717" s="33">
        <v>7.2</v>
      </c>
      <c r="BG717" s="33">
        <v>5</v>
      </c>
      <c r="BH717" s="33">
        <v>5</v>
      </c>
      <c r="BI717" s="33">
        <v>5</v>
      </c>
      <c r="BJ717" s="34">
        <v>5</v>
      </c>
      <c r="BK717" s="35">
        <v>5</v>
      </c>
      <c r="BL717" t="str">
        <f>IF(BY717&gt;LARGE(BZ717:$CK717,1),1,"")</f>
        <v/>
      </c>
      <c r="BM717" t="str">
        <f>IF(BZ717&gt;LARGE(CA717:$CK717,1),2,"")</f>
        <v/>
      </c>
      <c r="BN717" t="str">
        <f>IF(CA717&gt;LARGE(CB717:$CK717,1),2.2,"")</f>
        <v/>
      </c>
      <c r="BO717" t="str">
        <f>IF(CB717&gt;LARGE(CC717:$CK717,1),3,"")</f>
        <v/>
      </c>
      <c r="BP717" t="str">
        <f>IF(CC717&gt;LARGE(CD717:$CK717,1),3.2,"")</f>
        <v/>
      </c>
      <c r="BQ717" t="str">
        <f>IF(CD717&gt;LARGE(CE717:$CK717,1),4,"")</f>
        <v/>
      </c>
      <c r="BR717" t="str">
        <f>IF(CE717&gt;LARGE(CF717:$CK717,1),4.2,"")</f>
        <v/>
      </c>
      <c r="BS717">
        <f>IF(CF717&gt;LARGE(CG717:$CK717,1),5,"")</f>
        <v>5</v>
      </c>
      <c r="BT717" t="str">
        <f>IF(CG717&gt;LARGE(CH717:$CK717,1),5.2,"")</f>
        <v/>
      </c>
      <c r="BU717" t="str">
        <f>IF(CH717&gt;LARGE(CI717:$CK717,1),6,"")</f>
        <v/>
      </c>
      <c r="BV717" t="str">
        <f>IF(CI717&gt;LARGE(CJ717:$CK717,1),6.2,"")</f>
        <v/>
      </c>
      <c r="BW717" t="str">
        <f>IF(CJ717&gt;LARGE(CK717:$CK717,1),7,"")</f>
        <v/>
      </c>
      <c r="BX717" t="str">
        <f t="shared" si="188"/>
        <v/>
      </c>
      <c r="BY717" s="36">
        <f t="shared" si="189"/>
        <v>0</v>
      </c>
      <c r="BZ717" s="36">
        <f t="shared" si="190"/>
        <v>0</v>
      </c>
      <c r="CA717">
        <f t="shared" si="191"/>
        <v>0</v>
      </c>
      <c r="CB717" s="36">
        <f t="shared" si="192"/>
        <v>0</v>
      </c>
      <c r="CC717">
        <f t="shared" si="193"/>
        <v>0</v>
      </c>
      <c r="CD717" s="36">
        <f t="shared" si="194"/>
        <v>0</v>
      </c>
      <c r="CE717">
        <f t="shared" si="195"/>
        <v>0</v>
      </c>
      <c r="CF717" s="36">
        <f t="shared" si="196"/>
        <v>5</v>
      </c>
      <c r="CG717">
        <f t="shared" si="197"/>
        <v>0</v>
      </c>
      <c r="CH717" s="36">
        <f t="shared" si="198"/>
        <v>0</v>
      </c>
      <c r="CI717">
        <f t="shared" si="199"/>
        <v>0</v>
      </c>
      <c r="CJ717" s="36">
        <f t="shared" si="200"/>
        <v>0</v>
      </c>
      <c r="CK717">
        <f t="shared" si="201"/>
        <v>0</v>
      </c>
      <c r="CP717" t="s">
        <v>118</v>
      </c>
      <c r="DD717" t="str">
        <f>IF(COUNTIF('[3]Zone Players'!A$3:A$1847,A717)&lt;1,"D","")</f>
        <v/>
      </c>
      <c r="DF717">
        <f t="shared" si="204"/>
        <v>5</v>
      </c>
      <c r="DG717" s="70">
        <f t="shared" si="202"/>
        <v>5</v>
      </c>
      <c r="DH717" t="str">
        <f t="shared" si="203"/>
        <v/>
      </c>
    </row>
    <row r="718" spans="1:112" ht="15" customHeight="1" x14ac:dyDescent="0.25">
      <c r="A718" s="23">
        <v>152313</v>
      </c>
      <c r="B718" s="24" t="s">
        <v>464</v>
      </c>
      <c r="C718" s="24" t="s">
        <v>158</v>
      </c>
      <c r="D718" s="25" t="s">
        <v>1136</v>
      </c>
      <c r="E718" s="26"/>
      <c r="F718" s="27"/>
      <c r="G718" s="27"/>
      <c r="H718" s="27"/>
      <c r="I718" s="27"/>
      <c r="J718" s="27"/>
      <c r="K718" s="27"/>
      <c r="L718" s="27"/>
      <c r="M718" s="27"/>
      <c r="N718" s="26"/>
      <c r="O718" s="27"/>
      <c r="P718" s="27">
        <v>6</v>
      </c>
      <c r="Q718" s="28"/>
      <c r="R718" s="28"/>
      <c r="S718" s="28"/>
      <c r="T718" s="29"/>
      <c r="U718" s="28"/>
      <c r="V718" s="30" t="s">
        <v>113</v>
      </c>
      <c r="W718" s="30" t="s">
        <v>113</v>
      </c>
      <c r="X718" s="30">
        <v>3</v>
      </c>
      <c r="Y718" s="30" t="s">
        <v>113</v>
      </c>
      <c r="Z718" s="30">
        <v>5</v>
      </c>
      <c r="AA718" s="30" t="s">
        <v>113</v>
      </c>
      <c r="AB718" s="30">
        <v>7</v>
      </c>
      <c r="AC718" s="30" t="s">
        <v>113</v>
      </c>
      <c r="AD718" s="30" t="s">
        <v>113</v>
      </c>
      <c r="AE718" s="30" t="s">
        <v>113</v>
      </c>
      <c r="AF718" s="30" t="s">
        <v>113</v>
      </c>
      <c r="AG718" s="30" t="s">
        <v>113</v>
      </c>
      <c r="AH718" s="30" t="s">
        <v>113</v>
      </c>
      <c r="AI718" s="30" t="s">
        <v>113</v>
      </c>
      <c r="AJ718" s="30" t="s">
        <v>113</v>
      </c>
      <c r="AK718" s="30" t="s">
        <v>113</v>
      </c>
      <c r="AL718" s="30" t="s">
        <v>113</v>
      </c>
      <c r="AM718" s="30">
        <v>0</v>
      </c>
      <c r="AN718" s="30">
        <v>12</v>
      </c>
      <c r="AO718" s="30">
        <v>0</v>
      </c>
      <c r="AP718" s="30">
        <v>7</v>
      </c>
      <c r="AQ718" s="31">
        <v>6</v>
      </c>
      <c r="AR718" s="31">
        <v>6</v>
      </c>
      <c r="AS718" s="31">
        <v>6</v>
      </c>
      <c r="AT718" s="32">
        <v>0</v>
      </c>
      <c r="AU718" s="32">
        <v>0</v>
      </c>
      <c r="AV718" s="32">
        <v>0</v>
      </c>
      <c r="AW718" s="32">
        <v>0</v>
      </c>
      <c r="AX718" s="32">
        <v>0</v>
      </c>
      <c r="AY718" s="32">
        <v>0</v>
      </c>
      <c r="AZ718" s="32">
        <v>0</v>
      </c>
      <c r="BA718" s="32">
        <v>0</v>
      </c>
      <c r="BB718" s="32">
        <v>0</v>
      </c>
      <c r="BC718" s="32">
        <v>0</v>
      </c>
      <c r="BD718" s="33">
        <v>7.2</v>
      </c>
      <c r="BE718" s="33">
        <v>7.2</v>
      </c>
      <c r="BF718" s="33">
        <v>7.2</v>
      </c>
      <c r="BG718" s="33">
        <v>7.2</v>
      </c>
      <c r="BH718" s="33">
        <v>7.2</v>
      </c>
      <c r="BI718" s="33">
        <v>7.2</v>
      </c>
      <c r="BJ718" s="34" t="s">
        <v>113</v>
      </c>
      <c r="BK718" s="35" t="s">
        <v>113</v>
      </c>
      <c r="BL718" t="str">
        <f>IF(BY718&gt;LARGE(BZ718:$CK718,1),1,"")</f>
        <v/>
      </c>
      <c r="BM718" t="str">
        <f>IF(BZ718&gt;LARGE(CA718:$CK718,1),2,"")</f>
        <v/>
      </c>
      <c r="BN718" t="str">
        <f>IF(CA718&gt;LARGE(CB718:$CK718,1),2.2,"")</f>
        <v/>
      </c>
      <c r="BO718" t="str">
        <f>IF(CB718&gt;LARGE(CC718:$CK718,1),3,"")</f>
        <v/>
      </c>
      <c r="BP718" t="str">
        <f>IF(CC718&gt;LARGE(CD718:$CK718,1),3.2,"")</f>
        <v/>
      </c>
      <c r="BQ718" t="str">
        <f>IF(CD718&gt;LARGE(CE718:$CK718,1),4,"")</f>
        <v/>
      </c>
      <c r="BR718" t="str">
        <f>IF(CE718&gt;LARGE(CF718:$CK718,1),4.2,"")</f>
        <v/>
      </c>
      <c r="BS718" t="str">
        <f>IF(CF718&gt;LARGE(CG718:$CK718,1),5,"")</f>
        <v/>
      </c>
      <c r="BT718" t="str">
        <f>IF(CG718&gt;LARGE(CH718:$CK718,1),5.2,"")</f>
        <v/>
      </c>
      <c r="BU718" t="str">
        <f>IF(CH718&gt;LARGE(CI718:$CK718,1),6,"")</f>
        <v/>
      </c>
      <c r="BV718" t="str">
        <f>IF(CI718&gt;LARGE(CJ718:$CK718,1),6.2,"")</f>
        <v/>
      </c>
      <c r="BW718" t="str">
        <f>IF(CJ718&gt;LARGE(CK718:$CK718,1),7,"")</f>
        <v/>
      </c>
      <c r="BX718" t="str">
        <f t="shared" si="188"/>
        <v/>
      </c>
      <c r="BY718" s="36">
        <f t="shared" si="189"/>
        <v>0</v>
      </c>
      <c r="BZ718" s="36">
        <f t="shared" si="190"/>
        <v>0</v>
      </c>
      <c r="CA718">
        <f t="shared" si="191"/>
        <v>0</v>
      </c>
      <c r="CB718" s="36">
        <f t="shared" si="192"/>
        <v>0</v>
      </c>
      <c r="CC718">
        <f t="shared" si="193"/>
        <v>0</v>
      </c>
      <c r="CD718" s="36">
        <f t="shared" si="194"/>
        <v>0</v>
      </c>
      <c r="CE718">
        <f t="shared" si="195"/>
        <v>0</v>
      </c>
      <c r="CF718" s="36">
        <f t="shared" si="196"/>
        <v>0</v>
      </c>
      <c r="CG718">
        <f t="shared" si="197"/>
        <v>0</v>
      </c>
      <c r="CH718" s="36">
        <f t="shared" si="198"/>
        <v>0</v>
      </c>
      <c r="CI718">
        <f t="shared" si="199"/>
        <v>0</v>
      </c>
      <c r="CJ718" s="36">
        <f t="shared" si="200"/>
        <v>0</v>
      </c>
      <c r="CK718">
        <f t="shared" si="201"/>
        <v>0</v>
      </c>
      <c r="CP718">
        <v>1001</v>
      </c>
      <c r="DD718" t="str">
        <f>IF(COUNTIF('[3]Zone Players'!A$3:A$1847,A718)&lt;1,"D","")</f>
        <v/>
      </c>
      <c r="DF718">
        <f t="shared" si="204"/>
        <v>6</v>
      </c>
      <c r="DG718" s="70">
        <f t="shared" si="202"/>
        <v>0</v>
      </c>
      <c r="DH718" t="str">
        <f t="shared" si="203"/>
        <v/>
      </c>
    </row>
    <row r="719" spans="1:112" ht="15" customHeight="1" x14ac:dyDescent="0.25">
      <c r="A719" s="23">
        <v>41534</v>
      </c>
      <c r="B719" s="24" t="s">
        <v>1148</v>
      </c>
      <c r="C719" s="24" t="s">
        <v>1149</v>
      </c>
      <c r="D719" s="25" t="s">
        <v>1136</v>
      </c>
      <c r="E719" s="26"/>
      <c r="F719" s="27"/>
      <c r="G719" s="27"/>
      <c r="H719" s="27"/>
      <c r="I719" s="27"/>
      <c r="J719" s="27"/>
      <c r="K719" s="27"/>
      <c r="L719" s="27"/>
      <c r="M719" s="27"/>
      <c r="N719" s="26"/>
      <c r="O719" s="27">
        <v>3</v>
      </c>
      <c r="P719" s="27">
        <v>5</v>
      </c>
      <c r="Q719" s="28"/>
      <c r="R719" s="28"/>
      <c r="S719" s="28"/>
      <c r="T719" s="29"/>
      <c r="U719" s="28"/>
      <c r="V719" s="30" t="s">
        <v>113</v>
      </c>
      <c r="W719" s="30" t="s">
        <v>113</v>
      </c>
      <c r="X719" s="30">
        <v>3</v>
      </c>
      <c r="Y719" s="30" t="s">
        <v>113</v>
      </c>
      <c r="Z719" s="30">
        <v>5</v>
      </c>
      <c r="AA719" s="30" t="s">
        <v>113</v>
      </c>
      <c r="AB719" s="30">
        <v>7</v>
      </c>
      <c r="AC719" s="30" t="s">
        <v>113</v>
      </c>
      <c r="AD719" s="30" t="s">
        <v>113</v>
      </c>
      <c r="AE719" s="30" t="s">
        <v>113</v>
      </c>
      <c r="AF719" s="30" t="s">
        <v>113</v>
      </c>
      <c r="AG719" s="30" t="s">
        <v>113</v>
      </c>
      <c r="AH719" s="30" t="s">
        <v>113</v>
      </c>
      <c r="AI719" s="30" t="s">
        <v>113</v>
      </c>
      <c r="AJ719" s="30" t="s">
        <v>113</v>
      </c>
      <c r="AK719" s="30" t="s">
        <v>113</v>
      </c>
      <c r="AL719" s="30" t="s">
        <v>113</v>
      </c>
      <c r="AM719" s="30">
        <v>0</v>
      </c>
      <c r="AN719" s="30">
        <v>12</v>
      </c>
      <c r="AO719" s="30">
        <v>0</v>
      </c>
      <c r="AP719" s="30">
        <v>7</v>
      </c>
      <c r="AQ719" s="31">
        <v>5</v>
      </c>
      <c r="AR719" s="31">
        <v>5</v>
      </c>
      <c r="AS719" s="31">
        <v>5</v>
      </c>
      <c r="AT719" s="32">
        <v>5</v>
      </c>
      <c r="AU719" s="32">
        <v>5</v>
      </c>
      <c r="AV719" s="32">
        <v>5</v>
      </c>
      <c r="AW719" s="32">
        <v>5</v>
      </c>
      <c r="AX719" s="32">
        <v>5</v>
      </c>
      <c r="AY719" s="32">
        <v>5</v>
      </c>
      <c r="AZ719" s="32">
        <v>5</v>
      </c>
      <c r="BA719" s="32">
        <v>5</v>
      </c>
      <c r="BB719" s="32">
        <v>5</v>
      </c>
      <c r="BC719" s="32">
        <v>5</v>
      </c>
      <c r="BD719" s="33">
        <v>7.2</v>
      </c>
      <c r="BE719" s="33">
        <v>5</v>
      </c>
      <c r="BF719" s="33">
        <v>5</v>
      </c>
      <c r="BG719" s="33">
        <v>5</v>
      </c>
      <c r="BH719" s="33">
        <v>5</v>
      </c>
      <c r="BI719" s="33">
        <v>5</v>
      </c>
      <c r="BJ719" s="34">
        <v>5</v>
      </c>
      <c r="BK719" s="35">
        <v>5</v>
      </c>
      <c r="BL719" t="str">
        <f>IF(BY719&gt;LARGE(BZ719:$CK719,1),1,"")</f>
        <v/>
      </c>
      <c r="BM719" t="str">
        <f>IF(BZ719&gt;LARGE(CA719:$CK719,1),2,"")</f>
        <v/>
      </c>
      <c r="BN719" t="str">
        <f>IF(CA719&gt;LARGE(CB719:$CK719,1),2.2,"")</f>
        <v/>
      </c>
      <c r="BO719" t="str">
        <f>IF(CB719&gt;LARGE(CC719:$CK719,1),3,"")</f>
        <v/>
      </c>
      <c r="BP719" t="str">
        <f>IF(CC719&gt;LARGE(CD719:$CK719,1),3.2,"")</f>
        <v/>
      </c>
      <c r="BQ719" t="str">
        <f>IF(CD719&gt;LARGE(CE719:$CK719,1),4,"")</f>
        <v/>
      </c>
      <c r="BR719" t="str">
        <f>IF(CE719&gt;LARGE(CF719:$CK719,1),4.2,"")</f>
        <v/>
      </c>
      <c r="BS719">
        <f>IF(CF719&gt;LARGE(CG719:$CK719,1),5,"")</f>
        <v>5</v>
      </c>
      <c r="BT719" t="str">
        <f>IF(CG719&gt;LARGE(CH719:$CK719,1),5.2,"")</f>
        <v/>
      </c>
      <c r="BU719" t="str">
        <f>IF(CH719&gt;LARGE(CI719:$CK719,1),6,"")</f>
        <v/>
      </c>
      <c r="BV719" t="str">
        <f>IF(CI719&gt;LARGE(CJ719:$CK719,1),6.2,"")</f>
        <v/>
      </c>
      <c r="BW719" t="str">
        <f>IF(CJ719&gt;LARGE(CK719:$CK719,1),7,"")</f>
        <v/>
      </c>
      <c r="BX719" t="str">
        <f t="shared" si="188"/>
        <v/>
      </c>
      <c r="BY719" s="36">
        <f t="shared" si="189"/>
        <v>0</v>
      </c>
      <c r="BZ719" s="36">
        <f t="shared" si="190"/>
        <v>0</v>
      </c>
      <c r="CA719">
        <f t="shared" si="191"/>
        <v>0</v>
      </c>
      <c r="CB719" s="36">
        <f t="shared" si="192"/>
        <v>0</v>
      </c>
      <c r="CC719">
        <f t="shared" si="193"/>
        <v>0</v>
      </c>
      <c r="CD719" s="36">
        <f t="shared" si="194"/>
        <v>0</v>
      </c>
      <c r="CE719">
        <f t="shared" si="195"/>
        <v>0</v>
      </c>
      <c r="CF719" s="36">
        <f t="shared" si="196"/>
        <v>10</v>
      </c>
      <c r="CG719">
        <f t="shared" si="197"/>
        <v>0</v>
      </c>
      <c r="CH719" s="36">
        <f t="shared" si="198"/>
        <v>0</v>
      </c>
      <c r="CI719">
        <f t="shared" si="199"/>
        <v>0</v>
      </c>
      <c r="CJ719" s="36">
        <f t="shared" si="200"/>
        <v>0</v>
      </c>
      <c r="CK719">
        <f t="shared" si="201"/>
        <v>0</v>
      </c>
      <c r="CP719">
        <v>1002</v>
      </c>
      <c r="DD719" t="str">
        <f>IF(COUNTIF('[3]Zone Players'!A$3:A$1847,A719)&lt;1,"D","")</f>
        <v/>
      </c>
      <c r="DF719">
        <f t="shared" si="204"/>
        <v>5</v>
      </c>
      <c r="DG719" s="70">
        <f t="shared" si="202"/>
        <v>10</v>
      </c>
      <c r="DH719" t="str">
        <f t="shared" si="203"/>
        <v/>
      </c>
    </row>
    <row r="720" spans="1:112" ht="15" customHeight="1" x14ac:dyDescent="0.25">
      <c r="A720" s="23">
        <v>80833</v>
      </c>
      <c r="B720" s="24" t="s">
        <v>1150</v>
      </c>
      <c r="C720" s="24" t="s">
        <v>1151</v>
      </c>
      <c r="D720" s="25" t="s">
        <v>1136</v>
      </c>
      <c r="E720" s="26"/>
      <c r="F720" s="27"/>
      <c r="G720" s="27"/>
      <c r="H720" s="27"/>
      <c r="I720" s="27"/>
      <c r="J720" s="27"/>
      <c r="K720" s="27"/>
      <c r="L720" s="27"/>
      <c r="M720" s="27"/>
      <c r="N720" s="26"/>
      <c r="O720" s="27"/>
      <c r="P720" s="27">
        <v>1</v>
      </c>
      <c r="Q720" s="28"/>
      <c r="R720" s="28"/>
      <c r="S720" s="28"/>
      <c r="T720" s="29"/>
      <c r="U720" s="28"/>
      <c r="V720" s="30" t="s">
        <v>113</v>
      </c>
      <c r="W720" s="30" t="s">
        <v>113</v>
      </c>
      <c r="X720" s="30">
        <v>3</v>
      </c>
      <c r="Y720" s="30" t="s">
        <v>113</v>
      </c>
      <c r="Z720" s="30">
        <v>5</v>
      </c>
      <c r="AA720" s="30" t="s">
        <v>113</v>
      </c>
      <c r="AB720" s="30">
        <v>7</v>
      </c>
      <c r="AC720" s="30" t="s">
        <v>2390</v>
      </c>
      <c r="AD720" s="30" t="s">
        <v>113</v>
      </c>
      <c r="AE720" s="30" t="s">
        <v>113</v>
      </c>
      <c r="AF720" s="30" t="s">
        <v>113</v>
      </c>
      <c r="AG720" s="30" t="s">
        <v>113</v>
      </c>
      <c r="AH720" s="30" t="s">
        <v>113</v>
      </c>
      <c r="AI720" s="30" t="s">
        <v>113</v>
      </c>
      <c r="AJ720" s="30" t="s">
        <v>113</v>
      </c>
      <c r="AK720" s="30" t="s">
        <v>113</v>
      </c>
      <c r="AL720" s="30" t="s">
        <v>113</v>
      </c>
      <c r="AM720" s="30">
        <v>1</v>
      </c>
      <c r="AN720" s="30">
        <v>12</v>
      </c>
      <c r="AO720" s="30">
        <v>4</v>
      </c>
      <c r="AP720" s="30">
        <v>3</v>
      </c>
      <c r="AQ720" s="31">
        <v>1</v>
      </c>
      <c r="AR720" s="31">
        <v>3</v>
      </c>
      <c r="AS720" s="31">
        <v>3</v>
      </c>
      <c r="AT720" s="32">
        <v>3</v>
      </c>
      <c r="AU720" s="32">
        <v>3</v>
      </c>
      <c r="AV720" s="32">
        <v>3</v>
      </c>
      <c r="AW720" s="32">
        <v>3</v>
      </c>
      <c r="AX720" s="32">
        <v>3</v>
      </c>
      <c r="AY720" s="32">
        <v>3</v>
      </c>
      <c r="AZ720" s="32">
        <v>3</v>
      </c>
      <c r="BA720" s="32">
        <v>3</v>
      </c>
      <c r="BB720" s="32">
        <v>3</v>
      </c>
      <c r="BC720" s="32">
        <v>3</v>
      </c>
      <c r="BD720" s="33">
        <v>7.2</v>
      </c>
      <c r="BE720" s="33">
        <v>3</v>
      </c>
      <c r="BF720" s="33">
        <v>3</v>
      </c>
      <c r="BG720" s="33">
        <v>3</v>
      </c>
      <c r="BH720" s="33">
        <v>3</v>
      </c>
      <c r="BI720" s="33">
        <v>3</v>
      </c>
      <c r="BJ720" s="34">
        <v>3</v>
      </c>
      <c r="BK720" s="35">
        <v>3</v>
      </c>
      <c r="BL720" t="str">
        <f>IF(BY720&gt;LARGE(BZ720:$CK720,1),1,"")</f>
        <v/>
      </c>
      <c r="BM720" t="str">
        <f>IF(BZ720&gt;LARGE(CA720:$CK720,1),2,"")</f>
        <v/>
      </c>
      <c r="BN720" t="str">
        <f>IF(CA720&gt;LARGE(CB720:$CK720,1),2.2,"")</f>
        <v/>
      </c>
      <c r="BO720">
        <f>IF(CB720&gt;LARGE(CC720:$CK720,1),3,"")</f>
        <v>3</v>
      </c>
      <c r="BP720" t="str">
        <f>IF(CC720&gt;LARGE(CD720:$CK720,1),3.2,"")</f>
        <v/>
      </c>
      <c r="BQ720" t="str">
        <f>IF(CD720&gt;LARGE(CE720:$CK720,1),4,"")</f>
        <v/>
      </c>
      <c r="BR720" t="str">
        <f>IF(CE720&gt;LARGE(CF720:$CK720,1),4.2,"")</f>
        <v/>
      </c>
      <c r="BS720" t="str">
        <f>IF(CF720&gt;LARGE(CG720:$CK720,1),5,"")</f>
        <v/>
      </c>
      <c r="BT720" t="str">
        <f>IF(CG720&gt;LARGE(CH720:$CK720,1),5.2,"")</f>
        <v/>
      </c>
      <c r="BU720" t="str">
        <f>IF(CH720&gt;LARGE(CI720:$CK720,1),6,"")</f>
        <v/>
      </c>
      <c r="BV720" t="str">
        <f>IF(CI720&gt;LARGE(CJ720:$CK720,1),6.2,"")</f>
        <v/>
      </c>
      <c r="BW720" t="str">
        <f>IF(CJ720&gt;LARGE(CK720:$CK720,1),7,"")</f>
        <v/>
      </c>
      <c r="BX720" t="str">
        <f t="shared" si="188"/>
        <v/>
      </c>
      <c r="BY720" s="36">
        <f t="shared" si="189"/>
        <v>0</v>
      </c>
      <c r="BZ720" s="36">
        <f t="shared" si="190"/>
        <v>0</v>
      </c>
      <c r="CA720">
        <f t="shared" si="191"/>
        <v>0</v>
      </c>
      <c r="CB720" s="36">
        <f t="shared" si="192"/>
        <v>10</v>
      </c>
      <c r="CC720">
        <f t="shared" si="193"/>
        <v>0</v>
      </c>
      <c r="CD720" s="36">
        <f t="shared" si="194"/>
        <v>0</v>
      </c>
      <c r="CE720">
        <f t="shared" si="195"/>
        <v>0</v>
      </c>
      <c r="CF720" s="36">
        <f t="shared" si="196"/>
        <v>0</v>
      </c>
      <c r="CG720">
        <f t="shared" si="197"/>
        <v>0</v>
      </c>
      <c r="CH720" s="36">
        <f t="shared" si="198"/>
        <v>0</v>
      </c>
      <c r="CI720">
        <f t="shared" si="199"/>
        <v>0</v>
      </c>
      <c r="CJ720" s="36">
        <f t="shared" si="200"/>
        <v>0</v>
      </c>
      <c r="CK720">
        <f t="shared" si="201"/>
        <v>0</v>
      </c>
      <c r="CP720" t="s">
        <v>118</v>
      </c>
      <c r="DD720" t="str">
        <f>IF(COUNTIF('[3]Zone Players'!A$3:A$1847,A720)&lt;1,"D","")</f>
        <v/>
      </c>
      <c r="DF720">
        <f t="shared" si="204"/>
        <v>3</v>
      </c>
      <c r="DG720" s="70">
        <f t="shared" si="202"/>
        <v>10</v>
      </c>
      <c r="DH720" t="str">
        <f t="shared" si="203"/>
        <v/>
      </c>
    </row>
    <row r="721" spans="1:112" ht="15" customHeight="1" x14ac:dyDescent="0.25">
      <c r="A721" s="23">
        <v>153966</v>
      </c>
      <c r="B721" s="24" t="s">
        <v>1150</v>
      </c>
      <c r="C721" s="24" t="s">
        <v>1152</v>
      </c>
      <c r="D721" s="25" t="s">
        <v>1136</v>
      </c>
      <c r="E721" s="26"/>
      <c r="F721" s="27"/>
      <c r="G721" s="27"/>
      <c r="H721" s="27"/>
      <c r="I721" s="27"/>
      <c r="J721" s="27"/>
      <c r="K721" s="27"/>
      <c r="L721" s="27"/>
      <c r="M721" s="27"/>
      <c r="N721" s="26"/>
      <c r="O721" s="27"/>
      <c r="P721" s="27"/>
      <c r="Q721" s="28"/>
      <c r="R721" s="28"/>
      <c r="S721" s="28"/>
      <c r="T721" s="29"/>
      <c r="U721" s="28"/>
      <c r="V721" s="30" t="s">
        <v>113</v>
      </c>
      <c r="W721" s="30" t="s">
        <v>113</v>
      </c>
      <c r="X721" s="30">
        <v>3</v>
      </c>
      <c r="Y721" s="30" t="s">
        <v>113</v>
      </c>
      <c r="Z721" s="30">
        <v>5</v>
      </c>
      <c r="AA721" s="30" t="s">
        <v>113</v>
      </c>
      <c r="AB721" s="30">
        <v>7</v>
      </c>
      <c r="AC721" s="30" t="s">
        <v>113</v>
      </c>
      <c r="AD721" s="30" t="s">
        <v>113</v>
      </c>
      <c r="AE721" s="30" t="s">
        <v>113</v>
      </c>
      <c r="AF721" s="30" t="s">
        <v>113</v>
      </c>
      <c r="AG721" s="30" t="s">
        <v>113</v>
      </c>
      <c r="AH721" s="30" t="s">
        <v>113</v>
      </c>
      <c r="AI721" s="30" t="s">
        <v>113</v>
      </c>
      <c r="AJ721" s="30" t="s">
        <v>113</v>
      </c>
      <c r="AK721" s="30" t="s">
        <v>113</v>
      </c>
      <c r="AL721" s="30" t="s">
        <v>113</v>
      </c>
      <c r="AM721" s="30">
        <v>0</v>
      </c>
      <c r="AN721" s="30">
        <v>12</v>
      </c>
      <c r="AO721" s="30">
        <v>0</v>
      </c>
      <c r="AP721" s="30">
        <v>7</v>
      </c>
      <c r="AQ721" s="31" t="s">
        <v>113</v>
      </c>
      <c r="AR721" s="31">
        <v>7</v>
      </c>
      <c r="AS721" s="31">
        <v>7</v>
      </c>
      <c r="AT721" s="32">
        <v>0</v>
      </c>
      <c r="AU721" s="32">
        <v>0</v>
      </c>
      <c r="AV721" s="32">
        <v>7</v>
      </c>
      <c r="AW721" s="32">
        <v>7</v>
      </c>
      <c r="AX721" s="32">
        <v>0</v>
      </c>
      <c r="AY721" s="32">
        <v>7</v>
      </c>
      <c r="AZ721" s="32">
        <v>7</v>
      </c>
      <c r="BA721" s="32">
        <v>7</v>
      </c>
      <c r="BB721" s="32">
        <v>7</v>
      </c>
      <c r="BC721" s="32">
        <v>7</v>
      </c>
      <c r="BD721" s="33">
        <v>7.2</v>
      </c>
      <c r="BE721" s="33">
        <v>7.2</v>
      </c>
      <c r="BF721" s="33">
        <v>7.2</v>
      </c>
      <c r="BG721" s="33">
        <v>7</v>
      </c>
      <c r="BH721" s="33">
        <v>7</v>
      </c>
      <c r="BI721" s="33">
        <v>7</v>
      </c>
      <c r="BJ721" s="34">
        <v>7</v>
      </c>
      <c r="BK721" s="35">
        <v>7</v>
      </c>
      <c r="BL721" t="str">
        <f>IF(BY721&gt;LARGE(BZ721:$CK721,1),1,"")</f>
        <v/>
      </c>
      <c r="BM721" t="str">
        <f>IF(BZ721&gt;LARGE(CA721:$CK721,1),2,"")</f>
        <v/>
      </c>
      <c r="BN721" t="str">
        <f>IF(CA721&gt;LARGE(CB721:$CK721,1),2.2,"")</f>
        <v/>
      </c>
      <c r="BO721" t="str">
        <f>IF(CB721&gt;LARGE(CC721:$CK721,1),3,"")</f>
        <v/>
      </c>
      <c r="BP721" t="str">
        <f>IF(CC721&gt;LARGE(CD721:$CK721,1),3.2,"")</f>
        <v/>
      </c>
      <c r="BQ721" t="str">
        <f>IF(CD721&gt;LARGE(CE721:$CK721,1),4,"")</f>
        <v/>
      </c>
      <c r="BR721" t="str">
        <f>IF(CE721&gt;LARGE(CF721:$CK721,1),4.2,"")</f>
        <v/>
      </c>
      <c r="BS721" t="str">
        <f>IF(CF721&gt;LARGE(CG721:$CK721,1),5,"")</f>
        <v/>
      </c>
      <c r="BT721" t="str">
        <f>IF(CG721&gt;LARGE(CH721:$CK721,1),5.2,"")</f>
        <v/>
      </c>
      <c r="BU721" t="str">
        <f>IF(CH721&gt;LARGE(CI721:$CK721,1),6,"")</f>
        <v/>
      </c>
      <c r="BV721" t="str">
        <f>IF(CI721&gt;LARGE(CJ721:$CK721,1),6.2,"")</f>
        <v/>
      </c>
      <c r="BW721">
        <f>IF(CJ721&gt;LARGE(CK721:$CK721,1),7,"")</f>
        <v>7</v>
      </c>
      <c r="BX721" t="str">
        <f t="shared" si="188"/>
        <v/>
      </c>
      <c r="BY721" s="36">
        <f t="shared" si="189"/>
        <v>0</v>
      </c>
      <c r="BZ721" s="36">
        <f t="shared" si="190"/>
        <v>0</v>
      </c>
      <c r="CA721">
        <f t="shared" si="191"/>
        <v>0</v>
      </c>
      <c r="CB721" s="36">
        <f t="shared" si="192"/>
        <v>0</v>
      </c>
      <c r="CC721">
        <f t="shared" si="193"/>
        <v>0</v>
      </c>
      <c r="CD721" s="36">
        <f t="shared" si="194"/>
        <v>0</v>
      </c>
      <c r="CE721">
        <f t="shared" si="195"/>
        <v>0</v>
      </c>
      <c r="CF721" s="36">
        <f t="shared" si="196"/>
        <v>0</v>
      </c>
      <c r="CG721">
        <f t="shared" si="197"/>
        <v>0</v>
      </c>
      <c r="CH721" s="36">
        <f t="shared" si="198"/>
        <v>0</v>
      </c>
      <c r="CI721">
        <f t="shared" si="199"/>
        <v>0</v>
      </c>
      <c r="CJ721" s="36">
        <f t="shared" si="200"/>
        <v>7</v>
      </c>
      <c r="CK721">
        <f t="shared" si="201"/>
        <v>0</v>
      </c>
      <c r="CP721">
        <v>1003</v>
      </c>
      <c r="DD721" t="str">
        <f>IF(COUNTIF('[3]Zone Players'!A$3:A$1847,A721)&lt;1,"D","")</f>
        <v/>
      </c>
      <c r="DF721">
        <f t="shared" si="204"/>
        <v>7</v>
      </c>
      <c r="DG721" s="70">
        <f t="shared" si="202"/>
        <v>7</v>
      </c>
      <c r="DH721" t="str">
        <f t="shared" si="203"/>
        <v/>
      </c>
    </row>
    <row r="722" spans="1:112" ht="15" customHeight="1" x14ac:dyDescent="0.25">
      <c r="A722" s="23">
        <v>21308</v>
      </c>
      <c r="B722" s="24" t="s">
        <v>1153</v>
      </c>
      <c r="C722" s="24" t="s">
        <v>531</v>
      </c>
      <c r="D722" s="25" t="s">
        <v>1136</v>
      </c>
      <c r="E722" s="26"/>
      <c r="F722" s="27"/>
      <c r="G722" s="27"/>
      <c r="H722" s="27"/>
      <c r="I722" s="27"/>
      <c r="J722" s="27"/>
      <c r="K722" s="27"/>
      <c r="L722" s="27"/>
      <c r="M722" s="27"/>
      <c r="N722" s="26"/>
      <c r="O722" s="27">
        <v>5</v>
      </c>
      <c r="P722" s="27">
        <v>6</v>
      </c>
      <c r="Q722" s="28"/>
      <c r="R722" s="28"/>
      <c r="S722" s="28"/>
      <c r="T722" s="29"/>
      <c r="U722" s="28"/>
      <c r="V722" s="30" t="s">
        <v>113</v>
      </c>
      <c r="W722" s="30" t="s">
        <v>113</v>
      </c>
      <c r="X722" s="30">
        <v>3</v>
      </c>
      <c r="Y722" s="30" t="s">
        <v>113</v>
      </c>
      <c r="Z722" s="30">
        <v>5</v>
      </c>
      <c r="AA722" s="30" t="s">
        <v>113</v>
      </c>
      <c r="AB722" s="30">
        <v>7</v>
      </c>
      <c r="AC722" s="30" t="s">
        <v>113</v>
      </c>
      <c r="AD722" s="30" t="s">
        <v>113</v>
      </c>
      <c r="AE722" s="30" t="s">
        <v>113</v>
      </c>
      <c r="AF722" s="30" t="s">
        <v>113</v>
      </c>
      <c r="AG722" s="30" t="s">
        <v>113</v>
      </c>
      <c r="AH722" s="30" t="s">
        <v>113</v>
      </c>
      <c r="AI722" s="30" t="s">
        <v>113</v>
      </c>
      <c r="AJ722" s="30" t="s">
        <v>113</v>
      </c>
      <c r="AK722" s="30" t="s">
        <v>113</v>
      </c>
      <c r="AL722" s="30" t="s">
        <v>113</v>
      </c>
      <c r="AM722" s="30">
        <v>0</v>
      </c>
      <c r="AN722" s="30">
        <v>12</v>
      </c>
      <c r="AO722" s="30">
        <v>0</v>
      </c>
      <c r="AP722" s="30">
        <v>7</v>
      </c>
      <c r="AQ722" s="31">
        <v>6</v>
      </c>
      <c r="AR722" s="31">
        <v>7</v>
      </c>
      <c r="AS722" s="31">
        <v>7</v>
      </c>
      <c r="AT722" s="32">
        <v>7</v>
      </c>
      <c r="AU722" s="32">
        <v>7</v>
      </c>
      <c r="AV722" s="32">
        <v>7</v>
      </c>
      <c r="AW722" s="32">
        <v>0</v>
      </c>
      <c r="AX722" s="32">
        <v>0</v>
      </c>
      <c r="AY722" s="32">
        <v>7</v>
      </c>
      <c r="AZ722" s="32">
        <v>7</v>
      </c>
      <c r="BA722" s="32">
        <v>0</v>
      </c>
      <c r="BB722" s="32">
        <v>0</v>
      </c>
      <c r="BC722" s="32">
        <v>7</v>
      </c>
      <c r="BD722" s="33">
        <v>7.2</v>
      </c>
      <c r="BE722" s="33">
        <v>7.2</v>
      </c>
      <c r="BF722" s="33">
        <v>7</v>
      </c>
      <c r="BG722" s="33">
        <v>7</v>
      </c>
      <c r="BH722" s="33">
        <v>7</v>
      </c>
      <c r="BI722" s="33">
        <v>7</v>
      </c>
      <c r="BJ722" s="34">
        <v>7</v>
      </c>
      <c r="BK722" s="35">
        <v>7</v>
      </c>
      <c r="BL722" t="str">
        <f>IF(BY722&gt;LARGE(BZ722:$CK722,1),1,"")</f>
        <v/>
      </c>
      <c r="BM722" t="str">
        <f>IF(BZ722&gt;LARGE(CA722:$CK722,1),2,"")</f>
        <v/>
      </c>
      <c r="BN722" t="str">
        <f>IF(CA722&gt;LARGE(CB722:$CK722,1),2.2,"")</f>
        <v/>
      </c>
      <c r="BO722" t="str">
        <f>IF(CB722&gt;LARGE(CC722:$CK722,1),3,"")</f>
        <v/>
      </c>
      <c r="BP722" t="str">
        <f>IF(CC722&gt;LARGE(CD722:$CK722,1),3.2,"")</f>
        <v/>
      </c>
      <c r="BQ722" t="str">
        <f>IF(CD722&gt;LARGE(CE722:$CK722,1),4,"")</f>
        <v/>
      </c>
      <c r="BR722" t="str">
        <f>IF(CE722&gt;LARGE(CF722:$CK722,1),4.2,"")</f>
        <v/>
      </c>
      <c r="BS722" t="str">
        <f>IF(CF722&gt;LARGE(CG722:$CK722,1),5,"")</f>
        <v/>
      </c>
      <c r="BT722" t="str">
        <f>IF(CG722&gt;LARGE(CH722:$CK722,1),5.2,"")</f>
        <v/>
      </c>
      <c r="BU722" t="str">
        <f>IF(CH722&gt;LARGE(CI722:$CK722,1),6,"")</f>
        <v/>
      </c>
      <c r="BV722" t="str">
        <f>IF(CI722&gt;LARGE(CJ722:$CK722,1),6.2,"")</f>
        <v/>
      </c>
      <c r="BW722">
        <f>IF(CJ722&gt;LARGE(CK722:$CK722,1),7,"")</f>
        <v>7</v>
      </c>
      <c r="BX722" t="str">
        <f t="shared" si="188"/>
        <v/>
      </c>
      <c r="BY722" s="36">
        <f t="shared" si="189"/>
        <v>0</v>
      </c>
      <c r="BZ722" s="36">
        <f t="shared" si="190"/>
        <v>0</v>
      </c>
      <c r="CA722">
        <f t="shared" si="191"/>
        <v>0</v>
      </c>
      <c r="CB722" s="36">
        <f t="shared" si="192"/>
        <v>0</v>
      </c>
      <c r="CC722">
        <f t="shared" si="193"/>
        <v>0</v>
      </c>
      <c r="CD722" s="36">
        <f t="shared" si="194"/>
        <v>0</v>
      </c>
      <c r="CE722">
        <f t="shared" si="195"/>
        <v>0</v>
      </c>
      <c r="CF722" s="36">
        <f t="shared" si="196"/>
        <v>0</v>
      </c>
      <c r="CG722">
        <f t="shared" si="197"/>
        <v>0</v>
      </c>
      <c r="CH722" s="36">
        <f t="shared" si="198"/>
        <v>0</v>
      </c>
      <c r="CI722">
        <f t="shared" si="199"/>
        <v>0</v>
      </c>
      <c r="CJ722" s="36">
        <f t="shared" si="200"/>
        <v>6</v>
      </c>
      <c r="CK722">
        <f t="shared" si="201"/>
        <v>0</v>
      </c>
      <c r="CP722">
        <v>1007</v>
      </c>
      <c r="DD722" t="str">
        <f>IF(COUNTIF('[3]Zone Players'!A$3:A$1847,A722)&lt;1,"D","")</f>
        <v/>
      </c>
      <c r="DF722">
        <f t="shared" si="204"/>
        <v>7</v>
      </c>
      <c r="DG722" s="70">
        <f t="shared" si="202"/>
        <v>6</v>
      </c>
      <c r="DH722" t="str">
        <f t="shared" si="203"/>
        <v/>
      </c>
    </row>
    <row r="723" spans="1:112" ht="15" customHeight="1" x14ac:dyDescent="0.25">
      <c r="A723" s="23">
        <v>74467</v>
      </c>
      <c r="B723" s="24" t="s">
        <v>1154</v>
      </c>
      <c r="C723" s="24" t="s">
        <v>1155</v>
      </c>
      <c r="D723" s="25" t="s">
        <v>1136</v>
      </c>
      <c r="E723" s="26"/>
      <c r="F723" s="27"/>
      <c r="G723" s="27"/>
      <c r="H723" s="27"/>
      <c r="I723" s="27"/>
      <c r="J723" s="27"/>
      <c r="K723" s="27"/>
      <c r="L723" s="27"/>
      <c r="M723" s="27"/>
      <c r="N723" s="26"/>
      <c r="O723" s="27">
        <v>5</v>
      </c>
      <c r="P723" s="27">
        <v>5</v>
      </c>
      <c r="Q723" s="28"/>
      <c r="R723" s="28"/>
      <c r="S723" s="28"/>
      <c r="T723" s="29"/>
      <c r="U723" s="28"/>
      <c r="V723" s="30" t="s">
        <v>113</v>
      </c>
      <c r="W723" s="30" t="s">
        <v>113</v>
      </c>
      <c r="X723" s="30">
        <v>3</v>
      </c>
      <c r="Y723" s="30" t="s">
        <v>113</v>
      </c>
      <c r="Z723" s="30">
        <v>5</v>
      </c>
      <c r="AA723" s="30" t="s">
        <v>113</v>
      </c>
      <c r="AB723" s="30">
        <v>7</v>
      </c>
      <c r="AC723" s="30" t="s">
        <v>113</v>
      </c>
      <c r="AD723" s="30" t="s">
        <v>113</v>
      </c>
      <c r="AE723" s="30" t="s">
        <v>113</v>
      </c>
      <c r="AF723" s="30" t="s">
        <v>113</v>
      </c>
      <c r="AG723" s="30" t="s">
        <v>113</v>
      </c>
      <c r="AH723" s="30" t="s">
        <v>113</v>
      </c>
      <c r="AI723" s="30" t="s">
        <v>113</v>
      </c>
      <c r="AJ723" s="30" t="s">
        <v>113</v>
      </c>
      <c r="AK723" s="30" t="s">
        <v>113</v>
      </c>
      <c r="AL723" s="30" t="s">
        <v>113</v>
      </c>
      <c r="AM723" s="30">
        <v>0</v>
      </c>
      <c r="AN723" s="30">
        <v>12</v>
      </c>
      <c r="AO723" s="30">
        <v>0</v>
      </c>
      <c r="AP723" s="30">
        <v>7</v>
      </c>
      <c r="AQ723" s="31">
        <v>5</v>
      </c>
      <c r="AR723" s="31">
        <v>5</v>
      </c>
      <c r="AS723" s="31">
        <v>5</v>
      </c>
      <c r="AT723" s="32">
        <v>0</v>
      </c>
      <c r="AU723" s="32">
        <v>0</v>
      </c>
      <c r="AV723" s="32">
        <v>0</v>
      </c>
      <c r="AW723" s="32">
        <v>0</v>
      </c>
      <c r="AX723" s="32">
        <v>0</v>
      </c>
      <c r="AY723" s="32">
        <v>0</v>
      </c>
      <c r="AZ723" s="32">
        <v>5</v>
      </c>
      <c r="BA723" s="32">
        <v>0</v>
      </c>
      <c r="BB723" s="32">
        <v>0</v>
      </c>
      <c r="BC723" s="32">
        <v>0</v>
      </c>
      <c r="BD723" s="33">
        <v>7.2</v>
      </c>
      <c r="BE723" s="33">
        <v>7.2</v>
      </c>
      <c r="BF723" s="33">
        <v>7.2</v>
      </c>
      <c r="BG723" s="33">
        <v>7.2</v>
      </c>
      <c r="BH723" s="33">
        <v>7.2</v>
      </c>
      <c r="BI723" s="33">
        <v>7.2</v>
      </c>
      <c r="BJ723" s="34" t="s">
        <v>113</v>
      </c>
      <c r="BK723" s="35">
        <v>5</v>
      </c>
      <c r="BL723" t="str">
        <f>IF(BY723&gt;LARGE(BZ723:$CK723,1),1,"")</f>
        <v/>
      </c>
      <c r="BM723" t="str">
        <f>IF(BZ723&gt;LARGE(CA723:$CK723,1),2,"")</f>
        <v/>
      </c>
      <c r="BN723" t="str">
        <f>IF(CA723&gt;LARGE(CB723:$CK723,1),2.2,"")</f>
        <v/>
      </c>
      <c r="BO723" t="str">
        <f>IF(CB723&gt;LARGE(CC723:$CK723,1),3,"")</f>
        <v/>
      </c>
      <c r="BP723" t="str">
        <f>IF(CC723&gt;LARGE(CD723:$CK723,1),3.2,"")</f>
        <v/>
      </c>
      <c r="BQ723" t="str">
        <f>IF(CD723&gt;LARGE(CE723:$CK723,1),4,"")</f>
        <v/>
      </c>
      <c r="BR723" t="str">
        <f>IF(CE723&gt;LARGE(CF723:$CK723,1),4.2,"")</f>
        <v/>
      </c>
      <c r="BS723">
        <f>IF(CF723&gt;LARGE(CG723:$CK723,1),5,"")</f>
        <v>5</v>
      </c>
      <c r="BT723" t="str">
        <f>IF(CG723&gt;LARGE(CH723:$CK723,1),5.2,"")</f>
        <v/>
      </c>
      <c r="BU723" t="str">
        <f>IF(CH723&gt;LARGE(CI723:$CK723,1),6,"")</f>
        <v/>
      </c>
      <c r="BV723" t="str">
        <f>IF(CI723&gt;LARGE(CJ723:$CK723,1),6.2,"")</f>
        <v/>
      </c>
      <c r="BW723" t="str">
        <f>IF(CJ723&gt;LARGE(CK723:$CK723,1),7,"")</f>
        <v/>
      </c>
      <c r="BX723" t="str">
        <f t="shared" si="188"/>
        <v/>
      </c>
      <c r="BY723" s="36">
        <f t="shared" si="189"/>
        <v>0</v>
      </c>
      <c r="BZ723" s="36">
        <f t="shared" si="190"/>
        <v>0</v>
      </c>
      <c r="CA723">
        <f t="shared" si="191"/>
        <v>0</v>
      </c>
      <c r="CB723" s="36">
        <f t="shared" si="192"/>
        <v>0</v>
      </c>
      <c r="CC723">
        <f t="shared" si="193"/>
        <v>0</v>
      </c>
      <c r="CD723" s="36">
        <f t="shared" si="194"/>
        <v>0</v>
      </c>
      <c r="CE723">
        <f t="shared" si="195"/>
        <v>0</v>
      </c>
      <c r="CF723" s="36">
        <f t="shared" si="196"/>
        <v>1</v>
      </c>
      <c r="CG723">
        <f t="shared" si="197"/>
        <v>0</v>
      </c>
      <c r="CH723" s="36">
        <f t="shared" si="198"/>
        <v>0</v>
      </c>
      <c r="CI723">
        <f t="shared" si="199"/>
        <v>0</v>
      </c>
      <c r="CJ723" s="36">
        <f t="shared" si="200"/>
        <v>0</v>
      </c>
      <c r="CK723">
        <f t="shared" si="201"/>
        <v>0</v>
      </c>
      <c r="CP723">
        <v>1008</v>
      </c>
      <c r="DD723" t="str">
        <f>IF(COUNTIF('[3]Zone Players'!A$3:A$1847,A723)&lt;1,"D","")</f>
        <v/>
      </c>
      <c r="DF723">
        <f t="shared" si="204"/>
        <v>5</v>
      </c>
      <c r="DG723" s="70">
        <f t="shared" si="202"/>
        <v>1</v>
      </c>
      <c r="DH723" t="str">
        <f t="shared" si="203"/>
        <v/>
      </c>
    </row>
    <row r="724" spans="1:112" ht="15" customHeight="1" x14ac:dyDescent="0.25">
      <c r="A724" s="23">
        <v>143729</v>
      </c>
      <c r="B724" s="24" t="s">
        <v>1156</v>
      </c>
      <c r="C724" s="24" t="s">
        <v>952</v>
      </c>
      <c r="D724" s="25" t="s">
        <v>1136</v>
      </c>
      <c r="E724" s="26"/>
      <c r="F724" s="27"/>
      <c r="G724" s="27"/>
      <c r="H724" s="27"/>
      <c r="I724" s="27"/>
      <c r="J724" s="27"/>
      <c r="K724" s="27"/>
      <c r="L724" s="27"/>
      <c r="M724" s="27"/>
      <c r="N724" s="26"/>
      <c r="O724" s="27"/>
      <c r="P724" s="27">
        <v>6</v>
      </c>
      <c r="Q724" s="28"/>
      <c r="R724" s="28"/>
      <c r="S724" s="28"/>
      <c r="T724" s="29"/>
      <c r="U724" s="28"/>
      <c r="V724" s="30" t="s">
        <v>113</v>
      </c>
      <c r="W724" s="30" t="s">
        <v>113</v>
      </c>
      <c r="X724" s="30">
        <v>3</v>
      </c>
      <c r="Y724" s="30" t="s">
        <v>113</v>
      </c>
      <c r="Z724" s="30">
        <v>5</v>
      </c>
      <c r="AA724" s="30" t="s">
        <v>113</v>
      </c>
      <c r="AB724" s="30">
        <v>7</v>
      </c>
      <c r="AC724" s="30" t="s">
        <v>113</v>
      </c>
      <c r="AD724" s="30" t="s">
        <v>113</v>
      </c>
      <c r="AE724" s="30" t="s">
        <v>113</v>
      </c>
      <c r="AF724" s="30" t="s">
        <v>113</v>
      </c>
      <c r="AG724" s="30" t="s">
        <v>113</v>
      </c>
      <c r="AH724" s="30" t="s">
        <v>113</v>
      </c>
      <c r="AI724" s="30" t="s">
        <v>113</v>
      </c>
      <c r="AJ724" s="30" t="s">
        <v>113</v>
      </c>
      <c r="AK724" s="30" t="s">
        <v>113</v>
      </c>
      <c r="AL724" s="30" t="s">
        <v>113</v>
      </c>
      <c r="AM724" s="30">
        <v>0</v>
      </c>
      <c r="AN724" s="30">
        <v>12</v>
      </c>
      <c r="AO724" s="30">
        <v>0</v>
      </c>
      <c r="AP724" s="30">
        <v>7</v>
      </c>
      <c r="AQ724" s="31">
        <v>6</v>
      </c>
      <c r="AR724" s="31">
        <v>7</v>
      </c>
      <c r="AS724" s="31">
        <v>7</v>
      </c>
      <c r="AT724" s="32">
        <v>7</v>
      </c>
      <c r="AU724" s="32">
        <v>7</v>
      </c>
      <c r="AV724" s="32">
        <v>7</v>
      </c>
      <c r="AW724" s="32">
        <v>7</v>
      </c>
      <c r="AX724" s="32">
        <v>5</v>
      </c>
      <c r="AY724" s="32">
        <v>7</v>
      </c>
      <c r="AZ724" s="32">
        <v>7</v>
      </c>
      <c r="BA724" s="32">
        <v>7</v>
      </c>
      <c r="BB724" s="32">
        <v>7</v>
      </c>
      <c r="BC724" s="32">
        <v>7</v>
      </c>
      <c r="BD724" s="33">
        <v>7</v>
      </c>
      <c r="BE724" s="33">
        <v>7</v>
      </c>
      <c r="BF724" s="33">
        <v>7</v>
      </c>
      <c r="BG724" s="33">
        <v>7</v>
      </c>
      <c r="BH724" s="33">
        <v>7</v>
      </c>
      <c r="BI724" s="33">
        <v>7</v>
      </c>
      <c r="BJ724" s="34">
        <v>7</v>
      </c>
      <c r="BK724" s="35">
        <v>7</v>
      </c>
      <c r="BL724" t="str">
        <f>IF(BY724&gt;LARGE(BZ724:$CK724,1),1,"")</f>
        <v/>
      </c>
      <c r="BM724" t="str">
        <f>IF(BZ724&gt;LARGE(CA724:$CK724,1),2,"")</f>
        <v/>
      </c>
      <c r="BN724" t="str">
        <f>IF(CA724&gt;LARGE(CB724:$CK724,1),2.2,"")</f>
        <v/>
      </c>
      <c r="BO724" t="str">
        <f>IF(CB724&gt;LARGE(CC724:$CK724,1),3,"")</f>
        <v/>
      </c>
      <c r="BP724" t="str">
        <f>IF(CC724&gt;LARGE(CD724:$CK724,1),3.2,"")</f>
        <v/>
      </c>
      <c r="BQ724" t="str">
        <f>IF(CD724&gt;LARGE(CE724:$CK724,1),4,"")</f>
        <v/>
      </c>
      <c r="BR724" t="str">
        <f>IF(CE724&gt;LARGE(CF724:$CK724,1),4.2,"")</f>
        <v/>
      </c>
      <c r="BS724" t="str">
        <f>IF(CF724&gt;LARGE(CG724:$CK724,1),5,"")</f>
        <v/>
      </c>
      <c r="BT724" t="str">
        <f>IF(CG724&gt;LARGE(CH724:$CK724,1),5.2,"")</f>
        <v/>
      </c>
      <c r="BU724" t="str">
        <f>IF(CH724&gt;LARGE(CI724:$CK724,1),6,"")</f>
        <v/>
      </c>
      <c r="BV724" t="str">
        <f>IF(CI724&gt;LARGE(CJ724:$CK724,1),6.2,"")</f>
        <v/>
      </c>
      <c r="BW724">
        <f>IF(CJ724&gt;LARGE(CK724:$CK724,1),7,"")</f>
        <v>7</v>
      </c>
      <c r="BX724" t="str">
        <f t="shared" si="188"/>
        <v/>
      </c>
      <c r="BY724" s="36">
        <f t="shared" si="189"/>
        <v>0</v>
      </c>
      <c r="BZ724" s="36">
        <f t="shared" si="190"/>
        <v>0</v>
      </c>
      <c r="CA724">
        <f t="shared" si="191"/>
        <v>0</v>
      </c>
      <c r="CB724" s="36">
        <f t="shared" si="192"/>
        <v>0</v>
      </c>
      <c r="CC724">
        <f t="shared" si="193"/>
        <v>0</v>
      </c>
      <c r="CD724" s="36">
        <f t="shared" si="194"/>
        <v>0</v>
      </c>
      <c r="CE724">
        <f t="shared" si="195"/>
        <v>0</v>
      </c>
      <c r="CF724" s="36">
        <f t="shared" si="196"/>
        <v>1</v>
      </c>
      <c r="CG724">
        <f t="shared" si="197"/>
        <v>0</v>
      </c>
      <c r="CH724" s="36">
        <f t="shared" si="198"/>
        <v>0</v>
      </c>
      <c r="CI724">
        <f t="shared" si="199"/>
        <v>0</v>
      </c>
      <c r="CJ724" s="36">
        <f t="shared" si="200"/>
        <v>9</v>
      </c>
      <c r="CK724">
        <f t="shared" si="201"/>
        <v>0</v>
      </c>
      <c r="CP724">
        <v>1009</v>
      </c>
      <c r="DD724" t="str">
        <f>IF(COUNTIF('[3]Zone Players'!A$3:A$1847,A724)&lt;1,"D","")</f>
        <v/>
      </c>
      <c r="DF724">
        <f t="shared" si="204"/>
        <v>7</v>
      </c>
      <c r="DG724" s="70">
        <f t="shared" si="202"/>
        <v>10</v>
      </c>
      <c r="DH724" t="str">
        <f t="shared" si="203"/>
        <v/>
      </c>
    </row>
    <row r="725" spans="1:112" ht="15" customHeight="1" x14ac:dyDescent="0.25">
      <c r="A725" s="23">
        <v>153968</v>
      </c>
      <c r="B725" s="24" t="s">
        <v>1157</v>
      </c>
      <c r="C725" s="24" t="s">
        <v>1158</v>
      </c>
      <c r="D725" s="25" t="s">
        <v>1136</v>
      </c>
      <c r="E725" s="26"/>
      <c r="F725" s="27"/>
      <c r="G725" s="27"/>
      <c r="H725" s="27"/>
      <c r="I725" s="27"/>
      <c r="J725" s="27"/>
      <c r="K725" s="27"/>
      <c r="L725" s="27"/>
      <c r="M725" s="27"/>
      <c r="N725" s="26"/>
      <c r="O725" s="27"/>
      <c r="P725" s="27"/>
      <c r="Q725" s="28"/>
      <c r="R725" s="28"/>
      <c r="S725" s="28"/>
      <c r="T725" s="29"/>
      <c r="U725" s="28"/>
      <c r="V725" s="30" t="s">
        <v>113</v>
      </c>
      <c r="W725" s="30" t="s">
        <v>113</v>
      </c>
      <c r="X725" s="30">
        <v>3</v>
      </c>
      <c r="Y725" s="30" t="s">
        <v>113</v>
      </c>
      <c r="Z725" s="30">
        <v>5</v>
      </c>
      <c r="AA725" s="30" t="s">
        <v>113</v>
      </c>
      <c r="AB725" s="30">
        <v>7</v>
      </c>
      <c r="AC725" s="30" t="s">
        <v>113</v>
      </c>
      <c r="AD725" s="30" t="s">
        <v>113</v>
      </c>
      <c r="AE725" s="30" t="s">
        <v>113</v>
      </c>
      <c r="AF725" s="30" t="s">
        <v>113</v>
      </c>
      <c r="AG725" s="30" t="s">
        <v>113</v>
      </c>
      <c r="AH725" s="30" t="s">
        <v>113</v>
      </c>
      <c r="AI725" s="30" t="s">
        <v>113</v>
      </c>
      <c r="AJ725" s="30" t="s">
        <v>113</v>
      </c>
      <c r="AK725" s="30" t="s">
        <v>113</v>
      </c>
      <c r="AL725" s="30" t="s">
        <v>113</v>
      </c>
      <c r="AM725" s="30">
        <v>0</v>
      </c>
      <c r="AN725" s="30">
        <v>12</v>
      </c>
      <c r="AO725" s="30">
        <v>0</v>
      </c>
      <c r="AP725" s="30">
        <v>7</v>
      </c>
      <c r="AQ725" s="31" t="s">
        <v>113</v>
      </c>
      <c r="AR725" s="31">
        <v>7</v>
      </c>
      <c r="AS725" s="31">
        <v>7</v>
      </c>
      <c r="AT725" s="32">
        <v>7</v>
      </c>
      <c r="AU725" s="32">
        <v>7</v>
      </c>
      <c r="AV725" s="32">
        <v>7</v>
      </c>
      <c r="AW725" s="32">
        <v>7</v>
      </c>
      <c r="AX725" s="32">
        <v>0</v>
      </c>
      <c r="AY725" s="32">
        <v>7</v>
      </c>
      <c r="AZ725" s="32">
        <v>7</v>
      </c>
      <c r="BA725" s="32">
        <v>7</v>
      </c>
      <c r="BB725" s="32">
        <v>0</v>
      </c>
      <c r="BC725" s="32">
        <v>7</v>
      </c>
      <c r="BD725" s="33">
        <v>7</v>
      </c>
      <c r="BE725" s="33">
        <v>7</v>
      </c>
      <c r="BF725" s="33">
        <v>7</v>
      </c>
      <c r="BG725" s="33">
        <v>7</v>
      </c>
      <c r="BH725" s="33">
        <v>7</v>
      </c>
      <c r="BI725" s="33">
        <v>7</v>
      </c>
      <c r="BJ725" s="34">
        <v>7</v>
      </c>
      <c r="BK725" s="35">
        <v>7</v>
      </c>
      <c r="BL725" t="str">
        <f>IF(BY725&gt;LARGE(BZ725:$CK725,1),1,"")</f>
        <v/>
      </c>
      <c r="BM725" t="str">
        <f>IF(BZ725&gt;LARGE(CA725:$CK725,1),2,"")</f>
        <v/>
      </c>
      <c r="BN725" t="str">
        <f>IF(CA725&gt;LARGE(CB725:$CK725,1),2.2,"")</f>
        <v/>
      </c>
      <c r="BO725" t="str">
        <f>IF(CB725&gt;LARGE(CC725:$CK725,1),3,"")</f>
        <v/>
      </c>
      <c r="BP725" t="str">
        <f>IF(CC725&gt;LARGE(CD725:$CK725,1),3.2,"")</f>
        <v/>
      </c>
      <c r="BQ725" t="str">
        <f>IF(CD725&gt;LARGE(CE725:$CK725,1),4,"")</f>
        <v/>
      </c>
      <c r="BR725" t="str">
        <f>IF(CE725&gt;LARGE(CF725:$CK725,1),4.2,"")</f>
        <v/>
      </c>
      <c r="BS725" t="str">
        <f>IF(CF725&gt;LARGE(CG725:$CK725,1),5,"")</f>
        <v/>
      </c>
      <c r="BT725" t="str">
        <f>IF(CG725&gt;LARGE(CH725:$CK725,1),5.2,"")</f>
        <v/>
      </c>
      <c r="BU725" t="str">
        <f>IF(CH725&gt;LARGE(CI725:$CK725,1),6,"")</f>
        <v/>
      </c>
      <c r="BV725" t="str">
        <f>IF(CI725&gt;LARGE(CJ725:$CK725,1),6.2,"")</f>
        <v/>
      </c>
      <c r="BW725">
        <f>IF(CJ725&gt;LARGE(CK725:$CK725,1),7,"")</f>
        <v>7</v>
      </c>
      <c r="BX725" t="str">
        <f t="shared" si="188"/>
        <v/>
      </c>
      <c r="BY725" s="36">
        <f t="shared" si="189"/>
        <v>0</v>
      </c>
      <c r="BZ725" s="36">
        <f t="shared" si="190"/>
        <v>0</v>
      </c>
      <c r="CA725">
        <f t="shared" si="191"/>
        <v>0</v>
      </c>
      <c r="CB725" s="36">
        <f t="shared" si="192"/>
        <v>0</v>
      </c>
      <c r="CC725">
        <f t="shared" si="193"/>
        <v>0</v>
      </c>
      <c r="CD725" s="36">
        <f t="shared" si="194"/>
        <v>0</v>
      </c>
      <c r="CE725">
        <f t="shared" si="195"/>
        <v>0</v>
      </c>
      <c r="CF725" s="36">
        <f t="shared" si="196"/>
        <v>0</v>
      </c>
      <c r="CG725">
        <f t="shared" si="197"/>
        <v>0</v>
      </c>
      <c r="CH725" s="36">
        <f t="shared" si="198"/>
        <v>0</v>
      </c>
      <c r="CI725">
        <f t="shared" si="199"/>
        <v>0</v>
      </c>
      <c r="CJ725" s="36">
        <f t="shared" si="200"/>
        <v>8</v>
      </c>
      <c r="CK725">
        <f t="shared" si="201"/>
        <v>0</v>
      </c>
      <c r="CP725">
        <v>1012</v>
      </c>
      <c r="DD725" t="str">
        <f>IF(COUNTIF('[3]Zone Players'!A$3:A$1847,A725)&lt;1,"D","")</f>
        <v/>
      </c>
      <c r="DF725">
        <f t="shared" si="204"/>
        <v>7</v>
      </c>
      <c r="DG725" s="70">
        <f t="shared" si="202"/>
        <v>8</v>
      </c>
      <c r="DH725" t="str">
        <f t="shared" si="203"/>
        <v/>
      </c>
    </row>
    <row r="726" spans="1:112" ht="15" customHeight="1" x14ac:dyDescent="0.25">
      <c r="A726" s="23">
        <v>151609</v>
      </c>
      <c r="B726" s="24" t="s">
        <v>1159</v>
      </c>
      <c r="C726" s="24" t="s">
        <v>1105</v>
      </c>
      <c r="D726" s="25" t="s">
        <v>1136</v>
      </c>
      <c r="E726" s="26"/>
      <c r="F726" s="27"/>
      <c r="G726" s="27"/>
      <c r="H726" s="27"/>
      <c r="I726" s="27"/>
      <c r="J726" s="27"/>
      <c r="K726" s="27"/>
      <c r="L726" s="27"/>
      <c r="M726" s="27"/>
      <c r="N726" s="26"/>
      <c r="O726" s="27"/>
      <c r="P726" s="27" t="s">
        <v>113</v>
      </c>
      <c r="Q726" s="28"/>
      <c r="R726" s="28"/>
      <c r="S726" s="28"/>
      <c r="T726" s="29"/>
      <c r="U726" s="28"/>
      <c r="V726" s="30" t="s">
        <v>113</v>
      </c>
      <c r="W726" s="30" t="s">
        <v>113</v>
      </c>
      <c r="X726" s="30">
        <v>3</v>
      </c>
      <c r="Y726" s="30" t="s">
        <v>113</v>
      </c>
      <c r="Z726" s="30">
        <v>5</v>
      </c>
      <c r="AA726" s="30" t="s">
        <v>113</v>
      </c>
      <c r="AB726" s="30">
        <v>7</v>
      </c>
      <c r="AC726" s="30" t="s">
        <v>113</v>
      </c>
      <c r="AD726" s="30" t="s">
        <v>113</v>
      </c>
      <c r="AE726" s="30" t="s">
        <v>113</v>
      </c>
      <c r="AF726" s="30" t="s">
        <v>113</v>
      </c>
      <c r="AG726" s="30" t="s">
        <v>113</v>
      </c>
      <c r="AH726" s="30" t="s">
        <v>113</v>
      </c>
      <c r="AI726" s="30" t="s">
        <v>113</v>
      </c>
      <c r="AJ726" s="30" t="s">
        <v>113</v>
      </c>
      <c r="AK726" s="30" t="s">
        <v>113</v>
      </c>
      <c r="AL726" s="30" t="s">
        <v>113</v>
      </c>
      <c r="AM726" s="30">
        <v>0</v>
      </c>
      <c r="AN726" s="30">
        <v>12</v>
      </c>
      <c r="AO726" s="30">
        <v>0</v>
      </c>
      <c r="AP726" s="30">
        <v>7</v>
      </c>
      <c r="AQ726" s="31" t="s">
        <v>113</v>
      </c>
      <c r="AR726" s="31" t="s">
        <v>113</v>
      </c>
      <c r="AS726" s="31" t="s">
        <v>113</v>
      </c>
      <c r="AT726" s="32">
        <v>0</v>
      </c>
      <c r="AU726" s="32">
        <v>0</v>
      </c>
      <c r="AV726" s="32">
        <v>0</v>
      </c>
      <c r="AW726" s="32">
        <v>0</v>
      </c>
      <c r="AX726" s="32">
        <v>0</v>
      </c>
      <c r="AY726" s="32">
        <v>0</v>
      </c>
      <c r="AZ726" s="32">
        <v>0</v>
      </c>
      <c r="BA726" s="32">
        <v>0</v>
      </c>
      <c r="BB726" s="32">
        <v>0</v>
      </c>
      <c r="BC726" s="32">
        <v>0</v>
      </c>
      <c r="BD726" s="33">
        <v>7.2</v>
      </c>
      <c r="BE726" s="33">
        <v>7.2</v>
      </c>
      <c r="BF726" s="33">
        <v>7.2</v>
      </c>
      <c r="BG726" s="33">
        <v>7.2</v>
      </c>
      <c r="BH726" s="33">
        <v>7.2</v>
      </c>
      <c r="BI726" s="33">
        <v>7.2</v>
      </c>
      <c r="BJ726" s="34" t="s">
        <v>113</v>
      </c>
      <c r="BK726" s="35" t="s">
        <v>113</v>
      </c>
      <c r="BL726" t="str">
        <f>IF(BY726&gt;LARGE(BZ726:$CK726,1),1,"")</f>
        <v/>
      </c>
      <c r="BM726" t="str">
        <f>IF(BZ726&gt;LARGE(CA726:$CK726,1),2,"")</f>
        <v/>
      </c>
      <c r="BN726" t="str">
        <f>IF(CA726&gt;LARGE(CB726:$CK726,1),2.2,"")</f>
        <v/>
      </c>
      <c r="BO726" t="str">
        <f>IF(CB726&gt;LARGE(CC726:$CK726,1),3,"")</f>
        <v/>
      </c>
      <c r="BP726" t="str">
        <f>IF(CC726&gt;LARGE(CD726:$CK726,1),3.2,"")</f>
        <v/>
      </c>
      <c r="BQ726" t="str">
        <f>IF(CD726&gt;LARGE(CE726:$CK726,1),4,"")</f>
        <v/>
      </c>
      <c r="BR726" t="str">
        <f>IF(CE726&gt;LARGE(CF726:$CK726,1),4.2,"")</f>
        <v/>
      </c>
      <c r="BS726" t="str">
        <f>IF(CF726&gt;LARGE(CG726:$CK726,1),5,"")</f>
        <v/>
      </c>
      <c r="BT726" t="str">
        <f>IF(CG726&gt;LARGE(CH726:$CK726,1),5.2,"")</f>
        <v/>
      </c>
      <c r="BU726" t="str">
        <f>IF(CH726&gt;LARGE(CI726:$CK726,1),6,"")</f>
        <v/>
      </c>
      <c r="BV726" t="str">
        <f>IF(CI726&gt;LARGE(CJ726:$CK726,1),6.2,"")</f>
        <v/>
      </c>
      <c r="BW726" t="str">
        <f>IF(CJ726&gt;LARGE(CK726:$CK726,1),7,"")</f>
        <v/>
      </c>
      <c r="BX726" t="str">
        <f t="shared" si="188"/>
        <v/>
      </c>
      <c r="BY726" s="36">
        <f t="shared" si="189"/>
        <v>0</v>
      </c>
      <c r="BZ726" s="36">
        <f t="shared" si="190"/>
        <v>0</v>
      </c>
      <c r="CA726">
        <f t="shared" si="191"/>
        <v>0</v>
      </c>
      <c r="CB726" s="36">
        <f t="shared" si="192"/>
        <v>0</v>
      </c>
      <c r="CC726">
        <f t="shared" si="193"/>
        <v>0</v>
      </c>
      <c r="CD726" s="36">
        <f t="shared" si="194"/>
        <v>0</v>
      </c>
      <c r="CE726">
        <f t="shared" si="195"/>
        <v>0</v>
      </c>
      <c r="CF726" s="36">
        <f t="shared" si="196"/>
        <v>0</v>
      </c>
      <c r="CG726">
        <f t="shared" si="197"/>
        <v>0</v>
      </c>
      <c r="CH726" s="36">
        <f t="shared" si="198"/>
        <v>0</v>
      </c>
      <c r="CI726">
        <f t="shared" si="199"/>
        <v>0</v>
      </c>
      <c r="CJ726" s="36">
        <f t="shared" si="200"/>
        <v>0</v>
      </c>
      <c r="CK726">
        <f t="shared" si="201"/>
        <v>0</v>
      </c>
      <c r="CP726">
        <v>1013</v>
      </c>
      <c r="DD726" t="str">
        <f>IF(COUNTIF('[3]Zone Players'!A$3:A$1847,A726)&lt;1,"D","")</f>
        <v/>
      </c>
      <c r="DF726" t="str">
        <f t="shared" si="204"/>
        <v/>
      </c>
      <c r="DG726" s="70">
        <f t="shared" si="202"/>
        <v>0</v>
      </c>
      <c r="DH726" t="str">
        <f t="shared" si="203"/>
        <v/>
      </c>
    </row>
    <row r="727" spans="1:112" ht="15" customHeight="1" x14ac:dyDescent="0.25">
      <c r="A727" s="23">
        <v>125373</v>
      </c>
      <c r="B727" s="24" t="s">
        <v>1160</v>
      </c>
      <c r="C727" s="24" t="s">
        <v>994</v>
      </c>
      <c r="D727" s="25" t="s">
        <v>1136</v>
      </c>
      <c r="E727" s="26"/>
      <c r="F727" s="27"/>
      <c r="G727" s="27"/>
      <c r="H727" s="27"/>
      <c r="I727" s="27"/>
      <c r="J727" s="27"/>
      <c r="K727" s="27"/>
      <c r="L727" s="27"/>
      <c r="M727" s="27"/>
      <c r="N727" s="26"/>
      <c r="O727" s="27"/>
      <c r="P727" s="27" t="s">
        <v>113</v>
      </c>
      <c r="Q727" s="28"/>
      <c r="R727" s="28"/>
      <c r="S727" s="28"/>
      <c r="T727" s="29"/>
      <c r="U727" s="28"/>
      <c r="V727" s="30" t="s">
        <v>113</v>
      </c>
      <c r="W727" s="30" t="s">
        <v>113</v>
      </c>
      <c r="X727" s="30">
        <v>3</v>
      </c>
      <c r="Y727" s="30" t="s">
        <v>113</v>
      </c>
      <c r="Z727" s="30">
        <v>5</v>
      </c>
      <c r="AA727" s="30" t="s">
        <v>113</v>
      </c>
      <c r="AB727" s="30">
        <v>7</v>
      </c>
      <c r="AC727" s="30" t="s">
        <v>113</v>
      </c>
      <c r="AD727" s="30" t="s">
        <v>113</v>
      </c>
      <c r="AE727" s="30" t="s">
        <v>113</v>
      </c>
      <c r="AF727" s="30" t="s">
        <v>113</v>
      </c>
      <c r="AG727" s="30" t="s">
        <v>113</v>
      </c>
      <c r="AH727" s="30" t="s">
        <v>113</v>
      </c>
      <c r="AI727" s="30" t="s">
        <v>113</v>
      </c>
      <c r="AJ727" s="30" t="s">
        <v>113</v>
      </c>
      <c r="AK727" s="30" t="s">
        <v>113</v>
      </c>
      <c r="AL727" s="30" t="s">
        <v>113</v>
      </c>
      <c r="AM727" s="30">
        <v>0</v>
      </c>
      <c r="AN727" s="30">
        <v>12</v>
      </c>
      <c r="AO727" s="30">
        <v>0</v>
      </c>
      <c r="AP727" s="30">
        <v>7</v>
      </c>
      <c r="AQ727" s="31" t="s">
        <v>113</v>
      </c>
      <c r="AR727" s="31" t="s">
        <v>113</v>
      </c>
      <c r="AS727" s="31" t="s">
        <v>113</v>
      </c>
      <c r="AT727" s="32">
        <v>0</v>
      </c>
      <c r="AU727" s="32">
        <v>0</v>
      </c>
      <c r="AV727" s="32">
        <v>0</v>
      </c>
      <c r="AW727" s="32">
        <v>0</v>
      </c>
      <c r="AX727" s="32">
        <v>0</v>
      </c>
      <c r="AY727" s="32">
        <v>0</v>
      </c>
      <c r="AZ727" s="32">
        <v>0</v>
      </c>
      <c r="BA727" s="32">
        <v>0</v>
      </c>
      <c r="BB727" s="32">
        <v>0</v>
      </c>
      <c r="BC727" s="32">
        <v>7</v>
      </c>
      <c r="BD727" s="33">
        <v>7.2</v>
      </c>
      <c r="BE727" s="33">
        <v>7.2</v>
      </c>
      <c r="BF727" s="33">
        <v>7.2</v>
      </c>
      <c r="BG727" s="33">
        <v>7.2</v>
      </c>
      <c r="BH727" s="33">
        <v>7.2</v>
      </c>
      <c r="BI727" s="33">
        <v>7.2</v>
      </c>
      <c r="BJ727" s="34" t="s">
        <v>113</v>
      </c>
      <c r="BK727" s="35" t="s">
        <v>113</v>
      </c>
      <c r="BL727" t="str">
        <f>IF(BY727&gt;LARGE(BZ727:$CK727,1),1,"")</f>
        <v/>
      </c>
      <c r="BM727" t="str">
        <f>IF(BZ727&gt;LARGE(CA727:$CK727,1),2,"")</f>
        <v/>
      </c>
      <c r="BN727" t="str">
        <f>IF(CA727&gt;LARGE(CB727:$CK727,1),2.2,"")</f>
        <v/>
      </c>
      <c r="BO727" t="str">
        <f>IF(CB727&gt;LARGE(CC727:$CK727,1),3,"")</f>
        <v/>
      </c>
      <c r="BP727" t="str">
        <f>IF(CC727&gt;LARGE(CD727:$CK727,1),3.2,"")</f>
        <v/>
      </c>
      <c r="BQ727" t="str">
        <f>IF(CD727&gt;LARGE(CE727:$CK727,1),4,"")</f>
        <v/>
      </c>
      <c r="BR727" t="str">
        <f>IF(CE727&gt;LARGE(CF727:$CK727,1),4.2,"")</f>
        <v/>
      </c>
      <c r="BS727" t="str">
        <f>IF(CF727&gt;LARGE(CG727:$CK727,1),5,"")</f>
        <v/>
      </c>
      <c r="BT727" t="str">
        <f>IF(CG727&gt;LARGE(CH727:$CK727,1),5.2,"")</f>
        <v/>
      </c>
      <c r="BU727" t="str">
        <f>IF(CH727&gt;LARGE(CI727:$CK727,1),6,"")</f>
        <v/>
      </c>
      <c r="BV727" t="str">
        <f>IF(CI727&gt;LARGE(CJ727:$CK727,1),6.2,"")</f>
        <v/>
      </c>
      <c r="BW727">
        <f>IF(CJ727&gt;LARGE(CK727:$CK727,1),7,"")</f>
        <v>7</v>
      </c>
      <c r="BX727" t="str">
        <f t="shared" si="188"/>
        <v/>
      </c>
      <c r="BY727" s="36">
        <f t="shared" si="189"/>
        <v>0</v>
      </c>
      <c r="BZ727" s="36">
        <f t="shared" si="190"/>
        <v>0</v>
      </c>
      <c r="CA727">
        <f t="shared" si="191"/>
        <v>0</v>
      </c>
      <c r="CB727" s="36">
        <f t="shared" si="192"/>
        <v>0</v>
      </c>
      <c r="CC727">
        <f t="shared" si="193"/>
        <v>0</v>
      </c>
      <c r="CD727" s="36">
        <f t="shared" si="194"/>
        <v>0</v>
      </c>
      <c r="CE727">
        <f t="shared" si="195"/>
        <v>0</v>
      </c>
      <c r="CF727" s="36">
        <f t="shared" si="196"/>
        <v>0</v>
      </c>
      <c r="CG727">
        <f t="shared" si="197"/>
        <v>0</v>
      </c>
      <c r="CH727" s="36">
        <f t="shared" si="198"/>
        <v>0</v>
      </c>
      <c r="CI727">
        <f t="shared" si="199"/>
        <v>0</v>
      </c>
      <c r="CJ727" s="36">
        <f t="shared" si="200"/>
        <v>1</v>
      </c>
      <c r="CK727">
        <f t="shared" si="201"/>
        <v>0</v>
      </c>
      <c r="CP727">
        <v>1014</v>
      </c>
      <c r="DD727" t="str">
        <f>IF(COUNTIF('[3]Zone Players'!A$3:A$1847,A727)&lt;1,"D","")</f>
        <v/>
      </c>
      <c r="DF727" t="str">
        <f t="shared" si="204"/>
        <v/>
      </c>
      <c r="DG727" s="70">
        <f t="shared" si="202"/>
        <v>1</v>
      </c>
      <c r="DH727" t="str">
        <f t="shared" si="203"/>
        <v/>
      </c>
    </row>
    <row r="728" spans="1:112" ht="15" customHeight="1" x14ac:dyDescent="0.25">
      <c r="A728" s="23">
        <v>21632</v>
      </c>
      <c r="B728" s="24" t="s">
        <v>1161</v>
      </c>
      <c r="C728" s="24" t="s">
        <v>1162</v>
      </c>
      <c r="D728" s="25" t="s">
        <v>1136</v>
      </c>
      <c r="E728" s="26"/>
      <c r="F728" s="27"/>
      <c r="G728" s="27"/>
      <c r="H728" s="27"/>
      <c r="I728" s="27"/>
      <c r="J728" s="27"/>
      <c r="K728" s="27"/>
      <c r="L728" s="27"/>
      <c r="M728" s="27"/>
      <c r="N728" s="26"/>
      <c r="O728" s="27"/>
      <c r="P728" s="27">
        <v>4</v>
      </c>
      <c r="Q728" s="28"/>
      <c r="R728" s="28"/>
      <c r="S728" s="28"/>
      <c r="T728" s="29"/>
      <c r="U728" s="28"/>
      <c r="V728" s="30" t="s">
        <v>113</v>
      </c>
      <c r="W728" s="30" t="s">
        <v>113</v>
      </c>
      <c r="X728" s="30">
        <v>3</v>
      </c>
      <c r="Y728" s="30" t="s">
        <v>113</v>
      </c>
      <c r="Z728" s="30">
        <v>5</v>
      </c>
      <c r="AA728" s="30" t="s">
        <v>113</v>
      </c>
      <c r="AB728" s="30">
        <v>7</v>
      </c>
      <c r="AC728" s="30" t="s">
        <v>113</v>
      </c>
      <c r="AD728" s="30" t="s">
        <v>113</v>
      </c>
      <c r="AE728" s="30" t="s">
        <v>113</v>
      </c>
      <c r="AF728" s="30" t="s">
        <v>113</v>
      </c>
      <c r="AG728" s="30" t="s">
        <v>113</v>
      </c>
      <c r="AH728" s="30" t="s">
        <v>113</v>
      </c>
      <c r="AI728" s="30" t="s">
        <v>113</v>
      </c>
      <c r="AJ728" s="30" t="s">
        <v>113</v>
      </c>
      <c r="AK728" s="30" t="s">
        <v>113</v>
      </c>
      <c r="AL728" s="30" t="s">
        <v>113</v>
      </c>
      <c r="AM728" s="30">
        <v>0</v>
      </c>
      <c r="AN728" s="30">
        <v>12</v>
      </c>
      <c r="AO728" s="30">
        <v>2</v>
      </c>
      <c r="AP728" s="30">
        <v>5</v>
      </c>
      <c r="AQ728" s="31">
        <v>4</v>
      </c>
      <c r="AR728" s="31">
        <v>5</v>
      </c>
      <c r="AS728" s="31">
        <v>5</v>
      </c>
      <c r="AT728" s="32">
        <v>5</v>
      </c>
      <c r="AU728" s="32">
        <v>5</v>
      </c>
      <c r="AV728" s="32">
        <v>5</v>
      </c>
      <c r="AW728" s="32">
        <v>5</v>
      </c>
      <c r="AX728" s="32">
        <v>5</v>
      </c>
      <c r="AY728" s="32">
        <v>5</v>
      </c>
      <c r="AZ728" s="32">
        <v>5</v>
      </c>
      <c r="BA728" s="32">
        <v>5</v>
      </c>
      <c r="BB728" s="32">
        <v>5</v>
      </c>
      <c r="BC728" s="32">
        <v>5</v>
      </c>
      <c r="BD728" s="33">
        <v>7.2</v>
      </c>
      <c r="BE728" s="33">
        <v>5</v>
      </c>
      <c r="BF728" s="33">
        <v>5</v>
      </c>
      <c r="BG728" s="33">
        <v>5</v>
      </c>
      <c r="BH728" s="33">
        <v>5</v>
      </c>
      <c r="BI728" s="33">
        <v>5</v>
      </c>
      <c r="BJ728" s="34">
        <v>5</v>
      </c>
      <c r="BK728" s="35">
        <v>5</v>
      </c>
      <c r="BL728" t="str">
        <f>IF(BY728&gt;LARGE(BZ728:$CK728,1),1,"")</f>
        <v/>
      </c>
      <c r="BM728" t="str">
        <f>IF(BZ728&gt;LARGE(CA728:$CK728,1),2,"")</f>
        <v/>
      </c>
      <c r="BN728" t="str">
        <f>IF(CA728&gt;LARGE(CB728:$CK728,1),2.2,"")</f>
        <v/>
      </c>
      <c r="BO728" t="str">
        <f>IF(CB728&gt;LARGE(CC728:$CK728,1),3,"")</f>
        <v/>
      </c>
      <c r="BP728" t="str">
        <f>IF(CC728&gt;LARGE(CD728:$CK728,1),3.2,"")</f>
        <v/>
      </c>
      <c r="BQ728" t="str">
        <f>IF(CD728&gt;LARGE(CE728:$CK728,1),4,"")</f>
        <v/>
      </c>
      <c r="BR728" t="str">
        <f>IF(CE728&gt;LARGE(CF728:$CK728,1),4.2,"")</f>
        <v/>
      </c>
      <c r="BS728">
        <f>IF(CF728&gt;LARGE(CG728:$CK728,1),5,"")</f>
        <v>5</v>
      </c>
      <c r="BT728" t="str">
        <f>IF(CG728&gt;LARGE(CH728:$CK728,1),5.2,"")</f>
        <v/>
      </c>
      <c r="BU728" t="str">
        <f>IF(CH728&gt;LARGE(CI728:$CK728,1),6,"")</f>
        <v/>
      </c>
      <c r="BV728" t="str">
        <f>IF(CI728&gt;LARGE(CJ728:$CK728,1),6.2,"")</f>
        <v/>
      </c>
      <c r="BW728" t="str">
        <f>IF(CJ728&gt;LARGE(CK728:$CK728,1),7,"")</f>
        <v/>
      </c>
      <c r="BX728" t="str">
        <f t="shared" si="188"/>
        <v/>
      </c>
      <c r="BY728" s="36">
        <f t="shared" si="189"/>
        <v>0</v>
      </c>
      <c r="BZ728" s="36">
        <f t="shared" si="190"/>
        <v>0</v>
      </c>
      <c r="CA728">
        <f t="shared" si="191"/>
        <v>0</v>
      </c>
      <c r="CB728" s="36">
        <f t="shared" si="192"/>
        <v>0</v>
      </c>
      <c r="CC728">
        <f t="shared" si="193"/>
        <v>0</v>
      </c>
      <c r="CD728" s="36">
        <f t="shared" si="194"/>
        <v>0</v>
      </c>
      <c r="CE728">
        <f t="shared" si="195"/>
        <v>0</v>
      </c>
      <c r="CF728" s="36">
        <f t="shared" si="196"/>
        <v>10</v>
      </c>
      <c r="CG728">
        <f t="shared" si="197"/>
        <v>0</v>
      </c>
      <c r="CH728" s="36">
        <f t="shared" si="198"/>
        <v>0</v>
      </c>
      <c r="CI728">
        <f t="shared" si="199"/>
        <v>0</v>
      </c>
      <c r="CJ728" s="36">
        <f t="shared" si="200"/>
        <v>0</v>
      </c>
      <c r="CK728">
        <f t="shared" si="201"/>
        <v>0</v>
      </c>
      <c r="CP728">
        <v>1018</v>
      </c>
      <c r="DD728" t="str">
        <f>IF(COUNTIF('[3]Zone Players'!A$3:A$1847,A728)&lt;1,"D","")</f>
        <v/>
      </c>
      <c r="DF728">
        <f t="shared" si="204"/>
        <v>5</v>
      </c>
      <c r="DG728" s="70">
        <f t="shared" si="202"/>
        <v>10</v>
      </c>
      <c r="DH728" t="str">
        <f t="shared" si="203"/>
        <v/>
      </c>
    </row>
    <row r="729" spans="1:112" ht="15" customHeight="1" x14ac:dyDescent="0.25">
      <c r="A729" s="23">
        <v>90585</v>
      </c>
      <c r="B729" s="24" t="s">
        <v>1163</v>
      </c>
      <c r="C729" s="24" t="s">
        <v>1164</v>
      </c>
      <c r="D729" s="25" t="s">
        <v>1136</v>
      </c>
      <c r="E729" s="26"/>
      <c r="F729" s="27"/>
      <c r="G729" s="27"/>
      <c r="H729" s="27"/>
      <c r="I729" s="27"/>
      <c r="J729" s="27"/>
      <c r="K729" s="27"/>
      <c r="L729" s="27"/>
      <c r="M729" s="27"/>
      <c r="N729" s="26"/>
      <c r="O729" s="27">
        <v>2</v>
      </c>
      <c r="P729" s="27">
        <v>2</v>
      </c>
      <c r="Q729" s="28"/>
      <c r="R729" s="28">
        <v>5</v>
      </c>
      <c r="S729" s="28"/>
      <c r="T729" s="29"/>
      <c r="U729" s="28"/>
      <c r="V729" s="30" t="s">
        <v>113</v>
      </c>
      <c r="W729" s="30" t="s">
        <v>113</v>
      </c>
      <c r="X729" s="30">
        <v>3</v>
      </c>
      <c r="Y729" s="30" t="s">
        <v>113</v>
      </c>
      <c r="Z729" s="30">
        <v>5</v>
      </c>
      <c r="AA729" s="30" t="s">
        <v>113</v>
      </c>
      <c r="AB729" s="30">
        <v>7</v>
      </c>
      <c r="AC729" s="30" t="s">
        <v>113</v>
      </c>
      <c r="AD729" s="30" t="s">
        <v>113</v>
      </c>
      <c r="AE729" s="30" t="s">
        <v>113</v>
      </c>
      <c r="AF729" s="30" t="s">
        <v>113</v>
      </c>
      <c r="AG729" s="30" t="s">
        <v>113</v>
      </c>
      <c r="AH729" s="30" t="s">
        <v>113</v>
      </c>
      <c r="AI729" s="30" t="s">
        <v>113</v>
      </c>
      <c r="AJ729" s="30" t="s">
        <v>113</v>
      </c>
      <c r="AK729" s="30" t="s">
        <v>113</v>
      </c>
      <c r="AL729" s="30" t="s">
        <v>113</v>
      </c>
      <c r="AM729" s="30">
        <v>0</v>
      </c>
      <c r="AN729" s="30">
        <v>12</v>
      </c>
      <c r="AO729" s="30">
        <v>2</v>
      </c>
      <c r="AP729" s="30">
        <v>5</v>
      </c>
      <c r="AQ729" s="31">
        <v>4</v>
      </c>
      <c r="AR729" s="31">
        <v>5</v>
      </c>
      <c r="AS729" s="31">
        <v>5</v>
      </c>
      <c r="AT729" s="32">
        <v>5</v>
      </c>
      <c r="AU729" s="32">
        <v>5</v>
      </c>
      <c r="AV729" s="32">
        <v>5</v>
      </c>
      <c r="AW729" s="32">
        <v>5</v>
      </c>
      <c r="AX729" s="32">
        <v>5</v>
      </c>
      <c r="AY729" s="32">
        <v>5</v>
      </c>
      <c r="AZ729" s="32">
        <v>5</v>
      </c>
      <c r="BA729" s="32">
        <v>5</v>
      </c>
      <c r="BB729" s="32">
        <v>5</v>
      </c>
      <c r="BC729" s="32">
        <v>5</v>
      </c>
      <c r="BD729" s="33">
        <v>7.2</v>
      </c>
      <c r="BE729" s="33">
        <v>5</v>
      </c>
      <c r="BF729" s="33">
        <v>5</v>
      </c>
      <c r="BG729" s="33">
        <v>5</v>
      </c>
      <c r="BH729" s="33">
        <v>5</v>
      </c>
      <c r="BI729" s="33">
        <v>5</v>
      </c>
      <c r="BJ729" s="34">
        <v>5</v>
      </c>
      <c r="BK729" s="35">
        <v>5</v>
      </c>
      <c r="BL729" t="str">
        <f>IF(BY729&gt;LARGE(BZ729:$CK729,1),1,"")</f>
        <v/>
      </c>
      <c r="BM729" t="str">
        <f>IF(BZ729&gt;LARGE(CA729:$CK729,1),2,"")</f>
        <v/>
      </c>
      <c r="BN729" t="str">
        <f>IF(CA729&gt;LARGE(CB729:$CK729,1),2.2,"")</f>
        <v/>
      </c>
      <c r="BO729" t="str">
        <f>IF(CB729&gt;LARGE(CC729:$CK729,1),3,"")</f>
        <v/>
      </c>
      <c r="BP729" t="str">
        <f>IF(CC729&gt;LARGE(CD729:$CK729,1),3.2,"")</f>
        <v/>
      </c>
      <c r="BQ729" t="str">
        <f>IF(CD729&gt;LARGE(CE729:$CK729,1),4,"")</f>
        <v/>
      </c>
      <c r="BR729" t="str">
        <f>IF(CE729&gt;LARGE(CF729:$CK729,1),4.2,"")</f>
        <v/>
      </c>
      <c r="BS729">
        <f>IF(CF729&gt;LARGE(CG729:$CK729,1),5,"")</f>
        <v>5</v>
      </c>
      <c r="BT729" t="str">
        <f>IF(CG729&gt;LARGE(CH729:$CK729,1),5.2,"")</f>
        <v/>
      </c>
      <c r="BU729" t="str">
        <f>IF(CH729&gt;LARGE(CI729:$CK729,1),6,"")</f>
        <v/>
      </c>
      <c r="BV729" t="str">
        <f>IF(CI729&gt;LARGE(CJ729:$CK729,1),6.2,"")</f>
        <v/>
      </c>
      <c r="BW729" t="str">
        <f>IF(CJ729&gt;LARGE(CK729:$CK729,1),7,"")</f>
        <v/>
      </c>
      <c r="BX729" t="str">
        <f t="shared" si="188"/>
        <v/>
      </c>
      <c r="BY729" s="36">
        <f t="shared" si="189"/>
        <v>0</v>
      </c>
      <c r="BZ729" s="36">
        <f t="shared" si="190"/>
        <v>0</v>
      </c>
      <c r="CA729">
        <f t="shared" si="191"/>
        <v>0</v>
      </c>
      <c r="CB729" s="36">
        <f t="shared" si="192"/>
        <v>0</v>
      </c>
      <c r="CC729">
        <f t="shared" si="193"/>
        <v>0</v>
      </c>
      <c r="CD729" s="36">
        <f t="shared" si="194"/>
        <v>0</v>
      </c>
      <c r="CE729">
        <f t="shared" si="195"/>
        <v>0</v>
      </c>
      <c r="CF729" s="36">
        <f t="shared" si="196"/>
        <v>10</v>
      </c>
      <c r="CG729">
        <f t="shared" si="197"/>
        <v>0</v>
      </c>
      <c r="CH729" s="36">
        <f t="shared" si="198"/>
        <v>0</v>
      </c>
      <c r="CI729">
        <f t="shared" si="199"/>
        <v>0</v>
      </c>
      <c r="CJ729" s="36">
        <f t="shared" si="200"/>
        <v>0</v>
      </c>
      <c r="CK729">
        <f t="shared" si="201"/>
        <v>0</v>
      </c>
      <c r="CP729">
        <v>1024</v>
      </c>
      <c r="DD729" t="str">
        <f>IF(COUNTIF('[3]Zone Players'!A$3:A$1847,A729)&lt;1,"D","")</f>
        <v/>
      </c>
      <c r="DF729">
        <f t="shared" si="204"/>
        <v>5</v>
      </c>
      <c r="DG729" s="70">
        <f t="shared" si="202"/>
        <v>10</v>
      </c>
      <c r="DH729" t="str">
        <f t="shared" si="203"/>
        <v/>
      </c>
    </row>
    <row r="730" spans="1:112" ht="15" customHeight="1" x14ac:dyDescent="0.25">
      <c r="A730" s="23">
        <v>146965</v>
      </c>
      <c r="B730" s="24" t="s">
        <v>1165</v>
      </c>
      <c r="C730" s="24" t="s">
        <v>1166</v>
      </c>
      <c r="D730" s="25" t="s">
        <v>1136</v>
      </c>
      <c r="E730" s="26"/>
      <c r="F730" s="27"/>
      <c r="G730" s="27"/>
      <c r="H730" s="27"/>
      <c r="I730" s="27"/>
      <c r="J730" s="27"/>
      <c r="K730" s="27"/>
      <c r="L730" s="27"/>
      <c r="M730" s="27"/>
      <c r="N730" s="26"/>
      <c r="O730" s="27">
        <v>6</v>
      </c>
      <c r="P730" s="27">
        <v>6</v>
      </c>
      <c r="Q730" s="28"/>
      <c r="R730" s="28"/>
      <c r="S730" s="28"/>
      <c r="T730" s="29"/>
      <c r="U730" s="28"/>
      <c r="V730" s="30" t="s">
        <v>113</v>
      </c>
      <c r="W730" s="30" t="s">
        <v>113</v>
      </c>
      <c r="X730" s="30">
        <v>3</v>
      </c>
      <c r="Y730" s="30" t="s">
        <v>113</v>
      </c>
      <c r="Z730" s="30">
        <v>5</v>
      </c>
      <c r="AA730" s="30" t="s">
        <v>113</v>
      </c>
      <c r="AB730" s="30">
        <v>7</v>
      </c>
      <c r="AC730" s="30" t="s">
        <v>113</v>
      </c>
      <c r="AD730" s="30" t="s">
        <v>113</v>
      </c>
      <c r="AE730" s="30" t="s">
        <v>113</v>
      </c>
      <c r="AF730" s="30" t="s">
        <v>113</v>
      </c>
      <c r="AG730" s="30" t="s">
        <v>113</v>
      </c>
      <c r="AH730" s="30" t="s">
        <v>113</v>
      </c>
      <c r="AI730" s="30" t="s">
        <v>113</v>
      </c>
      <c r="AJ730" s="30" t="s">
        <v>113</v>
      </c>
      <c r="AK730" s="30" t="s">
        <v>113</v>
      </c>
      <c r="AL730" s="30" t="s">
        <v>113</v>
      </c>
      <c r="AM730" s="30">
        <v>0</v>
      </c>
      <c r="AN730" s="30">
        <v>12</v>
      </c>
      <c r="AO730" s="30">
        <v>0</v>
      </c>
      <c r="AP730" s="30">
        <v>7</v>
      </c>
      <c r="AQ730" s="31">
        <v>6</v>
      </c>
      <c r="AR730" s="31">
        <v>7</v>
      </c>
      <c r="AS730" s="31">
        <v>7</v>
      </c>
      <c r="AT730" s="32">
        <v>7</v>
      </c>
      <c r="AU730" s="32">
        <v>7</v>
      </c>
      <c r="AV730" s="32">
        <v>7</v>
      </c>
      <c r="AW730" s="32">
        <v>7</v>
      </c>
      <c r="AX730" s="32">
        <v>0</v>
      </c>
      <c r="AY730" s="32">
        <v>7</v>
      </c>
      <c r="AZ730" s="32">
        <v>7</v>
      </c>
      <c r="BA730" s="32">
        <v>7</v>
      </c>
      <c r="BB730" s="32">
        <v>7</v>
      </c>
      <c r="BC730" s="32">
        <v>7</v>
      </c>
      <c r="BD730" s="33">
        <v>7</v>
      </c>
      <c r="BE730" s="33">
        <v>7</v>
      </c>
      <c r="BF730" s="33">
        <v>7</v>
      </c>
      <c r="BG730" s="33">
        <v>7</v>
      </c>
      <c r="BH730" s="33">
        <v>7</v>
      </c>
      <c r="BI730" s="33">
        <v>7</v>
      </c>
      <c r="BJ730" s="34">
        <v>7</v>
      </c>
      <c r="BK730" s="35">
        <v>7</v>
      </c>
      <c r="BL730" t="str">
        <f>IF(BY730&gt;LARGE(BZ730:$CK730,1),1,"")</f>
        <v/>
      </c>
      <c r="BM730" t="str">
        <f>IF(BZ730&gt;LARGE(CA730:$CK730,1),2,"")</f>
        <v/>
      </c>
      <c r="BN730" t="str">
        <f>IF(CA730&gt;LARGE(CB730:$CK730,1),2.2,"")</f>
        <v/>
      </c>
      <c r="BO730" t="str">
        <f>IF(CB730&gt;LARGE(CC730:$CK730,1),3,"")</f>
        <v/>
      </c>
      <c r="BP730" t="str">
        <f>IF(CC730&gt;LARGE(CD730:$CK730,1),3.2,"")</f>
        <v/>
      </c>
      <c r="BQ730" t="str">
        <f>IF(CD730&gt;LARGE(CE730:$CK730,1),4,"")</f>
        <v/>
      </c>
      <c r="BR730" t="str">
        <f>IF(CE730&gt;LARGE(CF730:$CK730,1),4.2,"")</f>
        <v/>
      </c>
      <c r="BS730" t="str">
        <f>IF(CF730&gt;LARGE(CG730:$CK730,1),5,"")</f>
        <v/>
      </c>
      <c r="BT730" t="str">
        <f>IF(CG730&gt;LARGE(CH730:$CK730,1),5.2,"")</f>
        <v/>
      </c>
      <c r="BU730" t="str">
        <f>IF(CH730&gt;LARGE(CI730:$CK730,1),6,"")</f>
        <v/>
      </c>
      <c r="BV730" t="str">
        <f>IF(CI730&gt;LARGE(CJ730:$CK730,1),6.2,"")</f>
        <v/>
      </c>
      <c r="BW730">
        <f>IF(CJ730&gt;LARGE(CK730:$CK730,1),7,"")</f>
        <v>7</v>
      </c>
      <c r="BX730" t="str">
        <f t="shared" si="188"/>
        <v/>
      </c>
      <c r="BY730" s="36">
        <f t="shared" si="189"/>
        <v>0</v>
      </c>
      <c r="BZ730" s="36">
        <f t="shared" si="190"/>
        <v>0</v>
      </c>
      <c r="CA730">
        <f t="shared" si="191"/>
        <v>0</v>
      </c>
      <c r="CB730" s="36">
        <f t="shared" si="192"/>
        <v>0</v>
      </c>
      <c r="CC730">
        <f t="shared" si="193"/>
        <v>0</v>
      </c>
      <c r="CD730" s="36">
        <f t="shared" si="194"/>
        <v>0</v>
      </c>
      <c r="CE730">
        <f t="shared" si="195"/>
        <v>0</v>
      </c>
      <c r="CF730" s="36">
        <f t="shared" si="196"/>
        <v>0</v>
      </c>
      <c r="CG730">
        <f t="shared" si="197"/>
        <v>0</v>
      </c>
      <c r="CH730" s="36">
        <f t="shared" si="198"/>
        <v>0</v>
      </c>
      <c r="CI730">
        <f t="shared" si="199"/>
        <v>0</v>
      </c>
      <c r="CJ730" s="36">
        <f t="shared" si="200"/>
        <v>9</v>
      </c>
      <c r="CK730">
        <f t="shared" si="201"/>
        <v>0</v>
      </c>
      <c r="CP730">
        <v>1026</v>
      </c>
      <c r="DD730" t="str">
        <f>IF(COUNTIF('[3]Zone Players'!A$3:A$1847,A730)&lt;1,"D","")</f>
        <v/>
      </c>
      <c r="DF730">
        <f t="shared" si="204"/>
        <v>7</v>
      </c>
      <c r="DG730" s="70">
        <f t="shared" si="202"/>
        <v>9</v>
      </c>
      <c r="DH730" t="str">
        <f t="shared" si="203"/>
        <v/>
      </c>
    </row>
    <row r="731" spans="1:112" ht="15" customHeight="1" x14ac:dyDescent="0.25">
      <c r="A731" s="23">
        <v>61791</v>
      </c>
      <c r="B731" s="24" t="s">
        <v>1167</v>
      </c>
      <c r="C731" s="24" t="s">
        <v>1168</v>
      </c>
      <c r="D731" s="25" t="s">
        <v>1136</v>
      </c>
      <c r="E731" s="26"/>
      <c r="F731" s="27"/>
      <c r="G731" s="27"/>
      <c r="H731" s="27"/>
      <c r="I731" s="27"/>
      <c r="J731" s="27"/>
      <c r="K731" s="27"/>
      <c r="L731" s="27"/>
      <c r="M731" s="27"/>
      <c r="N731" s="26"/>
      <c r="O731" s="27">
        <v>5</v>
      </c>
      <c r="P731" s="27">
        <v>5</v>
      </c>
      <c r="Q731" s="28"/>
      <c r="R731" s="28"/>
      <c r="S731" s="28"/>
      <c r="T731" s="29"/>
      <c r="U731" s="28"/>
      <c r="V731" s="30" t="s">
        <v>113</v>
      </c>
      <c r="W731" s="30" t="s">
        <v>113</v>
      </c>
      <c r="X731" s="30">
        <v>3</v>
      </c>
      <c r="Y731" s="30" t="s">
        <v>113</v>
      </c>
      <c r="Z731" s="30">
        <v>5</v>
      </c>
      <c r="AA731" s="30" t="s">
        <v>113</v>
      </c>
      <c r="AB731" s="30">
        <v>7</v>
      </c>
      <c r="AC731" s="30" t="s">
        <v>113</v>
      </c>
      <c r="AD731" s="30" t="s">
        <v>113</v>
      </c>
      <c r="AE731" s="30" t="s">
        <v>113</v>
      </c>
      <c r="AF731" s="30" t="s">
        <v>113</v>
      </c>
      <c r="AG731" s="30" t="s">
        <v>113</v>
      </c>
      <c r="AH731" s="30" t="s">
        <v>113</v>
      </c>
      <c r="AI731" s="30" t="s">
        <v>113</v>
      </c>
      <c r="AJ731" s="30" t="s">
        <v>113</v>
      </c>
      <c r="AK731" s="30" t="s">
        <v>113</v>
      </c>
      <c r="AL731" s="30" t="s">
        <v>113</v>
      </c>
      <c r="AM731" s="30">
        <v>0</v>
      </c>
      <c r="AN731" s="30">
        <v>12</v>
      </c>
      <c r="AO731" s="30">
        <v>0</v>
      </c>
      <c r="AP731" s="30">
        <v>7</v>
      </c>
      <c r="AQ731" s="31">
        <v>5</v>
      </c>
      <c r="AR731" s="31">
        <v>5</v>
      </c>
      <c r="AS731" s="31">
        <v>5</v>
      </c>
      <c r="AT731" s="32">
        <v>0</v>
      </c>
      <c r="AU731" s="32">
        <v>0</v>
      </c>
      <c r="AV731" s="32">
        <v>0</v>
      </c>
      <c r="AW731" s="32">
        <v>0</v>
      </c>
      <c r="AX731" s="32">
        <v>0</v>
      </c>
      <c r="AY731" s="32">
        <v>0</v>
      </c>
      <c r="AZ731" s="32">
        <v>0</v>
      </c>
      <c r="BA731" s="32">
        <v>0</v>
      </c>
      <c r="BB731" s="32">
        <v>0</v>
      </c>
      <c r="BC731" s="32">
        <v>0</v>
      </c>
      <c r="BD731" s="33">
        <v>7.2</v>
      </c>
      <c r="BE731" s="33">
        <v>7.2</v>
      </c>
      <c r="BF731" s="33">
        <v>7.2</v>
      </c>
      <c r="BG731" s="33">
        <v>7.2</v>
      </c>
      <c r="BH731" s="33">
        <v>7.2</v>
      </c>
      <c r="BI731" s="33">
        <v>7.2</v>
      </c>
      <c r="BJ731" s="34" t="s">
        <v>113</v>
      </c>
      <c r="BK731" s="35" t="s">
        <v>113</v>
      </c>
      <c r="BL731" t="str">
        <f>IF(BY731&gt;LARGE(BZ731:$CK731,1),1,"")</f>
        <v/>
      </c>
      <c r="BM731" t="str">
        <f>IF(BZ731&gt;LARGE(CA731:$CK731,1),2,"")</f>
        <v/>
      </c>
      <c r="BN731" t="str">
        <f>IF(CA731&gt;LARGE(CB731:$CK731,1),2.2,"")</f>
        <v/>
      </c>
      <c r="BO731" t="str">
        <f>IF(CB731&gt;LARGE(CC731:$CK731,1),3,"")</f>
        <v/>
      </c>
      <c r="BP731" t="str">
        <f>IF(CC731&gt;LARGE(CD731:$CK731,1),3.2,"")</f>
        <v/>
      </c>
      <c r="BQ731" t="str">
        <f>IF(CD731&gt;LARGE(CE731:$CK731,1),4,"")</f>
        <v/>
      </c>
      <c r="BR731" t="str">
        <f>IF(CE731&gt;LARGE(CF731:$CK731,1),4.2,"")</f>
        <v/>
      </c>
      <c r="BS731" t="str">
        <f>IF(CF731&gt;LARGE(CG731:$CK731,1),5,"")</f>
        <v/>
      </c>
      <c r="BT731" t="str">
        <f>IF(CG731&gt;LARGE(CH731:$CK731,1),5.2,"")</f>
        <v/>
      </c>
      <c r="BU731" t="str">
        <f>IF(CH731&gt;LARGE(CI731:$CK731,1),6,"")</f>
        <v/>
      </c>
      <c r="BV731" t="str">
        <f>IF(CI731&gt;LARGE(CJ731:$CK731,1),6.2,"")</f>
        <v/>
      </c>
      <c r="BW731" t="str">
        <f>IF(CJ731&gt;LARGE(CK731:$CK731,1),7,"")</f>
        <v/>
      </c>
      <c r="BX731" t="str">
        <f t="shared" si="188"/>
        <v/>
      </c>
      <c r="BY731" s="36">
        <f t="shared" si="189"/>
        <v>0</v>
      </c>
      <c r="BZ731" s="36">
        <f t="shared" si="190"/>
        <v>0</v>
      </c>
      <c r="CA731">
        <f t="shared" si="191"/>
        <v>0</v>
      </c>
      <c r="CB731" s="36">
        <f t="shared" si="192"/>
        <v>0</v>
      </c>
      <c r="CC731">
        <f t="shared" si="193"/>
        <v>0</v>
      </c>
      <c r="CD731" s="36">
        <f t="shared" si="194"/>
        <v>0</v>
      </c>
      <c r="CE731">
        <f t="shared" si="195"/>
        <v>0</v>
      </c>
      <c r="CF731" s="36">
        <f t="shared" si="196"/>
        <v>0</v>
      </c>
      <c r="CG731">
        <f t="shared" si="197"/>
        <v>0</v>
      </c>
      <c r="CH731" s="36">
        <f t="shared" si="198"/>
        <v>0</v>
      </c>
      <c r="CI731">
        <f t="shared" si="199"/>
        <v>0</v>
      </c>
      <c r="CJ731" s="36">
        <f t="shared" si="200"/>
        <v>0</v>
      </c>
      <c r="CK731">
        <f t="shared" si="201"/>
        <v>0</v>
      </c>
      <c r="CP731">
        <v>1030</v>
      </c>
      <c r="DD731" t="str">
        <f>IF(COUNTIF('[3]Zone Players'!A$3:A$1847,A731)&lt;1,"D","")</f>
        <v/>
      </c>
      <c r="DF731">
        <f t="shared" si="204"/>
        <v>5</v>
      </c>
      <c r="DG731" s="70">
        <f t="shared" si="202"/>
        <v>0</v>
      </c>
      <c r="DH731" t="str">
        <f t="shared" si="203"/>
        <v/>
      </c>
    </row>
    <row r="732" spans="1:112" ht="15" customHeight="1" x14ac:dyDescent="0.25">
      <c r="A732" s="23">
        <v>51021</v>
      </c>
      <c r="B732" s="24" t="s">
        <v>474</v>
      </c>
      <c r="C732" s="24" t="s">
        <v>1169</v>
      </c>
      <c r="D732" s="25" t="s">
        <v>1136</v>
      </c>
      <c r="E732" s="26"/>
      <c r="F732" s="27"/>
      <c r="G732" s="27"/>
      <c r="H732" s="27"/>
      <c r="I732" s="27"/>
      <c r="J732" s="27"/>
      <c r="K732" s="27"/>
      <c r="L732" s="27"/>
      <c r="M732" s="27"/>
      <c r="N732" s="26"/>
      <c r="O732" s="27">
        <v>5</v>
      </c>
      <c r="P732" s="27">
        <v>6</v>
      </c>
      <c r="Q732" s="28"/>
      <c r="R732" s="28"/>
      <c r="S732" s="28"/>
      <c r="T732" s="29"/>
      <c r="U732" s="28"/>
      <c r="V732" s="30" t="s">
        <v>113</v>
      </c>
      <c r="W732" s="30" t="s">
        <v>113</v>
      </c>
      <c r="X732" s="30">
        <v>3</v>
      </c>
      <c r="Y732" s="30" t="s">
        <v>113</v>
      </c>
      <c r="Z732" s="30">
        <v>5</v>
      </c>
      <c r="AA732" s="30" t="s">
        <v>113</v>
      </c>
      <c r="AB732" s="30">
        <v>7</v>
      </c>
      <c r="AC732" s="30" t="s">
        <v>113</v>
      </c>
      <c r="AD732" s="30" t="s">
        <v>113</v>
      </c>
      <c r="AE732" s="30" t="s">
        <v>113</v>
      </c>
      <c r="AF732" s="30" t="s">
        <v>113</v>
      </c>
      <c r="AG732" s="30" t="s">
        <v>113</v>
      </c>
      <c r="AH732" s="30" t="s">
        <v>113</v>
      </c>
      <c r="AI732" s="30" t="s">
        <v>113</v>
      </c>
      <c r="AJ732" s="30" t="s">
        <v>113</v>
      </c>
      <c r="AK732" s="30" t="s">
        <v>113</v>
      </c>
      <c r="AL732" s="30" t="s">
        <v>113</v>
      </c>
      <c r="AM732" s="30">
        <v>0</v>
      </c>
      <c r="AN732" s="30">
        <v>12</v>
      </c>
      <c r="AO732" s="30">
        <v>0</v>
      </c>
      <c r="AP732" s="30">
        <v>7</v>
      </c>
      <c r="AQ732" s="31">
        <v>6</v>
      </c>
      <c r="AR732" s="31">
        <v>7</v>
      </c>
      <c r="AS732" s="31">
        <v>7</v>
      </c>
      <c r="AT732" s="32">
        <v>7</v>
      </c>
      <c r="AU732" s="32">
        <v>7</v>
      </c>
      <c r="AV732" s="32">
        <v>7</v>
      </c>
      <c r="AW732" s="32">
        <v>7</v>
      </c>
      <c r="AX732" s="32">
        <v>0</v>
      </c>
      <c r="AY732" s="32">
        <v>7</v>
      </c>
      <c r="AZ732" s="32">
        <v>7</v>
      </c>
      <c r="BA732" s="32">
        <v>7</v>
      </c>
      <c r="BB732" s="32">
        <v>7</v>
      </c>
      <c r="BC732" s="32">
        <v>7</v>
      </c>
      <c r="BD732" s="33">
        <v>7</v>
      </c>
      <c r="BE732" s="33">
        <v>7</v>
      </c>
      <c r="BF732" s="33">
        <v>7</v>
      </c>
      <c r="BG732" s="33">
        <v>7</v>
      </c>
      <c r="BH732" s="33">
        <v>7</v>
      </c>
      <c r="BI732" s="33">
        <v>7</v>
      </c>
      <c r="BJ732" s="34">
        <v>7</v>
      </c>
      <c r="BK732" s="35">
        <v>7</v>
      </c>
      <c r="BL732" t="str">
        <f>IF(BY732&gt;LARGE(BZ732:$CK732,1),1,"")</f>
        <v/>
      </c>
      <c r="BM732" t="str">
        <f>IF(BZ732&gt;LARGE(CA732:$CK732,1),2,"")</f>
        <v/>
      </c>
      <c r="BN732" t="str">
        <f>IF(CA732&gt;LARGE(CB732:$CK732,1),2.2,"")</f>
        <v/>
      </c>
      <c r="BO732" t="str">
        <f>IF(CB732&gt;LARGE(CC732:$CK732,1),3,"")</f>
        <v/>
      </c>
      <c r="BP732" t="str">
        <f>IF(CC732&gt;LARGE(CD732:$CK732,1),3.2,"")</f>
        <v/>
      </c>
      <c r="BQ732" t="str">
        <f>IF(CD732&gt;LARGE(CE732:$CK732,1),4,"")</f>
        <v/>
      </c>
      <c r="BR732" t="str">
        <f>IF(CE732&gt;LARGE(CF732:$CK732,1),4.2,"")</f>
        <v/>
      </c>
      <c r="BS732" t="str">
        <f>IF(CF732&gt;LARGE(CG732:$CK732,1),5,"")</f>
        <v/>
      </c>
      <c r="BT732" t="str">
        <f>IF(CG732&gt;LARGE(CH732:$CK732,1),5.2,"")</f>
        <v/>
      </c>
      <c r="BU732" t="str">
        <f>IF(CH732&gt;LARGE(CI732:$CK732,1),6,"")</f>
        <v/>
      </c>
      <c r="BV732" t="str">
        <f>IF(CI732&gt;LARGE(CJ732:$CK732,1),6.2,"")</f>
        <v/>
      </c>
      <c r="BW732">
        <f>IF(CJ732&gt;LARGE(CK732:$CK732,1),7,"")</f>
        <v>7</v>
      </c>
      <c r="BX732" t="str">
        <f t="shared" si="188"/>
        <v/>
      </c>
      <c r="BY732" s="36">
        <f t="shared" si="189"/>
        <v>0</v>
      </c>
      <c r="BZ732" s="36">
        <f t="shared" si="190"/>
        <v>0</v>
      </c>
      <c r="CA732">
        <f t="shared" si="191"/>
        <v>0</v>
      </c>
      <c r="CB732" s="36">
        <f t="shared" si="192"/>
        <v>0</v>
      </c>
      <c r="CC732">
        <f t="shared" si="193"/>
        <v>0</v>
      </c>
      <c r="CD732" s="36">
        <f t="shared" si="194"/>
        <v>0</v>
      </c>
      <c r="CE732">
        <f t="shared" si="195"/>
        <v>0</v>
      </c>
      <c r="CF732" s="36">
        <f t="shared" si="196"/>
        <v>0</v>
      </c>
      <c r="CG732">
        <f t="shared" si="197"/>
        <v>0</v>
      </c>
      <c r="CH732" s="36">
        <f t="shared" si="198"/>
        <v>0</v>
      </c>
      <c r="CI732">
        <f t="shared" si="199"/>
        <v>0</v>
      </c>
      <c r="CJ732" s="36">
        <f t="shared" si="200"/>
        <v>9</v>
      </c>
      <c r="CK732">
        <f t="shared" si="201"/>
        <v>0</v>
      </c>
      <c r="CP732">
        <v>1031</v>
      </c>
      <c r="DD732" t="str">
        <f>IF(COUNTIF('[3]Zone Players'!A$3:A$1847,A732)&lt;1,"D","")</f>
        <v/>
      </c>
      <c r="DF732">
        <f t="shared" si="204"/>
        <v>7</v>
      </c>
      <c r="DG732" s="70">
        <f t="shared" si="202"/>
        <v>9</v>
      </c>
      <c r="DH732" t="str">
        <f t="shared" si="203"/>
        <v/>
      </c>
    </row>
    <row r="733" spans="1:112" ht="15" customHeight="1" x14ac:dyDescent="0.25">
      <c r="A733" s="23">
        <v>3809</v>
      </c>
      <c r="B733" s="24" t="s">
        <v>1170</v>
      </c>
      <c r="C733" s="24" t="s">
        <v>158</v>
      </c>
      <c r="D733" s="25" t="s">
        <v>1136</v>
      </c>
      <c r="E733" s="26"/>
      <c r="F733" s="27"/>
      <c r="G733" s="27"/>
      <c r="H733" s="27"/>
      <c r="I733" s="27"/>
      <c r="J733" s="27"/>
      <c r="K733" s="27"/>
      <c r="L733" s="27"/>
      <c r="M733" s="27"/>
      <c r="N733" s="26"/>
      <c r="O733" s="27">
        <v>3</v>
      </c>
      <c r="P733" s="27">
        <v>3</v>
      </c>
      <c r="Q733" s="28"/>
      <c r="R733" s="28"/>
      <c r="S733" s="28"/>
      <c r="T733" s="29"/>
      <c r="U733" s="28"/>
      <c r="V733" s="30" t="s">
        <v>113</v>
      </c>
      <c r="W733" s="30" t="s">
        <v>113</v>
      </c>
      <c r="X733" s="30">
        <v>3</v>
      </c>
      <c r="Y733" s="30" t="s">
        <v>113</v>
      </c>
      <c r="Z733" s="30">
        <v>5</v>
      </c>
      <c r="AA733" s="30" t="s">
        <v>113</v>
      </c>
      <c r="AB733" s="30">
        <v>7</v>
      </c>
      <c r="AC733" s="30" t="s">
        <v>113</v>
      </c>
      <c r="AD733" s="30" t="s">
        <v>113</v>
      </c>
      <c r="AE733" s="30" t="s">
        <v>113</v>
      </c>
      <c r="AF733" s="30" t="s">
        <v>113</v>
      </c>
      <c r="AG733" s="30" t="s">
        <v>113</v>
      </c>
      <c r="AH733" s="30" t="s">
        <v>113</v>
      </c>
      <c r="AI733" s="30" t="s">
        <v>113</v>
      </c>
      <c r="AJ733" s="30" t="s">
        <v>113</v>
      </c>
      <c r="AK733" s="30" t="s">
        <v>113</v>
      </c>
      <c r="AL733" s="30" t="s">
        <v>113</v>
      </c>
      <c r="AM733" s="30">
        <v>0</v>
      </c>
      <c r="AN733" s="30">
        <v>12</v>
      </c>
      <c r="AO733" s="30">
        <v>2</v>
      </c>
      <c r="AP733" s="30">
        <v>5</v>
      </c>
      <c r="AQ733" s="31">
        <v>3</v>
      </c>
      <c r="AR733" s="31">
        <v>3</v>
      </c>
      <c r="AS733" s="31">
        <v>3</v>
      </c>
      <c r="AT733" s="32">
        <v>3</v>
      </c>
      <c r="AU733" s="32">
        <v>3</v>
      </c>
      <c r="AV733" s="32">
        <v>3</v>
      </c>
      <c r="AW733" s="32">
        <v>3</v>
      </c>
      <c r="AX733" s="32">
        <v>3</v>
      </c>
      <c r="AY733" s="32">
        <v>3</v>
      </c>
      <c r="AZ733" s="32">
        <v>3</v>
      </c>
      <c r="BA733" s="32">
        <v>3</v>
      </c>
      <c r="BB733" s="32">
        <v>3</v>
      </c>
      <c r="BC733" s="32">
        <v>3</v>
      </c>
      <c r="BD733" s="33">
        <v>7.2</v>
      </c>
      <c r="BE733" s="33">
        <v>3</v>
      </c>
      <c r="BF733" s="33">
        <v>3</v>
      </c>
      <c r="BG733" s="33">
        <v>3</v>
      </c>
      <c r="BH733" s="33">
        <v>3</v>
      </c>
      <c r="BI733" s="33">
        <v>3</v>
      </c>
      <c r="BJ733" s="34">
        <v>3</v>
      </c>
      <c r="BK733" s="35">
        <v>3</v>
      </c>
      <c r="BL733" t="str">
        <f>IF(BY733&gt;LARGE(BZ733:$CK733,1),1,"")</f>
        <v/>
      </c>
      <c r="BM733" t="str">
        <f>IF(BZ733&gt;LARGE(CA733:$CK733,1),2,"")</f>
        <v/>
      </c>
      <c r="BN733" t="str">
        <f>IF(CA733&gt;LARGE(CB733:$CK733,1),2.2,"")</f>
        <v/>
      </c>
      <c r="BO733">
        <f>IF(CB733&gt;LARGE(CC733:$CK733,1),3,"")</f>
        <v>3</v>
      </c>
      <c r="BP733" t="str">
        <f>IF(CC733&gt;LARGE(CD733:$CK733,1),3.2,"")</f>
        <v/>
      </c>
      <c r="BQ733" t="str">
        <f>IF(CD733&gt;LARGE(CE733:$CK733,1),4,"")</f>
        <v/>
      </c>
      <c r="BR733" t="str">
        <f>IF(CE733&gt;LARGE(CF733:$CK733,1),4.2,"")</f>
        <v/>
      </c>
      <c r="BS733" t="str">
        <f>IF(CF733&gt;LARGE(CG733:$CK733,1),5,"")</f>
        <v/>
      </c>
      <c r="BT733" t="str">
        <f>IF(CG733&gt;LARGE(CH733:$CK733,1),5.2,"")</f>
        <v/>
      </c>
      <c r="BU733" t="str">
        <f>IF(CH733&gt;LARGE(CI733:$CK733,1),6,"")</f>
        <v/>
      </c>
      <c r="BV733" t="str">
        <f>IF(CI733&gt;LARGE(CJ733:$CK733,1),6.2,"")</f>
        <v/>
      </c>
      <c r="BW733" t="str">
        <f>IF(CJ733&gt;LARGE(CK733:$CK733,1),7,"")</f>
        <v/>
      </c>
      <c r="BX733" t="str">
        <f t="shared" si="188"/>
        <v/>
      </c>
      <c r="BY733" s="36">
        <f t="shared" si="189"/>
        <v>0</v>
      </c>
      <c r="BZ733" s="36">
        <f t="shared" si="190"/>
        <v>0</v>
      </c>
      <c r="CA733">
        <f t="shared" si="191"/>
        <v>0</v>
      </c>
      <c r="CB733" s="36">
        <f t="shared" si="192"/>
        <v>10</v>
      </c>
      <c r="CC733">
        <f t="shared" si="193"/>
        <v>0</v>
      </c>
      <c r="CD733" s="36">
        <f t="shared" si="194"/>
        <v>0</v>
      </c>
      <c r="CE733">
        <f t="shared" si="195"/>
        <v>0</v>
      </c>
      <c r="CF733" s="36">
        <f t="shared" si="196"/>
        <v>0</v>
      </c>
      <c r="CG733">
        <f t="shared" si="197"/>
        <v>0</v>
      </c>
      <c r="CH733" s="36">
        <f t="shared" si="198"/>
        <v>0</v>
      </c>
      <c r="CI733">
        <f t="shared" si="199"/>
        <v>0</v>
      </c>
      <c r="CJ733" s="36">
        <f t="shared" si="200"/>
        <v>0</v>
      </c>
      <c r="CK733">
        <f t="shared" si="201"/>
        <v>0</v>
      </c>
      <c r="CP733">
        <v>1034</v>
      </c>
      <c r="DD733" t="str">
        <f>IF(COUNTIF('[3]Zone Players'!A$3:A$1847,A733)&lt;1,"D","")</f>
        <v/>
      </c>
      <c r="DF733">
        <f t="shared" si="204"/>
        <v>3</v>
      </c>
      <c r="DG733" s="70">
        <f t="shared" si="202"/>
        <v>10</v>
      </c>
      <c r="DH733" t="str">
        <f t="shared" si="203"/>
        <v/>
      </c>
    </row>
    <row r="734" spans="1:112" ht="15" customHeight="1" x14ac:dyDescent="0.25">
      <c r="A734" s="23">
        <v>117760</v>
      </c>
      <c r="B734" s="24" t="s">
        <v>1171</v>
      </c>
      <c r="C734" s="24" t="s">
        <v>253</v>
      </c>
      <c r="D734" s="25" t="s">
        <v>1136</v>
      </c>
      <c r="E734" s="26"/>
      <c r="F734" s="27">
        <v>7</v>
      </c>
      <c r="G734" s="27">
        <v>6</v>
      </c>
      <c r="H734" s="27">
        <v>6</v>
      </c>
      <c r="I734" s="27">
        <v>4</v>
      </c>
      <c r="J734" s="27">
        <v>4</v>
      </c>
      <c r="K734" s="27">
        <v>5</v>
      </c>
      <c r="L734" s="27">
        <v>3</v>
      </c>
      <c r="M734" s="27">
        <v>3</v>
      </c>
      <c r="N734" s="26">
        <v>3</v>
      </c>
      <c r="O734" s="27">
        <v>4</v>
      </c>
      <c r="P734" s="27">
        <v>5</v>
      </c>
      <c r="Q734" s="28"/>
      <c r="R734" s="28"/>
      <c r="S734" s="28"/>
      <c r="T734" s="29"/>
      <c r="U734" s="28"/>
      <c r="V734" s="30" t="s">
        <v>113</v>
      </c>
      <c r="W734" s="30" t="s">
        <v>113</v>
      </c>
      <c r="X734" s="30">
        <v>3</v>
      </c>
      <c r="Y734" s="30" t="s">
        <v>113</v>
      </c>
      <c r="Z734" s="30">
        <v>5</v>
      </c>
      <c r="AA734" s="30" t="s">
        <v>113</v>
      </c>
      <c r="AB734" s="30">
        <v>7</v>
      </c>
      <c r="AC734" s="30" t="s">
        <v>113</v>
      </c>
      <c r="AD734" s="30" t="s">
        <v>113</v>
      </c>
      <c r="AE734" s="30" t="s">
        <v>113</v>
      </c>
      <c r="AF734" s="30" t="s">
        <v>113</v>
      </c>
      <c r="AG734" s="30" t="s">
        <v>113</v>
      </c>
      <c r="AH734" s="30" t="s">
        <v>113</v>
      </c>
      <c r="AI734" s="30" t="s">
        <v>113</v>
      </c>
      <c r="AJ734" s="30" t="s">
        <v>113</v>
      </c>
      <c r="AK734" s="30" t="s">
        <v>113</v>
      </c>
      <c r="AL734" s="30" t="s">
        <v>113</v>
      </c>
      <c r="AM734" s="30">
        <v>0</v>
      </c>
      <c r="AN734" s="30">
        <v>12</v>
      </c>
      <c r="AO734" s="30">
        <v>0</v>
      </c>
      <c r="AP734" s="30">
        <v>7</v>
      </c>
      <c r="AQ734" s="31">
        <v>5</v>
      </c>
      <c r="AR734" s="31">
        <v>5</v>
      </c>
      <c r="AS734" s="31">
        <v>5</v>
      </c>
      <c r="AT734" s="32">
        <v>5</v>
      </c>
      <c r="AU734" s="32">
        <v>5</v>
      </c>
      <c r="AV734" s="32">
        <v>5</v>
      </c>
      <c r="AW734" s="32">
        <v>5</v>
      </c>
      <c r="AX734" s="32">
        <v>0</v>
      </c>
      <c r="AY734" s="32">
        <v>5</v>
      </c>
      <c r="AZ734" s="32">
        <v>5</v>
      </c>
      <c r="BA734" s="32">
        <v>5</v>
      </c>
      <c r="BB734" s="32">
        <v>5</v>
      </c>
      <c r="BC734" s="32">
        <v>5</v>
      </c>
      <c r="BD734" s="33">
        <v>7.2</v>
      </c>
      <c r="BE734" s="33">
        <v>7.2</v>
      </c>
      <c r="BF734" s="33">
        <v>5</v>
      </c>
      <c r="BG734" s="33">
        <v>5</v>
      </c>
      <c r="BH734" s="33">
        <v>5</v>
      </c>
      <c r="BI734" s="33">
        <v>5</v>
      </c>
      <c r="BJ734" s="34">
        <v>5</v>
      </c>
      <c r="BK734" s="35">
        <v>5</v>
      </c>
      <c r="BL734" t="str">
        <f>IF(BY734&gt;LARGE(BZ734:$CK734,1),1,"")</f>
        <v/>
      </c>
      <c r="BM734" t="str">
        <f>IF(BZ734&gt;LARGE(CA734:$CK734,1),2,"")</f>
        <v/>
      </c>
      <c r="BN734" t="str">
        <f>IF(CA734&gt;LARGE(CB734:$CK734,1),2.2,"")</f>
        <v/>
      </c>
      <c r="BO734" t="str">
        <f>IF(CB734&gt;LARGE(CC734:$CK734,1),3,"")</f>
        <v/>
      </c>
      <c r="BP734" t="str">
        <f>IF(CC734&gt;LARGE(CD734:$CK734,1),3.2,"")</f>
        <v/>
      </c>
      <c r="BQ734" t="str">
        <f>IF(CD734&gt;LARGE(CE734:$CK734,1),4,"")</f>
        <v/>
      </c>
      <c r="BR734" t="str">
        <f>IF(CE734&gt;LARGE(CF734:$CK734,1),4.2,"")</f>
        <v/>
      </c>
      <c r="BS734">
        <f>IF(CF734&gt;LARGE(CG734:$CK734,1),5,"")</f>
        <v>5</v>
      </c>
      <c r="BT734" t="str">
        <f>IF(CG734&gt;LARGE(CH734:$CK734,1),5.2,"")</f>
        <v/>
      </c>
      <c r="BU734" t="str">
        <f>IF(CH734&gt;LARGE(CI734:$CK734,1),6,"")</f>
        <v/>
      </c>
      <c r="BV734" t="str">
        <f>IF(CI734&gt;LARGE(CJ734:$CK734,1),6.2,"")</f>
        <v/>
      </c>
      <c r="BW734" t="str">
        <f>IF(CJ734&gt;LARGE(CK734:$CK734,1),7,"")</f>
        <v/>
      </c>
      <c r="BX734" t="str">
        <f t="shared" si="188"/>
        <v/>
      </c>
      <c r="BY734" s="36">
        <f t="shared" si="189"/>
        <v>0</v>
      </c>
      <c r="BZ734" s="36">
        <f t="shared" si="190"/>
        <v>0</v>
      </c>
      <c r="CA734">
        <f t="shared" si="191"/>
        <v>0</v>
      </c>
      <c r="CB734" s="36">
        <f t="shared" si="192"/>
        <v>0</v>
      </c>
      <c r="CC734">
        <f t="shared" si="193"/>
        <v>0</v>
      </c>
      <c r="CD734" s="36">
        <f t="shared" si="194"/>
        <v>0</v>
      </c>
      <c r="CE734">
        <f t="shared" si="195"/>
        <v>0</v>
      </c>
      <c r="CF734" s="36">
        <f t="shared" si="196"/>
        <v>9</v>
      </c>
      <c r="CG734">
        <f t="shared" si="197"/>
        <v>0</v>
      </c>
      <c r="CH734" s="36">
        <f t="shared" si="198"/>
        <v>0</v>
      </c>
      <c r="CI734">
        <f t="shared" si="199"/>
        <v>0</v>
      </c>
      <c r="CJ734" s="36">
        <f t="shared" si="200"/>
        <v>0</v>
      </c>
      <c r="CK734">
        <f t="shared" si="201"/>
        <v>0</v>
      </c>
      <c r="CP734">
        <v>1035</v>
      </c>
      <c r="DD734" t="str">
        <f>IF(COUNTIF('[3]Zone Players'!A$3:A$1847,A734)&lt;1,"D","")</f>
        <v/>
      </c>
      <c r="DF734">
        <f t="shared" si="204"/>
        <v>5</v>
      </c>
      <c r="DG734" s="70">
        <f t="shared" si="202"/>
        <v>9</v>
      </c>
      <c r="DH734" t="str">
        <f t="shared" si="203"/>
        <v/>
      </c>
    </row>
    <row r="735" spans="1:112" ht="15" customHeight="1" x14ac:dyDescent="0.25">
      <c r="A735" s="23">
        <v>153971</v>
      </c>
      <c r="B735" s="24" t="s">
        <v>1172</v>
      </c>
      <c r="C735" s="24" t="s">
        <v>739</v>
      </c>
      <c r="D735" s="25" t="s">
        <v>1136</v>
      </c>
      <c r="E735" s="26"/>
      <c r="F735" s="27"/>
      <c r="G735" s="27"/>
      <c r="H735" s="27"/>
      <c r="I735" s="27"/>
      <c r="J735" s="27"/>
      <c r="K735" s="27"/>
      <c r="L735" s="27"/>
      <c r="M735" s="27"/>
      <c r="N735" s="26"/>
      <c r="O735" s="27"/>
      <c r="P735" s="27"/>
      <c r="Q735" s="28"/>
      <c r="R735" s="28"/>
      <c r="S735" s="28"/>
      <c r="T735" s="29"/>
      <c r="U735" s="28"/>
      <c r="V735" s="30" t="s">
        <v>113</v>
      </c>
      <c r="W735" s="30" t="s">
        <v>113</v>
      </c>
      <c r="X735" s="30">
        <v>3</v>
      </c>
      <c r="Y735" s="30" t="s">
        <v>113</v>
      </c>
      <c r="Z735" s="30">
        <v>5</v>
      </c>
      <c r="AA735" s="30" t="s">
        <v>113</v>
      </c>
      <c r="AB735" s="30">
        <v>7</v>
      </c>
      <c r="AC735" s="30" t="s">
        <v>113</v>
      </c>
      <c r="AD735" s="30" t="s">
        <v>113</v>
      </c>
      <c r="AE735" s="30" t="s">
        <v>113</v>
      </c>
      <c r="AF735" s="30" t="s">
        <v>113</v>
      </c>
      <c r="AG735" s="30" t="s">
        <v>113</v>
      </c>
      <c r="AH735" s="30" t="s">
        <v>113</v>
      </c>
      <c r="AI735" s="30" t="s">
        <v>113</v>
      </c>
      <c r="AJ735" s="30" t="s">
        <v>113</v>
      </c>
      <c r="AK735" s="30" t="s">
        <v>113</v>
      </c>
      <c r="AL735" s="30" t="s">
        <v>113</v>
      </c>
      <c r="AM735" s="30">
        <v>0</v>
      </c>
      <c r="AN735" s="30">
        <v>12</v>
      </c>
      <c r="AO735" s="30">
        <v>0</v>
      </c>
      <c r="AP735" s="30">
        <v>7</v>
      </c>
      <c r="AQ735" s="31" t="s">
        <v>113</v>
      </c>
      <c r="AR735" s="31">
        <v>7</v>
      </c>
      <c r="AS735" s="31">
        <v>7</v>
      </c>
      <c r="AT735" s="32">
        <v>7</v>
      </c>
      <c r="AU735" s="32">
        <v>7</v>
      </c>
      <c r="AV735" s="32">
        <v>7</v>
      </c>
      <c r="AW735" s="32">
        <v>7</v>
      </c>
      <c r="AX735" s="32">
        <v>3</v>
      </c>
      <c r="AY735" s="32">
        <v>3</v>
      </c>
      <c r="AZ735" s="32">
        <v>0</v>
      </c>
      <c r="BA735" s="32">
        <v>0</v>
      </c>
      <c r="BB735" s="32">
        <v>0</v>
      </c>
      <c r="BC735" s="32">
        <v>0</v>
      </c>
      <c r="BD735" s="33">
        <v>7</v>
      </c>
      <c r="BE735" s="33">
        <v>7</v>
      </c>
      <c r="BF735" s="33">
        <v>7</v>
      </c>
      <c r="BG735" s="33">
        <v>7</v>
      </c>
      <c r="BH735" s="33">
        <v>7</v>
      </c>
      <c r="BI735" s="33">
        <v>7</v>
      </c>
      <c r="BJ735" s="34">
        <v>7</v>
      </c>
      <c r="BK735" s="35">
        <v>7</v>
      </c>
      <c r="BL735" t="str">
        <f>IF(BY735&gt;LARGE(BZ735:$CK735,1),1,"")</f>
        <v/>
      </c>
      <c r="BM735" t="str">
        <f>IF(BZ735&gt;LARGE(CA735:$CK735,1),2,"")</f>
        <v/>
      </c>
      <c r="BN735" t="str">
        <f>IF(CA735&gt;LARGE(CB735:$CK735,1),2.2,"")</f>
        <v/>
      </c>
      <c r="BO735" t="str">
        <f>IF(CB735&gt;LARGE(CC735:$CK735,1),3,"")</f>
        <v/>
      </c>
      <c r="BP735" t="str">
        <f>IF(CC735&gt;LARGE(CD735:$CK735,1),3.2,"")</f>
        <v/>
      </c>
      <c r="BQ735" t="str">
        <f>IF(CD735&gt;LARGE(CE735:$CK735,1),4,"")</f>
        <v/>
      </c>
      <c r="BR735" t="str">
        <f>IF(CE735&gt;LARGE(CF735:$CK735,1),4.2,"")</f>
        <v/>
      </c>
      <c r="BS735" t="str">
        <f>IF(CF735&gt;LARGE(CG735:$CK735,1),5,"")</f>
        <v/>
      </c>
      <c r="BT735" t="str">
        <f>IF(CG735&gt;LARGE(CH735:$CK735,1),5.2,"")</f>
        <v/>
      </c>
      <c r="BU735" t="str">
        <f>IF(CH735&gt;LARGE(CI735:$CK735,1),6,"")</f>
        <v/>
      </c>
      <c r="BV735" t="str">
        <f>IF(CI735&gt;LARGE(CJ735:$CK735,1),6.2,"")</f>
        <v/>
      </c>
      <c r="BW735">
        <f>IF(CJ735&gt;LARGE(CK735:$CK735,1),7,"")</f>
        <v>7</v>
      </c>
      <c r="BX735" t="str">
        <f t="shared" si="188"/>
        <v/>
      </c>
      <c r="BY735" s="36">
        <f t="shared" si="189"/>
        <v>0</v>
      </c>
      <c r="BZ735" s="36">
        <f t="shared" si="190"/>
        <v>0</v>
      </c>
      <c r="CA735">
        <f t="shared" si="191"/>
        <v>0</v>
      </c>
      <c r="CB735" s="36">
        <f t="shared" si="192"/>
        <v>2</v>
      </c>
      <c r="CC735">
        <f t="shared" si="193"/>
        <v>0</v>
      </c>
      <c r="CD735" s="36">
        <f t="shared" si="194"/>
        <v>0</v>
      </c>
      <c r="CE735">
        <f t="shared" si="195"/>
        <v>0</v>
      </c>
      <c r="CF735" s="36">
        <f t="shared" si="196"/>
        <v>0</v>
      </c>
      <c r="CG735">
        <f t="shared" si="197"/>
        <v>0</v>
      </c>
      <c r="CH735" s="36">
        <f t="shared" si="198"/>
        <v>0</v>
      </c>
      <c r="CI735">
        <f t="shared" si="199"/>
        <v>0</v>
      </c>
      <c r="CJ735" s="36">
        <f t="shared" si="200"/>
        <v>4</v>
      </c>
      <c r="CK735">
        <f t="shared" si="201"/>
        <v>0</v>
      </c>
      <c r="CP735">
        <v>2388</v>
      </c>
      <c r="DD735" t="str">
        <f>IF(COUNTIF('[3]Zone Players'!A$3:A$1847,A735)&lt;1,"D","")</f>
        <v/>
      </c>
      <c r="DF735">
        <f t="shared" si="204"/>
        <v>7</v>
      </c>
      <c r="DG735" s="70">
        <f t="shared" si="202"/>
        <v>6</v>
      </c>
      <c r="DH735" t="str">
        <f t="shared" si="203"/>
        <v/>
      </c>
    </row>
    <row r="736" spans="1:112" ht="15" customHeight="1" x14ac:dyDescent="0.25">
      <c r="A736" s="23">
        <v>153972</v>
      </c>
      <c r="B736" s="24" t="s">
        <v>1173</v>
      </c>
      <c r="C736" s="24" t="s">
        <v>1174</v>
      </c>
      <c r="D736" s="25" t="s">
        <v>1136</v>
      </c>
      <c r="E736" s="26"/>
      <c r="F736" s="27"/>
      <c r="G736" s="27"/>
      <c r="H736" s="27"/>
      <c r="I736" s="27"/>
      <c r="J736" s="27"/>
      <c r="K736" s="27"/>
      <c r="L736" s="27"/>
      <c r="M736" s="27"/>
      <c r="N736" s="26"/>
      <c r="O736" s="27"/>
      <c r="P736" s="27"/>
      <c r="Q736" s="28"/>
      <c r="R736" s="28"/>
      <c r="S736" s="28"/>
      <c r="T736" s="29"/>
      <c r="U736" s="28"/>
      <c r="V736" s="30" t="s">
        <v>113</v>
      </c>
      <c r="W736" s="30" t="s">
        <v>113</v>
      </c>
      <c r="X736" s="30">
        <v>3</v>
      </c>
      <c r="Y736" s="30" t="s">
        <v>113</v>
      </c>
      <c r="Z736" s="30">
        <v>5</v>
      </c>
      <c r="AA736" s="30" t="s">
        <v>113</v>
      </c>
      <c r="AB736" s="30">
        <v>7</v>
      </c>
      <c r="AC736" s="30" t="s">
        <v>113</v>
      </c>
      <c r="AD736" s="30" t="s">
        <v>113</v>
      </c>
      <c r="AE736" s="30" t="s">
        <v>113</v>
      </c>
      <c r="AF736" s="30" t="s">
        <v>113</v>
      </c>
      <c r="AG736" s="30" t="s">
        <v>113</v>
      </c>
      <c r="AH736" s="30" t="s">
        <v>113</v>
      </c>
      <c r="AI736" s="30" t="s">
        <v>113</v>
      </c>
      <c r="AJ736" s="30" t="s">
        <v>113</v>
      </c>
      <c r="AK736" s="30" t="s">
        <v>113</v>
      </c>
      <c r="AL736" s="30" t="s">
        <v>113</v>
      </c>
      <c r="AM736" s="30">
        <v>0</v>
      </c>
      <c r="AN736" s="30">
        <v>12</v>
      </c>
      <c r="AO736" s="30">
        <v>0</v>
      </c>
      <c r="AP736" s="30">
        <v>7</v>
      </c>
      <c r="AQ736" s="31" t="s">
        <v>113</v>
      </c>
      <c r="AR736" s="31" t="s">
        <v>113</v>
      </c>
      <c r="AS736" s="31" t="s">
        <v>113</v>
      </c>
      <c r="AT736" s="32">
        <v>0</v>
      </c>
      <c r="AU736" s="32">
        <v>0</v>
      </c>
      <c r="AV736" s="32">
        <v>0</v>
      </c>
      <c r="AW736" s="32">
        <v>0</v>
      </c>
      <c r="AX736" s="32">
        <v>0</v>
      </c>
      <c r="AY736" s="32">
        <v>0</v>
      </c>
      <c r="AZ736" s="32">
        <v>0</v>
      </c>
      <c r="BA736" s="32">
        <v>0</v>
      </c>
      <c r="BB736" s="32">
        <v>0</v>
      </c>
      <c r="BC736" s="32">
        <v>0</v>
      </c>
      <c r="BD736" s="33">
        <v>7.2</v>
      </c>
      <c r="BE736" s="33">
        <v>7.2</v>
      </c>
      <c r="BF736" s="33">
        <v>7.2</v>
      </c>
      <c r="BG736" s="33">
        <v>7.2</v>
      </c>
      <c r="BH736" s="33">
        <v>7.2</v>
      </c>
      <c r="BI736" s="33">
        <v>7.2</v>
      </c>
      <c r="BJ736" s="34" t="s">
        <v>113</v>
      </c>
      <c r="BK736" s="35" t="s">
        <v>113</v>
      </c>
      <c r="BL736" t="str">
        <f>IF(BY736&gt;LARGE(BZ736:$CK736,1),1,"")</f>
        <v/>
      </c>
      <c r="BM736" t="str">
        <f>IF(BZ736&gt;LARGE(CA736:$CK736,1),2,"")</f>
        <v/>
      </c>
      <c r="BN736" t="str">
        <f>IF(CA736&gt;LARGE(CB736:$CK736,1),2.2,"")</f>
        <v/>
      </c>
      <c r="BO736" t="str">
        <f>IF(CB736&gt;LARGE(CC736:$CK736,1),3,"")</f>
        <v/>
      </c>
      <c r="BP736" t="str">
        <f>IF(CC736&gt;LARGE(CD736:$CK736,1),3.2,"")</f>
        <v/>
      </c>
      <c r="BQ736" t="str">
        <f>IF(CD736&gt;LARGE(CE736:$CK736,1),4,"")</f>
        <v/>
      </c>
      <c r="BR736" t="str">
        <f>IF(CE736&gt;LARGE(CF736:$CK736,1),4.2,"")</f>
        <v/>
      </c>
      <c r="BS736" t="str">
        <f>IF(CF736&gt;LARGE(CG736:$CK736,1),5,"")</f>
        <v/>
      </c>
      <c r="BT736" t="str">
        <f>IF(CG736&gt;LARGE(CH736:$CK736,1),5.2,"")</f>
        <v/>
      </c>
      <c r="BU736" t="str">
        <f>IF(CH736&gt;LARGE(CI736:$CK736,1),6,"")</f>
        <v/>
      </c>
      <c r="BV736" t="str">
        <f>IF(CI736&gt;LARGE(CJ736:$CK736,1),6.2,"")</f>
        <v/>
      </c>
      <c r="BW736" t="str">
        <f>IF(CJ736&gt;LARGE(CK736:$CK736,1),7,"")</f>
        <v/>
      </c>
      <c r="BX736" t="str">
        <f t="shared" si="188"/>
        <v/>
      </c>
      <c r="BY736" s="36">
        <f t="shared" si="189"/>
        <v>0</v>
      </c>
      <c r="BZ736" s="36">
        <f t="shared" si="190"/>
        <v>0</v>
      </c>
      <c r="CA736">
        <f t="shared" si="191"/>
        <v>0</v>
      </c>
      <c r="CB736" s="36">
        <f t="shared" si="192"/>
        <v>0</v>
      </c>
      <c r="CC736">
        <f t="shared" si="193"/>
        <v>0</v>
      </c>
      <c r="CD736" s="36">
        <f t="shared" si="194"/>
        <v>0</v>
      </c>
      <c r="CE736">
        <f t="shared" si="195"/>
        <v>0</v>
      </c>
      <c r="CF736" s="36">
        <f t="shared" si="196"/>
        <v>0</v>
      </c>
      <c r="CG736">
        <f t="shared" si="197"/>
        <v>0</v>
      </c>
      <c r="CH736" s="36">
        <f t="shared" si="198"/>
        <v>0</v>
      </c>
      <c r="CI736">
        <f t="shared" si="199"/>
        <v>0</v>
      </c>
      <c r="CJ736" s="36">
        <f t="shared" si="200"/>
        <v>0</v>
      </c>
      <c r="CK736">
        <f t="shared" si="201"/>
        <v>0</v>
      </c>
      <c r="CP736" t="s">
        <v>118</v>
      </c>
      <c r="DD736" t="str">
        <f>IF(COUNTIF('[3]Zone Players'!A$3:A$1847,A736)&lt;1,"D","")</f>
        <v/>
      </c>
      <c r="DF736" t="str">
        <f t="shared" si="204"/>
        <v/>
      </c>
      <c r="DG736" s="70">
        <f t="shared" si="202"/>
        <v>0</v>
      </c>
      <c r="DH736" t="str">
        <f t="shared" si="203"/>
        <v/>
      </c>
    </row>
    <row r="737" spans="1:112" ht="15" customHeight="1" x14ac:dyDescent="0.25">
      <c r="A737" s="23">
        <v>151610</v>
      </c>
      <c r="B737" s="24" t="s">
        <v>1175</v>
      </c>
      <c r="C737" s="24" t="s">
        <v>1176</v>
      </c>
      <c r="D737" s="25" t="s">
        <v>1136</v>
      </c>
      <c r="E737" s="26"/>
      <c r="F737" s="27"/>
      <c r="G737" s="27"/>
      <c r="H737" s="27"/>
      <c r="I737" s="27"/>
      <c r="J737" s="27"/>
      <c r="K737" s="27"/>
      <c r="L737" s="27"/>
      <c r="M737" s="27"/>
      <c r="N737" s="26"/>
      <c r="O737" s="27"/>
      <c r="P737" s="27">
        <v>6</v>
      </c>
      <c r="Q737" s="28"/>
      <c r="R737" s="28"/>
      <c r="S737" s="28"/>
      <c r="T737" s="29"/>
      <c r="U737" s="28"/>
      <c r="V737" s="30" t="s">
        <v>113</v>
      </c>
      <c r="W737" s="30" t="s">
        <v>113</v>
      </c>
      <c r="X737" s="30">
        <v>3</v>
      </c>
      <c r="Y737" s="30" t="s">
        <v>113</v>
      </c>
      <c r="Z737" s="30">
        <v>5</v>
      </c>
      <c r="AA737" s="30" t="s">
        <v>113</v>
      </c>
      <c r="AB737" s="30">
        <v>7</v>
      </c>
      <c r="AC737" s="30" t="s">
        <v>113</v>
      </c>
      <c r="AD737" s="30" t="s">
        <v>113</v>
      </c>
      <c r="AE737" s="30" t="s">
        <v>113</v>
      </c>
      <c r="AF737" s="30" t="s">
        <v>113</v>
      </c>
      <c r="AG737" s="30" t="s">
        <v>113</v>
      </c>
      <c r="AH737" s="30" t="s">
        <v>113</v>
      </c>
      <c r="AI737" s="30" t="s">
        <v>113</v>
      </c>
      <c r="AJ737" s="30" t="s">
        <v>113</v>
      </c>
      <c r="AK737" s="30" t="s">
        <v>113</v>
      </c>
      <c r="AL737" s="30" t="s">
        <v>113</v>
      </c>
      <c r="AM737" s="30">
        <v>0</v>
      </c>
      <c r="AN737" s="30">
        <v>12</v>
      </c>
      <c r="AO737" s="30">
        <v>0</v>
      </c>
      <c r="AP737" s="30">
        <v>7</v>
      </c>
      <c r="AQ737" s="31">
        <v>6</v>
      </c>
      <c r="AR737" s="31">
        <v>6</v>
      </c>
      <c r="AS737" s="31">
        <v>6</v>
      </c>
      <c r="AT737" s="32">
        <v>0</v>
      </c>
      <c r="AU737" s="32">
        <v>0</v>
      </c>
      <c r="AV737" s="32">
        <v>0</v>
      </c>
      <c r="AW737" s="32">
        <v>0</v>
      </c>
      <c r="AX737" s="32">
        <v>0</v>
      </c>
      <c r="AY737" s="32">
        <v>0</v>
      </c>
      <c r="AZ737" s="32">
        <v>0</v>
      </c>
      <c r="BA737" s="32">
        <v>0</v>
      </c>
      <c r="BB737" s="32">
        <v>0</v>
      </c>
      <c r="BC737" s="32">
        <v>0</v>
      </c>
      <c r="BD737" s="33">
        <v>7.2</v>
      </c>
      <c r="BE737" s="33">
        <v>7.2</v>
      </c>
      <c r="BF737" s="33">
        <v>7.2</v>
      </c>
      <c r="BG737" s="33">
        <v>7.2</v>
      </c>
      <c r="BH737" s="33">
        <v>7.2</v>
      </c>
      <c r="BI737" s="33">
        <v>7.2</v>
      </c>
      <c r="BJ737" s="34" t="s">
        <v>113</v>
      </c>
      <c r="BK737" s="35" t="s">
        <v>113</v>
      </c>
      <c r="BL737" t="str">
        <f>IF(BY737&gt;LARGE(BZ737:$CK737,1),1,"")</f>
        <v/>
      </c>
      <c r="BM737" t="str">
        <f>IF(BZ737&gt;LARGE(CA737:$CK737,1),2,"")</f>
        <v/>
      </c>
      <c r="BN737" t="str">
        <f>IF(CA737&gt;LARGE(CB737:$CK737,1),2.2,"")</f>
        <v/>
      </c>
      <c r="BO737" t="str">
        <f>IF(CB737&gt;LARGE(CC737:$CK737,1),3,"")</f>
        <v/>
      </c>
      <c r="BP737" t="str">
        <f>IF(CC737&gt;LARGE(CD737:$CK737,1),3.2,"")</f>
        <v/>
      </c>
      <c r="BQ737" t="str">
        <f>IF(CD737&gt;LARGE(CE737:$CK737,1),4,"")</f>
        <v/>
      </c>
      <c r="BR737" t="str">
        <f>IF(CE737&gt;LARGE(CF737:$CK737,1),4.2,"")</f>
        <v/>
      </c>
      <c r="BS737" t="str">
        <f>IF(CF737&gt;LARGE(CG737:$CK737,1),5,"")</f>
        <v/>
      </c>
      <c r="BT737" t="str">
        <f>IF(CG737&gt;LARGE(CH737:$CK737,1),5.2,"")</f>
        <v/>
      </c>
      <c r="BU737" t="str">
        <f>IF(CH737&gt;LARGE(CI737:$CK737,1),6,"")</f>
        <v/>
      </c>
      <c r="BV737" t="str">
        <f>IF(CI737&gt;LARGE(CJ737:$CK737,1),6.2,"")</f>
        <v/>
      </c>
      <c r="BW737" t="str">
        <f>IF(CJ737&gt;LARGE(CK737:$CK737,1),7,"")</f>
        <v/>
      </c>
      <c r="BX737" t="str">
        <f t="shared" si="188"/>
        <v/>
      </c>
      <c r="BY737" s="36">
        <f t="shared" si="189"/>
        <v>0</v>
      </c>
      <c r="BZ737" s="36">
        <f t="shared" si="190"/>
        <v>0</v>
      </c>
      <c r="CA737">
        <f t="shared" si="191"/>
        <v>0</v>
      </c>
      <c r="CB737" s="36">
        <f t="shared" si="192"/>
        <v>0</v>
      </c>
      <c r="CC737">
        <f t="shared" si="193"/>
        <v>0</v>
      </c>
      <c r="CD737" s="36">
        <f t="shared" si="194"/>
        <v>0</v>
      </c>
      <c r="CE737">
        <f t="shared" si="195"/>
        <v>0</v>
      </c>
      <c r="CF737" s="36">
        <f t="shared" si="196"/>
        <v>0</v>
      </c>
      <c r="CG737">
        <f t="shared" si="197"/>
        <v>0</v>
      </c>
      <c r="CH737" s="36">
        <f t="shared" si="198"/>
        <v>0</v>
      </c>
      <c r="CI737">
        <f t="shared" si="199"/>
        <v>0</v>
      </c>
      <c r="CJ737" s="36">
        <f t="shared" si="200"/>
        <v>0</v>
      </c>
      <c r="CK737">
        <f t="shared" si="201"/>
        <v>0</v>
      </c>
      <c r="CP737">
        <v>1037</v>
      </c>
      <c r="DD737" t="str">
        <f>IF(COUNTIF('[3]Zone Players'!A$3:A$1847,A737)&lt;1,"D","")</f>
        <v/>
      </c>
      <c r="DF737">
        <f t="shared" si="204"/>
        <v>6</v>
      </c>
      <c r="DG737" s="70">
        <f t="shared" si="202"/>
        <v>0</v>
      </c>
      <c r="DH737" t="str">
        <f t="shared" si="203"/>
        <v/>
      </c>
    </row>
    <row r="738" spans="1:112" ht="15" customHeight="1" x14ac:dyDescent="0.25">
      <c r="A738" s="23">
        <v>38422</v>
      </c>
      <c r="B738" s="24" t="s">
        <v>1177</v>
      </c>
      <c r="C738" s="24" t="s">
        <v>1178</v>
      </c>
      <c r="D738" s="25" t="s">
        <v>1136</v>
      </c>
      <c r="E738" s="26"/>
      <c r="F738" s="27"/>
      <c r="G738" s="27"/>
      <c r="H738" s="27"/>
      <c r="I738" s="27"/>
      <c r="J738" s="27"/>
      <c r="K738" s="27"/>
      <c r="L738" s="27"/>
      <c r="M738" s="27"/>
      <c r="N738" s="26"/>
      <c r="O738" s="27"/>
      <c r="P738" s="27">
        <v>3</v>
      </c>
      <c r="Q738" s="28"/>
      <c r="R738" s="28"/>
      <c r="S738" s="28"/>
      <c r="T738" s="29"/>
      <c r="U738" s="28"/>
      <c r="V738" s="30" t="s">
        <v>113</v>
      </c>
      <c r="W738" s="30" t="s">
        <v>113</v>
      </c>
      <c r="X738" s="30">
        <v>3</v>
      </c>
      <c r="Y738" s="30" t="s">
        <v>113</v>
      </c>
      <c r="Z738" s="30">
        <v>5</v>
      </c>
      <c r="AA738" s="30" t="s">
        <v>113</v>
      </c>
      <c r="AB738" s="30">
        <v>7</v>
      </c>
      <c r="AC738" s="30" t="s">
        <v>113</v>
      </c>
      <c r="AD738" s="30" t="s">
        <v>113</v>
      </c>
      <c r="AE738" s="30" t="s">
        <v>113</v>
      </c>
      <c r="AF738" s="30" t="s">
        <v>113</v>
      </c>
      <c r="AG738" s="30" t="s">
        <v>113</v>
      </c>
      <c r="AH738" s="30" t="s">
        <v>113</v>
      </c>
      <c r="AI738" s="30" t="s">
        <v>113</v>
      </c>
      <c r="AJ738" s="30" t="s">
        <v>113</v>
      </c>
      <c r="AK738" s="30" t="s">
        <v>113</v>
      </c>
      <c r="AL738" s="30" t="s">
        <v>113</v>
      </c>
      <c r="AM738" s="30">
        <v>0</v>
      </c>
      <c r="AN738" s="30">
        <v>12</v>
      </c>
      <c r="AO738" s="30">
        <v>2</v>
      </c>
      <c r="AP738" s="30">
        <v>5</v>
      </c>
      <c r="AQ738" s="31">
        <v>3</v>
      </c>
      <c r="AR738" s="31">
        <v>3</v>
      </c>
      <c r="AS738" s="31">
        <v>3</v>
      </c>
      <c r="AT738" s="32">
        <v>3</v>
      </c>
      <c r="AU738" s="32">
        <v>3</v>
      </c>
      <c r="AV738" s="32">
        <v>3</v>
      </c>
      <c r="AW738" s="32">
        <v>3</v>
      </c>
      <c r="AX738" s="32">
        <v>0</v>
      </c>
      <c r="AY738" s="32">
        <v>0</v>
      </c>
      <c r="AZ738" s="32">
        <v>3</v>
      </c>
      <c r="BA738" s="32">
        <v>3</v>
      </c>
      <c r="BB738" s="32">
        <v>3</v>
      </c>
      <c r="BC738" s="32">
        <v>3</v>
      </c>
      <c r="BD738" s="33">
        <v>7.2</v>
      </c>
      <c r="BE738" s="33">
        <v>7.2</v>
      </c>
      <c r="BF738" s="33">
        <v>7.2</v>
      </c>
      <c r="BG738" s="33">
        <v>3</v>
      </c>
      <c r="BH738" s="33">
        <v>3</v>
      </c>
      <c r="BI738" s="33">
        <v>3</v>
      </c>
      <c r="BJ738" s="34">
        <v>3</v>
      </c>
      <c r="BK738" s="35">
        <v>3</v>
      </c>
      <c r="BL738" t="str">
        <f>IF(BY738&gt;LARGE(BZ738:$CK738,1),1,"")</f>
        <v/>
      </c>
      <c r="BM738" t="str">
        <f>IF(BZ738&gt;LARGE(CA738:$CK738,1),2,"")</f>
        <v/>
      </c>
      <c r="BN738" t="str">
        <f>IF(CA738&gt;LARGE(CB738:$CK738,1),2.2,"")</f>
        <v/>
      </c>
      <c r="BO738">
        <f>IF(CB738&gt;LARGE(CC738:$CK738,1),3,"")</f>
        <v>3</v>
      </c>
      <c r="BP738" t="str">
        <f>IF(CC738&gt;LARGE(CD738:$CK738,1),3.2,"")</f>
        <v/>
      </c>
      <c r="BQ738" t="str">
        <f>IF(CD738&gt;LARGE(CE738:$CK738,1),4,"")</f>
        <v/>
      </c>
      <c r="BR738" t="str">
        <f>IF(CE738&gt;LARGE(CF738:$CK738,1),4.2,"")</f>
        <v/>
      </c>
      <c r="BS738" t="str">
        <f>IF(CF738&gt;LARGE(CG738:$CK738,1),5,"")</f>
        <v/>
      </c>
      <c r="BT738" t="str">
        <f>IF(CG738&gt;LARGE(CH738:$CK738,1),5.2,"")</f>
        <v/>
      </c>
      <c r="BU738" t="str">
        <f>IF(CH738&gt;LARGE(CI738:$CK738,1),6,"")</f>
        <v/>
      </c>
      <c r="BV738" t="str">
        <f>IF(CI738&gt;LARGE(CJ738:$CK738,1),6.2,"")</f>
        <v/>
      </c>
      <c r="BW738" t="str">
        <f>IF(CJ738&gt;LARGE(CK738:$CK738,1),7,"")</f>
        <v/>
      </c>
      <c r="BX738" t="str">
        <f t="shared" si="188"/>
        <v/>
      </c>
      <c r="BY738" s="36">
        <f t="shared" si="189"/>
        <v>0</v>
      </c>
      <c r="BZ738" s="36">
        <f t="shared" si="190"/>
        <v>0</v>
      </c>
      <c r="CA738">
        <f t="shared" si="191"/>
        <v>0</v>
      </c>
      <c r="CB738" s="36">
        <f t="shared" si="192"/>
        <v>8</v>
      </c>
      <c r="CC738">
        <f t="shared" si="193"/>
        <v>0</v>
      </c>
      <c r="CD738" s="36">
        <f t="shared" si="194"/>
        <v>0</v>
      </c>
      <c r="CE738">
        <f t="shared" si="195"/>
        <v>0</v>
      </c>
      <c r="CF738" s="36">
        <f t="shared" si="196"/>
        <v>0</v>
      </c>
      <c r="CG738">
        <f t="shared" si="197"/>
        <v>0</v>
      </c>
      <c r="CH738" s="36">
        <f t="shared" si="198"/>
        <v>0</v>
      </c>
      <c r="CI738">
        <f t="shared" si="199"/>
        <v>0</v>
      </c>
      <c r="CJ738" s="36">
        <f t="shared" si="200"/>
        <v>0</v>
      </c>
      <c r="CK738">
        <f t="shared" si="201"/>
        <v>0</v>
      </c>
      <c r="CP738">
        <v>1042</v>
      </c>
      <c r="DD738" t="str">
        <f>IF(COUNTIF('[3]Zone Players'!A$3:A$1847,A738)&lt;1,"D","")</f>
        <v/>
      </c>
      <c r="DF738">
        <f t="shared" si="204"/>
        <v>3</v>
      </c>
      <c r="DG738" s="70">
        <f t="shared" si="202"/>
        <v>8</v>
      </c>
      <c r="DH738" t="str">
        <f t="shared" si="203"/>
        <v/>
      </c>
    </row>
    <row r="739" spans="1:112" ht="15" customHeight="1" x14ac:dyDescent="0.25">
      <c r="A739" s="23">
        <v>28880</v>
      </c>
      <c r="B739" s="24" t="s">
        <v>1179</v>
      </c>
      <c r="C739" s="24" t="s">
        <v>538</v>
      </c>
      <c r="D739" s="25" t="s">
        <v>1136</v>
      </c>
      <c r="E739" s="26"/>
      <c r="F739" s="27"/>
      <c r="G739" s="27"/>
      <c r="H739" s="27"/>
      <c r="I739" s="27"/>
      <c r="J739" s="27"/>
      <c r="K739" s="27"/>
      <c r="L739" s="27"/>
      <c r="M739" s="27"/>
      <c r="N739" s="26"/>
      <c r="O739" s="27">
        <v>1</v>
      </c>
      <c r="P739" s="27">
        <v>1</v>
      </c>
      <c r="Q739" s="28"/>
      <c r="R739" s="28">
        <v>3</v>
      </c>
      <c r="S739" s="28"/>
      <c r="T739" s="29"/>
      <c r="U739" s="28"/>
      <c r="V739" s="30" t="s">
        <v>113</v>
      </c>
      <c r="W739" s="30" t="s">
        <v>113</v>
      </c>
      <c r="X739" s="30">
        <v>3</v>
      </c>
      <c r="Y739" s="30" t="s">
        <v>113</v>
      </c>
      <c r="Z739" s="30">
        <v>5</v>
      </c>
      <c r="AA739" s="30" t="s">
        <v>113</v>
      </c>
      <c r="AB739" s="30">
        <v>7</v>
      </c>
      <c r="AC739" s="30" t="s">
        <v>113</v>
      </c>
      <c r="AD739" s="30" t="s">
        <v>113</v>
      </c>
      <c r="AE739" s="30" t="s">
        <v>113</v>
      </c>
      <c r="AF739" s="30" t="s">
        <v>113</v>
      </c>
      <c r="AG739" s="30" t="s">
        <v>113</v>
      </c>
      <c r="AH739" s="30" t="s">
        <v>113</v>
      </c>
      <c r="AI739" s="30" t="s">
        <v>113</v>
      </c>
      <c r="AJ739" s="30" t="s">
        <v>113</v>
      </c>
      <c r="AK739" s="30" t="s">
        <v>113</v>
      </c>
      <c r="AL739" s="30" t="s">
        <v>113</v>
      </c>
      <c r="AM739" s="30">
        <v>0</v>
      </c>
      <c r="AN739" s="30">
        <v>12</v>
      </c>
      <c r="AO739" s="30">
        <v>4</v>
      </c>
      <c r="AP739" s="30">
        <v>3</v>
      </c>
      <c r="AQ739" s="31">
        <v>2</v>
      </c>
      <c r="AR739" s="31">
        <v>3</v>
      </c>
      <c r="AS739" s="31">
        <v>3</v>
      </c>
      <c r="AT739" s="32">
        <v>3</v>
      </c>
      <c r="AU739" s="32">
        <v>3</v>
      </c>
      <c r="AV739" s="32">
        <v>3</v>
      </c>
      <c r="AW739" s="32">
        <v>3</v>
      </c>
      <c r="AX739" s="32">
        <v>3</v>
      </c>
      <c r="AY739" s="32">
        <v>3</v>
      </c>
      <c r="AZ739" s="32">
        <v>3</v>
      </c>
      <c r="BA739" s="32">
        <v>3</v>
      </c>
      <c r="BB739" s="32">
        <v>3</v>
      </c>
      <c r="BC739" s="32">
        <v>3</v>
      </c>
      <c r="BD739" s="33">
        <v>7.2</v>
      </c>
      <c r="BE739" s="33">
        <v>3</v>
      </c>
      <c r="BF739" s="33">
        <v>3</v>
      </c>
      <c r="BG739" s="33">
        <v>3</v>
      </c>
      <c r="BH739" s="33">
        <v>3</v>
      </c>
      <c r="BI739" s="33">
        <v>3</v>
      </c>
      <c r="BJ739" s="34">
        <v>3</v>
      </c>
      <c r="BK739" s="35">
        <v>3</v>
      </c>
      <c r="BL739" t="str">
        <f>IF(BY739&gt;LARGE(BZ739:$CK739,1),1,"")</f>
        <v/>
      </c>
      <c r="BM739" t="str">
        <f>IF(BZ739&gt;LARGE(CA739:$CK739,1),2,"")</f>
        <v/>
      </c>
      <c r="BN739" t="str">
        <f>IF(CA739&gt;LARGE(CB739:$CK739,1),2.2,"")</f>
        <v/>
      </c>
      <c r="BO739">
        <f>IF(CB739&gt;LARGE(CC739:$CK739,1),3,"")</f>
        <v>3</v>
      </c>
      <c r="BP739" t="str">
        <f>IF(CC739&gt;LARGE(CD739:$CK739,1),3.2,"")</f>
        <v/>
      </c>
      <c r="BQ739" t="str">
        <f>IF(CD739&gt;LARGE(CE739:$CK739,1),4,"")</f>
        <v/>
      </c>
      <c r="BR739" t="str">
        <f>IF(CE739&gt;LARGE(CF739:$CK739,1),4.2,"")</f>
        <v/>
      </c>
      <c r="BS739" t="str">
        <f>IF(CF739&gt;LARGE(CG739:$CK739,1),5,"")</f>
        <v/>
      </c>
      <c r="BT739" t="str">
        <f>IF(CG739&gt;LARGE(CH739:$CK739,1),5.2,"")</f>
        <v/>
      </c>
      <c r="BU739" t="str">
        <f>IF(CH739&gt;LARGE(CI739:$CK739,1),6,"")</f>
        <v/>
      </c>
      <c r="BV739" t="str">
        <f>IF(CI739&gt;LARGE(CJ739:$CK739,1),6.2,"")</f>
        <v/>
      </c>
      <c r="BW739" t="str">
        <f>IF(CJ739&gt;LARGE(CK739:$CK739,1),7,"")</f>
        <v/>
      </c>
      <c r="BX739" t="str">
        <f t="shared" si="188"/>
        <v/>
      </c>
      <c r="BY739" s="36">
        <f t="shared" si="189"/>
        <v>0</v>
      </c>
      <c r="BZ739" s="36">
        <f t="shared" si="190"/>
        <v>0</v>
      </c>
      <c r="CA739">
        <f t="shared" si="191"/>
        <v>0</v>
      </c>
      <c r="CB739" s="36">
        <f t="shared" si="192"/>
        <v>10</v>
      </c>
      <c r="CC739">
        <f t="shared" si="193"/>
        <v>0</v>
      </c>
      <c r="CD739" s="36">
        <f t="shared" si="194"/>
        <v>0</v>
      </c>
      <c r="CE739">
        <f t="shared" si="195"/>
        <v>0</v>
      </c>
      <c r="CF739" s="36">
        <f t="shared" si="196"/>
        <v>0</v>
      </c>
      <c r="CG739">
        <f t="shared" si="197"/>
        <v>0</v>
      </c>
      <c r="CH739" s="36">
        <f t="shared" si="198"/>
        <v>0</v>
      </c>
      <c r="CI739">
        <f t="shared" si="199"/>
        <v>0</v>
      </c>
      <c r="CJ739" s="36">
        <f t="shared" si="200"/>
        <v>0</v>
      </c>
      <c r="CK739">
        <f t="shared" si="201"/>
        <v>0</v>
      </c>
      <c r="CP739">
        <v>1043</v>
      </c>
      <c r="DD739" t="str">
        <f>IF(COUNTIF('[3]Zone Players'!A$3:A$1847,A739)&lt;1,"D","")</f>
        <v/>
      </c>
      <c r="DF739">
        <f t="shared" si="204"/>
        <v>3</v>
      </c>
      <c r="DG739" s="70">
        <f t="shared" si="202"/>
        <v>10</v>
      </c>
      <c r="DH739" t="str">
        <f t="shared" si="203"/>
        <v/>
      </c>
    </row>
    <row r="740" spans="1:112" ht="15" customHeight="1" x14ac:dyDescent="0.25">
      <c r="A740" s="23">
        <v>119198</v>
      </c>
      <c r="B740" s="24" t="s">
        <v>558</v>
      </c>
      <c r="C740" s="24" t="s">
        <v>1180</v>
      </c>
      <c r="D740" s="25" t="s">
        <v>1136</v>
      </c>
      <c r="E740" s="26"/>
      <c r="F740" s="27"/>
      <c r="G740" s="27"/>
      <c r="H740" s="27"/>
      <c r="I740" s="27"/>
      <c r="J740" s="27"/>
      <c r="K740" s="27"/>
      <c r="L740" s="27"/>
      <c r="M740" s="27"/>
      <c r="N740" s="26"/>
      <c r="O740" s="27">
        <v>5</v>
      </c>
      <c r="P740" s="27">
        <v>5</v>
      </c>
      <c r="Q740" s="28"/>
      <c r="R740" s="28"/>
      <c r="S740" s="28"/>
      <c r="T740" s="29"/>
      <c r="U740" s="28"/>
      <c r="V740" s="30" t="s">
        <v>113</v>
      </c>
      <c r="W740" s="30" t="s">
        <v>113</v>
      </c>
      <c r="X740" s="30">
        <v>3</v>
      </c>
      <c r="Y740" s="30" t="s">
        <v>113</v>
      </c>
      <c r="Z740" s="30">
        <v>5</v>
      </c>
      <c r="AA740" s="30" t="s">
        <v>113</v>
      </c>
      <c r="AB740" s="30">
        <v>7</v>
      </c>
      <c r="AC740" s="30" t="s">
        <v>113</v>
      </c>
      <c r="AD740" s="30" t="s">
        <v>113</v>
      </c>
      <c r="AE740" s="30" t="s">
        <v>113</v>
      </c>
      <c r="AF740" s="30" t="s">
        <v>113</v>
      </c>
      <c r="AG740" s="30" t="s">
        <v>113</v>
      </c>
      <c r="AH740" s="30" t="s">
        <v>113</v>
      </c>
      <c r="AI740" s="30" t="s">
        <v>113</v>
      </c>
      <c r="AJ740" s="30" t="s">
        <v>113</v>
      </c>
      <c r="AK740" s="30" t="s">
        <v>113</v>
      </c>
      <c r="AL740" s="30" t="s">
        <v>113</v>
      </c>
      <c r="AM740" s="30">
        <v>0</v>
      </c>
      <c r="AN740" s="30">
        <v>12</v>
      </c>
      <c r="AO740" s="30">
        <v>0</v>
      </c>
      <c r="AP740" s="30">
        <v>7</v>
      </c>
      <c r="AQ740" s="31">
        <v>5</v>
      </c>
      <c r="AR740" s="31">
        <v>5</v>
      </c>
      <c r="AS740" s="31">
        <v>5</v>
      </c>
      <c r="AT740" s="32">
        <v>5</v>
      </c>
      <c r="AU740" s="32">
        <v>5</v>
      </c>
      <c r="AV740" s="32">
        <v>5</v>
      </c>
      <c r="AW740" s="32">
        <v>5</v>
      </c>
      <c r="AX740" s="32">
        <v>5</v>
      </c>
      <c r="AY740" s="32">
        <v>5</v>
      </c>
      <c r="AZ740" s="32">
        <v>5</v>
      </c>
      <c r="BA740" s="32">
        <v>5</v>
      </c>
      <c r="BB740" s="32">
        <v>5</v>
      </c>
      <c r="BC740" s="32">
        <v>5</v>
      </c>
      <c r="BD740" s="33">
        <v>7.2</v>
      </c>
      <c r="BE740" s="33">
        <v>5</v>
      </c>
      <c r="BF740" s="33">
        <v>5</v>
      </c>
      <c r="BG740" s="33">
        <v>5</v>
      </c>
      <c r="BH740" s="33">
        <v>5</v>
      </c>
      <c r="BI740" s="33">
        <v>5</v>
      </c>
      <c r="BJ740" s="34">
        <v>5</v>
      </c>
      <c r="BK740" s="35">
        <v>5</v>
      </c>
      <c r="BL740" t="str">
        <f>IF(BY740&gt;LARGE(BZ740:$CK740,1),1,"")</f>
        <v/>
      </c>
      <c r="BM740" t="str">
        <f>IF(BZ740&gt;LARGE(CA740:$CK740,1),2,"")</f>
        <v/>
      </c>
      <c r="BN740" t="str">
        <f>IF(CA740&gt;LARGE(CB740:$CK740,1),2.2,"")</f>
        <v/>
      </c>
      <c r="BO740" t="str">
        <f>IF(CB740&gt;LARGE(CC740:$CK740,1),3,"")</f>
        <v/>
      </c>
      <c r="BP740" t="str">
        <f>IF(CC740&gt;LARGE(CD740:$CK740,1),3.2,"")</f>
        <v/>
      </c>
      <c r="BQ740" t="str">
        <f>IF(CD740&gt;LARGE(CE740:$CK740,1),4,"")</f>
        <v/>
      </c>
      <c r="BR740" t="str">
        <f>IF(CE740&gt;LARGE(CF740:$CK740,1),4.2,"")</f>
        <v/>
      </c>
      <c r="BS740">
        <f>IF(CF740&gt;LARGE(CG740:$CK740,1),5,"")</f>
        <v>5</v>
      </c>
      <c r="BT740" t="str">
        <f>IF(CG740&gt;LARGE(CH740:$CK740,1),5.2,"")</f>
        <v/>
      </c>
      <c r="BU740" t="str">
        <f>IF(CH740&gt;LARGE(CI740:$CK740,1),6,"")</f>
        <v/>
      </c>
      <c r="BV740" t="str">
        <f>IF(CI740&gt;LARGE(CJ740:$CK740,1),6.2,"")</f>
        <v/>
      </c>
      <c r="BW740" t="str">
        <f>IF(CJ740&gt;LARGE(CK740:$CK740,1),7,"")</f>
        <v/>
      </c>
      <c r="BX740" t="str">
        <f t="shared" si="188"/>
        <v/>
      </c>
      <c r="BY740" s="36">
        <f t="shared" si="189"/>
        <v>0</v>
      </c>
      <c r="BZ740" s="36">
        <f t="shared" si="190"/>
        <v>0</v>
      </c>
      <c r="CA740">
        <f t="shared" si="191"/>
        <v>0</v>
      </c>
      <c r="CB740" s="36">
        <f t="shared" si="192"/>
        <v>0</v>
      </c>
      <c r="CC740">
        <f t="shared" si="193"/>
        <v>0</v>
      </c>
      <c r="CD740" s="36">
        <f t="shared" si="194"/>
        <v>0</v>
      </c>
      <c r="CE740">
        <f t="shared" si="195"/>
        <v>0</v>
      </c>
      <c r="CF740" s="36">
        <f t="shared" si="196"/>
        <v>10</v>
      </c>
      <c r="CG740">
        <f t="shared" si="197"/>
        <v>0</v>
      </c>
      <c r="CH740" s="36">
        <f t="shared" si="198"/>
        <v>0</v>
      </c>
      <c r="CI740">
        <f t="shared" si="199"/>
        <v>0</v>
      </c>
      <c r="CJ740" s="36">
        <f t="shared" si="200"/>
        <v>0</v>
      </c>
      <c r="CK740">
        <f t="shared" si="201"/>
        <v>0</v>
      </c>
      <c r="CP740">
        <v>1044</v>
      </c>
      <c r="DD740" t="str">
        <f>IF(COUNTIF('[3]Zone Players'!A$3:A$1847,A740)&lt;1,"D","")</f>
        <v/>
      </c>
      <c r="DF740">
        <f t="shared" si="204"/>
        <v>5</v>
      </c>
      <c r="DG740" s="70">
        <f t="shared" si="202"/>
        <v>10</v>
      </c>
      <c r="DH740" t="str">
        <f t="shared" si="203"/>
        <v/>
      </c>
    </row>
    <row r="741" spans="1:112" ht="15" customHeight="1" x14ac:dyDescent="0.25">
      <c r="A741" s="23">
        <v>129385</v>
      </c>
      <c r="B741" s="24" t="s">
        <v>652</v>
      </c>
      <c r="C741" s="24" t="s">
        <v>531</v>
      </c>
      <c r="D741" s="25" t="s">
        <v>1136</v>
      </c>
      <c r="E741" s="26"/>
      <c r="F741" s="27"/>
      <c r="G741" s="27"/>
      <c r="H741" s="27"/>
      <c r="I741" s="27"/>
      <c r="J741" s="27"/>
      <c r="K741" s="27"/>
      <c r="L741" s="27"/>
      <c r="M741" s="27"/>
      <c r="N741" s="26"/>
      <c r="O741" s="27">
        <v>5</v>
      </c>
      <c r="P741" s="27">
        <v>5</v>
      </c>
      <c r="Q741" s="28"/>
      <c r="R741" s="28"/>
      <c r="S741" s="28"/>
      <c r="T741" s="29"/>
      <c r="U741" s="28"/>
      <c r="V741" s="30" t="s">
        <v>113</v>
      </c>
      <c r="W741" s="30" t="s">
        <v>113</v>
      </c>
      <c r="X741" s="30">
        <v>3</v>
      </c>
      <c r="Y741" s="30" t="s">
        <v>113</v>
      </c>
      <c r="Z741" s="30">
        <v>5</v>
      </c>
      <c r="AA741" s="30" t="s">
        <v>113</v>
      </c>
      <c r="AB741" s="30">
        <v>7</v>
      </c>
      <c r="AC741" s="30" t="s">
        <v>113</v>
      </c>
      <c r="AD741" s="30" t="s">
        <v>113</v>
      </c>
      <c r="AE741" s="30" t="s">
        <v>113</v>
      </c>
      <c r="AF741" s="30" t="s">
        <v>113</v>
      </c>
      <c r="AG741" s="30" t="s">
        <v>113</v>
      </c>
      <c r="AH741" s="30" t="s">
        <v>113</v>
      </c>
      <c r="AI741" s="30" t="s">
        <v>113</v>
      </c>
      <c r="AJ741" s="30" t="s">
        <v>113</v>
      </c>
      <c r="AK741" s="30" t="s">
        <v>113</v>
      </c>
      <c r="AL741" s="30" t="s">
        <v>113</v>
      </c>
      <c r="AM741" s="30">
        <v>0</v>
      </c>
      <c r="AN741" s="30">
        <v>12</v>
      </c>
      <c r="AO741" s="30">
        <v>0</v>
      </c>
      <c r="AP741" s="30">
        <v>7</v>
      </c>
      <c r="AQ741" s="31">
        <v>5</v>
      </c>
      <c r="AR741" s="31">
        <v>5</v>
      </c>
      <c r="AS741" s="31">
        <v>5</v>
      </c>
      <c r="AT741" s="32">
        <v>5</v>
      </c>
      <c r="AU741" s="32">
        <v>5</v>
      </c>
      <c r="AV741" s="32">
        <v>0</v>
      </c>
      <c r="AW741" s="32">
        <v>0</v>
      </c>
      <c r="AX741" s="32">
        <v>5</v>
      </c>
      <c r="AY741" s="32">
        <v>5</v>
      </c>
      <c r="AZ741" s="32">
        <v>0</v>
      </c>
      <c r="BA741" s="32">
        <v>0</v>
      </c>
      <c r="BB741" s="32">
        <v>5</v>
      </c>
      <c r="BC741" s="32">
        <v>5</v>
      </c>
      <c r="BD741" s="33">
        <v>7.2</v>
      </c>
      <c r="BE741" s="33">
        <v>7.2</v>
      </c>
      <c r="BF741" s="33">
        <v>7.2</v>
      </c>
      <c r="BG741" s="33">
        <v>7.2</v>
      </c>
      <c r="BH741" s="33">
        <v>7.2</v>
      </c>
      <c r="BI741" s="33">
        <v>5</v>
      </c>
      <c r="BJ741" s="34">
        <v>5</v>
      </c>
      <c r="BK741" s="35">
        <v>5</v>
      </c>
      <c r="BL741" t="str">
        <f>IF(BY741&gt;LARGE(BZ741:$CK741,1),1,"")</f>
        <v/>
      </c>
      <c r="BM741" t="str">
        <f>IF(BZ741&gt;LARGE(CA741:$CK741,1),2,"")</f>
        <v/>
      </c>
      <c r="BN741" t="str">
        <f>IF(CA741&gt;LARGE(CB741:$CK741,1),2.2,"")</f>
        <v/>
      </c>
      <c r="BO741" t="str">
        <f>IF(CB741&gt;LARGE(CC741:$CK741,1),3,"")</f>
        <v/>
      </c>
      <c r="BP741" t="str">
        <f>IF(CC741&gt;LARGE(CD741:$CK741,1),3.2,"")</f>
        <v/>
      </c>
      <c r="BQ741" t="str">
        <f>IF(CD741&gt;LARGE(CE741:$CK741,1),4,"")</f>
        <v/>
      </c>
      <c r="BR741" t="str">
        <f>IF(CE741&gt;LARGE(CF741:$CK741,1),4.2,"")</f>
        <v/>
      </c>
      <c r="BS741">
        <f>IF(CF741&gt;LARGE(CG741:$CK741,1),5,"")</f>
        <v>5</v>
      </c>
      <c r="BT741" t="str">
        <f>IF(CG741&gt;LARGE(CH741:$CK741,1),5.2,"")</f>
        <v/>
      </c>
      <c r="BU741" t="str">
        <f>IF(CH741&gt;LARGE(CI741:$CK741,1),6,"")</f>
        <v/>
      </c>
      <c r="BV741" t="str">
        <f>IF(CI741&gt;LARGE(CJ741:$CK741,1),6.2,"")</f>
        <v/>
      </c>
      <c r="BW741" t="str">
        <f>IF(CJ741&gt;LARGE(CK741:$CK741,1),7,"")</f>
        <v/>
      </c>
      <c r="BX741" t="str">
        <f t="shared" si="188"/>
        <v/>
      </c>
      <c r="BY741" s="36">
        <f t="shared" si="189"/>
        <v>0</v>
      </c>
      <c r="BZ741" s="36">
        <f t="shared" si="190"/>
        <v>0</v>
      </c>
      <c r="CA741">
        <f t="shared" si="191"/>
        <v>0</v>
      </c>
      <c r="CB741" s="36">
        <f t="shared" si="192"/>
        <v>0</v>
      </c>
      <c r="CC741">
        <f t="shared" si="193"/>
        <v>0</v>
      </c>
      <c r="CD741" s="36">
        <f t="shared" si="194"/>
        <v>0</v>
      </c>
      <c r="CE741">
        <f t="shared" si="195"/>
        <v>0</v>
      </c>
      <c r="CF741" s="36">
        <f t="shared" si="196"/>
        <v>6</v>
      </c>
      <c r="CG741">
        <f t="shared" si="197"/>
        <v>0</v>
      </c>
      <c r="CH741" s="36">
        <f t="shared" si="198"/>
        <v>0</v>
      </c>
      <c r="CI741">
        <f t="shared" si="199"/>
        <v>0</v>
      </c>
      <c r="CJ741" s="36">
        <f t="shared" si="200"/>
        <v>0</v>
      </c>
      <c r="CK741">
        <f t="shared" si="201"/>
        <v>0</v>
      </c>
      <c r="CP741">
        <v>1045</v>
      </c>
      <c r="DD741" t="str">
        <f>IF(COUNTIF('[3]Zone Players'!A$3:A$1847,A741)&lt;1,"D","")</f>
        <v/>
      </c>
      <c r="DF741">
        <f t="shared" si="204"/>
        <v>5</v>
      </c>
      <c r="DG741" s="70">
        <f t="shared" si="202"/>
        <v>6</v>
      </c>
      <c r="DH741" t="str">
        <f t="shared" si="203"/>
        <v/>
      </c>
    </row>
    <row r="742" spans="1:112" ht="15" customHeight="1" x14ac:dyDescent="0.25">
      <c r="A742" s="23">
        <v>108059</v>
      </c>
      <c r="B742" s="24" t="s">
        <v>1100</v>
      </c>
      <c r="C742" s="24" t="s">
        <v>1181</v>
      </c>
      <c r="D742" s="25" t="s">
        <v>1136</v>
      </c>
      <c r="E742" s="26"/>
      <c r="F742" s="27"/>
      <c r="G742" s="27"/>
      <c r="H742" s="27"/>
      <c r="I742" s="27"/>
      <c r="J742" s="27"/>
      <c r="K742" s="27"/>
      <c r="L742" s="27"/>
      <c r="M742" s="27"/>
      <c r="N742" s="26"/>
      <c r="O742" s="27">
        <v>4</v>
      </c>
      <c r="P742" s="27">
        <v>3</v>
      </c>
      <c r="Q742" s="28"/>
      <c r="R742" s="28"/>
      <c r="S742" s="28"/>
      <c r="T742" s="29"/>
      <c r="U742" s="28"/>
      <c r="V742" s="30" t="s">
        <v>113</v>
      </c>
      <c r="W742" s="30" t="s">
        <v>113</v>
      </c>
      <c r="X742" s="30">
        <v>3</v>
      </c>
      <c r="Y742" s="30" t="s">
        <v>113</v>
      </c>
      <c r="Z742" s="30">
        <v>5</v>
      </c>
      <c r="AA742" s="30" t="s">
        <v>113</v>
      </c>
      <c r="AB742" s="30">
        <v>7</v>
      </c>
      <c r="AC742" s="30" t="s">
        <v>113</v>
      </c>
      <c r="AD742" s="30" t="s">
        <v>113</v>
      </c>
      <c r="AE742" s="30" t="s">
        <v>113</v>
      </c>
      <c r="AF742" s="30" t="s">
        <v>113</v>
      </c>
      <c r="AG742" s="30" t="s">
        <v>113</v>
      </c>
      <c r="AH742" s="30" t="s">
        <v>113</v>
      </c>
      <c r="AI742" s="30" t="s">
        <v>113</v>
      </c>
      <c r="AJ742" s="30" t="s">
        <v>113</v>
      </c>
      <c r="AK742" s="30" t="s">
        <v>113</v>
      </c>
      <c r="AL742" s="30" t="s">
        <v>113</v>
      </c>
      <c r="AM742" s="30">
        <v>0</v>
      </c>
      <c r="AN742" s="30">
        <v>12</v>
      </c>
      <c r="AO742" s="30">
        <v>2</v>
      </c>
      <c r="AP742" s="30">
        <v>5</v>
      </c>
      <c r="AQ742" s="31">
        <v>3</v>
      </c>
      <c r="AR742" s="31">
        <v>3</v>
      </c>
      <c r="AS742" s="31">
        <v>3</v>
      </c>
      <c r="AT742" s="32">
        <v>3</v>
      </c>
      <c r="AU742" s="32">
        <v>3</v>
      </c>
      <c r="AV742" s="32">
        <v>3</v>
      </c>
      <c r="AW742" s="32">
        <v>3</v>
      </c>
      <c r="AX742" s="32">
        <v>3</v>
      </c>
      <c r="AY742" s="32">
        <v>3</v>
      </c>
      <c r="AZ742" s="32">
        <v>3</v>
      </c>
      <c r="BA742" s="32">
        <v>3</v>
      </c>
      <c r="BB742" s="32">
        <v>3</v>
      </c>
      <c r="BC742" s="32">
        <v>3</v>
      </c>
      <c r="BD742" s="33">
        <v>7.2</v>
      </c>
      <c r="BE742" s="33">
        <v>3</v>
      </c>
      <c r="BF742" s="33">
        <v>3</v>
      </c>
      <c r="BG742" s="33">
        <v>3</v>
      </c>
      <c r="BH742" s="33">
        <v>3</v>
      </c>
      <c r="BI742" s="33">
        <v>3</v>
      </c>
      <c r="BJ742" s="34">
        <v>3</v>
      </c>
      <c r="BK742" s="35">
        <v>3</v>
      </c>
      <c r="BL742" t="str">
        <f>IF(BY742&gt;LARGE(BZ742:$CK742,1),1,"")</f>
        <v/>
      </c>
      <c r="BM742" t="str">
        <f>IF(BZ742&gt;LARGE(CA742:$CK742,1),2,"")</f>
        <v/>
      </c>
      <c r="BN742" t="str">
        <f>IF(CA742&gt;LARGE(CB742:$CK742,1),2.2,"")</f>
        <v/>
      </c>
      <c r="BO742">
        <f>IF(CB742&gt;LARGE(CC742:$CK742,1),3,"")</f>
        <v>3</v>
      </c>
      <c r="BP742" t="str">
        <f>IF(CC742&gt;LARGE(CD742:$CK742,1),3.2,"")</f>
        <v/>
      </c>
      <c r="BQ742" t="str">
        <f>IF(CD742&gt;LARGE(CE742:$CK742,1),4,"")</f>
        <v/>
      </c>
      <c r="BR742" t="str">
        <f>IF(CE742&gt;LARGE(CF742:$CK742,1),4.2,"")</f>
        <v/>
      </c>
      <c r="BS742" t="str">
        <f>IF(CF742&gt;LARGE(CG742:$CK742,1),5,"")</f>
        <v/>
      </c>
      <c r="BT742" t="str">
        <f>IF(CG742&gt;LARGE(CH742:$CK742,1),5.2,"")</f>
        <v/>
      </c>
      <c r="BU742" t="str">
        <f>IF(CH742&gt;LARGE(CI742:$CK742,1),6,"")</f>
        <v/>
      </c>
      <c r="BV742" t="str">
        <f>IF(CI742&gt;LARGE(CJ742:$CK742,1),6.2,"")</f>
        <v/>
      </c>
      <c r="BW742" t="str">
        <f>IF(CJ742&gt;LARGE(CK742:$CK742,1),7,"")</f>
        <v/>
      </c>
      <c r="BX742" t="str">
        <f t="shared" si="188"/>
        <v/>
      </c>
      <c r="BY742" s="36">
        <f t="shared" si="189"/>
        <v>0</v>
      </c>
      <c r="BZ742" s="36">
        <f t="shared" si="190"/>
        <v>0</v>
      </c>
      <c r="CA742">
        <f t="shared" si="191"/>
        <v>0</v>
      </c>
      <c r="CB742" s="36">
        <f t="shared" si="192"/>
        <v>10</v>
      </c>
      <c r="CC742">
        <f t="shared" si="193"/>
        <v>0</v>
      </c>
      <c r="CD742" s="36">
        <f t="shared" si="194"/>
        <v>0</v>
      </c>
      <c r="CE742">
        <f t="shared" si="195"/>
        <v>0</v>
      </c>
      <c r="CF742" s="36">
        <f t="shared" si="196"/>
        <v>0</v>
      </c>
      <c r="CG742">
        <f t="shared" si="197"/>
        <v>0</v>
      </c>
      <c r="CH742" s="36">
        <f t="shared" si="198"/>
        <v>0</v>
      </c>
      <c r="CI742">
        <f t="shared" si="199"/>
        <v>0</v>
      </c>
      <c r="CJ742" s="36">
        <f t="shared" si="200"/>
        <v>0</v>
      </c>
      <c r="CK742">
        <f t="shared" si="201"/>
        <v>0</v>
      </c>
      <c r="CP742">
        <v>1046</v>
      </c>
      <c r="DD742" t="str">
        <f>IF(COUNTIF('[3]Zone Players'!A$3:A$1847,A742)&lt;1,"D","")</f>
        <v/>
      </c>
      <c r="DF742">
        <f t="shared" si="204"/>
        <v>3</v>
      </c>
      <c r="DG742" s="70">
        <f t="shared" si="202"/>
        <v>10</v>
      </c>
      <c r="DH742" t="str">
        <f t="shared" si="203"/>
        <v/>
      </c>
    </row>
    <row r="743" spans="1:112" ht="15" customHeight="1" x14ac:dyDescent="0.25">
      <c r="A743" s="23">
        <v>70663</v>
      </c>
      <c r="B743" s="24" t="s">
        <v>1182</v>
      </c>
      <c r="C743" s="24" t="s">
        <v>1183</v>
      </c>
      <c r="D743" s="25" t="s">
        <v>1136</v>
      </c>
      <c r="E743" s="26"/>
      <c r="F743" s="27"/>
      <c r="G743" s="27"/>
      <c r="H743" s="27"/>
      <c r="I743" s="27"/>
      <c r="J743" s="27"/>
      <c r="K743" s="27"/>
      <c r="L743" s="27"/>
      <c r="M743" s="27"/>
      <c r="N743" s="26"/>
      <c r="O743" s="27">
        <v>3</v>
      </c>
      <c r="P743" s="27">
        <v>3</v>
      </c>
      <c r="Q743" s="28"/>
      <c r="R743" s="28"/>
      <c r="S743" s="28"/>
      <c r="T743" s="29"/>
      <c r="U743" s="28"/>
      <c r="V743" s="30" t="s">
        <v>113</v>
      </c>
      <c r="W743" s="30" t="s">
        <v>113</v>
      </c>
      <c r="X743" s="30">
        <v>3</v>
      </c>
      <c r="Y743" s="30" t="s">
        <v>113</v>
      </c>
      <c r="Z743" s="30">
        <v>5</v>
      </c>
      <c r="AA743" s="30" t="s">
        <v>113</v>
      </c>
      <c r="AB743" s="30">
        <v>7</v>
      </c>
      <c r="AC743" s="30" t="s">
        <v>2391</v>
      </c>
      <c r="AD743" s="30" t="s">
        <v>113</v>
      </c>
      <c r="AE743" s="30" t="s">
        <v>113</v>
      </c>
      <c r="AF743" s="30" t="s">
        <v>113</v>
      </c>
      <c r="AG743" s="30" t="s">
        <v>113</v>
      </c>
      <c r="AH743" s="30" t="s">
        <v>113</v>
      </c>
      <c r="AI743" s="30" t="s">
        <v>113</v>
      </c>
      <c r="AJ743" s="30" t="s">
        <v>113</v>
      </c>
      <c r="AK743" s="30" t="s">
        <v>113</v>
      </c>
      <c r="AL743" s="30" t="s">
        <v>113</v>
      </c>
      <c r="AM743" s="30">
        <v>1</v>
      </c>
      <c r="AN743" s="30">
        <v>12</v>
      </c>
      <c r="AO743" s="30">
        <v>2</v>
      </c>
      <c r="AP743" s="30">
        <v>5</v>
      </c>
      <c r="AQ743" s="31">
        <v>3</v>
      </c>
      <c r="AR743" s="31">
        <v>5</v>
      </c>
      <c r="AS743" s="31">
        <v>5</v>
      </c>
      <c r="AT743" s="32">
        <v>5</v>
      </c>
      <c r="AU743" s="32">
        <v>5</v>
      </c>
      <c r="AV743" s="32">
        <v>5</v>
      </c>
      <c r="AW743" s="32">
        <v>5</v>
      </c>
      <c r="AX743" s="32">
        <v>5</v>
      </c>
      <c r="AY743" s="32">
        <v>5</v>
      </c>
      <c r="AZ743" s="32">
        <v>5</v>
      </c>
      <c r="BA743" s="32">
        <v>5</v>
      </c>
      <c r="BB743" s="32">
        <v>5</v>
      </c>
      <c r="BC743" s="32">
        <v>5</v>
      </c>
      <c r="BD743" s="33">
        <v>7.2</v>
      </c>
      <c r="BE743" s="33">
        <v>5</v>
      </c>
      <c r="BF743" s="33">
        <v>5</v>
      </c>
      <c r="BG743" s="33">
        <v>5</v>
      </c>
      <c r="BH743" s="33">
        <v>5</v>
      </c>
      <c r="BI743" s="33">
        <v>5</v>
      </c>
      <c r="BJ743" s="34">
        <v>5</v>
      </c>
      <c r="BK743" s="35">
        <v>5</v>
      </c>
      <c r="BL743" t="str">
        <f>IF(BY743&gt;LARGE(BZ743:$CK743,1),1,"")</f>
        <v/>
      </c>
      <c r="BM743" t="str">
        <f>IF(BZ743&gt;LARGE(CA743:$CK743,1),2,"")</f>
        <v/>
      </c>
      <c r="BN743" t="str">
        <f>IF(CA743&gt;LARGE(CB743:$CK743,1),2.2,"")</f>
        <v/>
      </c>
      <c r="BO743" t="str">
        <f>IF(CB743&gt;LARGE(CC743:$CK743,1),3,"")</f>
        <v/>
      </c>
      <c r="BP743" t="str">
        <f>IF(CC743&gt;LARGE(CD743:$CK743,1),3.2,"")</f>
        <v/>
      </c>
      <c r="BQ743" t="str">
        <f>IF(CD743&gt;LARGE(CE743:$CK743,1),4,"")</f>
        <v/>
      </c>
      <c r="BR743" t="str">
        <f>IF(CE743&gt;LARGE(CF743:$CK743,1),4.2,"")</f>
        <v/>
      </c>
      <c r="BS743">
        <f>IF(CF743&gt;LARGE(CG743:$CK743,1),5,"")</f>
        <v>5</v>
      </c>
      <c r="BT743" t="str">
        <f>IF(CG743&gt;LARGE(CH743:$CK743,1),5.2,"")</f>
        <v/>
      </c>
      <c r="BU743" t="str">
        <f>IF(CH743&gt;LARGE(CI743:$CK743,1),6,"")</f>
        <v/>
      </c>
      <c r="BV743" t="str">
        <f>IF(CI743&gt;LARGE(CJ743:$CK743,1),6.2,"")</f>
        <v/>
      </c>
      <c r="BW743" t="str">
        <f>IF(CJ743&gt;LARGE(CK743:$CK743,1),7,"")</f>
        <v/>
      </c>
      <c r="BX743" t="str">
        <f t="shared" si="188"/>
        <v/>
      </c>
      <c r="BY743" s="36">
        <f t="shared" si="189"/>
        <v>0</v>
      </c>
      <c r="BZ743" s="36">
        <f t="shared" si="190"/>
        <v>0</v>
      </c>
      <c r="CA743">
        <f t="shared" si="191"/>
        <v>0</v>
      </c>
      <c r="CB743" s="36">
        <f t="shared" si="192"/>
        <v>0</v>
      </c>
      <c r="CC743">
        <f t="shared" si="193"/>
        <v>0</v>
      </c>
      <c r="CD743" s="36">
        <f t="shared" si="194"/>
        <v>0</v>
      </c>
      <c r="CE743">
        <f t="shared" si="195"/>
        <v>0</v>
      </c>
      <c r="CF743" s="36">
        <f t="shared" si="196"/>
        <v>10</v>
      </c>
      <c r="CG743">
        <f t="shared" si="197"/>
        <v>0</v>
      </c>
      <c r="CH743" s="36">
        <f t="shared" si="198"/>
        <v>0</v>
      </c>
      <c r="CI743">
        <f t="shared" si="199"/>
        <v>0</v>
      </c>
      <c r="CJ743" s="36">
        <f t="shared" si="200"/>
        <v>0</v>
      </c>
      <c r="CK743">
        <f t="shared" si="201"/>
        <v>0</v>
      </c>
      <c r="CP743">
        <v>1047</v>
      </c>
      <c r="DD743" t="str">
        <f>IF(COUNTIF('[3]Zone Players'!A$3:A$1847,A743)&lt;1,"D","")</f>
        <v/>
      </c>
      <c r="DF743">
        <f t="shared" si="204"/>
        <v>5</v>
      </c>
      <c r="DG743" s="70">
        <f t="shared" si="202"/>
        <v>10</v>
      </c>
      <c r="DH743" t="str">
        <f t="shared" si="203"/>
        <v/>
      </c>
    </row>
    <row r="744" spans="1:112" ht="15" customHeight="1" x14ac:dyDescent="0.25">
      <c r="A744" s="23">
        <v>112429</v>
      </c>
      <c r="B744" s="24" t="s">
        <v>1182</v>
      </c>
      <c r="C744" s="24" t="s">
        <v>590</v>
      </c>
      <c r="D744" s="25" t="s">
        <v>1136</v>
      </c>
      <c r="E744" s="26"/>
      <c r="F744" s="27"/>
      <c r="G744" s="27"/>
      <c r="H744" s="27"/>
      <c r="I744" s="27"/>
      <c r="J744" s="27"/>
      <c r="K744" s="27"/>
      <c r="L744" s="27"/>
      <c r="M744" s="27"/>
      <c r="N744" s="26"/>
      <c r="O744" s="27">
        <v>3</v>
      </c>
      <c r="P744" s="27">
        <v>3</v>
      </c>
      <c r="Q744" s="28"/>
      <c r="R744" s="28"/>
      <c r="S744" s="28"/>
      <c r="T744" s="29"/>
      <c r="U744" s="28"/>
      <c r="V744" s="30" t="s">
        <v>113</v>
      </c>
      <c r="W744" s="30" t="s">
        <v>113</v>
      </c>
      <c r="X744" s="30">
        <v>3</v>
      </c>
      <c r="Y744" s="30" t="s">
        <v>113</v>
      </c>
      <c r="Z744" s="30">
        <v>5</v>
      </c>
      <c r="AA744" s="30" t="s">
        <v>113</v>
      </c>
      <c r="AB744" s="30">
        <v>7</v>
      </c>
      <c r="AC744" s="30" t="s">
        <v>113</v>
      </c>
      <c r="AD744" s="30" t="s">
        <v>113</v>
      </c>
      <c r="AE744" s="30" t="s">
        <v>113</v>
      </c>
      <c r="AF744" s="30" t="s">
        <v>113</v>
      </c>
      <c r="AG744" s="30" t="s">
        <v>113</v>
      </c>
      <c r="AH744" s="30" t="s">
        <v>113</v>
      </c>
      <c r="AI744" s="30" t="s">
        <v>113</v>
      </c>
      <c r="AJ744" s="30" t="s">
        <v>113</v>
      </c>
      <c r="AK744" s="30" t="s">
        <v>113</v>
      </c>
      <c r="AL744" s="30" t="s">
        <v>113</v>
      </c>
      <c r="AM744" s="30">
        <v>0</v>
      </c>
      <c r="AN744" s="30">
        <v>12</v>
      </c>
      <c r="AO744" s="30">
        <v>2</v>
      </c>
      <c r="AP744" s="30">
        <v>5</v>
      </c>
      <c r="AQ744" s="31">
        <v>3</v>
      </c>
      <c r="AR744" s="31">
        <v>3</v>
      </c>
      <c r="AS744" s="31">
        <v>3</v>
      </c>
      <c r="AT744" s="32">
        <v>3</v>
      </c>
      <c r="AU744" s="32">
        <v>3</v>
      </c>
      <c r="AV744" s="32">
        <v>3</v>
      </c>
      <c r="AW744" s="32">
        <v>3</v>
      </c>
      <c r="AX744" s="32">
        <v>3</v>
      </c>
      <c r="AY744" s="32">
        <v>3</v>
      </c>
      <c r="AZ744" s="32">
        <v>3</v>
      </c>
      <c r="BA744" s="32">
        <v>3</v>
      </c>
      <c r="BB744" s="32">
        <v>3</v>
      </c>
      <c r="BC744" s="32">
        <v>3</v>
      </c>
      <c r="BD744" s="33">
        <v>7.2</v>
      </c>
      <c r="BE744" s="33">
        <v>3</v>
      </c>
      <c r="BF744" s="33">
        <v>3</v>
      </c>
      <c r="BG744" s="33">
        <v>3</v>
      </c>
      <c r="BH744" s="33">
        <v>3</v>
      </c>
      <c r="BI744" s="33">
        <v>3</v>
      </c>
      <c r="BJ744" s="34">
        <v>3</v>
      </c>
      <c r="BK744" s="35">
        <v>3</v>
      </c>
      <c r="BL744" t="str">
        <f>IF(BY744&gt;LARGE(BZ744:$CK744,1),1,"")</f>
        <v/>
      </c>
      <c r="BM744" t="str">
        <f>IF(BZ744&gt;LARGE(CA744:$CK744,1),2,"")</f>
        <v/>
      </c>
      <c r="BN744" t="str">
        <f>IF(CA744&gt;LARGE(CB744:$CK744,1),2.2,"")</f>
        <v/>
      </c>
      <c r="BO744">
        <f>IF(CB744&gt;LARGE(CC744:$CK744,1),3,"")</f>
        <v>3</v>
      </c>
      <c r="BP744" t="str">
        <f>IF(CC744&gt;LARGE(CD744:$CK744,1),3.2,"")</f>
        <v/>
      </c>
      <c r="BQ744" t="str">
        <f>IF(CD744&gt;LARGE(CE744:$CK744,1),4,"")</f>
        <v/>
      </c>
      <c r="BR744" t="str">
        <f>IF(CE744&gt;LARGE(CF744:$CK744,1),4.2,"")</f>
        <v/>
      </c>
      <c r="BS744" t="str">
        <f>IF(CF744&gt;LARGE(CG744:$CK744,1),5,"")</f>
        <v/>
      </c>
      <c r="BT744" t="str">
        <f>IF(CG744&gt;LARGE(CH744:$CK744,1),5.2,"")</f>
        <v/>
      </c>
      <c r="BU744" t="str">
        <f>IF(CH744&gt;LARGE(CI744:$CK744,1),6,"")</f>
        <v/>
      </c>
      <c r="BV744" t="str">
        <f>IF(CI744&gt;LARGE(CJ744:$CK744,1),6.2,"")</f>
        <v/>
      </c>
      <c r="BW744" t="str">
        <f>IF(CJ744&gt;LARGE(CK744:$CK744,1),7,"")</f>
        <v/>
      </c>
      <c r="BX744" t="str">
        <f t="shared" si="188"/>
        <v/>
      </c>
      <c r="BY744" s="36">
        <f t="shared" si="189"/>
        <v>0</v>
      </c>
      <c r="BZ744" s="36">
        <f t="shared" si="190"/>
        <v>0</v>
      </c>
      <c r="CA744">
        <f t="shared" si="191"/>
        <v>0</v>
      </c>
      <c r="CB744" s="36">
        <f t="shared" si="192"/>
        <v>10</v>
      </c>
      <c r="CC744">
        <f t="shared" si="193"/>
        <v>0</v>
      </c>
      <c r="CD744" s="36">
        <f t="shared" si="194"/>
        <v>0</v>
      </c>
      <c r="CE744">
        <f t="shared" si="195"/>
        <v>0</v>
      </c>
      <c r="CF744" s="36">
        <f t="shared" si="196"/>
        <v>0</v>
      </c>
      <c r="CG744">
        <f t="shared" si="197"/>
        <v>0</v>
      </c>
      <c r="CH744" s="36">
        <f t="shared" si="198"/>
        <v>0</v>
      </c>
      <c r="CI744">
        <f t="shared" si="199"/>
        <v>0</v>
      </c>
      <c r="CJ744" s="36">
        <f t="shared" si="200"/>
        <v>0</v>
      </c>
      <c r="CK744">
        <f t="shared" si="201"/>
        <v>0</v>
      </c>
      <c r="CP744">
        <v>1049</v>
      </c>
      <c r="DD744" t="str">
        <f>IF(COUNTIF('[3]Zone Players'!A$3:A$1847,A744)&lt;1,"D","")</f>
        <v/>
      </c>
      <c r="DF744">
        <f t="shared" si="204"/>
        <v>3</v>
      </c>
      <c r="DG744" s="70">
        <f t="shared" si="202"/>
        <v>10</v>
      </c>
      <c r="DH744" t="str">
        <f t="shared" si="203"/>
        <v/>
      </c>
    </row>
    <row r="745" spans="1:112" ht="15" customHeight="1" x14ac:dyDescent="0.25">
      <c r="A745" s="23">
        <v>23510</v>
      </c>
      <c r="B745" s="24" t="s">
        <v>1184</v>
      </c>
      <c r="C745" s="24" t="s">
        <v>1185</v>
      </c>
      <c r="D745" s="25" t="s">
        <v>1136</v>
      </c>
      <c r="E745" s="26"/>
      <c r="F745" s="27"/>
      <c r="G745" s="27"/>
      <c r="H745" s="27"/>
      <c r="I745" s="27"/>
      <c r="J745" s="27"/>
      <c r="K745" s="27"/>
      <c r="L745" s="27"/>
      <c r="M745" s="27"/>
      <c r="N745" s="26"/>
      <c r="O745" s="27">
        <v>3</v>
      </c>
      <c r="P745" s="27">
        <v>3</v>
      </c>
      <c r="Q745" s="28"/>
      <c r="R745" s="28"/>
      <c r="S745" s="28"/>
      <c r="T745" s="29"/>
      <c r="U745" s="28"/>
      <c r="V745" s="30" t="s">
        <v>113</v>
      </c>
      <c r="W745" s="30" t="s">
        <v>113</v>
      </c>
      <c r="X745" s="30">
        <v>3</v>
      </c>
      <c r="Y745" s="30" t="s">
        <v>113</v>
      </c>
      <c r="Z745" s="30">
        <v>5</v>
      </c>
      <c r="AA745" s="30" t="s">
        <v>113</v>
      </c>
      <c r="AB745" s="30">
        <v>7</v>
      </c>
      <c r="AC745" s="30" t="s">
        <v>2391</v>
      </c>
      <c r="AD745" s="30" t="s">
        <v>113</v>
      </c>
      <c r="AE745" s="30" t="s">
        <v>113</v>
      </c>
      <c r="AF745" s="30" t="s">
        <v>113</v>
      </c>
      <c r="AG745" s="30" t="s">
        <v>113</v>
      </c>
      <c r="AH745" s="30" t="s">
        <v>113</v>
      </c>
      <c r="AI745" s="30" t="s">
        <v>113</v>
      </c>
      <c r="AJ745" s="30" t="s">
        <v>113</v>
      </c>
      <c r="AK745" s="30" t="s">
        <v>113</v>
      </c>
      <c r="AL745" s="30" t="s">
        <v>113</v>
      </c>
      <c r="AM745" s="30">
        <v>1</v>
      </c>
      <c r="AN745" s="30">
        <v>12</v>
      </c>
      <c r="AO745" s="30">
        <v>2</v>
      </c>
      <c r="AP745" s="30">
        <v>5</v>
      </c>
      <c r="AQ745" s="31">
        <v>3</v>
      </c>
      <c r="AR745" s="31">
        <v>5</v>
      </c>
      <c r="AS745" s="31">
        <v>5</v>
      </c>
      <c r="AT745" s="32">
        <v>5</v>
      </c>
      <c r="AU745" s="32">
        <v>5</v>
      </c>
      <c r="AV745" s="32">
        <v>5</v>
      </c>
      <c r="AW745" s="32">
        <v>5</v>
      </c>
      <c r="AX745" s="32">
        <v>5</v>
      </c>
      <c r="AY745" s="32">
        <v>0</v>
      </c>
      <c r="AZ745" s="32">
        <v>5</v>
      </c>
      <c r="BA745" s="32">
        <v>5</v>
      </c>
      <c r="BB745" s="32">
        <v>5</v>
      </c>
      <c r="BC745" s="32">
        <v>5</v>
      </c>
      <c r="BD745" s="33">
        <v>7.2</v>
      </c>
      <c r="BE745" s="33">
        <v>5</v>
      </c>
      <c r="BF745" s="33">
        <v>5</v>
      </c>
      <c r="BG745" s="33">
        <v>5</v>
      </c>
      <c r="BH745" s="33">
        <v>5</v>
      </c>
      <c r="BI745" s="33">
        <v>5</v>
      </c>
      <c r="BJ745" s="34">
        <v>5</v>
      </c>
      <c r="BK745" s="35">
        <v>5</v>
      </c>
      <c r="BL745" t="str">
        <f>IF(BY745&gt;LARGE(BZ745:$CK745,1),1,"")</f>
        <v/>
      </c>
      <c r="BM745" t="str">
        <f>IF(BZ745&gt;LARGE(CA745:$CK745,1),2,"")</f>
        <v/>
      </c>
      <c r="BN745" t="str">
        <f>IF(CA745&gt;LARGE(CB745:$CK745,1),2.2,"")</f>
        <v/>
      </c>
      <c r="BO745" t="str">
        <f>IF(CB745&gt;LARGE(CC745:$CK745,1),3,"")</f>
        <v/>
      </c>
      <c r="BP745" t="str">
        <f>IF(CC745&gt;LARGE(CD745:$CK745,1),3.2,"")</f>
        <v/>
      </c>
      <c r="BQ745" t="str">
        <f>IF(CD745&gt;LARGE(CE745:$CK745,1),4,"")</f>
        <v/>
      </c>
      <c r="BR745" t="str">
        <f>IF(CE745&gt;LARGE(CF745:$CK745,1),4.2,"")</f>
        <v/>
      </c>
      <c r="BS745">
        <f>IF(CF745&gt;LARGE(CG745:$CK745,1),5,"")</f>
        <v>5</v>
      </c>
      <c r="BT745" t="str">
        <f>IF(CG745&gt;LARGE(CH745:$CK745,1),5.2,"")</f>
        <v/>
      </c>
      <c r="BU745" t="str">
        <f>IF(CH745&gt;LARGE(CI745:$CK745,1),6,"")</f>
        <v/>
      </c>
      <c r="BV745" t="str">
        <f>IF(CI745&gt;LARGE(CJ745:$CK745,1),6.2,"")</f>
        <v/>
      </c>
      <c r="BW745" t="str">
        <f>IF(CJ745&gt;LARGE(CK745:$CK745,1),7,"")</f>
        <v/>
      </c>
      <c r="BX745" t="str">
        <f t="shared" si="188"/>
        <v/>
      </c>
      <c r="BY745" s="36">
        <f t="shared" si="189"/>
        <v>0</v>
      </c>
      <c r="BZ745" s="36">
        <f t="shared" si="190"/>
        <v>0</v>
      </c>
      <c r="CA745">
        <f t="shared" si="191"/>
        <v>0</v>
      </c>
      <c r="CB745" s="36">
        <f t="shared" si="192"/>
        <v>0</v>
      </c>
      <c r="CC745">
        <f t="shared" si="193"/>
        <v>0</v>
      </c>
      <c r="CD745" s="36">
        <f t="shared" si="194"/>
        <v>0</v>
      </c>
      <c r="CE745">
        <f t="shared" si="195"/>
        <v>0</v>
      </c>
      <c r="CF745" s="36">
        <f t="shared" si="196"/>
        <v>9</v>
      </c>
      <c r="CG745">
        <f t="shared" si="197"/>
        <v>0</v>
      </c>
      <c r="CH745" s="36">
        <f t="shared" si="198"/>
        <v>0</v>
      </c>
      <c r="CI745">
        <f t="shared" si="199"/>
        <v>0</v>
      </c>
      <c r="CJ745" s="36">
        <f t="shared" si="200"/>
        <v>0</v>
      </c>
      <c r="CK745">
        <f t="shared" si="201"/>
        <v>0</v>
      </c>
      <c r="CP745">
        <v>1052</v>
      </c>
      <c r="DD745" t="str">
        <f>IF(COUNTIF('[3]Zone Players'!A$3:A$1847,A745)&lt;1,"D","")</f>
        <v/>
      </c>
      <c r="DF745">
        <f t="shared" si="204"/>
        <v>5</v>
      </c>
      <c r="DG745" s="70">
        <f t="shared" si="202"/>
        <v>9</v>
      </c>
      <c r="DH745" t="str">
        <f t="shared" si="203"/>
        <v/>
      </c>
    </row>
    <row r="746" spans="1:112" ht="15" customHeight="1" x14ac:dyDescent="0.25">
      <c r="A746" s="23">
        <v>145158</v>
      </c>
      <c r="B746" s="24" t="s">
        <v>1186</v>
      </c>
      <c r="C746" s="24" t="s">
        <v>337</v>
      </c>
      <c r="D746" s="25" t="s">
        <v>1136</v>
      </c>
      <c r="E746" s="26"/>
      <c r="F746" s="27"/>
      <c r="G746" s="27"/>
      <c r="H746" s="27"/>
      <c r="I746" s="27"/>
      <c r="J746" s="27"/>
      <c r="K746" s="27"/>
      <c r="L746" s="27"/>
      <c r="M746" s="27"/>
      <c r="N746" s="26"/>
      <c r="O746" s="27">
        <v>5</v>
      </c>
      <c r="P746" s="27">
        <v>5</v>
      </c>
      <c r="Q746" s="28"/>
      <c r="R746" s="28"/>
      <c r="S746" s="28"/>
      <c r="T746" s="29"/>
      <c r="U746" s="28"/>
      <c r="V746" s="30" t="s">
        <v>113</v>
      </c>
      <c r="W746" s="30" t="s">
        <v>113</v>
      </c>
      <c r="X746" s="30">
        <v>3</v>
      </c>
      <c r="Y746" s="30" t="s">
        <v>113</v>
      </c>
      <c r="Z746" s="30">
        <v>5</v>
      </c>
      <c r="AA746" s="30" t="s">
        <v>113</v>
      </c>
      <c r="AB746" s="30">
        <v>7</v>
      </c>
      <c r="AC746" s="30" t="s">
        <v>113</v>
      </c>
      <c r="AD746" s="30" t="s">
        <v>113</v>
      </c>
      <c r="AE746" s="30" t="s">
        <v>113</v>
      </c>
      <c r="AF746" s="30" t="s">
        <v>113</v>
      </c>
      <c r="AG746" s="30" t="s">
        <v>113</v>
      </c>
      <c r="AH746" s="30" t="s">
        <v>113</v>
      </c>
      <c r="AI746" s="30" t="s">
        <v>113</v>
      </c>
      <c r="AJ746" s="30" t="s">
        <v>113</v>
      </c>
      <c r="AK746" s="30" t="s">
        <v>113</v>
      </c>
      <c r="AL746" s="30" t="s">
        <v>113</v>
      </c>
      <c r="AM746" s="30">
        <v>0</v>
      </c>
      <c r="AN746" s="30">
        <v>12</v>
      </c>
      <c r="AO746" s="30">
        <v>0</v>
      </c>
      <c r="AP746" s="30">
        <v>7</v>
      </c>
      <c r="AQ746" s="31">
        <v>5</v>
      </c>
      <c r="AR746" s="31">
        <v>5</v>
      </c>
      <c r="AS746" s="31">
        <v>5</v>
      </c>
      <c r="AT746" s="32">
        <v>5</v>
      </c>
      <c r="AU746" s="32">
        <v>5</v>
      </c>
      <c r="AV746" s="32">
        <v>5</v>
      </c>
      <c r="AW746" s="32">
        <v>5</v>
      </c>
      <c r="AX746" s="32">
        <v>5</v>
      </c>
      <c r="AY746" s="32">
        <v>5</v>
      </c>
      <c r="AZ746" s="32">
        <v>0</v>
      </c>
      <c r="BA746" s="32">
        <v>5</v>
      </c>
      <c r="BB746" s="32">
        <v>5</v>
      </c>
      <c r="BC746" s="32">
        <v>5</v>
      </c>
      <c r="BD746" s="33">
        <v>7.2</v>
      </c>
      <c r="BE746" s="33">
        <v>5</v>
      </c>
      <c r="BF746" s="33">
        <v>5</v>
      </c>
      <c r="BG746" s="33">
        <v>5</v>
      </c>
      <c r="BH746" s="33">
        <v>5</v>
      </c>
      <c r="BI746" s="33">
        <v>5</v>
      </c>
      <c r="BJ746" s="34">
        <v>5</v>
      </c>
      <c r="BK746" s="35">
        <v>5</v>
      </c>
      <c r="BL746" t="str">
        <f>IF(BY746&gt;LARGE(BZ746:$CK746,1),1,"")</f>
        <v/>
      </c>
      <c r="BM746" t="str">
        <f>IF(BZ746&gt;LARGE(CA746:$CK746,1),2,"")</f>
        <v/>
      </c>
      <c r="BN746" t="str">
        <f>IF(CA746&gt;LARGE(CB746:$CK746,1),2.2,"")</f>
        <v/>
      </c>
      <c r="BO746" t="str">
        <f>IF(CB746&gt;LARGE(CC746:$CK746,1),3,"")</f>
        <v/>
      </c>
      <c r="BP746" t="str">
        <f>IF(CC746&gt;LARGE(CD746:$CK746,1),3.2,"")</f>
        <v/>
      </c>
      <c r="BQ746" t="str">
        <f>IF(CD746&gt;LARGE(CE746:$CK746,1),4,"")</f>
        <v/>
      </c>
      <c r="BR746" t="str">
        <f>IF(CE746&gt;LARGE(CF746:$CK746,1),4.2,"")</f>
        <v/>
      </c>
      <c r="BS746">
        <f>IF(CF746&gt;LARGE(CG746:$CK746,1),5,"")</f>
        <v>5</v>
      </c>
      <c r="BT746" t="str">
        <f>IF(CG746&gt;LARGE(CH746:$CK746,1),5.2,"")</f>
        <v/>
      </c>
      <c r="BU746" t="str">
        <f>IF(CH746&gt;LARGE(CI746:$CK746,1),6,"")</f>
        <v/>
      </c>
      <c r="BV746" t="str">
        <f>IF(CI746&gt;LARGE(CJ746:$CK746,1),6.2,"")</f>
        <v/>
      </c>
      <c r="BW746" t="str">
        <f>IF(CJ746&gt;LARGE(CK746:$CK746,1),7,"")</f>
        <v/>
      </c>
      <c r="BX746" t="str">
        <f t="shared" si="188"/>
        <v/>
      </c>
      <c r="BY746" s="36">
        <f t="shared" si="189"/>
        <v>0</v>
      </c>
      <c r="BZ746" s="36">
        <f t="shared" si="190"/>
        <v>0</v>
      </c>
      <c r="CA746">
        <f t="shared" si="191"/>
        <v>0</v>
      </c>
      <c r="CB746" s="36">
        <f t="shared" si="192"/>
        <v>0</v>
      </c>
      <c r="CC746">
        <f t="shared" si="193"/>
        <v>0</v>
      </c>
      <c r="CD746" s="36">
        <f t="shared" si="194"/>
        <v>0</v>
      </c>
      <c r="CE746">
        <f t="shared" si="195"/>
        <v>0</v>
      </c>
      <c r="CF746" s="36">
        <f t="shared" si="196"/>
        <v>9</v>
      </c>
      <c r="CG746">
        <f t="shared" si="197"/>
        <v>0</v>
      </c>
      <c r="CH746" s="36">
        <f t="shared" si="198"/>
        <v>0</v>
      </c>
      <c r="CI746">
        <f t="shared" si="199"/>
        <v>0</v>
      </c>
      <c r="CJ746" s="36">
        <f t="shared" si="200"/>
        <v>0</v>
      </c>
      <c r="CK746">
        <f t="shared" si="201"/>
        <v>0</v>
      </c>
      <c r="CP746">
        <v>1053</v>
      </c>
      <c r="DD746" t="str">
        <f>IF(COUNTIF('[3]Zone Players'!A$3:A$1847,A746)&lt;1,"D","")</f>
        <v/>
      </c>
      <c r="DF746">
        <f t="shared" si="204"/>
        <v>5</v>
      </c>
      <c r="DG746" s="70">
        <f t="shared" si="202"/>
        <v>9</v>
      </c>
      <c r="DH746" t="str">
        <f t="shared" si="203"/>
        <v/>
      </c>
    </row>
    <row r="747" spans="1:112" ht="15" customHeight="1" x14ac:dyDescent="0.25">
      <c r="A747" s="23">
        <v>140958</v>
      </c>
      <c r="B747" s="24" t="s">
        <v>1187</v>
      </c>
      <c r="C747" s="24" t="s">
        <v>1188</v>
      </c>
      <c r="D747" s="25" t="s">
        <v>1136</v>
      </c>
      <c r="E747" s="26"/>
      <c r="F747" s="27"/>
      <c r="G747" s="27"/>
      <c r="H747" s="27"/>
      <c r="I747" s="27"/>
      <c r="J747" s="27"/>
      <c r="K747" s="27"/>
      <c r="L747" s="27"/>
      <c r="M747" s="27"/>
      <c r="N747" s="26"/>
      <c r="O747" s="27"/>
      <c r="P747" s="27">
        <v>1</v>
      </c>
      <c r="Q747" s="28"/>
      <c r="R747" s="28">
        <v>3</v>
      </c>
      <c r="S747" s="28"/>
      <c r="T747" s="29"/>
      <c r="U747" s="28"/>
      <c r="V747" s="30" t="s">
        <v>113</v>
      </c>
      <c r="W747" s="30" t="s">
        <v>113</v>
      </c>
      <c r="X747" s="30">
        <v>3</v>
      </c>
      <c r="Y747" s="30" t="s">
        <v>113</v>
      </c>
      <c r="Z747" s="30">
        <v>5</v>
      </c>
      <c r="AA747" s="30" t="s">
        <v>113</v>
      </c>
      <c r="AB747" s="30">
        <v>7</v>
      </c>
      <c r="AC747" s="30" t="s">
        <v>113</v>
      </c>
      <c r="AD747" s="30" t="s">
        <v>113</v>
      </c>
      <c r="AE747" s="30" t="s">
        <v>113</v>
      </c>
      <c r="AF747" s="30" t="s">
        <v>113</v>
      </c>
      <c r="AG747" s="30" t="s">
        <v>113</v>
      </c>
      <c r="AH747" s="30" t="s">
        <v>113</v>
      </c>
      <c r="AI747" s="30" t="s">
        <v>113</v>
      </c>
      <c r="AJ747" s="30" t="s">
        <v>113</v>
      </c>
      <c r="AK747" s="30" t="s">
        <v>113</v>
      </c>
      <c r="AL747" s="30" t="s">
        <v>113</v>
      </c>
      <c r="AM747" s="30">
        <v>0</v>
      </c>
      <c r="AN747" s="30">
        <v>12</v>
      </c>
      <c r="AO747" s="30">
        <v>4</v>
      </c>
      <c r="AP747" s="30">
        <v>3</v>
      </c>
      <c r="AQ747" s="31">
        <v>2</v>
      </c>
      <c r="AR747" s="31">
        <v>3</v>
      </c>
      <c r="AS747" s="31">
        <v>3</v>
      </c>
      <c r="AT747" s="32">
        <v>3</v>
      </c>
      <c r="AU747" s="32">
        <v>3</v>
      </c>
      <c r="AV747" s="32">
        <v>3</v>
      </c>
      <c r="AW747" s="32">
        <v>3</v>
      </c>
      <c r="AX747" s="32">
        <v>3</v>
      </c>
      <c r="AY747" s="32">
        <v>3</v>
      </c>
      <c r="AZ747" s="32">
        <v>3</v>
      </c>
      <c r="BA747" s="32">
        <v>3</v>
      </c>
      <c r="BB747" s="32">
        <v>3</v>
      </c>
      <c r="BC747" s="32">
        <v>3</v>
      </c>
      <c r="BD747" s="33">
        <v>7.2</v>
      </c>
      <c r="BE747" s="33">
        <v>3</v>
      </c>
      <c r="BF747" s="33">
        <v>3</v>
      </c>
      <c r="BG747" s="33">
        <v>3</v>
      </c>
      <c r="BH747" s="33">
        <v>3</v>
      </c>
      <c r="BI747" s="33">
        <v>3</v>
      </c>
      <c r="BJ747" s="34">
        <v>3</v>
      </c>
      <c r="BK747" s="35">
        <v>3</v>
      </c>
      <c r="BL747" t="str">
        <f>IF(BY747&gt;LARGE(BZ747:$CK747,1),1,"")</f>
        <v/>
      </c>
      <c r="BM747" t="str">
        <f>IF(BZ747&gt;LARGE(CA747:$CK747,1),2,"")</f>
        <v/>
      </c>
      <c r="BN747" t="str">
        <f>IF(CA747&gt;LARGE(CB747:$CK747,1),2.2,"")</f>
        <v/>
      </c>
      <c r="BO747">
        <f>IF(CB747&gt;LARGE(CC747:$CK747,1),3,"")</f>
        <v>3</v>
      </c>
      <c r="BP747" t="str">
        <f>IF(CC747&gt;LARGE(CD747:$CK747,1),3.2,"")</f>
        <v/>
      </c>
      <c r="BQ747" t="str">
        <f>IF(CD747&gt;LARGE(CE747:$CK747,1),4,"")</f>
        <v/>
      </c>
      <c r="BR747" t="str">
        <f>IF(CE747&gt;LARGE(CF747:$CK747,1),4.2,"")</f>
        <v/>
      </c>
      <c r="BS747" t="str">
        <f>IF(CF747&gt;LARGE(CG747:$CK747,1),5,"")</f>
        <v/>
      </c>
      <c r="BT747" t="str">
        <f>IF(CG747&gt;LARGE(CH747:$CK747,1),5.2,"")</f>
        <v/>
      </c>
      <c r="BU747" t="str">
        <f>IF(CH747&gt;LARGE(CI747:$CK747,1),6,"")</f>
        <v/>
      </c>
      <c r="BV747" t="str">
        <f>IF(CI747&gt;LARGE(CJ747:$CK747,1),6.2,"")</f>
        <v/>
      </c>
      <c r="BW747" t="str">
        <f>IF(CJ747&gt;LARGE(CK747:$CK747,1),7,"")</f>
        <v/>
      </c>
      <c r="BX747" t="str">
        <f t="shared" si="188"/>
        <v/>
      </c>
      <c r="BY747" s="36">
        <f t="shared" si="189"/>
        <v>0</v>
      </c>
      <c r="BZ747" s="36">
        <f t="shared" si="190"/>
        <v>0</v>
      </c>
      <c r="CA747">
        <f t="shared" si="191"/>
        <v>0</v>
      </c>
      <c r="CB747" s="36">
        <f t="shared" si="192"/>
        <v>10</v>
      </c>
      <c r="CC747">
        <f t="shared" si="193"/>
        <v>0</v>
      </c>
      <c r="CD747" s="36">
        <f t="shared" si="194"/>
        <v>0</v>
      </c>
      <c r="CE747">
        <f t="shared" si="195"/>
        <v>0</v>
      </c>
      <c r="CF747" s="36">
        <f t="shared" si="196"/>
        <v>0</v>
      </c>
      <c r="CG747">
        <f t="shared" si="197"/>
        <v>0</v>
      </c>
      <c r="CH747" s="36">
        <f t="shared" si="198"/>
        <v>0</v>
      </c>
      <c r="CI747">
        <f t="shared" si="199"/>
        <v>0</v>
      </c>
      <c r="CJ747" s="36">
        <f t="shared" si="200"/>
        <v>0</v>
      </c>
      <c r="CK747">
        <f t="shared" si="201"/>
        <v>0</v>
      </c>
      <c r="CP747">
        <v>1055</v>
      </c>
      <c r="DD747" t="str">
        <f>IF(COUNTIF('[3]Zone Players'!A$3:A$1847,A747)&lt;1,"D","")</f>
        <v/>
      </c>
      <c r="DF747">
        <f t="shared" si="204"/>
        <v>3</v>
      </c>
      <c r="DG747" s="70">
        <f t="shared" si="202"/>
        <v>10</v>
      </c>
      <c r="DH747" t="str">
        <f t="shared" si="203"/>
        <v/>
      </c>
    </row>
    <row r="748" spans="1:112" ht="15" customHeight="1" x14ac:dyDescent="0.25">
      <c r="A748" s="23">
        <v>153970</v>
      </c>
      <c r="B748" s="24" t="s">
        <v>411</v>
      </c>
      <c r="C748" s="24" t="s">
        <v>1189</v>
      </c>
      <c r="D748" s="25" t="s">
        <v>1136</v>
      </c>
      <c r="E748" s="26"/>
      <c r="F748" s="27"/>
      <c r="G748" s="27"/>
      <c r="H748" s="27"/>
      <c r="I748" s="27"/>
      <c r="J748" s="27"/>
      <c r="K748" s="27"/>
      <c r="L748" s="27"/>
      <c r="M748" s="27"/>
      <c r="N748" s="26"/>
      <c r="O748" s="27"/>
      <c r="P748" s="27"/>
      <c r="Q748" s="28"/>
      <c r="R748" s="28"/>
      <c r="S748" s="28"/>
      <c r="T748" s="29"/>
      <c r="U748" s="28"/>
      <c r="V748" s="30" t="s">
        <v>113</v>
      </c>
      <c r="W748" s="30" t="s">
        <v>113</v>
      </c>
      <c r="X748" s="30">
        <v>3</v>
      </c>
      <c r="Y748" s="30" t="s">
        <v>113</v>
      </c>
      <c r="Z748" s="30">
        <v>5</v>
      </c>
      <c r="AA748" s="30" t="s">
        <v>113</v>
      </c>
      <c r="AB748" s="30">
        <v>7</v>
      </c>
      <c r="AC748" s="30" t="s">
        <v>113</v>
      </c>
      <c r="AD748" s="30" t="s">
        <v>113</v>
      </c>
      <c r="AE748" s="30" t="s">
        <v>113</v>
      </c>
      <c r="AF748" s="30" t="s">
        <v>113</v>
      </c>
      <c r="AG748" s="30" t="s">
        <v>113</v>
      </c>
      <c r="AH748" s="30" t="s">
        <v>113</v>
      </c>
      <c r="AI748" s="30" t="s">
        <v>113</v>
      </c>
      <c r="AJ748" s="30" t="s">
        <v>113</v>
      </c>
      <c r="AK748" s="30" t="s">
        <v>113</v>
      </c>
      <c r="AL748" s="30" t="s">
        <v>113</v>
      </c>
      <c r="AM748" s="30">
        <v>0</v>
      </c>
      <c r="AN748" s="30">
        <v>12</v>
      </c>
      <c r="AO748" s="30">
        <v>0</v>
      </c>
      <c r="AP748" s="30">
        <v>7</v>
      </c>
      <c r="AQ748" s="31" t="s">
        <v>113</v>
      </c>
      <c r="AR748" s="31" t="s">
        <v>113</v>
      </c>
      <c r="AS748" s="31" t="s">
        <v>113</v>
      </c>
      <c r="AT748" s="32">
        <v>0</v>
      </c>
      <c r="AU748" s="32">
        <v>0</v>
      </c>
      <c r="AV748" s="32">
        <v>0</v>
      </c>
      <c r="AW748" s="32">
        <v>0</v>
      </c>
      <c r="AX748" s="32">
        <v>0</v>
      </c>
      <c r="AY748" s="32">
        <v>0</v>
      </c>
      <c r="AZ748" s="32">
        <v>0</v>
      </c>
      <c r="BA748" s="32">
        <v>0</v>
      </c>
      <c r="BB748" s="32">
        <v>0</v>
      </c>
      <c r="BC748" s="32">
        <v>0</v>
      </c>
      <c r="BD748" s="33">
        <v>7.2</v>
      </c>
      <c r="BE748" s="33">
        <v>7.2</v>
      </c>
      <c r="BF748" s="33">
        <v>7.2</v>
      </c>
      <c r="BG748" s="33">
        <v>7.2</v>
      </c>
      <c r="BH748" s="33">
        <v>7.2</v>
      </c>
      <c r="BI748" s="33">
        <v>7.2</v>
      </c>
      <c r="BJ748" s="34" t="s">
        <v>113</v>
      </c>
      <c r="BK748" s="35" t="s">
        <v>113</v>
      </c>
      <c r="BL748" t="str">
        <f>IF(BY748&gt;LARGE(BZ748:$CK748,1),1,"")</f>
        <v/>
      </c>
      <c r="BM748" t="str">
        <f>IF(BZ748&gt;LARGE(CA748:$CK748,1),2,"")</f>
        <v/>
      </c>
      <c r="BN748" t="str">
        <f>IF(CA748&gt;LARGE(CB748:$CK748,1),2.2,"")</f>
        <v/>
      </c>
      <c r="BO748" t="str">
        <f>IF(CB748&gt;LARGE(CC748:$CK748,1),3,"")</f>
        <v/>
      </c>
      <c r="BP748" t="str">
        <f>IF(CC748&gt;LARGE(CD748:$CK748,1),3.2,"")</f>
        <v/>
      </c>
      <c r="BQ748" t="str">
        <f>IF(CD748&gt;LARGE(CE748:$CK748,1),4,"")</f>
        <v/>
      </c>
      <c r="BR748" t="str">
        <f>IF(CE748&gt;LARGE(CF748:$CK748,1),4.2,"")</f>
        <v/>
      </c>
      <c r="BS748" t="str">
        <f>IF(CF748&gt;LARGE(CG748:$CK748,1),5,"")</f>
        <v/>
      </c>
      <c r="BT748" t="str">
        <f>IF(CG748&gt;LARGE(CH748:$CK748,1),5.2,"")</f>
        <v/>
      </c>
      <c r="BU748" t="str">
        <f>IF(CH748&gt;LARGE(CI748:$CK748,1),6,"")</f>
        <v/>
      </c>
      <c r="BV748" t="str">
        <f>IF(CI748&gt;LARGE(CJ748:$CK748,1),6.2,"")</f>
        <v/>
      </c>
      <c r="BW748" t="str">
        <f>IF(CJ748&gt;LARGE(CK748:$CK748,1),7,"")</f>
        <v/>
      </c>
      <c r="BX748" t="str">
        <f t="shared" si="188"/>
        <v/>
      </c>
      <c r="BY748" s="36">
        <f t="shared" si="189"/>
        <v>0</v>
      </c>
      <c r="BZ748" s="36">
        <f t="shared" si="190"/>
        <v>0</v>
      </c>
      <c r="CA748">
        <f t="shared" si="191"/>
        <v>0</v>
      </c>
      <c r="CB748" s="36">
        <f t="shared" si="192"/>
        <v>0</v>
      </c>
      <c r="CC748">
        <f t="shared" si="193"/>
        <v>0</v>
      </c>
      <c r="CD748" s="36">
        <f t="shared" si="194"/>
        <v>0</v>
      </c>
      <c r="CE748">
        <f t="shared" si="195"/>
        <v>0</v>
      </c>
      <c r="CF748" s="36">
        <f t="shared" si="196"/>
        <v>0</v>
      </c>
      <c r="CG748">
        <f t="shared" si="197"/>
        <v>0</v>
      </c>
      <c r="CH748" s="36">
        <f t="shared" si="198"/>
        <v>0</v>
      </c>
      <c r="CI748">
        <f t="shared" si="199"/>
        <v>0</v>
      </c>
      <c r="CJ748" s="36">
        <f t="shared" si="200"/>
        <v>0</v>
      </c>
      <c r="CK748">
        <f t="shared" si="201"/>
        <v>0</v>
      </c>
      <c r="CP748">
        <v>1056</v>
      </c>
      <c r="DD748" t="str">
        <f>IF(COUNTIF('[3]Zone Players'!A$3:A$1847,A748)&lt;1,"D","")</f>
        <v/>
      </c>
      <c r="DF748" t="str">
        <f t="shared" si="204"/>
        <v/>
      </c>
      <c r="DG748" s="70">
        <f t="shared" si="202"/>
        <v>0</v>
      </c>
      <c r="DH748" t="str">
        <f t="shared" si="203"/>
        <v/>
      </c>
    </row>
    <row r="749" spans="1:112" ht="15" customHeight="1" x14ac:dyDescent="0.25">
      <c r="A749" s="46">
        <v>14304</v>
      </c>
      <c r="B749" s="47" t="s">
        <v>734</v>
      </c>
      <c r="C749" s="47" t="s">
        <v>1190</v>
      </c>
      <c r="D749" s="25" t="s">
        <v>1136</v>
      </c>
      <c r="E749" s="48"/>
      <c r="F749" s="47"/>
      <c r="G749" s="47"/>
      <c r="H749" s="47"/>
      <c r="I749" s="47"/>
      <c r="J749" s="47"/>
      <c r="K749" s="47"/>
      <c r="L749" s="47"/>
      <c r="M749" s="47"/>
      <c r="N749" s="48"/>
      <c r="O749" s="47">
        <v>3</v>
      </c>
      <c r="P749" s="49">
        <v>3</v>
      </c>
      <c r="Q749" s="28"/>
      <c r="R749" s="28"/>
      <c r="S749" s="28"/>
      <c r="T749" s="29"/>
      <c r="U749" s="28"/>
      <c r="V749" s="30" t="s">
        <v>113</v>
      </c>
      <c r="W749" s="30" t="s">
        <v>113</v>
      </c>
      <c r="X749" s="30">
        <v>3</v>
      </c>
      <c r="Y749" s="30" t="s">
        <v>113</v>
      </c>
      <c r="Z749" s="30">
        <v>5</v>
      </c>
      <c r="AA749" s="30" t="s">
        <v>113</v>
      </c>
      <c r="AB749" s="50">
        <v>7</v>
      </c>
      <c r="AC749" s="51" t="s">
        <v>113</v>
      </c>
      <c r="AD749" s="51" t="s">
        <v>113</v>
      </c>
      <c r="AE749" s="51" t="s">
        <v>113</v>
      </c>
      <c r="AF749" s="51" t="s">
        <v>113</v>
      </c>
      <c r="AG749" s="51" t="s">
        <v>113</v>
      </c>
      <c r="AH749" s="51" t="s">
        <v>113</v>
      </c>
      <c r="AI749" s="50" t="s">
        <v>113</v>
      </c>
      <c r="AJ749" s="50" t="s">
        <v>113</v>
      </c>
      <c r="AK749" s="50" t="s">
        <v>113</v>
      </c>
      <c r="AL749" s="50" t="s">
        <v>113</v>
      </c>
      <c r="AM749" s="50">
        <v>0</v>
      </c>
      <c r="AN749" s="51">
        <v>12</v>
      </c>
      <c r="AO749" s="50">
        <v>2</v>
      </c>
      <c r="AP749" s="51">
        <v>5</v>
      </c>
      <c r="AQ749" s="52">
        <v>3</v>
      </c>
      <c r="AR749" s="52">
        <v>3</v>
      </c>
      <c r="AS749" s="52">
        <v>3</v>
      </c>
      <c r="AT749" s="53">
        <v>0</v>
      </c>
      <c r="AU749" s="53">
        <v>0</v>
      </c>
      <c r="AV749" s="53">
        <v>0</v>
      </c>
      <c r="AW749" s="53">
        <v>0</v>
      </c>
      <c r="AX749" s="53">
        <v>0</v>
      </c>
      <c r="AY749" s="53">
        <v>0</v>
      </c>
      <c r="AZ749" s="53">
        <v>0</v>
      </c>
      <c r="BA749" s="53">
        <v>0</v>
      </c>
      <c r="BB749" s="53">
        <v>0</v>
      </c>
      <c r="BC749" s="53">
        <v>0</v>
      </c>
      <c r="BD749" s="33">
        <v>7.2</v>
      </c>
      <c r="BE749" s="33">
        <v>7.2</v>
      </c>
      <c r="BF749" s="33">
        <v>7.2</v>
      </c>
      <c r="BG749" s="33">
        <v>7.2</v>
      </c>
      <c r="BH749" s="33">
        <v>7.2</v>
      </c>
      <c r="BI749" s="33">
        <v>7.2</v>
      </c>
      <c r="BJ749" s="34" t="s">
        <v>113</v>
      </c>
      <c r="BK749" s="35" t="s">
        <v>113</v>
      </c>
      <c r="BL749" t="str">
        <f>IF(BY749&gt;LARGE(BZ749:$CK749,1),1,"")</f>
        <v/>
      </c>
      <c r="BM749" t="str">
        <f>IF(BZ749&gt;LARGE(CA749:$CK749,1),2,"")</f>
        <v/>
      </c>
      <c r="BN749" t="str">
        <f>IF(CA749&gt;LARGE(CB749:$CK749,1),2.2,"")</f>
        <v/>
      </c>
      <c r="BO749" t="str">
        <f>IF(CB749&gt;LARGE(CC749:$CK749,1),3,"")</f>
        <v/>
      </c>
      <c r="BP749" t="str">
        <f>IF(CC749&gt;LARGE(CD749:$CK749,1),3.2,"")</f>
        <v/>
      </c>
      <c r="BQ749" t="str">
        <f>IF(CD749&gt;LARGE(CE749:$CK749,1),4,"")</f>
        <v/>
      </c>
      <c r="BR749" t="str">
        <f>IF(CE749&gt;LARGE(CF749:$CK749,1),4.2,"")</f>
        <v/>
      </c>
      <c r="BS749" t="str">
        <f>IF(CF749&gt;LARGE(CG749:$CK749,1),5,"")</f>
        <v/>
      </c>
      <c r="BT749" t="str">
        <f>IF(CG749&gt;LARGE(CH749:$CK749,1),5.2,"")</f>
        <v/>
      </c>
      <c r="BU749" t="str">
        <f>IF(CH749&gt;LARGE(CI749:$CK749,1),6,"")</f>
        <v/>
      </c>
      <c r="BV749" t="str">
        <f>IF(CI749&gt;LARGE(CJ749:$CK749,1),6.2,"")</f>
        <v/>
      </c>
      <c r="BW749" t="str">
        <f>IF(CJ749&gt;LARGE(CK749:$CK749,1),7,"")</f>
        <v/>
      </c>
      <c r="BX749" t="str">
        <f t="shared" si="188"/>
        <v/>
      </c>
      <c r="BY749" s="36">
        <f t="shared" si="189"/>
        <v>0</v>
      </c>
      <c r="BZ749" s="36">
        <f t="shared" si="190"/>
        <v>0</v>
      </c>
      <c r="CA749">
        <f t="shared" si="191"/>
        <v>0</v>
      </c>
      <c r="CB749" s="36">
        <f t="shared" si="192"/>
        <v>0</v>
      </c>
      <c r="CC749">
        <f t="shared" si="193"/>
        <v>0</v>
      </c>
      <c r="CD749" s="36">
        <f t="shared" si="194"/>
        <v>0</v>
      </c>
      <c r="CE749">
        <f t="shared" si="195"/>
        <v>0</v>
      </c>
      <c r="CF749" s="36">
        <f t="shared" si="196"/>
        <v>0</v>
      </c>
      <c r="CG749">
        <f t="shared" si="197"/>
        <v>0</v>
      </c>
      <c r="CH749" s="36">
        <f t="shared" si="198"/>
        <v>0</v>
      </c>
      <c r="CI749">
        <f t="shared" si="199"/>
        <v>0</v>
      </c>
      <c r="CJ749" s="36">
        <f t="shared" si="200"/>
        <v>0</v>
      </c>
      <c r="CK749">
        <f t="shared" si="201"/>
        <v>0</v>
      </c>
      <c r="CP749">
        <v>1057</v>
      </c>
      <c r="DD749" t="str">
        <f>IF(COUNTIF('[3]Zone Players'!A$3:A$1847,A749)&lt;1,"D","")</f>
        <v/>
      </c>
      <c r="DF749">
        <f t="shared" si="204"/>
        <v>3</v>
      </c>
      <c r="DG749" s="70">
        <f t="shared" si="202"/>
        <v>0</v>
      </c>
      <c r="DH749" t="str">
        <f t="shared" si="203"/>
        <v/>
      </c>
    </row>
    <row r="750" spans="1:112" ht="15" customHeight="1" x14ac:dyDescent="0.25">
      <c r="A750" s="46">
        <v>96711</v>
      </c>
      <c r="B750" s="47" t="s">
        <v>419</v>
      </c>
      <c r="C750" s="47" t="s">
        <v>253</v>
      </c>
      <c r="D750" s="25" t="s">
        <v>1136</v>
      </c>
      <c r="E750" s="48"/>
      <c r="F750" s="47"/>
      <c r="G750" s="47"/>
      <c r="H750" s="47"/>
      <c r="I750" s="47"/>
      <c r="J750" s="47"/>
      <c r="K750" s="47"/>
      <c r="L750" s="47"/>
      <c r="M750" s="47"/>
      <c r="N750" s="48"/>
      <c r="O750" s="47">
        <v>3</v>
      </c>
      <c r="P750" s="49">
        <v>3</v>
      </c>
      <c r="Q750" s="28"/>
      <c r="R750" s="28"/>
      <c r="S750" s="28"/>
      <c r="T750" s="29"/>
      <c r="U750" s="28"/>
      <c r="V750" s="30" t="s">
        <v>113</v>
      </c>
      <c r="W750" s="30" t="s">
        <v>113</v>
      </c>
      <c r="X750" s="30">
        <v>3</v>
      </c>
      <c r="Y750" s="30" t="s">
        <v>113</v>
      </c>
      <c r="Z750" s="30">
        <v>5</v>
      </c>
      <c r="AA750" s="30" t="s">
        <v>113</v>
      </c>
      <c r="AB750" s="50">
        <v>7</v>
      </c>
      <c r="AC750" s="51" t="s">
        <v>113</v>
      </c>
      <c r="AD750" s="51" t="s">
        <v>113</v>
      </c>
      <c r="AE750" s="51" t="s">
        <v>113</v>
      </c>
      <c r="AF750" s="51" t="s">
        <v>113</v>
      </c>
      <c r="AG750" s="51" t="s">
        <v>113</v>
      </c>
      <c r="AH750" s="51" t="s">
        <v>113</v>
      </c>
      <c r="AI750" s="50" t="s">
        <v>113</v>
      </c>
      <c r="AJ750" s="50" t="s">
        <v>113</v>
      </c>
      <c r="AK750" s="50" t="s">
        <v>113</v>
      </c>
      <c r="AL750" s="50" t="s">
        <v>113</v>
      </c>
      <c r="AM750" s="50">
        <v>0</v>
      </c>
      <c r="AN750" s="51">
        <v>12</v>
      </c>
      <c r="AO750" s="50">
        <v>2</v>
      </c>
      <c r="AP750" s="51">
        <v>5</v>
      </c>
      <c r="AQ750" s="52">
        <v>3</v>
      </c>
      <c r="AR750" s="52">
        <v>3</v>
      </c>
      <c r="AS750" s="52">
        <v>3</v>
      </c>
      <c r="AT750" s="53">
        <v>0</v>
      </c>
      <c r="AU750" s="53">
        <v>3</v>
      </c>
      <c r="AV750" s="53">
        <v>0</v>
      </c>
      <c r="AW750" s="53">
        <v>3</v>
      </c>
      <c r="AX750" s="53">
        <v>3</v>
      </c>
      <c r="AY750" s="53">
        <v>3</v>
      </c>
      <c r="AZ750" s="53">
        <v>0</v>
      </c>
      <c r="BA750" s="53">
        <v>3</v>
      </c>
      <c r="BB750" s="53">
        <v>3</v>
      </c>
      <c r="BC750" s="53">
        <v>3</v>
      </c>
      <c r="BD750" s="54">
        <v>7.2</v>
      </c>
      <c r="BE750" s="54">
        <v>7.2</v>
      </c>
      <c r="BF750" s="54">
        <v>7.2</v>
      </c>
      <c r="BG750" s="54">
        <v>7.2</v>
      </c>
      <c r="BH750" s="54">
        <v>3</v>
      </c>
      <c r="BI750" s="54">
        <v>3</v>
      </c>
      <c r="BJ750" s="55">
        <v>3</v>
      </c>
      <c r="BK750" s="56">
        <v>3</v>
      </c>
      <c r="BL750" s="57" t="str">
        <f>IF(BY750&gt;LARGE(BZ750:$CK750,1),1,"")</f>
        <v/>
      </c>
      <c r="BM750" s="57" t="str">
        <f>IF(BZ750&gt;LARGE(CA750:$CK750,1),2,"")</f>
        <v/>
      </c>
      <c r="BN750" s="57" t="str">
        <f>IF(CA750&gt;LARGE(CB750:$CK750,1),2.2,"")</f>
        <v/>
      </c>
      <c r="BO750" s="57">
        <f>IF(CB750&gt;LARGE(CC750:$CK750,1),3,"")</f>
        <v>3</v>
      </c>
      <c r="BP750" s="57" t="str">
        <f>IF(CC750&gt;LARGE(CD750:$CK750,1),3.2,"")</f>
        <v/>
      </c>
      <c r="BQ750" s="57" t="str">
        <f>IF(CD750&gt;LARGE(CE750:$CK750,1),4,"")</f>
        <v/>
      </c>
      <c r="BR750" s="57" t="str">
        <f>IF(CE750&gt;LARGE(CF750:$CK750,1),4.2,"")</f>
        <v/>
      </c>
      <c r="BS750" s="57" t="str">
        <f>IF(CF750&gt;LARGE(CG750:$CK750,1),5,"")</f>
        <v/>
      </c>
      <c r="BT750" s="57" t="str">
        <f>IF(CG750&gt;LARGE(CH750:$CK750,1),5.2,"")</f>
        <v/>
      </c>
      <c r="BU750" s="57" t="str">
        <f>IF(CH750&gt;LARGE(CI750:$CK750,1),6,"")</f>
        <v/>
      </c>
      <c r="BV750" s="57" t="str">
        <f>IF(CI750&gt;LARGE(CJ750:$CK750,1),6.2,"")</f>
        <v/>
      </c>
      <c r="BW750" s="57" t="str">
        <f>IF(CJ750&gt;LARGE(CK750:$CK750,1),7,"")</f>
        <v/>
      </c>
      <c r="BX750" s="57" t="str">
        <f t="shared" si="188"/>
        <v/>
      </c>
      <c r="BY750" s="58">
        <f t="shared" si="189"/>
        <v>0</v>
      </c>
      <c r="BZ750" s="58">
        <f t="shared" si="190"/>
        <v>0</v>
      </c>
      <c r="CA750" s="57">
        <f t="shared" si="191"/>
        <v>0</v>
      </c>
      <c r="CB750" s="58">
        <f t="shared" si="192"/>
        <v>7</v>
      </c>
      <c r="CC750" s="57">
        <f t="shared" si="193"/>
        <v>0</v>
      </c>
      <c r="CD750" s="58">
        <f t="shared" si="194"/>
        <v>0</v>
      </c>
      <c r="CE750" s="57">
        <f t="shared" si="195"/>
        <v>0</v>
      </c>
      <c r="CF750" s="58">
        <f t="shared" si="196"/>
        <v>0</v>
      </c>
      <c r="CG750" s="57">
        <f t="shared" si="197"/>
        <v>0</v>
      </c>
      <c r="CH750" s="58">
        <f t="shared" si="198"/>
        <v>0</v>
      </c>
      <c r="CI750" s="57">
        <f t="shared" si="199"/>
        <v>0</v>
      </c>
      <c r="CJ750" s="58">
        <f t="shared" si="200"/>
        <v>0</v>
      </c>
      <c r="CK750" s="57">
        <f t="shared" si="201"/>
        <v>0</v>
      </c>
      <c r="CP750">
        <v>1058</v>
      </c>
      <c r="DD750" t="str">
        <f>IF(COUNTIF('[3]Zone Players'!A$3:A$1847,A750)&lt;1,"D","")</f>
        <v/>
      </c>
      <c r="DF750">
        <f t="shared" si="204"/>
        <v>3</v>
      </c>
      <c r="DG750" s="70">
        <f t="shared" si="202"/>
        <v>7</v>
      </c>
      <c r="DH750" t="str">
        <f t="shared" si="203"/>
        <v/>
      </c>
    </row>
    <row r="751" spans="1:112" ht="15" customHeight="1" x14ac:dyDescent="0.25">
      <c r="A751" s="23">
        <v>153967</v>
      </c>
      <c r="B751" s="24" t="s">
        <v>1191</v>
      </c>
      <c r="C751" s="24" t="s">
        <v>1192</v>
      </c>
      <c r="D751" s="25" t="s">
        <v>1136</v>
      </c>
      <c r="E751" s="26"/>
      <c r="F751" s="27"/>
      <c r="G751" s="27"/>
      <c r="H751" s="27"/>
      <c r="I751" s="27"/>
      <c r="J751" s="27"/>
      <c r="K751" s="27"/>
      <c r="L751" s="27"/>
      <c r="M751" s="27"/>
      <c r="N751" s="26"/>
      <c r="O751" s="27"/>
      <c r="P751" s="27"/>
      <c r="Q751" s="28"/>
      <c r="R751" s="28"/>
      <c r="S751" s="28"/>
      <c r="T751" s="29"/>
      <c r="U751" s="28"/>
      <c r="V751" s="30" t="s">
        <v>113</v>
      </c>
      <c r="W751" s="30" t="s">
        <v>113</v>
      </c>
      <c r="X751" s="30">
        <v>3</v>
      </c>
      <c r="Y751" s="30" t="s">
        <v>113</v>
      </c>
      <c r="Z751" s="30">
        <v>5</v>
      </c>
      <c r="AA751" s="30" t="s">
        <v>113</v>
      </c>
      <c r="AB751" s="30">
        <v>7</v>
      </c>
      <c r="AC751" s="30" t="s">
        <v>113</v>
      </c>
      <c r="AD751" s="30" t="s">
        <v>113</v>
      </c>
      <c r="AE751" s="30" t="s">
        <v>113</v>
      </c>
      <c r="AF751" s="30" t="s">
        <v>113</v>
      </c>
      <c r="AG751" s="30" t="s">
        <v>113</v>
      </c>
      <c r="AH751" s="30" t="s">
        <v>113</v>
      </c>
      <c r="AI751" s="30" t="s">
        <v>113</v>
      </c>
      <c r="AJ751" s="30" t="s">
        <v>113</v>
      </c>
      <c r="AK751" s="30" t="s">
        <v>113</v>
      </c>
      <c r="AL751" s="30" t="s">
        <v>113</v>
      </c>
      <c r="AM751" s="30">
        <v>0</v>
      </c>
      <c r="AN751" s="30">
        <v>12</v>
      </c>
      <c r="AO751" s="30">
        <v>0</v>
      </c>
      <c r="AP751" s="30">
        <v>7</v>
      </c>
      <c r="AQ751" s="31" t="s">
        <v>113</v>
      </c>
      <c r="AR751" s="31" t="s">
        <v>113</v>
      </c>
      <c r="AS751" s="31" t="s">
        <v>113</v>
      </c>
      <c r="AT751" s="32">
        <v>0</v>
      </c>
      <c r="AU751" s="32">
        <v>0</v>
      </c>
      <c r="AV751" s="32">
        <v>0</v>
      </c>
      <c r="AW751" s="32">
        <v>0</v>
      </c>
      <c r="AX751" s="32">
        <v>0</v>
      </c>
      <c r="AY751" s="32">
        <v>0</v>
      </c>
      <c r="AZ751" s="32">
        <v>0</v>
      </c>
      <c r="BA751" s="32">
        <v>0</v>
      </c>
      <c r="BB751" s="32">
        <v>0</v>
      </c>
      <c r="BC751" s="32">
        <v>0</v>
      </c>
      <c r="BD751" s="33">
        <v>7.2</v>
      </c>
      <c r="BE751" s="33">
        <v>7.2</v>
      </c>
      <c r="BF751" s="33">
        <v>7.2</v>
      </c>
      <c r="BG751" s="33">
        <v>7.2</v>
      </c>
      <c r="BH751" s="33">
        <v>7.2</v>
      </c>
      <c r="BI751" s="33">
        <v>7.2</v>
      </c>
      <c r="BJ751" s="34" t="s">
        <v>113</v>
      </c>
      <c r="BK751" s="35" t="s">
        <v>113</v>
      </c>
      <c r="BL751" t="str">
        <f>IF(BY751&gt;LARGE(BZ751:$CK751,1),1,"")</f>
        <v/>
      </c>
      <c r="BM751" t="str">
        <f>IF(BZ751&gt;LARGE(CA751:$CK751,1),2,"")</f>
        <v/>
      </c>
      <c r="BN751" t="str">
        <f>IF(CA751&gt;LARGE(CB751:$CK751,1),2.2,"")</f>
        <v/>
      </c>
      <c r="BO751" t="str">
        <f>IF(CB751&gt;LARGE(CC751:$CK751,1),3,"")</f>
        <v/>
      </c>
      <c r="BP751" t="str">
        <f>IF(CC751&gt;LARGE(CD751:$CK751,1),3.2,"")</f>
        <v/>
      </c>
      <c r="BQ751" t="str">
        <f>IF(CD751&gt;LARGE(CE751:$CK751,1),4,"")</f>
        <v/>
      </c>
      <c r="BR751" t="str">
        <f>IF(CE751&gt;LARGE(CF751:$CK751,1),4.2,"")</f>
        <v/>
      </c>
      <c r="BS751" t="str">
        <f>IF(CF751&gt;LARGE(CG751:$CK751,1),5,"")</f>
        <v/>
      </c>
      <c r="BT751" t="str">
        <f>IF(CG751&gt;LARGE(CH751:$CK751,1),5.2,"")</f>
        <v/>
      </c>
      <c r="BU751" t="str">
        <f>IF(CH751&gt;LARGE(CI751:$CK751,1),6,"")</f>
        <v/>
      </c>
      <c r="BV751" t="str">
        <f>IF(CI751&gt;LARGE(CJ751:$CK751,1),6.2,"")</f>
        <v/>
      </c>
      <c r="BW751" t="str">
        <f>IF(CJ751&gt;LARGE(CK751:$CK751,1),7,"")</f>
        <v/>
      </c>
      <c r="BX751" t="str">
        <f t="shared" si="188"/>
        <v/>
      </c>
      <c r="BY751" s="36">
        <f t="shared" si="189"/>
        <v>0</v>
      </c>
      <c r="BZ751" s="36">
        <f t="shared" si="190"/>
        <v>0</v>
      </c>
      <c r="CA751">
        <f t="shared" si="191"/>
        <v>0</v>
      </c>
      <c r="CB751" s="36">
        <f t="shared" si="192"/>
        <v>0</v>
      </c>
      <c r="CC751">
        <f t="shared" si="193"/>
        <v>0</v>
      </c>
      <c r="CD751" s="36">
        <f t="shared" si="194"/>
        <v>0</v>
      </c>
      <c r="CE751">
        <f t="shared" si="195"/>
        <v>0</v>
      </c>
      <c r="CF751" s="36">
        <f t="shared" si="196"/>
        <v>0</v>
      </c>
      <c r="CG751">
        <f t="shared" si="197"/>
        <v>0</v>
      </c>
      <c r="CH751" s="36">
        <f t="shared" si="198"/>
        <v>0</v>
      </c>
      <c r="CI751">
        <f t="shared" si="199"/>
        <v>0</v>
      </c>
      <c r="CJ751" s="36">
        <f t="shared" si="200"/>
        <v>0</v>
      </c>
      <c r="CK751">
        <f t="shared" si="201"/>
        <v>0</v>
      </c>
      <c r="CP751">
        <v>1061</v>
      </c>
      <c r="DD751" t="str">
        <f>IF(COUNTIF('[3]Zone Players'!A$3:A$1847,A751)&lt;1,"D","")</f>
        <v/>
      </c>
      <c r="DF751" t="str">
        <f t="shared" si="204"/>
        <v/>
      </c>
      <c r="DG751" s="70">
        <f t="shared" si="202"/>
        <v>0</v>
      </c>
      <c r="DH751" t="str">
        <f t="shared" si="203"/>
        <v/>
      </c>
    </row>
    <row r="752" spans="1:112" ht="15" customHeight="1" x14ac:dyDescent="0.25">
      <c r="A752" s="40">
        <v>17669</v>
      </c>
      <c r="B752" s="24" t="s">
        <v>905</v>
      </c>
      <c r="C752" s="24" t="s">
        <v>485</v>
      </c>
      <c r="D752" s="25" t="s">
        <v>1136</v>
      </c>
      <c r="E752" s="26">
        <v>2</v>
      </c>
      <c r="F752" s="27">
        <v>1</v>
      </c>
      <c r="G752" s="27">
        <v>2</v>
      </c>
      <c r="H752" s="27">
        <v>4</v>
      </c>
      <c r="I752" s="27">
        <v>4</v>
      </c>
      <c r="J752" s="27">
        <v>6</v>
      </c>
      <c r="K752" s="27">
        <v>4</v>
      </c>
      <c r="L752" s="27">
        <v>5</v>
      </c>
      <c r="M752" s="27">
        <v>5</v>
      </c>
      <c r="N752" s="26">
        <v>7</v>
      </c>
      <c r="O752" s="27">
        <v>7</v>
      </c>
      <c r="P752" s="27">
        <v>7</v>
      </c>
      <c r="Q752" s="28"/>
      <c r="R752" s="28"/>
      <c r="S752" s="28"/>
      <c r="T752" s="29"/>
      <c r="U752" s="28"/>
      <c r="V752" s="30" t="s">
        <v>113</v>
      </c>
      <c r="W752" s="30" t="s">
        <v>113</v>
      </c>
      <c r="X752" s="30">
        <v>3</v>
      </c>
      <c r="Y752" s="30" t="s">
        <v>113</v>
      </c>
      <c r="Z752" s="30">
        <v>5</v>
      </c>
      <c r="AA752" s="30" t="s">
        <v>113</v>
      </c>
      <c r="AB752" s="30">
        <v>7</v>
      </c>
      <c r="AC752" s="30" t="s">
        <v>113</v>
      </c>
      <c r="AD752" s="30" t="s">
        <v>113</v>
      </c>
      <c r="AE752" s="30" t="s">
        <v>113</v>
      </c>
      <c r="AF752" s="30" t="s">
        <v>113</v>
      </c>
      <c r="AG752" s="30" t="s">
        <v>113</v>
      </c>
      <c r="AH752" s="30" t="s">
        <v>113</v>
      </c>
      <c r="AI752" s="30" t="s">
        <v>113</v>
      </c>
      <c r="AJ752" s="30" t="s">
        <v>113</v>
      </c>
      <c r="AK752" s="30" t="s">
        <v>113</v>
      </c>
      <c r="AL752" s="30" t="s">
        <v>113</v>
      </c>
      <c r="AM752" s="30">
        <v>0</v>
      </c>
      <c r="AN752" s="30">
        <v>12</v>
      </c>
      <c r="AO752" s="30">
        <v>0</v>
      </c>
      <c r="AP752" s="30">
        <v>7</v>
      </c>
      <c r="AQ752" s="31">
        <v>7</v>
      </c>
      <c r="AR752" s="31">
        <v>7</v>
      </c>
      <c r="AS752" s="31">
        <v>7</v>
      </c>
      <c r="AT752" s="32">
        <v>7</v>
      </c>
      <c r="AU752" s="32">
        <v>7</v>
      </c>
      <c r="AV752" s="32">
        <v>3</v>
      </c>
      <c r="AW752" s="32">
        <v>7</v>
      </c>
      <c r="AX752" s="32">
        <v>0</v>
      </c>
      <c r="AY752" s="32">
        <v>0</v>
      </c>
      <c r="AZ752" s="32">
        <v>3</v>
      </c>
      <c r="BA752" s="32">
        <v>5</v>
      </c>
      <c r="BB752" s="32">
        <v>7</v>
      </c>
      <c r="BC752" s="32">
        <v>0</v>
      </c>
      <c r="BD752" s="33">
        <v>7.2</v>
      </c>
      <c r="BE752" s="33">
        <v>7.2</v>
      </c>
      <c r="BF752" s="33">
        <v>7.2</v>
      </c>
      <c r="BG752" s="33">
        <v>7.2</v>
      </c>
      <c r="BH752" s="33">
        <v>7.2</v>
      </c>
      <c r="BI752" s="33">
        <v>7</v>
      </c>
      <c r="BJ752" s="34">
        <v>7</v>
      </c>
      <c r="BK752" s="35">
        <v>7</v>
      </c>
      <c r="BL752" t="str">
        <f>IF(BY752&gt;LARGE(BZ752:$CK752,1),1,"")</f>
        <v/>
      </c>
      <c r="BM752" t="str">
        <f>IF(BZ752&gt;LARGE(CA752:$CK752,1),2,"")</f>
        <v/>
      </c>
      <c r="BN752" t="str">
        <f>IF(CA752&gt;LARGE(CB752:$CK752,1),2.2,"")</f>
        <v/>
      </c>
      <c r="BO752" t="str">
        <f>IF(CB752&gt;LARGE(CC752:$CK752,1),3,"")</f>
        <v/>
      </c>
      <c r="BP752" t="str">
        <f>IF(CC752&gt;LARGE(CD752:$CK752,1),3.2,"")</f>
        <v/>
      </c>
      <c r="BQ752" t="str">
        <f>IF(CD752&gt;LARGE(CE752:$CK752,1),4,"")</f>
        <v/>
      </c>
      <c r="BR752" t="str">
        <f>IF(CE752&gt;LARGE(CF752:$CK752,1),4.2,"")</f>
        <v/>
      </c>
      <c r="BS752" t="str">
        <f>IF(CF752&gt;LARGE(CG752:$CK752,1),5,"")</f>
        <v/>
      </c>
      <c r="BT752" t="str">
        <f>IF(CG752&gt;LARGE(CH752:$CK752,1),5.2,"")</f>
        <v/>
      </c>
      <c r="BU752" t="str">
        <f>IF(CH752&gt;LARGE(CI752:$CK752,1),6,"")</f>
        <v/>
      </c>
      <c r="BV752" t="str">
        <f>IF(CI752&gt;LARGE(CJ752:$CK752,1),6.2,"")</f>
        <v/>
      </c>
      <c r="BW752">
        <f>IF(CJ752&gt;LARGE(CK752:$CK752,1),7,"")</f>
        <v>7</v>
      </c>
      <c r="BX752" t="str">
        <f t="shared" si="188"/>
        <v/>
      </c>
      <c r="BY752" s="36">
        <f t="shared" si="189"/>
        <v>0</v>
      </c>
      <c r="BZ752" s="36">
        <f t="shared" si="190"/>
        <v>0</v>
      </c>
      <c r="CA752">
        <f t="shared" si="191"/>
        <v>0</v>
      </c>
      <c r="CB752" s="36">
        <f t="shared" si="192"/>
        <v>2</v>
      </c>
      <c r="CC752">
        <f t="shared" si="193"/>
        <v>0</v>
      </c>
      <c r="CD752" s="36">
        <f t="shared" si="194"/>
        <v>0</v>
      </c>
      <c r="CE752">
        <f t="shared" si="195"/>
        <v>0</v>
      </c>
      <c r="CF752" s="36">
        <f t="shared" si="196"/>
        <v>1</v>
      </c>
      <c r="CG752">
        <f t="shared" si="197"/>
        <v>0</v>
      </c>
      <c r="CH752" s="36">
        <f t="shared" si="198"/>
        <v>0</v>
      </c>
      <c r="CI752">
        <f t="shared" si="199"/>
        <v>0</v>
      </c>
      <c r="CJ752" s="36">
        <f t="shared" si="200"/>
        <v>4</v>
      </c>
      <c r="CK752">
        <f t="shared" si="201"/>
        <v>0</v>
      </c>
      <c r="CP752">
        <v>1063</v>
      </c>
      <c r="DD752" t="str">
        <f>IF(COUNTIF('[3]Zone Players'!A$3:A$1847,A752)&lt;1,"D","")</f>
        <v/>
      </c>
      <c r="DF752">
        <f t="shared" si="204"/>
        <v>7</v>
      </c>
      <c r="DG752" s="70">
        <f t="shared" si="202"/>
        <v>7</v>
      </c>
      <c r="DH752" t="str">
        <f t="shared" si="203"/>
        <v/>
      </c>
    </row>
    <row r="753" spans="1:112" ht="15" customHeight="1" x14ac:dyDescent="0.25">
      <c r="A753" s="46">
        <v>44377</v>
      </c>
      <c r="B753" s="47" t="s">
        <v>1193</v>
      </c>
      <c r="C753" s="47" t="s">
        <v>1194</v>
      </c>
      <c r="D753" s="25" t="s">
        <v>1136</v>
      </c>
      <c r="E753" s="48"/>
      <c r="F753" s="47"/>
      <c r="G753" s="47"/>
      <c r="H753" s="47"/>
      <c r="I753" s="47"/>
      <c r="J753" s="47"/>
      <c r="K753" s="47"/>
      <c r="L753" s="47"/>
      <c r="M753" s="47"/>
      <c r="N753" s="48"/>
      <c r="O753" s="47">
        <v>3</v>
      </c>
      <c r="P753" s="49">
        <v>3</v>
      </c>
      <c r="Q753" s="28"/>
      <c r="R753" s="28"/>
      <c r="S753" s="28"/>
      <c r="T753" s="29"/>
      <c r="U753" s="28"/>
      <c r="V753" s="30" t="s">
        <v>113</v>
      </c>
      <c r="W753" s="30" t="s">
        <v>113</v>
      </c>
      <c r="X753" s="30">
        <v>3</v>
      </c>
      <c r="Y753" s="30" t="s">
        <v>113</v>
      </c>
      <c r="Z753" s="30">
        <v>5</v>
      </c>
      <c r="AA753" s="30" t="s">
        <v>113</v>
      </c>
      <c r="AB753" s="50">
        <v>7</v>
      </c>
      <c r="AC753" s="51" t="s">
        <v>113</v>
      </c>
      <c r="AD753" s="51" t="s">
        <v>113</v>
      </c>
      <c r="AE753" s="51" t="s">
        <v>113</v>
      </c>
      <c r="AF753" s="51" t="s">
        <v>113</v>
      </c>
      <c r="AG753" s="51" t="s">
        <v>113</v>
      </c>
      <c r="AH753" s="51" t="s">
        <v>113</v>
      </c>
      <c r="AI753" s="50" t="s">
        <v>113</v>
      </c>
      <c r="AJ753" s="50" t="s">
        <v>113</v>
      </c>
      <c r="AK753" s="50" t="s">
        <v>113</v>
      </c>
      <c r="AL753" s="50" t="s">
        <v>113</v>
      </c>
      <c r="AM753" s="50">
        <v>0</v>
      </c>
      <c r="AN753" s="51">
        <v>12</v>
      </c>
      <c r="AO753" s="50">
        <v>2</v>
      </c>
      <c r="AP753" s="51">
        <v>5</v>
      </c>
      <c r="AQ753" s="52">
        <v>3</v>
      </c>
      <c r="AR753" s="52">
        <v>3</v>
      </c>
      <c r="AS753" s="52">
        <v>3</v>
      </c>
      <c r="AT753" s="53">
        <v>3</v>
      </c>
      <c r="AU753" s="53">
        <v>3</v>
      </c>
      <c r="AV753" s="53">
        <v>3</v>
      </c>
      <c r="AW753" s="53">
        <v>3</v>
      </c>
      <c r="AX753" s="53">
        <v>3</v>
      </c>
      <c r="AY753" s="53">
        <v>3</v>
      </c>
      <c r="AZ753" s="53">
        <v>3</v>
      </c>
      <c r="BA753" s="53">
        <v>3</v>
      </c>
      <c r="BB753" s="53">
        <v>3</v>
      </c>
      <c r="BC753" s="53">
        <v>3</v>
      </c>
      <c r="BD753" s="54">
        <v>7.2</v>
      </c>
      <c r="BE753" s="54">
        <v>3</v>
      </c>
      <c r="BF753" s="54">
        <v>3</v>
      </c>
      <c r="BG753" s="54">
        <v>3</v>
      </c>
      <c r="BH753" s="54">
        <v>3</v>
      </c>
      <c r="BI753" s="54">
        <v>3</v>
      </c>
      <c r="BJ753" s="55">
        <v>3</v>
      </c>
      <c r="BK753" s="56">
        <v>3</v>
      </c>
      <c r="BL753" s="57" t="str">
        <f>IF(BY753&gt;LARGE(BZ753:$CK753,1),1,"")</f>
        <v/>
      </c>
      <c r="BM753" s="57" t="str">
        <f>IF(BZ753&gt;LARGE(CA753:$CK753,1),2,"")</f>
        <v/>
      </c>
      <c r="BN753" s="57" t="str">
        <f>IF(CA753&gt;LARGE(CB753:$CK753,1),2.2,"")</f>
        <v/>
      </c>
      <c r="BO753" s="57">
        <f>IF(CB753&gt;LARGE(CC753:$CK753,1),3,"")</f>
        <v>3</v>
      </c>
      <c r="BP753" s="57" t="str">
        <f>IF(CC753&gt;LARGE(CD753:$CK753,1),3.2,"")</f>
        <v/>
      </c>
      <c r="BQ753" s="57" t="str">
        <f>IF(CD753&gt;LARGE(CE753:$CK753,1),4,"")</f>
        <v/>
      </c>
      <c r="BR753" s="57" t="str">
        <f>IF(CE753&gt;LARGE(CF753:$CK753,1),4.2,"")</f>
        <v/>
      </c>
      <c r="BS753" s="57" t="str">
        <f>IF(CF753&gt;LARGE(CG753:$CK753,1),5,"")</f>
        <v/>
      </c>
      <c r="BT753" s="57" t="str">
        <f>IF(CG753&gt;LARGE(CH753:$CK753,1),5.2,"")</f>
        <v/>
      </c>
      <c r="BU753" s="57" t="str">
        <f>IF(CH753&gt;LARGE(CI753:$CK753,1),6,"")</f>
        <v/>
      </c>
      <c r="BV753" s="57" t="str">
        <f>IF(CI753&gt;LARGE(CJ753:$CK753,1),6.2,"")</f>
        <v/>
      </c>
      <c r="BW753" s="57" t="str">
        <f>IF(CJ753&gt;LARGE(CK753:$CK753,1),7,"")</f>
        <v/>
      </c>
      <c r="BX753" s="57" t="str">
        <f t="shared" si="188"/>
        <v/>
      </c>
      <c r="BY753" s="58">
        <f t="shared" si="189"/>
        <v>0</v>
      </c>
      <c r="BZ753" s="58">
        <f t="shared" si="190"/>
        <v>0</v>
      </c>
      <c r="CA753" s="57">
        <f t="shared" si="191"/>
        <v>0</v>
      </c>
      <c r="CB753" s="58">
        <f t="shared" si="192"/>
        <v>10</v>
      </c>
      <c r="CC753" s="57">
        <f t="shared" si="193"/>
        <v>0</v>
      </c>
      <c r="CD753" s="58">
        <f t="shared" si="194"/>
        <v>0</v>
      </c>
      <c r="CE753" s="57">
        <f t="shared" si="195"/>
        <v>0</v>
      </c>
      <c r="CF753" s="58">
        <f t="shared" si="196"/>
        <v>0</v>
      </c>
      <c r="CG753" s="57">
        <f t="shared" si="197"/>
        <v>0</v>
      </c>
      <c r="CH753" s="58">
        <f t="shared" si="198"/>
        <v>0</v>
      </c>
      <c r="CI753" s="57">
        <f t="shared" si="199"/>
        <v>0</v>
      </c>
      <c r="CJ753" s="58">
        <f t="shared" si="200"/>
        <v>0</v>
      </c>
      <c r="CK753" s="57">
        <f t="shared" si="201"/>
        <v>0</v>
      </c>
      <c r="CP753">
        <v>1065</v>
      </c>
      <c r="DD753" t="str">
        <f>IF(COUNTIF('[3]Zone Players'!A$3:A$1847,A753)&lt;1,"D","")</f>
        <v/>
      </c>
      <c r="DF753">
        <f t="shared" si="204"/>
        <v>3</v>
      </c>
      <c r="DG753" s="70">
        <f t="shared" si="202"/>
        <v>10</v>
      </c>
      <c r="DH753" t="str">
        <f t="shared" si="203"/>
        <v/>
      </c>
    </row>
    <row r="754" spans="1:112" ht="15" customHeight="1" x14ac:dyDescent="0.25">
      <c r="A754" s="46">
        <v>108818</v>
      </c>
      <c r="B754" s="47" t="s">
        <v>1195</v>
      </c>
      <c r="C754" s="47" t="s">
        <v>483</v>
      </c>
      <c r="D754" s="25" t="s">
        <v>1136</v>
      </c>
      <c r="E754" s="48"/>
      <c r="F754" s="47"/>
      <c r="G754" s="47"/>
      <c r="H754" s="47"/>
      <c r="I754" s="47"/>
      <c r="J754" s="47"/>
      <c r="K754" s="47"/>
      <c r="L754" s="47"/>
      <c r="M754" s="47"/>
      <c r="N754" s="48"/>
      <c r="O754" s="47">
        <v>5</v>
      </c>
      <c r="P754" s="49">
        <v>5</v>
      </c>
      <c r="Q754" s="28"/>
      <c r="R754" s="28"/>
      <c r="S754" s="28"/>
      <c r="T754" s="29"/>
      <c r="U754" s="28"/>
      <c r="V754" s="30" t="s">
        <v>113</v>
      </c>
      <c r="W754" s="30" t="s">
        <v>113</v>
      </c>
      <c r="X754" s="30">
        <v>3</v>
      </c>
      <c r="Y754" s="30" t="s">
        <v>113</v>
      </c>
      <c r="Z754" s="30">
        <v>5</v>
      </c>
      <c r="AA754" s="30" t="s">
        <v>113</v>
      </c>
      <c r="AB754" s="50">
        <v>7</v>
      </c>
      <c r="AC754" s="51" t="s">
        <v>2389</v>
      </c>
      <c r="AD754" s="51" t="s">
        <v>113</v>
      </c>
      <c r="AE754" s="51" t="s">
        <v>113</v>
      </c>
      <c r="AF754" s="51" t="s">
        <v>113</v>
      </c>
      <c r="AG754" s="51" t="s">
        <v>113</v>
      </c>
      <c r="AH754" s="51" t="s">
        <v>113</v>
      </c>
      <c r="AI754" s="50" t="s">
        <v>113</v>
      </c>
      <c r="AJ754" s="50" t="s">
        <v>113</v>
      </c>
      <c r="AK754" s="50" t="s">
        <v>113</v>
      </c>
      <c r="AL754" s="50" t="s">
        <v>113</v>
      </c>
      <c r="AM754" s="50">
        <v>1</v>
      </c>
      <c r="AN754" s="51">
        <v>12</v>
      </c>
      <c r="AO754" s="50">
        <v>0</v>
      </c>
      <c r="AP754" s="51">
        <v>7</v>
      </c>
      <c r="AQ754" s="52">
        <v>5</v>
      </c>
      <c r="AR754" s="52">
        <v>7</v>
      </c>
      <c r="AS754" s="52">
        <v>7</v>
      </c>
      <c r="AT754" s="53">
        <v>7</v>
      </c>
      <c r="AU754" s="53">
        <v>7</v>
      </c>
      <c r="AV754" s="53">
        <v>7</v>
      </c>
      <c r="AW754" s="53">
        <v>7</v>
      </c>
      <c r="AX754" s="53">
        <v>0</v>
      </c>
      <c r="AY754" s="53">
        <v>7</v>
      </c>
      <c r="AZ754" s="53">
        <v>7</v>
      </c>
      <c r="BA754" s="53">
        <v>7</v>
      </c>
      <c r="BB754" s="53">
        <v>7</v>
      </c>
      <c r="BC754" s="53">
        <v>7</v>
      </c>
      <c r="BD754" s="54">
        <v>7</v>
      </c>
      <c r="BE754" s="54">
        <v>7</v>
      </c>
      <c r="BF754" s="54">
        <v>7</v>
      </c>
      <c r="BG754" s="54">
        <v>7</v>
      </c>
      <c r="BH754" s="54">
        <v>7</v>
      </c>
      <c r="BI754" s="54">
        <v>7</v>
      </c>
      <c r="BJ754" s="55">
        <v>7</v>
      </c>
      <c r="BK754" s="56">
        <v>7</v>
      </c>
      <c r="BL754" s="57" t="str">
        <f>IF(BY754&gt;LARGE(BZ754:$CK754,1),1,"")</f>
        <v/>
      </c>
      <c r="BM754" s="57" t="str">
        <f>IF(BZ754&gt;LARGE(CA754:$CK754,1),2,"")</f>
        <v/>
      </c>
      <c r="BN754" s="57" t="str">
        <f>IF(CA754&gt;LARGE(CB754:$CK754,1),2.2,"")</f>
        <v/>
      </c>
      <c r="BO754" s="57" t="str">
        <f>IF(CB754&gt;LARGE(CC754:$CK754,1),3,"")</f>
        <v/>
      </c>
      <c r="BP754" s="57" t="str">
        <f>IF(CC754&gt;LARGE(CD754:$CK754,1),3.2,"")</f>
        <v/>
      </c>
      <c r="BQ754" s="57" t="str">
        <f>IF(CD754&gt;LARGE(CE754:$CK754,1),4,"")</f>
        <v/>
      </c>
      <c r="BR754" s="57" t="str">
        <f>IF(CE754&gt;LARGE(CF754:$CK754,1),4.2,"")</f>
        <v/>
      </c>
      <c r="BS754" s="57" t="str">
        <f>IF(CF754&gt;LARGE(CG754:$CK754,1),5,"")</f>
        <v/>
      </c>
      <c r="BT754" s="57" t="str">
        <f>IF(CG754&gt;LARGE(CH754:$CK754,1),5.2,"")</f>
        <v/>
      </c>
      <c r="BU754" s="57" t="str">
        <f>IF(CH754&gt;LARGE(CI754:$CK754,1),6,"")</f>
        <v/>
      </c>
      <c r="BV754" s="57" t="str">
        <f>IF(CI754&gt;LARGE(CJ754:$CK754,1),6.2,"")</f>
        <v/>
      </c>
      <c r="BW754" s="57">
        <f>IF(CJ754&gt;LARGE(CK754:$CK754,1),7,"")</f>
        <v>7</v>
      </c>
      <c r="BX754" s="57" t="str">
        <f t="shared" si="188"/>
        <v/>
      </c>
      <c r="BY754" s="58">
        <f t="shared" si="189"/>
        <v>0</v>
      </c>
      <c r="BZ754" s="58">
        <f t="shared" si="190"/>
        <v>0</v>
      </c>
      <c r="CA754" s="57">
        <f t="shared" si="191"/>
        <v>0</v>
      </c>
      <c r="CB754" s="58">
        <f t="shared" si="192"/>
        <v>0</v>
      </c>
      <c r="CC754" s="57">
        <f t="shared" si="193"/>
        <v>0</v>
      </c>
      <c r="CD754" s="58">
        <f t="shared" si="194"/>
        <v>0</v>
      </c>
      <c r="CE754" s="57">
        <f t="shared" si="195"/>
        <v>0</v>
      </c>
      <c r="CF754" s="58">
        <f t="shared" si="196"/>
        <v>0</v>
      </c>
      <c r="CG754" s="57">
        <f t="shared" si="197"/>
        <v>0</v>
      </c>
      <c r="CH754" s="58">
        <f t="shared" si="198"/>
        <v>0</v>
      </c>
      <c r="CI754" s="57">
        <f t="shared" si="199"/>
        <v>0</v>
      </c>
      <c r="CJ754" s="58">
        <f t="shared" si="200"/>
        <v>9</v>
      </c>
      <c r="CK754" s="57">
        <f t="shared" si="201"/>
        <v>0</v>
      </c>
      <c r="CP754">
        <v>1067</v>
      </c>
      <c r="DD754" t="str">
        <f>IF(COUNTIF('[3]Zone Players'!A$3:A$1847,A754)&lt;1,"D","")</f>
        <v/>
      </c>
      <c r="DF754">
        <f t="shared" si="204"/>
        <v>7</v>
      </c>
      <c r="DG754" s="70">
        <f t="shared" si="202"/>
        <v>9</v>
      </c>
      <c r="DH754" t="str">
        <f t="shared" si="203"/>
        <v/>
      </c>
    </row>
    <row r="755" spans="1:112" ht="15" customHeight="1" x14ac:dyDescent="0.25">
      <c r="A755" s="46">
        <v>86119</v>
      </c>
      <c r="B755" s="47" t="s">
        <v>496</v>
      </c>
      <c r="C755" s="47" t="s">
        <v>1196</v>
      </c>
      <c r="D755" s="25" t="s">
        <v>1136</v>
      </c>
      <c r="E755" s="48"/>
      <c r="F755" s="47"/>
      <c r="G755" s="47"/>
      <c r="H755" s="47"/>
      <c r="I755" s="47"/>
      <c r="J755" s="47"/>
      <c r="K755" s="47"/>
      <c r="L755" s="47"/>
      <c r="M755" s="47"/>
      <c r="N755" s="48"/>
      <c r="O755" s="47">
        <v>5</v>
      </c>
      <c r="P755" s="49">
        <v>5</v>
      </c>
      <c r="Q755" s="28"/>
      <c r="R755" s="28">
        <v>7</v>
      </c>
      <c r="S755" s="28"/>
      <c r="T755" s="29"/>
      <c r="U755" s="28"/>
      <c r="V755" s="30" t="s">
        <v>113</v>
      </c>
      <c r="W755" s="30" t="s">
        <v>113</v>
      </c>
      <c r="X755" s="30">
        <v>3</v>
      </c>
      <c r="Y755" s="30" t="s">
        <v>113</v>
      </c>
      <c r="Z755" s="30">
        <v>5</v>
      </c>
      <c r="AA755" s="30" t="s">
        <v>113</v>
      </c>
      <c r="AB755" s="50">
        <v>7</v>
      </c>
      <c r="AC755" s="51" t="s">
        <v>113</v>
      </c>
      <c r="AD755" s="51" t="s">
        <v>113</v>
      </c>
      <c r="AE755" s="51" t="s">
        <v>113</v>
      </c>
      <c r="AF755" s="51" t="s">
        <v>113</v>
      </c>
      <c r="AG755" s="51" t="s">
        <v>113</v>
      </c>
      <c r="AH755" s="51" t="s">
        <v>113</v>
      </c>
      <c r="AI755" s="50" t="s">
        <v>113</v>
      </c>
      <c r="AJ755" s="50" t="s">
        <v>113</v>
      </c>
      <c r="AK755" s="50" t="s">
        <v>113</v>
      </c>
      <c r="AL755" s="50" t="s">
        <v>113</v>
      </c>
      <c r="AM755" s="50">
        <v>0</v>
      </c>
      <c r="AN755" s="51">
        <v>12</v>
      </c>
      <c r="AO755" s="50">
        <v>0</v>
      </c>
      <c r="AP755" s="51">
        <v>7</v>
      </c>
      <c r="AQ755" s="52">
        <v>6</v>
      </c>
      <c r="AR755" s="52">
        <v>7</v>
      </c>
      <c r="AS755" s="52">
        <v>7</v>
      </c>
      <c r="AT755" s="53">
        <v>5</v>
      </c>
      <c r="AU755" s="53">
        <v>7</v>
      </c>
      <c r="AV755" s="53">
        <v>7</v>
      </c>
      <c r="AW755" s="53">
        <v>7</v>
      </c>
      <c r="AX755" s="53">
        <v>0</v>
      </c>
      <c r="AY755" s="53">
        <v>7</v>
      </c>
      <c r="AZ755" s="53">
        <v>7</v>
      </c>
      <c r="BA755" s="53">
        <v>7</v>
      </c>
      <c r="BB755" s="53">
        <v>7</v>
      </c>
      <c r="BC755" s="53">
        <v>7</v>
      </c>
      <c r="BD755" s="54">
        <v>7.2</v>
      </c>
      <c r="BE755" s="54">
        <v>7.2</v>
      </c>
      <c r="BF755" s="54">
        <v>7</v>
      </c>
      <c r="BG755" s="54">
        <v>7</v>
      </c>
      <c r="BH755" s="54">
        <v>7</v>
      </c>
      <c r="BI755" s="54">
        <v>7</v>
      </c>
      <c r="BJ755" s="55">
        <v>7</v>
      </c>
      <c r="BK755" s="56">
        <v>7</v>
      </c>
      <c r="BL755" s="57" t="str">
        <f>IF(BY755&gt;LARGE(BZ755:$CK755,1),1,"")</f>
        <v/>
      </c>
      <c r="BM755" s="57" t="str">
        <f>IF(BZ755&gt;LARGE(CA755:$CK755,1),2,"")</f>
        <v/>
      </c>
      <c r="BN755" s="57" t="str">
        <f>IF(CA755&gt;LARGE(CB755:$CK755,1),2.2,"")</f>
        <v/>
      </c>
      <c r="BO755" s="57" t="str">
        <f>IF(CB755&gt;LARGE(CC755:$CK755,1),3,"")</f>
        <v/>
      </c>
      <c r="BP755" s="57" t="str">
        <f>IF(CC755&gt;LARGE(CD755:$CK755,1),3.2,"")</f>
        <v/>
      </c>
      <c r="BQ755" s="57" t="str">
        <f>IF(CD755&gt;LARGE(CE755:$CK755,1),4,"")</f>
        <v/>
      </c>
      <c r="BR755" s="57" t="str">
        <f>IF(CE755&gt;LARGE(CF755:$CK755,1),4.2,"")</f>
        <v/>
      </c>
      <c r="BS755" s="57" t="str">
        <f>IF(CF755&gt;LARGE(CG755:$CK755,1),5,"")</f>
        <v/>
      </c>
      <c r="BT755" s="57" t="str">
        <f>IF(CG755&gt;LARGE(CH755:$CK755,1),5.2,"")</f>
        <v/>
      </c>
      <c r="BU755" s="57" t="str">
        <f>IF(CH755&gt;LARGE(CI755:$CK755,1),6,"")</f>
        <v/>
      </c>
      <c r="BV755" s="57" t="str">
        <f>IF(CI755&gt;LARGE(CJ755:$CK755,1),6.2,"")</f>
        <v/>
      </c>
      <c r="BW755" s="57">
        <f>IF(CJ755&gt;LARGE(CK755:$CK755,1),7,"")</f>
        <v>7</v>
      </c>
      <c r="BX755" s="57" t="str">
        <f t="shared" si="188"/>
        <v/>
      </c>
      <c r="BY755" s="58">
        <f t="shared" si="189"/>
        <v>0</v>
      </c>
      <c r="BZ755" s="58">
        <f t="shared" si="190"/>
        <v>0</v>
      </c>
      <c r="CA755" s="57">
        <f t="shared" si="191"/>
        <v>0</v>
      </c>
      <c r="CB755" s="58">
        <f t="shared" si="192"/>
        <v>0</v>
      </c>
      <c r="CC755" s="57">
        <f t="shared" si="193"/>
        <v>0</v>
      </c>
      <c r="CD755" s="58">
        <f t="shared" si="194"/>
        <v>0</v>
      </c>
      <c r="CE755" s="57">
        <f t="shared" si="195"/>
        <v>0</v>
      </c>
      <c r="CF755" s="58">
        <f t="shared" si="196"/>
        <v>1</v>
      </c>
      <c r="CG755" s="57">
        <f t="shared" si="197"/>
        <v>0</v>
      </c>
      <c r="CH755" s="58">
        <f t="shared" si="198"/>
        <v>0</v>
      </c>
      <c r="CI755" s="57">
        <f t="shared" si="199"/>
        <v>0</v>
      </c>
      <c r="CJ755" s="58">
        <f t="shared" si="200"/>
        <v>8</v>
      </c>
      <c r="CK755" s="57">
        <f t="shared" si="201"/>
        <v>0</v>
      </c>
      <c r="CP755">
        <v>1066</v>
      </c>
      <c r="DD755" t="str">
        <f>IF(COUNTIF('[3]Zone Players'!A$3:A$1847,A755)&lt;1,"D","")</f>
        <v/>
      </c>
      <c r="DF755">
        <f t="shared" si="204"/>
        <v>7</v>
      </c>
      <c r="DG755" s="70">
        <f t="shared" si="202"/>
        <v>9</v>
      </c>
      <c r="DH755" t="str">
        <f t="shared" si="203"/>
        <v/>
      </c>
    </row>
    <row r="756" spans="1:112" ht="15" customHeight="1" x14ac:dyDescent="0.25">
      <c r="A756" s="46">
        <v>103334</v>
      </c>
      <c r="B756" s="47" t="s">
        <v>497</v>
      </c>
      <c r="C756" s="47" t="s">
        <v>750</v>
      </c>
      <c r="D756" s="25" t="s">
        <v>1136</v>
      </c>
      <c r="E756" s="48"/>
      <c r="F756" s="47"/>
      <c r="G756" s="47"/>
      <c r="H756" s="47"/>
      <c r="I756" s="47"/>
      <c r="J756" s="47"/>
      <c r="K756" s="47"/>
      <c r="L756" s="47"/>
      <c r="M756" s="47"/>
      <c r="N756" s="48"/>
      <c r="O756" s="47">
        <v>3</v>
      </c>
      <c r="P756" s="49">
        <v>3</v>
      </c>
      <c r="Q756" s="28"/>
      <c r="R756" s="28"/>
      <c r="S756" s="28"/>
      <c r="T756" s="29"/>
      <c r="U756" s="28"/>
      <c r="V756" s="30" t="s">
        <v>113</v>
      </c>
      <c r="W756" s="30" t="s">
        <v>113</v>
      </c>
      <c r="X756" s="30">
        <v>3</v>
      </c>
      <c r="Y756" s="30" t="s">
        <v>113</v>
      </c>
      <c r="Z756" s="30">
        <v>5</v>
      </c>
      <c r="AA756" s="30" t="s">
        <v>113</v>
      </c>
      <c r="AB756" s="50">
        <v>7</v>
      </c>
      <c r="AC756" s="51" t="s">
        <v>113</v>
      </c>
      <c r="AD756" s="51" t="s">
        <v>113</v>
      </c>
      <c r="AE756" s="51" t="s">
        <v>113</v>
      </c>
      <c r="AF756" s="51" t="s">
        <v>113</v>
      </c>
      <c r="AG756" s="51" t="s">
        <v>113</v>
      </c>
      <c r="AH756" s="51" t="s">
        <v>113</v>
      </c>
      <c r="AI756" s="50" t="s">
        <v>113</v>
      </c>
      <c r="AJ756" s="50" t="s">
        <v>113</v>
      </c>
      <c r="AK756" s="50" t="s">
        <v>113</v>
      </c>
      <c r="AL756" s="50" t="s">
        <v>113</v>
      </c>
      <c r="AM756" s="50">
        <v>0</v>
      </c>
      <c r="AN756" s="51">
        <v>12</v>
      </c>
      <c r="AO756" s="50">
        <v>2</v>
      </c>
      <c r="AP756" s="51">
        <v>5</v>
      </c>
      <c r="AQ756" s="52">
        <v>3</v>
      </c>
      <c r="AR756" s="52">
        <v>3</v>
      </c>
      <c r="AS756" s="52">
        <v>3</v>
      </c>
      <c r="AT756" s="53">
        <v>3</v>
      </c>
      <c r="AU756" s="53">
        <v>3</v>
      </c>
      <c r="AV756" s="53">
        <v>3</v>
      </c>
      <c r="AW756" s="53">
        <v>3</v>
      </c>
      <c r="AX756" s="53">
        <v>3</v>
      </c>
      <c r="AY756" s="53">
        <v>3</v>
      </c>
      <c r="AZ756" s="53">
        <v>3</v>
      </c>
      <c r="BA756" s="53">
        <v>3</v>
      </c>
      <c r="BB756" s="53">
        <v>3</v>
      </c>
      <c r="BC756" s="53">
        <v>3</v>
      </c>
      <c r="BD756" s="54">
        <v>7.2</v>
      </c>
      <c r="BE756" s="54">
        <v>3</v>
      </c>
      <c r="BF756" s="54">
        <v>3</v>
      </c>
      <c r="BG756" s="54">
        <v>3</v>
      </c>
      <c r="BH756" s="54">
        <v>3</v>
      </c>
      <c r="BI756" s="54">
        <v>3</v>
      </c>
      <c r="BJ756" s="55">
        <v>3</v>
      </c>
      <c r="BK756" s="56">
        <v>3</v>
      </c>
      <c r="BL756" s="57" t="str">
        <f>IF(BY756&gt;LARGE(BZ756:$CK756,1),1,"")</f>
        <v/>
      </c>
      <c r="BM756" s="57" t="str">
        <f>IF(BZ756&gt;LARGE(CA756:$CK756,1),2,"")</f>
        <v/>
      </c>
      <c r="BN756" s="57" t="str">
        <f>IF(CA756&gt;LARGE(CB756:$CK756,1),2.2,"")</f>
        <v/>
      </c>
      <c r="BO756" s="57">
        <f>IF(CB756&gt;LARGE(CC756:$CK756,1),3,"")</f>
        <v>3</v>
      </c>
      <c r="BP756" s="57" t="str">
        <f>IF(CC756&gt;LARGE(CD756:$CK756,1),3.2,"")</f>
        <v/>
      </c>
      <c r="BQ756" s="57" t="str">
        <f>IF(CD756&gt;LARGE(CE756:$CK756,1),4,"")</f>
        <v/>
      </c>
      <c r="BR756" s="57" t="str">
        <f>IF(CE756&gt;LARGE(CF756:$CK756,1),4.2,"")</f>
        <v/>
      </c>
      <c r="BS756" s="57" t="str">
        <f>IF(CF756&gt;LARGE(CG756:$CK756,1),5,"")</f>
        <v/>
      </c>
      <c r="BT756" s="57" t="str">
        <f>IF(CG756&gt;LARGE(CH756:$CK756,1),5.2,"")</f>
        <v/>
      </c>
      <c r="BU756" s="57" t="str">
        <f>IF(CH756&gt;LARGE(CI756:$CK756,1),6,"")</f>
        <v/>
      </c>
      <c r="BV756" s="57" t="str">
        <f>IF(CI756&gt;LARGE(CJ756:$CK756,1),6.2,"")</f>
        <v/>
      </c>
      <c r="BW756" s="57" t="str">
        <f>IF(CJ756&gt;LARGE(CK756:$CK756,1),7,"")</f>
        <v/>
      </c>
      <c r="BX756" s="57" t="str">
        <f t="shared" si="188"/>
        <v/>
      </c>
      <c r="BY756" s="58">
        <f t="shared" si="189"/>
        <v>0</v>
      </c>
      <c r="BZ756" s="58">
        <f t="shared" si="190"/>
        <v>0</v>
      </c>
      <c r="CA756" s="57">
        <f t="shared" si="191"/>
        <v>0</v>
      </c>
      <c r="CB756" s="58">
        <f t="shared" si="192"/>
        <v>10</v>
      </c>
      <c r="CC756" s="57">
        <f t="shared" si="193"/>
        <v>0</v>
      </c>
      <c r="CD756" s="58">
        <f t="shared" si="194"/>
        <v>0</v>
      </c>
      <c r="CE756" s="57">
        <f t="shared" si="195"/>
        <v>0</v>
      </c>
      <c r="CF756" s="58">
        <f t="shared" si="196"/>
        <v>0</v>
      </c>
      <c r="CG756" s="57">
        <f t="shared" si="197"/>
        <v>0</v>
      </c>
      <c r="CH756" s="58">
        <f t="shared" si="198"/>
        <v>0</v>
      </c>
      <c r="CI756" s="57">
        <f t="shared" si="199"/>
        <v>0</v>
      </c>
      <c r="CJ756" s="58">
        <f t="shared" si="200"/>
        <v>0</v>
      </c>
      <c r="CK756" s="57">
        <f t="shared" si="201"/>
        <v>0</v>
      </c>
      <c r="CP756">
        <v>1069</v>
      </c>
      <c r="DD756" t="str">
        <f>IF(COUNTIF('[3]Zone Players'!A$3:A$1847,A756)&lt;1,"D","")</f>
        <v/>
      </c>
      <c r="DF756">
        <f t="shared" si="204"/>
        <v>3</v>
      </c>
      <c r="DG756" s="70">
        <f t="shared" si="202"/>
        <v>10</v>
      </c>
      <c r="DH756" t="str">
        <f t="shared" si="203"/>
        <v/>
      </c>
    </row>
    <row r="757" spans="1:112" ht="15" customHeight="1" x14ac:dyDescent="0.25">
      <c r="A757" s="46">
        <v>93115</v>
      </c>
      <c r="B757" s="47" t="s">
        <v>497</v>
      </c>
      <c r="C757" s="47" t="s">
        <v>235</v>
      </c>
      <c r="D757" s="25" t="s">
        <v>1136</v>
      </c>
      <c r="E757" s="48"/>
      <c r="F757" s="47"/>
      <c r="G757" s="47"/>
      <c r="H757" s="47"/>
      <c r="I757" s="47"/>
      <c r="J757" s="47"/>
      <c r="K757" s="47"/>
      <c r="L757" s="47"/>
      <c r="M757" s="47"/>
      <c r="N757" s="48"/>
      <c r="O757" s="47">
        <v>3</v>
      </c>
      <c r="P757" s="49">
        <v>5</v>
      </c>
      <c r="Q757" s="28"/>
      <c r="R757" s="28"/>
      <c r="S757" s="28"/>
      <c r="T757" s="29"/>
      <c r="U757" s="28"/>
      <c r="V757" s="30" t="s">
        <v>113</v>
      </c>
      <c r="W757" s="30" t="s">
        <v>113</v>
      </c>
      <c r="X757" s="30">
        <v>3</v>
      </c>
      <c r="Y757" s="30" t="s">
        <v>113</v>
      </c>
      <c r="Z757" s="30">
        <v>5</v>
      </c>
      <c r="AA757" s="30" t="s">
        <v>113</v>
      </c>
      <c r="AB757" s="50">
        <v>7</v>
      </c>
      <c r="AC757" s="51" t="s">
        <v>2389</v>
      </c>
      <c r="AD757" s="51" t="s">
        <v>113</v>
      </c>
      <c r="AE757" s="51" t="s">
        <v>113</v>
      </c>
      <c r="AF757" s="51" t="s">
        <v>113</v>
      </c>
      <c r="AG757" s="51" t="s">
        <v>113</v>
      </c>
      <c r="AH757" s="51" t="s">
        <v>113</v>
      </c>
      <c r="AI757" s="50" t="s">
        <v>113</v>
      </c>
      <c r="AJ757" s="50" t="s">
        <v>113</v>
      </c>
      <c r="AK757" s="50" t="s">
        <v>113</v>
      </c>
      <c r="AL757" s="50" t="s">
        <v>113</v>
      </c>
      <c r="AM757" s="50">
        <v>1</v>
      </c>
      <c r="AN757" s="51">
        <v>12</v>
      </c>
      <c r="AO757" s="50">
        <v>0</v>
      </c>
      <c r="AP757" s="51">
        <v>7</v>
      </c>
      <c r="AQ757" s="52">
        <v>5</v>
      </c>
      <c r="AR757" s="52">
        <v>7</v>
      </c>
      <c r="AS757" s="52">
        <v>7</v>
      </c>
      <c r="AT757" s="53">
        <v>7</v>
      </c>
      <c r="AU757" s="53">
        <v>7</v>
      </c>
      <c r="AV757" s="53">
        <v>0</v>
      </c>
      <c r="AW757" s="53">
        <v>0</v>
      </c>
      <c r="AX757" s="53">
        <v>0</v>
      </c>
      <c r="AY757" s="53">
        <v>7</v>
      </c>
      <c r="AZ757" s="53">
        <v>7</v>
      </c>
      <c r="BA757" s="53">
        <v>7</v>
      </c>
      <c r="BB757" s="53">
        <v>7</v>
      </c>
      <c r="BC757" s="53">
        <v>7</v>
      </c>
      <c r="BD757" s="54">
        <v>7.2</v>
      </c>
      <c r="BE757" s="54">
        <v>7.2</v>
      </c>
      <c r="BF757" s="54">
        <v>7.2</v>
      </c>
      <c r="BG757" s="54">
        <v>7</v>
      </c>
      <c r="BH757" s="54">
        <v>7</v>
      </c>
      <c r="BI757" s="54">
        <v>7</v>
      </c>
      <c r="BJ757" s="55">
        <v>7</v>
      </c>
      <c r="BK757" s="56">
        <v>7</v>
      </c>
      <c r="BL757" s="57" t="str">
        <f>IF(BY757&gt;LARGE(BZ757:$CK757,1),1,"")</f>
        <v/>
      </c>
      <c r="BM757" s="57" t="str">
        <f>IF(BZ757&gt;LARGE(CA757:$CK757,1),2,"")</f>
        <v/>
      </c>
      <c r="BN757" s="57" t="str">
        <f>IF(CA757&gt;LARGE(CB757:$CK757,1),2.2,"")</f>
        <v/>
      </c>
      <c r="BO757" s="57" t="str">
        <f>IF(CB757&gt;LARGE(CC757:$CK757,1),3,"")</f>
        <v/>
      </c>
      <c r="BP757" s="57" t="str">
        <f>IF(CC757&gt;LARGE(CD757:$CK757,1),3.2,"")</f>
        <v/>
      </c>
      <c r="BQ757" s="57" t="str">
        <f>IF(CD757&gt;LARGE(CE757:$CK757,1),4,"")</f>
        <v/>
      </c>
      <c r="BR757" s="57" t="str">
        <f>IF(CE757&gt;LARGE(CF757:$CK757,1),4.2,"")</f>
        <v/>
      </c>
      <c r="BS757" s="57" t="str">
        <f>IF(CF757&gt;LARGE(CG757:$CK757,1),5,"")</f>
        <v/>
      </c>
      <c r="BT757" s="57" t="str">
        <f>IF(CG757&gt;LARGE(CH757:$CK757,1),5.2,"")</f>
        <v/>
      </c>
      <c r="BU757" s="57" t="str">
        <f>IF(CH757&gt;LARGE(CI757:$CK757,1),6,"")</f>
        <v/>
      </c>
      <c r="BV757" s="57" t="str">
        <f>IF(CI757&gt;LARGE(CJ757:$CK757,1),6.2,"")</f>
        <v/>
      </c>
      <c r="BW757" s="57">
        <f>IF(CJ757&gt;LARGE(CK757:$CK757,1),7,"")</f>
        <v>7</v>
      </c>
      <c r="BX757" s="57" t="str">
        <f t="shared" si="188"/>
        <v/>
      </c>
      <c r="BY757" s="58">
        <f t="shared" si="189"/>
        <v>0</v>
      </c>
      <c r="BZ757" s="58">
        <f t="shared" si="190"/>
        <v>0</v>
      </c>
      <c r="CA757" s="57">
        <f t="shared" si="191"/>
        <v>0</v>
      </c>
      <c r="CB757" s="58">
        <f t="shared" si="192"/>
        <v>0</v>
      </c>
      <c r="CC757" s="57">
        <f t="shared" si="193"/>
        <v>0</v>
      </c>
      <c r="CD757" s="58">
        <f t="shared" si="194"/>
        <v>0</v>
      </c>
      <c r="CE757" s="57">
        <f t="shared" si="195"/>
        <v>0</v>
      </c>
      <c r="CF757" s="58">
        <f t="shared" si="196"/>
        <v>0</v>
      </c>
      <c r="CG757" s="57">
        <f t="shared" si="197"/>
        <v>0</v>
      </c>
      <c r="CH757" s="58">
        <f t="shared" si="198"/>
        <v>0</v>
      </c>
      <c r="CI757" s="57">
        <f t="shared" si="199"/>
        <v>0</v>
      </c>
      <c r="CJ757" s="58">
        <f t="shared" si="200"/>
        <v>7</v>
      </c>
      <c r="CK757" s="57">
        <f t="shared" si="201"/>
        <v>0</v>
      </c>
      <c r="CP757">
        <v>1070</v>
      </c>
      <c r="DD757" t="str">
        <f>IF(COUNTIF('[3]Zone Players'!A$3:A$1847,A757)&lt;1,"D","")</f>
        <v/>
      </c>
      <c r="DF757">
        <f t="shared" si="204"/>
        <v>7</v>
      </c>
      <c r="DG757" s="70">
        <f t="shared" si="202"/>
        <v>7</v>
      </c>
      <c r="DH757" t="str">
        <f t="shared" si="203"/>
        <v/>
      </c>
    </row>
    <row r="758" spans="1:112" ht="15" customHeight="1" x14ac:dyDescent="0.25">
      <c r="A758" s="23">
        <v>82854</v>
      </c>
      <c r="B758" s="24" t="s">
        <v>1197</v>
      </c>
      <c r="C758" s="24" t="s">
        <v>811</v>
      </c>
      <c r="D758" s="25" t="s">
        <v>1136</v>
      </c>
      <c r="E758" s="26">
        <v>5</v>
      </c>
      <c r="F758" s="27">
        <v>5</v>
      </c>
      <c r="G758" s="27">
        <v>3</v>
      </c>
      <c r="H758" s="27">
        <v>3</v>
      </c>
      <c r="I758" s="27">
        <v>3</v>
      </c>
      <c r="J758" s="27">
        <v>3</v>
      </c>
      <c r="K758" s="27">
        <v>2</v>
      </c>
      <c r="L758" s="27">
        <v>3</v>
      </c>
      <c r="M758" s="27">
        <v>3</v>
      </c>
      <c r="N758" s="26">
        <v>3</v>
      </c>
      <c r="O758" s="27">
        <v>4</v>
      </c>
      <c r="P758" s="27">
        <v>5</v>
      </c>
      <c r="Q758" s="28"/>
      <c r="R758" s="28"/>
      <c r="S758" s="28"/>
      <c r="T758" s="29"/>
      <c r="U758" s="28"/>
      <c r="V758" s="30" t="s">
        <v>113</v>
      </c>
      <c r="W758" s="30" t="s">
        <v>113</v>
      </c>
      <c r="X758" s="30">
        <v>3</v>
      </c>
      <c r="Y758" s="30" t="s">
        <v>113</v>
      </c>
      <c r="Z758" s="30">
        <v>5</v>
      </c>
      <c r="AA758" s="30" t="s">
        <v>113</v>
      </c>
      <c r="AB758" s="30">
        <v>7</v>
      </c>
      <c r="AC758" s="30" t="s">
        <v>113</v>
      </c>
      <c r="AD758" s="30" t="s">
        <v>113</v>
      </c>
      <c r="AE758" s="30" t="s">
        <v>113</v>
      </c>
      <c r="AF758" s="30" t="s">
        <v>113</v>
      </c>
      <c r="AG758" s="30" t="s">
        <v>113</v>
      </c>
      <c r="AH758" s="30" t="s">
        <v>113</v>
      </c>
      <c r="AI758" s="30" t="s">
        <v>113</v>
      </c>
      <c r="AJ758" s="30" t="s">
        <v>113</v>
      </c>
      <c r="AK758" s="30" t="s">
        <v>113</v>
      </c>
      <c r="AL758" s="30" t="s">
        <v>113</v>
      </c>
      <c r="AM758" s="30">
        <v>0</v>
      </c>
      <c r="AN758" s="30">
        <v>12</v>
      </c>
      <c r="AO758" s="30">
        <v>0</v>
      </c>
      <c r="AP758" s="30">
        <v>7</v>
      </c>
      <c r="AQ758" s="31">
        <v>5</v>
      </c>
      <c r="AR758" s="31">
        <v>5</v>
      </c>
      <c r="AS758" s="31">
        <v>5</v>
      </c>
      <c r="AT758" s="32">
        <v>5</v>
      </c>
      <c r="AU758" s="32">
        <v>5</v>
      </c>
      <c r="AV758" s="32">
        <v>5</v>
      </c>
      <c r="AW758" s="32">
        <v>5</v>
      </c>
      <c r="AX758" s="32">
        <v>0</v>
      </c>
      <c r="AY758" s="32">
        <v>5</v>
      </c>
      <c r="AZ758" s="32">
        <v>5</v>
      </c>
      <c r="BA758" s="32">
        <v>5</v>
      </c>
      <c r="BB758" s="32">
        <v>5</v>
      </c>
      <c r="BC758" s="32">
        <v>5</v>
      </c>
      <c r="BD758" s="33">
        <v>7.2</v>
      </c>
      <c r="BE758" s="33">
        <v>7.2</v>
      </c>
      <c r="BF758" s="33">
        <v>5</v>
      </c>
      <c r="BG758" s="33">
        <v>5</v>
      </c>
      <c r="BH758" s="33">
        <v>5</v>
      </c>
      <c r="BI758" s="33">
        <v>5</v>
      </c>
      <c r="BJ758" s="34">
        <v>5</v>
      </c>
      <c r="BK758" s="35">
        <v>5</v>
      </c>
      <c r="BL758" t="str">
        <f>IF(BY758&gt;LARGE(BZ758:$CK758,1),1,"")</f>
        <v/>
      </c>
      <c r="BM758" t="str">
        <f>IF(BZ758&gt;LARGE(CA758:$CK758,1),2,"")</f>
        <v/>
      </c>
      <c r="BN758" t="str">
        <f>IF(CA758&gt;LARGE(CB758:$CK758,1),2.2,"")</f>
        <v/>
      </c>
      <c r="BO758" t="str">
        <f>IF(CB758&gt;LARGE(CC758:$CK758,1),3,"")</f>
        <v/>
      </c>
      <c r="BP758" t="str">
        <f>IF(CC758&gt;LARGE(CD758:$CK758,1),3.2,"")</f>
        <v/>
      </c>
      <c r="BQ758" t="str">
        <f>IF(CD758&gt;LARGE(CE758:$CK758,1),4,"")</f>
        <v/>
      </c>
      <c r="BR758" t="str">
        <f>IF(CE758&gt;LARGE(CF758:$CK758,1),4.2,"")</f>
        <v/>
      </c>
      <c r="BS758">
        <f>IF(CF758&gt;LARGE(CG758:$CK758,1),5,"")</f>
        <v>5</v>
      </c>
      <c r="BT758" t="str">
        <f>IF(CG758&gt;LARGE(CH758:$CK758,1),5.2,"")</f>
        <v/>
      </c>
      <c r="BU758" t="str">
        <f>IF(CH758&gt;LARGE(CI758:$CK758,1),6,"")</f>
        <v/>
      </c>
      <c r="BV758" t="str">
        <f>IF(CI758&gt;LARGE(CJ758:$CK758,1),6.2,"")</f>
        <v/>
      </c>
      <c r="BW758" t="str">
        <f>IF(CJ758&gt;LARGE(CK758:$CK758,1),7,"")</f>
        <v/>
      </c>
      <c r="BX758" t="str">
        <f t="shared" si="188"/>
        <v/>
      </c>
      <c r="BY758" s="36">
        <f t="shared" si="189"/>
        <v>0</v>
      </c>
      <c r="BZ758" s="36">
        <f t="shared" si="190"/>
        <v>0</v>
      </c>
      <c r="CA758">
        <f t="shared" si="191"/>
        <v>0</v>
      </c>
      <c r="CB758" s="36">
        <f t="shared" si="192"/>
        <v>0</v>
      </c>
      <c r="CC758">
        <f t="shared" si="193"/>
        <v>0</v>
      </c>
      <c r="CD758" s="36">
        <f t="shared" si="194"/>
        <v>0</v>
      </c>
      <c r="CE758">
        <f t="shared" si="195"/>
        <v>0</v>
      </c>
      <c r="CF758" s="36">
        <f t="shared" si="196"/>
        <v>9</v>
      </c>
      <c r="CG758">
        <f t="shared" si="197"/>
        <v>0</v>
      </c>
      <c r="CH758" s="36">
        <f t="shared" si="198"/>
        <v>0</v>
      </c>
      <c r="CI758">
        <f t="shared" si="199"/>
        <v>0</v>
      </c>
      <c r="CJ758" s="36">
        <f t="shared" si="200"/>
        <v>0</v>
      </c>
      <c r="CK758">
        <f t="shared" si="201"/>
        <v>0</v>
      </c>
      <c r="CP758">
        <v>1073</v>
      </c>
      <c r="DD758" t="str">
        <f>IF(COUNTIF('[3]Zone Players'!A$3:A$1847,A758)&lt;1,"D","")</f>
        <v/>
      </c>
      <c r="DF758">
        <f t="shared" si="204"/>
        <v>5</v>
      </c>
      <c r="DG758" s="70">
        <f t="shared" si="202"/>
        <v>9</v>
      </c>
      <c r="DH758" t="str">
        <f t="shared" si="203"/>
        <v/>
      </c>
    </row>
    <row r="759" spans="1:112" ht="15" customHeight="1" x14ac:dyDescent="0.25">
      <c r="A759" s="46">
        <v>131948</v>
      </c>
      <c r="B759" s="47" t="s">
        <v>1198</v>
      </c>
      <c r="C759" s="47" t="s">
        <v>235</v>
      </c>
      <c r="D759" s="25" t="s">
        <v>1136</v>
      </c>
      <c r="E759" s="48"/>
      <c r="F759" s="47"/>
      <c r="G759" s="47"/>
      <c r="H759" s="47"/>
      <c r="I759" s="47"/>
      <c r="J759" s="47"/>
      <c r="K759" s="47"/>
      <c r="L759" s="47"/>
      <c r="M759" s="47"/>
      <c r="N759" s="48"/>
      <c r="O759" s="47">
        <v>3</v>
      </c>
      <c r="P759" s="49">
        <v>3</v>
      </c>
      <c r="Q759" s="28"/>
      <c r="R759" s="28"/>
      <c r="S759" s="28"/>
      <c r="T759" s="29"/>
      <c r="U759" s="28"/>
      <c r="V759" s="30" t="s">
        <v>113</v>
      </c>
      <c r="W759" s="30" t="s">
        <v>113</v>
      </c>
      <c r="X759" s="30">
        <v>3</v>
      </c>
      <c r="Y759" s="30" t="s">
        <v>113</v>
      </c>
      <c r="Z759" s="30">
        <v>5</v>
      </c>
      <c r="AA759" s="30" t="s">
        <v>113</v>
      </c>
      <c r="AB759" s="50">
        <v>7</v>
      </c>
      <c r="AC759" s="51" t="s">
        <v>113</v>
      </c>
      <c r="AD759" s="51" t="s">
        <v>113</v>
      </c>
      <c r="AE759" s="51" t="s">
        <v>113</v>
      </c>
      <c r="AF759" s="51" t="s">
        <v>113</v>
      </c>
      <c r="AG759" s="51" t="s">
        <v>113</v>
      </c>
      <c r="AH759" s="51" t="s">
        <v>113</v>
      </c>
      <c r="AI759" s="50" t="s">
        <v>113</v>
      </c>
      <c r="AJ759" s="50" t="s">
        <v>113</v>
      </c>
      <c r="AK759" s="50" t="s">
        <v>113</v>
      </c>
      <c r="AL759" s="50" t="s">
        <v>113</v>
      </c>
      <c r="AM759" s="50">
        <v>0</v>
      </c>
      <c r="AN759" s="51">
        <v>12</v>
      </c>
      <c r="AO759" s="50">
        <v>2</v>
      </c>
      <c r="AP759" s="51">
        <v>5</v>
      </c>
      <c r="AQ759" s="52">
        <v>3</v>
      </c>
      <c r="AR759" s="52">
        <v>3</v>
      </c>
      <c r="AS759" s="52">
        <v>3</v>
      </c>
      <c r="AT759" s="53">
        <v>3</v>
      </c>
      <c r="AU759" s="53">
        <v>3</v>
      </c>
      <c r="AV759" s="53">
        <v>3</v>
      </c>
      <c r="AW759" s="53">
        <v>3</v>
      </c>
      <c r="AX759" s="53">
        <v>3</v>
      </c>
      <c r="AY759" s="53">
        <v>3</v>
      </c>
      <c r="AZ759" s="53">
        <v>3</v>
      </c>
      <c r="BA759" s="53">
        <v>3</v>
      </c>
      <c r="BB759" s="53">
        <v>3</v>
      </c>
      <c r="BC759" s="53">
        <v>3</v>
      </c>
      <c r="BD759" s="54">
        <v>7.2</v>
      </c>
      <c r="BE759" s="54">
        <v>3</v>
      </c>
      <c r="BF759" s="54">
        <v>3</v>
      </c>
      <c r="BG759" s="54">
        <v>3</v>
      </c>
      <c r="BH759" s="54">
        <v>3</v>
      </c>
      <c r="BI759" s="54">
        <v>3</v>
      </c>
      <c r="BJ759" s="55">
        <v>3</v>
      </c>
      <c r="BK759" s="56">
        <v>3</v>
      </c>
      <c r="BL759" s="57" t="str">
        <f>IF(BY759&gt;LARGE(BZ759:$CK759,1),1,"")</f>
        <v/>
      </c>
      <c r="BM759" s="57" t="str">
        <f>IF(BZ759&gt;LARGE(CA759:$CK759,1),2,"")</f>
        <v/>
      </c>
      <c r="BN759" s="57" t="str">
        <f>IF(CA759&gt;LARGE(CB759:$CK759,1),2.2,"")</f>
        <v/>
      </c>
      <c r="BO759" s="57">
        <f>IF(CB759&gt;LARGE(CC759:$CK759,1),3,"")</f>
        <v>3</v>
      </c>
      <c r="BP759" s="57" t="str">
        <f>IF(CC759&gt;LARGE(CD759:$CK759,1),3.2,"")</f>
        <v/>
      </c>
      <c r="BQ759" s="57" t="str">
        <f>IF(CD759&gt;LARGE(CE759:$CK759,1),4,"")</f>
        <v/>
      </c>
      <c r="BR759" s="57" t="str">
        <f>IF(CE759&gt;LARGE(CF759:$CK759,1),4.2,"")</f>
        <v/>
      </c>
      <c r="BS759" s="57" t="str">
        <f>IF(CF759&gt;LARGE(CG759:$CK759,1),5,"")</f>
        <v/>
      </c>
      <c r="BT759" s="57" t="str">
        <f>IF(CG759&gt;LARGE(CH759:$CK759,1),5.2,"")</f>
        <v/>
      </c>
      <c r="BU759" s="57" t="str">
        <f>IF(CH759&gt;LARGE(CI759:$CK759,1),6,"")</f>
        <v/>
      </c>
      <c r="BV759" s="57" t="str">
        <f>IF(CI759&gt;LARGE(CJ759:$CK759,1),6.2,"")</f>
        <v/>
      </c>
      <c r="BW759" s="57" t="str">
        <f>IF(CJ759&gt;LARGE(CK759:$CK759,1),7,"")</f>
        <v/>
      </c>
      <c r="BX759" s="57" t="str">
        <f t="shared" si="188"/>
        <v/>
      </c>
      <c r="BY759" s="58">
        <f t="shared" si="189"/>
        <v>0</v>
      </c>
      <c r="BZ759" s="58">
        <f t="shared" si="190"/>
        <v>0</v>
      </c>
      <c r="CA759" s="57">
        <f t="shared" si="191"/>
        <v>0</v>
      </c>
      <c r="CB759" s="58">
        <f t="shared" si="192"/>
        <v>10</v>
      </c>
      <c r="CC759" s="57">
        <f t="shared" si="193"/>
        <v>0</v>
      </c>
      <c r="CD759" s="58">
        <f t="shared" si="194"/>
        <v>0</v>
      </c>
      <c r="CE759" s="57">
        <f t="shared" si="195"/>
        <v>0</v>
      </c>
      <c r="CF759" s="58">
        <f t="shared" si="196"/>
        <v>0</v>
      </c>
      <c r="CG759" s="57">
        <f t="shared" si="197"/>
        <v>0</v>
      </c>
      <c r="CH759" s="58">
        <f t="shared" si="198"/>
        <v>0</v>
      </c>
      <c r="CI759" s="57">
        <f t="shared" si="199"/>
        <v>0</v>
      </c>
      <c r="CJ759" s="58">
        <f t="shared" si="200"/>
        <v>0</v>
      </c>
      <c r="CK759" s="57">
        <f t="shared" si="201"/>
        <v>0</v>
      </c>
      <c r="CP759" t="s">
        <v>118</v>
      </c>
      <c r="DD759" t="str">
        <f>IF(COUNTIF('[3]Zone Players'!A$3:A$1847,A759)&lt;1,"D","")</f>
        <v/>
      </c>
      <c r="DF759">
        <f t="shared" si="204"/>
        <v>3</v>
      </c>
      <c r="DG759" s="70">
        <f t="shared" si="202"/>
        <v>10</v>
      </c>
      <c r="DH759" t="str">
        <f t="shared" si="203"/>
        <v/>
      </c>
    </row>
    <row r="760" spans="1:112" ht="15" customHeight="1" x14ac:dyDescent="0.25">
      <c r="A760" s="23">
        <v>148092</v>
      </c>
      <c r="B760" s="24" t="s">
        <v>1199</v>
      </c>
      <c r="C760" s="24" t="s">
        <v>985</v>
      </c>
      <c r="D760" s="25" t="s">
        <v>1200</v>
      </c>
      <c r="E760" s="26"/>
      <c r="F760" s="27"/>
      <c r="G760" s="27"/>
      <c r="H760" s="27"/>
      <c r="I760" s="27"/>
      <c r="J760" s="27"/>
      <c r="K760" s="27"/>
      <c r="L760" s="27"/>
      <c r="M760" s="27"/>
      <c r="N760" s="26">
        <v>7</v>
      </c>
      <c r="O760" s="27">
        <v>7</v>
      </c>
      <c r="P760" s="27">
        <v>7</v>
      </c>
      <c r="Q760" s="28"/>
      <c r="R760" s="28"/>
      <c r="S760" s="28"/>
      <c r="T760" s="29"/>
      <c r="U760" s="28"/>
      <c r="V760" s="30" t="s">
        <v>113</v>
      </c>
      <c r="W760" s="30" t="s">
        <v>113</v>
      </c>
      <c r="X760" s="30">
        <v>3</v>
      </c>
      <c r="Y760" s="30" t="s">
        <v>113</v>
      </c>
      <c r="Z760" s="30">
        <v>5</v>
      </c>
      <c r="AA760" s="30" t="s">
        <v>113</v>
      </c>
      <c r="AB760" s="30" t="s">
        <v>113</v>
      </c>
      <c r="AC760" s="30" t="s">
        <v>113</v>
      </c>
      <c r="AD760" s="30" t="s">
        <v>113</v>
      </c>
      <c r="AE760" s="30" t="s">
        <v>113</v>
      </c>
      <c r="AF760" s="30" t="s">
        <v>113</v>
      </c>
      <c r="AG760" s="30" t="s">
        <v>113</v>
      </c>
      <c r="AH760" s="30" t="s">
        <v>113</v>
      </c>
      <c r="AI760" s="30" t="s">
        <v>113</v>
      </c>
      <c r="AJ760" s="30" t="s">
        <v>113</v>
      </c>
      <c r="AK760" s="30" t="s">
        <v>113</v>
      </c>
      <c r="AL760" s="30" t="s">
        <v>113</v>
      </c>
      <c r="AM760" s="30">
        <v>0</v>
      </c>
      <c r="AN760" s="30">
        <v>13</v>
      </c>
      <c r="AO760" s="30">
        <v>0</v>
      </c>
      <c r="AP760" s="30">
        <v>7</v>
      </c>
      <c r="AQ760" s="31">
        <v>7</v>
      </c>
      <c r="AR760" s="31">
        <v>5</v>
      </c>
      <c r="AS760" s="31">
        <v>5</v>
      </c>
      <c r="AT760" s="32">
        <v>0</v>
      </c>
      <c r="AU760" s="32">
        <v>5</v>
      </c>
      <c r="AV760" s="32">
        <v>0</v>
      </c>
      <c r="AW760" s="32">
        <v>0</v>
      </c>
      <c r="AX760" s="32">
        <v>0</v>
      </c>
      <c r="AY760" s="32">
        <v>5</v>
      </c>
      <c r="AZ760" s="32">
        <v>0</v>
      </c>
      <c r="BA760" s="32">
        <v>5</v>
      </c>
      <c r="BB760" s="32">
        <v>5</v>
      </c>
      <c r="BC760" s="32">
        <v>5</v>
      </c>
      <c r="BD760" s="33">
        <v>7.2</v>
      </c>
      <c r="BE760" s="33">
        <v>7.2</v>
      </c>
      <c r="BF760" s="33">
        <v>7.2</v>
      </c>
      <c r="BG760" s="33">
        <v>7.2</v>
      </c>
      <c r="BH760" s="33">
        <v>7.2</v>
      </c>
      <c r="BI760" s="33">
        <v>7.2</v>
      </c>
      <c r="BJ760" s="34">
        <v>5</v>
      </c>
      <c r="BK760" s="35">
        <v>5</v>
      </c>
      <c r="BL760" t="str">
        <f>IF(BY760&gt;LARGE(BZ760:$CK760,1),1,"")</f>
        <v/>
      </c>
      <c r="BM760" t="str">
        <f>IF(BZ760&gt;LARGE(CA760:$CK760,1),2,"")</f>
        <v/>
      </c>
      <c r="BN760" t="str">
        <f>IF(CA760&gt;LARGE(CB760:$CK760,1),2.2,"")</f>
        <v/>
      </c>
      <c r="BO760" t="str">
        <f>IF(CB760&gt;LARGE(CC760:$CK760,1),3,"")</f>
        <v/>
      </c>
      <c r="BP760" t="str">
        <f>IF(CC760&gt;LARGE(CD760:$CK760,1),3.2,"")</f>
        <v/>
      </c>
      <c r="BQ760" t="str">
        <f>IF(CD760&gt;LARGE(CE760:$CK760,1),4,"")</f>
        <v/>
      </c>
      <c r="BR760" t="str">
        <f>IF(CE760&gt;LARGE(CF760:$CK760,1),4.2,"")</f>
        <v/>
      </c>
      <c r="BS760">
        <f>IF(CF760&gt;LARGE(CG760:$CK760,1),5,"")</f>
        <v>5</v>
      </c>
      <c r="BT760" t="str">
        <f>IF(CG760&gt;LARGE(CH760:$CK760,1),5.2,"")</f>
        <v/>
      </c>
      <c r="BU760" t="str">
        <f>IF(CH760&gt;LARGE(CI760:$CK760,1),6,"")</f>
        <v/>
      </c>
      <c r="BV760" t="str">
        <f>IF(CI760&gt;LARGE(CJ760:$CK760,1),6.2,"")</f>
        <v/>
      </c>
      <c r="BW760" t="str">
        <f>IF(CJ760&gt;LARGE(CK760:$CK760,1),7,"")</f>
        <v/>
      </c>
      <c r="BX760" t="str">
        <f t="shared" si="188"/>
        <v/>
      </c>
      <c r="BY760" s="36">
        <f t="shared" si="189"/>
        <v>0</v>
      </c>
      <c r="BZ760" s="36">
        <f t="shared" si="190"/>
        <v>0</v>
      </c>
      <c r="CA760">
        <f t="shared" si="191"/>
        <v>0</v>
      </c>
      <c r="CB760" s="36">
        <f t="shared" si="192"/>
        <v>0</v>
      </c>
      <c r="CC760">
        <f t="shared" si="193"/>
        <v>0</v>
      </c>
      <c r="CD760" s="36">
        <f t="shared" si="194"/>
        <v>0</v>
      </c>
      <c r="CE760">
        <f t="shared" si="195"/>
        <v>0</v>
      </c>
      <c r="CF760" s="36">
        <f t="shared" si="196"/>
        <v>5</v>
      </c>
      <c r="CG760">
        <f t="shared" si="197"/>
        <v>0</v>
      </c>
      <c r="CH760" s="36">
        <f t="shared" si="198"/>
        <v>0</v>
      </c>
      <c r="CI760">
        <f t="shared" si="199"/>
        <v>0</v>
      </c>
      <c r="CJ760" s="36">
        <f t="shared" si="200"/>
        <v>0</v>
      </c>
      <c r="CK760">
        <f t="shared" si="201"/>
        <v>0</v>
      </c>
      <c r="CP760">
        <v>1075</v>
      </c>
      <c r="DD760" t="str">
        <f>IF(COUNTIF('[3]Zone Players'!A$3:A$1847,A760)&lt;1,"D","")</f>
        <v/>
      </c>
      <c r="DF760">
        <f t="shared" si="204"/>
        <v>5</v>
      </c>
      <c r="DG760" s="70">
        <f t="shared" si="202"/>
        <v>5</v>
      </c>
      <c r="DH760" t="str">
        <f t="shared" si="203"/>
        <v/>
      </c>
    </row>
    <row r="761" spans="1:112" ht="15" customHeight="1" x14ac:dyDescent="0.25">
      <c r="A761" s="40">
        <v>122647</v>
      </c>
      <c r="B761" s="24" t="s">
        <v>1201</v>
      </c>
      <c r="C761" s="24" t="s">
        <v>155</v>
      </c>
      <c r="D761" s="25" t="s">
        <v>1200</v>
      </c>
      <c r="E761" s="26"/>
      <c r="F761" s="27"/>
      <c r="G761" s="27"/>
      <c r="H761" s="27"/>
      <c r="I761" s="27">
        <v>7</v>
      </c>
      <c r="J761" s="27">
        <v>3</v>
      </c>
      <c r="K761" s="27">
        <v>3</v>
      </c>
      <c r="L761" s="27">
        <v>3</v>
      </c>
      <c r="M761" s="27">
        <v>3</v>
      </c>
      <c r="N761" s="26">
        <v>3</v>
      </c>
      <c r="O761" s="27">
        <v>3</v>
      </c>
      <c r="P761" s="27">
        <v>3</v>
      </c>
      <c r="Q761" s="28"/>
      <c r="R761" s="28"/>
      <c r="S761" s="28"/>
      <c r="T761" s="29"/>
      <c r="U761" s="28"/>
      <c r="V761" s="30" t="s">
        <v>113</v>
      </c>
      <c r="W761" s="30" t="s">
        <v>113</v>
      </c>
      <c r="X761" s="30">
        <v>3</v>
      </c>
      <c r="Y761" s="30" t="s">
        <v>113</v>
      </c>
      <c r="Z761" s="30">
        <v>5</v>
      </c>
      <c r="AA761" s="30" t="s">
        <v>113</v>
      </c>
      <c r="AB761" s="30" t="s">
        <v>113</v>
      </c>
      <c r="AC761" s="30" t="s">
        <v>113</v>
      </c>
      <c r="AD761" s="30" t="s">
        <v>113</v>
      </c>
      <c r="AE761" s="30" t="s">
        <v>113</v>
      </c>
      <c r="AF761" s="30" t="s">
        <v>113</v>
      </c>
      <c r="AG761" s="30" t="s">
        <v>113</v>
      </c>
      <c r="AH761" s="30" t="s">
        <v>113</v>
      </c>
      <c r="AI761" s="30" t="s">
        <v>113</v>
      </c>
      <c r="AJ761" s="30" t="s">
        <v>113</v>
      </c>
      <c r="AK761" s="30" t="s">
        <v>113</v>
      </c>
      <c r="AL761" s="30" t="s">
        <v>113</v>
      </c>
      <c r="AM761" s="30">
        <v>0</v>
      </c>
      <c r="AN761" s="30">
        <v>13</v>
      </c>
      <c r="AO761" s="30">
        <v>2</v>
      </c>
      <c r="AP761" s="30">
        <v>5</v>
      </c>
      <c r="AQ761" s="31">
        <v>3</v>
      </c>
      <c r="AR761" s="31">
        <v>3</v>
      </c>
      <c r="AS761" s="31">
        <v>3</v>
      </c>
      <c r="AT761" s="32">
        <v>0</v>
      </c>
      <c r="AU761" s="32">
        <v>0</v>
      </c>
      <c r="AV761" s="32">
        <v>0</v>
      </c>
      <c r="AW761" s="32">
        <v>0</v>
      </c>
      <c r="AX761" s="32">
        <v>0</v>
      </c>
      <c r="AY761" s="32">
        <v>0</v>
      </c>
      <c r="AZ761" s="32">
        <v>0</v>
      </c>
      <c r="BA761" s="32">
        <v>0</v>
      </c>
      <c r="BB761" s="32">
        <v>0</v>
      </c>
      <c r="BC761" s="32">
        <v>0</v>
      </c>
      <c r="BD761" s="33">
        <v>7.2</v>
      </c>
      <c r="BE761" s="33">
        <v>7.2</v>
      </c>
      <c r="BF761" s="33">
        <v>7.2</v>
      </c>
      <c r="BG761" s="33">
        <v>7.2</v>
      </c>
      <c r="BH761" s="33">
        <v>7.2</v>
      </c>
      <c r="BI761" s="33">
        <v>7.2</v>
      </c>
      <c r="BJ761" s="34" t="s">
        <v>113</v>
      </c>
      <c r="BK761" s="35" t="s">
        <v>113</v>
      </c>
      <c r="BL761" t="str">
        <f>IF(BY761&gt;LARGE(BZ761:$CK761,1),1,"")</f>
        <v/>
      </c>
      <c r="BM761" t="str">
        <f>IF(BZ761&gt;LARGE(CA761:$CK761,1),2,"")</f>
        <v/>
      </c>
      <c r="BN761" t="str">
        <f>IF(CA761&gt;LARGE(CB761:$CK761,1),2.2,"")</f>
        <v/>
      </c>
      <c r="BO761" t="str">
        <f>IF(CB761&gt;LARGE(CC761:$CK761,1),3,"")</f>
        <v/>
      </c>
      <c r="BP761" t="str">
        <f>IF(CC761&gt;LARGE(CD761:$CK761,1),3.2,"")</f>
        <v/>
      </c>
      <c r="BQ761" t="str">
        <f>IF(CD761&gt;LARGE(CE761:$CK761,1),4,"")</f>
        <v/>
      </c>
      <c r="BR761" t="str">
        <f>IF(CE761&gt;LARGE(CF761:$CK761,1),4.2,"")</f>
        <v/>
      </c>
      <c r="BS761" t="str">
        <f>IF(CF761&gt;LARGE(CG761:$CK761,1),5,"")</f>
        <v/>
      </c>
      <c r="BT761" t="str">
        <f>IF(CG761&gt;LARGE(CH761:$CK761,1),5.2,"")</f>
        <v/>
      </c>
      <c r="BU761" t="str">
        <f>IF(CH761&gt;LARGE(CI761:$CK761,1),6,"")</f>
        <v/>
      </c>
      <c r="BV761" t="str">
        <f>IF(CI761&gt;LARGE(CJ761:$CK761,1),6.2,"")</f>
        <v/>
      </c>
      <c r="BW761" t="str">
        <f>IF(CJ761&gt;LARGE(CK761:$CK761,1),7,"")</f>
        <v/>
      </c>
      <c r="BX761" t="str">
        <f t="shared" si="188"/>
        <v/>
      </c>
      <c r="BY761" s="36">
        <f t="shared" si="189"/>
        <v>0</v>
      </c>
      <c r="BZ761" s="36">
        <f t="shared" si="190"/>
        <v>0</v>
      </c>
      <c r="CA761">
        <f t="shared" si="191"/>
        <v>0</v>
      </c>
      <c r="CB761" s="36">
        <f t="shared" si="192"/>
        <v>0</v>
      </c>
      <c r="CC761">
        <f t="shared" si="193"/>
        <v>0</v>
      </c>
      <c r="CD761" s="36">
        <f t="shared" si="194"/>
        <v>0</v>
      </c>
      <c r="CE761">
        <f t="shared" si="195"/>
        <v>0</v>
      </c>
      <c r="CF761" s="36">
        <f t="shared" si="196"/>
        <v>0</v>
      </c>
      <c r="CG761">
        <f t="shared" si="197"/>
        <v>0</v>
      </c>
      <c r="CH761" s="36">
        <f t="shared" si="198"/>
        <v>0</v>
      </c>
      <c r="CI761">
        <f t="shared" si="199"/>
        <v>0</v>
      </c>
      <c r="CJ761" s="36">
        <f t="shared" si="200"/>
        <v>0</v>
      </c>
      <c r="CK761">
        <f t="shared" si="201"/>
        <v>0</v>
      </c>
      <c r="CP761">
        <v>1081</v>
      </c>
      <c r="DD761" t="str">
        <f>IF(COUNTIF('[3]Zone Players'!A$3:A$1847,A761)&lt;1,"D","")</f>
        <v/>
      </c>
      <c r="DF761">
        <f t="shared" si="204"/>
        <v>3</v>
      </c>
      <c r="DG761" s="70">
        <f t="shared" si="202"/>
        <v>0</v>
      </c>
      <c r="DH761" t="str">
        <f t="shared" si="203"/>
        <v/>
      </c>
    </row>
    <row r="762" spans="1:112" ht="15" customHeight="1" x14ac:dyDescent="0.25">
      <c r="A762" s="46">
        <v>117733</v>
      </c>
      <c r="B762" s="47" t="s">
        <v>1202</v>
      </c>
      <c r="C762" s="47" t="s">
        <v>1203</v>
      </c>
      <c r="D762" s="25" t="s">
        <v>1200</v>
      </c>
      <c r="E762" s="48"/>
      <c r="F762" s="47"/>
      <c r="G762" s="47"/>
      <c r="H762" s="47"/>
      <c r="I762" s="47"/>
      <c r="J762" s="47"/>
      <c r="K762" s="47"/>
      <c r="L762" s="47"/>
      <c r="M762" s="47"/>
      <c r="N762" s="48"/>
      <c r="O762" s="47">
        <v>6</v>
      </c>
      <c r="P762" s="49">
        <v>5</v>
      </c>
      <c r="Q762" s="28"/>
      <c r="R762" s="28"/>
      <c r="S762" s="28"/>
      <c r="T762" s="29"/>
      <c r="U762" s="28"/>
      <c r="V762" s="30" t="s">
        <v>113</v>
      </c>
      <c r="W762" s="30" t="s">
        <v>113</v>
      </c>
      <c r="X762" s="30">
        <v>3</v>
      </c>
      <c r="Y762" s="30" t="s">
        <v>113</v>
      </c>
      <c r="Z762" s="30">
        <v>5</v>
      </c>
      <c r="AA762" s="30" t="s">
        <v>113</v>
      </c>
      <c r="AB762" s="50" t="s">
        <v>113</v>
      </c>
      <c r="AC762" s="51" t="s">
        <v>113</v>
      </c>
      <c r="AD762" s="51" t="s">
        <v>113</v>
      </c>
      <c r="AE762" s="51" t="s">
        <v>113</v>
      </c>
      <c r="AF762" s="51" t="s">
        <v>113</v>
      </c>
      <c r="AG762" s="51" t="s">
        <v>113</v>
      </c>
      <c r="AH762" s="51" t="s">
        <v>113</v>
      </c>
      <c r="AI762" s="50" t="s">
        <v>113</v>
      </c>
      <c r="AJ762" s="50" t="s">
        <v>113</v>
      </c>
      <c r="AK762" s="50" t="s">
        <v>113</v>
      </c>
      <c r="AL762" s="50" t="s">
        <v>113</v>
      </c>
      <c r="AM762" s="50">
        <v>0</v>
      </c>
      <c r="AN762" s="51">
        <v>13</v>
      </c>
      <c r="AO762" s="50">
        <v>2</v>
      </c>
      <c r="AP762" s="51">
        <v>5</v>
      </c>
      <c r="AQ762" s="52">
        <v>5</v>
      </c>
      <c r="AR762" s="52">
        <v>3</v>
      </c>
      <c r="AS762" s="52">
        <v>3</v>
      </c>
      <c r="AT762" s="53">
        <v>3</v>
      </c>
      <c r="AU762" s="53">
        <v>3</v>
      </c>
      <c r="AV762" s="53">
        <v>3</v>
      </c>
      <c r="AW762" s="53">
        <v>3</v>
      </c>
      <c r="AX762" s="53">
        <v>3</v>
      </c>
      <c r="AY762" s="53">
        <v>3</v>
      </c>
      <c r="AZ762" s="53">
        <v>3</v>
      </c>
      <c r="BA762" s="53">
        <v>3</v>
      </c>
      <c r="BB762" s="53">
        <v>3</v>
      </c>
      <c r="BC762" s="53">
        <v>3</v>
      </c>
      <c r="BD762" s="54">
        <v>7.2</v>
      </c>
      <c r="BE762" s="54">
        <v>3</v>
      </c>
      <c r="BF762" s="54">
        <v>3</v>
      </c>
      <c r="BG762" s="54">
        <v>3</v>
      </c>
      <c r="BH762" s="54">
        <v>3</v>
      </c>
      <c r="BI762" s="54">
        <v>3</v>
      </c>
      <c r="BJ762" s="55">
        <v>3</v>
      </c>
      <c r="BK762" s="56">
        <v>3</v>
      </c>
      <c r="BL762" s="57" t="str">
        <f>IF(BY762&gt;LARGE(BZ762:$CK762,1),1,"")</f>
        <v/>
      </c>
      <c r="BM762" s="57" t="str">
        <f>IF(BZ762&gt;LARGE(CA762:$CK762,1),2,"")</f>
        <v/>
      </c>
      <c r="BN762" s="57" t="str">
        <f>IF(CA762&gt;LARGE(CB762:$CK762,1),2.2,"")</f>
        <v/>
      </c>
      <c r="BO762" s="57">
        <f>IF(CB762&gt;LARGE(CC762:$CK762,1),3,"")</f>
        <v>3</v>
      </c>
      <c r="BP762" s="57" t="str">
        <f>IF(CC762&gt;LARGE(CD762:$CK762,1),3.2,"")</f>
        <v/>
      </c>
      <c r="BQ762" s="57" t="str">
        <f>IF(CD762&gt;LARGE(CE762:$CK762,1),4,"")</f>
        <v/>
      </c>
      <c r="BR762" s="57" t="str">
        <f>IF(CE762&gt;LARGE(CF762:$CK762,1),4.2,"")</f>
        <v/>
      </c>
      <c r="BS762" s="57" t="str">
        <f>IF(CF762&gt;LARGE(CG762:$CK762,1),5,"")</f>
        <v/>
      </c>
      <c r="BT762" s="57" t="str">
        <f>IF(CG762&gt;LARGE(CH762:$CK762,1),5.2,"")</f>
        <v/>
      </c>
      <c r="BU762" s="57" t="str">
        <f>IF(CH762&gt;LARGE(CI762:$CK762,1),6,"")</f>
        <v/>
      </c>
      <c r="BV762" s="57" t="str">
        <f>IF(CI762&gt;LARGE(CJ762:$CK762,1),6.2,"")</f>
        <v/>
      </c>
      <c r="BW762" s="57" t="str">
        <f>IF(CJ762&gt;LARGE(CK762:$CK762,1),7,"")</f>
        <v/>
      </c>
      <c r="BX762" s="57" t="str">
        <f t="shared" si="188"/>
        <v/>
      </c>
      <c r="BY762" s="58">
        <f t="shared" si="189"/>
        <v>0</v>
      </c>
      <c r="BZ762" s="58">
        <f t="shared" si="190"/>
        <v>0</v>
      </c>
      <c r="CA762" s="57">
        <f t="shared" si="191"/>
        <v>0</v>
      </c>
      <c r="CB762" s="58">
        <f t="shared" si="192"/>
        <v>10</v>
      </c>
      <c r="CC762" s="57">
        <f t="shared" si="193"/>
        <v>0</v>
      </c>
      <c r="CD762" s="58">
        <f t="shared" si="194"/>
        <v>0</v>
      </c>
      <c r="CE762" s="57">
        <f t="shared" si="195"/>
        <v>0</v>
      </c>
      <c r="CF762" s="58">
        <f t="shared" si="196"/>
        <v>0</v>
      </c>
      <c r="CG762" s="57">
        <f t="shared" si="197"/>
        <v>0</v>
      </c>
      <c r="CH762" s="58">
        <f t="shared" si="198"/>
        <v>0</v>
      </c>
      <c r="CI762" s="57">
        <f t="shared" si="199"/>
        <v>0</v>
      </c>
      <c r="CJ762" s="58">
        <f t="shared" si="200"/>
        <v>0</v>
      </c>
      <c r="CK762" s="57">
        <f t="shared" si="201"/>
        <v>0</v>
      </c>
      <c r="CP762">
        <v>1083</v>
      </c>
      <c r="DD762" t="str">
        <f>IF(COUNTIF('[3]Zone Players'!A$3:A$1847,A762)&lt;1,"D","")</f>
        <v/>
      </c>
      <c r="DF762">
        <f t="shared" si="204"/>
        <v>3</v>
      </c>
      <c r="DG762" s="70">
        <f t="shared" si="202"/>
        <v>10</v>
      </c>
      <c r="DH762" t="str">
        <f t="shared" si="203"/>
        <v/>
      </c>
    </row>
    <row r="763" spans="1:112" ht="15" customHeight="1" x14ac:dyDescent="0.25">
      <c r="A763" s="23">
        <v>132107</v>
      </c>
      <c r="B763" s="24" t="s">
        <v>1204</v>
      </c>
      <c r="C763" s="24" t="s">
        <v>1205</v>
      </c>
      <c r="D763" s="25" t="s">
        <v>1200</v>
      </c>
      <c r="E763" s="26"/>
      <c r="F763" s="27"/>
      <c r="G763" s="27"/>
      <c r="H763" s="27"/>
      <c r="I763" s="27"/>
      <c r="J763" s="27"/>
      <c r="K763" s="27">
        <v>7</v>
      </c>
      <c r="L763" s="27">
        <v>6</v>
      </c>
      <c r="M763" s="27">
        <v>3</v>
      </c>
      <c r="N763" s="26">
        <v>3</v>
      </c>
      <c r="O763" s="27">
        <v>3</v>
      </c>
      <c r="P763" s="27">
        <v>3</v>
      </c>
      <c r="Q763" s="28"/>
      <c r="R763" s="28"/>
      <c r="S763" s="28"/>
      <c r="T763" s="29"/>
      <c r="U763" s="28"/>
      <c r="V763" s="30" t="s">
        <v>113</v>
      </c>
      <c r="W763" s="30" t="s">
        <v>113</v>
      </c>
      <c r="X763" s="30">
        <v>3</v>
      </c>
      <c r="Y763" s="30" t="s">
        <v>113</v>
      </c>
      <c r="Z763" s="30">
        <v>5</v>
      </c>
      <c r="AA763" s="30" t="s">
        <v>113</v>
      </c>
      <c r="AB763" s="30" t="s">
        <v>113</v>
      </c>
      <c r="AC763" s="30" t="s">
        <v>113</v>
      </c>
      <c r="AD763" s="30" t="s">
        <v>113</v>
      </c>
      <c r="AE763" s="30" t="s">
        <v>113</v>
      </c>
      <c r="AF763" s="30" t="s">
        <v>113</v>
      </c>
      <c r="AG763" s="30" t="s">
        <v>113</v>
      </c>
      <c r="AH763" s="30" t="s">
        <v>113</v>
      </c>
      <c r="AI763" s="30" t="s">
        <v>113</v>
      </c>
      <c r="AJ763" s="30" t="s">
        <v>113</v>
      </c>
      <c r="AK763" s="30" t="s">
        <v>113</v>
      </c>
      <c r="AL763" s="30" t="s">
        <v>113</v>
      </c>
      <c r="AM763" s="30">
        <v>0</v>
      </c>
      <c r="AN763" s="30">
        <v>13</v>
      </c>
      <c r="AO763" s="30">
        <v>2</v>
      </c>
      <c r="AP763" s="30">
        <v>5</v>
      </c>
      <c r="AQ763" s="31">
        <v>3</v>
      </c>
      <c r="AR763" s="31">
        <v>3</v>
      </c>
      <c r="AS763" s="31">
        <v>3</v>
      </c>
      <c r="AT763" s="32">
        <v>3</v>
      </c>
      <c r="AU763" s="32">
        <v>3</v>
      </c>
      <c r="AV763" s="32">
        <v>3</v>
      </c>
      <c r="AW763" s="32">
        <v>3</v>
      </c>
      <c r="AX763" s="32">
        <v>3</v>
      </c>
      <c r="AY763" s="32">
        <v>3</v>
      </c>
      <c r="AZ763" s="32">
        <v>3</v>
      </c>
      <c r="BA763" s="32">
        <v>3</v>
      </c>
      <c r="BB763" s="32">
        <v>3</v>
      </c>
      <c r="BC763" s="32">
        <v>3</v>
      </c>
      <c r="BD763" s="33">
        <v>7.2</v>
      </c>
      <c r="BE763" s="33">
        <v>3</v>
      </c>
      <c r="BF763" s="33">
        <v>3</v>
      </c>
      <c r="BG763" s="33">
        <v>3</v>
      </c>
      <c r="BH763" s="33">
        <v>3</v>
      </c>
      <c r="BI763" s="33">
        <v>3</v>
      </c>
      <c r="BJ763" s="34">
        <v>3</v>
      </c>
      <c r="BK763" s="35">
        <v>3</v>
      </c>
      <c r="BL763" t="str">
        <f>IF(BY763&gt;LARGE(BZ763:$CK763,1),1,"")</f>
        <v/>
      </c>
      <c r="BM763" t="str">
        <f>IF(BZ763&gt;LARGE(CA763:$CK763,1),2,"")</f>
        <v/>
      </c>
      <c r="BN763" t="str">
        <f>IF(CA763&gt;LARGE(CB763:$CK763,1),2.2,"")</f>
        <v/>
      </c>
      <c r="BO763">
        <f>IF(CB763&gt;LARGE(CC763:$CK763,1),3,"")</f>
        <v>3</v>
      </c>
      <c r="BP763" t="str">
        <f>IF(CC763&gt;LARGE(CD763:$CK763,1),3.2,"")</f>
        <v/>
      </c>
      <c r="BQ763" t="str">
        <f>IF(CD763&gt;LARGE(CE763:$CK763,1),4,"")</f>
        <v/>
      </c>
      <c r="BR763" t="str">
        <f>IF(CE763&gt;LARGE(CF763:$CK763,1),4.2,"")</f>
        <v/>
      </c>
      <c r="BS763" t="str">
        <f>IF(CF763&gt;LARGE(CG763:$CK763,1),5,"")</f>
        <v/>
      </c>
      <c r="BT763" t="str">
        <f>IF(CG763&gt;LARGE(CH763:$CK763,1),5.2,"")</f>
        <v/>
      </c>
      <c r="BU763" t="str">
        <f>IF(CH763&gt;LARGE(CI763:$CK763,1),6,"")</f>
        <v/>
      </c>
      <c r="BV763" t="str">
        <f>IF(CI763&gt;LARGE(CJ763:$CK763,1),6.2,"")</f>
        <v/>
      </c>
      <c r="BW763" t="str">
        <f>IF(CJ763&gt;LARGE(CK763:$CK763,1),7,"")</f>
        <v/>
      </c>
      <c r="BX763" t="str">
        <f t="shared" si="188"/>
        <v/>
      </c>
      <c r="BY763" s="36">
        <f t="shared" si="189"/>
        <v>0</v>
      </c>
      <c r="BZ763" s="36">
        <f t="shared" si="190"/>
        <v>0</v>
      </c>
      <c r="CA763">
        <f t="shared" si="191"/>
        <v>0</v>
      </c>
      <c r="CB763" s="36">
        <f t="shared" si="192"/>
        <v>10</v>
      </c>
      <c r="CC763">
        <f t="shared" si="193"/>
        <v>0</v>
      </c>
      <c r="CD763" s="36">
        <f t="shared" si="194"/>
        <v>0</v>
      </c>
      <c r="CE763">
        <f t="shared" si="195"/>
        <v>0</v>
      </c>
      <c r="CF763" s="36">
        <f t="shared" si="196"/>
        <v>0</v>
      </c>
      <c r="CG763">
        <f t="shared" si="197"/>
        <v>0</v>
      </c>
      <c r="CH763" s="36">
        <f t="shared" si="198"/>
        <v>0</v>
      </c>
      <c r="CI763">
        <f t="shared" si="199"/>
        <v>0</v>
      </c>
      <c r="CJ763" s="36">
        <f t="shared" si="200"/>
        <v>0</v>
      </c>
      <c r="CK763">
        <f t="shared" si="201"/>
        <v>0</v>
      </c>
      <c r="CP763" t="s">
        <v>118</v>
      </c>
      <c r="DD763" t="str">
        <f>IF(COUNTIF('[3]Zone Players'!A$3:A$1847,A763)&lt;1,"D","")</f>
        <v/>
      </c>
      <c r="DF763">
        <f t="shared" si="204"/>
        <v>3</v>
      </c>
      <c r="DG763" s="70">
        <f t="shared" si="202"/>
        <v>10</v>
      </c>
      <c r="DH763" t="str">
        <f t="shared" si="203"/>
        <v/>
      </c>
    </row>
    <row r="764" spans="1:112" ht="15" customHeight="1" x14ac:dyDescent="0.25">
      <c r="A764" s="23">
        <v>24101</v>
      </c>
      <c r="B764" s="24" t="s">
        <v>1206</v>
      </c>
      <c r="C764" s="24" t="s">
        <v>235</v>
      </c>
      <c r="D764" s="25" t="s">
        <v>1200</v>
      </c>
      <c r="E764" s="26"/>
      <c r="F764" s="27"/>
      <c r="G764" s="27"/>
      <c r="H764" s="27"/>
      <c r="I764" s="27"/>
      <c r="J764" s="27"/>
      <c r="K764" s="27"/>
      <c r="L764" s="27"/>
      <c r="M764" s="27"/>
      <c r="N764" s="26">
        <v>5</v>
      </c>
      <c r="O764" s="27">
        <v>3</v>
      </c>
      <c r="P764" s="27">
        <v>5</v>
      </c>
      <c r="Q764" s="28"/>
      <c r="R764" s="28"/>
      <c r="S764" s="28"/>
      <c r="T764" s="29"/>
      <c r="U764" s="28"/>
      <c r="V764" s="30" t="s">
        <v>113</v>
      </c>
      <c r="W764" s="30" t="s">
        <v>113</v>
      </c>
      <c r="X764" s="30">
        <v>3</v>
      </c>
      <c r="Y764" s="30" t="s">
        <v>113</v>
      </c>
      <c r="Z764" s="30">
        <v>5</v>
      </c>
      <c r="AA764" s="30" t="s">
        <v>113</v>
      </c>
      <c r="AB764" s="30" t="s">
        <v>113</v>
      </c>
      <c r="AC764" s="30" t="s">
        <v>113</v>
      </c>
      <c r="AD764" s="30" t="s">
        <v>113</v>
      </c>
      <c r="AE764" s="30" t="s">
        <v>113</v>
      </c>
      <c r="AF764" s="30" t="s">
        <v>113</v>
      </c>
      <c r="AG764" s="30" t="s">
        <v>113</v>
      </c>
      <c r="AH764" s="30" t="s">
        <v>113</v>
      </c>
      <c r="AI764" s="30" t="s">
        <v>113</v>
      </c>
      <c r="AJ764" s="30" t="s">
        <v>113</v>
      </c>
      <c r="AK764" s="30" t="s">
        <v>113</v>
      </c>
      <c r="AL764" s="30" t="s">
        <v>113</v>
      </c>
      <c r="AM764" s="30">
        <v>0</v>
      </c>
      <c r="AN764" s="30">
        <v>13</v>
      </c>
      <c r="AO764" s="30">
        <v>2</v>
      </c>
      <c r="AP764" s="30">
        <v>5</v>
      </c>
      <c r="AQ764" s="31">
        <v>5</v>
      </c>
      <c r="AR764" s="31">
        <v>3</v>
      </c>
      <c r="AS764" s="31">
        <v>3</v>
      </c>
      <c r="AT764" s="32">
        <v>5</v>
      </c>
      <c r="AU764" s="32">
        <v>5</v>
      </c>
      <c r="AV764" s="32">
        <v>3</v>
      </c>
      <c r="AW764" s="32">
        <v>3</v>
      </c>
      <c r="AX764" s="32">
        <v>3</v>
      </c>
      <c r="AY764" s="32">
        <v>3</v>
      </c>
      <c r="AZ764" s="32">
        <v>0</v>
      </c>
      <c r="BA764" s="32">
        <v>3</v>
      </c>
      <c r="BB764" s="32">
        <v>0</v>
      </c>
      <c r="BC764" s="32">
        <v>3</v>
      </c>
      <c r="BD764" s="33">
        <v>7.2</v>
      </c>
      <c r="BE764" s="33">
        <v>7.2</v>
      </c>
      <c r="BF764" s="33">
        <v>7.2</v>
      </c>
      <c r="BG764" s="33">
        <v>7.2</v>
      </c>
      <c r="BH764" s="33">
        <v>3</v>
      </c>
      <c r="BI764" s="33">
        <v>3</v>
      </c>
      <c r="BJ764" s="34">
        <v>3</v>
      </c>
      <c r="BK764" s="35">
        <v>3</v>
      </c>
      <c r="BL764" t="str">
        <f>IF(BY764&gt;LARGE(BZ764:$CK764,1),1,"")</f>
        <v/>
      </c>
      <c r="BM764" t="str">
        <f>IF(BZ764&gt;LARGE(CA764:$CK764,1),2,"")</f>
        <v/>
      </c>
      <c r="BN764" t="str">
        <f>IF(CA764&gt;LARGE(CB764:$CK764,1),2.2,"")</f>
        <v/>
      </c>
      <c r="BO764">
        <f>IF(CB764&gt;LARGE(CC764:$CK764,1),3,"")</f>
        <v>3</v>
      </c>
      <c r="BP764" t="str">
        <f>IF(CC764&gt;LARGE(CD764:$CK764,1),3.2,"")</f>
        <v/>
      </c>
      <c r="BQ764" t="str">
        <f>IF(CD764&gt;LARGE(CE764:$CK764,1),4,"")</f>
        <v/>
      </c>
      <c r="BR764" t="str">
        <f>IF(CE764&gt;LARGE(CF764:$CK764,1),4.2,"")</f>
        <v/>
      </c>
      <c r="BS764">
        <f>IF(CF764&gt;LARGE(CG764:$CK764,1),5,"")</f>
        <v>5</v>
      </c>
      <c r="BT764" t="str">
        <f>IF(CG764&gt;LARGE(CH764:$CK764,1),5.2,"")</f>
        <v/>
      </c>
      <c r="BU764" t="str">
        <f>IF(CH764&gt;LARGE(CI764:$CK764,1),6,"")</f>
        <v/>
      </c>
      <c r="BV764" t="str">
        <f>IF(CI764&gt;LARGE(CJ764:$CK764,1),6.2,"")</f>
        <v/>
      </c>
      <c r="BW764" t="str">
        <f>IF(CJ764&gt;LARGE(CK764:$CK764,1),7,"")</f>
        <v/>
      </c>
      <c r="BX764" t="str">
        <f t="shared" si="188"/>
        <v/>
      </c>
      <c r="BY764" s="36">
        <f t="shared" si="189"/>
        <v>0</v>
      </c>
      <c r="BZ764" s="36">
        <f t="shared" si="190"/>
        <v>0</v>
      </c>
      <c r="CA764">
        <f t="shared" si="191"/>
        <v>0</v>
      </c>
      <c r="CB764" s="36">
        <f t="shared" si="192"/>
        <v>6</v>
      </c>
      <c r="CC764">
        <f t="shared" si="193"/>
        <v>0</v>
      </c>
      <c r="CD764" s="36">
        <f t="shared" si="194"/>
        <v>0</v>
      </c>
      <c r="CE764">
        <f t="shared" si="195"/>
        <v>0</v>
      </c>
      <c r="CF764" s="36">
        <f t="shared" si="196"/>
        <v>2</v>
      </c>
      <c r="CG764">
        <f t="shared" si="197"/>
        <v>0</v>
      </c>
      <c r="CH764" s="36">
        <f t="shared" si="198"/>
        <v>0</v>
      </c>
      <c r="CI764">
        <f t="shared" si="199"/>
        <v>0</v>
      </c>
      <c r="CJ764" s="36">
        <f t="shared" si="200"/>
        <v>0</v>
      </c>
      <c r="CK764">
        <f t="shared" si="201"/>
        <v>0</v>
      </c>
      <c r="CP764">
        <v>1087</v>
      </c>
      <c r="DD764" t="str">
        <f>IF(COUNTIF('[3]Zone Players'!A$3:A$1847,A764)&lt;1,"D","")</f>
        <v/>
      </c>
      <c r="DF764">
        <f t="shared" si="204"/>
        <v>3</v>
      </c>
      <c r="DG764" s="70">
        <f t="shared" si="202"/>
        <v>8</v>
      </c>
      <c r="DH764" t="str">
        <f t="shared" si="203"/>
        <v/>
      </c>
    </row>
    <row r="765" spans="1:112" ht="15" customHeight="1" x14ac:dyDescent="0.25">
      <c r="A765" s="23">
        <v>108065</v>
      </c>
      <c r="B765" s="24" t="s">
        <v>1153</v>
      </c>
      <c r="C765" s="24" t="s">
        <v>945</v>
      </c>
      <c r="D765" s="25" t="s">
        <v>1200</v>
      </c>
      <c r="E765" s="26"/>
      <c r="F765" s="27"/>
      <c r="G765" s="27"/>
      <c r="H765" s="27"/>
      <c r="I765" s="27"/>
      <c r="J765" s="27"/>
      <c r="K765" s="27"/>
      <c r="L765" s="27"/>
      <c r="M765" s="27">
        <v>7</v>
      </c>
      <c r="N765" s="26">
        <v>7</v>
      </c>
      <c r="O765" s="27">
        <v>7</v>
      </c>
      <c r="P765" s="27">
        <v>7</v>
      </c>
      <c r="Q765" s="28"/>
      <c r="R765" s="28"/>
      <c r="S765" s="28"/>
      <c r="T765" s="29"/>
      <c r="U765" s="28"/>
      <c r="V765" s="30" t="s">
        <v>113</v>
      </c>
      <c r="W765" s="30" t="s">
        <v>113</v>
      </c>
      <c r="X765" s="30">
        <v>3</v>
      </c>
      <c r="Y765" s="30" t="s">
        <v>113</v>
      </c>
      <c r="Z765" s="30">
        <v>5</v>
      </c>
      <c r="AA765" s="30" t="s">
        <v>113</v>
      </c>
      <c r="AB765" s="30" t="s">
        <v>113</v>
      </c>
      <c r="AC765" s="30" t="s">
        <v>113</v>
      </c>
      <c r="AD765" s="30" t="s">
        <v>113</v>
      </c>
      <c r="AE765" s="30" t="s">
        <v>113</v>
      </c>
      <c r="AF765" s="30" t="s">
        <v>113</v>
      </c>
      <c r="AG765" s="30" t="s">
        <v>113</v>
      </c>
      <c r="AH765" s="30" t="s">
        <v>113</v>
      </c>
      <c r="AI765" s="30" t="s">
        <v>113</v>
      </c>
      <c r="AJ765" s="30" t="s">
        <v>113</v>
      </c>
      <c r="AK765" s="30" t="s">
        <v>113</v>
      </c>
      <c r="AL765" s="30" t="s">
        <v>113</v>
      </c>
      <c r="AM765" s="30">
        <v>0</v>
      </c>
      <c r="AN765" s="30">
        <v>13</v>
      </c>
      <c r="AO765" s="30">
        <v>0</v>
      </c>
      <c r="AP765" s="30">
        <v>7</v>
      </c>
      <c r="AQ765" s="31">
        <v>7</v>
      </c>
      <c r="AR765" s="31">
        <v>7</v>
      </c>
      <c r="AS765" s="31">
        <v>7</v>
      </c>
      <c r="AT765" s="32">
        <v>0</v>
      </c>
      <c r="AU765" s="32">
        <v>0</v>
      </c>
      <c r="AV765" s="32">
        <v>0</v>
      </c>
      <c r="AW765" s="32">
        <v>0</v>
      </c>
      <c r="AX765" s="32">
        <v>0</v>
      </c>
      <c r="AY765" s="32">
        <v>0</v>
      </c>
      <c r="AZ765" s="32">
        <v>0</v>
      </c>
      <c r="BA765" s="32">
        <v>0</v>
      </c>
      <c r="BB765" s="32">
        <v>0</v>
      </c>
      <c r="BC765" s="32">
        <v>0</v>
      </c>
      <c r="BD765" s="33">
        <v>7.2</v>
      </c>
      <c r="BE765" s="33">
        <v>7.2</v>
      </c>
      <c r="BF765" s="33">
        <v>7.2</v>
      </c>
      <c r="BG765" s="33">
        <v>7.2</v>
      </c>
      <c r="BH765" s="33">
        <v>7.2</v>
      </c>
      <c r="BI765" s="33">
        <v>7.2</v>
      </c>
      <c r="BJ765" s="34" t="s">
        <v>113</v>
      </c>
      <c r="BK765" s="35" t="s">
        <v>113</v>
      </c>
      <c r="BL765" t="str">
        <f>IF(BY765&gt;LARGE(BZ765:$CK765,1),1,"")</f>
        <v/>
      </c>
      <c r="BM765" t="str">
        <f>IF(BZ765&gt;LARGE(CA765:$CK765,1),2,"")</f>
        <v/>
      </c>
      <c r="BN765" t="str">
        <f>IF(CA765&gt;LARGE(CB765:$CK765,1),2.2,"")</f>
        <v/>
      </c>
      <c r="BO765" t="str">
        <f>IF(CB765&gt;LARGE(CC765:$CK765,1),3,"")</f>
        <v/>
      </c>
      <c r="BP765" t="str">
        <f>IF(CC765&gt;LARGE(CD765:$CK765,1),3.2,"")</f>
        <v/>
      </c>
      <c r="BQ765" t="str">
        <f>IF(CD765&gt;LARGE(CE765:$CK765,1),4,"")</f>
        <v/>
      </c>
      <c r="BR765" t="str">
        <f>IF(CE765&gt;LARGE(CF765:$CK765,1),4.2,"")</f>
        <v/>
      </c>
      <c r="BS765" t="str">
        <f>IF(CF765&gt;LARGE(CG765:$CK765,1),5,"")</f>
        <v/>
      </c>
      <c r="BT765" t="str">
        <f>IF(CG765&gt;LARGE(CH765:$CK765,1),5.2,"")</f>
        <v/>
      </c>
      <c r="BU765" t="str">
        <f>IF(CH765&gt;LARGE(CI765:$CK765,1),6,"")</f>
        <v/>
      </c>
      <c r="BV765" t="str">
        <f>IF(CI765&gt;LARGE(CJ765:$CK765,1),6.2,"")</f>
        <v/>
      </c>
      <c r="BW765" t="str">
        <f>IF(CJ765&gt;LARGE(CK765:$CK765,1),7,"")</f>
        <v/>
      </c>
      <c r="BX765" t="str">
        <f t="shared" si="188"/>
        <v/>
      </c>
      <c r="BY765" s="36">
        <f t="shared" si="189"/>
        <v>0</v>
      </c>
      <c r="BZ765" s="36">
        <f t="shared" si="190"/>
        <v>0</v>
      </c>
      <c r="CA765">
        <f t="shared" si="191"/>
        <v>0</v>
      </c>
      <c r="CB765" s="36">
        <f t="shared" si="192"/>
        <v>0</v>
      </c>
      <c r="CC765">
        <f t="shared" si="193"/>
        <v>0</v>
      </c>
      <c r="CD765" s="36">
        <f t="shared" si="194"/>
        <v>0</v>
      </c>
      <c r="CE765">
        <f t="shared" si="195"/>
        <v>0</v>
      </c>
      <c r="CF765" s="36">
        <f t="shared" si="196"/>
        <v>0</v>
      </c>
      <c r="CG765">
        <f t="shared" si="197"/>
        <v>0</v>
      </c>
      <c r="CH765" s="36">
        <f t="shared" si="198"/>
        <v>0</v>
      </c>
      <c r="CI765">
        <f t="shared" si="199"/>
        <v>0</v>
      </c>
      <c r="CJ765" s="36">
        <f t="shared" si="200"/>
        <v>0</v>
      </c>
      <c r="CK765">
        <f t="shared" si="201"/>
        <v>0</v>
      </c>
      <c r="CP765">
        <v>1090</v>
      </c>
      <c r="DD765" t="str">
        <f>IF(COUNTIF('[3]Zone Players'!A$3:A$1847,A765)&lt;1,"D","")</f>
        <v/>
      </c>
      <c r="DF765">
        <f t="shared" si="204"/>
        <v>7</v>
      </c>
      <c r="DG765" s="70">
        <f t="shared" si="202"/>
        <v>0</v>
      </c>
      <c r="DH765" t="str">
        <f t="shared" si="203"/>
        <v/>
      </c>
    </row>
    <row r="766" spans="1:112" ht="15" customHeight="1" x14ac:dyDescent="0.25">
      <c r="A766" s="23">
        <v>90776</v>
      </c>
      <c r="B766" s="24" t="s">
        <v>1207</v>
      </c>
      <c r="C766" s="24" t="s">
        <v>140</v>
      </c>
      <c r="D766" s="25" t="s">
        <v>1200</v>
      </c>
      <c r="E766" s="26">
        <v>5</v>
      </c>
      <c r="F766" s="27">
        <v>5</v>
      </c>
      <c r="G766" s="27">
        <v>4</v>
      </c>
      <c r="H766" s="27">
        <v>5</v>
      </c>
      <c r="I766" s="27">
        <v>4</v>
      </c>
      <c r="J766" s="27">
        <v>3</v>
      </c>
      <c r="K766" s="27">
        <v>3</v>
      </c>
      <c r="L766" s="27">
        <v>3</v>
      </c>
      <c r="M766" s="27">
        <v>3</v>
      </c>
      <c r="N766" s="26">
        <v>3</v>
      </c>
      <c r="O766" s="27">
        <v>5</v>
      </c>
      <c r="P766" s="27">
        <v>3</v>
      </c>
      <c r="Q766" s="28"/>
      <c r="R766" s="28"/>
      <c r="S766" s="28"/>
      <c r="T766" s="29"/>
      <c r="U766" s="28"/>
      <c r="V766" s="30" t="s">
        <v>113</v>
      </c>
      <c r="W766" s="30" t="s">
        <v>113</v>
      </c>
      <c r="X766" s="30">
        <v>3</v>
      </c>
      <c r="Y766" s="30" t="s">
        <v>113</v>
      </c>
      <c r="Z766" s="30">
        <v>5</v>
      </c>
      <c r="AA766" s="30" t="s">
        <v>113</v>
      </c>
      <c r="AB766" s="30" t="s">
        <v>113</v>
      </c>
      <c r="AC766" s="30" t="s">
        <v>113</v>
      </c>
      <c r="AD766" s="30" t="s">
        <v>113</v>
      </c>
      <c r="AE766" s="30" t="s">
        <v>113</v>
      </c>
      <c r="AF766" s="30" t="s">
        <v>113</v>
      </c>
      <c r="AG766" s="30" t="s">
        <v>113</v>
      </c>
      <c r="AH766" s="30" t="s">
        <v>113</v>
      </c>
      <c r="AI766" s="30" t="s">
        <v>113</v>
      </c>
      <c r="AJ766" s="30" t="s">
        <v>113</v>
      </c>
      <c r="AK766" s="30" t="s">
        <v>113</v>
      </c>
      <c r="AL766" s="30" t="s">
        <v>113</v>
      </c>
      <c r="AM766" s="30">
        <v>0</v>
      </c>
      <c r="AN766" s="30">
        <v>13</v>
      </c>
      <c r="AO766" s="30">
        <v>2</v>
      </c>
      <c r="AP766" s="30">
        <v>5</v>
      </c>
      <c r="AQ766" s="31">
        <v>3</v>
      </c>
      <c r="AR766" s="31">
        <v>3</v>
      </c>
      <c r="AS766" s="31">
        <v>3</v>
      </c>
      <c r="AT766" s="32">
        <v>3</v>
      </c>
      <c r="AU766" s="32">
        <v>0</v>
      </c>
      <c r="AV766" s="32">
        <v>3</v>
      </c>
      <c r="AW766" s="32">
        <v>3</v>
      </c>
      <c r="AX766" s="32">
        <v>3</v>
      </c>
      <c r="AY766" s="32">
        <v>3</v>
      </c>
      <c r="AZ766" s="32">
        <v>3</v>
      </c>
      <c r="BA766" s="32">
        <v>3</v>
      </c>
      <c r="BB766" s="32">
        <v>0</v>
      </c>
      <c r="BC766" s="32">
        <v>3</v>
      </c>
      <c r="BD766" s="33">
        <v>7.2</v>
      </c>
      <c r="BE766" s="33">
        <v>7.2</v>
      </c>
      <c r="BF766" s="33">
        <v>3</v>
      </c>
      <c r="BG766" s="33">
        <v>3</v>
      </c>
      <c r="BH766" s="33">
        <v>3</v>
      </c>
      <c r="BI766" s="33">
        <v>3</v>
      </c>
      <c r="BJ766" s="34">
        <v>3</v>
      </c>
      <c r="BK766" s="35">
        <v>3</v>
      </c>
      <c r="BL766" t="str">
        <f>IF(BY766&gt;LARGE(BZ766:$CK766,1),1,"")</f>
        <v/>
      </c>
      <c r="BM766" t="str">
        <f>IF(BZ766&gt;LARGE(CA766:$CK766,1),2,"")</f>
        <v/>
      </c>
      <c r="BN766" t="str">
        <f>IF(CA766&gt;LARGE(CB766:$CK766,1),2.2,"")</f>
        <v/>
      </c>
      <c r="BO766">
        <f>IF(CB766&gt;LARGE(CC766:$CK766,1),3,"")</f>
        <v>3</v>
      </c>
      <c r="BP766" t="str">
        <f>IF(CC766&gt;LARGE(CD766:$CK766,1),3.2,"")</f>
        <v/>
      </c>
      <c r="BQ766" t="str">
        <f>IF(CD766&gt;LARGE(CE766:$CK766,1),4,"")</f>
        <v/>
      </c>
      <c r="BR766" t="str">
        <f>IF(CE766&gt;LARGE(CF766:$CK766,1),4.2,"")</f>
        <v/>
      </c>
      <c r="BS766" t="str">
        <f>IF(CF766&gt;LARGE(CG766:$CK766,1),5,"")</f>
        <v/>
      </c>
      <c r="BT766" t="str">
        <f>IF(CG766&gt;LARGE(CH766:$CK766,1),5.2,"")</f>
        <v/>
      </c>
      <c r="BU766" t="str">
        <f>IF(CH766&gt;LARGE(CI766:$CK766,1),6,"")</f>
        <v/>
      </c>
      <c r="BV766" t="str">
        <f>IF(CI766&gt;LARGE(CJ766:$CK766,1),6.2,"")</f>
        <v/>
      </c>
      <c r="BW766" t="str">
        <f>IF(CJ766&gt;LARGE(CK766:$CK766,1),7,"")</f>
        <v/>
      </c>
      <c r="BX766" t="str">
        <f t="shared" si="188"/>
        <v/>
      </c>
      <c r="BY766" s="36">
        <f t="shared" si="189"/>
        <v>0</v>
      </c>
      <c r="BZ766" s="36">
        <f t="shared" si="190"/>
        <v>0</v>
      </c>
      <c r="CA766">
        <f t="shared" si="191"/>
        <v>0</v>
      </c>
      <c r="CB766" s="36">
        <f t="shared" si="192"/>
        <v>8</v>
      </c>
      <c r="CC766">
        <f t="shared" si="193"/>
        <v>0</v>
      </c>
      <c r="CD766" s="36">
        <f t="shared" si="194"/>
        <v>0</v>
      </c>
      <c r="CE766">
        <f t="shared" si="195"/>
        <v>0</v>
      </c>
      <c r="CF766" s="36">
        <f t="shared" si="196"/>
        <v>0</v>
      </c>
      <c r="CG766">
        <f t="shared" si="197"/>
        <v>0</v>
      </c>
      <c r="CH766" s="36">
        <f t="shared" si="198"/>
        <v>0</v>
      </c>
      <c r="CI766">
        <f t="shared" si="199"/>
        <v>0</v>
      </c>
      <c r="CJ766" s="36">
        <f t="shared" si="200"/>
        <v>0</v>
      </c>
      <c r="CK766">
        <f t="shared" si="201"/>
        <v>0</v>
      </c>
      <c r="CP766">
        <v>1091</v>
      </c>
      <c r="DD766" t="str">
        <f>IF(COUNTIF('[3]Zone Players'!A$3:A$1847,A766)&lt;1,"D","")</f>
        <v/>
      </c>
      <c r="DF766">
        <f t="shared" si="204"/>
        <v>3</v>
      </c>
      <c r="DG766" s="70">
        <f t="shared" si="202"/>
        <v>8</v>
      </c>
      <c r="DH766" t="str">
        <f t="shared" si="203"/>
        <v/>
      </c>
    </row>
    <row r="767" spans="1:112" ht="15" customHeight="1" x14ac:dyDescent="0.25">
      <c r="A767" s="40">
        <v>75402</v>
      </c>
      <c r="B767" s="24" t="s">
        <v>936</v>
      </c>
      <c r="C767" s="24" t="s">
        <v>945</v>
      </c>
      <c r="D767" s="25" t="s">
        <v>1200</v>
      </c>
      <c r="E767" s="26">
        <v>5</v>
      </c>
      <c r="F767" s="27">
        <v>5</v>
      </c>
      <c r="G767" s="27">
        <v>4</v>
      </c>
      <c r="H767" s="27">
        <v>5</v>
      </c>
      <c r="I767" s="27">
        <v>4</v>
      </c>
      <c r="J767" s="27">
        <v>3</v>
      </c>
      <c r="K767" s="27">
        <v>3</v>
      </c>
      <c r="L767" s="27">
        <v>3</v>
      </c>
      <c r="M767" s="27">
        <v>6</v>
      </c>
      <c r="N767" s="26">
        <v>5</v>
      </c>
      <c r="O767" s="27">
        <v>5</v>
      </c>
      <c r="P767" s="27">
        <v>5</v>
      </c>
      <c r="Q767" s="28"/>
      <c r="R767" s="28"/>
      <c r="S767" s="28"/>
      <c r="T767" s="29"/>
      <c r="U767" s="28"/>
      <c r="V767" s="30" t="s">
        <v>113</v>
      </c>
      <c r="W767" s="30" t="s">
        <v>113</v>
      </c>
      <c r="X767" s="30">
        <v>3</v>
      </c>
      <c r="Y767" s="30" t="s">
        <v>113</v>
      </c>
      <c r="Z767" s="30">
        <v>5</v>
      </c>
      <c r="AA767" s="30" t="s">
        <v>113</v>
      </c>
      <c r="AB767" s="30" t="s">
        <v>113</v>
      </c>
      <c r="AC767" s="30" t="s">
        <v>113</v>
      </c>
      <c r="AD767" s="30" t="s">
        <v>113</v>
      </c>
      <c r="AE767" s="30" t="s">
        <v>113</v>
      </c>
      <c r="AF767" s="30" t="s">
        <v>113</v>
      </c>
      <c r="AG767" s="30" t="s">
        <v>113</v>
      </c>
      <c r="AH767" s="30" t="s">
        <v>113</v>
      </c>
      <c r="AI767" s="30" t="s">
        <v>113</v>
      </c>
      <c r="AJ767" s="30" t="s">
        <v>113</v>
      </c>
      <c r="AK767" s="30" t="s">
        <v>113</v>
      </c>
      <c r="AL767" s="30" t="s">
        <v>113</v>
      </c>
      <c r="AM767" s="30">
        <v>0</v>
      </c>
      <c r="AN767" s="30">
        <v>13</v>
      </c>
      <c r="AO767" s="30">
        <v>2</v>
      </c>
      <c r="AP767" s="30">
        <v>5</v>
      </c>
      <c r="AQ767" s="31">
        <v>5</v>
      </c>
      <c r="AR767" s="31">
        <v>5</v>
      </c>
      <c r="AS767" s="31">
        <v>5</v>
      </c>
      <c r="AT767" s="32">
        <v>0</v>
      </c>
      <c r="AU767" s="32">
        <v>0</v>
      </c>
      <c r="AV767" s="32">
        <v>0</v>
      </c>
      <c r="AW767" s="32">
        <v>0</v>
      </c>
      <c r="AX767" s="32">
        <v>0</v>
      </c>
      <c r="AY767" s="32">
        <v>0</v>
      </c>
      <c r="AZ767" s="32">
        <v>0</v>
      </c>
      <c r="BA767" s="32">
        <v>0</v>
      </c>
      <c r="BB767" s="32">
        <v>0</v>
      </c>
      <c r="BC767" s="32">
        <v>0</v>
      </c>
      <c r="BD767" s="33">
        <v>7.2</v>
      </c>
      <c r="BE767" s="33">
        <v>7.2</v>
      </c>
      <c r="BF767" s="33">
        <v>7.2</v>
      </c>
      <c r="BG767" s="33">
        <v>7.2</v>
      </c>
      <c r="BH767" s="33">
        <v>7.2</v>
      </c>
      <c r="BI767" s="33">
        <v>7.2</v>
      </c>
      <c r="BJ767" s="34" t="s">
        <v>113</v>
      </c>
      <c r="BK767" s="35" t="s">
        <v>113</v>
      </c>
      <c r="BL767" t="str">
        <f>IF(BY767&gt;LARGE(BZ767:$CK767,1),1,"")</f>
        <v/>
      </c>
      <c r="BM767" t="str">
        <f>IF(BZ767&gt;LARGE(CA767:$CK767,1),2,"")</f>
        <v/>
      </c>
      <c r="BN767" t="str">
        <f>IF(CA767&gt;LARGE(CB767:$CK767,1),2.2,"")</f>
        <v/>
      </c>
      <c r="BO767" t="str">
        <f>IF(CB767&gt;LARGE(CC767:$CK767,1),3,"")</f>
        <v/>
      </c>
      <c r="BP767" t="str">
        <f>IF(CC767&gt;LARGE(CD767:$CK767,1),3.2,"")</f>
        <v/>
      </c>
      <c r="BQ767" t="str">
        <f>IF(CD767&gt;LARGE(CE767:$CK767,1),4,"")</f>
        <v/>
      </c>
      <c r="BR767" t="str">
        <f>IF(CE767&gt;LARGE(CF767:$CK767,1),4.2,"")</f>
        <v/>
      </c>
      <c r="BS767" t="str">
        <f>IF(CF767&gt;LARGE(CG767:$CK767,1),5,"")</f>
        <v/>
      </c>
      <c r="BT767" t="str">
        <f>IF(CG767&gt;LARGE(CH767:$CK767,1),5.2,"")</f>
        <v/>
      </c>
      <c r="BU767" t="str">
        <f>IF(CH767&gt;LARGE(CI767:$CK767,1),6,"")</f>
        <v/>
      </c>
      <c r="BV767" t="str">
        <f>IF(CI767&gt;LARGE(CJ767:$CK767,1),6.2,"")</f>
        <v/>
      </c>
      <c r="BW767" t="str">
        <f>IF(CJ767&gt;LARGE(CK767:$CK767,1),7,"")</f>
        <v/>
      </c>
      <c r="BX767" t="str">
        <f t="shared" si="188"/>
        <v/>
      </c>
      <c r="BY767" s="36">
        <f t="shared" si="189"/>
        <v>0</v>
      </c>
      <c r="BZ767" s="36">
        <f t="shared" si="190"/>
        <v>0</v>
      </c>
      <c r="CA767">
        <f t="shared" si="191"/>
        <v>0</v>
      </c>
      <c r="CB767" s="36">
        <f t="shared" si="192"/>
        <v>0</v>
      </c>
      <c r="CC767">
        <f t="shared" si="193"/>
        <v>0</v>
      </c>
      <c r="CD767" s="36">
        <f t="shared" si="194"/>
        <v>0</v>
      </c>
      <c r="CE767">
        <f t="shared" si="195"/>
        <v>0</v>
      </c>
      <c r="CF767" s="36">
        <f t="shared" si="196"/>
        <v>0</v>
      </c>
      <c r="CG767">
        <f t="shared" si="197"/>
        <v>0</v>
      </c>
      <c r="CH767" s="36">
        <f t="shared" si="198"/>
        <v>0</v>
      </c>
      <c r="CI767">
        <f t="shared" si="199"/>
        <v>0</v>
      </c>
      <c r="CJ767" s="36">
        <f t="shared" si="200"/>
        <v>0</v>
      </c>
      <c r="CK767">
        <f t="shared" si="201"/>
        <v>0</v>
      </c>
      <c r="CP767" t="s">
        <v>118</v>
      </c>
      <c r="DD767" t="str">
        <f>IF(COUNTIF('[3]Zone Players'!A$3:A$1847,A767)&lt;1,"D","")</f>
        <v/>
      </c>
      <c r="DF767">
        <f t="shared" si="204"/>
        <v>5</v>
      </c>
      <c r="DG767" s="70">
        <f t="shared" si="202"/>
        <v>0</v>
      </c>
      <c r="DH767" t="str">
        <f t="shared" si="203"/>
        <v/>
      </c>
    </row>
    <row r="768" spans="1:112" ht="15" customHeight="1" x14ac:dyDescent="0.25">
      <c r="A768" s="23">
        <v>111867</v>
      </c>
      <c r="B768" s="24" t="s">
        <v>1208</v>
      </c>
      <c r="C768" s="24" t="s">
        <v>961</v>
      </c>
      <c r="D768" s="25" t="s">
        <v>1200</v>
      </c>
      <c r="E768" s="26"/>
      <c r="F768" s="27"/>
      <c r="G768" s="27"/>
      <c r="H768" s="27"/>
      <c r="I768" s="27"/>
      <c r="J768" s="27"/>
      <c r="K768" s="27"/>
      <c r="L768" s="27"/>
      <c r="M768" s="27">
        <v>7</v>
      </c>
      <c r="N768" s="26">
        <v>7</v>
      </c>
      <c r="O768" s="27">
        <v>7</v>
      </c>
      <c r="P768" s="27">
        <v>5</v>
      </c>
      <c r="Q768" s="28"/>
      <c r="R768" s="28"/>
      <c r="S768" s="28"/>
      <c r="T768" s="29"/>
      <c r="U768" s="28"/>
      <c r="V768" s="30" t="s">
        <v>113</v>
      </c>
      <c r="W768" s="30" t="s">
        <v>113</v>
      </c>
      <c r="X768" s="30">
        <v>3</v>
      </c>
      <c r="Y768" s="30" t="s">
        <v>113</v>
      </c>
      <c r="Z768" s="30">
        <v>5</v>
      </c>
      <c r="AA768" s="30" t="s">
        <v>113</v>
      </c>
      <c r="AB768" s="30" t="s">
        <v>113</v>
      </c>
      <c r="AC768" s="30" t="s">
        <v>113</v>
      </c>
      <c r="AD768" s="30" t="s">
        <v>113</v>
      </c>
      <c r="AE768" s="30" t="s">
        <v>113</v>
      </c>
      <c r="AF768" s="30" t="s">
        <v>113</v>
      </c>
      <c r="AG768" s="30" t="s">
        <v>113</v>
      </c>
      <c r="AH768" s="30" t="s">
        <v>113</v>
      </c>
      <c r="AI768" s="30" t="s">
        <v>113</v>
      </c>
      <c r="AJ768" s="30" t="s">
        <v>113</v>
      </c>
      <c r="AK768" s="30" t="s">
        <v>113</v>
      </c>
      <c r="AL768" s="30" t="s">
        <v>113</v>
      </c>
      <c r="AM768" s="30">
        <v>0</v>
      </c>
      <c r="AN768" s="30">
        <v>13</v>
      </c>
      <c r="AO768" s="30">
        <v>2</v>
      </c>
      <c r="AP768" s="30">
        <v>5</v>
      </c>
      <c r="AQ768" s="31">
        <v>5</v>
      </c>
      <c r="AR768" s="31">
        <v>5</v>
      </c>
      <c r="AS768" s="31">
        <v>5</v>
      </c>
      <c r="AT768" s="32">
        <v>5</v>
      </c>
      <c r="AU768" s="32">
        <v>5</v>
      </c>
      <c r="AV768" s="32">
        <v>5</v>
      </c>
      <c r="AW768" s="32">
        <v>5</v>
      </c>
      <c r="AX768" s="32">
        <v>5</v>
      </c>
      <c r="AY768" s="32">
        <v>5</v>
      </c>
      <c r="AZ768" s="32">
        <v>0</v>
      </c>
      <c r="BA768" s="32">
        <v>0</v>
      </c>
      <c r="BB768" s="32">
        <v>5</v>
      </c>
      <c r="BC768" s="32">
        <v>5</v>
      </c>
      <c r="BD768" s="33">
        <v>7.2</v>
      </c>
      <c r="BE768" s="33">
        <v>5</v>
      </c>
      <c r="BF768" s="33">
        <v>5</v>
      </c>
      <c r="BG768" s="33">
        <v>5</v>
      </c>
      <c r="BH768" s="33">
        <v>5</v>
      </c>
      <c r="BI768" s="33">
        <v>5</v>
      </c>
      <c r="BJ768" s="34">
        <v>5</v>
      </c>
      <c r="BK768" s="35">
        <v>5</v>
      </c>
      <c r="BL768" t="str">
        <f>IF(BY768&gt;LARGE(BZ768:$CK768,1),1,"")</f>
        <v/>
      </c>
      <c r="BM768" t="str">
        <f>IF(BZ768&gt;LARGE(CA768:$CK768,1),2,"")</f>
        <v/>
      </c>
      <c r="BN768" t="str">
        <f>IF(CA768&gt;LARGE(CB768:$CK768,1),2.2,"")</f>
        <v/>
      </c>
      <c r="BO768" t="str">
        <f>IF(CB768&gt;LARGE(CC768:$CK768,1),3,"")</f>
        <v/>
      </c>
      <c r="BP768" t="str">
        <f>IF(CC768&gt;LARGE(CD768:$CK768,1),3.2,"")</f>
        <v/>
      </c>
      <c r="BQ768" t="str">
        <f>IF(CD768&gt;LARGE(CE768:$CK768,1),4,"")</f>
        <v/>
      </c>
      <c r="BR768" t="str">
        <f>IF(CE768&gt;LARGE(CF768:$CK768,1),4.2,"")</f>
        <v/>
      </c>
      <c r="BS768">
        <f>IF(CF768&gt;LARGE(CG768:$CK768,1),5,"")</f>
        <v>5</v>
      </c>
      <c r="BT768" t="str">
        <f>IF(CG768&gt;LARGE(CH768:$CK768,1),5.2,"")</f>
        <v/>
      </c>
      <c r="BU768" t="str">
        <f>IF(CH768&gt;LARGE(CI768:$CK768,1),6,"")</f>
        <v/>
      </c>
      <c r="BV768" t="str">
        <f>IF(CI768&gt;LARGE(CJ768:$CK768,1),6.2,"")</f>
        <v/>
      </c>
      <c r="BW768" t="str">
        <f>IF(CJ768&gt;LARGE(CK768:$CK768,1),7,"")</f>
        <v/>
      </c>
      <c r="BX768" t="str">
        <f t="shared" si="188"/>
        <v/>
      </c>
      <c r="BY768" s="36">
        <f t="shared" si="189"/>
        <v>0</v>
      </c>
      <c r="BZ768" s="36">
        <f t="shared" si="190"/>
        <v>0</v>
      </c>
      <c r="CA768">
        <f t="shared" si="191"/>
        <v>0</v>
      </c>
      <c r="CB768" s="36">
        <f t="shared" si="192"/>
        <v>0</v>
      </c>
      <c r="CC768">
        <f t="shared" si="193"/>
        <v>0</v>
      </c>
      <c r="CD768" s="36">
        <f t="shared" si="194"/>
        <v>0</v>
      </c>
      <c r="CE768">
        <f t="shared" si="195"/>
        <v>0</v>
      </c>
      <c r="CF768" s="36">
        <f t="shared" si="196"/>
        <v>8</v>
      </c>
      <c r="CG768">
        <f t="shared" si="197"/>
        <v>0</v>
      </c>
      <c r="CH768" s="36">
        <f t="shared" si="198"/>
        <v>0</v>
      </c>
      <c r="CI768">
        <f t="shared" si="199"/>
        <v>0</v>
      </c>
      <c r="CJ768" s="36">
        <f t="shared" si="200"/>
        <v>0</v>
      </c>
      <c r="CK768">
        <f t="shared" si="201"/>
        <v>0</v>
      </c>
      <c r="CP768">
        <v>1293</v>
      </c>
      <c r="DD768" t="str">
        <f>IF(COUNTIF('[3]Zone Players'!A$3:A$1847,A768)&lt;1,"D","")</f>
        <v/>
      </c>
      <c r="DF768">
        <f t="shared" si="204"/>
        <v>5</v>
      </c>
      <c r="DG768" s="70">
        <f t="shared" si="202"/>
        <v>8</v>
      </c>
      <c r="DH768" t="str">
        <f t="shared" si="203"/>
        <v/>
      </c>
    </row>
    <row r="769" spans="1:112" ht="15" customHeight="1" x14ac:dyDescent="0.25">
      <c r="A769" s="23">
        <v>109751</v>
      </c>
      <c r="B769" s="24" t="s">
        <v>277</v>
      </c>
      <c r="C769" s="24" t="s">
        <v>218</v>
      </c>
      <c r="D769" s="25" t="s">
        <v>1200</v>
      </c>
      <c r="E769" s="26"/>
      <c r="F769" s="27"/>
      <c r="G769" s="27"/>
      <c r="H769" s="27"/>
      <c r="I769" s="27"/>
      <c r="J769" s="27"/>
      <c r="K769" s="27"/>
      <c r="L769" s="27"/>
      <c r="M769" s="27">
        <v>5</v>
      </c>
      <c r="N769" s="26">
        <v>5</v>
      </c>
      <c r="O769" s="27">
        <v>3</v>
      </c>
      <c r="P769" s="27">
        <v>3</v>
      </c>
      <c r="Q769" s="28"/>
      <c r="R769" s="28"/>
      <c r="S769" s="28"/>
      <c r="T769" s="29"/>
      <c r="U769" s="28"/>
      <c r="V769" s="30" t="s">
        <v>113</v>
      </c>
      <c r="W769" s="30" t="s">
        <v>113</v>
      </c>
      <c r="X769" s="30">
        <v>3</v>
      </c>
      <c r="Y769" s="30" t="s">
        <v>113</v>
      </c>
      <c r="Z769" s="30">
        <v>5</v>
      </c>
      <c r="AA769" s="30" t="s">
        <v>113</v>
      </c>
      <c r="AB769" s="30" t="s">
        <v>113</v>
      </c>
      <c r="AC769" s="30" t="s">
        <v>113</v>
      </c>
      <c r="AD769" s="30" t="s">
        <v>113</v>
      </c>
      <c r="AE769" s="30" t="s">
        <v>113</v>
      </c>
      <c r="AF769" s="30" t="s">
        <v>113</v>
      </c>
      <c r="AG769" s="30" t="s">
        <v>113</v>
      </c>
      <c r="AH769" s="30" t="s">
        <v>113</v>
      </c>
      <c r="AI769" s="30" t="s">
        <v>113</v>
      </c>
      <c r="AJ769" s="30" t="s">
        <v>113</v>
      </c>
      <c r="AK769" s="30" t="s">
        <v>113</v>
      </c>
      <c r="AL769" s="30" t="s">
        <v>113</v>
      </c>
      <c r="AM769" s="30">
        <v>0</v>
      </c>
      <c r="AN769" s="30">
        <v>13</v>
      </c>
      <c r="AO769" s="30">
        <v>2</v>
      </c>
      <c r="AP769" s="30">
        <v>5</v>
      </c>
      <c r="AQ769" s="31">
        <v>3</v>
      </c>
      <c r="AR769" s="31">
        <v>3</v>
      </c>
      <c r="AS769" s="31">
        <v>3</v>
      </c>
      <c r="AT769" s="32">
        <v>0</v>
      </c>
      <c r="AU769" s="32">
        <v>0</v>
      </c>
      <c r="AV769" s="32">
        <v>0</v>
      </c>
      <c r="AW769" s="32">
        <v>0</v>
      </c>
      <c r="AX769" s="32">
        <v>0</v>
      </c>
      <c r="AY769" s="32">
        <v>0</v>
      </c>
      <c r="AZ769" s="32">
        <v>0</v>
      </c>
      <c r="BA769" s="32">
        <v>0</v>
      </c>
      <c r="BB769" s="32">
        <v>0</v>
      </c>
      <c r="BC769" s="32">
        <v>0</v>
      </c>
      <c r="BD769" s="33">
        <v>7.2</v>
      </c>
      <c r="BE769" s="33">
        <v>7.2</v>
      </c>
      <c r="BF769" s="33">
        <v>7.2</v>
      </c>
      <c r="BG769" s="33">
        <v>7.2</v>
      </c>
      <c r="BH769" s="33">
        <v>7.2</v>
      </c>
      <c r="BI769" s="33">
        <v>7.2</v>
      </c>
      <c r="BJ769" s="34" t="s">
        <v>113</v>
      </c>
      <c r="BK769" s="35" t="s">
        <v>113</v>
      </c>
      <c r="BL769" t="str">
        <f>IF(BY769&gt;LARGE(BZ769:$CK769,1),1,"")</f>
        <v/>
      </c>
      <c r="BM769" t="str">
        <f>IF(BZ769&gt;LARGE(CA769:$CK769,1),2,"")</f>
        <v/>
      </c>
      <c r="BN769" t="str">
        <f>IF(CA769&gt;LARGE(CB769:$CK769,1),2.2,"")</f>
        <v/>
      </c>
      <c r="BO769" t="str">
        <f>IF(CB769&gt;LARGE(CC769:$CK769,1),3,"")</f>
        <v/>
      </c>
      <c r="BP769" t="str">
        <f>IF(CC769&gt;LARGE(CD769:$CK769,1),3.2,"")</f>
        <v/>
      </c>
      <c r="BQ769" t="str">
        <f>IF(CD769&gt;LARGE(CE769:$CK769,1),4,"")</f>
        <v/>
      </c>
      <c r="BR769" t="str">
        <f>IF(CE769&gt;LARGE(CF769:$CK769,1),4.2,"")</f>
        <v/>
      </c>
      <c r="BS769" t="str">
        <f>IF(CF769&gt;LARGE(CG769:$CK769,1),5,"")</f>
        <v/>
      </c>
      <c r="BT769" t="str">
        <f>IF(CG769&gt;LARGE(CH769:$CK769,1),5.2,"")</f>
        <v/>
      </c>
      <c r="BU769" t="str">
        <f>IF(CH769&gt;LARGE(CI769:$CK769,1),6,"")</f>
        <v/>
      </c>
      <c r="BV769" t="str">
        <f>IF(CI769&gt;LARGE(CJ769:$CK769,1),6.2,"")</f>
        <v/>
      </c>
      <c r="BW769" t="str">
        <f>IF(CJ769&gt;LARGE(CK769:$CK769,1),7,"")</f>
        <v/>
      </c>
      <c r="BX769" t="str">
        <f t="shared" si="188"/>
        <v/>
      </c>
      <c r="BY769" s="36">
        <f t="shared" si="189"/>
        <v>0</v>
      </c>
      <c r="BZ769" s="36">
        <f t="shared" si="190"/>
        <v>0</v>
      </c>
      <c r="CA769">
        <f t="shared" si="191"/>
        <v>0</v>
      </c>
      <c r="CB769" s="36">
        <f t="shared" si="192"/>
        <v>0</v>
      </c>
      <c r="CC769">
        <f t="shared" si="193"/>
        <v>0</v>
      </c>
      <c r="CD769" s="36">
        <f t="shared" si="194"/>
        <v>0</v>
      </c>
      <c r="CE769">
        <f t="shared" si="195"/>
        <v>0</v>
      </c>
      <c r="CF769" s="36">
        <f t="shared" si="196"/>
        <v>0</v>
      </c>
      <c r="CG769">
        <f t="shared" si="197"/>
        <v>0</v>
      </c>
      <c r="CH769" s="36">
        <f t="shared" si="198"/>
        <v>0</v>
      </c>
      <c r="CI769">
        <f t="shared" si="199"/>
        <v>0</v>
      </c>
      <c r="CJ769" s="36">
        <f t="shared" si="200"/>
        <v>0</v>
      </c>
      <c r="CK769">
        <f t="shared" si="201"/>
        <v>0</v>
      </c>
      <c r="CP769">
        <v>1294</v>
      </c>
      <c r="DD769" t="str">
        <f>IF(COUNTIF('[3]Zone Players'!A$3:A$1847,A769)&lt;1,"D","")</f>
        <v/>
      </c>
      <c r="DF769">
        <f t="shared" si="204"/>
        <v>3</v>
      </c>
      <c r="DG769" s="70">
        <f t="shared" si="202"/>
        <v>0</v>
      </c>
      <c r="DH769" t="str">
        <f t="shared" si="203"/>
        <v/>
      </c>
    </row>
    <row r="770" spans="1:112" ht="15" customHeight="1" x14ac:dyDescent="0.25">
      <c r="A770" s="40">
        <v>11275</v>
      </c>
      <c r="B770" s="24" t="s">
        <v>1209</v>
      </c>
      <c r="C770" s="24" t="s">
        <v>677</v>
      </c>
      <c r="D770" s="25" t="s">
        <v>1200</v>
      </c>
      <c r="E770" s="25"/>
      <c r="F770" s="24"/>
      <c r="G770" s="24"/>
      <c r="H770" s="24"/>
      <c r="I770" s="24"/>
      <c r="J770" s="24"/>
      <c r="K770" s="24"/>
      <c r="L770" s="24"/>
      <c r="M770" s="24"/>
      <c r="N770" s="25"/>
      <c r="O770" s="24"/>
      <c r="P770" s="27">
        <v>5</v>
      </c>
      <c r="Q770" s="28"/>
      <c r="R770" s="28"/>
      <c r="S770" s="28"/>
      <c r="T770" s="29"/>
      <c r="U770" s="28"/>
      <c r="V770" s="30" t="s">
        <v>113</v>
      </c>
      <c r="W770" s="30" t="s">
        <v>113</v>
      </c>
      <c r="X770" s="30">
        <v>3</v>
      </c>
      <c r="Y770" s="30" t="s">
        <v>113</v>
      </c>
      <c r="Z770" s="30">
        <v>5</v>
      </c>
      <c r="AA770" s="30" t="s">
        <v>113</v>
      </c>
      <c r="AB770" s="30" t="s">
        <v>113</v>
      </c>
      <c r="AC770" s="59" t="s">
        <v>113</v>
      </c>
      <c r="AD770" s="59" t="s">
        <v>113</v>
      </c>
      <c r="AE770" s="59" t="s">
        <v>113</v>
      </c>
      <c r="AF770" s="59" t="s">
        <v>113</v>
      </c>
      <c r="AG770" s="59" t="s">
        <v>113</v>
      </c>
      <c r="AH770" s="59" t="s">
        <v>113</v>
      </c>
      <c r="AI770" s="30" t="s">
        <v>113</v>
      </c>
      <c r="AJ770" s="30" t="s">
        <v>113</v>
      </c>
      <c r="AK770" s="30" t="s">
        <v>113</v>
      </c>
      <c r="AL770" s="30" t="s">
        <v>113</v>
      </c>
      <c r="AM770" s="30">
        <v>0</v>
      </c>
      <c r="AN770" s="59">
        <v>13</v>
      </c>
      <c r="AO770" s="30">
        <v>2</v>
      </c>
      <c r="AP770" s="59">
        <v>5</v>
      </c>
      <c r="AQ770" s="31">
        <v>5</v>
      </c>
      <c r="AR770" s="31">
        <v>5</v>
      </c>
      <c r="AS770" s="31">
        <v>5</v>
      </c>
      <c r="AT770" s="32">
        <v>0</v>
      </c>
      <c r="AU770" s="32">
        <v>0</v>
      </c>
      <c r="AV770" s="32">
        <v>5</v>
      </c>
      <c r="AW770" s="32">
        <v>0</v>
      </c>
      <c r="AX770" s="32">
        <v>0</v>
      </c>
      <c r="AY770" s="32">
        <v>0</v>
      </c>
      <c r="AZ770" s="32">
        <v>0</v>
      </c>
      <c r="BA770" s="32">
        <v>0</v>
      </c>
      <c r="BB770" s="32">
        <v>0</v>
      </c>
      <c r="BC770" s="32">
        <v>0</v>
      </c>
      <c r="BD770" s="33">
        <v>7.2</v>
      </c>
      <c r="BE770" s="33">
        <v>7.2</v>
      </c>
      <c r="BF770" s="33">
        <v>7.2</v>
      </c>
      <c r="BG770" s="33">
        <v>7.2</v>
      </c>
      <c r="BH770" s="33">
        <v>7.2</v>
      </c>
      <c r="BI770" s="33">
        <v>7.2</v>
      </c>
      <c r="BJ770" s="34" t="s">
        <v>113</v>
      </c>
      <c r="BK770" s="35">
        <v>5</v>
      </c>
      <c r="BL770" t="str">
        <f>IF(BY770&gt;LARGE(BZ770:$CK770,1),1,"")</f>
        <v/>
      </c>
      <c r="BM770" t="str">
        <f>IF(BZ770&gt;LARGE(CA770:$CK770,1),2,"")</f>
        <v/>
      </c>
      <c r="BN770" t="str">
        <f>IF(CA770&gt;LARGE(CB770:$CK770,1),2.2,"")</f>
        <v/>
      </c>
      <c r="BO770" t="str">
        <f>IF(CB770&gt;LARGE(CC770:$CK770,1),3,"")</f>
        <v/>
      </c>
      <c r="BP770" t="str">
        <f>IF(CC770&gt;LARGE(CD770:$CK770,1),3.2,"")</f>
        <v/>
      </c>
      <c r="BQ770" t="str">
        <f>IF(CD770&gt;LARGE(CE770:$CK770,1),4,"")</f>
        <v/>
      </c>
      <c r="BR770" t="str">
        <f>IF(CE770&gt;LARGE(CF770:$CK770,1),4.2,"")</f>
        <v/>
      </c>
      <c r="BS770">
        <f>IF(CF770&gt;LARGE(CG770:$CK770,1),5,"")</f>
        <v>5</v>
      </c>
      <c r="BT770" t="str">
        <f>IF(CG770&gt;LARGE(CH770:$CK770,1),5.2,"")</f>
        <v/>
      </c>
      <c r="BU770" t="str">
        <f>IF(CH770&gt;LARGE(CI770:$CK770,1),6,"")</f>
        <v/>
      </c>
      <c r="BV770" t="str">
        <f>IF(CI770&gt;LARGE(CJ770:$CK770,1),6.2,"")</f>
        <v/>
      </c>
      <c r="BW770" t="str">
        <f>IF(CJ770&gt;LARGE(CK770:$CK770,1),7,"")</f>
        <v/>
      </c>
      <c r="BX770" t="str">
        <f t="shared" si="188"/>
        <v/>
      </c>
      <c r="BY770" s="36">
        <f t="shared" si="189"/>
        <v>0</v>
      </c>
      <c r="BZ770" s="36">
        <f t="shared" si="190"/>
        <v>0</v>
      </c>
      <c r="CA770">
        <f t="shared" si="191"/>
        <v>0</v>
      </c>
      <c r="CB770" s="36">
        <f t="shared" si="192"/>
        <v>0</v>
      </c>
      <c r="CC770">
        <f t="shared" si="193"/>
        <v>0</v>
      </c>
      <c r="CD770" s="36">
        <f t="shared" si="194"/>
        <v>0</v>
      </c>
      <c r="CE770">
        <f t="shared" si="195"/>
        <v>0</v>
      </c>
      <c r="CF770" s="36">
        <f t="shared" si="196"/>
        <v>1</v>
      </c>
      <c r="CG770">
        <f t="shared" si="197"/>
        <v>0</v>
      </c>
      <c r="CH770" s="36">
        <f t="shared" si="198"/>
        <v>0</v>
      </c>
      <c r="CI770">
        <f t="shared" si="199"/>
        <v>0</v>
      </c>
      <c r="CJ770" s="36">
        <f t="shared" si="200"/>
        <v>0</v>
      </c>
      <c r="CK770">
        <f t="shared" si="201"/>
        <v>0</v>
      </c>
      <c r="CP770">
        <v>1299</v>
      </c>
      <c r="DD770" t="str">
        <f>IF(COUNTIF('[3]Zone Players'!A$3:A$1847,A770)&lt;1,"D","")</f>
        <v/>
      </c>
      <c r="DF770">
        <f t="shared" si="204"/>
        <v>5</v>
      </c>
      <c r="DG770" s="70">
        <f t="shared" si="202"/>
        <v>1</v>
      </c>
      <c r="DH770" t="str">
        <f t="shared" si="203"/>
        <v/>
      </c>
    </row>
    <row r="771" spans="1:112" ht="15" customHeight="1" x14ac:dyDescent="0.25">
      <c r="A771" s="40">
        <v>126270</v>
      </c>
      <c r="B771" s="24" t="s">
        <v>1210</v>
      </c>
      <c r="C771" s="24" t="s">
        <v>1211</v>
      </c>
      <c r="D771" s="25" t="s">
        <v>1200</v>
      </c>
      <c r="E771" s="26"/>
      <c r="F771" s="27"/>
      <c r="G771" s="27"/>
      <c r="H771" s="27"/>
      <c r="I771" s="27"/>
      <c r="J771" s="27"/>
      <c r="K771" s="27"/>
      <c r="L771" s="27"/>
      <c r="M771" s="27"/>
      <c r="N771" s="26">
        <v>6</v>
      </c>
      <c r="O771" s="27"/>
      <c r="P771" s="27">
        <v>6</v>
      </c>
      <c r="Q771" s="28"/>
      <c r="R771" s="28"/>
      <c r="S771" s="28"/>
      <c r="T771" s="29"/>
      <c r="U771" s="28"/>
      <c r="V771" s="30" t="s">
        <v>113</v>
      </c>
      <c r="W771" s="30" t="s">
        <v>113</v>
      </c>
      <c r="X771" s="30">
        <v>3</v>
      </c>
      <c r="Y771" s="30" t="s">
        <v>113</v>
      </c>
      <c r="Z771" s="30">
        <v>5</v>
      </c>
      <c r="AA771" s="30" t="s">
        <v>113</v>
      </c>
      <c r="AB771" s="30" t="s">
        <v>113</v>
      </c>
      <c r="AC771" s="30" t="s">
        <v>113</v>
      </c>
      <c r="AD771" s="30" t="s">
        <v>113</v>
      </c>
      <c r="AE771" s="30" t="s">
        <v>113</v>
      </c>
      <c r="AF771" s="30" t="s">
        <v>113</v>
      </c>
      <c r="AG771" s="30" t="s">
        <v>113</v>
      </c>
      <c r="AH771" s="30" t="s">
        <v>113</v>
      </c>
      <c r="AI771" s="30" t="s">
        <v>113</v>
      </c>
      <c r="AJ771" s="30" t="s">
        <v>113</v>
      </c>
      <c r="AK771" s="30" t="s">
        <v>113</v>
      </c>
      <c r="AL771" s="30" t="s">
        <v>113</v>
      </c>
      <c r="AM771" s="30">
        <v>0</v>
      </c>
      <c r="AN771" s="30">
        <v>13</v>
      </c>
      <c r="AO771" s="30">
        <v>0</v>
      </c>
      <c r="AP771" s="30">
        <v>7</v>
      </c>
      <c r="AQ771" s="31">
        <v>6</v>
      </c>
      <c r="AR771" s="31">
        <v>6</v>
      </c>
      <c r="AS771" s="31">
        <v>6</v>
      </c>
      <c r="AT771" s="32">
        <v>0</v>
      </c>
      <c r="AU771" s="32">
        <v>0</v>
      </c>
      <c r="AV771" s="32">
        <v>0</v>
      </c>
      <c r="AW771" s="32">
        <v>0</v>
      </c>
      <c r="AX771" s="32">
        <v>0</v>
      </c>
      <c r="AY771" s="32">
        <v>0</v>
      </c>
      <c r="AZ771" s="32">
        <v>0</v>
      </c>
      <c r="BA771" s="32">
        <v>0</v>
      </c>
      <c r="BB771" s="32">
        <v>0</v>
      </c>
      <c r="BC771" s="32">
        <v>0</v>
      </c>
      <c r="BD771" s="33">
        <v>7.2</v>
      </c>
      <c r="BE771" s="33">
        <v>7.2</v>
      </c>
      <c r="BF771" s="33">
        <v>7.2</v>
      </c>
      <c r="BG771" s="33">
        <v>7.2</v>
      </c>
      <c r="BH771" s="33">
        <v>7.2</v>
      </c>
      <c r="BI771" s="33">
        <v>7.2</v>
      </c>
      <c r="BJ771" s="34" t="s">
        <v>113</v>
      </c>
      <c r="BK771" s="35" t="s">
        <v>113</v>
      </c>
      <c r="BL771" t="str">
        <f>IF(BY771&gt;LARGE(BZ771:$CK771,1),1,"")</f>
        <v/>
      </c>
      <c r="BM771" t="str">
        <f>IF(BZ771&gt;LARGE(CA771:$CK771,1),2,"")</f>
        <v/>
      </c>
      <c r="BN771" t="str">
        <f>IF(CA771&gt;LARGE(CB771:$CK771,1),2.2,"")</f>
        <v/>
      </c>
      <c r="BO771" t="str">
        <f>IF(CB771&gt;LARGE(CC771:$CK771,1),3,"")</f>
        <v/>
      </c>
      <c r="BP771" t="str">
        <f>IF(CC771&gt;LARGE(CD771:$CK771,1),3.2,"")</f>
        <v/>
      </c>
      <c r="BQ771" t="str">
        <f>IF(CD771&gt;LARGE(CE771:$CK771,1),4,"")</f>
        <v/>
      </c>
      <c r="BR771" t="str">
        <f>IF(CE771&gt;LARGE(CF771:$CK771,1),4.2,"")</f>
        <v/>
      </c>
      <c r="BS771" t="str">
        <f>IF(CF771&gt;LARGE(CG771:$CK771,1),5,"")</f>
        <v/>
      </c>
      <c r="BT771" t="str">
        <f>IF(CG771&gt;LARGE(CH771:$CK771,1),5.2,"")</f>
        <v/>
      </c>
      <c r="BU771" t="str">
        <f>IF(CH771&gt;LARGE(CI771:$CK771,1),6,"")</f>
        <v/>
      </c>
      <c r="BV771" t="str">
        <f>IF(CI771&gt;LARGE(CJ771:$CK771,1),6.2,"")</f>
        <v/>
      </c>
      <c r="BW771" t="str">
        <f>IF(CJ771&gt;LARGE(CK771:$CK771,1),7,"")</f>
        <v/>
      </c>
      <c r="BX771" t="str">
        <f t="shared" si="188"/>
        <v/>
      </c>
      <c r="BY771" s="36">
        <f t="shared" si="189"/>
        <v>0</v>
      </c>
      <c r="BZ771" s="36">
        <f t="shared" si="190"/>
        <v>0</v>
      </c>
      <c r="CA771">
        <f t="shared" si="191"/>
        <v>0</v>
      </c>
      <c r="CB771" s="36">
        <f t="shared" si="192"/>
        <v>0</v>
      </c>
      <c r="CC771">
        <f t="shared" si="193"/>
        <v>0</v>
      </c>
      <c r="CD771" s="36">
        <f t="shared" si="194"/>
        <v>0</v>
      </c>
      <c r="CE771">
        <f t="shared" si="195"/>
        <v>0</v>
      </c>
      <c r="CF771" s="36">
        <f t="shared" si="196"/>
        <v>0</v>
      </c>
      <c r="CG771">
        <f t="shared" si="197"/>
        <v>0</v>
      </c>
      <c r="CH771" s="36">
        <f t="shared" si="198"/>
        <v>0</v>
      </c>
      <c r="CI771">
        <f t="shared" si="199"/>
        <v>0</v>
      </c>
      <c r="CJ771" s="36">
        <f t="shared" si="200"/>
        <v>0</v>
      </c>
      <c r="CK771">
        <f t="shared" si="201"/>
        <v>0</v>
      </c>
      <c r="CP771">
        <v>1300</v>
      </c>
      <c r="DD771" t="str">
        <f>IF(COUNTIF('[3]Zone Players'!A$3:A$1847,A771)&lt;1,"D","")</f>
        <v/>
      </c>
      <c r="DF771">
        <f t="shared" si="204"/>
        <v>6</v>
      </c>
      <c r="DG771" s="70">
        <f t="shared" si="202"/>
        <v>0</v>
      </c>
      <c r="DH771" t="str">
        <f t="shared" si="203"/>
        <v/>
      </c>
    </row>
    <row r="772" spans="1:112" ht="15" customHeight="1" x14ac:dyDescent="0.25">
      <c r="A772" s="23">
        <v>147282</v>
      </c>
      <c r="B772" s="24" t="s">
        <v>1212</v>
      </c>
      <c r="C772" s="24" t="s">
        <v>136</v>
      </c>
      <c r="D772" s="25" t="s">
        <v>1200</v>
      </c>
      <c r="E772" s="26"/>
      <c r="F772" s="27"/>
      <c r="G772" s="27"/>
      <c r="H772" s="27"/>
      <c r="I772" s="27"/>
      <c r="J772" s="27"/>
      <c r="K772" s="27"/>
      <c r="L772" s="27"/>
      <c r="M772" s="27"/>
      <c r="N772" s="26"/>
      <c r="O772" s="27">
        <v>7</v>
      </c>
      <c r="P772" s="27">
        <v>7</v>
      </c>
      <c r="Q772" s="28"/>
      <c r="R772" s="28"/>
      <c r="S772" s="28"/>
      <c r="T772" s="29"/>
      <c r="U772" s="28"/>
      <c r="V772" s="30" t="s">
        <v>113</v>
      </c>
      <c r="W772" s="30" t="s">
        <v>113</v>
      </c>
      <c r="X772" s="30">
        <v>3</v>
      </c>
      <c r="Y772" s="30" t="s">
        <v>113</v>
      </c>
      <c r="Z772" s="30">
        <v>5</v>
      </c>
      <c r="AA772" s="30" t="s">
        <v>113</v>
      </c>
      <c r="AB772" s="30" t="s">
        <v>113</v>
      </c>
      <c r="AC772" s="30" t="s">
        <v>113</v>
      </c>
      <c r="AD772" s="30" t="s">
        <v>113</v>
      </c>
      <c r="AE772" s="30" t="s">
        <v>113</v>
      </c>
      <c r="AF772" s="30" t="s">
        <v>113</v>
      </c>
      <c r="AG772" s="30" t="s">
        <v>113</v>
      </c>
      <c r="AH772" s="30" t="s">
        <v>113</v>
      </c>
      <c r="AI772" s="30" t="s">
        <v>113</v>
      </c>
      <c r="AJ772" s="30" t="s">
        <v>113</v>
      </c>
      <c r="AK772" s="30" t="s">
        <v>113</v>
      </c>
      <c r="AL772" s="30" t="s">
        <v>113</v>
      </c>
      <c r="AM772" s="30">
        <v>0</v>
      </c>
      <c r="AN772" s="30">
        <v>13</v>
      </c>
      <c r="AO772" s="30">
        <v>0</v>
      </c>
      <c r="AP772" s="30">
        <v>7</v>
      </c>
      <c r="AQ772" s="31">
        <v>7</v>
      </c>
      <c r="AR772" s="31">
        <v>7</v>
      </c>
      <c r="AS772" s="31">
        <v>7</v>
      </c>
      <c r="AT772" s="32">
        <v>0</v>
      </c>
      <c r="AU772" s="32">
        <v>0</v>
      </c>
      <c r="AV772" s="32">
        <v>0</v>
      </c>
      <c r="AW772" s="32">
        <v>0</v>
      </c>
      <c r="AX772" s="32">
        <v>0</v>
      </c>
      <c r="AY772" s="32">
        <v>0</v>
      </c>
      <c r="AZ772" s="32">
        <v>0</v>
      </c>
      <c r="BA772" s="32">
        <v>0</v>
      </c>
      <c r="BB772" s="32">
        <v>0</v>
      </c>
      <c r="BC772" s="32">
        <v>0</v>
      </c>
      <c r="BD772" s="33">
        <v>7.2</v>
      </c>
      <c r="BE772" s="33">
        <v>7.2</v>
      </c>
      <c r="BF772" s="33">
        <v>7.2</v>
      </c>
      <c r="BG772" s="33">
        <v>7.2</v>
      </c>
      <c r="BH772" s="33">
        <v>7.2</v>
      </c>
      <c r="BI772" s="33">
        <v>7.2</v>
      </c>
      <c r="BJ772" s="34" t="s">
        <v>113</v>
      </c>
      <c r="BK772" s="35" t="s">
        <v>113</v>
      </c>
      <c r="BL772" t="str">
        <f>IF(BY772&gt;LARGE(BZ772:$CK772,1),1,"")</f>
        <v/>
      </c>
      <c r="BM772" t="str">
        <f>IF(BZ772&gt;LARGE(CA772:$CK772,1),2,"")</f>
        <v/>
      </c>
      <c r="BN772" t="str">
        <f>IF(CA772&gt;LARGE(CB772:$CK772,1),2.2,"")</f>
        <v/>
      </c>
      <c r="BO772" t="str">
        <f>IF(CB772&gt;LARGE(CC772:$CK772,1),3,"")</f>
        <v/>
      </c>
      <c r="BP772" t="str">
        <f>IF(CC772&gt;LARGE(CD772:$CK772,1),3.2,"")</f>
        <v/>
      </c>
      <c r="BQ772" t="str">
        <f>IF(CD772&gt;LARGE(CE772:$CK772,1),4,"")</f>
        <v/>
      </c>
      <c r="BR772" t="str">
        <f>IF(CE772&gt;LARGE(CF772:$CK772,1),4.2,"")</f>
        <v/>
      </c>
      <c r="BS772" t="str">
        <f>IF(CF772&gt;LARGE(CG772:$CK772,1),5,"")</f>
        <v/>
      </c>
      <c r="BT772" t="str">
        <f>IF(CG772&gt;LARGE(CH772:$CK772,1),5.2,"")</f>
        <v/>
      </c>
      <c r="BU772" t="str">
        <f>IF(CH772&gt;LARGE(CI772:$CK772,1),6,"")</f>
        <v/>
      </c>
      <c r="BV772" t="str">
        <f>IF(CI772&gt;LARGE(CJ772:$CK772,1),6.2,"")</f>
        <v/>
      </c>
      <c r="BW772" t="str">
        <f>IF(CJ772&gt;LARGE(CK772:$CK772,1),7,"")</f>
        <v/>
      </c>
      <c r="BX772" t="str">
        <f t="shared" si="188"/>
        <v/>
      </c>
      <c r="BY772" s="36">
        <f t="shared" si="189"/>
        <v>0</v>
      </c>
      <c r="BZ772" s="36">
        <f t="shared" si="190"/>
        <v>0</v>
      </c>
      <c r="CA772">
        <f t="shared" si="191"/>
        <v>0</v>
      </c>
      <c r="CB772" s="36">
        <f t="shared" si="192"/>
        <v>0</v>
      </c>
      <c r="CC772">
        <f t="shared" si="193"/>
        <v>0</v>
      </c>
      <c r="CD772" s="36">
        <f t="shared" si="194"/>
        <v>0</v>
      </c>
      <c r="CE772">
        <f t="shared" si="195"/>
        <v>0</v>
      </c>
      <c r="CF772" s="36">
        <f t="shared" si="196"/>
        <v>0</v>
      </c>
      <c r="CG772">
        <f t="shared" si="197"/>
        <v>0</v>
      </c>
      <c r="CH772" s="36">
        <f t="shared" si="198"/>
        <v>0</v>
      </c>
      <c r="CI772">
        <f t="shared" si="199"/>
        <v>0</v>
      </c>
      <c r="CJ772" s="36">
        <f t="shared" si="200"/>
        <v>0</v>
      </c>
      <c r="CK772">
        <f t="shared" si="201"/>
        <v>0</v>
      </c>
      <c r="CP772">
        <v>1307</v>
      </c>
      <c r="DD772" t="str">
        <f>IF(COUNTIF('[3]Zone Players'!A$3:A$1847,A772)&lt;1,"D","")</f>
        <v/>
      </c>
      <c r="DF772">
        <f t="shared" si="204"/>
        <v>7</v>
      </c>
      <c r="DG772" s="70">
        <f t="shared" si="202"/>
        <v>0</v>
      </c>
      <c r="DH772" t="str">
        <f t="shared" si="203"/>
        <v/>
      </c>
    </row>
    <row r="773" spans="1:112" ht="15" customHeight="1" x14ac:dyDescent="0.25">
      <c r="A773" s="23">
        <v>112775</v>
      </c>
      <c r="B773" s="24" t="s">
        <v>1213</v>
      </c>
      <c r="C773" s="24" t="s">
        <v>1214</v>
      </c>
      <c r="D773" s="25" t="s">
        <v>1200</v>
      </c>
      <c r="E773" s="26">
        <v>7</v>
      </c>
      <c r="F773" s="27">
        <v>7</v>
      </c>
      <c r="G773" s="27">
        <v>7</v>
      </c>
      <c r="H773" s="27">
        <v>7</v>
      </c>
      <c r="I773" s="27">
        <v>7</v>
      </c>
      <c r="J773" s="27">
        <v>6</v>
      </c>
      <c r="K773" s="27">
        <v>6</v>
      </c>
      <c r="L773" s="27">
        <v>6</v>
      </c>
      <c r="M773" s="27">
        <v>6</v>
      </c>
      <c r="N773" s="26">
        <v>7</v>
      </c>
      <c r="O773" s="27">
        <v>5</v>
      </c>
      <c r="P773" s="27">
        <v>3</v>
      </c>
      <c r="Q773" s="28"/>
      <c r="R773" s="28"/>
      <c r="S773" s="28"/>
      <c r="T773" s="29"/>
      <c r="U773" s="28"/>
      <c r="V773" s="30" t="s">
        <v>113</v>
      </c>
      <c r="W773" s="30" t="s">
        <v>113</v>
      </c>
      <c r="X773" s="30">
        <v>3</v>
      </c>
      <c r="Y773" s="30" t="s">
        <v>113</v>
      </c>
      <c r="Z773" s="30">
        <v>5</v>
      </c>
      <c r="AA773" s="30" t="s">
        <v>113</v>
      </c>
      <c r="AB773" s="30" t="s">
        <v>113</v>
      </c>
      <c r="AC773" s="30" t="s">
        <v>113</v>
      </c>
      <c r="AD773" s="30" t="s">
        <v>113</v>
      </c>
      <c r="AE773" s="30" t="s">
        <v>113</v>
      </c>
      <c r="AF773" s="30" t="s">
        <v>113</v>
      </c>
      <c r="AG773" s="30" t="s">
        <v>113</v>
      </c>
      <c r="AH773" s="30" t="s">
        <v>113</v>
      </c>
      <c r="AI773" s="30" t="s">
        <v>113</v>
      </c>
      <c r="AJ773" s="30" t="s">
        <v>113</v>
      </c>
      <c r="AK773" s="30" t="s">
        <v>113</v>
      </c>
      <c r="AL773" s="30" t="s">
        <v>113</v>
      </c>
      <c r="AM773" s="30">
        <v>0</v>
      </c>
      <c r="AN773" s="30">
        <v>13</v>
      </c>
      <c r="AO773" s="30">
        <v>2</v>
      </c>
      <c r="AP773" s="30">
        <v>5</v>
      </c>
      <c r="AQ773" s="31">
        <v>3</v>
      </c>
      <c r="AR773" s="31">
        <v>3</v>
      </c>
      <c r="AS773" s="31">
        <v>3</v>
      </c>
      <c r="AT773" s="32">
        <v>3</v>
      </c>
      <c r="AU773" s="32">
        <v>3</v>
      </c>
      <c r="AV773" s="32">
        <v>3</v>
      </c>
      <c r="AW773" s="32">
        <v>3</v>
      </c>
      <c r="AX773" s="32">
        <v>3</v>
      </c>
      <c r="AY773" s="32">
        <v>3</v>
      </c>
      <c r="AZ773" s="32">
        <v>3</v>
      </c>
      <c r="BA773" s="32">
        <v>3</v>
      </c>
      <c r="BB773" s="32">
        <v>0</v>
      </c>
      <c r="BC773" s="32">
        <v>3</v>
      </c>
      <c r="BD773" s="33">
        <v>7.2</v>
      </c>
      <c r="BE773" s="33">
        <v>3</v>
      </c>
      <c r="BF773" s="33">
        <v>3</v>
      </c>
      <c r="BG773" s="33">
        <v>3</v>
      </c>
      <c r="BH773" s="33">
        <v>3</v>
      </c>
      <c r="BI773" s="33">
        <v>3</v>
      </c>
      <c r="BJ773" s="34">
        <v>3</v>
      </c>
      <c r="BK773" s="35">
        <v>3</v>
      </c>
      <c r="BL773" t="str">
        <f>IF(BY773&gt;LARGE(BZ773:$CK773,1),1,"")</f>
        <v/>
      </c>
      <c r="BM773" t="str">
        <f>IF(BZ773&gt;LARGE(CA773:$CK773,1),2,"")</f>
        <v/>
      </c>
      <c r="BN773" t="str">
        <f>IF(CA773&gt;LARGE(CB773:$CK773,1),2.2,"")</f>
        <v/>
      </c>
      <c r="BO773">
        <f>IF(CB773&gt;LARGE(CC773:$CK773,1),3,"")</f>
        <v>3</v>
      </c>
      <c r="BP773" t="str">
        <f>IF(CC773&gt;LARGE(CD773:$CK773,1),3.2,"")</f>
        <v/>
      </c>
      <c r="BQ773" t="str">
        <f>IF(CD773&gt;LARGE(CE773:$CK773,1),4,"")</f>
        <v/>
      </c>
      <c r="BR773" t="str">
        <f>IF(CE773&gt;LARGE(CF773:$CK773,1),4.2,"")</f>
        <v/>
      </c>
      <c r="BS773" t="str">
        <f>IF(CF773&gt;LARGE(CG773:$CK773,1),5,"")</f>
        <v/>
      </c>
      <c r="BT773" t="str">
        <f>IF(CG773&gt;LARGE(CH773:$CK773,1),5.2,"")</f>
        <v/>
      </c>
      <c r="BU773" t="str">
        <f>IF(CH773&gt;LARGE(CI773:$CK773,1),6,"")</f>
        <v/>
      </c>
      <c r="BV773" t="str">
        <f>IF(CI773&gt;LARGE(CJ773:$CK773,1),6.2,"")</f>
        <v/>
      </c>
      <c r="BW773" t="str">
        <f>IF(CJ773&gt;LARGE(CK773:$CK773,1),7,"")</f>
        <v/>
      </c>
      <c r="BX773" t="str">
        <f t="shared" si="188"/>
        <v/>
      </c>
      <c r="BY773" s="36">
        <f t="shared" si="189"/>
        <v>0</v>
      </c>
      <c r="BZ773" s="36">
        <f t="shared" si="190"/>
        <v>0</v>
      </c>
      <c r="CA773">
        <f t="shared" si="191"/>
        <v>0</v>
      </c>
      <c r="CB773" s="36">
        <f t="shared" si="192"/>
        <v>9</v>
      </c>
      <c r="CC773">
        <f t="shared" si="193"/>
        <v>0</v>
      </c>
      <c r="CD773" s="36">
        <f t="shared" si="194"/>
        <v>0</v>
      </c>
      <c r="CE773">
        <f t="shared" si="195"/>
        <v>0</v>
      </c>
      <c r="CF773" s="36">
        <f t="shared" si="196"/>
        <v>0</v>
      </c>
      <c r="CG773">
        <f t="shared" si="197"/>
        <v>0</v>
      </c>
      <c r="CH773" s="36">
        <f t="shared" si="198"/>
        <v>0</v>
      </c>
      <c r="CI773">
        <f t="shared" si="199"/>
        <v>0</v>
      </c>
      <c r="CJ773" s="36">
        <f t="shared" si="200"/>
        <v>0</v>
      </c>
      <c r="CK773">
        <f t="shared" si="201"/>
        <v>0</v>
      </c>
      <c r="CP773">
        <v>1306</v>
      </c>
      <c r="DD773" t="str">
        <f>IF(COUNTIF('[3]Zone Players'!A$3:A$1847,A773)&lt;1,"D","")</f>
        <v/>
      </c>
      <c r="DF773">
        <f t="shared" si="204"/>
        <v>3</v>
      </c>
      <c r="DG773" s="70">
        <f t="shared" si="202"/>
        <v>9</v>
      </c>
      <c r="DH773" t="str">
        <f t="shared" si="203"/>
        <v/>
      </c>
    </row>
    <row r="774" spans="1:112" ht="15" customHeight="1" x14ac:dyDescent="0.25">
      <c r="A774" s="40">
        <v>111868</v>
      </c>
      <c r="B774" s="24" t="s">
        <v>1215</v>
      </c>
      <c r="C774" s="24" t="s">
        <v>158</v>
      </c>
      <c r="D774" s="25" t="s">
        <v>1200</v>
      </c>
      <c r="E774" s="26">
        <v>7</v>
      </c>
      <c r="F774" s="27">
        <v>7</v>
      </c>
      <c r="G774" s="27">
        <v>7</v>
      </c>
      <c r="H774" s="27">
        <v>7</v>
      </c>
      <c r="I774" s="27">
        <v>7</v>
      </c>
      <c r="J774" s="27">
        <v>6</v>
      </c>
      <c r="K774" s="27">
        <v>6</v>
      </c>
      <c r="L774" s="27">
        <v>6</v>
      </c>
      <c r="M774" s="27">
        <v>6</v>
      </c>
      <c r="N774" s="26">
        <v>5</v>
      </c>
      <c r="O774" s="27">
        <v>5</v>
      </c>
      <c r="P774" s="27">
        <v>5</v>
      </c>
      <c r="Q774" s="28"/>
      <c r="R774" s="28"/>
      <c r="S774" s="28"/>
      <c r="T774" s="29"/>
      <c r="U774" s="28"/>
      <c r="V774" s="30" t="s">
        <v>113</v>
      </c>
      <c r="W774" s="30" t="s">
        <v>113</v>
      </c>
      <c r="X774" s="30">
        <v>3</v>
      </c>
      <c r="Y774" s="30" t="s">
        <v>113</v>
      </c>
      <c r="Z774" s="30">
        <v>5</v>
      </c>
      <c r="AA774" s="30" t="s">
        <v>113</v>
      </c>
      <c r="AB774" s="30" t="s">
        <v>113</v>
      </c>
      <c r="AC774" s="30" t="s">
        <v>113</v>
      </c>
      <c r="AD774" s="30" t="s">
        <v>113</v>
      </c>
      <c r="AE774" s="30" t="s">
        <v>113</v>
      </c>
      <c r="AF774" s="30" t="s">
        <v>113</v>
      </c>
      <c r="AG774" s="30" t="s">
        <v>113</v>
      </c>
      <c r="AH774" s="30" t="s">
        <v>113</v>
      </c>
      <c r="AI774" s="30" t="s">
        <v>113</v>
      </c>
      <c r="AJ774" s="30" t="s">
        <v>113</v>
      </c>
      <c r="AK774" s="30" t="s">
        <v>113</v>
      </c>
      <c r="AL774" s="30" t="s">
        <v>113</v>
      </c>
      <c r="AM774" s="30">
        <v>0</v>
      </c>
      <c r="AN774" s="30">
        <v>13</v>
      </c>
      <c r="AO774" s="30">
        <v>2</v>
      </c>
      <c r="AP774" s="30">
        <v>5</v>
      </c>
      <c r="AQ774" s="31">
        <v>5</v>
      </c>
      <c r="AR774" s="31">
        <v>5</v>
      </c>
      <c r="AS774" s="31">
        <v>5</v>
      </c>
      <c r="AT774" s="32">
        <v>0</v>
      </c>
      <c r="AU774" s="32">
        <v>0</v>
      </c>
      <c r="AV774" s="32">
        <v>0</v>
      </c>
      <c r="AW774" s="32">
        <v>0</v>
      </c>
      <c r="AX774" s="32">
        <v>0</v>
      </c>
      <c r="AY774" s="32">
        <v>0</v>
      </c>
      <c r="AZ774" s="32">
        <v>0</v>
      </c>
      <c r="BA774" s="32">
        <v>5</v>
      </c>
      <c r="BB774" s="32">
        <v>5</v>
      </c>
      <c r="BC774" s="32">
        <v>0</v>
      </c>
      <c r="BD774" s="33">
        <v>7.2</v>
      </c>
      <c r="BE774" s="33">
        <v>7.2</v>
      </c>
      <c r="BF774" s="33">
        <v>7.2</v>
      </c>
      <c r="BG774" s="33">
        <v>7.2</v>
      </c>
      <c r="BH774" s="33">
        <v>7.2</v>
      </c>
      <c r="BI774" s="33">
        <v>7.2</v>
      </c>
      <c r="BJ774" s="34" t="s">
        <v>113</v>
      </c>
      <c r="BK774" s="35">
        <v>5</v>
      </c>
      <c r="BL774" t="str">
        <f>IF(BY774&gt;LARGE(BZ774:$CK774,1),1,"")</f>
        <v/>
      </c>
      <c r="BM774" t="str">
        <f>IF(BZ774&gt;LARGE(CA774:$CK774,1),2,"")</f>
        <v/>
      </c>
      <c r="BN774" t="str">
        <f>IF(CA774&gt;LARGE(CB774:$CK774,1),2.2,"")</f>
        <v/>
      </c>
      <c r="BO774" t="str">
        <f>IF(CB774&gt;LARGE(CC774:$CK774,1),3,"")</f>
        <v/>
      </c>
      <c r="BP774" t="str">
        <f>IF(CC774&gt;LARGE(CD774:$CK774,1),3.2,"")</f>
        <v/>
      </c>
      <c r="BQ774" t="str">
        <f>IF(CD774&gt;LARGE(CE774:$CK774,1),4,"")</f>
        <v/>
      </c>
      <c r="BR774" t="str">
        <f>IF(CE774&gt;LARGE(CF774:$CK774,1),4.2,"")</f>
        <v/>
      </c>
      <c r="BS774">
        <f>IF(CF774&gt;LARGE(CG774:$CK774,1),5,"")</f>
        <v>5</v>
      </c>
      <c r="BT774" t="str">
        <f>IF(CG774&gt;LARGE(CH774:$CK774,1),5.2,"")</f>
        <v/>
      </c>
      <c r="BU774" t="str">
        <f>IF(CH774&gt;LARGE(CI774:$CK774,1),6,"")</f>
        <v/>
      </c>
      <c r="BV774" t="str">
        <f>IF(CI774&gt;LARGE(CJ774:$CK774,1),6.2,"")</f>
        <v/>
      </c>
      <c r="BW774" t="str">
        <f>IF(CJ774&gt;LARGE(CK774:$CK774,1),7,"")</f>
        <v/>
      </c>
      <c r="BX774" t="str">
        <f t="shared" si="188"/>
        <v/>
      </c>
      <c r="BY774" s="36">
        <f t="shared" si="189"/>
        <v>0</v>
      </c>
      <c r="BZ774" s="36">
        <f t="shared" si="190"/>
        <v>0</v>
      </c>
      <c r="CA774">
        <f t="shared" si="191"/>
        <v>0</v>
      </c>
      <c r="CB774" s="36">
        <f t="shared" si="192"/>
        <v>0</v>
      </c>
      <c r="CC774">
        <f t="shared" si="193"/>
        <v>0</v>
      </c>
      <c r="CD774" s="36">
        <f t="shared" si="194"/>
        <v>0</v>
      </c>
      <c r="CE774">
        <f t="shared" si="195"/>
        <v>0</v>
      </c>
      <c r="CF774" s="36">
        <f t="shared" si="196"/>
        <v>2</v>
      </c>
      <c r="CG774">
        <f t="shared" si="197"/>
        <v>0</v>
      </c>
      <c r="CH774" s="36">
        <f t="shared" si="198"/>
        <v>0</v>
      </c>
      <c r="CI774">
        <f t="shared" si="199"/>
        <v>0</v>
      </c>
      <c r="CJ774" s="36">
        <f t="shared" si="200"/>
        <v>0</v>
      </c>
      <c r="CK774">
        <f t="shared" si="201"/>
        <v>0</v>
      </c>
      <c r="CP774">
        <v>1308</v>
      </c>
      <c r="DD774" t="str">
        <f>IF(COUNTIF('[3]Zone Players'!A$3:A$1847,A774)&lt;1,"D","")</f>
        <v/>
      </c>
      <c r="DF774">
        <f t="shared" si="204"/>
        <v>5</v>
      </c>
      <c r="DG774" s="70">
        <f t="shared" si="202"/>
        <v>2</v>
      </c>
      <c r="DH774" t="str">
        <f t="shared" si="203"/>
        <v/>
      </c>
    </row>
    <row r="775" spans="1:112" ht="15" customHeight="1" x14ac:dyDescent="0.25">
      <c r="A775" s="23">
        <v>122923</v>
      </c>
      <c r="B775" s="24" t="s">
        <v>1216</v>
      </c>
      <c r="C775" s="24" t="s">
        <v>158</v>
      </c>
      <c r="D775" s="25" t="s">
        <v>1200</v>
      </c>
      <c r="E775" s="26"/>
      <c r="F775" s="27"/>
      <c r="G775" s="27"/>
      <c r="H775" s="27"/>
      <c r="I775" s="27"/>
      <c r="J775" s="27"/>
      <c r="K775" s="27"/>
      <c r="L775" s="27"/>
      <c r="M775" s="27"/>
      <c r="N775" s="26">
        <v>7</v>
      </c>
      <c r="O775" s="27">
        <v>7</v>
      </c>
      <c r="P775" s="27">
        <v>5</v>
      </c>
      <c r="Q775" s="28"/>
      <c r="R775" s="28"/>
      <c r="S775" s="28"/>
      <c r="T775" s="29"/>
      <c r="U775" s="28"/>
      <c r="V775" s="30" t="s">
        <v>113</v>
      </c>
      <c r="W775" s="30" t="s">
        <v>113</v>
      </c>
      <c r="X775" s="30">
        <v>3</v>
      </c>
      <c r="Y775" s="30" t="s">
        <v>113</v>
      </c>
      <c r="Z775" s="30">
        <v>5</v>
      </c>
      <c r="AA775" s="30" t="s">
        <v>113</v>
      </c>
      <c r="AB775" s="30" t="s">
        <v>113</v>
      </c>
      <c r="AC775" s="30" t="s">
        <v>113</v>
      </c>
      <c r="AD775" s="30" t="s">
        <v>113</v>
      </c>
      <c r="AE775" s="30" t="s">
        <v>113</v>
      </c>
      <c r="AF775" s="30" t="s">
        <v>113</v>
      </c>
      <c r="AG775" s="30" t="s">
        <v>113</v>
      </c>
      <c r="AH775" s="30" t="s">
        <v>113</v>
      </c>
      <c r="AI775" s="30" t="s">
        <v>113</v>
      </c>
      <c r="AJ775" s="30" t="s">
        <v>113</v>
      </c>
      <c r="AK775" s="30" t="s">
        <v>113</v>
      </c>
      <c r="AL775" s="30" t="s">
        <v>113</v>
      </c>
      <c r="AM775" s="30">
        <v>0</v>
      </c>
      <c r="AN775" s="30">
        <v>13</v>
      </c>
      <c r="AO775" s="30">
        <v>2</v>
      </c>
      <c r="AP775" s="30">
        <v>5</v>
      </c>
      <c r="AQ775" s="31">
        <v>5</v>
      </c>
      <c r="AR775" s="31">
        <v>5</v>
      </c>
      <c r="AS775" s="31">
        <v>5</v>
      </c>
      <c r="AT775" s="32">
        <v>5</v>
      </c>
      <c r="AU775" s="32">
        <v>5</v>
      </c>
      <c r="AV775" s="32">
        <v>5</v>
      </c>
      <c r="AW775" s="32">
        <v>5</v>
      </c>
      <c r="AX775" s="32">
        <v>5</v>
      </c>
      <c r="AY775" s="32">
        <v>0</v>
      </c>
      <c r="AZ775" s="32">
        <v>5</v>
      </c>
      <c r="BA775" s="32">
        <v>5</v>
      </c>
      <c r="BB775" s="32">
        <v>0</v>
      </c>
      <c r="BC775" s="32">
        <v>0</v>
      </c>
      <c r="BD775" s="33">
        <v>7.2</v>
      </c>
      <c r="BE775" s="33">
        <v>5</v>
      </c>
      <c r="BF775" s="33">
        <v>5</v>
      </c>
      <c r="BG775" s="33">
        <v>5</v>
      </c>
      <c r="BH775" s="33">
        <v>5</v>
      </c>
      <c r="BI775" s="33">
        <v>5</v>
      </c>
      <c r="BJ775" s="34">
        <v>5</v>
      </c>
      <c r="BK775" s="35">
        <v>5</v>
      </c>
      <c r="BL775" t="str">
        <f>IF(BY775&gt;LARGE(BZ775:$CK775,1),1,"")</f>
        <v/>
      </c>
      <c r="BM775" t="str">
        <f>IF(BZ775&gt;LARGE(CA775:$CK775,1),2,"")</f>
        <v/>
      </c>
      <c r="BN775" t="str">
        <f>IF(CA775&gt;LARGE(CB775:$CK775,1),2.2,"")</f>
        <v/>
      </c>
      <c r="BO775" t="str">
        <f>IF(CB775&gt;LARGE(CC775:$CK775,1),3,"")</f>
        <v/>
      </c>
      <c r="BP775" t="str">
        <f>IF(CC775&gt;LARGE(CD775:$CK775,1),3.2,"")</f>
        <v/>
      </c>
      <c r="BQ775" t="str">
        <f>IF(CD775&gt;LARGE(CE775:$CK775,1),4,"")</f>
        <v/>
      </c>
      <c r="BR775" t="str">
        <f>IF(CE775&gt;LARGE(CF775:$CK775,1),4.2,"")</f>
        <v/>
      </c>
      <c r="BS775">
        <f>IF(CF775&gt;LARGE(CG775:$CK775,1),5,"")</f>
        <v>5</v>
      </c>
      <c r="BT775" t="str">
        <f>IF(CG775&gt;LARGE(CH775:$CK775,1),5.2,"")</f>
        <v/>
      </c>
      <c r="BU775" t="str">
        <f>IF(CH775&gt;LARGE(CI775:$CK775,1),6,"")</f>
        <v/>
      </c>
      <c r="BV775" t="str">
        <f>IF(CI775&gt;LARGE(CJ775:$CK775,1),6.2,"")</f>
        <v/>
      </c>
      <c r="BW775" t="str">
        <f>IF(CJ775&gt;LARGE(CK775:$CK775,1),7,"")</f>
        <v/>
      </c>
      <c r="BX775" t="str">
        <f t="shared" si="188"/>
        <v/>
      </c>
      <c r="BY775" s="36">
        <f t="shared" si="189"/>
        <v>0</v>
      </c>
      <c r="BZ775" s="36">
        <f t="shared" si="190"/>
        <v>0</v>
      </c>
      <c r="CA775">
        <f t="shared" si="191"/>
        <v>0</v>
      </c>
      <c r="CB775" s="36">
        <f t="shared" si="192"/>
        <v>0</v>
      </c>
      <c r="CC775">
        <f t="shared" si="193"/>
        <v>0</v>
      </c>
      <c r="CD775" s="36">
        <f t="shared" si="194"/>
        <v>0</v>
      </c>
      <c r="CE775">
        <f t="shared" si="195"/>
        <v>0</v>
      </c>
      <c r="CF775" s="36">
        <f t="shared" si="196"/>
        <v>7</v>
      </c>
      <c r="CG775">
        <f t="shared" si="197"/>
        <v>0</v>
      </c>
      <c r="CH775" s="36">
        <f t="shared" si="198"/>
        <v>0</v>
      </c>
      <c r="CI775">
        <f t="shared" si="199"/>
        <v>0</v>
      </c>
      <c r="CJ775" s="36">
        <f t="shared" si="200"/>
        <v>0</v>
      </c>
      <c r="CK775">
        <f t="shared" si="201"/>
        <v>0</v>
      </c>
      <c r="CP775">
        <v>1309</v>
      </c>
      <c r="DD775" t="str">
        <f>IF(COUNTIF('[3]Zone Players'!A$3:A$1847,A775)&lt;1,"D","")</f>
        <v/>
      </c>
      <c r="DF775">
        <f t="shared" si="204"/>
        <v>5</v>
      </c>
      <c r="DG775" s="70">
        <f t="shared" si="202"/>
        <v>7</v>
      </c>
      <c r="DH775" t="str">
        <f t="shared" si="203"/>
        <v/>
      </c>
    </row>
    <row r="776" spans="1:112" ht="15" customHeight="1" x14ac:dyDescent="0.25">
      <c r="A776" s="40">
        <v>10505</v>
      </c>
      <c r="B776" s="24" t="s">
        <v>1217</v>
      </c>
      <c r="C776" s="24" t="s">
        <v>180</v>
      </c>
      <c r="D776" s="25" t="s">
        <v>1200</v>
      </c>
      <c r="E776" s="25"/>
      <c r="F776" s="24"/>
      <c r="G776" s="24"/>
      <c r="H776" s="24"/>
      <c r="I776" s="24"/>
      <c r="J776" s="24"/>
      <c r="K776" s="24"/>
      <c r="L776" s="24"/>
      <c r="M776" s="24"/>
      <c r="N776" s="25"/>
      <c r="O776" s="24">
        <v>6</v>
      </c>
      <c r="P776" s="27">
        <v>5</v>
      </c>
      <c r="Q776" s="28"/>
      <c r="R776" s="28"/>
      <c r="S776" s="28"/>
      <c r="T776" s="29"/>
      <c r="U776" s="28"/>
      <c r="V776" s="30" t="s">
        <v>113</v>
      </c>
      <c r="W776" s="30" t="s">
        <v>113</v>
      </c>
      <c r="X776" s="30">
        <v>3</v>
      </c>
      <c r="Y776" s="30" t="s">
        <v>113</v>
      </c>
      <c r="Z776" s="30">
        <v>5</v>
      </c>
      <c r="AA776" s="30" t="s">
        <v>113</v>
      </c>
      <c r="AB776" s="30" t="s">
        <v>113</v>
      </c>
      <c r="AC776" s="59" t="s">
        <v>113</v>
      </c>
      <c r="AD776" s="59" t="s">
        <v>113</v>
      </c>
      <c r="AE776" s="59" t="s">
        <v>113</v>
      </c>
      <c r="AF776" s="59" t="s">
        <v>113</v>
      </c>
      <c r="AG776" s="59" t="s">
        <v>113</v>
      </c>
      <c r="AH776" s="59" t="s">
        <v>113</v>
      </c>
      <c r="AI776" s="30" t="s">
        <v>113</v>
      </c>
      <c r="AJ776" s="30" t="s">
        <v>113</v>
      </c>
      <c r="AK776" s="30" t="s">
        <v>113</v>
      </c>
      <c r="AL776" s="30" t="s">
        <v>113</v>
      </c>
      <c r="AM776" s="30">
        <v>0</v>
      </c>
      <c r="AN776" s="59">
        <v>13</v>
      </c>
      <c r="AO776" s="30">
        <v>2</v>
      </c>
      <c r="AP776" s="59">
        <v>5</v>
      </c>
      <c r="AQ776" s="31">
        <v>5</v>
      </c>
      <c r="AR776" s="31">
        <v>5</v>
      </c>
      <c r="AS776" s="31">
        <v>5</v>
      </c>
      <c r="AT776" s="32">
        <v>5</v>
      </c>
      <c r="AU776" s="32">
        <v>5</v>
      </c>
      <c r="AV776" s="32">
        <v>5</v>
      </c>
      <c r="AW776" s="32">
        <v>5</v>
      </c>
      <c r="AX776" s="32">
        <v>5</v>
      </c>
      <c r="AY776" s="32">
        <v>0</v>
      </c>
      <c r="AZ776" s="32">
        <v>5</v>
      </c>
      <c r="BA776" s="32">
        <v>5</v>
      </c>
      <c r="BB776" s="32">
        <v>5</v>
      </c>
      <c r="BC776" s="32">
        <v>5</v>
      </c>
      <c r="BD776" s="33">
        <v>7.2</v>
      </c>
      <c r="BE776" s="33">
        <v>5</v>
      </c>
      <c r="BF776" s="33">
        <v>5</v>
      </c>
      <c r="BG776" s="33">
        <v>5</v>
      </c>
      <c r="BH776" s="33">
        <v>5</v>
      </c>
      <c r="BI776" s="33">
        <v>5</v>
      </c>
      <c r="BJ776" s="34">
        <v>5</v>
      </c>
      <c r="BK776" s="35">
        <v>5</v>
      </c>
      <c r="BL776" t="str">
        <f>IF(BY776&gt;LARGE(BZ776:$CK776,1),1,"")</f>
        <v/>
      </c>
      <c r="BM776" t="str">
        <f>IF(BZ776&gt;LARGE(CA776:$CK776,1),2,"")</f>
        <v/>
      </c>
      <c r="BN776" t="str">
        <f>IF(CA776&gt;LARGE(CB776:$CK776,1),2.2,"")</f>
        <v/>
      </c>
      <c r="BO776" t="str">
        <f>IF(CB776&gt;LARGE(CC776:$CK776,1),3,"")</f>
        <v/>
      </c>
      <c r="BP776" t="str">
        <f>IF(CC776&gt;LARGE(CD776:$CK776,1),3.2,"")</f>
        <v/>
      </c>
      <c r="BQ776" t="str">
        <f>IF(CD776&gt;LARGE(CE776:$CK776,1),4,"")</f>
        <v/>
      </c>
      <c r="BR776" t="str">
        <f>IF(CE776&gt;LARGE(CF776:$CK776,1),4.2,"")</f>
        <v/>
      </c>
      <c r="BS776">
        <f>IF(CF776&gt;LARGE(CG776:$CK776,1),5,"")</f>
        <v>5</v>
      </c>
      <c r="BT776" t="str">
        <f>IF(CG776&gt;LARGE(CH776:$CK776,1),5.2,"")</f>
        <v/>
      </c>
      <c r="BU776" t="str">
        <f>IF(CH776&gt;LARGE(CI776:$CK776,1),6,"")</f>
        <v/>
      </c>
      <c r="BV776" t="str">
        <f>IF(CI776&gt;LARGE(CJ776:$CK776,1),6.2,"")</f>
        <v/>
      </c>
      <c r="BW776" t="str">
        <f>IF(CJ776&gt;LARGE(CK776:$CK776,1),7,"")</f>
        <v/>
      </c>
      <c r="BX776" t="str">
        <f t="shared" ref="BX776:BX839" si="205">IF(CK776&gt;0,7.2,"")</f>
        <v/>
      </c>
      <c r="BY776" s="36">
        <f t="shared" ref="BY776:BY839" si="206">COUNTIF($AT776:$BC776,1)+COUNTIF($AT776:$BC776,1.1)</f>
        <v>0</v>
      </c>
      <c r="BZ776" s="36">
        <f t="shared" ref="BZ776:BZ839" si="207">COUNTIF($AT776:$BC776,2)+COUNTIF($AT776:$BC776,2.1)</f>
        <v>0</v>
      </c>
      <c r="CA776">
        <f t="shared" ref="CA776:CA839" si="208">COUNTIF($AT776:$BC776,2.2)</f>
        <v>0</v>
      </c>
      <c r="CB776" s="36">
        <f t="shared" ref="CB776:CB839" si="209">COUNTIF($AT776:$BC776,3)+COUNTIF($AT776:$BC776,3.1)</f>
        <v>0</v>
      </c>
      <c r="CC776">
        <f t="shared" ref="CC776:CC839" si="210">COUNTIF($AT776:$BC776,3.2)</f>
        <v>0</v>
      </c>
      <c r="CD776" s="36">
        <f t="shared" ref="CD776:CD839" si="211">COUNTIF($AT776:$BC776,4)+COUNTIF($AT776:$BC776,4.1)</f>
        <v>0</v>
      </c>
      <c r="CE776">
        <f t="shared" ref="CE776:CE839" si="212">COUNTIF($AT776:$BC776,4.2)</f>
        <v>0</v>
      </c>
      <c r="CF776" s="36">
        <f t="shared" ref="CF776:CF839" si="213">COUNTIF($AT776:$BC776,5)+COUNTIF($AT776:$BC776,5.1)</f>
        <v>9</v>
      </c>
      <c r="CG776">
        <f t="shared" ref="CG776:CG839" si="214">COUNTIF($AT776:$BC776,5.2)</f>
        <v>0</v>
      </c>
      <c r="CH776" s="36">
        <f t="shared" ref="CH776:CH839" si="215">COUNTIF($AT776:$BC776,6)+COUNTIF($AT776:$BC776,6.1)</f>
        <v>0</v>
      </c>
      <c r="CI776">
        <f t="shared" ref="CI776:CI839" si="216">COUNTIF($AT776:$BC776,6.2)</f>
        <v>0</v>
      </c>
      <c r="CJ776" s="36">
        <f t="shared" ref="CJ776:CJ839" si="217">COUNTIF($AT776:$BC776,7)+COUNTIF($AT776:$BC776,7.1)</f>
        <v>0</v>
      </c>
      <c r="CK776">
        <f t="shared" ref="CK776:CK839" si="218">COUNTIF($AT776:$BC776,7.2)</f>
        <v>0</v>
      </c>
      <c r="CP776">
        <v>1312</v>
      </c>
      <c r="DD776" t="str">
        <f>IF(COUNTIF('[3]Zone Players'!A$3:A$1847,A776)&lt;1,"D","")</f>
        <v/>
      </c>
      <c r="DF776">
        <f t="shared" si="204"/>
        <v>5</v>
      </c>
      <c r="DG776" s="70">
        <f t="shared" si="202"/>
        <v>9</v>
      </c>
      <c r="DH776" t="str">
        <f t="shared" si="203"/>
        <v/>
      </c>
    </row>
    <row r="777" spans="1:112" ht="15" customHeight="1" x14ac:dyDescent="0.25">
      <c r="A777" s="23">
        <v>93020</v>
      </c>
      <c r="B777" s="24" t="s">
        <v>871</v>
      </c>
      <c r="C777" s="24" t="s">
        <v>235</v>
      </c>
      <c r="D777" s="25" t="s">
        <v>1200</v>
      </c>
      <c r="E777" s="26">
        <v>7</v>
      </c>
      <c r="F777" s="27">
        <v>7</v>
      </c>
      <c r="G777" s="27">
        <v>7</v>
      </c>
      <c r="H777" s="27">
        <v>7</v>
      </c>
      <c r="I777" s="27">
        <v>7</v>
      </c>
      <c r="J777" s="27">
        <v>7</v>
      </c>
      <c r="K777" s="27">
        <v>7</v>
      </c>
      <c r="L777" s="27">
        <v>7</v>
      </c>
      <c r="M777" s="27">
        <v>6</v>
      </c>
      <c r="N777" s="26">
        <v>7</v>
      </c>
      <c r="O777" s="27">
        <v>5</v>
      </c>
      <c r="P777" s="27">
        <v>5</v>
      </c>
      <c r="Q777" s="28"/>
      <c r="R777" s="28"/>
      <c r="S777" s="28"/>
      <c r="T777" s="29"/>
      <c r="U777" s="28"/>
      <c r="V777" s="30" t="s">
        <v>113</v>
      </c>
      <c r="W777" s="30" t="s">
        <v>113</v>
      </c>
      <c r="X777" s="30">
        <v>3</v>
      </c>
      <c r="Y777" s="30" t="s">
        <v>113</v>
      </c>
      <c r="Z777" s="30">
        <v>5</v>
      </c>
      <c r="AA777" s="30" t="s">
        <v>113</v>
      </c>
      <c r="AB777" s="30" t="s">
        <v>113</v>
      </c>
      <c r="AC777" s="30" t="s">
        <v>113</v>
      </c>
      <c r="AD777" s="30" t="s">
        <v>113</v>
      </c>
      <c r="AE777" s="30" t="s">
        <v>113</v>
      </c>
      <c r="AF777" s="30" t="s">
        <v>113</v>
      </c>
      <c r="AG777" s="30" t="s">
        <v>113</v>
      </c>
      <c r="AH777" s="30" t="s">
        <v>113</v>
      </c>
      <c r="AI777" s="30" t="s">
        <v>113</v>
      </c>
      <c r="AJ777" s="30" t="s">
        <v>113</v>
      </c>
      <c r="AK777" s="30" t="s">
        <v>113</v>
      </c>
      <c r="AL777" s="30" t="s">
        <v>113</v>
      </c>
      <c r="AM777" s="30">
        <v>0</v>
      </c>
      <c r="AN777" s="30">
        <v>13</v>
      </c>
      <c r="AO777" s="30">
        <v>2</v>
      </c>
      <c r="AP777" s="30">
        <v>5</v>
      </c>
      <c r="AQ777" s="31">
        <v>5</v>
      </c>
      <c r="AR777" s="31">
        <v>5</v>
      </c>
      <c r="AS777" s="31">
        <v>5</v>
      </c>
      <c r="AT777" s="32">
        <v>0</v>
      </c>
      <c r="AU777" s="32">
        <v>0</v>
      </c>
      <c r="AV777" s="32">
        <v>0</v>
      </c>
      <c r="AW777" s="32">
        <v>0</v>
      </c>
      <c r="AX777" s="32">
        <v>0</v>
      </c>
      <c r="AY777" s="32">
        <v>0</v>
      </c>
      <c r="AZ777" s="32">
        <v>0</v>
      </c>
      <c r="BA777" s="32">
        <v>0</v>
      </c>
      <c r="BB777" s="32">
        <v>0</v>
      </c>
      <c r="BC777" s="32">
        <v>0</v>
      </c>
      <c r="BD777" s="33">
        <v>7.2</v>
      </c>
      <c r="BE777" s="33">
        <v>7.2</v>
      </c>
      <c r="BF777" s="33">
        <v>7.2</v>
      </c>
      <c r="BG777" s="33">
        <v>7.2</v>
      </c>
      <c r="BH777" s="33">
        <v>7.2</v>
      </c>
      <c r="BI777" s="33">
        <v>7.2</v>
      </c>
      <c r="BJ777" s="34" t="s">
        <v>113</v>
      </c>
      <c r="BK777" s="35" t="s">
        <v>113</v>
      </c>
      <c r="BL777" t="str">
        <f>IF(BY777&gt;LARGE(BZ777:$CK777,1),1,"")</f>
        <v/>
      </c>
      <c r="BM777" t="str">
        <f>IF(BZ777&gt;LARGE(CA777:$CK777,1),2,"")</f>
        <v/>
      </c>
      <c r="BN777" t="str">
        <f>IF(CA777&gt;LARGE(CB777:$CK777,1),2.2,"")</f>
        <v/>
      </c>
      <c r="BO777" t="str">
        <f>IF(CB777&gt;LARGE(CC777:$CK777,1),3,"")</f>
        <v/>
      </c>
      <c r="BP777" t="str">
        <f>IF(CC777&gt;LARGE(CD777:$CK777,1),3.2,"")</f>
        <v/>
      </c>
      <c r="BQ777" t="str">
        <f>IF(CD777&gt;LARGE(CE777:$CK777,1),4,"")</f>
        <v/>
      </c>
      <c r="BR777" t="str">
        <f>IF(CE777&gt;LARGE(CF777:$CK777,1),4.2,"")</f>
        <v/>
      </c>
      <c r="BS777" t="str">
        <f>IF(CF777&gt;LARGE(CG777:$CK777,1),5,"")</f>
        <v/>
      </c>
      <c r="BT777" t="str">
        <f>IF(CG777&gt;LARGE(CH777:$CK777,1),5.2,"")</f>
        <v/>
      </c>
      <c r="BU777" t="str">
        <f>IF(CH777&gt;LARGE(CI777:$CK777,1),6,"")</f>
        <v/>
      </c>
      <c r="BV777" t="str">
        <f>IF(CI777&gt;LARGE(CJ777:$CK777,1),6.2,"")</f>
        <v/>
      </c>
      <c r="BW777" t="str">
        <f>IF(CJ777&gt;LARGE(CK777:$CK777,1),7,"")</f>
        <v/>
      </c>
      <c r="BX777" t="str">
        <f t="shared" si="205"/>
        <v/>
      </c>
      <c r="BY777" s="36">
        <f t="shared" si="206"/>
        <v>0</v>
      </c>
      <c r="BZ777" s="36">
        <f t="shared" si="207"/>
        <v>0</v>
      </c>
      <c r="CA777">
        <f t="shared" si="208"/>
        <v>0</v>
      </c>
      <c r="CB777" s="36">
        <f t="shared" si="209"/>
        <v>0</v>
      </c>
      <c r="CC777">
        <f t="shared" si="210"/>
        <v>0</v>
      </c>
      <c r="CD777" s="36">
        <f t="shared" si="211"/>
        <v>0</v>
      </c>
      <c r="CE777">
        <f t="shared" si="212"/>
        <v>0</v>
      </c>
      <c r="CF777" s="36">
        <f t="shared" si="213"/>
        <v>0</v>
      </c>
      <c r="CG777">
        <f t="shared" si="214"/>
        <v>0</v>
      </c>
      <c r="CH777" s="36">
        <f t="shared" si="215"/>
        <v>0</v>
      </c>
      <c r="CI777">
        <f t="shared" si="216"/>
        <v>0</v>
      </c>
      <c r="CJ777" s="36">
        <f t="shared" si="217"/>
        <v>0</v>
      </c>
      <c r="CK777">
        <f t="shared" si="218"/>
        <v>0</v>
      </c>
      <c r="CP777">
        <v>1314</v>
      </c>
      <c r="DD777" t="str">
        <f>IF(COUNTIF('[3]Zone Players'!A$3:A$1847,A777)&lt;1,"D","")</f>
        <v/>
      </c>
      <c r="DF777">
        <f t="shared" si="204"/>
        <v>5</v>
      </c>
      <c r="DG777" s="70">
        <f t="shared" ref="DG777:DG840" si="219">COUNT(AT777:BC777)-COUNTIF(AT777:BC777,0)</f>
        <v>0</v>
      </c>
      <c r="DH777" t="str">
        <f t="shared" ref="DH777:DH840" si="220">IF(BJ777&lt;&gt;BK777,IF(DG777&gt;4,BK777,""),"")</f>
        <v/>
      </c>
    </row>
    <row r="778" spans="1:112" ht="15" customHeight="1" x14ac:dyDescent="0.25">
      <c r="A778" s="40">
        <v>79550</v>
      </c>
      <c r="B778" s="24" t="s">
        <v>1218</v>
      </c>
      <c r="C778" s="24" t="s">
        <v>136</v>
      </c>
      <c r="D778" s="25" t="s">
        <v>1200</v>
      </c>
      <c r="E778" s="26">
        <v>5</v>
      </c>
      <c r="F778" s="27">
        <v>5</v>
      </c>
      <c r="G778" s="27">
        <v>4</v>
      </c>
      <c r="H778" s="27">
        <v>5</v>
      </c>
      <c r="I778" s="27">
        <v>7</v>
      </c>
      <c r="J778" s="27">
        <v>6</v>
      </c>
      <c r="K778" s="27">
        <v>7</v>
      </c>
      <c r="L778" s="27">
        <v>7</v>
      </c>
      <c r="M778" s="27">
        <v>7</v>
      </c>
      <c r="N778" s="26">
        <v>7</v>
      </c>
      <c r="O778" s="27">
        <v>7</v>
      </c>
      <c r="P778" s="27">
        <v>7</v>
      </c>
      <c r="Q778" s="28"/>
      <c r="R778" s="28"/>
      <c r="S778" s="28"/>
      <c r="T778" s="29"/>
      <c r="U778" s="28"/>
      <c r="V778" s="30" t="s">
        <v>113</v>
      </c>
      <c r="W778" s="30" t="s">
        <v>113</v>
      </c>
      <c r="X778" s="30">
        <v>3</v>
      </c>
      <c r="Y778" s="30" t="s">
        <v>113</v>
      </c>
      <c r="Z778" s="30">
        <v>5</v>
      </c>
      <c r="AA778" s="30" t="s">
        <v>113</v>
      </c>
      <c r="AB778" s="30" t="s">
        <v>113</v>
      </c>
      <c r="AC778" s="30" t="s">
        <v>113</v>
      </c>
      <c r="AD778" s="30" t="s">
        <v>113</v>
      </c>
      <c r="AE778" s="30" t="s">
        <v>113</v>
      </c>
      <c r="AF778" s="30" t="s">
        <v>113</v>
      </c>
      <c r="AG778" s="30" t="s">
        <v>113</v>
      </c>
      <c r="AH778" s="30" t="s">
        <v>113</v>
      </c>
      <c r="AI778" s="30" t="s">
        <v>113</v>
      </c>
      <c r="AJ778" s="30" t="s">
        <v>113</v>
      </c>
      <c r="AK778" s="30" t="s">
        <v>113</v>
      </c>
      <c r="AL778" s="30" t="s">
        <v>113</v>
      </c>
      <c r="AM778" s="30">
        <v>0</v>
      </c>
      <c r="AN778" s="30">
        <v>13</v>
      </c>
      <c r="AO778" s="30">
        <v>0</v>
      </c>
      <c r="AP778" s="30">
        <v>7</v>
      </c>
      <c r="AQ778" s="31">
        <v>7</v>
      </c>
      <c r="AR778" s="31">
        <v>7</v>
      </c>
      <c r="AS778" s="31">
        <v>7</v>
      </c>
      <c r="AT778" s="32">
        <v>0</v>
      </c>
      <c r="AU778" s="32">
        <v>0</v>
      </c>
      <c r="AV778" s="32">
        <v>0</v>
      </c>
      <c r="AW778" s="32">
        <v>0</v>
      </c>
      <c r="AX778" s="32">
        <v>0</v>
      </c>
      <c r="AY778" s="32">
        <v>0</v>
      </c>
      <c r="AZ778" s="32">
        <v>0</v>
      </c>
      <c r="BA778" s="32">
        <v>0</v>
      </c>
      <c r="BB778" s="32">
        <v>0</v>
      </c>
      <c r="BC778" s="32">
        <v>0</v>
      </c>
      <c r="BD778" s="33">
        <v>7.2</v>
      </c>
      <c r="BE778" s="33">
        <v>7.2</v>
      </c>
      <c r="BF778" s="33">
        <v>7.2</v>
      </c>
      <c r="BG778" s="33">
        <v>7.2</v>
      </c>
      <c r="BH778" s="33">
        <v>7.2</v>
      </c>
      <c r="BI778" s="33">
        <v>7.2</v>
      </c>
      <c r="BJ778" s="34" t="s">
        <v>113</v>
      </c>
      <c r="BK778" s="35" t="s">
        <v>113</v>
      </c>
      <c r="BL778" t="str">
        <f>IF(BY778&gt;LARGE(BZ778:$CK778,1),1,"")</f>
        <v/>
      </c>
      <c r="BM778" t="str">
        <f>IF(BZ778&gt;LARGE(CA778:$CK778,1),2,"")</f>
        <v/>
      </c>
      <c r="BN778" t="str">
        <f>IF(CA778&gt;LARGE(CB778:$CK778,1),2.2,"")</f>
        <v/>
      </c>
      <c r="BO778" t="str">
        <f>IF(CB778&gt;LARGE(CC778:$CK778,1),3,"")</f>
        <v/>
      </c>
      <c r="BP778" t="str">
        <f>IF(CC778&gt;LARGE(CD778:$CK778,1),3.2,"")</f>
        <v/>
      </c>
      <c r="BQ778" t="str">
        <f>IF(CD778&gt;LARGE(CE778:$CK778,1),4,"")</f>
        <v/>
      </c>
      <c r="BR778" t="str">
        <f>IF(CE778&gt;LARGE(CF778:$CK778,1),4.2,"")</f>
        <v/>
      </c>
      <c r="BS778" t="str">
        <f>IF(CF778&gt;LARGE(CG778:$CK778,1),5,"")</f>
        <v/>
      </c>
      <c r="BT778" t="str">
        <f>IF(CG778&gt;LARGE(CH778:$CK778,1),5.2,"")</f>
        <v/>
      </c>
      <c r="BU778" t="str">
        <f>IF(CH778&gt;LARGE(CI778:$CK778,1),6,"")</f>
        <v/>
      </c>
      <c r="BV778" t="str">
        <f>IF(CI778&gt;LARGE(CJ778:$CK778,1),6.2,"")</f>
        <v/>
      </c>
      <c r="BW778" t="str">
        <f>IF(CJ778&gt;LARGE(CK778:$CK778,1),7,"")</f>
        <v/>
      </c>
      <c r="BX778" t="str">
        <f t="shared" si="205"/>
        <v/>
      </c>
      <c r="BY778" s="36">
        <f t="shared" si="206"/>
        <v>0</v>
      </c>
      <c r="BZ778" s="36">
        <f t="shared" si="207"/>
        <v>0</v>
      </c>
      <c r="CA778">
        <f t="shared" si="208"/>
        <v>0</v>
      </c>
      <c r="CB778" s="36">
        <f t="shared" si="209"/>
        <v>0</v>
      </c>
      <c r="CC778">
        <f t="shared" si="210"/>
        <v>0</v>
      </c>
      <c r="CD778" s="36">
        <f t="shared" si="211"/>
        <v>0</v>
      </c>
      <c r="CE778">
        <f t="shared" si="212"/>
        <v>0</v>
      </c>
      <c r="CF778" s="36">
        <f t="shared" si="213"/>
        <v>0</v>
      </c>
      <c r="CG778">
        <f t="shared" si="214"/>
        <v>0</v>
      </c>
      <c r="CH778" s="36">
        <f t="shared" si="215"/>
        <v>0</v>
      </c>
      <c r="CI778">
        <f t="shared" si="216"/>
        <v>0</v>
      </c>
      <c r="CJ778" s="36">
        <f t="shared" si="217"/>
        <v>0</v>
      </c>
      <c r="CK778">
        <f t="shared" si="218"/>
        <v>0</v>
      </c>
      <c r="CP778">
        <v>1316</v>
      </c>
      <c r="DD778" t="str">
        <f>IF(COUNTIF('[3]Zone Players'!A$3:A$1847,A778)&lt;1,"D","")</f>
        <v/>
      </c>
      <c r="DF778">
        <f t="shared" ref="DF778:DF841" si="221">IF(T778="",AS778,"N"&amp;T778)</f>
        <v>7</v>
      </c>
      <c r="DG778" s="70">
        <f t="shared" si="219"/>
        <v>0</v>
      </c>
      <c r="DH778" t="str">
        <f t="shared" si="220"/>
        <v/>
      </c>
    </row>
    <row r="779" spans="1:112" ht="15" customHeight="1" x14ac:dyDescent="0.25">
      <c r="A779" s="40">
        <v>57393</v>
      </c>
      <c r="B779" s="24" t="s">
        <v>1219</v>
      </c>
      <c r="C779" s="24" t="s">
        <v>420</v>
      </c>
      <c r="D779" s="25" t="s">
        <v>1200</v>
      </c>
      <c r="E779" s="26">
        <v>5</v>
      </c>
      <c r="F779" s="27">
        <v>5</v>
      </c>
      <c r="G779" s="27">
        <v>4</v>
      </c>
      <c r="H779" s="27">
        <v>5</v>
      </c>
      <c r="I779" s="27">
        <v>4</v>
      </c>
      <c r="J779" s="27">
        <v>6</v>
      </c>
      <c r="K779" s="27">
        <v>3</v>
      </c>
      <c r="L779" s="27">
        <v>6</v>
      </c>
      <c r="M779" s="27">
        <v>6</v>
      </c>
      <c r="N779" s="26">
        <v>7</v>
      </c>
      <c r="O779" s="27">
        <v>5</v>
      </c>
      <c r="P779" s="27">
        <v>3</v>
      </c>
      <c r="Q779" s="28"/>
      <c r="R779" s="28"/>
      <c r="S779" s="28"/>
      <c r="T779" s="29"/>
      <c r="U779" s="28"/>
      <c r="V779" s="30" t="s">
        <v>113</v>
      </c>
      <c r="W779" s="30" t="s">
        <v>113</v>
      </c>
      <c r="X779" s="30">
        <v>3</v>
      </c>
      <c r="Y779" s="30" t="s">
        <v>113</v>
      </c>
      <c r="Z779" s="30">
        <v>5</v>
      </c>
      <c r="AA779" s="30" t="s">
        <v>113</v>
      </c>
      <c r="AB779" s="30" t="s">
        <v>113</v>
      </c>
      <c r="AC779" s="30" t="s">
        <v>2392</v>
      </c>
      <c r="AD779" s="30" t="s">
        <v>113</v>
      </c>
      <c r="AE779" s="30" t="s">
        <v>113</v>
      </c>
      <c r="AF779" s="30" t="s">
        <v>113</v>
      </c>
      <c r="AG779" s="30" t="s">
        <v>113</v>
      </c>
      <c r="AH779" s="30" t="s">
        <v>113</v>
      </c>
      <c r="AI779" s="30" t="s">
        <v>113</v>
      </c>
      <c r="AJ779" s="30" t="s">
        <v>113</v>
      </c>
      <c r="AK779" s="30" t="s">
        <v>113</v>
      </c>
      <c r="AL779" s="30" t="s">
        <v>113</v>
      </c>
      <c r="AM779" s="30">
        <v>1</v>
      </c>
      <c r="AN779" s="30">
        <v>13</v>
      </c>
      <c r="AO779" s="30">
        <v>2</v>
      </c>
      <c r="AP779" s="30">
        <v>5</v>
      </c>
      <c r="AQ779" s="31">
        <v>3</v>
      </c>
      <c r="AR779" s="31">
        <v>5</v>
      </c>
      <c r="AS779" s="31">
        <v>5</v>
      </c>
      <c r="AT779" s="32">
        <v>5</v>
      </c>
      <c r="AU779" s="32">
        <v>5</v>
      </c>
      <c r="AV779" s="32">
        <v>5</v>
      </c>
      <c r="AW779" s="32">
        <v>5</v>
      </c>
      <c r="AX779" s="32">
        <v>5</v>
      </c>
      <c r="AY779" s="32">
        <v>5</v>
      </c>
      <c r="AZ779" s="32">
        <v>5</v>
      </c>
      <c r="BA779" s="32">
        <v>5</v>
      </c>
      <c r="BB779" s="32">
        <v>5</v>
      </c>
      <c r="BC779" s="32">
        <v>5</v>
      </c>
      <c r="BD779" s="33">
        <v>7.2</v>
      </c>
      <c r="BE779" s="33">
        <v>5</v>
      </c>
      <c r="BF779" s="33">
        <v>5</v>
      </c>
      <c r="BG779" s="33">
        <v>5</v>
      </c>
      <c r="BH779" s="33">
        <v>5</v>
      </c>
      <c r="BI779" s="33">
        <v>5</v>
      </c>
      <c r="BJ779" s="34">
        <v>5</v>
      </c>
      <c r="BK779" s="35">
        <v>5</v>
      </c>
      <c r="BL779" t="str">
        <f>IF(BY779&gt;LARGE(BZ779:$CK779,1),1,"")</f>
        <v/>
      </c>
      <c r="BM779" t="str">
        <f>IF(BZ779&gt;LARGE(CA779:$CK779,1),2,"")</f>
        <v/>
      </c>
      <c r="BN779" t="str">
        <f>IF(CA779&gt;LARGE(CB779:$CK779,1),2.2,"")</f>
        <v/>
      </c>
      <c r="BO779" t="str">
        <f>IF(CB779&gt;LARGE(CC779:$CK779,1),3,"")</f>
        <v/>
      </c>
      <c r="BP779" t="str">
        <f>IF(CC779&gt;LARGE(CD779:$CK779,1),3.2,"")</f>
        <v/>
      </c>
      <c r="BQ779" t="str">
        <f>IF(CD779&gt;LARGE(CE779:$CK779,1),4,"")</f>
        <v/>
      </c>
      <c r="BR779" t="str">
        <f>IF(CE779&gt;LARGE(CF779:$CK779,1),4.2,"")</f>
        <v/>
      </c>
      <c r="BS779">
        <f>IF(CF779&gt;LARGE(CG779:$CK779,1),5,"")</f>
        <v>5</v>
      </c>
      <c r="BT779" t="str">
        <f>IF(CG779&gt;LARGE(CH779:$CK779,1),5.2,"")</f>
        <v/>
      </c>
      <c r="BU779" t="str">
        <f>IF(CH779&gt;LARGE(CI779:$CK779,1),6,"")</f>
        <v/>
      </c>
      <c r="BV779" t="str">
        <f>IF(CI779&gt;LARGE(CJ779:$CK779,1),6.2,"")</f>
        <v/>
      </c>
      <c r="BW779" t="str">
        <f>IF(CJ779&gt;LARGE(CK779:$CK779,1),7,"")</f>
        <v/>
      </c>
      <c r="BX779" t="str">
        <f t="shared" si="205"/>
        <v/>
      </c>
      <c r="BY779" s="36">
        <f t="shared" si="206"/>
        <v>0</v>
      </c>
      <c r="BZ779" s="36">
        <f t="shared" si="207"/>
        <v>0</v>
      </c>
      <c r="CA779">
        <f t="shared" si="208"/>
        <v>0</v>
      </c>
      <c r="CB779" s="36">
        <f t="shared" si="209"/>
        <v>0</v>
      </c>
      <c r="CC779">
        <f t="shared" si="210"/>
        <v>0</v>
      </c>
      <c r="CD779" s="36">
        <f t="shared" si="211"/>
        <v>0</v>
      </c>
      <c r="CE779">
        <f t="shared" si="212"/>
        <v>0</v>
      </c>
      <c r="CF779" s="36">
        <f t="shared" si="213"/>
        <v>10</v>
      </c>
      <c r="CG779">
        <f t="shared" si="214"/>
        <v>0</v>
      </c>
      <c r="CH779" s="36">
        <f t="shared" si="215"/>
        <v>0</v>
      </c>
      <c r="CI779">
        <f t="shared" si="216"/>
        <v>0</v>
      </c>
      <c r="CJ779" s="36">
        <f t="shared" si="217"/>
        <v>0</v>
      </c>
      <c r="CK779">
        <f t="shared" si="218"/>
        <v>0</v>
      </c>
      <c r="CP779">
        <v>1315</v>
      </c>
      <c r="DD779" t="str">
        <f>IF(COUNTIF('[3]Zone Players'!A$3:A$1847,A779)&lt;1,"D","")</f>
        <v/>
      </c>
      <c r="DF779">
        <f t="shared" si="221"/>
        <v>5</v>
      </c>
      <c r="DG779" s="70">
        <f t="shared" si="219"/>
        <v>10</v>
      </c>
      <c r="DH779" t="str">
        <f t="shared" si="220"/>
        <v/>
      </c>
    </row>
    <row r="780" spans="1:112" ht="15" customHeight="1" x14ac:dyDescent="0.25">
      <c r="A780" s="23">
        <v>90011</v>
      </c>
      <c r="B780" s="24" t="s">
        <v>1220</v>
      </c>
      <c r="C780" s="24" t="s">
        <v>363</v>
      </c>
      <c r="D780" s="25" t="s">
        <v>1200</v>
      </c>
      <c r="E780" s="26">
        <v>5</v>
      </c>
      <c r="F780" s="27">
        <v>7</v>
      </c>
      <c r="G780" s="27">
        <v>7</v>
      </c>
      <c r="H780" s="27">
        <v>7</v>
      </c>
      <c r="I780" s="27">
        <v>7</v>
      </c>
      <c r="J780" s="27">
        <v>6</v>
      </c>
      <c r="K780" s="27">
        <v>6</v>
      </c>
      <c r="L780" s="27">
        <v>6</v>
      </c>
      <c r="M780" s="27">
        <v>6</v>
      </c>
      <c r="N780" s="26">
        <v>5</v>
      </c>
      <c r="O780" s="27">
        <v>5</v>
      </c>
      <c r="P780" s="27">
        <v>5</v>
      </c>
      <c r="Q780" s="28"/>
      <c r="R780" s="28"/>
      <c r="S780" s="28"/>
      <c r="T780" s="29"/>
      <c r="U780" s="28"/>
      <c r="V780" s="30" t="s">
        <v>113</v>
      </c>
      <c r="W780" s="30" t="s">
        <v>113</v>
      </c>
      <c r="X780" s="30">
        <v>3</v>
      </c>
      <c r="Y780" s="30" t="s">
        <v>113</v>
      </c>
      <c r="Z780" s="30">
        <v>5</v>
      </c>
      <c r="AA780" s="30" t="s">
        <v>113</v>
      </c>
      <c r="AB780" s="30" t="s">
        <v>113</v>
      </c>
      <c r="AC780" s="30" t="s">
        <v>113</v>
      </c>
      <c r="AD780" s="30" t="s">
        <v>113</v>
      </c>
      <c r="AE780" s="30" t="s">
        <v>113</v>
      </c>
      <c r="AF780" s="30" t="s">
        <v>113</v>
      </c>
      <c r="AG780" s="30" t="s">
        <v>113</v>
      </c>
      <c r="AH780" s="30" t="s">
        <v>113</v>
      </c>
      <c r="AI780" s="30" t="s">
        <v>113</v>
      </c>
      <c r="AJ780" s="30" t="s">
        <v>113</v>
      </c>
      <c r="AK780" s="30" t="s">
        <v>113</v>
      </c>
      <c r="AL780" s="30" t="s">
        <v>113</v>
      </c>
      <c r="AM780" s="30">
        <v>0</v>
      </c>
      <c r="AN780" s="30">
        <v>13</v>
      </c>
      <c r="AO780" s="30">
        <v>2</v>
      </c>
      <c r="AP780" s="30">
        <v>5</v>
      </c>
      <c r="AQ780" s="31">
        <v>5</v>
      </c>
      <c r="AR780" s="31">
        <v>5</v>
      </c>
      <c r="AS780" s="31">
        <v>5</v>
      </c>
      <c r="AT780" s="32">
        <v>0</v>
      </c>
      <c r="AU780" s="32">
        <v>0</v>
      </c>
      <c r="AV780" s="32">
        <v>0</v>
      </c>
      <c r="AW780" s="32">
        <v>0</v>
      </c>
      <c r="AX780" s="32">
        <v>0</v>
      </c>
      <c r="AY780" s="32">
        <v>0</v>
      </c>
      <c r="AZ780" s="32">
        <v>0</v>
      </c>
      <c r="BA780" s="32">
        <v>0</v>
      </c>
      <c r="BB780" s="32">
        <v>0</v>
      </c>
      <c r="BC780" s="32">
        <v>0</v>
      </c>
      <c r="BD780" s="33">
        <v>7.2</v>
      </c>
      <c r="BE780" s="33">
        <v>7.2</v>
      </c>
      <c r="BF780" s="33">
        <v>7.2</v>
      </c>
      <c r="BG780" s="33">
        <v>7.2</v>
      </c>
      <c r="BH780" s="33">
        <v>7.2</v>
      </c>
      <c r="BI780" s="33">
        <v>7.2</v>
      </c>
      <c r="BJ780" s="34" t="s">
        <v>113</v>
      </c>
      <c r="BK780" s="35" t="s">
        <v>113</v>
      </c>
      <c r="BL780" t="str">
        <f>IF(BY780&gt;LARGE(BZ780:$CK780,1),1,"")</f>
        <v/>
      </c>
      <c r="BM780" t="str">
        <f>IF(BZ780&gt;LARGE(CA780:$CK780,1),2,"")</f>
        <v/>
      </c>
      <c r="BN780" t="str">
        <f>IF(CA780&gt;LARGE(CB780:$CK780,1),2.2,"")</f>
        <v/>
      </c>
      <c r="BO780" t="str">
        <f>IF(CB780&gt;LARGE(CC780:$CK780,1),3,"")</f>
        <v/>
      </c>
      <c r="BP780" t="str">
        <f>IF(CC780&gt;LARGE(CD780:$CK780,1),3.2,"")</f>
        <v/>
      </c>
      <c r="BQ780" t="str">
        <f>IF(CD780&gt;LARGE(CE780:$CK780,1),4,"")</f>
        <v/>
      </c>
      <c r="BR780" t="str">
        <f>IF(CE780&gt;LARGE(CF780:$CK780,1),4.2,"")</f>
        <v/>
      </c>
      <c r="BS780" t="str">
        <f>IF(CF780&gt;LARGE(CG780:$CK780,1),5,"")</f>
        <v/>
      </c>
      <c r="BT780" t="str">
        <f>IF(CG780&gt;LARGE(CH780:$CK780,1),5.2,"")</f>
        <v/>
      </c>
      <c r="BU780" t="str">
        <f>IF(CH780&gt;LARGE(CI780:$CK780,1),6,"")</f>
        <v/>
      </c>
      <c r="BV780" t="str">
        <f>IF(CI780&gt;LARGE(CJ780:$CK780,1),6.2,"")</f>
        <v/>
      </c>
      <c r="BW780" t="str">
        <f>IF(CJ780&gt;LARGE(CK780:$CK780,1),7,"")</f>
        <v/>
      </c>
      <c r="BX780" t="str">
        <f t="shared" si="205"/>
        <v/>
      </c>
      <c r="BY780" s="36">
        <f t="shared" si="206"/>
        <v>0</v>
      </c>
      <c r="BZ780" s="36">
        <f t="shared" si="207"/>
        <v>0</v>
      </c>
      <c r="CA780">
        <f t="shared" si="208"/>
        <v>0</v>
      </c>
      <c r="CB780" s="36">
        <f t="shared" si="209"/>
        <v>0</v>
      </c>
      <c r="CC780">
        <f t="shared" si="210"/>
        <v>0</v>
      </c>
      <c r="CD780" s="36">
        <f t="shared" si="211"/>
        <v>0</v>
      </c>
      <c r="CE780">
        <f t="shared" si="212"/>
        <v>0</v>
      </c>
      <c r="CF780" s="36">
        <f t="shared" si="213"/>
        <v>0</v>
      </c>
      <c r="CG780">
        <f t="shared" si="214"/>
        <v>0</v>
      </c>
      <c r="CH780" s="36">
        <f t="shared" si="215"/>
        <v>0</v>
      </c>
      <c r="CI780">
        <f t="shared" si="216"/>
        <v>0</v>
      </c>
      <c r="CJ780" s="36">
        <f t="shared" si="217"/>
        <v>0</v>
      </c>
      <c r="CK780">
        <f t="shared" si="218"/>
        <v>0</v>
      </c>
      <c r="CP780">
        <v>1320</v>
      </c>
      <c r="DD780" t="str">
        <f>IF(COUNTIF('[3]Zone Players'!A$3:A$1847,A780)&lt;1,"D","")</f>
        <v/>
      </c>
      <c r="DF780">
        <f t="shared" si="221"/>
        <v>5</v>
      </c>
      <c r="DG780" s="70">
        <f t="shared" si="219"/>
        <v>0</v>
      </c>
      <c r="DH780" t="str">
        <f t="shared" si="220"/>
        <v/>
      </c>
    </row>
    <row r="781" spans="1:112" ht="15" customHeight="1" x14ac:dyDescent="0.25">
      <c r="A781" s="23">
        <v>105748</v>
      </c>
      <c r="B781" s="24" t="s">
        <v>182</v>
      </c>
      <c r="C781" s="24" t="s">
        <v>249</v>
      </c>
      <c r="D781" s="25" t="s">
        <v>1200</v>
      </c>
      <c r="E781" s="26"/>
      <c r="F781" s="27"/>
      <c r="G781" s="27"/>
      <c r="H781" s="27"/>
      <c r="I781" s="27"/>
      <c r="J781" s="27"/>
      <c r="K781" s="27"/>
      <c r="L781" s="27"/>
      <c r="M781" s="27">
        <v>7</v>
      </c>
      <c r="N781" s="26">
        <v>7</v>
      </c>
      <c r="O781" s="27">
        <v>7</v>
      </c>
      <c r="P781" s="27">
        <v>5</v>
      </c>
      <c r="Q781" s="28"/>
      <c r="R781" s="28"/>
      <c r="S781" s="28"/>
      <c r="T781" s="29"/>
      <c r="U781" s="28"/>
      <c r="V781" s="30" t="s">
        <v>113</v>
      </c>
      <c r="W781" s="30" t="s">
        <v>113</v>
      </c>
      <c r="X781" s="30">
        <v>3</v>
      </c>
      <c r="Y781" s="30" t="s">
        <v>113</v>
      </c>
      <c r="Z781" s="30">
        <v>5</v>
      </c>
      <c r="AA781" s="30" t="s">
        <v>113</v>
      </c>
      <c r="AB781" s="30" t="s">
        <v>113</v>
      </c>
      <c r="AC781" s="30" t="s">
        <v>113</v>
      </c>
      <c r="AD781" s="30" t="s">
        <v>113</v>
      </c>
      <c r="AE781" s="30" t="s">
        <v>113</v>
      </c>
      <c r="AF781" s="30" t="s">
        <v>113</v>
      </c>
      <c r="AG781" s="30" t="s">
        <v>113</v>
      </c>
      <c r="AH781" s="30" t="s">
        <v>113</v>
      </c>
      <c r="AI781" s="30" t="s">
        <v>113</v>
      </c>
      <c r="AJ781" s="30" t="s">
        <v>113</v>
      </c>
      <c r="AK781" s="30" t="s">
        <v>113</v>
      </c>
      <c r="AL781" s="30" t="s">
        <v>113</v>
      </c>
      <c r="AM781" s="30">
        <v>0</v>
      </c>
      <c r="AN781" s="30">
        <v>13</v>
      </c>
      <c r="AO781" s="30">
        <v>2</v>
      </c>
      <c r="AP781" s="30">
        <v>5</v>
      </c>
      <c r="AQ781" s="31">
        <v>5</v>
      </c>
      <c r="AR781" s="31">
        <v>5</v>
      </c>
      <c r="AS781" s="31">
        <v>5</v>
      </c>
      <c r="AT781" s="32">
        <v>5</v>
      </c>
      <c r="AU781" s="32">
        <v>0</v>
      </c>
      <c r="AV781" s="32">
        <v>5</v>
      </c>
      <c r="AW781" s="32">
        <v>5</v>
      </c>
      <c r="AX781" s="32">
        <v>5</v>
      </c>
      <c r="AY781" s="32">
        <v>5</v>
      </c>
      <c r="AZ781" s="32">
        <v>5</v>
      </c>
      <c r="BA781" s="32">
        <v>0</v>
      </c>
      <c r="BB781" s="32">
        <v>0</v>
      </c>
      <c r="BC781" s="32">
        <v>0</v>
      </c>
      <c r="BD781" s="33">
        <v>7.2</v>
      </c>
      <c r="BE781" s="33">
        <v>7.2</v>
      </c>
      <c r="BF781" s="33">
        <v>5</v>
      </c>
      <c r="BG781" s="33">
        <v>5</v>
      </c>
      <c r="BH781" s="33">
        <v>5</v>
      </c>
      <c r="BI781" s="33">
        <v>5</v>
      </c>
      <c r="BJ781" s="34">
        <v>5</v>
      </c>
      <c r="BK781" s="35">
        <v>5</v>
      </c>
      <c r="BL781" t="str">
        <f>IF(BY781&gt;LARGE(BZ781:$CK781,1),1,"")</f>
        <v/>
      </c>
      <c r="BM781" t="str">
        <f>IF(BZ781&gt;LARGE(CA781:$CK781,1),2,"")</f>
        <v/>
      </c>
      <c r="BN781" t="str">
        <f>IF(CA781&gt;LARGE(CB781:$CK781,1),2.2,"")</f>
        <v/>
      </c>
      <c r="BO781" t="str">
        <f>IF(CB781&gt;LARGE(CC781:$CK781,1),3,"")</f>
        <v/>
      </c>
      <c r="BP781" t="str">
        <f>IF(CC781&gt;LARGE(CD781:$CK781,1),3.2,"")</f>
        <v/>
      </c>
      <c r="BQ781" t="str">
        <f>IF(CD781&gt;LARGE(CE781:$CK781,1),4,"")</f>
        <v/>
      </c>
      <c r="BR781" t="str">
        <f>IF(CE781&gt;LARGE(CF781:$CK781,1),4.2,"")</f>
        <v/>
      </c>
      <c r="BS781">
        <f>IF(CF781&gt;LARGE(CG781:$CK781,1),5,"")</f>
        <v>5</v>
      </c>
      <c r="BT781" t="str">
        <f>IF(CG781&gt;LARGE(CH781:$CK781,1),5.2,"")</f>
        <v/>
      </c>
      <c r="BU781" t="str">
        <f>IF(CH781&gt;LARGE(CI781:$CK781,1),6,"")</f>
        <v/>
      </c>
      <c r="BV781" t="str">
        <f>IF(CI781&gt;LARGE(CJ781:$CK781,1),6.2,"")</f>
        <v/>
      </c>
      <c r="BW781" t="str">
        <f>IF(CJ781&gt;LARGE(CK781:$CK781,1),7,"")</f>
        <v/>
      </c>
      <c r="BX781" t="str">
        <f t="shared" si="205"/>
        <v/>
      </c>
      <c r="BY781" s="36">
        <f t="shared" si="206"/>
        <v>0</v>
      </c>
      <c r="BZ781" s="36">
        <f t="shared" si="207"/>
        <v>0</v>
      </c>
      <c r="CA781">
        <f t="shared" si="208"/>
        <v>0</v>
      </c>
      <c r="CB781" s="36">
        <f t="shared" si="209"/>
        <v>0</v>
      </c>
      <c r="CC781">
        <f t="shared" si="210"/>
        <v>0</v>
      </c>
      <c r="CD781" s="36">
        <f t="shared" si="211"/>
        <v>0</v>
      </c>
      <c r="CE781">
        <f t="shared" si="212"/>
        <v>0</v>
      </c>
      <c r="CF781" s="36">
        <f t="shared" si="213"/>
        <v>6</v>
      </c>
      <c r="CG781">
        <f t="shared" si="214"/>
        <v>0</v>
      </c>
      <c r="CH781" s="36">
        <f t="shared" si="215"/>
        <v>0</v>
      </c>
      <c r="CI781">
        <f t="shared" si="216"/>
        <v>0</v>
      </c>
      <c r="CJ781" s="36">
        <f t="shared" si="217"/>
        <v>0</v>
      </c>
      <c r="CK781">
        <f t="shared" si="218"/>
        <v>0</v>
      </c>
      <c r="CP781">
        <v>1321</v>
      </c>
      <c r="DD781" t="str">
        <f>IF(COUNTIF('[3]Zone Players'!A$3:A$1847,A781)&lt;1,"D","")</f>
        <v/>
      </c>
      <c r="DF781">
        <f t="shared" si="221"/>
        <v>5</v>
      </c>
      <c r="DG781" s="70">
        <f t="shared" si="219"/>
        <v>6</v>
      </c>
      <c r="DH781" t="str">
        <f t="shared" si="220"/>
        <v/>
      </c>
    </row>
    <row r="782" spans="1:112" ht="15" customHeight="1" x14ac:dyDescent="0.25">
      <c r="A782" s="23">
        <v>147749</v>
      </c>
      <c r="B782" s="24" t="s">
        <v>1221</v>
      </c>
      <c r="C782" s="24" t="s">
        <v>750</v>
      </c>
      <c r="D782" s="25" t="s">
        <v>1200</v>
      </c>
      <c r="E782" s="26"/>
      <c r="F782" s="27"/>
      <c r="G782" s="27"/>
      <c r="H782" s="27"/>
      <c r="I782" s="27"/>
      <c r="J782" s="27"/>
      <c r="K782" s="27"/>
      <c r="L782" s="27"/>
      <c r="M782" s="27"/>
      <c r="N782" s="26">
        <v>7</v>
      </c>
      <c r="O782" s="27">
        <v>7</v>
      </c>
      <c r="P782" s="27">
        <v>7</v>
      </c>
      <c r="Q782" s="28"/>
      <c r="R782" s="28"/>
      <c r="S782" s="28"/>
      <c r="T782" s="29"/>
      <c r="U782" s="28"/>
      <c r="V782" s="30" t="s">
        <v>113</v>
      </c>
      <c r="W782" s="30" t="s">
        <v>113</v>
      </c>
      <c r="X782" s="30">
        <v>3</v>
      </c>
      <c r="Y782" s="30" t="s">
        <v>113</v>
      </c>
      <c r="Z782" s="30">
        <v>5</v>
      </c>
      <c r="AA782" s="30" t="s">
        <v>113</v>
      </c>
      <c r="AB782" s="30" t="s">
        <v>113</v>
      </c>
      <c r="AC782" s="30" t="s">
        <v>113</v>
      </c>
      <c r="AD782" s="30" t="s">
        <v>113</v>
      </c>
      <c r="AE782" s="30" t="s">
        <v>113</v>
      </c>
      <c r="AF782" s="30" t="s">
        <v>113</v>
      </c>
      <c r="AG782" s="30" t="s">
        <v>113</v>
      </c>
      <c r="AH782" s="30" t="s">
        <v>113</v>
      </c>
      <c r="AI782" s="30" t="s">
        <v>113</v>
      </c>
      <c r="AJ782" s="30" t="s">
        <v>113</v>
      </c>
      <c r="AK782" s="30" t="s">
        <v>113</v>
      </c>
      <c r="AL782" s="30" t="s">
        <v>113</v>
      </c>
      <c r="AM782" s="30">
        <v>0</v>
      </c>
      <c r="AN782" s="30">
        <v>13</v>
      </c>
      <c r="AO782" s="30">
        <v>0</v>
      </c>
      <c r="AP782" s="30">
        <v>7</v>
      </c>
      <c r="AQ782" s="31">
        <v>7</v>
      </c>
      <c r="AR782" s="31">
        <v>7</v>
      </c>
      <c r="AS782" s="31">
        <v>7</v>
      </c>
      <c r="AT782" s="32">
        <v>0</v>
      </c>
      <c r="AU782" s="32">
        <v>0</v>
      </c>
      <c r="AV782" s="32">
        <v>0</v>
      </c>
      <c r="AW782" s="32">
        <v>0</v>
      </c>
      <c r="AX782" s="32">
        <v>0</v>
      </c>
      <c r="AY782" s="32">
        <v>0</v>
      </c>
      <c r="AZ782" s="32">
        <v>0</v>
      </c>
      <c r="BA782" s="32">
        <v>0</v>
      </c>
      <c r="BB782" s="32">
        <v>0</v>
      </c>
      <c r="BC782" s="32">
        <v>0</v>
      </c>
      <c r="BD782" s="33">
        <v>7.2</v>
      </c>
      <c r="BE782" s="33">
        <v>7.2</v>
      </c>
      <c r="BF782" s="33">
        <v>7.2</v>
      </c>
      <c r="BG782" s="33">
        <v>7.2</v>
      </c>
      <c r="BH782" s="33">
        <v>7.2</v>
      </c>
      <c r="BI782" s="33">
        <v>7.2</v>
      </c>
      <c r="BJ782" s="34" t="s">
        <v>113</v>
      </c>
      <c r="BK782" s="35" t="s">
        <v>113</v>
      </c>
      <c r="BL782" t="str">
        <f>IF(BY782&gt;LARGE(BZ782:$CK782,1),1,"")</f>
        <v/>
      </c>
      <c r="BM782" t="str">
        <f>IF(BZ782&gt;LARGE(CA782:$CK782,1),2,"")</f>
        <v/>
      </c>
      <c r="BN782" t="str">
        <f>IF(CA782&gt;LARGE(CB782:$CK782,1),2.2,"")</f>
        <v/>
      </c>
      <c r="BO782" t="str">
        <f>IF(CB782&gt;LARGE(CC782:$CK782,1),3,"")</f>
        <v/>
      </c>
      <c r="BP782" t="str">
        <f>IF(CC782&gt;LARGE(CD782:$CK782,1),3.2,"")</f>
        <v/>
      </c>
      <c r="BQ782" t="str">
        <f>IF(CD782&gt;LARGE(CE782:$CK782,1),4,"")</f>
        <v/>
      </c>
      <c r="BR782" t="str">
        <f>IF(CE782&gt;LARGE(CF782:$CK782,1),4.2,"")</f>
        <v/>
      </c>
      <c r="BS782" t="str">
        <f>IF(CF782&gt;LARGE(CG782:$CK782,1),5,"")</f>
        <v/>
      </c>
      <c r="BT782" t="str">
        <f>IF(CG782&gt;LARGE(CH782:$CK782,1),5.2,"")</f>
        <v/>
      </c>
      <c r="BU782" t="str">
        <f>IF(CH782&gt;LARGE(CI782:$CK782,1),6,"")</f>
        <v/>
      </c>
      <c r="BV782" t="str">
        <f>IF(CI782&gt;LARGE(CJ782:$CK782,1),6.2,"")</f>
        <v/>
      </c>
      <c r="BW782" t="str">
        <f>IF(CJ782&gt;LARGE(CK782:$CK782,1),7,"")</f>
        <v/>
      </c>
      <c r="BX782" t="str">
        <f t="shared" si="205"/>
        <v/>
      </c>
      <c r="BY782" s="36">
        <f t="shared" si="206"/>
        <v>0</v>
      </c>
      <c r="BZ782" s="36">
        <f t="shared" si="207"/>
        <v>0</v>
      </c>
      <c r="CA782">
        <f t="shared" si="208"/>
        <v>0</v>
      </c>
      <c r="CB782" s="36">
        <f t="shared" si="209"/>
        <v>0</v>
      </c>
      <c r="CC782">
        <f t="shared" si="210"/>
        <v>0</v>
      </c>
      <c r="CD782" s="36">
        <f t="shared" si="211"/>
        <v>0</v>
      </c>
      <c r="CE782">
        <f t="shared" si="212"/>
        <v>0</v>
      </c>
      <c r="CF782" s="36">
        <f t="shared" si="213"/>
        <v>0</v>
      </c>
      <c r="CG782">
        <f t="shared" si="214"/>
        <v>0</v>
      </c>
      <c r="CH782" s="36">
        <f t="shared" si="215"/>
        <v>0</v>
      </c>
      <c r="CI782">
        <f t="shared" si="216"/>
        <v>0</v>
      </c>
      <c r="CJ782" s="36">
        <f t="shared" si="217"/>
        <v>0</v>
      </c>
      <c r="CK782">
        <f t="shared" si="218"/>
        <v>0</v>
      </c>
      <c r="CP782">
        <v>1322</v>
      </c>
      <c r="DD782" t="str">
        <f>IF(COUNTIF('[3]Zone Players'!A$3:A$1847,A782)&lt;1,"D","")</f>
        <v/>
      </c>
      <c r="DF782">
        <f t="shared" si="221"/>
        <v>7</v>
      </c>
      <c r="DG782" s="70">
        <f t="shared" si="219"/>
        <v>0</v>
      </c>
      <c r="DH782" t="str">
        <f t="shared" si="220"/>
        <v/>
      </c>
    </row>
    <row r="783" spans="1:112" ht="15" customHeight="1" x14ac:dyDescent="0.25">
      <c r="A783" s="40">
        <v>147281</v>
      </c>
      <c r="B783" s="24" t="s">
        <v>1222</v>
      </c>
      <c r="C783" s="24" t="s">
        <v>136</v>
      </c>
      <c r="D783" s="25" t="s">
        <v>1200</v>
      </c>
      <c r="E783" s="26"/>
      <c r="F783" s="27"/>
      <c r="G783" s="27"/>
      <c r="H783" s="27"/>
      <c r="I783" s="27"/>
      <c r="J783" s="27"/>
      <c r="K783" s="27"/>
      <c r="L783" s="27"/>
      <c r="M783" s="27"/>
      <c r="N783" s="26">
        <v>7</v>
      </c>
      <c r="O783" s="27">
        <v>5</v>
      </c>
      <c r="P783" s="27">
        <v>5</v>
      </c>
      <c r="Q783" s="28"/>
      <c r="R783" s="28"/>
      <c r="S783" s="28"/>
      <c r="T783" s="29"/>
      <c r="U783" s="28"/>
      <c r="V783" s="30" t="s">
        <v>113</v>
      </c>
      <c r="W783" s="30" t="s">
        <v>113</v>
      </c>
      <c r="X783" s="30">
        <v>3</v>
      </c>
      <c r="Y783" s="30" t="s">
        <v>113</v>
      </c>
      <c r="Z783" s="30">
        <v>5</v>
      </c>
      <c r="AA783" s="30" t="s">
        <v>113</v>
      </c>
      <c r="AB783" s="30" t="s">
        <v>113</v>
      </c>
      <c r="AC783" s="30" t="s">
        <v>113</v>
      </c>
      <c r="AD783" s="30" t="s">
        <v>113</v>
      </c>
      <c r="AE783" s="30" t="s">
        <v>113</v>
      </c>
      <c r="AF783" s="30" t="s">
        <v>113</v>
      </c>
      <c r="AG783" s="30" t="s">
        <v>113</v>
      </c>
      <c r="AH783" s="30" t="s">
        <v>113</v>
      </c>
      <c r="AI783" s="30" t="s">
        <v>113</v>
      </c>
      <c r="AJ783" s="30" t="s">
        <v>113</v>
      </c>
      <c r="AK783" s="30" t="s">
        <v>113</v>
      </c>
      <c r="AL783" s="30" t="s">
        <v>113</v>
      </c>
      <c r="AM783" s="30">
        <v>0</v>
      </c>
      <c r="AN783" s="30">
        <v>13</v>
      </c>
      <c r="AO783" s="30">
        <v>2</v>
      </c>
      <c r="AP783" s="30">
        <v>5</v>
      </c>
      <c r="AQ783" s="31">
        <v>5</v>
      </c>
      <c r="AR783" s="31">
        <v>5</v>
      </c>
      <c r="AS783" s="31">
        <v>5</v>
      </c>
      <c r="AT783" s="32">
        <v>5</v>
      </c>
      <c r="AU783" s="32">
        <v>5</v>
      </c>
      <c r="AV783" s="32">
        <v>5</v>
      </c>
      <c r="AW783" s="32">
        <v>5</v>
      </c>
      <c r="AX783" s="32">
        <v>5</v>
      </c>
      <c r="AY783" s="32">
        <v>5</v>
      </c>
      <c r="AZ783" s="32">
        <v>5</v>
      </c>
      <c r="BA783" s="32">
        <v>5</v>
      </c>
      <c r="BB783" s="32">
        <v>5</v>
      </c>
      <c r="BC783" s="32">
        <v>5</v>
      </c>
      <c r="BD783" s="33">
        <v>7.2</v>
      </c>
      <c r="BE783" s="33">
        <v>5</v>
      </c>
      <c r="BF783" s="33">
        <v>5</v>
      </c>
      <c r="BG783" s="33">
        <v>5</v>
      </c>
      <c r="BH783" s="33">
        <v>5</v>
      </c>
      <c r="BI783" s="33">
        <v>5</v>
      </c>
      <c r="BJ783" s="34">
        <v>5</v>
      </c>
      <c r="BK783" s="35">
        <v>5</v>
      </c>
      <c r="BL783" t="str">
        <f>IF(BY783&gt;LARGE(BZ783:$CK783,1),1,"")</f>
        <v/>
      </c>
      <c r="BM783" t="str">
        <f>IF(BZ783&gt;LARGE(CA783:$CK783,1),2,"")</f>
        <v/>
      </c>
      <c r="BN783" t="str">
        <f>IF(CA783&gt;LARGE(CB783:$CK783,1),2.2,"")</f>
        <v/>
      </c>
      <c r="BO783" t="str">
        <f>IF(CB783&gt;LARGE(CC783:$CK783,1),3,"")</f>
        <v/>
      </c>
      <c r="BP783" t="str">
        <f>IF(CC783&gt;LARGE(CD783:$CK783,1),3.2,"")</f>
        <v/>
      </c>
      <c r="BQ783" t="str">
        <f>IF(CD783&gt;LARGE(CE783:$CK783,1),4,"")</f>
        <v/>
      </c>
      <c r="BR783" t="str">
        <f>IF(CE783&gt;LARGE(CF783:$CK783,1),4.2,"")</f>
        <v/>
      </c>
      <c r="BS783">
        <f>IF(CF783&gt;LARGE(CG783:$CK783,1),5,"")</f>
        <v>5</v>
      </c>
      <c r="BT783" t="str">
        <f>IF(CG783&gt;LARGE(CH783:$CK783,1),5.2,"")</f>
        <v/>
      </c>
      <c r="BU783" t="str">
        <f>IF(CH783&gt;LARGE(CI783:$CK783,1),6,"")</f>
        <v/>
      </c>
      <c r="BV783" t="str">
        <f>IF(CI783&gt;LARGE(CJ783:$CK783,1),6.2,"")</f>
        <v/>
      </c>
      <c r="BW783" t="str">
        <f>IF(CJ783&gt;LARGE(CK783:$CK783,1),7,"")</f>
        <v/>
      </c>
      <c r="BX783" t="str">
        <f t="shared" si="205"/>
        <v/>
      </c>
      <c r="BY783" s="36">
        <f t="shared" si="206"/>
        <v>0</v>
      </c>
      <c r="BZ783" s="36">
        <f t="shared" si="207"/>
        <v>0</v>
      </c>
      <c r="CA783">
        <f t="shared" si="208"/>
        <v>0</v>
      </c>
      <c r="CB783" s="36">
        <f t="shared" si="209"/>
        <v>0</v>
      </c>
      <c r="CC783">
        <f t="shared" si="210"/>
        <v>0</v>
      </c>
      <c r="CD783" s="36">
        <f t="shared" si="211"/>
        <v>0</v>
      </c>
      <c r="CE783">
        <f t="shared" si="212"/>
        <v>0</v>
      </c>
      <c r="CF783" s="36">
        <f t="shared" si="213"/>
        <v>10</v>
      </c>
      <c r="CG783">
        <f t="shared" si="214"/>
        <v>0</v>
      </c>
      <c r="CH783" s="36">
        <f t="shared" si="215"/>
        <v>0</v>
      </c>
      <c r="CI783">
        <f t="shared" si="216"/>
        <v>0</v>
      </c>
      <c r="CJ783" s="36">
        <f t="shared" si="217"/>
        <v>0</v>
      </c>
      <c r="CK783">
        <f t="shared" si="218"/>
        <v>0</v>
      </c>
      <c r="CP783">
        <v>1323</v>
      </c>
      <c r="DD783" t="str">
        <f>IF(COUNTIF('[3]Zone Players'!A$3:A$1847,A783)&lt;1,"D","")</f>
        <v/>
      </c>
      <c r="DF783">
        <f t="shared" si="221"/>
        <v>5</v>
      </c>
      <c r="DG783" s="70">
        <f t="shared" si="219"/>
        <v>10</v>
      </c>
      <c r="DH783" t="str">
        <f t="shared" si="220"/>
        <v/>
      </c>
    </row>
    <row r="784" spans="1:112" ht="15" customHeight="1" x14ac:dyDescent="0.25">
      <c r="A784" s="40">
        <v>53575</v>
      </c>
      <c r="B784" s="24" t="s">
        <v>693</v>
      </c>
      <c r="C784" s="24" t="s">
        <v>158</v>
      </c>
      <c r="D784" s="25" t="s">
        <v>1200</v>
      </c>
      <c r="E784" s="26">
        <v>7</v>
      </c>
      <c r="F784" s="27">
        <v>7</v>
      </c>
      <c r="G784" s="27">
        <v>7</v>
      </c>
      <c r="H784" s="27">
        <v>7</v>
      </c>
      <c r="I784" s="27">
        <v>4</v>
      </c>
      <c r="J784" s="27"/>
      <c r="K784" s="27"/>
      <c r="L784" s="27">
        <v>6</v>
      </c>
      <c r="M784" s="27">
        <v>6</v>
      </c>
      <c r="N784" s="26">
        <v>5</v>
      </c>
      <c r="O784" s="27">
        <v>5</v>
      </c>
      <c r="P784" s="27">
        <v>5</v>
      </c>
      <c r="Q784" s="28"/>
      <c r="R784" s="28"/>
      <c r="S784" s="28"/>
      <c r="T784" s="29"/>
      <c r="U784" s="28"/>
      <c r="V784" s="30" t="s">
        <v>113</v>
      </c>
      <c r="W784" s="30" t="s">
        <v>113</v>
      </c>
      <c r="X784" s="30">
        <v>3</v>
      </c>
      <c r="Y784" s="30" t="s">
        <v>113</v>
      </c>
      <c r="Z784" s="30">
        <v>5</v>
      </c>
      <c r="AA784" s="30" t="s">
        <v>113</v>
      </c>
      <c r="AB784" s="30" t="s">
        <v>113</v>
      </c>
      <c r="AC784" s="30" t="s">
        <v>113</v>
      </c>
      <c r="AD784" s="30" t="s">
        <v>113</v>
      </c>
      <c r="AE784" s="30" t="s">
        <v>113</v>
      </c>
      <c r="AF784" s="30" t="s">
        <v>113</v>
      </c>
      <c r="AG784" s="30" t="s">
        <v>113</v>
      </c>
      <c r="AH784" s="30" t="s">
        <v>113</v>
      </c>
      <c r="AI784" s="30" t="s">
        <v>113</v>
      </c>
      <c r="AJ784" s="30" t="s">
        <v>113</v>
      </c>
      <c r="AK784" s="30" t="s">
        <v>113</v>
      </c>
      <c r="AL784" s="30" t="s">
        <v>113</v>
      </c>
      <c r="AM784" s="30">
        <v>0</v>
      </c>
      <c r="AN784" s="30">
        <v>13</v>
      </c>
      <c r="AO784" s="30">
        <v>2</v>
      </c>
      <c r="AP784" s="30">
        <v>5</v>
      </c>
      <c r="AQ784" s="31">
        <v>5</v>
      </c>
      <c r="AR784" s="31">
        <v>3</v>
      </c>
      <c r="AS784" s="31">
        <v>3</v>
      </c>
      <c r="AT784" s="32">
        <v>3</v>
      </c>
      <c r="AU784" s="32">
        <v>3</v>
      </c>
      <c r="AV784" s="32">
        <v>0</v>
      </c>
      <c r="AW784" s="32">
        <v>3</v>
      </c>
      <c r="AX784" s="32">
        <v>5</v>
      </c>
      <c r="AY784" s="32">
        <v>3</v>
      </c>
      <c r="AZ784" s="32">
        <v>3</v>
      </c>
      <c r="BA784" s="32">
        <v>3</v>
      </c>
      <c r="BB784" s="32">
        <v>3</v>
      </c>
      <c r="BC784" s="32">
        <v>0</v>
      </c>
      <c r="BD784" s="33">
        <v>7.2</v>
      </c>
      <c r="BE784" s="33">
        <v>7.2</v>
      </c>
      <c r="BF784" s="33">
        <v>7.2</v>
      </c>
      <c r="BG784" s="33">
        <v>3</v>
      </c>
      <c r="BH784" s="33">
        <v>3</v>
      </c>
      <c r="BI784" s="33">
        <v>3</v>
      </c>
      <c r="BJ784" s="34">
        <v>3</v>
      </c>
      <c r="BK784" s="35">
        <v>3</v>
      </c>
      <c r="BL784" t="str">
        <f>IF(BY784&gt;LARGE(BZ784:$CK784,1),1,"")</f>
        <v/>
      </c>
      <c r="BM784" t="str">
        <f>IF(BZ784&gt;LARGE(CA784:$CK784,1),2,"")</f>
        <v/>
      </c>
      <c r="BN784" t="str">
        <f>IF(CA784&gt;LARGE(CB784:$CK784,1),2.2,"")</f>
        <v/>
      </c>
      <c r="BO784">
        <f>IF(CB784&gt;LARGE(CC784:$CK784,1),3,"")</f>
        <v>3</v>
      </c>
      <c r="BP784" t="str">
        <f>IF(CC784&gt;LARGE(CD784:$CK784,1),3.2,"")</f>
        <v/>
      </c>
      <c r="BQ784" t="str">
        <f>IF(CD784&gt;LARGE(CE784:$CK784,1),4,"")</f>
        <v/>
      </c>
      <c r="BR784" t="str">
        <f>IF(CE784&gt;LARGE(CF784:$CK784,1),4.2,"")</f>
        <v/>
      </c>
      <c r="BS784">
        <f>IF(CF784&gt;LARGE(CG784:$CK784,1),5,"")</f>
        <v>5</v>
      </c>
      <c r="BT784" t="str">
        <f>IF(CG784&gt;LARGE(CH784:$CK784,1),5.2,"")</f>
        <v/>
      </c>
      <c r="BU784" t="str">
        <f>IF(CH784&gt;LARGE(CI784:$CK784,1),6,"")</f>
        <v/>
      </c>
      <c r="BV784" t="str">
        <f>IF(CI784&gt;LARGE(CJ784:$CK784,1),6.2,"")</f>
        <v/>
      </c>
      <c r="BW784" t="str">
        <f>IF(CJ784&gt;LARGE(CK784:$CK784,1),7,"")</f>
        <v/>
      </c>
      <c r="BX784" t="str">
        <f t="shared" si="205"/>
        <v/>
      </c>
      <c r="BY784" s="36">
        <f t="shared" si="206"/>
        <v>0</v>
      </c>
      <c r="BZ784" s="36">
        <f t="shared" si="207"/>
        <v>0</v>
      </c>
      <c r="CA784">
        <f t="shared" si="208"/>
        <v>0</v>
      </c>
      <c r="CB784" s="36">
        <f t="shared" si="209"/>
        <v>7</v>
      </c>
      <c r="CC784">
        <f t="shared" si="210"/>
        <v>0</v>
      </c>
      <c r="CD784" s="36">
        <f t="shared" si="211"/>
        <v>0</v>
      </c>
      <c r="CE784">
        <f t="shared" si="212"/>
        <v>0</v>
      </c>
      <c r="CF784" s="36">
        <f t="shared" si="213"/>
        <v>1</v>
      </c>
      <c r="CG784">
        <f t="shared" si="214"/>
        <v>0</v>
      </c>
      <c r="CH784" s="36">
        <f t="shared" si="215"/>
        <v>0</v>
      </c>
      <c r="CI784">
        <f t="shared" si="216"/>
        <v>0</v>
      </c>
      <c r="CJ784" s="36">
        <f t="shared" si="217"/>
        <v>0</v>
      </c>
      <c r="CK784">
        <f t="shared" si="218"/>
        <v>0</v>
      </c>
      <c r="CP784">
        <v>1324</v>
      </c>
      <c r="DD784" t="str">
        <f>IF(COUNTIF('[3]Zone Players'!A$3:A$1847,A784)&lt;1,"D","")</f>
        <v/>
      </c>
      <c r="DF784">
        <f t="shared" si="221"/>
        <v>3</v>
      </c>
      <c r="DG784" s="70">
        <f t="shared" si="219"/>
        <v>8</v>
      </c>
      <c r="DH784" t="str">
        <f t="shared" si="220"/>
        <v/>
      </c>
    </row>
    <row r="785" spans="1:112" ht="15" customHeight="1" x14ac:dyDescent="0.25">
      <c r="A785" s="23">
        <v>84564</v>
      </c>
      <c r="B785" s="24" t="s">
        <v>362</v>
      </c>
      <c r="C785" s="24" t="s">
        <v>420</v>
      </c>
      <c r="D785" s="25" t="s">
        <v>1200</v>
      </c>
      <c r="E785" s="26">
        <v>7</v>
      </c>
      <c r="F785" s="27">
        <v>7</v>
      </c>
      <c r="G785" s="27">
        <v>7</v>
      </c>
      <c r="H785" s="27"/>
      <c r="I785" s="27"/>
      <c r="J785" s="27">
        <v>3</v>
      </c>
      <c r="K785" s="27">
        <v>3</v>
      </c>
      <c r="L785" s="27">
        <v>3</v>
      </c>
      <c r="M785" s="27">
        <v>6</v>
      </c>
      <c r="N785" s="26">
        <v>5</v>
      </c>
      <c r="O785" s="27">
        <v>3</v>
      </c>
      <c r="P785" s="27">
        <v>3</v>
      </c>
      <c r="Q785" s="28"/>
      <c r="R785" s="28"/>
      <c r="S785" s="28"/>
      <c r="T785" s="29"/>
      <c r="U785" s="28"/>
      <c r="V785" s="30" t="s">
        <v>113</v>
      </c>
      <c r="W785" s="30" t="s">
        <v>113</v>
      </c>
      <c r="X785" s="30">
        <v>3</v>
      </c>
      <c r="Y785" s="30" t="s">
        <v>113</v>
      </c>
      <c r="Z785" s="30">
        <v>5</v>
      </c>
      <c r="AA785" s="30" t="s">
        <v>113</v>
      </c>
      <c r="AB785" s="30" t="s">
        <v>113</v>
      </c>
      <c r="AC785" s="30" t="s">
        <v>113</v>
      </c>
      <c r="AD785" s="30" t="s">
        <v>113</v>
      </c>
      <c r="AE785" s="30" t="s">
        <v>113</v>
      </c>
      <c r="AF785" s="30" t="s">
        <v>113</v>
      </c>
      <c r="AG785" s="30" t="s">
        <v>113</v>
      </c>
      <c r="AH785" s="30" t="s">
        <v>113</v>
      </c>
      <c r="AI785" s="30" t="s">
        <v>113</v>
      </c>
      <c r="AJ785" s="30" t="s">
        <v>113</v>
      </c>
      <c r="AK785" s="30" t="s">
        <v>113</v>
      </c>
      <c r="AL785" s="30" t="s">
        <v>113</v>
      </c>
      <c r="AM785" s="30">
        <v>0</v>
      </c>
      <c r="AN785" s="30">
        <v>13</v>
      </c>
      <c r="AO785" s="30">
        <v>2</v>
      </c>
      <c r="AP785" s="30">
        <v>5</v>
      </c>
      <c r="AQ785" s="31">
        <v>3</v>
      </c>
      <c r="AR785" s="31">
        <v>3</v>
      </c>
      <c r="AS785" s="31">
        <v>3</v>
      </c>
      <c r="AT785" s="32">
        <v>3</v>
      </c>
      <c r="AU785" s="32">
        <v>3</v>
      </c>
      <c r="AV785" s="32">
        <v>3</v>
      </c>
      <c r="AW785" s="32">
        <v>3</v>
      </c>
      <c r="AX785" s="32">
        <v>3</v>
      </c>
      <c r="AY785" s="32">
        <v>3</v>
      </c>
      <c r="AZ785" s="32">
        <v>3</v>
      </c>
      <c r="BA785" s="32">
        <v>3</v>
      </c>
      <c r="BB785" s="32">
        <v>3</v>
      </c>
      <c r="BC785" s="32">
        <v>3</v>
      </c>
      <c r="BD785" s="33">
        <v>7.2</v>
      </c>
      <c r="BE785" s="33">
        <v>3</v>
      </c>
      <c r="BF785" s="33">
        <v>3</v>
      </c>
      <c r="BG785" s="33">
        <v>3</v>
      </c>
      <c r="BH785" s="33">
        <v>3</v>
      </c>
      <c r="BI785" s="33">
        <v>3</v>
      </c>
      <c r="BJ785" s="34">
        <v>3</v>
      </c>
      <c r="BK785" s="35">
        <v>3</v>
      </c>
      <c r="BL785" t="str">
        <f>IF(BY785&gt;LARGE(BZ785:$CK785,1),1,"")</f>
        <v/>
      </c>
      <c r="BM785" t="str">
        <f>IF(BZ785&gt;LARGE(CA785:$CK785,1),2,"")</f>
        <v/>
      </c>
      <c r="BN785" t="str">
        <f>IF(CA785&gt;LARGE(CB785:$CK785,1),2.2,"")</f>
        <v/>
      </c>
      <c r="BO785">
        <f>IF(CB785&gt;LARGE(CC785:$CK785,1),3,"")</f>
        <v>3</v>
      </c>
      <c r="BP785" t="str">
        <f>IF(CC785&gt;LARGE(CD785:$CK785,1),3.2,"")</f>
        <v/>
      </c>
      <c r="BQ785" t="str">
        <f>IF(CD785&gt;LARGE(CE785:$CK785,1),4,"")</f>
        <v/>
      </c>
      <c r="BR785" t="str">
        <f>IF(CE785&gt;LARGE(CF785:$CK785,1),4.2,"")</f>
        <v/>
      </c>
      <c r="BS785" t="str">
        <f>IF(CF785&gt;LARGE(CG785:$CK785,1),5,"")</f>
        <v/>
      </c>
      <c r="BT785" t="str">
        <f>IF(CG785&gt;LARGE(CH785:$CK785,1),5.2,"")</f>
        <v/>
      </c>
      <c r="BU785" t="str">
        <f>IF(CH785&gt;LARGE(CI785:$CK785,1),6,"")</f>
        <v/>
      </c>
      <c r="BV785" t="str">
        <f>IF(CI785&gt;LARGE(CJ785:$CK785,1),6.2,"")</f>
        <v/>
      </c>
      <c r="BW785" t="str">
        <f>IF(CJ785&gt;LARGE(CK785:$CK785,1),7,"")</f>
        <v/>
      </c>
      <c r="BX785" t="str">
        <f t="shared" si="205"/>
        <v/>
      </c>
      <c r="BY785" s="36">
        <f t="shared" si="206"/>
        <v>0</v>
      </c>
      <c r="BZ785" s="36">
        <f t="shared" si="207"/>
        <v>0</v>
      </c>
      <c r="CA785">
        <f t="shared" si="208"/>
        <v>0</v>
      </c>
      <c r="CB785" s="36">
        <f t="shared" si="209"/>
        <v>10</v>
      </c>
      <c r="CC785">
        <f t="shared" si="210"/>
        <v>0</v>
      </c>
      <c r="CD785" s="36">
        <f t="shared" si="211"/>
        <v>0</v>
      </c>
      <c r="CE785">
        <f t="shared" si="212"/>
        <v>0</v>
      </c>
      <c r="CF785" s="36">
        <f t="shared" si="213"/>
        <v>0</v>
      </c>
      <c r="CG785">
        <f t="shared" si="214"/>
        <v>0</v>
      </c>
      <c r="CH785" s="36">
        <f t="shared" si="215"/>
        <v>0</v>
      </c>
      <c r="CI785">
        <f t="shared" si="216"/>
        <v>0</v>
      </c>
      <c r="CJ785" s="36">
        <f t="shared" si="217"/>
        <v>0</v>
      </c>
      <c r="CK785">
        <f t="shared" si="218"/>
        <v>0</v>
      </c>
      <c r="CP785">
        <v>1327</v>
      </c>
      <c r="DD785" t="str">
        <f>IF(COUNTIF('[3]Zone Players'!A$3:A$1847,A785)&lt;1,"D","")</f>
        <v/>
      </c>
      <c r="DF785">
        <f t="shared" si="221"/>
        <v>3</v>
      </c>
      <c r="DG785" s="70">
        <f t="shared" si="219"/>
        <v>10</v>
      </c>
      <c r="DH785" t="str">
        <f t="shared" si="220"/>
        <v/>
      </c>
    </row>
    <row r="786" spans="1:112" ht="15" customHeight="1" x14ac:dyDescent="0.25">
      <c r="A786" s="23">
        <v>139337</v>
      </c>
      <c r="B786" s="24" t="s">
        <v>375</v>
      </c>
      <c r="C786" s="24" t="s">
        <v>1223</v>
      </c>
      <c r="D786" s="25" t="s">
        <v>1200</v>
      </c>
      <c r="E786" s="26"/>
      <c r="F786" s="27"/>
      <c r="G786" s="27"/>
      <c r="H786" s="27"/>
      <c r="I786" s="27"/>
      <c r="J786" s="27"/>
      <c r="K786" s="27"/>
      <c r="L786" s="27"/>
      <c r="M786" s="27"/>
      <c r="N786" s="26">
        <v>7</v>
      </c>
      <c r="O786" s="27">
        <v>7</v>
      </c>
      <c r="P786" s="27">
        <v>7</v>
      </c>
      <c r="Q786" s="28"/>
      <c r="R786" s="28"/>
      <c r="S786" s="28"/>
      <c r="T786" s="29"/>
      <c r="U786" s="28"/>
      <c r="V786" s="30" t="s">
        <v>113</v>
      </c>
      <c r="W786" s="30" t="s">
        <v>113</v>
      </c>
      <c r="X786" s="30">
        <v>3</v>
      </c>
      <c r="Y786" s="30" t="s">
        <v>113</v>
      </c>
      <c r="Z786" s="30">
        <v>5</v>
      </c>
      <c r="AA786" s="30" t="s">
        <v>113</v>
      </c>
      <c r="AB786" s="30" t="s">
        <v>113</v>
      </c>
      <c r="AC786" s="30" t="s">
        <v>113</v>
      </c>
      <c r="AD786" s="30" t="s">
        <v>113</v>
      </c>
      <c r="AE786" s="30" t="s">
        <v>113</v>
      </c>
      <c r="AF786" s="30" t="s">
        <v>113</v>
      </c>
      <c r="AG786" s="30" t="s">
        <v>113</v>
      </c>
      <c r="AH786" s="30" t="s">
        <v>113</v>
      </c>
      <c r="AI786" s="30" t="s">
        <v>113</v>
      </c>
      <c r="AJ786" s="30" t="s">
        <v>113</v>
      </c>
      <c r="AK786" s="30" t="s">
        <v>113</v>
      </c>
      <c r="AL786" s="30" t="s">
        <v>113</v>
      </c>
      <c r="AM786" s="30">
        <v>0</v>
      </c>
      <c r="AN786" s="30">
        <v>13</v>
      </c>
      <c r="AO786" s="30">
        <v>0</v>
      </c>
      <c r="AP786" s="30">
        <v>7</v>
      </c>
      <c r="AQ786" s="31">
        <v>7</v>
      </c>
      <c r="AR786" s="31">
        <v>7</v>
      </c>
      <c r="AS786" s="31">
        <v>7</v>
      </c>
      <c r="AT786" s="32">
        <v>0</v>
      </c>
      <c r="AU786" s="32">
        <v>0</v>
      </c>
      <c r="AV786" s="32">
        <v>0</v>
      </c>
      <c r="AW786" s="32">
        <v>0</v>
      </c>
      <c r="AX786" s="32">
        <v>0</v>
      </c>
      <c r="AY786" s="32">
        <v>0</v>
      </c>
      <c r="AZ786" s="32">
        <v>0</v>
      </c>
      <c r="BA786" s="32">
        <v>0</v>
      </c>
      <c r="BB786" s="32">
        <v>0</v>
      </c>
      <c r="BC786" s="32">
        <v>0</v>
      </c>
      <c r="BD786" s="33">
        <v>7.2</v>
      </c>
      <c r="BE786" s="33">
        <v>7.2</v>
      </c>
      <c r="BF786" s="33">
        <v>7.2</v>
      </c>
      <c r="BG786" s="33">
        <v>7.2</v>
      </c>
      <c r="BH786" s="33">
        <v>7.2</v>
      </c>
      <c r="BI786" s="33">
        <v>7.2</v>
      </c>
      <c r="BJ786" s="34" t="s">
        <v>113</v>
      </c>
      <c r="BK786" s="35" t="s">
        <v>113</v>
      </c>
      <c r="BL786" t="str">
        <f>IF(BY786&gt;LARGE(BZ786:$CK786,1),1,"")</f>
        <v/>
      </c>
      <c r="BM786" t="str">
        <f>IF(BZ786&gt;LARGE(CA786:$CK786,1),2,"")</f>
        <v/>
      </c>
      <c r="BN786" t="str">
        <f>IF(CA786&gt;LARGE(CB786:$CK786,1),2.2,"")</f>
        <v/>
      </c>
      <c r="BO786" t="str">
        <f>IF(CB786&gt;LARGE(CC786:$CK786,1),3,"")</f>
        <v/>
      </c>
      <c r="BP786" t="str">
        <f>IF(CC786&gt;LARGE(CD786:$CK786,1),3.2,"")</f>
        <v/>
      </c>
      <c r="BQ786" t="str">
        <f>IF(CD786&gt;LARGE(CE786:$CK786,1),4,"")</f>
        <v/>
      </c>
      <c r="BR786" t="str">
        <f>IF(CE786&gt;LARGE(CF786:$CK786,1),4.2,"")</f>
        <v/>
      </c>
      <c r="BS786" t="str">
        <f>IF(CF786&gt;LARGE(CG786:$CK786,1),5,"")</f>
        <v/>
      </c>
      <c r="BT786" t="str">
        <f>IF(CG786&gt;LARGE(CH786:$CK786,1),5.2,"")</f>
        <v/>
      </c>
      <c r="BU786" t="str">
        <f>IF(CH786&gt;LARGE(CI786:$CK786,1),6,"")</f>
        <v/>
      </c>
      <c r="BV786" t="str">
        <f>IF(CI786&gt;LARGE(CJ786:$CK786,1),6.2,"")</f>
        <v/>
      </c>
      <c r="BW786" t="str">
        <f>IF(CJ786&gt;LARGE(CK786:$CK786,1),7,"")</f>
        <v/>
      </c>
      <c r="BX786" t="str">
        <f t="shared" si="205"/>
        <v/>
      </c>
      <c r="BY786" s="36">
        <f t="shared" si="206"/>
        <v>0</v>
      </c>
      <c r="BZ786" s="36">
        <f t="shared" si="207"/>
        <v>0</v>
      </c>
      <c r="CA786">
        <f t="shared" si="208"/>
        <v>0</v>
      </c>
      <c r="CB786" s="36">
        <f t="shared" si="209"/>
        <v>0</v>
      </c>
      <c r="CC786">
        <f t="shared" si="210"/>
        <v>0</v>
      </c>
      <c r="CD786" s="36">
        <f t="shared" si="211"/>
        <v>0</v>
      </c>
      <c r="CE786">
        <f t="shared" si="212"/>
        <v>0</v>
      </c>
      <c r="CF786" s="36">
        <f t="shared" si="213"/>
        <v>0</v>
      </c>
      <c r="CG786">
        <f t="shared" si="214"/>
        <v>0</v>
      </c>
      <c r="CH786" s="36">
        <f t="shared" si="215"/>
        <v>0</v>
      </c>
      <c r="CI786">
        <f t="shared" si="216"/>
        <v>0</v>
      </c>
      <c r="CJ786" s="36">
        <f t="shared" si="217"/>
        <v>0</v>
      </c>
      <c r="CK786">
        <f t="shared" si="218"/>
        <v>0</v>
      </c>
      <c r="CP786">
        <v>1721</v>
      </c>
      <c r="DD786" t="str">
        <f>IF(COUNTIF('[3]Zone Players'!A$3:A$1847,A786)&lt;1,"D","")</f>
        <v/>
      </c>
      <c r="DF786">
        <f t="shared" si="221"/>
        <v>7</v>
      </c>
      <c r="DG786" s="70">
        <f t="shared" si="219"/>
        <v>0</v>
      </c>
      <c r="DH786" t="str">
        <f t="shared" si="220"/>
        <v/>
      </c>
    </row>
    <row r="787" spans="1:112" ht="15" customHeight="1" x14ac:dyDescent="0.25">
      <c r="A787" s="23">
        <v>109750</v>
      </c>
      <c r="B787" s="24" t="s">
        <v>203</v>
      </c>
      <c r="C787" s="24" t="s">
        <v>188</v>
      </c>
      <c r="D787" s="25" t="s">
        <v>1200</v>
      </c>
      <c r="E787" s="26"/>
      <c r="F787" s="27">
        <v>7</v>
      </c>
      <c r="G787" s="27">
        <v>7</v>
      </c>
      <c r="H787" s="27">
        <v>5</v>
      </c>
      <c r="I787" s="27">
        <v>7</v>
      </c>
      <c r="J787" s="27">
        <v>3</v>
      </c>
      <c r="K787" s="27">
        <v>6</v>
      </c>
      <c r="L787" s="27">
        <v>6</v>
      </c>
      <c r="M787" s="27">
        <v>3</v>
      </c>
      <c r="N787" s="26">
        <v>3</v>
      </c>
      <c r="O787" s="27">
        <v>3</v>
      </c>
      <c r="P787" s="27">
        <v>5</v>
      </c>
      <c r="Q787" s="28"/>
      <c r="R787" s="28"/>
      <c r="S787" s="28"/>
      <c r="T787" s="29"/>
      <c r="U787" s="28"/>
      <c r="V787" s="30" t="s">
        <v>113</v>
      </c>
      <c r="W787" s="30" t="s">
        <v>113</v>
      </c>
      <c r="X787" s="30">
        <v>3</v>
      </c>
      <c r="Y787" s="30" t="s">
        <v>113</v>
      </c>
      <c r="Z787" s="30">
        <v>5</v>
      </c>
      <c r="AA787" s="30" t="s">
        <v>113</v>
      </c>
      <c r="AB787" s="30" t="s">
        <v>113</v>
      </c>
      <c r="AC787" s="30" t="s">
        <v>113</v>
      </c>
      <c r="AD787" s="30" t="s">
        <v>113</v>
      </c>
      <c r="AE787" s="30" t="s">
        <v>113</v>
      </c>
      <c r="AF787" s="30" t="s">
        <v>113</v>
      </c>
      <c r="AG787" s="30" t="s">
        <v>113</v>
      </c>
      <c r="AH787" s="30" t="s">
        <v>113</v>
      </c>
      <c r="AI787" s="30" t="s">
        <v>113</v>
      </c>
      <c r="AJ787" s="30" t="s">
        <v>113</v>
      </c>
      <c r="AK787" s="30" t="s">
        <v>113</v>
      </c>
      <c r="AL787" s="30" t="s">
        <v>113</v>
      </c>
      <c r="AM787" s="30">
        <v>0</v>
      </c>
      <c r="AN787" s="30">
        <v>13</v>
      </c>
      <c r="AO787" s="30">
        <v>2</v>
      </c>
      <c r="AP787" s="30">
        <v>5</v>
      </c>
      <c r="AQ787" s="31">
        <v>5</v>
      </c>
      <c r="AR787" s="31">
        <v>3</v>
      </c>
      <c r="AS787" s="31">
        <v>3</v>
      </c>
      <c r="AT787" s="32">
        <v>0</v>
      </c>
      <c r="AU787" s="32">
        <v>0</v>
      </c>
      <c r="AV787" s="32">
        <v>3</v>
      </c>
      <c r="AW787" s="32">
        <v>3</v>
      </c>
      <c r="AX787" s="32">
        <v>3</v>
      </c>
      <c r="AY787" s="32">
        <v>3</v>
      </c>
      <c r="AZ787" s="32">
        <v>3</v>
      </c>
      <c r="BA787" s="32">
        <v>3</v>
      </c>
      <c r="BB787" s="32">
        <v>3</v>
      </c>
      <c r="BC787" s="32">
        <v>3</v>
      </c>
      <c r="BD787" s="33">
        <v>7.2</v>
      </c>
      <c r="BE787" s="33">
        <v>7.2</v>
      </c>
      <c r="BF787" s="33">
        <v>7.2</v>
      </c>
      <c r="BG787" s="33">
        <v>3</v>
      </c>
      <c r="BH787" s="33">
        <v>3</v>
      </c>
      <c r="BI787" s="33">
        <v>3</v>
      </c>
      <c r="BJ787" s="34">
        <v>3</v>
      </c>
      <c r="BK787" s="35">
        <v>3</v>
      </c>
      <c r="BL787" t="str">
        <f>IF(BY787&gt;LARGE(BZ787:$CK787,1),1,"")</f>
        <v/>
      </c>
      <c r="BM787" t="str">
        <f>IF(BZ787&gt;LARGE(CA787:$CK787,1),2,"")</f>
        <v/>
      </c>
      <c r="BN787" t="str">
        <f>IF(CA787&gt;LARGE(CB787:$CK787,1),2.2,"")</f>
        <v/>
      </c>
      <c r="BO787">
        <f>IF(CB787&gt;LARGE(CC787:$CK787,1),3,"")</f>
        <v>3</v>
      </c>
      <c r="BP787" t="str">
        <f>IF(CC787&gt;LARGE(CD787:$CK787,1),3.2,"")</f>
        <v/>
      </c>
      <c r="BQ787" t="str">
        <f>IF(CD787&gt;LARGE(CE787:$CK787,1),4,"")</f>
        <v/>
      </c>
      <c r="BR787" t="str">
        <f>IF(CE787&gt;LARGE(CF787:$CK787,1),4.2,"")</f>
        <v/>
      </c>
      <c r="BS787" t="str">
        <f>IF(CF787&gt;LARGE(CG787:$CK787,1),5,"")</f>
        <v/>
      </c>
      <c r="BT787" t="str">
        <f>IF(CG787&gt;LARGE(CH787:$CK787,1),5.2,"")</f>
        <v/>
      </c>
      <c r="BU787" t="str">
        <f>IF(CH787&gt;LARGE(CI787:$CK787,1),6,"")</f>
        <v/>
      </c>
      <c r="BV787" t="str">
        <f>IF(CI787&gt;LARGE(CJ787:$CK787,1),6.2,"")</f>
        <v/>
      </c>
      <c r="BW787" t="str">
        <f>IF(CJ787&gt;LARGE(CK787:$CK787,1),7,"")</f>
        <v/>
      </c>
      <c r="BX787" t="str">
        <f t="shared" si="205"/>
        <v/>
      </c>
      <c r="BY787" s="36">
        <f t="shared" si="206"/>
        <v>0</v>
      </c>
      <c r="BZ787" s="36">
        <f t="shared" si="207"/>
        <v>0</v>
      </c>
      <c r="CA787">
        <f t="shared" si="208"/>
        <v>0</v>
      </c>
      <c r="CB787" s="36">
        <f t="shared" si="209"/>
        <v>8</v>
      </c>
      <c r="CC787">
        <f t="shared" si="210"/>
        <v>0</v>
      </c>
      <c r="CD787" s="36">
        <f t="shared" si="211"/>
        <v>0</v>
      </c>
      <c r="CE787">
        <f t="shared" si="212"/>
        <v>0</v>
      </c>
      <c r="CF787" s="36">
        <f t="shared" si="213"/>
        <v>0</v>
      </c>
      <c r="CG787">
        <f t="shared" si="214"/>
        <v>0</v>
      </c>
      <c r="CH787" s="36">
        <f t="shared" si="215"/>
        <v>0</v>
      </c>
      <c r="CI787">
        <f t="shared" si="216"/>
        <v>0</v>
      </c>
      <c r="CJ787" s="36">
        <f t="shared" si="217"/>
        <v>0</v>
      </c>
      <c r="CK787">
        <f t="shared" si="218"/>
        <v>0</v>
      </c>
      <c r="CP787">
        <v>1329</v>
      </c>
      <c r="DD787" t="str">
        <f>IF(COUNTIF('[3]Zone Players'!A$3:A$1847,A787)&lt;1,"D","")</f>
        <v/>
      </c>
      <c r="DF787">
        <f t="shared" si="221"/>
        <v>3</v>
      </c>
      <c r="DG787" s="70">
        <f t="shared" si="219"/>
        <v>8</v>
      </c>
      <c r="DH787" t="str">
        <f t="shared" si="220"/>
        <v/>
      </c>
    </row>
    <row r="788" spans="1:112" ht="15" customHeight="1" x14ac:dyDescent="0.25">
      <c r="A788" s="40">
        <v>41318</v>
      </c>
      <c r="B788" s="24" t="s">
        <v>1224</v>
      </c>
      <c r="C788" s="24" t="s">
        <v>158</v>
      </c>
      <c r="D788" s="25" t="s">
        <v>1200</v>
      </c>
      <c r="E788" s="25"/>
      <c r="F788" s="24"/>
      <c r="G788" s="24"/>
      <c r="H788" s="24"/>
      <c r="I788" s="24"/>
      <c r="J788" s="24"/>
      <c r="K788" s="24"/>
      <c r="L788" s="24"/>
      <c r="M788" s="24"/>
      <c r="N788" s="25"/>
      <c r="O788" s="24">
        <v>6</v>
      </c>
      <c r="P788" s="27">
        <v>6</v>
      </c>
      <c r="Q788" s="28"/>
      <c r="R788" s="28"/>
      <c r="S788" s="28"/>
      <c r="T788" s="29"/>
      <c r="U788" s="28"/>
      <c r="V788" s="30" t="s">
        <v>113</v>
      </c>
      <c r="W788" s="30" t="s">
        <v>113</v>
      </c>
      <c r="X788" s="30">
        <v>3</v>
      </c>
      <c r="Y788" s="30" t="s">
        <v>113</v>
      </c>
      <c r="Z788" s="30">
        <v>5</v>
      </c>
      <c r="AA788" s="30" t="s">
        <v>113</v>
      </c>
      <c r="AB788" s="30" t="s">
        <v>113</v>
      </c>
      <c r="AC788" s="59" t="s">
        <v>113</v>
      </c>
      <c r="AD788" s="59" t="s">
        <v>113</v>
      </c>
      <c r="AE788" s="59" t="s">
        <v>113</v>
      </c>
      <c r="AF788" s="59" t="s">
        <v>113</v>
      </c>
      <c r="AG788" s="59" t="s">
        <v>113</v>
      </c>
      <c r="AH788" s="59" t="s">
        <v>113</v>
      </c>
      <c r="AI788" s="30" t="s">
        <v>113</v>
      </c>
      <c r="AJ788" s="30" t="s">
        <v>113</v>
      </c>
      <c r="AK788" s="30" t="s">
        <v>113</v>
      </c>
      <c r="AL788" s="30" t="s">
        <v>113</v>
      </c>
      <c r="AM788" s="30">
        <v>0</v>
      </c>
      <c r="AN788" s="59">
        <v>13</v>
      </c>
      <c r="AO788" s="30">
        <v>0</v>
      </c>
      <c r="AP788" s="59">
        <v>7</v>
      </c>
      <c r="AQ788" s="31">
        <v>6</v>
      </c>
      <c r="AR788" s="31">
        <v>6</v>
      </c>
      <c r="AS788" s="31">
        <v>6</v>
      </c>
      <c r="AT788" s="32">
        <v>0</v>
      </c>
      <c r="AU788" s="32">
        <v>0</v>
      </c>
      <c r="AV788" s="32">
        <v>0</v>
      </c>
      <c r="AW788" s="32">
        <v>0</v>
      </c>
      <c r="AX788" s="32">
        <v>0</v>
      </c>
      <c r="AY788" s="32">
        <v>0</v>
      </c>
      <c r="AZ788" s="32">
        <v>0</v>
      </c>
      <c r="BA788" s="32">
        <v>0</v>
      </c>
      <c r="BB788" s="32">
        <v>0</v>
      </c>
      <c r="BC788" s="32">
        <v>0</v>
      </c>
      <c r="BD788" s="33">
        <v>7.2</v>
      </c>
      <c r="BE788" s="33">
        <v>7.2</v>
      </c>
      <c r="BF788" s="33">
        <v>7.2</v>
      </c>
      <c r="BG788" s="33">
        <v>7.2</v>
      </c>
      <c r="BH788" s="33">
        <v>7.2</v>
      </c>
      <c r="BI788" s="33">
        <v>7.2</v>
      </c>
      <c r="BJ788" s="34" t="s">
        <v>113</v>
      </c>
      <c r="BK788" s="35" t="s">
        <v>113</v>
      </c>
      <c r="BL788" t="str">
        <f>IF(BY788&gt;LARGE(BZ788:$CK788,1),1,"")</f>
        <v/>
      </c>
      <c r="BM788" t="str">
        <f>IF(BZ788&gt;LARGE(CA788:$CK788,1),2,"")</f>
        <v/>
      </c>
      <c r="BN788" t="str">
        <f>IF(CA788&gt;LARGE(CB788:$CK788,1),2.2,"")</f>
        <v/>
      </c>
      <c r="BO788" t="str">
        <f>IF(CB788&gt;LARGE(CC788:$CK788,1),3,"")</f>
        <v/>
      </c>
      <c r="BP788" t="str">
        <f>IF(CC788&gt;LARGE(CD788:$CK788,1),3.2,"")</f>
        <v/>
      </c>
      <c r="BQ788" t="str">
        <f>IF(CD788&gt;LARGE(CE788:$CK788,1),4,"")</f>
        <v/>
      </c>
      <c r="BR788" t="str">
        <f>IF(CE788&gt;LARGE(CF788:$CK788,1),4.2,"")</f>
        <v/>
      </c>
      <c r="BS788" t="str">
        <f>IF(CF788&gt;LARGE(CG788:$CK788,1),5,"")</f>
        <v/>
      </c>
      <c r="BT788" t="str">
        <f>IF(CG788&gt;LARGE(CH788:$CK788,1),5.2,"")</f>
        <v/>
      </c>
      <c r="BU788" t="str">
        <f>IF(CH788&gt;LARGE(CI788:$CK788,1),6,"")</f>
        <v/>
      </c>
      <c r="BV788" t="str">
        <f>IF(CI788&gt;LARGE(CJ788:$CK788,1),6.2,"")</f>
        <v/>
      </c>
      <c r="BW788" t="str">
        <f>IF(CJ788&gt;LARGE(CK788:$CK788,1),7,"")</f>
        <v/>
      </c>
      <c r="BX788" t="str">
        <f t="shared" si="205"/>
        <v/>
      </c>
      <c r="BY788" s="36">
        <f t="shared" si="206"/>
        <v>0</v>
      </c>
      <c r="BZ788" s="36">
        <f t="shared" si="207"/>
        <v>0</v>
      </c>
      <c r="CA788">
        <f t="shared" si="208"/>
        <v>0</v>
      </c>
      <c r="CB788" s="36">
        <f t="shared" si="209"/>
        <v>0</v>
      </c>
      <c r="CC788">
        <f t="shared" si="210"/>
        <v>0</v>
      </c>
      <c r="CD788" s="36">
        <f t="shared" si="211"/>
        <v>0</v>
      </c>
      <c r="CE788">
        <f t="shared" si="212"/>
        <v>0</v>
      </c>
      <c r="CF788" s="36">
        <f t="shared" si="213"/>
        <v>0</v>
      </c>
      <c r="CG788">
        <f t="shared" si="214"/>
        <v>0</v>
      </c>
      <c r="CH788" s="36">
        <f t="shared" si="215"/>
        <v>0</v>
      </c>
      <c r="CI788">
        <f t="shared" si="216"/>
        <v>0</v>
      </c>
      <c r="CJ788" s="36">
        <f t="shared" si="217"/>
        <v>0</v>
      </c>
      <c r="CK788">
        <f t="shared" si="218"/>
        <v>0</v>
      </c>
      <c r="CP788">
        <v>1331</v>
      </c>
      <c r="DD788" t="str">
        <f>IF(COUNTIF('[3]Zone Players'!A$3:A$1847,A788)&lt;1,"D","")</f>
        <v/>
      </c>
      <c r="DF788">
        <f t="shared" si="221"/>
        <v>6</v>
      </c>
      <c r="DG788" s="70">
        <f t="shared" si="219"/>
        <v>0</v>
      </c>
      <c r="DH788" t="str">
        <f t="shared" si="220"/>
        <v/>
      </c>
    </row>
    <row r="789" spans="1:112" ht="15" customHeight="1" x14ac:dyDescent="0.25">
      <c r="A789" s="40">
        <v>55026</v>
      </c>
      <c r="B789" s="24" t="s">
        <v>1224</v>
      </c>
      <c r="C789" s="24" t="s">
        <v>136</v>
      </c>
      <c r="D789" s="25" t="s">
        <v>1200</v>
      </c>
      <c r="E789" s="25"/>
      <c r="F789" s="24"/>
      <c r="G789" s="24"/>
      <c r="H789" s="24"/>
      <c r="I789" s="24"/>
      <c r="J789" s="24"/>
      <c r="K789" s="24"/>
      <c r="L789" s="24"/>
      <c r="M789" s="24"/>
      <c r="N789" s="25"/>
      <c r="O789" s="24">
        <v>6</v>
      </c>
      <c r="P789" s="27">
        <v>3</v>
      </c>
      <c r="Q789" s="28"/>
      <c r="R789" s="28"/>
      <c r="S789" s="28"/>
      <c r="T789" s="29"/>
      <c r="U789" s="28"/>
      <c r="V789" s="30" t="s">
        <v>113</v>
      </c>
      <c r="W789" s="30" t="s">
        <v>113</v>
      </c>
      <c r="X789" s="30">
        <v>3</v>
      </c>
      <c r="Y789" s="30" t="s">
        <v>113</v>
      </c>
      <c r="Z789" s="30">
        <v>5</v>
      </c>
      <c r="AA789" s="30" t="s">
        <v>113</v>
      </c>
      <c r="AB789" s="30" t="s">
        <v>113</v>
      </c>
      <c r="AC789" s="59" t="s">
        <v>113</v>
      </c>
      <c r="AD789" s="59" t="s">
        <v>113</v>
      </c>
      <c r="AE789" s="59" t="s">
        <v>113</v>
      </c>
      <c r="AF789" s="59" t="s">
        <v>113</v>
      </c>
      <c r="AG789" s="59" t="s">
        <v>113</v>
      </c>
      <c r="AH789" s="59" t="s">
        <v>113</v>
      </c>
      <c r="AI789" s="30" t="s">
        <v>113</v>
      </c>
      <c r="AJ789" s="30" t="s">
        <v>113</v>
      </c>
      <c r="AK789" s="30" t="s">
        <v>113</v>
      </c>
      <c r="AL789" s="30" t="s">
        <v>113</v>
      </c>
      <c r="AM789" s="30">
        <v>0</v>
      </c>
      <c r="AN789" s="59">
        <v>13</v>
      </c>
      <c r="AO789" s="30">
        <v>2</v>
      </c>
      <c r="AP789" s="59">
        <v>5</v>
      </c>
      <c r="AQ789" s="31">
        <v>3</v>
      </c>
      <c r="AR789" s="31">
        <v>3</v>
      </c>
      <c r="AS789" s="31">
        <v>3</v>
      </c>
      <c r="AT789" s="32">
        <v>3</v>
      </c>
      <c r="AU789" s="32">
        <v>3</v>
      </c>
      <c r="AV789" s="32">
        <v>3</v>
      </c>
      <c r="AW789" s="32">
        <v>3</v>
      </c>
      <c r="AX789" s="32">
        <v>3</v>
      </c>
      <c r="AY789" s="32">
        <v>3</v>
      </c>
      <c r="AZ789" s="32">
        <v>3</v>
      </c>
      <c r="BA789" s="32">
        <v>3</v>
      </c>
      <c r="BB789" s="32">
        <v>3</v>
      </c>
      <c r="BC789" s="32">
        <v>3</v>
      </c>
      <c r="BD789" s="33">
        <v>7.2</v>
      </c>
      <c r="BE789" s="33">
        <v>3</v>
      </c>
      <c r="BF789" s="33">
        <v>3</v>
      </c>
      <c r="BG789" s="33">
        <v>3</v>
      </c>
      <c r="BH789" s="33">
        <v>3</v>
      </c>
      <c r="BI789" s="33">
        <v>3</v>
      </c>
      <c r="BJ789" s="34">
        <v>3</v>
      </c>
      <c r="BK789" s="35">
        <v>3</v>
      </c>
      <c r="BL789" t="str">
        <f>IF(BY789&gt;LARGE(BZ789:$CK789,1),1,"")</f>
        <v/>
      </c>
      <c r="BM789" t="str">
        <f>IF(BZ789&gt;LARGE(CA789:$CK789,1),2,"")</f>
        <v/>
      </c>
      <c r="BN789" t="str">
        <f>IF(CA789&gt;LARGE(CB789:$CK789,1),2.2,"")</f>
        <v/>
      </c>
      <c r="BO789">
        <f>IF(CB789&gt;LARGE(CC789:$CK789,1),3,"")</f>
        <v>3</v>
      </c>
      <c r="BP789" t="str">
        <f>IF(CC789&gt;LARGE(CD789:$CK789,1),3.2,"")</f>
        <v/>
      </c>
      <c r="BQ789" t="str">
        <f>IF(CD789&gt;LARGE(CE789:$CK789,1),4,"")</f>
        <v/>
      </c>
      <c r="BR789" t="str">
        <f>IF(CE789&gt;LARGE(CF789:$CK789,1),4.2,"")</f>
        <v/>
      </c>
      <c r="BS789" t="str">
        <f>IF(CF789&gt;LARGE(CG789:$CK789,1),5,"")</f>
        <v/>
      </c>
      <c r="BT789" t="str">
        <f>IF(CG789&gt;LARGE(CH789:$CK789,1),5.2,"")</f>
        <v/>
      </c>
      <c r="BU789" t="str">
        <f>IF(CH789&gt;LARGE(CI789:$CK789,1),6,"")</f>
        <v/>
      </c>
      <c r="BV789" t="str">
        <f>IF(CI789&gt;LARGE(CJ789:$CK789,1),6.2,"")</f>
        <v/>
      </c>
      <c r="BW789" t="str">
        <f>IF(CJ789&gt;LARGE(CK789:$CK789,1),7,"")</f>
        <v/>
      </c>
      <c r="BX789" t="str">
        <f t="shared" si="205"/>
        <v/>
      </c>
      <c r="BY789" s="36">
        <f t="shared" si="206"/>
        <v>0</v>
      </c>
      <c r="BZ789" s="36">
        <f t="shared" si="207"/>
        <v>0</v>
      </c>
      <c r="CA789">
        <f t="shared" si="208"/>
        <v>0</v>
      </c>
      <c r="CB789" s="36">
        <f t="shared" si="209"/>
        <v>10</v>
      </c>
      <c r="CC789">
        <f t="shared" si="210"/>
        <v>0</v>
      </c>
      <c r="CD789" s="36">
        <f t="shared" si="211"/>
        <v>0</v>
      </c>
      <c r="CE789">
        <f t="shared" si="212"/>
        <v>0</v>
      </c>
      <c r="CF789" s="36">
        <f t="shared" si="213"/>
        <v>0</v>
      </c>
      <c r="CG789">
        <f t="shared" si="214"/>
        <v>0</v>
      </c>
      <c r="CH789" s="36">
        <f t="shared" si="215"/>
        <v>0</v>
      </c>
      <c r="CI789">
        <f t="shared" si="216"/>
        <v>0</v>
      </c>
      <c r="CJ789" s="36">
        <f t="shared" si="217"/>
        <v>0</v>
      </c>
      <c r="CK789">
        <f t="shared" si="218"/>
        <v>0</v>
      </c>
      <c r="CP789">
        <v>1332</v>
      </c>
      <c r="DD789" t="str">
        <f>IF(COUNTIF('[3]Zone Players'!A$3:A$1847,A789)&lt;1,"D","")</f>
        <v/>
      </c>
      <c r="DF789">
        <f t="shared" si="221"/>
        <v>3</v>
      </c>
      <c r="DG789" s="70">
        <f t="shared" si="219"/>
        <v>10</v>
      </c>
      <c r="DH789" t="str">
        <f t="shared" si="220"/>
        <v/>
      </c>
    </row>
    <row r="790" spans="1:112" ht="15" customHeight="1" x14ac:dyDescent="0.25">
      <c r="A790" s="23">
        <v>123408</v>
      </c>
      <c r="B790" s="24" t="s">
        <v>1225</v>
      </c>
      <c r="C790" s="24" t="s">
        <v>1226</v>
      </c>
      <c r="D790" s="25" t="s">
        <v>1200</v>
      </c>
      <c r="E790" s="26"/>
      <c r="F790" s="27"/>
      <c r="G790" s="27"/>
      <c r="H790" s="27"/>
      <c r="I790" s="27"/>
      <c r="J790" s="27"/>
      <c r="K790" s="27"/>
      <c r="L790" s="27"/>
      <c r="M790" s="27">
        <v>6</v>
      </c>
      <c r="N790" s="26">
        <v>5</v>
      </c>
      <c r="O790" s="27"/>
      <c r="P790" s="27">
        <v>5</v>
      </c>
      <c r="Q790" s="28"/>
      <c r="R790" s="28"/>
      <c r="S790" s="28"/>
      <c r="T790" s="29"/>
      <c r="U790" s="28"/>
      <c r="V790" s="30" t="s">
        <v>113</v>
      </c>
      <c r="W790" s="30" t="s">
        <v>113</v>
      </c>
      <c r="X790" s="30">
        <v>3</v>
      </c>
      <c r="Y790" s="30" t="s">
        <v>113</v>
      </c>
      <c r="Z790" s="30">
        <v>5</v>
      </c>
      <c r="AA790" s="30" t="s">
        <v>113</v>
      </c>
      <c r="AB790" s="30" t="s">
        <v>113</v>
      </c>
      <c r="AC790" s="30" t="s">
        <v>113</v>
      </c>
      <c r="AD790" s="30" t="s">
        <v>113</v>
      </c>
      <c r="AE790" s="30" t="s">
        <v>113</v>
      </c>
      <c r="AF790" s="30" t="s">
        <v>113</v>
      </c>
      <c r="AG790" s="30" t="s">
        <v>113</v>
      </c>
      <c r="AH790" s="30" t="s">
        <v>113</v>
      </c>
      <c r="AI790" s="30" t="s">
        <v>113</v>
      </c>
      <c r="AJ790" s="30" t="s">
        <v>113</v>
      </c>
      <c r="AK790" s="30" t="s">
        <v>113</v>
      </c>
      <c r="AL790" s="30" t="s">
        <v>113</v>
      </c>
      <c r="AM790" s="30">
        <v>0</v>
      </c>
      <c r="AN790" s="30">
        <v>13</v>
      </c>
      <c r="AO790" s="30">
        <v>2</v>
      </c>
      <c r="AP790" s="30">
        <v>5</v>
      </c>
      <c r="AQ790" s="31">
        <v>5</v>
      </c>
      <c r="AR790" s="31">
        <v>5</v>
      </c>
      <c r="AS790" s="31">
        <v>5</v>
      </c>
      <c r="AT790" s="32">
        <v>0</v>
      </c>
      <c r="AU790" s="32">
        <v>0</v>
      </c>
      <c r="AV790" s="32">
        <v>0</v>
      </c>
      <c r="AW790" s="32">
        <v>0</v>
      </c>
      <c r="AX790" s="32">
        <v>0</v>
      </c>
      <c r="AY790" s="32">
        <v>0</v>
      </c>
      <c r="AZ790" s="32">
        <v>0</v>
      </c>
      <c r="BA790" s="32">
        <v>0</v>
      </c>
      <c r="BB790" s="32">
        <v>0</v>
      </c>
      <c r="BC790" s="32">
        <v>0</v>
      </c>
      <c r="BD790" s="33">
        <v>7.2</v>
      </c>
      <c r="BE790" s="33">
        <v>7.2</v>
      </c>
      <c r="BF790" s="33">
        <v>7.2</v>
      </c>
      <c r="BG790" s="33">
        <v>7.2</v>
      </c>
      <c r="BH790" s="33">
        <v>7.2</v>
      </c>
      <c r="BI790" s="33">
        <v>7.2</v>
      </c>
      <c r="BJ790" s="34" t="s">
        <v>113</v>
      </c>
      <c r="BK790" s="35" t="s">
        <v>113</v>
      </c>
      <c r="BL790" t="str">
        <f>IF(BY790&gt;LARGE(BZ790:$CK790,1),1,"")</f>
        <v/>
      </c>
      <c r="BM790" t="str">
        <f>IF(BZ790&gt;LARGE(CA790:$CK790,1),2,"")</f>
        <v/>
      </c>
      <c r="BN790" t="str">
        <f>IF(CA790&gt;LARGE(CB790:$CK790,1),2.2,"")</f>
        <v/>
      </c>
      <c r="BO790" t="str">
        <f>IF(CB790&gt;LARGE(CC790:$CK790,1),3,"")</f>
        <v/>
      </c>
      <c r="BP790" t="str">
        <f>IF(CC790&gt;LARGE(CD790:$CK790,1),3.2,"")</f>
        <v/>
      </c>
      <c r="BQ790" t="str">
        <f>IF(CD790&gt;LARGE(CE790:$CK790,1),4,"")</f>
        <v/>
      </c>
      <c r="BR790" t="str">
        <f>IF(CE790&gt;LARGE(CF790:$CK790,1),4.2,"")</f>
        <v/>
      </c>
      <c r="BS790" t="str">
        <f>IF(CF790&gt;LARGE(CG790:$CK790,1),5,"")</f>
        <v/>
      </c>
      <c r="BT790" t="str">
        <f>IF(CG790&gt;LARGE(CH790:$CK790,1),5.2,"")</f>
        <v/>
      </c>
      <c r="BU790" t="str">
        <f>IF(CH790&gt;LARGE(CI790:$CK790,1),6,"")</f>
        <v/>
      </c>
      <c r="BV790" t="str">
        <f>IF(CI790&gt;LARGE(CJ790:$CK790,1),6.2,"")</f>
        <v/>
      </c>
      <c r="BW790" t="str">
        <f>IF(CJ790&gt;LARGE(CK790:$CK790,1),7,"")</f>
        <v/>
      </c>
      <c r="BX790" t="str">
        <f t="shared" si="205"/>
        <v/>
      </c>
      <c r="BY790" s="36">
        <f t="shared" si="206"/>
        <v>0</v>
      </c>
      <c r="BZ790" s="36">
        <f t="shared" si="207"/>
        <v>0</v>
      </c>
      <c r="CA790">
        <f t="shared" si="208"/>
        <v>0</v>
      </c>
      <c r="CB790" s="36">
        <f t="shared" si="209"/>
        <v>0</v>
      </c>
      <c r="CC790">
        <f t="shared" si="210"/>
        <v>0</v>
      </c>
      <c r="CD790" s="36">
        <f t="shared" si="211"/>
        <v>0</v>
      </c>
      <c r="CE790">
        <f t="shared" si="212"/>
        <v>0</v>
      </c>
      <c r="CF790" s="36">
        <f t="shared" si="213"/>
        <v>0</v>
      </c>
      <c r="CG790">
        <f t="shared" si="214"/>
        <v>0</v>
      </c>
      <c r="CH790" s="36">
        <f t="shared" si="215"/>
        <v>0</v>
      </c>
      <c r="CI790">
        <f t="shared" si="216"/>
        <v>0</v>
      </c>
      <c r="CJ790" s="36">
        <f t="shared" si="217"/>
        <v>0</v>
      </c>
      <c r="CK790">
        <f t="shared" si="218"/>
        <v>0</v>
      </c>
      <c r="CP790">
        <v>1335</v>
      </c>
      <c r="DD790" t="str">
        <f>IF(COUNTIF('[3]Zone Players'!A$3:A$1847,A790)&lt;1,"D","")</f>
        <v/>
      </c>
      <c r="DF790">
        <f t="shared" si="221"/>
        <v>5</v>
      </c>
      <c r="DG790" s="70">
        <f t="shared" si="219"/>
        <v>0</v>
      </c>
      <c r="DH790" t="str">
        <f t="shared" si="220"/>
        <v/>
      </c>
    </row>
    <row r="791" spans="1:112" ht="15" customHeight="1" x14ac:dyDescent="0.25">
      <c r="A791" s="23">
        <v>103572</v>
      </c>
      <c r="B791" s="24" t="s">
        <v>1225</v>
      </c>
      <c r="C791" s="24" t="s">
        <v>363</v>
      </c>
      <c r="D791" s="25" t="s">
        <v>1200</v>
      </c>
      <c r="E791" s="26">
        <v>7</v>
      </c>
      <c r="F791" s="27">
        <v>7</v>
      </c>
      <c r="G791" s="27">
        <v>7</v>
      </c>
      <c r="H791" s="27">
        <v>7</v>
      </c>
      <c r="I791" s="27">
        <v>7</v>
      </c>
      <c r="J791" s="27">
        <v>7</v>
      </c>
      <c r="K791" s="27">
        <v>6</v>
      </c>
      <c r="L791" s="27">
        <v>6</v>
      </c>
      <c r="M791" s="27">
        <v>6</v>
      </c>
      <c r="N791" s="26">
        <v>5</v>
      </c>
      <c r="O791" s="27">
        <v>5</v>
      </c>
      <c r="P791" s="27">
        <v>3</v>
      </c>
      <c r="Q791" s="28"/>
      <c r="R791" s="28"/>
      <c r="S791" s="28"/>
      <c r="T791" s="29"/>
      <c r="U791" s="28"/>
      <c r="V791" s="30" t="s">
        <v>113</v>
      </c>
      <c r="W791" s="30" t="s">
        <v>113</v>
      </c>
      <c r="X791" s="30">
        <v>3</v>
      </c>
      <c r="Y791" s="30" t="s">
        <v>113</v>
      </c>
      <c r="Z791" s="30">
        <v>5</v>
      </c>
      <c r="AA791" s="30" t="s">
        <v>113</v>
      </c>
      <c r="AB791" s="30" t="s">
        <v>113</v>
      </c>
      <c r="AC791" s="30" t="s">
        <v>113</v>
      </c>
      <c r="AD791" s="30" t="s">
        <v>113</v>
      </c>
      <c r="AE791" s="30" t="s">
        <v>113</v>
      </c>
      <c r="AF791" s="30" t="s">
        <v>113</v>
      </c>
      <c r="AG791" s="30" t="s">
        <v>113</v>
      </c>
      <c r="AH791" s="30" t="s">
        <v>113</v>
      </c>
      <c r="AI791" s="30" t="s">
        <v>113</v>
      </c>
      <c r="AJ791" s="30" t="s">
        <v>113</v>
      </c>
      <c r="AK791" s="30" t="s">
        <v>113</v>
      </c>
      <c r="AL791" s="30" t="s">
        <v>113</v>
      </c>
      <c r="AM791" s="30">
        <v>0</v>
      </c>
      <c r="AN791" s="30">
        <v>13</v>
      </c>
      <c r="AO791" s="30">
        <v>2</v>
      </c>
      <c r="AP791" s="30">
        <v>5</v>
      </c>
      <c r="AQ791" s="31">
        <v>3</v>
      </c>
      <c r="AR791" s="31">
        <v>3</v>
      </c>
      <c r="AS791" s="31">
        <v>3</v>
      </c>
      <c r="AT791" s="32">
        <v>3</v>
      </c>
      <c r="AU791" s="32">
        <v>3</v>
      </c>
      <c r="AV791" s="32">
        <v>3</v>
      </c>
      <c r="AW791" s="32">
        <v>3</v>
      </c>
      <c r="AX791" s="32">
        <v>3</v>
      </c>
      <c r="AY791" s="32">
        <v>3</v>
      </c>
      <c r="AZ791" s="32">
        <v>3</v>
      </c>
      <c r="BA791" s="32">
        <v>3</v>
      </c>
      <c r="BB791" s="32">
        <v>3</v>
      </c>
      <c r="BC791" s="32">
        <v>3</v>
      </c>
      <c r="BD791" s="33">
        <v>7.2</v>
      </c>
      <c r="BE791" s="33">
        <v>3</v>
      </c>
      <c r="BF791" s="33">
        <v>3</v>
      </c>
      <c r="BG791" s="33">
        <v>3</v>
      </c>
      <c r="BH791" s="33">
        <v>3</v>
      </c>
      <c r="BI791" s="33">
        <v>3</v>
      </c>
      <c r="BJ791" s="34">
        <v>3</v>
      </c>
      <c r="BK791" s="35">
        <v>3</v>
      </c>
      <c r="BL791" t="str">
        <f>IF(BY791&gt;LARGE(BZ791:$CK791,1),1,"")</f>
        <v/>
      </c>
      <c r="BM791" t="str">
        <f>IF(BZ791&gt;LARGE(CA791:$CK791,1),2,"")</f>
        <v/>
      </c>
      <c r="BN791" t="str">
        <f>IF(CA791&gt;LARGE(CB791:$CK791,1),2.2,"")</f>
        <v/>
      </c>
      <c r="BO791">
        <f>IF(CB791&gt;LARGE(CC791:$CK791,1),3,"")</f>
        <v>3</v>
      </c>
      <c r="BP791" t="str">
        <f>IF(CC791&gt;LARGE(CD791:$CK791,1),3.2,"")</f>
        <v/>
      </c>
      <c r="BQ791" t="str">
        <f>IF(CD791&gt;LARGE(CE791:$CK791,1),4,"")</f>
        <v/>
      </c>
      <c r="BR791" t="str">
        <f>IF(CE791&gt;LARGE(CF791:$CK791,1),4.2,"")</f>
        <v/>
      </c>
      <c r="BS791" t="str">
        <f>IF(CF791&gt;LARGE(CG791:$CK791,1),5,"")</f>
        <v/>
      </c>
      <c r="BT791" t="str">
        <f>IF(CG791&gt;LARGE(CH791:$CK791,1),5.2,"")</f>
        <v/>
      </c>
      <c r="BU791" t="str">
        <f>IF(CH791&gt;LARGE(CI791:$CK791,1),6,"")</f>
        <v/>
      </c>
      <c r="BV791" t="str">
        <f>IF(CI791&gt;LARGE(CJ791:$CK791,1),6.2,"")</f>
        <v/>
      </c>
      <c r="BW791" t="str">
        <f>IF(CJ791&gt;LARGE(CK791:$CK791,1),7,"")</f>
        <v/>
      </c>
      <c r="BX791" t="str">
        <f t="shared" si="205"/>
        <v/>
      </c>
      <c r="BY791" s="36">
        <f t="shared" si="206"/>
        <v>0</v>
      </c>
      <c r="BZ791" s="36">
        <f t="shared" si="207"/>
        <v>0</v>
      </c>
      <c r="CA791">
        <f t="shared" si="208"/>
        <v>0</v>
      </c>
      <c r="CB791" s="36">
        <f t="shared" si="209"/>
        <v>10</v>
      </c>
      <c r="CC791">
        <f t="shared" si="210"/>
        <v>0</v>
      </c>
      <c r="CD791" s="36">
        <f t="shared" si="211"/>
        <v>0</v>
      </c>
      <c r="CE791">
        <f t="shared" si="212"/>
        <v>0</v>
      </c>
      <c r="CF791" s="36">
        <f t="shared" si="213"/>
        <v>0</v>
      </c>
      <c r="CG791">
        <f t="shared" si="214"/>
        <v>0</v>
      </c>
      <c r="CH791" s="36">
        <f t="shared" si="215"/>
        <v>0</v>
      </c>
      <c r="CI791">
        <f t="shared" si="216"/>
        <v>0</v>
      </c>
      <c r="CJ791" s="36">
        <f t="shared" si="217"/>
        <v>0</v>
      </c>
      <c r="CK791">
        <f t="shared" si="218"/>
        <v>0</v>
      </c>
      <c r="CP791">
        <v>1337</v>
      </c>
      <c r="DD791" t="str">
        <f>IF(COUNTIF('[3]Zone Players'!A$3:A$1847,A791)&lt;1,"D","")</f>
        <v/>
      </c>
      <c r="DF791">
        <f t="shared" si="221"/>
        <v>3</v>
      </c>
      <c r="DG791" s="70">
        <f t="shared" si="219"/>
        <v>10</v>
      </c>
      <c r="DH791" t="str">
        <f t="shared" si="220"/>
        <v/>
      </c>
    </row>
    <row r="792" spans="1:112" ht="15" customHeight="1" x14ac:dyDescent="0.25">
      <c r="A792" s="23">
        <v>93018</v>
      </c>
      <c r="B792" s="24" t="s">
        <v>1227</v>
      </c>
      <c r="C792" s="24" t="s">
        <v>158</v>
      </c>
      <c r="D792" s="25" t="s">
        <v>1200</v>
      </c>
      <c r="E792" s="26">
        <v>7</v>
      </c>
      <c r="F792" s="27">
        <v>7</v>
      </c>
      <c r="G792" s="27">
        <v>7</v>
      </c>
      <c r="H792" s="27"/>
      <c r="I792" s="27">
        <v>7</v>
      </c>
      <c r="J792" s="27">
        <v>7</v>
      </c>
      <c r="K792" s="27">
        <v>7</v>
      </c>
      <c r="L792" s="27">
        <v>7</v>
      </c>
      <c r="M792" s="27">
        <v>6</v>
      </c>
      <c r="N792" s="26">
        <v>7</v>
      </c>
      <c r="O792" s="27">
        <v>7</v>
      </c>
      <c r="P792" s="27">
        <v>7</v>
      </c>
      <c r="Q792" s="28"/>
      <c r="R792" s="28"/>
      <c r="S792" s="28"/>
      <c r="T792" s="29"/>
      <c r="U792" s="28"/>
      <c r="V792" s="30" t="s">
        <v>113</v>
      </c>
      <c r="W792" s="30" t="s">
        <v>113</v>
      </c>
      <c r="X792" s="30">
        <v>3</v>
      </c>
      <c r="Y792" s="30" t="s">
        <v>113</v>
      </c>
      <c r="Z792" s="30">
        <v>5</v>
      </c>
      <c r="AA792" s="30" t="s">
        <v>113</v>
      </c>
      <c r="AB792" s="30" t="s">
        <v>113</v>
      </c>
      <c r="AC792" s="30" t="s">
        <v>113</v>
      </c>
      <c r="AD792" s="30" t="s">
        <v>113</v>
      </c>
      <c r="AE792" s="30" t="s">
        <v>113</v>
      </c>
      <c r="AF792" s="30" t="s">
        <v>113</v>
      </c>
      <c r="AG792" s="30" t="s">
        <v>113</v>
      </c>
      <c r="AH792" s="30" t="s">
        <v>113</v>
      </c>
      <c r="AI792" s="30" t="s">
        <v>113</v>
      </c>
      <c r="AJ792" s="30" t="s">
        <v>113</v>
      </c>
      <c r="AK792" s="30" t="s">
        <v>113</v>
      </c>
      <c r="AL792" s="30" t="s">
        <v>113</v>
      </c>
      <c r="AM792" s="30">
        <v>0</v>
      </c>
      <c r="AN792" s="30">
        <v>13</v>
      </c>
      <c r="AO792" s="30">
        <v>0</v>
      </c>
      <c r="AP792" s="30">
        <v>7</v>
      </c>
      <c r="AQ792" s="31">
        <v>7</v>
      </c>
      <c r="AR792" s="31">
        <v>5</v>
      </c>
      <c r="AS792" s="31">
        <v>5</v>
      </c>
      <c r="AT792" s="32">
        <v>5</v>
      </c>
      <c r="AU792" s="32">
        <v>5</v>
      </c>
      <c r="AV792" s="32">
        <v>5</v>
      </c>
      <c r="AW792" s="32">
        <v>5</v>
      </c>
      <c r="AX792" s="32">
        <v>5</v>
      </c>
      <c r="AY792" s="32">
        <v>5</v>
      </c>
      <c r="AZ792" s="32">
        <v>5</v>
      </c>
      <c r="BA792" s="32">
        <v>5</v>
      </c>
      <c r="BB792" s="32">
        <v>0</v>
      </c>
      <c r="BC792" s="32">
        <v>0</v>
      </c>
      <c r="BD792" s="33">
        <v>7.2</v>
      </c>
      <c r="BE792" s="33">
        <v>5</v>
      </c>
      <c r="BF792" s="33">
        <v>5</v>
      </c>
      <c r="BG792" s="33">
        <v>5</v>
      </c>
      <c r="BH792" s="33">
        <v>5</v>
      </c>
      <c r="BI792" s="33">
        <v>5</v>
      </c>
      <c r="BJ792" s="34">
        <v>5</v>
      </c>
      <c r="BK792" s="35">
        <v>5</v>
      </c>
      <c r="BL792" t="str">
        <f>IF(BY792&gt;LARGE(BZ792:$CK792,1),1,"")</f>
        <v/>
      </c>
      <c r="BM792" t="str">
        <f>IF(BZ792&gt;LARGE(CA792:$CK792,1),2,"")</f>
        <v/>
      </c>
      <c r="BN792" t="str">
        <f>IF(CA792&gt;LARGE(CB792:$CK792,1),2.2,"")</f>
        <v/>
      </c>
      <c r="BO792" t="str">
        <f>IF(CB792&gt;LARGE(CC792:$CK792,1),3,"")</f>
        <v/>
      </c>
      <c r="BP792" t="str">
        <f>IF(CC792&gt;LARGE(CD792:$CK792,1),3.2,"")</f>
        <v/>
      </c>
      <c r="BQ792" t="str">
        <f>IF(CD792&gt;LARGE(CE792:$CK792,1),4,"")</f>
        <v/>
      </c>
      <c r="BR792" t="str">
        <f>IF(CE792&gt;LARGE(CF792:$CK792,1),4.2,"")</f>
        <v/>
      </c>
      <c r="BS792">
        <f>IF(CF792&gt;LARGE(CG792:$CK792,1),5,"")</f>
        <v>5</v>
      </c>
      <c r="BT792" t="str">
        <f>IF(CG792&gt;LARGE(CH792:$CK792,1),5.2,"")</f>
        <v/>
      </c>
      <c r="BU792" t="str">
        <f>IF(CH792&gt;LARGE(CI792:$CK792,1),6,"")</f>
        <v/>
      </c>
      <c r="BV792" t="str">
        <f>IF(CI792&gt;LARGE(CJ792:$CK792,1),6.2,"")</f>
        <v/>
      </c>
      <c r="BW792" t="str">
        <f>IF(CJ792&gt;LARGE(CK792:$CK792,1),7,"")</f>
        <v/>
      </c>
      <c r="BX792" t="str">
        <f t="shared" si="205"/>
        <v/>
      </c>
      <c r="BY792" s="36">
        <f t="shared" si="206"/>
        <v>0</v>
      </c>
      <c r="BZ792" s="36">
        <f t="shared" si="207"/>
        <v>0</v>
      </c>
      <c r="CA792">
        <f t="shared" si="208"/>
        <v>0</v>
      </c>
      <c r="CB792" s="36">
        <f t="shared" si="209"/>
        <v>0</v>
      </c>
      <c r="CC792">
        <f t="shared" si="210"/>
        <v>0</v>
      </c>
      <c r="CD792" s="36">
        <f t="shared" si="211"/>
        <v>0</v>
      </c>
      <c r="CE792">
        <f t="shared" si="212"/>
        <v>0</v>
      </c>
      <c r="CF792" s="36">
        <f t="shared" si="213"/>
        <v>8</v>
      </c>
      <c r="CG792">
        <f t="shared" si="214"/>
        <v>0</v>
      </c>
      <c r="CH792" s="36">
        <f t="shared" si="215"/>
        <v>0</v>
      </c>
      <c r="CI792">
        <f t="shared" si="216"/>
        <v>0</v>
      </c>
      <c r="CJ792" s="36">
        <f t="shared" si="217"/>
        <v>0</v>
      </c>
      <c r="CK792">
        <f t="shared" si="218"/>
        <v>0</v>
      </c>
      <c r="CP792">
        <v>1338</v>
      </c>
      <c r="DD792" t="str">
        <f>IF(COUNTIF('[3]Zone Players'!A$3:A$1847,A792)&lt;1,"D","")</f>
        <v/>
      </c>
      <c r="DF792">
        <f t="shared" si="221"/>
        <v>5</v>
      </c>
      <c r="DG792" s="70">
        <f t="shared" si="219"/>
        <v>8</v>
      </c>
      <c r="DH792" t="str">
        <f t="shared" si="220"/>
        <v/>
      </c>
    </row>
    <row r="793" spans="1:112" ht="15" customHeight="1" x14ac:dyDescent="0.25">
      <c r="A793" s="40">
        <v>129161</v>
      </c>
      <c r="B793" s="24" t="s">
        <v>1228</v>
      </c>
      <c r="C793" s="24" t="s">
        <v>317</v>
      </c>
      <c r="D793" s="25" t="s">
        <v>1200</v>
      </c>
      <c r="E793" s="26"/>
      <c r="F793" s="27"/>
      <c r="G793" s="27"/>
      <c r="H793" s="27"/>
      <c r="I793" s="27"/>
      <c r="J793" s="27"/>
      <c r="K793" s="27"/>
      <c r="L793" s="27"/>
      <c r="M793" s="27"/>
      <c r="N793" s="26"/>
      <c r="O793" s="27"/>
      <c r="P793" s="27" t="s">
        <v>113</v>
      </c>
      <c r="Q793" s="28"/>
      <c r="R793" s="28"/>
      <c r="S793" s="28"/>
      <c r="T793" s="29"/>
      <c r="U793" s="28"/>
      <c r="V793" s="30" t="s">
        <v>113</v>
      </c>
      <c r="W793" s="30" t="s">
        <v>113</v>
      </c>
      <c r="X793" s="30">
        <v>3</v>
      </c>
      <c r="Y793" s="30" t="s">
        <v>113</v>
      </c>
      <c r="Z793" s="30">
        <v>5</v>
      </c>
      <c r="AA793" s="30" t="s">
        <v>113</v>
      </c>
      <c r="AB793" s="30" t="s">
        <v>113</v>
      </c>
      <c r="AC793" s="30" t="s">
        <v>113</v>
      </c>
      <c r="AD793" s="30" t="s">
        <v>113</v>
      </c>
      <c r="AE793" s="30" t="s">
        <v>113</v>
      </c>
      <c r="AF793" s="30" t="s">
        <v>113</v>
      </c>
      <c r="AG793" s="30" t="s">
        <v>113</v>
      </c>
      <c r="AH793" s="30" t="s">
        <v>113</v>
      </c>
      <c r="AI793" s="30" t="s">
        <v>113</v>
      </c>
      <c r="AJ793" s="30" t="s">
        <v>113</v>
      </c>
      <c r="AK793" s="30" t="s">
        <v>113</v>
      </c>
      <c r="AL793" s="30" t="s">
        <v>113</v>
      </c>
      <c r="AM793" s="30">
        <v>0</v>
      </c>
      <c r="AN793" s="30">
        <v>13</v>
      </c>
      <c r="AO793" s="30">
        <v>0</v>
      </c>
      <c r="AP793" s="30">
        <v>7</v>
      </c>
      <c r="AQ793" s="31" t="s">
        <v>113</v>
      </c>
      <c r="AR793" s="31" t="s">
        <v>113</v>
      </c>
      <c r="AS793" s="31" t="s">
        <v>113</v>
      </c>
      <c r="AT793" s="32">
        <v>0</v>
      </c>
      <c r="AU793" s="32">
        <v>0</v>
      </c>
      <c r="AV793" s="32">
        <v>0</v>
      </c>
      <c r="AW793" s="32">
        <v>0</v>
      </c>
      <c r="AX793" s="32">
        <v>0</v>
      </c>
      <c r="AY793" s="32">
        <v>0</v>
      </c>
      <c r="AZ793" s="32">
        <v>0</v>
      </c>
      <c r="BA793" s="32">
        <v>0</v>
      </c>
      <c r="BB793" s="32">
        <v>0</v>
      </c>
      <c r="BC793" s="32">
        <v>0</v>
      </c>
      <c r="BD793" s="33">
        <v>7.2</v>
      </c>
      <c r="BE793" s="33">
        <v>7.2</v>
      </c>
      <c r="BF793" s="33">
        <v>7.2</v>
      </c>
      <c r="BG793" s="33">
        <v>7.2</v>
      </c>
      <c r="BH793" s="33">
        <v>7.2</v>
      </c>
      <c r="BI793" s="33">
        <v>7.2</v>
      </c>
      <c r="BJ793" s="34" t="s">
        <v>113</v>
      </c>
      <c r="BK793" s="35" t="s">
        <v>113</v>
      </c>
      <c r="BL793" t="str">
        <f>IF(BY793&gt;LARGE(BZ793:$CK793,1),1,"")</f>
        <v/>
      </c>
      <c r="BM793" t="str">
        <f>IF(BZ793&gt;LARGE(CA793:$CK793,1),2,"")</f>
        <v/>
      </c>
      <c r="BN793" t="str">
        <f>IF(CA793&gt;LARGE(CB793:$CK793,1),2.2,"")</f>
        <v/>
      </c>
      <c r="BO793" t="str">
        <f>IF(CB793&gt;LARGE(CC793:$CK793,1),3,"")</f>
        <v/>
      </c>
      <c r="BP793" t="str">
        <f>IF(CC793&gt;LARGE(CD793:$CK793,1),3.2,"")</f>
        <v/>
      </c>
      <c r="BQ793" t="str">
        <f>IF(CD793&gt;LARGE(CE793:$CK793,1),4,"")</f>
        <v/>
      </c>
      <c r="BR793" t="str">
        <f>IF(CE793&gt;LARGE(CF793:$CK793,1),4.2,"")</f>
        <v/>
      </c>
      <c r="BS793" t="str">
        <f>IF(CF793&gt;LARGE(CG793:$CK793,1),5,"")</f>
        <v/>
      </c>
      <c r="BT793" t="str">
        <f>IF(CG793&gt;LARGE(CH793:$CK793,1),5.2,"")</f>
        <v/>
      </c>
      <c r="BU793" t="str">
        <f>IF(CH793&gt;LARGE(CI793:$CK793,1),6,"")</f>
        <v/>
      </c>
      <c r="BV793" t="str">
        <f>IF(CI793&gt;LARGE(CJ793:$CK793,1),6.2,"")</f>
        <v/>
      </c>
      <c r="BW793" t="str">
        <f>IF(CJ793&gt;LARGE(CK793:$CK793,1),7,"")</f>
        <v/>
      </c>
      <c r="BX793" t="str">
        <f t="shared" si="205"/>
        <v/>
      </c>
      <c r="BY793" s="36">
        <f t="shared" si="206"/>
        <v>0</v>
      </c>
      <c r="BZ793" s="36">
        <f t="shared" si="207"/>
        <v>0</v>
      </c>
      <c r="CA793">
        <f t="shared" si="208"/>
        <v>0</v>
      </c>
      <c r="CB793" s="36">
        <f t="shared" si="209"/>
        <v>0</v>
      </c>
      <c r="CC793">
        <f t="shared" si="210"/>
        <v>0</v>
      </c>
      <c r="CD793" s="36">
        <f t="shared" si="211"/>
        <v>0</v>
      </c>
      <c r="CE793">
        <f t="shared" si="212"/>
        <v>0</v>
      </c>
      <c r="CF793" s="36">
        <f t="shared" si="213"/>
        <v>0</v>
      </c>
      <c r="CG793">
        <f t="shared" si="214"/>
        <v>0</v>
      </c>
      <c r="CH793" s="36">
        <f t="shared" si="215"/>
        <v>0</v>
      </c>
      <c r="CI793">
        <f t="shared" si="216"/>
        <v>0</v>
      </c>
      <c r="CJ793" s="36">
        <f t="shared" si="217"/>
        <v>0</v>
      </c>
      <c r="CK793">
        <f t="shared" si="218"/>
        <v>0</v>
      </c>
      <c r="CP793">
        <v>1339</v>
      </c>
      <c r="DD793" t="str">
        <f>IF(COUNTIF('[3]Zone Players'!A$3:A$1847,A793)&lt;1,"D","")</f>
        <v/>
      </c>
      <c r="DF793" t="str">
        <f t="shared" si="221"/>
        <v/>
      </c>
      <c r="DG793" s="70">
        <f t="shared" si="219"/>
        <v>0</v>
      </c>
      <c r="DH793" t="str">
        <f t="shared" si="220"/>
        <v/>
      </c>
    </row>
    <row r="794" spans="1:112" ht="15" customHeight="1" x14ac:dyDescent="0.25">
      <c r="A794" s="23">
        <v>104658</v>
      </c>
      <c r="B794" s="24" t="s">
        <v>1229</v>
      </c>
      <c r="C794" s="24" t="s">
        <v>434</v>
      </c>
      <c r="D794" s="25" t="s">
        <v>1200</v>
      </c>
      <c r="E794" s="26">
        <v>5</v>
      </c>
      <c r="F794" s="27">
        <v>5</v>
      </c>
      <c r="G794" s="27">
        <v>4</v>
      </c>
      <c r="H794" s="27">
        <v>5</v>
      </c>
      <c r="I794" s="27">
        <v>4</v>
      </c>
      <c r="J794" s="27">
        <v>3</v>
      </c>
      <c r="K794" s="27">
        <v>3</v>
      </c>
      <c r="L794" s="27">
        <v>3</v>
      </c>
      <c r="M794" s="27">
        <v>3</v>
      </c>
      <c r="N794" s="26">
        <v>3</v>
      </c>
      <c r="O794" s="27">
        <v>3</v>
      </c>
      <c r="P794" s="27">
        <v>3</v>
      </c>
      <c r="Q794" s="28"/>
      <c r="R794" s="28"/>
      <c r="S794" s="28"/>
      <c r="T794" s="29"/>
      <c r="U794" s="28"/>
      <c r="V794" s="30" t="s">
        <v>113</v>
      </c>
      <c r="W794" s="30" t="s">
        <v>113</v>
      </c>
      <c r="X794" s="30">
        <v>3</v>
      </c>
      <c r="Y794" s="30" t="s">
        <v>113</v>
      </c>
      <c r="Z794" s="30">
        <v>5</v>
      </c>
      <c r="AA794" s="30" t="s">
        <v>113</v>
      </c>
      <c r="AB794" s="30" t="s">
        <v>113</v>
      </c>
      <c r="AC794" s="30" t="s">
        <v>113</v>
      </c>
      <c r="AD794" s="30" t="s">
        <v>113</v>
      </c>
      <c r="AE794" s="30" t="s">
        <v>113</v>
      </c>
      <c r="AF794" s="30" t="s">
        <v>113</v>
      </c>
      <c r="AG794" s="30" t="s">
        <v>113</v>
      </c>
      <c r="AH794" s="30" t="s">
        <v>113</v>
      </c>
      <c r="AI794" s="30" t="s">
        <v>113</v>
      </c>
      <c r="AJ794" s="30" t="s">
        <v>113</v>
      </c>
      <c r="AK794" s="30" t="s">
        <v>113</v>
      </c>
      <c r="AL794" s="30" t="s">
        <v>113</v>
      </c>
      <c r="AM794" s="30">
        <v>0</v>
      </c>
      <c r="AN794" s="30">
        <v>13</v>
      </c>
      <c r="AO794" s="30">
        <v>2</v>
      </c>
      <c r="AP794" s="30">
        <v>5</v>
      </c>
      <c r="AQ794" s="31">
        <v>3</v>
      </c>
      <c r="AR794" s="31">
        <v>3</v>
      </c>
      <c r="AS794" s="31">
        <v>3</v>
      </c>
      <c r="AT794" s="32">
        <v>0</v>
      </c>
      <c r="AU794" s="32">
        <v>0</v>
      </c>
      <c r="AV794" s="32">
        <v>0</v>
      </c>
      <c r="AW794" s="32">
        <v>0</v>
      </c>
      <c r="AX794" s="32">
        <v>0</v>
      </c>
      <c r="AY794" s="32">
        <v>0</v>
      </c>
      <c r="AZ794" s="32">
        <v>0</v>
      </c>
      <c r="BA794" s="32">
        <v>0</v>
      </c>
      <c r="BB794" s="32">
        <v>0</v>
      </c>
      <c r="BC794" s="32">
        <v>0</v>
      </c>
      <c r="BD794" s="33">
        <v>7.2</v>
      </c>
      <c r="BE794" s="33">
        <v>7.2</v>
      </c>
      <c r="BF794" s="33">
        <v>7.2</v>
      </c>
      <c r="BG794" s="33">
        <v>7.2</v>
      </c>
      <c r="BH794" s="33">
        <v>7.2</v>
      </c>
      <c r="BI794" s="33">
        <v>7.2</v>
      </c>
      <c r="BJ794" s="34" t="s">
        <v>113</v>
      </c>
      <c r="BK794" s="35" t="s">
        <v>113</v>
      </c>
      <c r="BL794" t="str">
        <f>IF(BY794&gt;LARGE(BZ794:$CK794,1),1,"")</f>
        <v/>
      </c>
      <c r="BM794" t="str">
        <f>IF(BZ794&gt;LARGE(CA794:$CK794,1),2,"")</f>
        <v/>
      </c>
      <c r="BN794" t="str">
        <f>IF(CA794&gt;LARGE(CB794:$CK794,1),2.2,"")</f>
        <v/>
      </c>
      <c r="BO794" t="str">
        <f>IF(CB794&gt;LARGE(CC794:$CK794,1),3,"")</f>
        <v/>
      </c>
      <c r="BP794" t="str">
        <f>IF(CC794&gt;LARGE(CD794:$CK794,1),3.2,"")</f>
        <v/>
      </c>
      <c r="BQ794" t="str">
        <f>IF(CD794&gt;LARGE(CE794:$CK794,1),4,"")</f>
        <v/>
      </c>
      <c r="BR794" t="str">
        <f>IF(CE794&gt;LARGE(CF794:$CK794,1),4.2,"")</f>
        <v/>
      </c>
      <c r="BS794" t="str">
        <f>IF(CF794&gt;LARGE(CG794:$CK794,1),5,"")</f>
        <v/>
      </c>
      <c r="BT794" t="str">
        <f>IF(CG794&gt;LARGE(CH794:$CK794,1),5.2,"")</f>
        <v/>
      </c>
      <c r="BU794" t="str">
        <f>IF(CH794&gt;LARGE(CI794:$CK794,1),6,"")</f>
        <v/>
      </c>
      <c r="BV794" t="str">
        <f>IF(CI794&gt;LARGE(CJ794:$CK794,1),6.2,"")</f>
        <v/>
      </c>
      <c r="BW794" t="str">
        <f>IF(CJ794&gt;LARGE(CK794:$CK794,1),7,"")</f>
        <v/>
      </c>
      <c r="BX794" t="str">
        <f t="shared" si="205"/>
        <v/>
      </c>
      <c r="BY794" s="36">
        <f t="shared" si="206"/>
        <v>0</v>
      </c>
      <c r="BZ794" s="36">
        <f t="shared" si="207"/>
        <v>0</v>
      </c>
      <c r="CA794">
        <f t="shared" si="208"/>
        <v>0</v>
      </c>
      <c r="CB794" s="36">
        <f t="shared" si="209"/>
        <v>0</v>
      </c>
      <c r="CC794">
        <f t="shared" si="210"/>
        <v>0</v>
      </c>
      <c r="CD794" s="36">
        <f t="shared" si="211"/>
        <v>0</v>
      </c>
      <c r="CE794">
        <f t="shared" si="212"/>
        <v>0</v>
      </c>
      <c r="CF794" s="36">
        <f t="shared" si="213"/>
        <v>0</v>
      </c>
      <c r="CG794">
        <f t="shared" si="214"/>
        <v>0</v>
      </c>
      <c r="CH794" s="36">
        <f t="shared" si="215"/>
        <v>0</v>
      </c>
      <c r="CI794">
        <f t="shared" si="216"/>
        <v>0</v>
      </c>
      <c r="CJ794" s="36">
        <f t="shared" si="217"/>
        <v>0</v>
      </c>
      <c r="CK794">
        <f t="shared" si="218"/>
        <v>0</v>
      </c>
      <c r="CP794">
        <v>1340</v>
      </c>
      <c r="DD794" t="str">
        <f>IF(COUNTIF('[3]Zone Players'!A$3:A$1847,A794)&lt;1,"D","")</f>
        <v/>
      </c>
      <c r="DF794">
        <f t="shared" si="221"/>
        <v>3</v>
      </c>
      <c r="DG794" s="70">
        <f t="shared" si="219"/>
        <v>0</v>
      </c>
      <c r="DH794" t="str">
        <f t="shared" si="220"/>
        <v/>
      </c>
    </row>
    <row r="795" spans="1:112" ht="15" customHeight="1" x14ac:dyDescent="0.25">
      <c r="A795" s="23">
        <v>136499</v>
      </c>
      <c r="B795" s="24" t="s">
        <v>1230</v>
      </c>
      <c r="C795" s="24" t="s">
        <v>697</v>
      </c>
      <c r="D795" s="25" t="s">
        <v>1200</v>
      </c>
      <c r="E795" s="26"/>
      <c r="F795" s="27"/>
      <c r="G795" s="27"/>
      <c r="H795" s="27"/>
      <c r="I795" s="27"/>
      <c r="J795" s="27"/>
      <c r="K795" s="27">
        <v>7</v>
      </c>
      <c r="L795" s="27">
        <v>7</v>
      </c>
      <c r="M795" s="27">
        <v>7</v>
      </c>
      <c r="N795" s="26">
        <v>7</v>
      </c>
      <c r="O795" s="27">
        <v>5</v>
      </c>
      <c r="P795" s="27">
        <v>5</v>
      </c>
      <c r="Q795" s="28"/>
      <c r="R795" s="28"/>
      <c r="S795" s="28"/>
      <c r="T795" s="29"/>
      <c r="U795" s="28"/>
      <c r="V795" s="30" t="s">
        <v>113</v>
      </c>
      <c r="W795" s="30" t="s">
        <v>113</v>
      </c>
      <c r="X795" s="30">
        <v>3</v>
      </c>
      <c r="Y795" s="30" t="s">
        <v>113</v>
      </c>
      <c r="Z795" s="30">
        <v>5</v>
      </c>
      <c r="AA795" s="30" t="s">
        <v>113</v>
      </c>
      <c r="AB795" s="30" t="s">
        <v>113</v>
      </c>
      <c r="AC795" s="30" t="s">
        <v>113</v>
      </c>
      <c r="AD795" s="30" t="s">
        <v>113</v>
      </c>
      <c r="AE795" s="30" t="s">
        <v>113</v>
      </c>
      <c r="AF795" s="30" t="s">
        <v>113</v>
      </c>
      <c r="AG795" s="30" t="s">
        <v>113</v>
      </c>
      <c r="AH795" s="30" t="s">
        <v>113</v>
      </c>
      <c r="AI795" s="30" t="s">
        <v>113</v>
      </c>
      <c r="AJ795" s="30" t="s">
        <v>113</v>
      </c>
      <c r="AK795" s="30" t="s">
        <v>113</v>
      </c>
      <c r="AL795" s="30" t="s">
        <v>113</v>
      </c>
      <c r="AM795" s="30">
        <v>0</v>
      </c>
      <c r="AN795" s="30">
        <v>13</v>
      </c>
      <c r="AO795" s="30">
        <v>2</v>
      </c>
      <c r="AP795" s="30">
        <v>5</v>
      </c>
      <c r="AQ795" s="31">
        <v>5</v>
      </c>
      <c r="AR795" s="31">
        <v>5</v>
      </c>
      <c r="AS795" s="31">
        <v>5</v>
      </c>
      <c r="AT795" s="32">
        <v>0</v>
      </c>
      <c r="AU795" s="32">
        <v>0</v>
      </c>
      <c r="AV795" s="32">
        <v>0</v>
      </c>
      <c r="AW795" s="32">
        <v>0</v>
      </c>
      <c r="AX795" s="32">
        <v>0</v>
      </c>
      <c r="AY795" s="32">
        <v>0</v>
      </c>
      <c r="AZ795" s="32">
        <v>5</v>
      </c>
      <c r="BA795" s="32">
        <v>5</v>
      </c>
      <c r="BB795" s="32">
        <v>5</v>
      </c>
      <c r="BC795" s="32">
        <v>5</v>
      </c>
      <c r="BD795" s="33">
        <v>7.2</v>
      </c>
      <c r="BE795" s="33">
        <v>7.2</v>
      </c>
      <c r="BF795" s="33">
        <v>7.2</v>
      </c>
      <c r="BG795" s="33">
        <v>7.2</v>
      </c>
      <c r="BH795" s="33">
        <v>7.2</v>
      </c>
      <c r="BI795" s="33">
        <v>7.2</v>
      </c>
      <c r="BJ795" s="34" t="s">
        <v>113</v>
      </c>
      <c r="BK795" s="35">
        <v>5</v>
      </c>
      <c r="BL795" t="str">
        <f>IF(BY795&gt;LARGE(BZ795:$CK795,1),1,"")</f>
        <v/>
      </c>
      <c r="BM795" t="str">
        <f>IF(BZ795&gt;LARGE(CA795:$CK795,1),2,"")</f>
        <v/>
      </c>
      <c r="BN795" t="str">
        <f>IF(CA795&gt;LARGE(CB795:$CK795,1),2.2,"")</f>
        <v/>
      </c>
      <c r="BO795" t="str">
        <f>IF(CB795&gt;LARGE(CC795:$CK795,1),3,"")</f>
        <v/>
      </c>
      <c r="BP795" t="str">
        <f>IF(CC795&gt;LARGE(CD795:$CK795,1),3.2,"")</f>
        <v/>
      </c>
      <c r="BQ795" t="str">
        <f>IF(CD795&gt;LARGE(CE795:$CK795,1),4,"")</f>
        <v/>
      </c>
      <c r="BR795" t="str">
        <f>IF(CE795&gt;LARGE(CF795:$CK795,1),4.2,"")</f>
        <v/>
      </c>
      <c r="BS795">
        <f>IF(CF795&gt;LARGE(CG795:$CK795,1),5,"")</f>
        <v>5</v>
      </c>
      <c r="BT795" t="str">
        <f>IF(CG795&gt;LARGE(CH795:$CK795,1),5.2,"")</f>
        <v/>
      </c>
      <c r="BU795" t="str">
        <f>IF(CH795&gt;LARGE(CI795:$CK795,1),6,"")</f>
        <v/>
      </c>
      <c r="BV795" t="str">
        <f>IF(CI795&gt;LARGE(CJ795:$CK795,1),6.2,"")</f>
        <v/>
      </c>
      <c r="BW795" t="str">
        <f>IF(CJ795&gt;LARGE(CK795:$CK795,1),7,"")</f>
        <v/>
      </c>
      <c r="BX795" t="str">
        <f t="shared" si="205"/>
        <v/>
      </c>
      <c r="BY795" s="36">
        <f t="shared" si="206"/>
        <v>0</v>
      </c>
      <c r="BZ795" s="36">
        <f t="shared" si="207"/>
        <v>0</v>
      </c>
      <c r="CA795">
        <f t="shared" si="208"/>
        <v>0</v>
      </c>
      <c r="CB795" s="36">
        <f t="shared" si="209"/>
        <v>0</v>
      </c>
      <c r="CC795">
        <f t="shared" si="210"/>
        <v>0</v>
      </c>
      <c r="CD795" s="36">
        <f t="shared" si="211"/>
        <v>0</v>
      </c>
      <c r="CE795">
        <f t="shared" si="212"/>
        <v>0</v>
      </c>
      <c r="CF795" s="36">
        <f t="shared" si="213"/>
        <v>4</v>
      </c>
      <c r="CG795">
        <f t="shared" si="214"/>
        <v>0</v>
      </c>
      <c r="CH795" s="36">
        <f t="shared" si="215"/>
        <v>0</v>
      </c>
      <c r="CI795">
        <f t="shared" si="216"/>
        <v>0</v>
      </c>
      <c r="CJ795" s="36">
        <f t="shared" si="217"/>
        <v>0</v>
      </c>
      <c r="CK795">
        <f t="shared" si="218"/>
        <v>0</v>
      </c>
      <c r="CP795">
        <v>1341</v>
      </c>
      <c r="DD795" t="str">
        <f>IF(COUNTIF('[3]Zone Players'!A$3:A$1847,A795)&lt;1,"D","")</f>
        <v/>
      </c>
      <c r="DF795">
        <f t="shared" si="221"/>
        <v>5</v>
      </c>
      <c r="DG795" s="70">
        <f t="shared" si="219"/>
        <v>4</v>
      </c>
      <c r="DH795" t="str">
        <f t="shared" si="220"/>
        <v/>
      </c>
    </row>
    <row r="796" spans="1:112" ht="15" customHeight="1" x14ac:dyDescent="0.25">
      <c r="A796" s="23">
        <v>148453</v>
      </c>
      <c r="B796" s="24" t="s">
        <v>1231</v>
      </c>
      <c r="C796" s="24" t="s">
        <v>483</v>
      </c>
      <c r="D796" s="25" t="s">
        <v>1200</v>
      </c>
      <c r="E796" s="26"/>
      <c r="F796" s="27"/>
      <c r="G796" s="27"/>
      <c r="H796" s="27"/>
      <c r="I796" s="27"/>
      <c r="J796" s="27"/>
      <c r="K796" s="27"/>
      <c r="L796" s="27"/>
      <c r="M796" s="27"/>
      <c r="N796" s="26"/>
      <c r="O796" s="27"/>
      <c r="P796" s="27">
        <v>5</v>
      </c>
      <c r="Q796" s="28"/>
      <c r="R796" s="28"/>
      <c r="S796" s="28"/>
      <c r="T796" s="29"/>
      <c r="U796" s="28"/>
      <c r="V796" s="30" t="s">
        <v>113</v>
      </c>
      <c r="W796" s="30" t="s">
        <v>113</v>
      </c>
      <c r="X796" s="30">
        <v>3</v>
      </c>
      <c r="Y796" s="30" t="s">
        <v>113</v>
      </c>
      <c r="Z796" s="30">
        <v>5</v>
      </c>
      <c r="AA796" s="30" t="s">
        <v>113</v>
      </c>
      <c r="AB796" s="30" t="s">
        <v>113</v>
      </c>
      <c r="AC796" s="30" t="s">
        <v>113</v>
      </c>
      <c r="AD796" s="30" t="s">
        <v>113</v>
      </c>
      <c r="AE796" s="30" t="s">
        <v>113</v>
      </c>
      <c r="AF796" s="30" t="s">
        <v>113</v>
      </c>
      <c r="AG796" s="30" t="s">
        <v>113</v>
      </c>
      <c r="AH796" s="30" t="s">
        <v>113</v>
      </c>
      <c r="AI796" s="30" t="s">
        <v>113</v>
      </c>
      <c r="AJ796" s="30" t="s">
        <v>113</v>
      </c>
      <c r="AK796" s="30" t="s">
        <v>113</v>
      </c>
      <c r="AL796" s="30" t="s">
        <v>113</v>
      </c>
      <c r="AM796" s="30">
        <v>0</v>
      </c>
      <c r="AN796" s="30">
        <v>13</v>
      </c>
      <c r="AO796" s="30">
        <v>2</v>
      </c>
      <c r="AP796" s="30">
        <v>5</v>
      </c>
      <c r="AQ796" s="31">
        <v>5</v>
      </c>
      <c r="AR796" s="31">
        <v>5</v>
      </c>
      <c r="AS796" s="31">
        <v>5</v>
      </c>
      <c r="AT796" s="32">
        <v>5</v>
      </c>
      <c r="AU796" s="32">
        <v>5</v>
      </c>
      <c r="AV796" s="32">
        <v>5</v>
      </c>
      <c r="AW796" s="32">
        <v>5</v>
      </c>
      <c r="AX796" s="32">
        <v>0</v>
      </c>
      <c r="AY796" s="32">
        <v>5</v>
      </c>
      <c r="AZ796" s="32">
        <v>5</v>
      </c>
      <c r="BA796" s="32">
        <v>5</v>
      </c>
      <c r="BB796" s="32">
        <v>5</v>
      </c>
      <c r="BC796" s="32">
        <v>5</v>
      </c>
      <c r="BD796" s="33">
        <v>7.2</v>
      </c>
      <c r="BE796" s="33">
        <v>7.2</v>
      </c>
      <c r="BF796" s="33">
        <v>5</v>
      </c>
      <c r="BG796" s="33">
        <v>5</v>
      </c>
      <c r="BH796" s="33">
        <v>5</v>
      </c>
      <c r="BI796" s="33">
        <v>5</v>
      </c>
      <c r="BJ796" s="34">
        <v>5</v>
      </c>
      <c r="BK796" s="35">
        <v>5</v>
      </c>
      <c r="BL796" t="str">
        <f>IF(BY796&gt;LARGE(BZ796:$CK796,1),1,"")</f>
        <v/>
      </c>
      <c r="BM796" t="str">
        <f>IF(BZ796&gt;LARGE(CA796:$CK796,1),2,"")</f>
        <v/>
      </c>
      <c r="BN796" t="str">
        <f>IF(CA796&gt;LARGE(CB796:$CK796,1),2.2,"")</f>
        <v/>
      </c>
      <c r="BO796" t="str">
        <f>IF(CB796&gt;LARGE(CC796:$CK796,1),3,"")</f>
        <v/>
      </c>
      <c r="BP796" t="str">
        <f>IF(CC796&gt;LARGE(CD796:$CK796,1),3.2,"")</f>
        <v/>
      </c>
      <c r="BQ796" t="str">
        <f>IF(CD796&gt;LARGE(CE796:$CK796,1),4,"")</f>
        <v/>
      </c>
      <c r="BR796" t="str">
        <f>IF(CE796&gt;LARGE(CF796:$CK796,1),4.2,"")</f>
        <v/>
      </c>
      <c r="BS796">
        <f>IF(CF796&gt;LARGE(CG796:$CK796,1),5,"")</f>
        <v>5</v>
      </c>
      <c r="BT796" t="str">
        <f>IF(CG796&gt;LARGE(CH796:$CK796,1),5.2,"")</f>
        <v/>
      </c>
      <c r="BU796" t="str">
        <f>IF(CH796&gt;LARGE(CI796:$CK796,1),6,"")</f>
        <v/>
      </c>
      <c r="BV796" t="str">
        <f>IF(CI796&gt;LARGE(CJ796:$CK796,1),6.2,"")</f>
        <v/>
      </c>
      <c r="BW796" t="str">
        <f>IF(CJ796&gt;LARGE(CK796:$CK796,1),7,"")</f>
        <v/>
      </c>
      <c r="BX796" t="str">
        <f t="shared" si="205"/>
        <v/>
      </c>
      <c r="BY796" s="36">
        <f t="shared" si="206"/>
        <v>0</v>
      </c>
      <c r="BZ796" s="36">
        <f t="shared" si="207"/>
        <v>0</v>
      </c>
      <c r="CA796">
        <f t="shared" si="208"/>
        <v>0</v>
      </c>
      <c r="CB796" s="36">
        <f t="shared" si="209"/>
        <v>0</v>
      </c>
      <c r="CC796">
        <f t="shared" si="210"/>
        <v>0</v>
      </c>
      <c r="CD796" s="36">
        <f t="shared" si="211"/>
        <v>0</v>
      </c>
      <c r="CE796">
        <f t="shared" si="212"/>
        <v>0</v>
      </c>
      <c r="CF796" s="36">
        <f t="shared" si="213"/>
        <v>9</v>
      </c>
      <c r="CG796">
        <f t="shared" si="214"/>
        <v>0</v>
      </c>
      <c r="CH796" s="36">
        <f t="shared" si="215"/>
        <v>0</v>
      </c>
      <c r="CI796">
        <f t="shared" si="216"/>
        <v>0</v>
      </c>
      <c r="CJ796" s="36">
        <f t="shared" si="217"/>
        <v>0</v>
      </c>
      <c r="CK796">
        <f t="shared" si="218"/>
        <v>0</v>
      </c>
      <c r="CP796">
        <v>1342</v>
      </c>
      <c r="DD796" t="str">
        <f>IF(COUNTIF('[3]Zone Players'!A$3:A$1847,A796)&lt;1,"D","")</f>
        <v/>
      </c>
      <c r="DF796">
        <f t="shared" si="221"/>
        <v>5</v>
      </c>
      <c r="DG796" s="70">
        <f t="shared" si="219"/>
        <v>9</v>
      </c>
      <c r="DH796" t="str">
        <f t="shared" si="220"/>
        <v/>
      </c>
    </row>
    <row r="797" spans="1:112" ht="15" customHeight="1" x14ac:dyDescent="0.25">
      <c r="A797" s="40">
        <v>142009</v>
      </c>
      <c r="B797" s="24" t="s">
        <v>389</v>
      </c>
      <c r="C797" s="24" t="s">
        <v>304</v>
      </c>
      <c r="D797" s="25" t="s">
        <v>1200</v>
      </c>
      <c r="E797" s="25"/>
      <c r="F797" s="24"/>
      <c r="G797" s="24"/>
      <c r="H797" s="24"/>
      <c r="I797" s="24"/>
      <c r="J797" s="24"/>
      <c r="K797" s="24"/>
      <c r="L797" s="24"/>
      <c r="M797" s="24"/>
      <c r="N797" s="25"/>
      <c r="O797" s="24">
        <v>6</v>
      </c>
      <c r="P797" s="27">
        <v>6</v>
      </c>
      <c r="Q797" s="28"/>
      <c r="R797" s="28"/>
      <c r="S797" s="28"/>
      <c r="T797" s="29"/>
      <c r="U797" s="28"/>
      <c r="V797" s="30" t="s">
        <v>113</v>
      </c>
      <c r="W797" s="30" t="s">
        <v>113</v>
      </c>
      <c r="X797" s="30">
        <v>3</v>
      </c>
      <c r="Y797" s="30" t="s">
        <v>113</v>
      </c>
      <c r="Z797" s="30">
        <v>5</v>
      </c>
      <c r="AA797" s="30" t="s">
        <v>113</v>
      </c>
      <c r="AB797" s="30" t="s">
        <v>113</v>
      </c>
      <c r="AC797" s="59" t="s">
        <v>113</v>
      </c>
      <c r="AD797" s="59" t="s">
        <v>113</v>
      </c>
      <c r="AE797" s="59" t="s">
        <v>113</v>
      </c>
      <c r="AF797" s="59" t="s">
        <v>113</v>
      </c>
      <c r="AG797" s="59" t="s">
        <v>113</v>
      </c>
      <c r="AH797" s="59" t="s">
        <v>113</v>
      </c>
      <c r="AI797" s="30" t="s">
        <v>113</v>
      </c>
      <c r="AJ797" s="30" t="s">
        <v>113</v>
      </c>
      <c r="AK797" s="30" t="s">
        <v>113</v>
      </c>
      <c r="AL797" s="30" t="s">
        <v>113</v>
      </c>
      <c r="AM797" s="30">
        <v>0</v>
      </c>
      <c r="AN797" s="59">
        <v>13</v>
      </c>
      <c r="AO797" s="30">
        <v>0</v>
      </c>
      <c r="AP797" s="59">
        <v>7</v>
      </c>
      <c r="AQ797" s="31">
        <v>6</v>
      </c>
      <c r="AR797" s="31">
        <v>6</v>
      </c>
      <c r="AS797" s="31">
        <v>6</v>
      </c>
      <c r="AT797" s="32">
        <v>0</v>
      </c>
      <c r="AU797" s="32">
        <v>0</v>
      </c>
      <c r="AV797" s="32">
        <v>0</v>
      </c>
      <c r="AW797" s="32">
        <v>0</v>
      </c>
      <c r="AX797" s="32">
        <v>0</v>
      </c>
      <c r="AY797" s="32">
        <v>0</v>
      </c>
      <c r="AZ797" s="32">
        <v>0</v>
      </c>
      <c r="BA797" s="32">
        <v>0</v>
      </c>
      <c r="BB797" s="32">
        <v>0</v>
      </c>
      <c r="BC797" s="32">
        <v>0</v>
      </c>
      <c r="BD797" s="33">
        <v>7.2</v>
      </c>
      <c r="BE797" s="33">
        <v>7.2</v>
      </c>
      <c r="BF797" s="33">
        <v>7.2</v>
      </c>
      <c r="BG797" s="33">
        <v>7.2</v>
      </c>
      <c r="BH797" s="33">
        <v>7.2</v>
      </c>
      <c r="BI797" s="33">
        <v>7.2</v>
      </c>
      <c r="BJ797" s="34" t="s">
        <v>113</v>
      </c>
      <c r="BK797" s="35" t="s">
        <v>113</v>
      </c>
      <c r="BL797" t="str">
        <f>IF(BY797&gt;LARGE(BZ797:$CK797,1),1,"")</f>
        <v/>
      </c>
      <c r="BM797" t="str">
        <f>IF(BZ797&gt;LARGE(CA797:$CK797,1),2,"")</f>
        <v/>
      </c>
      <c r="BN797" t="str">
        <f>IF(CA797&gt;LARGE(CB797:$CK797,1),2.2,"")</f>
        <v/>
      </c>
      <c r="BO797" t="str">
        <f>IF(CB797&gt;LARGE(CC797:$CK797,1),3,"")</f>
        <v/>
      </c>
      <c r="BP797" t="str">
        <f>IF(CC797&gt;LARGE(CD797:$CK797,1),3.2,"")</f>
        <v/>
      </c>
      <c r="BQ797" t="str">
        <f>IF(CD797&gt;LARGE(CE797:$CK797,1),4,"")</f>
        <v/>
      </c>
      <c r="BR797" t="str">
        <f>IF(CE797&gt;LARGE(CF797:$CK797,1),4.2,"")</f>
        <v/>
      </c>
      <c r="BS797" t="str">
        <f>IF(CF797&gt;LARGE(CG797:$CK797,1),5,"")</f>
        <v/>
      </c>
      <c r="BT797" t="str">
        <f>IF(CG797&gt;LARGE(CH797:$CK797,1),5.2,"")</f>
        <v/>
      </c>
      <c r="BU797" t="str">
        <f>IF(CH797&gt;LARGE(CI797:$CK797,1),6,"")</f>
        <v/>
      </c>
      <c r="BV797" t="str">
        <f>IF(CI797&gt;LARGE(CJ797:$CK797,1),6.2,"")</f>
        <v/>
      </c>
      <c r="BW797" t="str">
        <f>IF(CJ797&gt;LARGE(CK797:$CK797,1),7,"")</f>
        <v/>
      </c>
      <c r="BX797" t="str">
        <f t="shared" si="205"/>
        <v/>
      </c>
      <c r="BY797" s="36">
        <f t="shared" si="206"/>
        <v>0</v>
      </c>
      <c r="BZ797" s="36">
        <f t="shared" si="207"/>
        <v>0</v>
      </c>
      <c r="CA797">
        <f t="shared" si="208"/>
        <v>0</v>
      </c>
      <c r="CB797" s="36">
        <f t="shared" si="209"/>
        <v>0</v>
      </c>
      <c r="CC797">
        <f t="shared" si="210"/>
        <v>0</v>
      </c>
      <c r="CD797" s="36">
        <f t="shared" si="211"/>
        <v>0</v>
      </c>
      <c r="CE797">
        <f t="shared" si="212"/>
        <v>0</v>
      </c>
      <c r="CF797" s="36">
        <f t="shared" si="213"/>
        <v>0</v>
      </c>
      <c r="CG797">
        <f t="shared" si="214"/>
        <v>0</v>
      </c>
      <c r="CH797" s="36">
        <f t="shared" si="215"/>
        <v>0</v>
      </c>
      <c r="CI797">
        <f t="shared" si="216"/>
        <v>0</v>
      </c>
      <c r="CJ797" s="36">
        <f t="shared" si="217"/>
        <v>0</v>
      </c>
      <c r="CK797">
        <f t="shared" si="218"/>
        <v>0</v>
      </c>
      <c r="CP797">
        <v>1345</v>
      </c>
      <c r="DD797" t="str">
        <f>IF(COUNTIF('[3]Zone Players'!A$3:A$1847,A797)&lt;1,"D","")</f>
        <v/>
      </c>
      <c r="DF797">
        <f t="shared" si="221"/>
        <v>6</v>
      </c>
      <c r="DG797" s="70">
        <f t="shared" si="219"/>
        <v>0</v>
      </c>
      <c r="DH797" t="str">
        <f t="shared" si="220"/>
        <v/>
      </c>
    </row>
    <row r="798" spans="1:112" ht="15" customHeight="1" x14ac:dyDescent="0.25">
      <c r="A798" s="23">
        <v>106900</v>
      </c>
      <c r="B798" s="24" t="s">
        <v>1232</v>
      </c>
      <c r="C798" s="24" t="s">
        <v>235</v>
      </c>
      <c r="D798" s="25" t="s">
        <v>1200</v>
      </c>
      <c r="E798" s="26">
        <v>7</v>
      </c>
      <c r="F798" s="27">
        <v>5</v>
      </c>
      <c r="G798" s="27">
        <v>5</v>
      </c>
      <c r="H798" s="27">
        <v>5</v>
      </c>
      <c r="I798" s="27">
        <v>4</v>
      </c>
      <c r="J798" s="27">
        <v>3</v>
      </c>
      <c r="K798" s="27">
        <v>3</v>
      </c>
      <c r="L798" s="27">
        <v>3</v>
      </c>
      <c r="M798" s="27">
        <v>3</v>
      </c>
      <c r="N798" s="26">
        <v>3</v>
      </c>
      <c r="O798" s="27">
        <v>3</v>
      </c>
      <c r="P798" s="27">
        <v>3</v>
      </c>
      <c r="Q798" s="28"/>
      <c r="R798" s="28"/>
      <c r="S798" s="28"/>
      <c r="T798" s="29"/>
      <c r="U798" s="28"/>
      <c r="V798" s="30" t="s">
        <v>113</v>
      </c>
      <c r="W798" s="30" t="s">
        <v>113</v>
      </c>
      <c r="X798" s="30">
        <v>3</v>
      </c>
      <c r="Y798" s="30" t="s">
        <v>113</v>
      </c>
      <c r="Z798" s="30">
        <v>5</v>
      </c>
      <c r="AA798" s="30" t="s">
        <v>113</v>
      </c>
      <c r="AB798" s="30" t="s">
        <v>113</v>
      </c>
      <c r="AC798" s="30" t="s">
        <v>113</v>
      </c>
      <c r="AD798" s="30" t="s">
        <v>113</v>
      </c>
      <c r="AE798" s="30" t="s">
        <v>113</v>
      </c>
      <c r="AF798" s="30" t="s">
        <v>113</v>
      </c>
      <c r="AG798" s="30" t="s">
        <v>113</v>
      </c>
      <c r="AH798" s="30" t="s">
        <v>113</v>
      </c>
      <c r="AI798" s="30" t="s">
        <v>113</v>
      </c>
      <c r="AJ798" s="30" t="s">
        <v>113</v>
      </c>
      <c r="AK798" s="30" t="s">
        <v>113</v>
      </c>
      <c r="AL798" s="30" t="s">
        <v>113</v>
      </c>
      <c r="AM798" s="30">
        <v>0</v>
      </c>
      <c r="AN798" s="30">
        <v>13</v>
      </c>
      <c r="AO798" s="30">
        <v>2</v>
      </c>
      <c r="AP798" s="30">
        <v>5</v>
      </c>
      <c r="AQ798" s="31">
        <v>3</v>
      </c>
      <c r="AR798" s="31">
        <v>3</v>
      </c>
      <c r="AS798" s="31">
        <v>3</v>
      </c>
      <c r="AT798" s="32">
        <v>3</v>
      </c>
      <c r="AU798" s="32">
        <v>3</v>
      </c>
      <c r="AV798" s="32">
        <v>3</v>
      </c>
      <c r="AW798" s="32">
        <v>3</v>
      </c>
      <c r="AX798" s="32">
        <v>3</v>
      </c>
      <c r="AY798" s="32">
        <v>3</v>
      </c>
      <c r="AZ798" s="32">
        <v>3</v>
      </c>
      <c r="BA798" s="32">
        <v>3</v>
      </c>
      <c r="BB798" s="32">
        <v>3</v>
      </c>
      <c r="BC798" s="32">
        <v>3</v>
      </c>
      <c r="BD798" s="33">
        <v>7.2</v>
      </c>
      <c r="BE798" s="33">
        <v>3</v>
      </c>
      <c r="BF798" s="33">
        <v>3</v>
      </c>
      <c r="BG798" s="33">
        <v>3</v>
      </c>
      <c r="BH798" s="33">
        <v>3</v>
      </c>
      <c r="BI798" s="33">
        <v>3</v>
      </c>
      <c r="BJ798" s="34">
        <v>3</v>
      </c>
      <c r="BK798" s="35">
        <v>3</v>
      </c>
      <c r="BL798" t="str">
        <f>IF(BY798&gt;LARGE(BZ798:$CK798,1),1,"")</f>
        <v/>
      </c>
      <c r="BM798" t="str">
        <f>IF(BZ798&gt;LARGE(CA798:$CK798,1),2,"")</f>
        <v/>
      </c>
      <c r="BN798" t="str">
        <f>IF(CA798&gt;LARGE(CB798:$CK798,1),2.2,"")</f>
        <v/>
      </c>
      <c r="BO798">
        <f>IF(CB798&gt;LARGE(CC798:$CK798,1),3,"")</f>
        <v>3</v>
      </c>
      <c r="BP798" t="str">
        <f>IF(CC798&gt;LARGE(CD798:$CK798,1),3.2,"")</f>
        <v/>
      </c>
      <c r="BQ798" t="str">
        <f>IF(CD798&gt;LARGE(CE798:$CK798,1),4,"")</f>
        <v/>
      </c>
      <c r="BR798" t="str">
        <f>IF(CE798&gt;LARGE(CF798:$CK798,1),4.2,"")</f>
        <v/>
      </c>
      <c r="BS798" t="str">
        <f>IF(CF798&gt;LARGE(CG798:$CK798,1),5,"")</f>
        <v/>
      </c>
      <c r="BT798" t="str">
        <f>IF(CG798&gt;LARGE(CH798:$CK798,1),5.2,"")</f>
        <v/>
      </c>
      <c r="BU798" t="str">
        <f>IF(CH798&gt;LARGE(CI798:$CK798,1),6,"")</f>
        <v/>
      </c>
      <c r="BV798" t="str">
        <f>IF(CI798&gt;LARGE(CJ798:$CK798,1),6.2,"")</f>
        <v/>
      </c>
      <c r="BW798" t="str">
        <f>IF(CJ798&gt;LARGE(CK798:$CK798,1),7,"")</f>
        <v/>
      </c>
      <c r="BX798" t="str">
        <f t="shared" si="205"/>
        <v/>
      </c>
      <c r="BY798" s="36">
        <f t="shared" si="206"/>
        <v>0</v>
      </c>
      <c r="BZ798" s="36">
        <f t="shared" si="207"/>
        <v>0</v>
      </c>
      <c r="CA798">
        <f t="shared" si="208"/>
        <v>0</v>
      </c>
      <c r="CB798" s="36">
        <f t="shared" si="209"/>
        <v>10</v>
      </c>
      <c r="CC798">
        <f t="shared" si="210"/>
        <v>0</v>
      </c>
      <c r="CD798" s="36">
        <f t="shared" si="211"/>
        <v>0</v>
      </c>
      <c r="CE798">
        <f t="shared" si="212"/>
        <v>0</v>
      </c>
      <c r="CF798" s="36">
        <f t="shared" si="213"/>
        <v>0</v>
      </c>
      <c r="CG798">
        <f t="shared" si="214"/>
        <v>0</v>
      </c>
      <c r="CH798" s="36">
        <f t="shared" si="215"/>
        <v>0</v>
      </c>
      <c r="CI798">
        <f t="shared" si="216"/>
        <v>0</v>
      </c>
      <c r="CJ798" s="36">
        <f t="shared" si="217"/>
        <v>0</v>
      </c>
      <c r="CK798">
        <f t="shared" si="218"/>
        <v>0</v>
      </c>
      <c r="CP798">
        <v>1348</v>
      </c>
      <c r="DD798" t="str">
        <f>IF(COUNTIF('[3]Zone Players'!A$3:A$1847,A798)&lt;1,"D","")</f>
        <v/>
      </c>
      <c r="DF798">
        <f t="shared" si="221"/>
        <v>3</v>
      </c>
      <c r="DG798" s="70">
        <f t="shared" si="219"/>
        <v>10</v>
      </c>
      <c r="DH798" t="str">
        <f t="shared" si="220"/>
        <v/>
      </c>
    </row>
    <row r="799" spans="1:112" ht="15" customHeight="1" x14ac:dyDescent="0.25">
      <c r="A799" s="23">
        <v>104537</v>
      </c>
      <c r="B799" s="24" t="s">
        <v>216</v>
      </c>
      <c r="C799" s="24" t="s">
        <v>225</v>
      </c>
      <c r="D799" s="25" t="s">
        <v>1200</v>
      </c>
      <c r="E799" s="26">
        <v>5</v>
      </c>
      <c r="F799" s="27">
        <v>5</v>
      </c>
      <c r="G799" s="27">
        <v>4</v>
      </c>
      <c r="H799" s="27">
        <v>7</v>
      </c>
      <c r="I799" s="27">
        <v>4</v>
      </c>
      <c r="J799" s="27">
        <v>3</v>
      </c>
      <c r="K799" s="27">
        <v>3</v>
      </c>
      <c r="L799" s="27">
        <v>3</v>
      </c>
      <c r="M799" s="27">
        <v>3</v>
      </c>
      <c r="N799" s="26">
        <v>3</v>
      </c>
      <c r="O799" s="27"/>
      <c r="P799" s="27">
        <v>3</v>
      </c>
      <c r="Q799" s="28"/>
      <c r="R799" s="28"/>
      <c r="S799" s="28"/>
      <c r="T799" s="29"/>
      <c r="U799" s="28"/>
      <c r="V799" s="30" t="s">
        <v>113</v>
      </c>
      <c r="W799" s="30" t="s">
        <v>113</v>
      </c>
      <c r="X799" s="30">
        <v>3</v>
      </c>
      <c r="Y799" s="30" t="s">
        <v>113</v>
      </c>
      <c r="Z799" s="30">
        <v>5</v>
      </c>
      <c r="AA799" s="30" t="s">
        <v>113</v>
      </c>
      <c r="AB799" s="30" t="s">
        <v>113</v>
      </c>
      <c r="AC799" s="30" t="s">
        <v>113</v>
      </c>
      <c r="AD799" s="30" t="s">
        <v>113</v>
      </c>
      <c r="AE799" s="30" t="s">
        <v>113</v>
      </c>
      <c r="AF799" s="30" t="s">
        <v>113</v>
      </c>
      <c r="AG799" s="30" t="s">
        <v>113</v>
      </c>
      <c r="AH799" s="30" t="s">
        <v>113</v>
      </c>
      <c r="AI799" s="30" t="s">
        <v>113</v>
      </c>
      <c r="AJ799" s="30" t="s">
        <v>113</v>
      </c>
      <c r="AK799" s="30" t="s">
        <v>113</v>
      </c>
      <c r="AL799" s="30" t="s">
        <v>113</v>
      </c>
      <c r="AM799" s="30">
        <v>0</v>
      </c>
      <c r="AN799" s="30">
        <v>13</v>
      </c>
      <c r="AO799" s="30">
        <v>2</v>
      </c>
      <c r="AP799" s="30">
        <v>5</v>
      </c>
      <c r="AQ799" s="31">
        <v>3</v>
      </c>
      <c r="AR799" s="31">
        <v>3</v>
      </c>
      <c r="AS799" s="31">
        <v>3</v>
      </c>
      <c r="AT799" s="32">
        <v>0</v>
      </c>
      <c r="AU799" s="32">
        <v>0</v>
      </c>
      <c r="AV799" s="32">
        <v>0</v>
      </c>
      <c r="AW799" s="32">
        <v>0</v>
      </c>
      <c r="AX799" s="32">
        <v>0</v>
      </c>
      <c r="AY799" s="32">
        <v>0</v>
      </c>
      <c r="AZ799" s="32">
        <v>0</v>
      </c>
      <c r="BA799" s="32">
        <v>0</v>
      </c>
      <c r="BB799" s="32">
        <v>0</v>
      </c>
      <c r="BC799" s="32">
        <v>0</v>
      </c>
      <c r="BD799" s="33">
        <v>7.2</v>
      </c>
      <c r="BE799" s="33">
        <v>7.2</v>
      </c>
      <c r="BF799" s="33">
        <v>7.2</v>
      </c>
      <c r="BG799" s="33">
        <v>7.2</v>
      </c>
      <c r="BH799" s="33">
        <v>7.2</v>
      </c>
      <c r="BI799" s="33">
        <v>7.2</v>
      </c>
      <c r="BJ799" s="34" t="s">
        <v>113</v>
      </c>
      <c r="BK799" s="35" t="s">
        <v>113</v>
      </c>
      <c r="BL799" t="str">
        <f>IF(BY799&gt;LARGE(BZ799:$CK799,1),1,"")</f>
        <v/>
      </c>
      <c r="BM799" t="str">
        <f>IF(BZ799&gt;LARGE(CA799:$CK799,1),2,"")</f>
        <v/>
      </c>
      <c r="BN799" t="str">
        <f>IF(CA799&gt;LARGE(CB799:$CK799,1),2.2,"")</f>
        <v/>
      </c>
      <c r="BO799" t="str">
        <f>IF(CB799&gt;LARGE(CC799:$CK799,1),3,"")</f>
        <v/>
      </c>
      <c r="BP799" t="str">
        <f>IF(CC799&gt;LARGE(CD799:$CK799,1),3.2,"")</f>
        <v/>
      </c>
      <c r="BQ799" t="str">
        <f>IF(CD799&gt;LARGE(CE799:$CK799,1),4,"")</f>
        <v/>
      </c>
      <c r="BR799" t="str">
        <f>IF(CE799&gt;LARGE(CF799:$CK799,1),4.2,"")</f>
        <v/>
      </c>
      <c r="BS799" t="str">
        <f>IF(CF799&gt;LARGE(CG799:$CK799,1),5,"")</f>
        <v/>
      </c>
      <c r="BT799" t="str">
        <f>IF(CG799&gt;LARGE(CH799:$CK799,1),5.2,"")</f>
        <v/>
      </c>
      <c r="BU799" t="str">
        <f>IF(CH799&gt;LARGE(CI799:$CK799,1),6,"")</f>
        <v/>
      </c>
      <c r="BV799" t="str">
        <f>IF(CI799&gt;LARGE(CJ799:$CK799,1),6.2,"")</f>
        <v/>
      </c>
      <c r="BW799" t="str">
        <f>IF(CJ799&gt;LARGE(CK799:$CK799,1),7,"")</f>
        <v/>
      </c>
      <c r="BX799" t="str">
        <f t="shared" si="205"/>
        <v/>
      </c>
      <c r="BY799" s="36">
        <f t="shared" si="206"/>
        <v>0</v>
      </c>
      <c r="BZ799" s="36">
        <f t="shared" si="207"/>
        <v>0</v>
      </c>
      <c r="CA799">
        <f t="shared" si="208"/>
        <v>0</v>
      </c>
      <c r="CB799" s="36">
        <f t="shared" si="209"/>
        <v>0</v>
      </c>
      <c r="CC799">
        <f t="shared" si="210"/>
        <v>0</v>
      </c>
      <c r="CD799" s="36">
        <f t="shared" si="211"/>
        <v>0</v>
      </c>
      <c r="CE799">
        <f t="shared" si="212"/>
        <v>0</v>
      </c>
      <c r="CF799" s="36">
        <f t="shared" si="213"/>
        <v>0</v>
      </c>
      <c r="CG799">
        <f t="shared" si="214"/>
        <v>0</v>
      </c>
      <c r="CH799" s="36">
        <f t="shared" si="215"/>
        <v>0</v>
      </c>
      <c r="CI799">
        <f t="shared" si="216"/>
        <v>0</v>
      </c>
      <c r="CJ799" s="36">
        <f t="shared" si="217"/>
        <v>0</v>
      </c>
      <c r="CK799">
        <f t="shared" si="218"/>
        <v>0</v>
      </c>
      <c r="CP799">
        <v>1353</v>
      </c>
      <c r="DD799" t="str">
        <f>IF(COUNTIF('[3]Zone Players'!A$3:A$1847,A799)&lt;1,"D","")</f>
        <v/>
      </c>
      <c r="DF799">
        <f t="shared" si="221"/>
        <v>3</v>
      </c>
      <c r="DG799" s="70">
        <f t="shared" si="219"/>
        <v>0</v>
      </c>
      <c r="DH799" t="str">
        <f t="shared" si="220"/>
        <v/>
      </c>
    </row>
    <row r="800" spans="1:112" ht="15" customHeight="1" x14ac:dyDescent="0.25">
      <c r="A800" s="40">
        <v>103726</v>
      </c>
      <c r="B800" s="24" t="s">
        <v>1233</v>
      </c>
      <c r="C800" s="24" t="s">
        <v>161</v>
      </c>
      <c r="D800" s="25" t="s">
        <v>1200</v>
      </c>
      <c r="E800" s="26">
        <v>5</v>
      </c>
      <c r="F800" s="27">
        <v>5</v>
      </c>
      <c r="G800" s="27">
        <v>7</v>
      </c>
      <c r="H800" s="27">
        <v>7</v>
      </c>
      <c r="I800" s="27">
        <v>4</v>
      </c>
      <c r="J800" s="27">
        <v>3</v>
      </c>
      <c r="K800" s="27">
        <v>6</v>
      </c>
      <c r="L800" s="27">
        <v>6</v>
      </c>
      <c r="M800" s="27">
        <v>6</v>
      </c>
      <c r="N800" s="26">
        <v>3</v>
      </c>
      <c r="O800" s="27">
        <v>3</v>
      </c>
      <c r="P800" s="27">
        <v>3</v>
      </c>
      <c r="Q800" s="28"/>
      <c r="R800" s="28"/>
      <c r="S800" s="28"/>
      <c r="T800" s="29"/>
      <c r="U800" s="28"/>
      <c r="V800" s="30" t="s">
        <v>113</v>
      </c>
      <c r="W800" s="30" t="s">
        <v>113</v>
      </c>
      <c r="X800" s="30">
        <v>3</v>
      </c>
      <c r="Y800" s="30" t="s">
        <v>113</v>
      </c>
      <c r="Z800" s="30">
        <v>5</v>
      </c>
      <c r="AA800" s="30" t="s">
        <v>113</v>
      </c>
      <c r="AB800" s="30" t="s">
        <v>113</v>
      </c>
      <c r="AC800" s="30" t="s">
        <v>113</v>
      </c>
      <c r="AD800" s="30" t="s">
        <v>113</v>
      </c>
      <c r="AE800" s="30" t="s">
        <v>113</v>
      </c>
      <c r="AF800" s="30" t="s">
        <v>113</v>
      </c>
      <c r="AG800" s="30" t="s">
        <v>113</v>
      </c>
      <c r="AH800" s="30" t="s">
        <v>113</v>
      </c>
      <c r="AI800" s="30" t="s">
        <v>113</v>
      </c>
      <c r="AJ800" s="30" t="s">
        <v>113</v>
      </c>
      <c r="AK800" s="30" t="s">
        <v>113</v>
      </c>
      <c r="AL800" s="30" t="s">
        <v>113</v>
      </c>
      <c r="AM800" s="30">
        <v>0</v>
      </c>
      <c r="AN800" s="30">
        <v>13</v>
      </c>
      <c r="AO800" s="30">
        <v>2</v>
      </c>
      <c r="AP800" s="30">
        <v>5</v>
      </c>
      <c r="AQ800" s="31">
        <v>3</v>
      </c>
      <c r="AR800" s="31">
        <v>3</v>
      </c>
      <c r="AS800" s="31">
        <v>3</v>
      </c>
      <c r="AT800" s="32">
        <v>3</v>
      </c>
      <c r="AU800" s="32">
        <v>3</v>
      </c>
      <c r="AV800" s="32">
        <v>3</v>
      </c>
      <c r="AW800" s="32">
        <v>3</v>
      </c>
      <c r="AX800" s="32">
        <v>3</v>
      </c>
      <c r="AY800" s="32">
        <v>3</v>
      </c>
      <c r="AZ800" s="32">
        <v>3</v>
      </c>
      <c r="BA800" s="32">
        <v>3</v>
      </c>
      <c r="BB800" s="32">
        <v>0</v>
      </c>
      <c r="BC800" s="32">
        <v>3</v>
      </c>
      <c r="BD800" s="33">
        <v>7.2</v>
      </c>
      <c r="BE800" s="33">
        <v>3</v>
      </c>
      <c r="BF800" s="33">
        <v>3</v>
      </c>
      <c r="BG800" s="33">
        <v>3</v>
      </c>
      <c r="BH800" s="33">
        <v>3</v>
      </c>
      <c r="BI800" s="33">
        <v>3</v>
      </c>
      <c r="BJ800" s="34">
        <v>3</v>
      </c>
      <c r="BK800" s="35">
        <v>3</v>
      </c>
      <c r="BL800" t="str">
        <f>IF(BY800&gt;LARGE(BZ800:$CK800,1),1,"")</f>
        <v/>
      </c>
      <c r="BM800" t="str">
        <f>IF(BZ800&gt;LARGE(CA800:$CK800,1),2,"")</f>
        <v/>
      </c>
      <c r="BN800" t="str">
        <f>IF(CA800&gt;LARGE(CB800:$CK800,1),2.2,"")</f>
        <v/>
      </c>
      <c r="BO800">
        <f>IF(CB800&gt;LARGE(CC800:$CK800,1),3,"")</f>
        <v>3</v>
      </c>
      <c r="BP800" t="str">
        <f>IF(CC800&gt;LARGE(CD800:$CK800,1),3.2,"")</f>
        <v/>
      </c>
      <c r="BQ800" t="str">
        <f>IF(CD800&gt;LARGE(CE800:$CK800,1),4,"")</f>
        <v/>
      </c>
      <c r="BR800" t="str">
        <f>IF(CE800&gt;LARGE(CF800:$CK800,1),4.2,"")</f>
        <v/>
      </c>
      <c r="BS800" t="str">
        <f>IF(CF800&gt;LARGE(CG800:$CK800,1),5,"")</f>
        <v/>
      </c>
      <c r="BT800" t="str">
        <f>IF(CG800&gt;LARGE(CH800:$CK800,1),5.2,"")</f>
        <v/>
      </c>
      <c r="BU800" t="str">
        <f>IF(CH800&gt;LARGE(CI800:$CK800,1),6,"")</f>
        <v/>
      </c>
      <c r="BV800" t="str">
        <f>IF(CI800&gt;LARGE(CJ800:$CK800,1),6.2,"")</f>
        <v/>
      </c>
      <c r="BW800" t="str">
        <f>IF(CJ800&gt;LARGE(CK800:$CK800,1),7,"")</f>
        <v/>
      </c>
      <c r="BX800" t="str">
        <f t="shared" si="205"/>
        <v/>
      </c>
      <c r="BY800" s="36">
        <f t="shared" si="206"/>
        <v>0</v>
      </c>
      <c r="BZ800" s="36">
        <f t="shared" si="207"/>
        <v>0</v>
      </c>
      <c r="CA800">
        <f t="shared" si="208"/>
        <v>0</v>
      </c>
      <c r="CB800" s="36">
        <f t="shared" si="209"/>
        <v>9</v>
      </c>
      <c r="CC800">
        <f t="shared" si="210"/>
        <v>0</v>
      </c>
      <c r="CD800" s="36">
        <f t="shared" si="211"/>
        <v>0</v>
      </c>
      <c r="CE800">
        <f t="shared" si="212"/>
        <v>0</v>
      </c>
      <c r="CF800" s="36">
        <f t="shared" si="213"/>
        <v>0</v>
      </c>
      <c r="CG800">
        <f t="shared" si="214"/>
        <v>0</v>
      </c>
      <c r="CH800" s="36">
        <f t="shared" si="215"/>
        <v>0</v>
      </c>
      <c r="CI800">
        <f t="shared" si="216"/>
        <v>0</v>
      </c>
      <c r="CJ800" s="36">
        <f t="shared" si="217"/>
        <v>0</v>
      </c>
      <c r="CK800">
        <f t="shared" si="218"/>
        <v>0</v>
      </c>
      <c r="CP800" t="s">
        <v>118</v>
      </c>
      <c r="DD800" t="str">
        <f>IF(COUNTIF('[3]Zone Players'!A$3:A$1847,A800)&lt;1,"D","")</f>
        <v/>
      </c>
      <c r="DF800">
        <f t="shared" si="221"/>
        <v>3</v>
      </c>
      <c r="DG800" s="70">
        <f t="shared" si="219"/>
        <v>9</v>
      </c>
      <c r="DH800" t="str">
        <f t="shared" si="220"/>
        <v/>
      </c>
    </row>
    <row r="801" spans="1:112" ht="15" customHeight="1" x14ac:dyDescent="0.25">
      <c r="A801" s="40">
        <v>143234</v>
      </c>
      <c r="B801" s="24" t="s">
        <v>900</v>
      </c>
      <c r="C801" s="24" t="s">
        <v>1234</v>
      </c>
      <c r="D801" s="25" t="s">
        <v>1200</v>
      </c>
      <c r="E801" s="25"/>
      <c r="F801" s="24"/>
      <c r="G801" s="24"/>
      <c r="H801" s="24"/>
      <c r="I801" s="24"/>
      <c r="J801" s="24"/>
      <c r="K801" s="24"/>
      <c r="L801" s="24"/>
      <c r="M801" s="24"/>
      <c r="N801" s="25"/>
      <c r="O801" s="24">
        <v>6</v>
      </c>
      <c r="P801" s="27">
        <v>5</v>
      </c>
      <c r="Q801" s="28"/>
      <c r="R801" s="28"/>
      <c r="S801" s="28"/>
      <c r="T801" s="29"/>
      <c r="U801" s="28"/>
      <c r="V801" s="30" t="s">
        <v>113</v>
      </c>
      <c r="W801" s="30" t="s">
        <v>113</v>
      </c>
      <c r="X801" s="30">
        <v>3</v>
      </c>
      <c r="Y801" s="30" t="s">
        <v>113</v>
      </c>
      <c r="Z801" s="30">
        <v>5</v>
      </c>
      <c r="AA801" s="30" t="s">
        <v>113</v>
      </c>
      <c r="AB801" s="30" t="s">
        <v>113</v>
      </c>
      <c r="AC801" s="59" t="s">
        <v>113</v>
      </c>
      <c r="AD801" s="59" t="s">
        <v>113</v>
      </c>
      <c r="AE801" s="59" t="s">
        <v>113</v>
      </c>
      <c r="AF801" s="59" t="s">
        <v>113</v>
      </c>
      <c r="AG801" s="59" t="s">
        <v>113</v>
      </c>
      <c r="AH801" s="59" t="s">
        <v>113</v>
      </c>
      <c r="AI801" s="30" t="s">
        <v>113</v>
      </c>
      <c r="AJ801" s="30" t="s">
        <v>113</v>
      </c>
      <c r="AK801" s="30" t="s">
        <v>113</v>
      </c>
      <c r="AL801" s="30" t="s">
        <v>113</v>
      </c>
      <c r="AM801" s="30">
        <v>0</v>
      </c>
      <c r="AN801" s="59">
        <v>13</v>
      </c>
      <c r="AO801" s="30">
        <v>2</v>
      </c>
      <c r="AP801" s="59">
        <v>5</v>
      </c>
      <c r="AQ801" s="31">
        <v>5</v>
      </c>
      <c r="AR801" s="31">
        <v>5</v>
      </c>
      <c r="AS801" s="31">
        <v>5</v>
      </c>
      <c r="AT801" s="32">
        <v>0</v>
      </c>
      <c r="AU801" s="32">
        <v>3</v>
      </c>
      <c r="AV801" s="32">
        <v>0</v>
      </c>
      <c r="AW801" s="32">
        <v>0</v>
      </c>
      <c r="AX801" s="32">
        <v>5</v>
      </c>
      <c r="AY801" s="32">
        <v>5</v>
      </c>
      <c r="AZ801" s="32">
        <v>5</v>
      </c>
      <c r="BA801" s="32">
        <v>0</v>
      </c>
      <c r="BB801" s="32">
        <v>3</v>
      </c>
      <c r="BC801" s="32">
        <v>0</v>
      </c>
      <c r="BD801" s="33">
        <v>7.2</v>
      </c>
      <c r="BE801" s="33">
        <v>7.2</v>
      </c>
      <c r="BF801" s="33">
        <v>7.2</v>
      </c>
      <c r="BG801" s="33">
        <v>7.2</v>
      </c>
      <c r="BH801" s="33">
        <v>7.2</v>
      </c>
      <c r="BI801" s="33">
        <v>7.2</v>
      </c>
      <c r="BJ801" s="34">
        <v>5</v>
      </c>
      <c r="BK801" s="35">
        <v>5</v>
      </c>
      <c r="BL801" t="str">
        <f>IF(BY801&gt;LARGE(BZ801:$CK801,1),1,"")</f>
        <v/>
      </c>
      <c r="BM801" t="str">
        <f>IF(BZ801&gt;LARGE(CA801:$CK801,1),2,"")</f>
        <v/>
      </c>
      <c r="BN801" t="str">
        <f>IF(CA801&gt;LARGE(CB801:$CK801,1),2.2,"")</f>
        <v/>
      </c>
      <c r="BO801" t="str">
        <f>IF(CB801&gt;LARGE(CC801:$CK801,1),3,"")</f>
        <v/>
      </c>
      <c r="BP801" t="str">
        <f>IF(CC801&gt;LARGE(CD801:$CK801,1),3.2,"")</f>
        <v/>
      </c>
      <c r="BQ801" t="str">
        <f>IF(CD801&gt;LARGE(CE801:$CK801,1),4,"")</f>
        <v/>
      </c>
      <c r="BR801" t="str">
        <f>IF(CE801&gt;LARGE(CF801:$CK801,1),4.2,"")</f>
        <v/>
      </c>
      <c r="BS801">
        <f>IF(CF801&gt;LARGE(CG801:$CK801,1),5,"")</f>
        <v>5</v>
      </c>
      <c r="BT801" t="str">
        <f>IF(CG801&gt;LARGE(CH801:$CK801,1),5.2,"")</f>
        <v/>
      </c>
      <c r="BU801" t="str">
        <f>IF(CH801&gt;LARGE(CI801:$CK801,1),6,"")</f>
        <v/>
      </c>
      <c r="BV801" t="str">
        <f>IF(CI801&gt;LARGE(CJ801:$CK801,1),6.2,"")</f>
        <v/>
      </c>
      <c r="BW801" t="str">
        <f>IF(CJ801&gt;LARGE(CK801:$CK801,1),7,"")</f>
        <v/>
      </c>
      <c r="BX801" t="str">
        <f t="shared" si="205"/>
        <v/>
      </c>
      <c r="BY801" s="36">
        <f t="shared" si="206"/>
        <v>0</v>
      </c>
      <c r="BZ801" s="36">
        <f t="shared" si="207"/>
        <v>0</v>
      </c>
      <c r="CA801">
        <f t="shared" si="208"/>
        <v>0</v>
      </c>
      <c r="CB801" s="36">
        <f t="shared" si="209"/>
        <v>2</v>
      </c>
      <c r="CC801">
        <f t="shared" si="210"/>
        <v>0</v>
      </c>
      <c r="CD801" s="36">
        <f t="shared" si="211"/>
        <v>0</v>
      </c>
      <c r="CE801">
        <f t="shared" si="212"/>
        <v>0</v>
      </c>
      <c r="CF801" s="36">
        <f t="shared" si="213"/>
        <v>3</v>
      </c>
      <c r="CG801">
        <f t="shared" si="214"/>
        <v>0</v>
      </c>
      <c r="CH801" s="36">
        <f t="shared" si="215"/>
        <v>0</v>
      </c>
      <c r="CI801">
        <f t="shared" si="216"/>
        <v>0</v>
      </c>
      <c r="CJ801" s="36">
        <f t="shared" si="217"/>
        <v>0</v>
      </c>
      <c r="CK801">
        <f t="shared" si="218"/>
        <v>0</v>
      </c>
      <c r="CP801">
        <v>1357</v>
      </c>
      <c r="DD801" t="str">
        <f>IF(COUNTIF('[3]Zone Players'!A$3:A$1847,A801)&lt;1,"D","")</f>
        <v/>
      </c>
      <c r="DF801">
        <f t="shared" si="221"/>
        <v>5</v>
      </c>
      <c r="DG801" s="70">
        <f t="shared" si="219"/>
        <v>5</v>
      </c>
      <c r="DH801" t="str">
        <f t="shared" si="220"/>
        <v/>
      </c>
    </row>
    <row r="802" spans="1:112" ht="15" customHeight="1" x14ac:dyDescent="0.25">
      <c r="A802" s="40">
        <v>150237</v>
      </c>
      <c r="B802" s="24" t="s">
        <v>1235</v>
      </c>
      <c r="C802" s="24" t="s">
        <v>500</v>
      </c>
      <c r="D802" s="25" t="s">
        <v>1200</v>
      </c>
      <c r="E802" s="26"/>
      <c r="F802" s="27"/>
      <c r="G802" s="27"/>
      <c r="H802" s="27"/>
      <c r="I802" s="27"/>
      <c r="J802" s="27"/>
      <c r="K802" s="27"/>
      <c r="L802" s="27"/>
      <c r="M802" s="27"/>
      <c r="N802" s="26"/>
      <c r="O802" s="27">
        <v>5</v>
      </c>
      <c r="P802" s="27">
        <v>5</v>
      </c>
      <c r="Q802" s="28"/>
      <c r="R802" s="28"/>
      <c r="S802" s="28"/>
      <c r="T802" s="29"/>
      <c r="U802" s="28"/>
      <c r="V802" s="30" t="s">
        <v>113</v>
      </c>
      <c r="W802" s="30" t="s">
        <v>113</v>
      </c>
      <c r="X802" s="30">
        <v>3</v>
      </c>
      <c r="Y802" s="30" t="s">
        <v>113</v>
      </c>
      <c r="Z802" s="30">
        <v>5</v>
      </c>
      <c r="AA802" s="30" t="s">
        <v>113</v>
      </c>
      <c r="AB802" s="30" t="s">
        <v>113</v>
      </c>
      <c r="AC802" s="30" t="s">
        <v>113</v>
      </c>
      <c r="AD802" s="30" t="s">
        <v>113</v>
      </c>
      <c r="AE802" s="30" t="s">
        <v>113</v>
      </c>
      <c r="AF802" s="30" t="s">
        <v>113</v>
      </c>
      <c r="AG802" s="30" t="s">
        <v>113</v>
      </c>
      <c r="AH802" s="30" t="s">
        <v>113</v>
      </c>
      <c r="AI802" s="30" t="s">
        <v>113</v>
      </c>
      <c r="AJ802" s="30" t="s">
        <v>113</v>
      </c>
      <c r="AK802" s="30" t="s">
        <v>113</v>
      </c>
      <c r="AL802" s="30" t="s">
        <v>113</v>
      </c>
      <c r="AM802" s="30">
        <v>0</v>
      </c>
      <c r="AN802" s="30">
        <v>13</v>
      </c>
      <c r="AO802" s="30">
        <v>2</v>
      </c>
      <c r="AP802" s="30">
        <v>5</v>
      </c>
      <c r="AQ802" s="31">
        <v>5</v>
      </c>
      <c r="AR802" s="31">
        <v>5</v>
      </c>
      <c r="AS802" s="31">
        <v>5</v>
      </c>
      <c r="AT802" s="32">
        <v>0</v>
      </c>
      <c r="AU802" s="32">
        <v>5</v>
      </c>
      <c r="AV802" s="32">
        <v>5</v>
      </c>
      <c r="AW802" s="32">
        <v>5</v>
      </c>
      <c r="AX802" s="32">
        <v>0</v>
      </c>
      <c r="AY802" s="32">
        <v>5</v>
      </c>
      <c r="AZ802" s="32">
        <v>5</v>
      </c>
      <c r="BA802" s="32">
        <v>0</v>
      </c>
      <c r="BB802" s="32">
        <v>5</v>
      </c>
      <c r="BC802" s="32">
        <v>5</v>
      </c>
      <c r="BD802" s="33">
        <v>7.2</v>
      </c>
      <c r="BE802" s="33">
        <v>7.2</v>
      </c>
      <c r="BF802" s="33">
        <v>7.2</v>
      </c>
      <c r="BG802" s="33">
        <v>5</v>
      </c>
      <c r="BH802" s="33">
        <v>5</v>
      </c>
      <c r="BI802" s="33">
        <v>5</v>
      </c>
      <c r="BJ802" s="34">
        <v>5</v>
      </c>
      <c r="BK802" s="35">
        <v>5</v>
      </c>
      <c r="BL802" t="str">
        <f>IF(BY802&gt;LARGE(BZ802:$CK802,1),1,"")</f>
        <v/>
      </c>
      <c r="BM802" t="str">
        <f>IF(BZ802&gt;LARGE(CA802:$CK802,1),2,"")</f>
        <v/>
      </c>
      <c r="BN802" t="str">
        <f>IF(CA802&gt;LARGE(CB802:$CK802,1),2.2,"")</f>
        <v/>
      </c>
      <c r="BO802" t="str">
        <f>IF(CB802&gt;LARGE(CC802:$CK802,1),3,"")</f>
        <v/>
      </c>
      <c r="BP802" t="str">
        <f>IF(CC802&gt;LARGE(CD802:$CK802,1),3.2,"")</f>
        <v/>
      </c>
      <c r="BQ802" t="str">
        <f>IF(CD802&gt;LARGE(CE802:$CK802,1),4,"")</f>
        <v/>
      </c>
      <c r="BR802" t="str">
        <f>IF(CE802&gt;LARGE(CF802:$CK802,1),4.2,"")</f>
        <v/>
      </c>
      <c r="BS802">
        <f>IF(CF802&gt;LARGE(CG802:$CK802,1),5,"")</f>
        <v>5</v>
      </c>
      <c r="BT802" t="str">
        <f>IF(CG802&gt;LARGE(CH802:$CK802,1),5.2,"")</f>
        <v/>
      </c>
      <c r="BU802" t="str">
        <f>IF(CH802&gt;LARGE(CI802:$CK802,1),6,"")</f>
        <v/>
      </c>
      <c r="BV802" t="str">
        <f>IF(CI802&gt;LARGE(CJ802:$CK802,1),6.2,"")</f>
        <v/>
      </c>
      <c r="BW802" t="str">
        <f>IF(CJ802&gt;LARGE(CK802:$CK802,1),7,"")</f>
        <v/>
      </c>
      <c r="BX802" t="str">
        <f t="shared" si="205"/>
        <v/>
      </c>
      <c r="BY802" s="36">
        <f t="shared" si="206"/>
        <v>0</v>
      </c>
      <c r="BZ802" s="36">
        <f t="shared" si="207"/>
        <v>0</v>
      </c>
      <c r="CA802">
        <f t="shared" si="208"/>
        <v>0</v>
      </c>
      <c r="CB802" s="36">
        <f t="shared" si="209"/>
        <v>0</v>
      </c>
      <c r="CC802">
        <f t="shared" si="210"/>
        <v>0</v>
      </c>
      <c r="CD802" s="36">
        <f t="shared" si="211"/>
        <v>0</v>
      </c>
      <c r="CE802">
        <f t="shared" si="212"/>
        <v>0</v>
      </c>
      <c r="CF802" s="36">
        <f t="shared" si="213"/>
        <v>7</v>
      </c>
      <c r="CG802">
        <f t="shared" si="214"/>
        <v>0</v>
      </c>
      <c r="CH802" s="36">
        <f t="shared" si="215"/>
        <v>0</v>
      </c>
      <c r="CI802">
        <f t="shared" si="216"/>
        <v>0</v>
      </c>
      <c r="CJ802" s="36">
        <f t="shared" si="217"/>
        <v>0</v>
      </c>
      <c r="CK802">
        <f t="shared" si="218"/>
        <v>0</v>
      </c>
      <c r="CP802">
        <v>1360</v>
      </c>
      <c r="DD802" t="str">
        <f>IF(COUNTIF('[3]Zone Players'!A$3:A$1847,A802)&lt;1,"D","")</f>
        <v/>
      </c>
      <c r="DF802">
        <f t="shared" si="221"/>
        <v>5</v>
      </c>
      <c r="DG802" s="70">
        <f t="shared" si="219"/>
        <v>7</v>
      </c>
      <c r="DH802" t="str">
        <f t="shared" si="220"/>
        <v/>
      </c>
    </row>
    <row r="803" spans="1:112" ht="15" customHeight="1" x14ac:dyDescent="0.25">
      <c r="A803" s="23">
        <v>47545</v>
      </c>
      <c r="B803" s="24" t="s">
        <v>598</v>
      </c>
      <c r="C803" s="24" t="s">
        <v>158</v>
      </c>
      <c r="D803" s="25" t="s">
        <v>1200</v>
      </c>
      <c r="E803" s="26"/>
      <c r="F803" s="27"/>
      <c r="G803" s="27"/>
      <c r="H803" s="27"/>
      <c r="I803" s="27"/>
      <c r="J803" s="27"/>
      <c r="K803" s="27">
        <v>1</v>
      </c>
      <c r="L803" s="27">
        <v>3</v>
      </c>
      <c r="M803" s="27">
        <v>3</v>
      </c>
      <c r="N803" s="26">
        <v>3</v>
      </c>
      <c r="O803" s="27">
        <v>3</v>
      </c>
      <c r="P803" s="27">
        <v>3</v>
      </c>
      <c r="Q803" s="28"/>
      <c r="R803" s="28"/>
      <c r="S803" s="28"/>
      <c r="T803" s="29"/>
      <c r="U803" s="28"/>
      <c r="V803" s="30" t="s">
        <v>113</v>
      </c>
      <c r="W803" s="30" t="s">
        <v>113</v>
      </c>
      <c r="X803" s="30">
        <v>3</v>
      </c>
      <c r="Y803" s="30" t="s">
        <v>113</v>
      </c>
      <c r="Z803" s="30">
        <v>5</v>
      </c>
      <c r="AA803" s="30" t="s">
        <v>113</v>
      </c>
      <c r="AB803" s="30" t="s">
        <v>113</v>
      </c>
      <c r="AC803" s="30" t="s">
        <v>113</v>
      </c>
      <c r="AD803" s="30" t="s">
        <v>113</v>
      </c>
      <c r="AE803" s="30" t="s">
        <v>113</v>
      </c>
      <c r="AF803" s="30" t="s">
        <v>113</v>
      </c>
      <c r="AG803" s="30" t="s">
        <v>113</v>
      </c>
      <c r="AH803" s="30" t="s">
        <v>113</v>
      </c>
      <c r="AI803" s="30" t="s">
        <v>113</v>
      </c>
      <c r="AJ803" s="30" t="s">
        <v>113</v>
      </c>
      <c r="AK803" s="30" t="s">
        <v>113</v>
      </c>
      <c r="AL803" s="30" t="s">
        <v>113</v>
      </c>
      <c r="AM803" s="30">
        <v>0</v>
      </c>
      <c r="AN803" s="30">
        <v>13</v>
      </c>
      <c r="AO803" s="30">
        <v>2</v>
      </c>
      <c r="AP803" s="30">
        <v>5</v>
      </c>
      <c r="AQ803" s="31">
        <v>3</v>
      </c>
      <c r="AR803" s="31">
        <v>3</v>
      </c>
      <c r="AS803" s="31">
        <v>3</v>
      </c>
      <c r="AT803" s="32">
        <v>3</v>
      </c>
      <c r="AU803" s="32">
        <v>3</v>
      </c>
      <c r="AV803" s="32">
        <v>0</v>
      </c>
      <c r="AW803" s="32">
        <v>0</v>
      </c>
      <c r="AX803" s="32">
        <v>3</v>
      </c>
      <c r="AY803" s="32">
        <v>0</v>
      </c>
      <c r="AZ803" s="32">
        <v>0</v>
      </c>
      <c r="BA803" s="32">
        <v>0</v>
      </c>
      <c r="BB803" s="32">
        <v>3</v>
      </c>
      <c r="BC803" s="32">
        <v>3</v>
      </c>
      <c r="BD803" s="33">
        <v>7.2</v>
      </c>
      <c r="BE803" s="33">
        <v>7.2</v>
      </c>
      <c r="BF803" s="33">
        <v>7.2</v>
      </c>
      <c r="BG803" s="33">
        <v>7.2</v>
      </c>
      <c r="BH803" s="33">
        <v>7.2</v>
      </c>
      <c r="BI803" s="33">
        <v>7.2</v>
      </c>
      <c r="BJ803" s="34">
        <v>3</v>
      </c>
      <c r="BK803" s="35">
        <v>3</v>
      </c>
      <c r="BL803" t="str">
        <f>IF(BY803&gt;LARGE(BZ803:$CK803,1),1,"")</f>
        <v/>
      </c>
      <c r="BM803" t="str">
        <f>IF(BZ803&gt;LARGE(CA803:$CK803,1),2,"")</f>
        <v/>
      </c>
      <c r="BN803" t="str">
        <f>IF(CA803&gt;LARGE(CB803:$CK803,1),2.2,"")</f>
        <v/>
      </c>
      <c r="BO803">
        <f>IF(CB803&gt;LARGE(CC803:$CK803,1),3,"")</f>
        <v>3</v>
      </c>
      <c r="BP803" t="str">
        <f>IF(CC803&gt;LARGE(CD803:$CK803,1),3.2,"")</f>
        <v/>
      </c>
      <c r="BQ803" t="str">
        <f>IF(CD803&gt;LARGE(CE803:$CK803,1),4,"")</f>
        <v/>
      </c>
      <c r="BR803" t="str">
        <f>IF(CE803&gt;LARGE(CF803:$CK803,1),4.2,"")</f>
        <v/>
      </c>
      <c r="BS803" t="str">
        <f>IF(CF803&gt;LARGE(CG803:$CK803,1),5,"")</f>
        <v/>
      </c>
      <c r="BT803" t="str">
        <f>IF(CG803&gt;LARGE(CH803:$CK803,1),5.2,"")</f>
        <v/>
      </c>
      <c r="BU803" t="str">
        <f>IF(CH803&gt;LARGE(CI803:$CK803,1),6,"")</f>
        <v/>
      </c>
      <c r="BV803" t="str">
        <f>IF(CI803&gt;LARGE(CJ803:$CK803,1),6.2,"")</f>
        <v/>
      </c>
      <c r="BW803" t="str">
        <f>IF(CJ803&gt;LARGE(CK803:$CK803,1),7,"")</f>
        <v/>
      </c>
      <c r="BX803" t="str">
        <f t="shared" si="205"/>
        <v/>
      </c>
      <c r="BY803" s="36">
        <f t="shared" si="206"/>
        <v>0</v>
      </c>
      <c r="BZ803" s="36">
        <f t="shared" si="207"/>
        <v>0</v>
      </c>
      <c r="CA803">
        <f t="shared" si="208"/>
        <v>0</v>
      </c>
      <c r="CB803" s="36">
        <f t="shared" si="209"/>
        <v>5</v>
      </c>
      <c r="CC803">
        <f t="shared" si="210"/>
        <v>0</v>
      </c>
      <c r="CD803" s="36">
        <f t="shared" si="211"/>
        <v>0</v>
      </c>
      <c r="CE803">
        <f t="shared" si="212"/>
        <v>0</v>
      </c>
      <c r="CF803" s="36">
        <f t="shared" si="213"/>
        <v>0</v>
      </c>
      <c r="CG803">
        <f t="shared" si="214"/>
        <v>0</v>
      </c>
      <c r="CH803" s="36">
        <f t="shared" si="215"/>
        <v>0</v>
      </c>
      <c r="CI803">
        <f t="shared" si="216"/>
        <v>0</v>
      </c>
      <c r="CJ803" s="36">
        <f t="shared" si="217"/>
        <v>0</v>
      </c>
      <c r="CK803">
        <f t="shared" si="218"/>
        <v>0</v>
      </c>
      <c r="CP803">
        <v>1362</v>
      </c>
      <c r="DD803" t="str">
        <f>IF(COUNTIF('[3]Zone Players'!A$3:A$1847,A803)&lt;1,"D","")</f>
        <v/>
      </c>
      <c r="DF803">
        <f t="shared" si="221"/>
        <v>3</v>
      </c>
      <c r="DG803" s="70">
        <f t="shared" si="219"/>
        <v>5</v>
      </c>
      <c r="DH803" t="str">
        <f t="shared" si="220"/>
        <v/>
      </c>
    </row>
    <row r="804" spans="1:112" ht="15" customHeight="1" x14ac:dyDescent="0.25">
      <c r="A804" s="23">
        <v>153960</v>
      </c>
      <c r="B804" s="24" t="s">
        <v>1236</v>
      </c>
      <c r="C804" s="24" t="s">
        <v>1237</v>
      </c>
      <c r="D804" s="25" t="s">
        <v>1200</v>
      </c>
      <c r="E804" s="26"/>
      <c r="F804" s="27"/>
      <c r="G804" s="27"/>
      <c r="H804" s="27"/>
      <c r="I804" s="27"/>
      <c r="J804" s="27"/>
      <c r="K804" s="27"/>
      <c r="L804" s="27"/>
      <c r="M804" s="27"/>
      <c r="N804" s="26"/>
      <c r="O804" s="27"/>
      <c r="P804" s="27"/>
      <c r="Q804" s="28"/>
      <c r="R804" s="28"/>
      <c r="S804" s="28"/>
      <c r="T804" s="29"/>
      <c r="U804" s="28"/>
      <c r="V804" s="30" t="s">
        <v>113</v>
      </c>
      <c r="W804" s="30" t="s">
        <v>113</v>
      </c>
      <c r="X804" s="30">
        <v>3</v>
      </c>
      <c r="Y804" s="30" t="s">
        <v>113</v>
      </c>
      <c r="Z804" s="30">
        <v>5</v>
      </c>
      <c r="AA804" s="30" t="s">
        <v>113</v>
      </c>
      <c r="AB804" s="30" t="s">
        <v>113</v>
      </c>
      <c r="AC804" s="30" t="s">
        <v>113</v>
      </c>
      <c r="AD804" s="30" t="s">
        <v>113</v>
      </c>
      <c r="AE804" s="30" t="s">
        <v>113</v>
      </c>
      <c r="AF804" s="30" t="s">
        <v>113</v>
      </c>
      <c r="AG804" s="30" t="s">
        <v>113</v>
      </c>
      <c r="AH804" s="30" t="s">
        <v>113</v>
      </c>
      <c r="AI804" s="30" t="s">
        <v>113</v>
      </c>
      <c r="AJ804" s="30" t="s">
        <v>113</v>
      </c>
      <c r="AK804" s="30" t="s">
        <v>113</v>
      </c>
      <c r="AL804" s="30" t="s">
        <v>113</v>
      </c>
      <c r="AM804" s="30">
        <v>0</v>
      </c>
      <c r="AN804" s="30">
        <v>13</v>
      </c>
      <c r="AO804" s="30">
        <v>0</v>
      </c>
      <c r="AP804" s="30">
        <v>7</v>
      </c>
      <c r="AQ804" s="31" t="s">
        <v>113</v>
      </c>
      <c r="AR804" s="31">
        <v>5</v>
      </c>
      <c r="AS804" s="31">
        <v>5</v>
      </c>
      <c r="AT804" s="32">
        <v>3</v>
      </c>
      <c r="AU804" s="32">
        <v>3</v>
      </c>
      <c r="AV804" s="32">
        <v>0</v>
      </c>
      <c r="AW804" s="32">
        <v>0</v>
      </c>
      <c r="AX804" s="32">
        <v>5</v>
      </c>
      <c r="AY804" s="32">
        <v>5</v>
      </c>
      <c r="AZ804" s="32">
        <v>5</v>
      </c>
      <c r="BA804" s="32">
        <v>5</v>
      </c>
      <c r="BB804" s="32">
        <v>5</v>
      </c>
      <c r="BC804" s="32">
        <v>5</v>
      </c>
      <c r="BD804" s="33">
        <v>7.2</v>
      </c>
      <c r="BE804" s="33">
        <v>7.2</v>
      </c>
      <c r="BF804" s="33">
        <v>7.2</v>
      </c>
      <c r="BG804" s="33">
        <v>7.2</v>
      </c>
      <c r="BH804" s="33">
        <v>7.2</v>
      </c>
      <c r="BI804" s="33">
        <v>5</v>
      </c>
      <c r="BJ804" s="34">
        <v>5</v>
      </c>
      <c r="BK804" s="35">
        <v>5</v>
      </c>
      <c r="BL804" t="str">
        <f>IF(BY804&gt;LARGE(BZ804:$CK804,1),1,"")</f>
        <v/>
      </c>
      <c r="BM804" t="str">
        <f>IF(BZ804&gt;LARGE(CA804:$CK804,1),2,"")</f>
        <v/>
      </c>
      <c r="BN804" t="str">
        <f>IF(CA804&gt;LARGE(CB804:$CK804,1),2.2,"")</f>
        <v/>
      </c>
      <c r="BO804" t="str">
        <f>IF(CB804&gt;LARGE(CC804:$CK804,1),3,"")</f>
        <v/>
      </c>
      <c r="BP804" t="str">
        <f>IF(CC804&gt;LARGE(CD804:$CK804,1),3.2,"")</f>
        <v/>
      </c>
      <c r="BQ804" t="str">
        <f>IF(CD804&gt;LARGE(CE804:$CK804,1),4,"")</f>
        <v/>
      </c>
      <c r="BR804" t="str">
        <f>IF(CE804&gt;LARGE(CF804:$CK804,1),4.2,"")</f>
        <v/>
      </c>
      <c r="BS804">
        <f>IF(CF804&gt;LARGE(CG804:$CK804,1),5,"")</f>
        <v>5</v>
      </c>
      <c r="BT804" t="str">
        <f>IF(CG804&gt;LARGE(CH804:$CK804,1),5.2,"")</f>
        <v/>
      </c>
      <c r="BU804" t="str">
        <f>IF(CH804&gt;LARGE(CI804:$CK804,1),6,"")</f>
        <v/>
      </c>
      <c r="BV804" t="str">
        <f>IF(CI804&gt;LARGE(CJ804:$CK804,1),6.2,"")</f>
        <v/>
      </c>
      <c r="BW804" t="str">
        <f>IF(CJ804&gt;LARGE(CK804:$CK804,1),7,"")</f>
        <v/>
      </c>
      <c r="BX804" t="str">
        <f t="shared" si="205"/>
        <v/>
      </c>
      <c r="BY804" s="36">
        <f t="shared" si="206"/>
        <v>0</v>
      </c>
      <c r="BZ804" s="36">
        <f t="shared" si="207"/>
        <v>0</v>
      </c>
      <c r="CA804">
        <f t="shared" si="208"/>
        <v>0</v>
      </c>
      <c r="CB804" s="36">
        <f t="shared" si="209"/>
        <v>2</v>
      </c>
      <c r="CC804">
        <f t="shared" si="210"/>
        <v>0</v>
      </c>
      <c r="CD804" s="36">
        <f t="shared" si="211"/>
        <v>0</v>
      </c>
      <c r="CE804">
        <f t="shared" si="212"/>
        <v>0</v>
      </c>
      <c r="CF804" s="36">
        <f t="shared" si="213"/>
        <v>6</v>
      </c>
      <c r="CG804">
        <f t="shared" si="214"/>
        <v>0</v>
      </c>
      <c r="CH804" s="36">
        <f t="shared" si="215"/>
        <v>0</v>
      </c>
      <c r="CI804">
        <f t="shared" si="216"/>
        <v>0</v>
      </c>
      <c r="CJ804" s="36">
        <f t="shared" si="217"/>
        <v>0</v>
      </c>
      <c r="CK804">
        <f t="shared" si="218"/>
        <v>0</v>
      </c>
      <c r="CP804">
        <v>1364</v>
      </c>
      <c r="DD804" t="str">
        <f>IF(COUNTIF('[3]Zone Players'!A$3:A$1847,A804)&lt;1,"D","")</f>
        <v/>
      </c>
      <c r="DF804">
        <f t="shared" si="221"/>
        <v>5</v>
      </c>
      <c r="DG804" s="70">
        <f t="shared" si="219"/>
        <v>8</v>
      </c>
      <c r="DH804" t="str">
        <f t="shared" si="220"/>
        <v/>
      </c>
    </row>
    <row r="805" spans="1:112" ht="15" customHeight="1" x14ac:dyDescent="0.25">
      <c r="A805" s="23">
        <v>100058</v>
      </c>
      <c r="B805" s="24" t="s">
        <v>1238</v>
      </c>
      <c r="C805" s="24" t="s">
        <v>1239</v>
      </c>
      <c r="D805" s="25" t="s">
        <v>1200</v>
      </c>
      <c r="E805" s="26"/>
      <c r="F805" s="27"/>
      <c r="G805" s="27"/>
      <c r="H805" s="27"/>
      <c r="I805" s="27"/>
      <c r="J805" s="27"/>
      <c r="K805" s="27"/>
      <c r="L805" s="27"/>
      <c r="M805" s="27">
        <v>7</v>
      </c>
      <c r="N805" s="26">
        <v>7</v>
      </c>
      <c r="O805" s="27">
        <v>5</v>
      </c>
      <c r="P805" s="27">
        <v>5</v>
      </c>
      <c r="Q805" s="28"/>
      <c r="R805" s="28"/>
      <c r="S805" s="28"/>
      <c r="T805" s="29"/>
      <c r="U805" s="28"/>
      <c r="V805" s="30" t="s">
        <v>113</v>
      </c>
      <c r="W805" s="30" t="s">
        <v>113</v>
      </c>
      <c r="X805" s="30">
        <v>3</v>
      </c>
      <c r="Y805" s="30" t="s">
        <v>113</v>
      </c>
      <c r="Z805" s="30">
        <v>5</v>
      </c>
      <c r="AA805" s="30" t="s">
        <v>113</v>
      </c>
      <c r="AB805" s="30" t="s">
        <v>113</v>
      </c>
      <c r="AC805" s="30" t="s">
        <v>113</v>
      </c>
      <c r="AD805" s="30" t="s">
        <v>113</v>
      </c>
      <c r="AE805" s="30" t="s">
        <v>113</v>
      </c>
      <c r="AF805" s="30" t="s">
        <v>113</v>
      </c>
      <c r="AG805" s="30" t="s">
        <v>113</v>
      </c>
      <c r="AH805" s="30" t="s">
        <v>113</v>
      </c>
      <c r="AI805" s="30" t="s">
        <v>113</v>
      </c>
      <c r="AJ805" s="30" t="s">
        <v>113</v>
      </c>
      <c r="AK805" s="30" t="s">
        <v>113</v>
      </c>
      <c r="AL805" s="30" t="s">
        <v>113</v>
      </c>
      <c r="AM805" s="30">
        <v>0</v>
      </c>
      <c r="AN805" s="30">
        <v>13</v>
      </c>
      <c r="AO805" s="30">
        <v>2</v>
      </c>
      <c r="AP805" s="30">
        <v>5</v>
      </c>
      <c r="AQ805" s="31">
        <v>5</v>
      </c>
      <c r="AR805" s="31">
        <v>5</v>
      </c>
      <c r="AS805" s="31">
        <v>5</v>
      </c>
      <c r="AT805" s="32">
        <v>0</v>
      </c>
      <c r="AU805" s="32">
        <v>0</v>
      </c>
      <c r="AV805" s="32">
        <v>0</v>
      </c>
      <c r="AW805" s="32">
        <v>0</v>
      </c>
      <c r="AX805" s="32">
        <v>0</v>
      </c>
      <c r="AY805" s="32">
        <v>0</v>
      </c>
      <c r="AZ805" s="32">
        <v>0</v>
      </c>
      <c r="BA805" s="32">
        <v>0</v>
      </c>
      <c r="BB805" s="32">
        <v>0</v>
      </c>
      <c r="BC805" s="32">
        <v>0</v>
      </c>
      <c r="BD805" s="33">
        <v>7.2</v>
      </c>
      <c r="BE805" s="33">
        <v>7.2</v>
      </c>
      <c r="BF805" s="33">
        <v>7.2</v>
      </c>
      <c r="BG805" s="33">
        <v>7.2</v>
      </c>
      <c r="BH805" s="33">
        <v>7.2</v>
      </c>
      <c r="BI805" s="33">
        <v>7.2</v>
      </c>
      <c r="BJ805" s="34" t="s">
        <v>113</v>
      </c>
      <c r="BK805" s="35" t="s">
        <v>113</v>
      </c>
      <c r="BL805" t="str">
        <f>IF(BY805&gt;LARGE(BZ805:$CK805,1),1,"")</f>
        <v/>
      </c>
      <c r="BM805" t="str">
        <f>IF(BZ805&gt;LARGE(CA805:$CK805,1),2,"")</f>
        <v/>
      </c>
      <c r="BN805" t="str">
        <f>IF(CA805&gt;LARGE(CB805:$CK805,1),2.2,"")</f>
        <v/>
      </c>
      <c r="BO805" t="str">
        <f>IF(CB805&gt;LARGE(CC805:$CK805,1),3,"")</f>
        <v/>
      </c>
      <c r="BP805" t="str">
        <f>IF(CC805&gt;LARGE(CD805:$CK805,1),3.2,"")</f>
        <v/>
      </c>
      <c r="BQ805" t="str">
        <f>IF(CD805&gt;LARGE(CE805:$CK805,1),4,"")</f>
        <v/>
      </c>
      <c r="BR805" t="str">
        <f>IF(CE805&gt;LARGE(CF805:$CK805,1),4.2,"")</f>
        <v/>
      </c>
      <c r="BS805" t="str">
        <f>IF(CF805&gt;LARGE(CG805:$CK805,1),5,"")</f>
        <v/>
      </c>
      <c r="BT805" t="str">
        <f>IF(CG805&gt;LARGE(CH805:$CK805,1),5.2,"")</f>
        <v/>
      </c>
      <c r="BU805" t="str">
        <f>IF(CH805&gt;LARGE(CI805:$CK805,1),6,"")</f>
        <v/>
      </c>
      <c r="BV805" t="str">
        <f>IF(CI805&gt;LARGE(CJ805:$CK805,1),6.2,"")</f>
        <v/>
      </c>
      <c r="BW805" t="str">
        <f>IF(CJ805&gt;LARGE(CK805:$CK805,1),7,"")</f>
        <v/>
      </c>
      <c r="BX805" t="str">
        <f t="shared" si="205"/>
        <v/>
      </c>
      <c r="BY805" s="36">
        <f t="shared" si="206"/>
        <v>0</v>
      </c>
      <c r="BZ805" s="36">
        <f t="shared" si="207"/>
        <v>0</v>
      </c>
      <c r="CA805">
        <f t="shared" si="208"/>
        <v>0</v>
      </c>
      <c r="CB805" s="36">
        <f t="shared" si="209"/>
        <v>0</v>
      </c>
      <c r="CC805">
        <f t="shared" si="210"/>
        <v>0</v>
      </c>
      <c r="CD805" s="36">
        <f t="shared" si="211"/>
        <v>0</v>
      </c>
      <c r="CE805">
        <f t="shared" si="212"/>
        <v>0</v>
      </c>
      <c r="CF805" s="36">
        <f t="shared" si="213"/>
        <v>0</v>
      </c>
      <c r="CG805">
        <f t="shared" si="214"/>
        <v>0</v>
      </c>
      <c r="CH805" s="36">
        <f t="shared" si="215"/>
        <v>0</v>
      </c>
      <c r="CI805">
        <f t="shared" si="216"/>
        <v>0</v>
      </c>
      <c r="CJ805" s="36">
        <f t="shared" si="217"/>
        <v>0</v>
      </c>
      <c r="CK805">
        <f t="shared" si="218"/>
        <v>0</v>
      </c>
      <c r="CP805">
        <v>1365</v>
      </c>
      <c r="DD805" t="str">
        <f>IF(COUNTIF('[3]Zone Players'!A$3:A$1847,A805)&lt;1,"D","")</f>
        <v/>
      </c>
      <c r="DF805">
        <f t="shared" si="221"/>
        <v>5</v>
      </c>
      <c r="DG805" s="70">
        <f t="shared" si="219"/>
        <v>0</v>
      </c>
      <c r="DH805" t="str">
        <f t="shared" si="220"/>
        <v/>
      </c>
    </row>
    <row r="806" spans="1:112" ht="15" customHeight="1" x14ac:dyDescent="0.25">
      <c r="A806" s="23">
        <v>96960</v>
      </c>
      <c r="B806" s="24" t="s">
        <v>1240</v>
      </c>
      <c r="C806" s="24" t="s">
        <v>202</v>
      </c>
      <c r="D806" s="25" t="s">
        <v>1200</v>
      </c>
      <c r="E806" s="26"/>
      <c r="F806" s="27"/>
      <c r="G806" s="27"/>
      <c r="H806" s="27"/>
      <c r="I806" s="27"/>
      <c r="J806" s="27"/>
      <c r="K806" s="27"/>
      <c r="L806" s="27"/>
      <c r="M806" s="27">
        <v>7</v>
      </c>
      <c r="N806" s="26">
        <v>7</v>
      </c>
      <c r="O806" s="27">
        <v>7</v>
      </c>
      <c r="P806" s="27">
        <v>7</v>
      </c>
      <c r="Q806" s="28"/>
      <c r="R806" s="28"/>
      <c r="S806" s="28"/>
      <c r="T806" s="29"/>
      <c r="U806" s="28"/>
      <c r="V806" s="30" t="s">
        <v>113</v>
      </c>
      <c r="W806" s="30" t="s">
        <v>113</v>
      </c>
      <c r="X806" s="30">
        <v>3</v>
      </c>
      <c r="Y806" s="30" t="s">
        <v>113</v>
      </c>
      <c r="Z806" s="30">
        <v>5</v>
      </c>
      <c r="AA806" s="30" t="s">
        <v>113</v>
      </c>
      <c r="AB806" s="30" t="s">
        <v>113</v>
      </c>
      <c r="AC806" s="30" t="s">
        <v>113</v>
      </c>
      <c r="AD806" s="30" t="s">
        <v>113</v>
      </c>
      <c r="AE806" s="30" t="s">
        <v>113</v>
      </c>
      <c r="AF806" s="30" t="s">
        <v>113</v>
      </c>
      <c r="AG806" s="30" t="s">
        <v>113</v>
      </c>
      <c r="AH806" s="30" t="s">
        <v>113</v>
      </c>
      <c r="AI806" s="30" t="s">
        <v>113</v>
      </c>
      <c r="AJ806" s="30" t="s">
        <v>113</v>
      </c>
      <c r="AK806" s="30" t="s">
        <v>113</v>
      </c>
      <c r="AL806" s="30" t="s">
        <v>113</v>
      </c>
      <c r="AM806" s="30">
        <v>0</v>
      </c>
      <c r="AN806" s="30">
        <v>13</v>
      </c>
      <c r="AO806" s="30">
        <v>0</v>
      </c>
      <c r="AP806" s="30">
        <v>7</v>
      </c>
      <c r="AQ806" s="31">
        <v>7</v>
      </c>
      <c r="AR806" s="31">
        <v>7</v>
      </c>
      <c r="AS806" s="31">
        <v>7</v>
      </c>
      <c r="AT806" s="32">
        <v>0</v>
      </c>
      <c r="AU806" s="32">
        <v>0</v>
      </c>
      <c r="AV806" s="32">
        <v>5</v>
      </c>
      <c r="AW806" s="32">
        <v>5</v>
      </c>
      <c r="AX806" s="32">
        <v>0</v>
      </c>
      <c r="AY806" s="32">
        <v>0</v>
      </c>
      <c r="AZ806" s="32">
        <v>0</v>
      </c>
      <c r="BA806" s="32">
        <v>0</v>
      </c>
      <c r="BB806" s="32">
        <v>5</v>
      </c>
      <c r="BC806" s="32">
        <v>0</v>
      </c>
      <c r="BD806" s="33">
        <v>7.2</v>
      </c>
      <c r="BE806" s="33">
        <v>7.2</v>
      </c>
      <c r="BF806" s="33">
        <v>7.2</v>
      </c>
      <c r="BG806" s="33">
        <v>7.2</v>
      </c>
      <c r="BH806" s="33">
        <v>7.2</v>
      </c>
      <c r="BI806" s="33">
        <v>7.2</v>
      </c>
      <c r="BJ806" s="34" t="s">
        <v>113</v>
      </c>
      <c r="BK806" s="35">
        <v>7</v>
      </c>
      <c r="BL806" t="str">
        <f>IF(BY806&gt;LARGE(BZ806:$CK806,1),1,"")</f>
        <v/>
      </c>
      <c r="BM806" t="str">
        <f>IF(BZ806&gt;LARGE(CA806:$CK806,1),2,"")</f>
        <v/>
      </c>
      <c r="BN806" t="str">
        <f>IF(CA806&gt;LARGE(CB806:$CK806,1),2.2,"")</f>
        <v/>
      </c>
      <c r="BO806" t="str">
        <f>IF(CB806&gt;LARGE(CC806:$CK806,1),3,"")</f>
        <v/>
      </c>
      <c r="BP806" t="str">
        <f>IF(CC806&gt;LARGE(CD806:$CK806,1),3.2,"")</f>
        <v/>
      </c>
      <c r="BQ806" t="str">
        <f>IF(CD806&gt;LARGE(CE806:$CK806,1),4,"")</f>
        <v/>
      </c>
      <c r="BR806" t="str">
        <f>IF(CE806&gt;LARGE(CF806:$CK806,1),4.2,"")</f>
        <v/>
      </c>
      <c r="BS806">
        <f>IF(CF806&gt;LARGE(CG806:$CK806,1),5,"")</f>
        <v>5</v>
      </c>
      <c r="BT806" t="str">
        <f>IF(CG806&gt;LARGE(CH806:$CK806,1),5.2,"")</f>
        <v/>
      </c>
      <c r="BU806" t="str">
        <f>IF(CH806&gt;LARGE(CI806:$CK806,1),6,"")</f>
        <v/>
      </c>
      <c r="BV806" t="str">
        <f>IF(CI806&gt;LARGE(CJ806:$CK806,1),6.2,"")</f>
        <v/>
      </c>
      <c r="BW806" t="str">
        <f>IF(CJ806&gt;LARGE(CK806:$CK806,1),7,"")</f>
        <v/>
      </c>
      <c r="BX806" t="str">
        <f t="shared" si="205"/>
        <v/>
      </c>
      <c r="BY806" s="36">
        <f t="shared" si="206"/>
        <v>0</v>
      </c>
      <c r="BZ806" s="36">
        <f t="shared" si="207"/>
        <v>0</v>
      </c>
      <c r="CA806">
        <f t="shared" si="208"/>
        <v>0</v>
      </c>
      <c r="CB806" s="36">
        <f t="shared" si="209"/>
        <v>0</v>
      </c>
      <c r="CC806">
        <f t="shared" si="210"/>
        <v>0</v>
      </c>
      <c r="CD806" s="36">
        <f t="shared" si="211"/>
        <v>0</v>
      </c>
      <c r="CE806">
        <f t="shared" si="212"/>
        <v>0</v>
      </c>
      <c r="CF806" s="36">
        <f t="shared" si="213"/>
        <v>3</v>
      </c>
      <c r="CG806">
        <f t="shared" si="214"/>
        <v>0</v>
      </c>
      <c r="CH806" s="36">
        <f t="shared" si="215"/>
        <v>0</v>
      </c>
      <c r="CI806">
        <f t="shared" si="216"/>
        <v>0</v>
      </c>
      <c r="CJ806" s="36">
        <f t="shared" si="217"/>
        <v>0</v>
      </c>
      <c r="CK806">
        <f t="shared" si="218"/>
        <v>0</v>
      </c>
      <c r="CP806">
        <v>1369</v>
      </c>
      <c r="DD806" t="str">
        <f>IF(COUNTIF('[3]Zone Players'!A$3:A$1847,A806)&lt;1,"D","")</f>
        <v/>
      </c>
      <c r="DF806">
        <f t="shared" si="221"/>
        <v>7</v>
      </c>
      <c r="DG806" s="70">
        <f t="shared" si="219"/>
        <v>3</v>
      </c>
      <c r="DH806" t="str">
        <f t="shared" si="220"/>
        <v/>
      </c>
    </row>
    <row r="807" spans="1:112" ht="15" customHeight="1" x14ac:dyDescent="0.25">
      <c r="A807" s="23">
        <v>153959</v>
      </c>
      <c r="B807" s="24" t="s">
        <v>1241</v>
      </c>
      <c r="C807" s="24" t="s">
        <v>1242</v>
      </c>
      <c r="D807" s="25" t="s">
        <v>1200</v>
      </c>
      <c r="E807" s="26"/>
      <c r="F807" s="27"/>
      <c r="G807" s="27"/>
      <c r="H807" s="27"/>
      <c r="I807" s="27"/>
      <c r="J807" s="27"/>
      <c r="K807" s="27"/>
      <c r="L807" s="27"/>
      <c r="M807" s="27"/>
      <c r="N807" s="26"/>
      <c r="O807" s="27"/>
      <c r="P807" s="27"/>
      <c r="Q807" s="28"/>
      <c r="R807" s="28"/>
      <c r="S807" s="28"/>
      <c r="T807" s="29"/>
      <c r="U807" s="28"/>
      <c r="V807" s="30" t="s">
        <v>113</v>
      </c>
      <c r="W807" s="30" t="s">
        <v>113</v>
      </c>
      <c r="X807" s="30">
        <v>3</v>
      </c>
      <c r="Y807" s="30" t="s">
        <v>113</v>
      </c>
      <c r="Z807" s="30">
        <v>5</v>
      </c>
      <c r="AA807" s="30" t="s">
        <v>113</v>
      </c>
      <c r="AB807" s="30" t="s">
        <v>113</v>
      </c>
      <c r="AC807" s="30" t="s">
        <v>113</v>
      </c>
      <c r="AD807" s="30" t="s">
        <v>113</v>
      </c>
      <c r="AE807" s="30" t="s">
        <v>113</v>
      </c>
      <c r="AF807" s="30" t="s">
        <v>113</v>
      </c>
      <c r="AG807" s="30" t="s">
        <v>113</v>
      </c>
      <c r="AH807" s="30" t="s">
        <v>113</v>
      </c>
      <c r="AI807" s="30" t="s">
        <v>113</v>
      </c>
      <c r="AJ807" s="30" t="s">
        <v>113</v>
      </c>
      <c r="AK807" s="30" t="s">
        <v>113</v>
      </c>
      <c r="AL807" s="30" t="s">
        <v>113</v>
      </c>
      <c r="AM807" s="30">
        <v>0</v>
      </c>
      <c r="AN807" s="30">
        <v>13</v>
      </c>
      <c r="AO807" s="30">
        <v>0</v>
      </c>
      <c r="AP807" s="30">
        <v>7</v>
      </c>
      <c r="AQ807" s="31" t="s">
        <v>113</v>
      </c>
      <c r="AR807" s="31">
        <v>5</v>
      </c>
      <c r="AS807" s="31">
        <v>5</v>
      </c>
      <c r="AT807" s="32">
        <v>5</v>
      </c>
      <c r="AU807" s="32">
        <v>5</v>
      </c>
      <c r="AV807" s="32">
        <v>5</v>
      </c>
      <c r="AW807" s="32">
        <v>5</v>
      </c>
      <c r="AX807" s="32">
        <v>5</v>
      </c>
      <c r="AY807" s="32">
        <v>5</v>
      </c>
      <c r="AZ807" s="32">
        <v>5</v>
      </c>
      <c r="BA807" s="32">
        <v>5</v>
      </c>
      <c r="BB807" s="32">
        <v>3</v>
      </c>
      <c r="BC807" s="32">
        <v>5</v>
      </c>
      <c r="BD807" s="33">
        <v>7.2</v>
      </c>
      <c r="BE807" s="33">
        <v>5</v>
      </c>
      <c r="BF807" s="33">
        <v>5</v>
      </c>
      <c r="BG807" s="33">
        <v>5</v>
      </c>
      <c r="BH807" s="33">
        <v>5</v>
      </c>
      <c r="BI807" s="33">
        <v>5</v>
      </c>
      <c r="BJ807" s="34">
        <v>5</v>
      </c>
      <c r="BK807" s="35">
        <v>5</v>
      </c>
      <c r="BL807" t="str">
        <f>IF(BY807&gt;LARGE(BZ807:$CK807,1),1,"")</f>
        <v/>
      </c>
      <c r="BM807" t="str">
        <f>IF(BZ807&gt;LARGE(CA807:$CK807,1),2,"")</f>
        <v/>
      </c>
      <c r="BN807" t="str">
        <f>IF(CA807&gt;LARGE(CB807:$CK807,1),2.2,"")</f>
        <v/>
      </c>
      <c r="BO807" t="str">
        <f>IF(CB807&gt;LARGE(CC807:$CK807,1),3,"")</f>
        <v/>
      </c>
      <c r="BP807" t="str">
        <f>IF(CC807&gt;LARGE(CD807:$CK807,1),3.2,"")</f>
        <v/>
      </c>
      <c r="BQ807" t="str">
        <f>IF(CD807&gt;LARGE(CE807:$CK807,1),4,"")</f>
        <v/>
      </c>
      <c r="BR807" t="str">
        <f>IF(CE807&gt;LARGE(CF807:$CK807,1),4.2,"")</f>
        <v/>
      </c>
      <c r="BS807">
        <f>IF(CF807&gt;LARGE(CG807:$CK807,1),5,"")</f>
        <v>5</v>
      </c>
      <c r="BT807" t="str">
        <f>IF(CG807&gt;LARGE(CH807:$CK807,1),5.2,"")</f>
        <v/>
      </c>
      <c r="BU807" t="str">
        <f>IF(CH807&gt;LARGE(CI807:$CK807,1),6,"")</f>
        <v/>
      </c>
      <c r="BV807" t="str">
        <f>IF(CI807&gt;LARGE(CJ807:$CK807,1),6.2,"")</f>
        <v/>
      </c>
      <c r="BW807" t="str">
        <f>IF(CJ807&gt;LARGE(CK807:$CK807,1),7,"")</f>
        <v/>
      </c>
      <c r="BX807" t="str">
        <f t="shared" si="205"/>
        <v/>
      </c>
      <c r="BY807" s="36">
        <f t="shared" si="206"/>
        <v>0</v>
      </c>
      <c r="BZ807" s="36">
        <f t="shared" si="207"/>
        <v>0</v>
      </c>
      <c r="CA807">
        <f t="shared" si="208"/>
        <v>0</v>
      </c>
      <c r="CB807" s="36">
        <f t="shared" si="209"/>
        <v>1</v>
      </c>
      <c r="CC807">
        <f t="shared" si="210"/>
        <v>0</v>
      </c>
      <c r="CD807" s="36">
        <f t="shared" si="211"/>
        <v>0</v>
      </c>
      <c r="CE807">
        <f t="shared" si="212"/>
        <v>0</v>
      </c>
      <c r="CF807" s="36">
        <f t="shared" si="213"/>
        <v>9</v>
      </c>
      <c r="CG807">
        <f t="shared" si="214"/>
        <v>0</v>
      </c>
      <c r="CH807" s="36">
        <f t="shared" si="215"/>
        <v>0</v>
      </c>
      <c r="CI807">
        <f t="shared" si="216"/>
        <v>0</v>
      </c>
      <c r="CJ807" s="36">
        <f t="shared" si="217"/>
        <v>0</v>
      </c>
      <c r="CK807">
        <f t="shared" si="218"/>
        <v>0</v>
      </c>
      <c r="CP807">
        <v>1372</v>
      </c>
      <c r="DD807" t="str">
        <f>IF(COUNTIF('[3]Zone Players'!A$3:A$1847,A807)&lt;1,"D","")</f>
        <v/>
      </c>
      <c r="DF807">
        <f t="shared" si="221"/>
        <v>5</v>
      </c>
      <c r="DG807" s="70">
        <f t="shared" si="219"/>
        <v>10</v>
      </c>
      <c r="DH807" t="str">
        <f t="shared" si="220"/>
        <v/>
      </c>
    </row>
    <row r="808" spans="1:112" ht="15" customHeight="1" x14ac:dyDescent="0.25">
      <c r="A808" s="23">
        <v>140680</v>
      </c>
      <c r="B808" s="24" t="s">
        <v>1243</v>
      </c>
      <c r="C808" s="24" t="s">
        <v>315</v>
      </c>
      <c r="D808" s="25" t="s">
        <v>1200</v>
      </c>
      <c r="E808" s="26"/>
      <c r="F808" s="27"/>
      <c r="G808" s="27"/>
      <c r="H808" s="27"/>
      <c r="I808" s="27"/>
      <c r="J808" s="27"/>
      <c r="K808" s="27"/>
      <c r="L808" s="27"/>
      <c r="M808" s="27">
        <v>6</v>
      </c>
      <c r="N808" s="26">
        <v>7</v>
      </c>
      <c r="O808" s="27">
        <v>7</v>
      </c>
      <c r="P808" s="27">
        <v>7</v>
      </c>
      <c r="Q808" s="28"/>
      <c r="R808" s="28"/>
      <c r="S808" s="28"/>
      <c r="T808" s="29"/>
      <c r="U808" s="28"/>
      <c r="V808" s="30" t="s">
        <v>113</v>
      </c>
      <c r="W808" s="30" t="s">
        <v>113</v>
      </c>
      <c r="X808" s="30">
        <v>3</v>
      </c>
      <c r="Y808" s="30" t="s">
        <v>113</v>
      </c>
      <c r="Z808" s="30">
        <v>5</v>
      </c>
      <c r="AA808" s="30" t="s">
        <v>113</v>
      </c>
      <c r="AB808" s="30" t="s">
        <v>113</v>
      </c>
      <c r="AC808" s="30" t="s">
        <v>113</v>
      </c>
      <c r="AD808" s="30" t="s">
        <v>113</v>
      </c>
      <c r="AE808" s="30" t="s">
        <v>113</v>
      </c>
      <c r="AF808" s="30" t="s">
        <v>113</v>
      </c>
      <c r="AG808" s="30" t="s">
        <v>113</v>
      </c>
      <c r="AH808" s="30" t="s">
        <v>113</v>
      </c>
      <c r="AI808" s="30" t="s">
        <v>113</v>
      </c>
      <c r="AJ808" s="30" t="s">
        <v>113</v>
      </c>
      <c r="AK808" s="30" t="s">
        <v>113</v>
      </c>
      <c r="AL808" s="30" t="s">
        <v>113</v>
      </c>
      <c r="AM808" s="30">
        <v>0</v>
      </c>
      <c r="AN808" s="30">
        <v>13</v>
      </c>
      <c r="AO808" s="30">
        <v>0</v>
      </c>
      <c r="AP808" s="30">
        <v>7</v>
      </c>
      <c r="AQ808" s="31">
        <v>7</v>
      </c>
      <c r="AR808" s="31">
        <v>7</v>
      </c>
      <c r="AS808" s="31">
        <v>7</v>
      </c>
      <c r="AT808" s="32">
        <v>0</v>
      </c>
      <c r="AU808" s="32">
        <v>0</v>
      </c>
      <c r="AV808" s="32">
        <v>0</v>
      </c>
      <c r="AW808" s="32">
        <v>0</v>
      </c>
      <c r="AX808" s="32">
        <v>0</v>
      </c>
      <c r="AY808" s="32">
        <v>0</v>
      </c>
      <c r="AZ808" s="32">
        <v>0</v>
      </c>
      <c r="BA808" s="32">
        <v>0</v>
      </c>
      <c r="BB808" s="32">
        <v>0</v>
      </c>
      <c r="BC808" s="32">
        <v>0</v>
      </c>
      <c r="BD808" s="33">
        <v>7.2</v>
      </c>
      <c r="BE808" s="33">
        <v>7.2</v>
      </c>
      <c r="BF808" s="33">
        <v>7.2</v>
      </c>
      <c r="BG808" s="33">
        <v>7.2</v>
      </c>
      <c r="BH808" s="33">
        <v>7.2</v>
      </c>
      <c r="BI808" s="33">
        <v>7.2</v>
      </c>
      <c r="BJ808" s="34" t="s">
        <v>113</v>
      </c>
      <c r="BK808" s="35" t="s">
        <v>113</v>
      </c>
      <c r="BL808" t="str">
        <f>IF(BY808&gt;LARGE(BZ808:$CK808,1),1,"")</f>
        <v/>
      </c>
      <c r="BM808" t="str">
        <f>IF(BZ808&gt;LARGE(CA808:$CK808,1),2,"")</f>
        <v/>
      </c>
      <c r="BN808" t="str">
        <f>IF(CA808&gt;LARGE(CB808:$CK808,1),2.2,"")</f>
        <v/>
      </c>
      <c r="BO808" t="str">
        <f>IF(CB808&gt;LARGE(CC808:$CK808,1),3,"")</f>
        <v/>
      </c>
      <c r="BP808" t="str">
        <f>IF(CC808&gt;LARGE(CD808:$CK808,1),3.2,"")</f>
        <v/>
      </c>
      <c r="BQ808" t="str">
        <f>IF(CD808&gt;LARGE(CE808:$CK808,1),4,"")</f>
        <v/>
      </c>
      <c r="BR808" t="str">
        <f>IF(CE808&gt;LARGE(CF808:$CK808,1),4.2,"")</f>
        <v/>
      </c>
      <c r="BS808" t="str">
        <f>IF(CF808&gt;LARGE(CG808:$CK808,1),5,"")</f>
        <v/>
      </c>
      <c r="BT808" t="str">
        <f>IF(CG808&gt;LARGE(CH808:$CK808,1),5.2,"")</f>
        <v/>
      </c>
      <c r="BU808" t="str">
        <f>IF(CH808&gt;LARGE(CI808:$CK808,1),6,"")</f>
        <v/>
      </c>
      <c r="BV808" t="str">
        <f>IF(CI808&gt;LARGE(CJ808:$CK808,1),6.2,"")</f>
        <v/>
      </c>
      <c r="BW808" t="str">
        <f>IF(CJ808&gt;LARGE(CK808:$CK808,1),7,"")</f>
        <v/>
      </c>
      <c r="BX808" t="str">
        <f t="shared" si="205"/>
        <v/>
      </c>
      <c r="BY808" s="36">
        <f t="shared" si="206"/>
        <v>0</v>
      </c>
      <c r="BZ808" s="36">
        <f t="shared" si="207"/>
        <v>0</v>
      </c>
      <c r="CA808">
        <f t="shared" si="208"/>
        <v>0</v>
      </c>
      <c r="CB808" s="36">
        <f t="shared" si="209"/>
        <v>0</v>
      </c>
      <c r="CC808">
        <f t="shared" si="210"/>
        <v>0</v>
      </c>
      <c r="CD808" s="36">
        <f t="shared" si="211"/>
        <v>0</v>
      </c>
      <c r="CE808">
        <f t="shared" si="212"/>
        <v>0</v>
      </c>
      <c r="CF808" s="36">
        <f t="shared" si="213"/>
        <v>0</v>
      </c>
      <c r="CG808">
        <f t="shared" si="214"/>
        <v>0</v>
      </c>
      <c r="CH808" s="36">
        <f t="shared" si="215"/>
        <v>0</v>
      </c>
      <c r="CI808">
        <f t="shared" si="216"/>
        <v>0</v>
      </c>
      <c r="CJ808" s="36">
        <f t="shared" si="217"/>
        <v>0</v>
      </c>
      <c r="CK808">
        <f t="shared" si="218"/>
        <v>0</v>
      </c>
      <c r="CP808" t="s">
        <v>118</v>
      </c>
      <c r="DD808" t="str">
        <f>IF(COUNTIF('[3]Zone Players'!A$3:A$1847,A808)&lt;1,"D","")</f>
        <v/>
      </c>
      <c r="DF808">
        <f t="shared" si="221"/>
        <v>7</v>
      </c>
      <c r="DG808" s="70">
        <f t="shared" si="219"/>
        <v>0</v>
      </c>
      <c r="DH808" t="str">
        <f t="shared" si="220"/>
        <v/>
      </c>
    </row>
    <row r="809" spans="1:112" ht="15" customHeight="1" x14ac:dyDescent="0.25">
      <c r="A809" s="40">
        <v>137701</v>
      </c>
      <c r="B809" s="24" t="s">
        <v>1244</v>
      </c>
      <c r="C809" s="24" t="s">
        <v>1245</v>
      </c>
      <c r="D809" s="25" t="s">
        <v>1200</v>
      </c>
      <c r="E809" s="25"/>
      <c r="F809" s="24"/>
      <c r="G809" s="24"/>
      <c r="H809" s="24"/>
      <c r="I809" s="24"/>
      <c r="J809" s="24"/>
      <c r="K809" s="24"/>
      <c r="L809" s="24"/>
      <c r="M809" s="24"/>
      <c r="N809" s="25"/>
      <c r="O809" s="24">
        <v>6</v>
      </c>
      <c r="P809" s="27">
        <v>5</v>
      </c>
      <c r="Q809" s="28"/>
      <c r="R809" s="28"/>
      <c r="S809" s="28"/>
      <c r="T809" s="29"/>
      <c r="U809" s="28"/>
      <c r="V809" s="30" t="s">
        <v>113</v>
      </c>
      <c r="W809" s="30" t="s">
        <v>113</v>
      </c>
      <c r="X809" s="30">
        <v>3</v>
      </c>
      <c r="Y809" s="30" t="s">
        <v>113</v>
      </c>
      <c r="Z809" s="30">
        <v>5</v>
      </c>
      <c r="AA809" s="30" t="s">
        <v>113</v>
      </c>
      <c r="AB809" s="30" t="s">
        <v>113</v>
      </c>
      <c r="AC809" s="59" t="s">
        <v>113</v>
      </c>
      <c r="AD809" s="59" t="s">
        <v>113</v>
      </c>
      <c r="AE809" s="59" t="s">
        <v>113</v>
      </c>
      <c r="AF809" s="59" t="s">
        <v>113</v>
      </c>
      <c r="AG809" s="59" t="s">
        <v>113</v>
      </c>
      <c r="AH809" s="59" t="s">
        <v>113</v>
      </c>
      <c r="AI809" s="30" t="s">
        <v>113</v>
      </c>
      <c r="AJ809" s="30" t="s">
        <v>113</v>
      </c>
      <c r="AK809" s="30" t="s">
        <v>113</v>
      </c>
      <c r="AL809" s="30" t="s">
        <v>113</v>
      </c>
      <c r="AM809" s="30">
        <v>0</v>
      </c>
      <c r="AN809" s="59">
        <v>13</v>
      </c>
      <c r="AO809" s="30">
        <v>2</v>
      </c>
      <c r="AP809" s="59">
        <v>5</v>
      </c>
      <c r="AQ809" s="31">
        <v>5</v>
      </c>
      <c r="AR809" s="31">
        <v>5</v>
      </c>
      <c r="AS809" s="31">
        <v>5</v>
      </c>
      <c r="AT809" s="32">
        <v>5</v>
      </c>
      <c r="AU809" s="32">
        <v>5</v>
      </c>
      <c r="AV809" s="32">
        <v>3</v>
      </c>
      <c r="AW809" s="32">
        <v>5</v>
      </c>
      <c r="AX809" s="32">
        <v>5</v>
      </c>
      <c r="AY809" s="32">
        <v>5</v>
      </c>
      <c r="AZ809" s="32">
        <v>3</v>
      </c>
      <c r="BA809" s="32">
        <v>0</v>
      </c>
      <c r="BB809" s="32">
        <v>3</v>
      </c>
      <c r="BC809" s="32">
        <v>5</v>
      </c>
      <c r="BD809" s="33">
        <v>7.2</v>
      </c>
      <c r="BE809" s="33">
        <v>7.2</v>
      </c>
      <c r="BF809" s="33">
        <v>5</v>
      </c>
      <c r="BG809" s="33">
        <v>5</v>
      </c>
      <c r="BH809" s="33">
        <v>5</v>
      </c>
      <c r="BI809" s="33">
        <v>5</v>
      </c>
      <c r="BJ809" s="34">
        <v>5</v>
      </c>
      <c r="BK809" s="35">
        <v>5</v>
      </c>
      <c r="BL809" t="str">
        <f>IF(BY809&gt;LARGE(BZ809:$CK809,1),1,"")</f>
        <v/>
      </c>
      <c r="BM809" t="str">
        <f>IF(BZ809&gt;LARGE(CA809:$CK809,1),2,"")</f>
        <v/>
      </c>
      <c r="BN809" t="str">
        <f>IF(CA809&gt;LARGE(CB809:$CK809,1),2.2,"")</f>
        <v/>
      </c>
      <c r="BO809" t="str">
        <f>IF(CB809&gt;LARGE(CC809:$CK809,1),3,"")</f>
        <v/>
      </c>
      <c r="BP809" t="str">
        <f>IF(CC809&gt;LARGE(CD809:$CK809,1),3.2,"")</f>
        <v/>
      </c>
      <c r="BQ809" t="str">
        <f>IF(CD809&gt;LARGE(CE809:$CK809,1),4,"")</f>
        <v/>
      </c>
      <c r="BR809" t="str">
        <f>IF(CE809&gt;LARGE(CF809:$CK809,1),4.2,"")</f>
        <v/>
      </c>
      <c r="BS809">
        <f>IF(CF809&gt;LARGE(CG809:$CK809,1),5,"")</f>
        <v>5</v>
      </c>
      <c r="BT809" t="str">
        <f>IF(CG809&gt;LARGE(CH809:$CK809,1),5.2,"")</f>
        <v/>
      </c>
      <c r="BU809" t="str">
        <f>IF(CH809&gt;LARGE(CI809:$CK809,1),6,"")</f>
        <v/>
      </c>
      <c r="BV809" t="str">
        <f>IF(CI809&gt;LARGE(CJ809:$CK809,1),6.2,"")</f>
        <v/>
      </c>
      <c r="BW809" t="str">
        <f>IF(CJ809&gt;LARGE(CK809:$CK809,1),7,"")</f>
        <v/>
      </c>
      <c r="BX809" t="str">
        <f t="shared" si="205"/>
        <v/>
      </c>
      <c r="BY809" s="36">
        <f t="shared" si="206"/>
        <v>0</v>
      </c>
      <c r="BZ809" s="36">
        <f t="shared" si="207"/>
        <v>0</v>
      </c>
      <c r="CA809">
        <f t="shared" si="208"/>
        <v>0</v>
      </c>
      <c r="CB809" s="36">
        <f t="shared" si="209"/>
        <v>3</v>
      </c>
      <c r="CC809">
        <f t="shared" si="210"/>
        <v>0</v>
      </c>
      <c r="CD809" s="36">
        <f t="shared" si="211"/>
        <v>0</v>
      </c>
      <c r="CE809">
        <f t="shared" si="212"/>
        <v>0</v>
      </c>
      <c r="CF809" s="36">
        <f t="shared" si="213"/>
        <v>6</v>
      </c>
      <c r="CG809">
        <f t="shared" si="214"/>
        <v>0</v>
      </c>
      <c r="CH809" s="36">
        <f t="shared" si="215"/>
        <v>0</v>
      </c>
      <c r="CI809">
        <f t="shared" si="216"/>
        <v>0</v>
      </c>
      <c r="CJ809" s="36">
        <f t="shared" si="217"/>
        <v>0</v>
      </c>
      <c r="CK809">
        <f t="shared" si="218"/>
        <v>0</v>
      </c>
      <c r="CP809">
        <v>1379</v>
      </c>
      <c r="DD809" t="str">
        <f>IF(COUNTIF('[3]Zone Players'!A$3:A$1847,A809)&lt;1,"D","")</f>
        <v/>
      </c>
      <c r="DF809">
        <f t="shared" si="221"/>
        <v>5</v>
      </c>
      <c r="DG809" s="70">
        <f t="shared" si="219"/>
        <v>9</v>
      </c>
      <c r="DH809" t="str">
        <f t="shared" si="220"/>
        <v/>
      </c>
    </row>
    <row r="810" spans="1:112" ht="15" customHeight="1" x14ac:dyDescent="0.25">
      <c r="A810" s="40">
        <v>118710</v>
      </c>
      <c r="B810" s="24" t="s">
        <v>1246</v>
      </c>
      <c r="C810" s="24" t="s">
        <v>360</v>
      </c>
      <c r="D810" s="25" t="s">
        <v>1200</v>
      </c>
      <c r="E810" s="25"/>
      <c r="F810" s="24"/>
      <c r="G810" s="24"/>
      <c r="H810" s="24"/>
      <c r="I810" s="24"/>
      <c r="J810" s="24"/>
      <c r="K810" s="24"/>
      <c r="L810" s="24"/>
      <c r="M810" s="24"/>
      <c r="N810" s="25"/>
      <c r="O810" s="24">
        <v>6</v>
      </c>
      <c r="P810" s="27">
        <v>6</v>
      </c>
      <c r="Q810" s="28"/>
      <c r="R810" s="28"/>
      <c r="S810" s="28"/>
      <c r="T810" s="29"/>
      <c r="U810" s="28"/>
      <c r="V810" s="30" t="s">
        <v>113</v>
      </c>
      <c r="W810" s="30" t="s">
        <v>113</v>
      </c>
      <c r="X810" s="30">
        <v>3</v>
      </c>
      <c r="Y810" s="30" t="s">
        <v>113</v>
      </c>
      <c r="Z810" s="30">
        <v>5</v>
      </c>
      <c r="AA810" s="30" t="s">
        <v>113</v>
      </c>
      <c r="AB810" s="30" t="s">
        <v>113</v>
      </c>
      <c r="AC810" s="59" t="s">
        <v>113</v>
      </c>
      <c r="AD810" s="59" t="s">
        <v>113</v>
      </c>
      <c r="AE810" s="59" t="s">
        <v>113</v>
      </c>
      <c r="AF810" s="59" t="s">
        <v>113</v>
      </c>
      <c r="AG810" s="59" t="s">
        <v>113</v>
      </c>
      <c r="AH810" s="59" t="s">
        <v>113</v>
      </c>
      <c r="AI810" s="30" t="s">
        <v>113</v>
      </c>
      <c r="AJ810" s="30" t="s">
        <v>113</v>
      </c>
      <c r="AK810" s="30" t="s">
        <v>113</v>
      </c>
      <c r="AL810" s="30" t="s">
        <v>113</v>
      </c>
      <c r="AM810" s="30">
        <v>0</v>
      </c>
      <c r="AN810" s="59">
        <v>13</v>
      </c>
      <c r="AO810" s="30">
        <v>0</v>
      </c>
      <c r="AP810" s="59">
        <v>7</v>
      </c>
      <c r="AQ810" s="31">
        <v>6</v>
      </c>
      <c r="AR810" s="31">
        <v>6</v>
      </c>
      <c r="AS810" s="31">
        <v>6</v>
      </c>
      <c r="AT810" s="32">
        <v>0</v>
      </c>
      <c r="AU810" s="32">
        <v>0</v>
      </c>
      <c r="AV810" s="32">
        <v>0</v>
      </c>
      <c r="AW810" s="32">
        <v>0</v>
      </c>
      <c r="AX810" s="32">
        <v>0</v>
      </c>
      <c r="AY810" s="32">
        <v>0</v>
      </c>
      <c r="AZ810" s="32">
        <v>0</v>
      </c>
      <c r="BA810" s="32">
        <v>0</v>
      </c>
      <c r="BB810" s="32">
        <v>0</v>
      </c>
      <c r="BC810" s="32">
        <v>0</v>
      </c>
      <c r="BD810" s="33">
        <v>7.2</v>
      </c>
      <c r="BE810" s="33">
        <v>7.2</v>
      </c>
      <c r="BF810" s="33">
        <v>7.2</v>
      </c>
      <c r="BG810" s="33">
        <v>7.2</v>
      </c>
      <c r="BH810" s="33">
        <v>7.2</v>
      </c>
      <c r="BI810" s="33">
        <v>7.2</v>
      </c>
      <c r="BJ810" s="34" t="s">
        <v>113</v>
      </c>
      <c r="BK810" s="35" t="s">
        <v>113</v>
      </c>
      <c r="BL810" t="str">
        <f>IF(BY810&gt;LARGE(BZ810:$CK810,1),1,"")</f>
        <v/>
      </c>
      <c r="BM810" t="str">
        <f>IF(BZ810&gt;LARGE(CA810:$CK810,1),2,"")</f>
        <v/>
      </c>
      <c r="BN810" t="str">
        <f>IF(CA810&gt;LARGE(CB810:$CK810,1),2.2,"")</f>
        <v/>
      </c>
      <c r="BO810" t="str">
        <f>IF(CB810&gt;LARGE(CC810:$CK810,1),3,"")</f>
        <v/>
      </c>
      <c r="BP810" t="str">
        <f>IF(CC810&gt;LARGE(CD810:$CK810,1),3.2,"")</f>
        <v/>
      </c>
      <c r="BQ810" t="str">
        <f>IF(CD810&gt;LARGE(CE810:$CK810,1),4,"")</f>
        <v/>
      </c>
      <c r="BR810" t="str">
        <f>IF(CE810&gt;LARGE(CF810:$CK810,1),4.2,"")</f>
        <v/>
      </c>
      <c r="BS810" t="str">
        <f>IF(CF810&gt;LARGE(CG810:$CK810,1),5,"")</f>
        <v/>
      </c>
      <c r="BT810" t="str">
        <f>IF(CG810&gt;LARGE(CH810:$CK810,1),5.2,"")</f>
        <v/>
      </c>
      <c r="BU810" t="str">
        <f>IF(CH810&gt;LARGE(CI810:$CK810,1),6,"")</f>
        <v/>
      </c>
      <c r="BV810" t="str">
        <f>IF(CI810&gt;LARGE(CJ810:$CK810,1),6.2,"")</f>
        <v/>
      </c>
      <c r="BW810" t="str">
        <f>IF(CJ810&gt;LARGE(CK810:$CK810,1),7,"")</f>
        <v/>
      </c>
      <c r="BX810" t="str">
        <f t="shared" si="205"/>
        <v/>
      </c>
      <c r="BY810" s="36">
        <f t="shared" si="206"/>
        <v>0</v>
      </c>
      <c r="BZ810" s="36">
        <f t="shared" si="207"/>
        <v>0</v>
      </c>
      <c r="CA810">
        <f t="shared" si="208"/>
        <v>0</v>
      </c>
      <c r="CB810" s="36">
        <f t="shared" si="209"/>
        <v>0</v>
      </c>
      <c r="CC810">
        <f t="shared" si="210"/>
        <v>0</v>
      </c>
      <c r="CD810" s="36">
        <f t="shared" si="211"/>
        <v>0</v>
      </c>
      <c r="CE810">
        <f t="shared" si="212"/>
        <v>0</v>
      </c>
      <c r="CF810" s="36">
        <f t="shared" si="213"/>
        <v>0</v>
      </c>
      <c r="CG810">
        <f t="shared" si="214"/>
        <v>0</v>
      </c>
      <c r="CH810" s="36">
        <f t="shared" si="215"/>
        <v>0</v>
      </c>
      <c r="CI810">
        <f t="shared" si="216"/>
        <v>0</v>
      </c>
      <c r="CJ810" s="36">
        <f t="shared" si="217"/>
        <v>0</v>
      </c>
      <c r="CK810">
        <f t="shared" si="218"/>
        <v>0</v>
      </c>
      <c r="CP810">
        <v>1380</v>
      </c>
      <c r="DD810" t="str">
        <f>IF(COUNTIF('[3]Zone Players'!A$3:A$1847,A810)&lt;1,"D","")</f>
        <v/>
      </c>
      <c r="DF810">
        <f t="shared" si="221"/>
        <v>6</v>
      </c>
      <c r="DG810" s="70">
        <f t="shared" si="219"/>
        <v>0</v>
      </c>
      <c r="DH810" t="str">
        <f t="shared" si="220"/>
        <v/>
      </c>
    </row>
    <row r="811" spans="1:112" ht="15" customHeight="1" x14ac:dyDescent="0.25">
      <c r="A811" s="40">
        <v>106911</v>
      </c>
      <c r="B811" s="24" t="s">
        <v>1247</v>
      </c>
      <c r="C811" s="24" t="s">
        <v>764</v>
      </c>
      <c r="D811" s="25" t="s">
        <v>1200</v>
      </c>
      <c r="E811" s="25"/>
      <c r="F811" s="24"/>
      <c r="G811" s="24"/>
      <c r="H811" s="24"/>
      <c r="I811" s="24"/>
      <c r="J811" s="24"/>
      <c r="K811" s="24"/>
      <c r="L811" s="24"/>
      <c r="M811" s="24"/>
      <c r="N811" s="25"/>
      <c r="O811" s="24"/>
      <c r="P811" s="27" t="s">
        <v>113</v>
      </c>
      <c r="Q811" s="28"/>
      <c r="R811" s="28"/>
      <c r="S811" s="28"/>
      <c r="T811" s="29"/>
      <c r="U811" s="28"/>
      <c r="V811" s="30" t="s">
        <v>113</v>
      </c>
      <c r="W811" s="30" t="s">
        <v>113</v>
      </c>
      <c r="X811" s="30">
        <v>3</v>
      </c>
      <c r="Y811" s="30" t="s">
        <v>113</v>
      </c>
      <c r="Z811" s="30">
        <v>5</v>
      </c>
      <c r="AA811" s="30" t="s">
        <v>113</v>
      </c>
      <c r="AB811" s="30" t="s">
        <v>113</v>
      </c>
      <c r="AC811" s="59" t="s">
        <v>113</v>
      </c>
      <c r="AD811" s="59" t="s">
        <v>113</v>
      </c>
      <c r="AE811" s="59" t="s">
        <v>113</v>
      </c>
      <c r="AF811" s="59" t="s">
        <v>113</v>
      </c>
      <c r="AG811" s="59" t="s">
        <v>113</v>
      </c>
      <c r="AH811" s="59" t="s">
        <v>113</v>
      </c>
      <c r="AI811" s="30" t="s">
        <v>113</v>
      </c>
      <c r="AJ811" s="30" t="s">
        <v>113</v>
      </c>
      <c r="AK811" s="30" t="s">
        <v>113</v>
      </c>
      <c r="AL811" s="30" t="s">
        <v>113</v>
      </c>
      <c r="AM811" s="30">
        <v>0</v>
      </c>
      <c r="AN811" s="59">
        <v>13</v>
      </c>
      <c r="AO811" s="30">
        <v>0</v>
      </c>
      <c r="AP811" s="59">
        <v>7</v>
      </c>
      <c r="AQ811" s="31" t="s">
        <v>113</v>
      </c>
      <c r="AR811" s="31" t="s">
        <v>113</v>
      </c>
      <c r="AS811" s="31" t="s">
        <v>113</v>
      </c>
      <c r="AT811" s="32">
        <v>5</v>
      </c>
      <c r="AU811" s="32">
        <v>0</v>
      </c>
      <c r="AV811" s="32">
        <v>0</v>
      </c>
      <c r="AW811" s="32">
        <v>0</v>
      </c>
      <c r="AX811" s="32">
        <v>0</v>
      </c>
      <c r="AY811" s="32">
        <v>0</v>
      </c>
      <c r="AZ811" s="32">
        <v>0</v>
      </c>
      <c r="BA811" s="32">
        <v>5</v>
      </c>
      <c r="BB811" s="32">
        <v>5</v>
      </c>
      <c r="BC811" s="32">
        <v>5</v>
      </c>
      <c r="BD811" s="33">
        <v>7.2</v>
      </c>
      <c r="BE811" s="33">
        <v>7.2</v>
      </c>
      <c r="BF811" s="33">
        <v>7.2</v>
      </c>
      <c r="BG811" s="33">
        <v>7.2</v>
      </c>
      <c r="BH811" s="33">
        <v>7.2</v>
      </c>
      <c r="BI811" s="33">
        <v>7.2</v>
      </c>
      <c r="BJ811" s="34" t="s">
        <v>113</v>
      </c>
      <c r="BK811" s="35" t="s">
        <v>113</v>
      </c>
      <c r="BL811" t="str">
        <f>IF(BY811&gt;LARGE(BZ811:$CK811,1),1,"")</f>
        <v/>
      </c>
      <c r="BM811" t="str">
        <f>IF(BZ811&gt;LARGE(CA811:$CK811,1),2,"")</f>
        <v/>
      </c>
      <c r="BN811" t="str">
        <f>IF(CA811&gt;LARGE(CB811:$CK811,1),2.2,"")</f>
        <v/>
      </c>
      <c r="BO811" t="str">
        <f>IF(CB811&gt;LARGE(CC811:$CK811,1),3,"")</f>
        <v/>
      </c>
      <c r="BP811" t="str">
        <f>IF(CC811&gt;LARGE(CD811:$CK811,1),3.2,"")</f>
        <v/>
      </c>
      <c r="BQ811" t="str">
        <f>IF(CD811&gt;LARGE(CE811:$CK811,1),4,"")</f>
        <v/>
      </c>
      <c r="BR811" t="str">
        <f>IF(CE811&gt;LARGE(CF811:$CK811,1),4.2,"")</f>
        <v/>
      </c>
      <c r="BS811">
        <f>IF(CF811&gt;LARGE(CG811:$CK811,1),5,"")</f>
        <v>5</v>
      </c>
      <c r="BT811" t="str">
        <f>IF(CG811&gt;LARGE(CH811:$CK811,1),5.2,"")</f>
        <v/>
      </c>
      <c r="BU811" t="str">
        <f>IF(CH811&gt;LARGE(CI811:$CK811,1),6,"")</f>
        <v/>
      </c>
      <c r="BV811" t="str">
        <f>IF(CI811&gt;LARGE(CJ811:$CK811,1),6.2,"")</f>
        <v/>
      </c>
      <c r="BW811" t="str">
        <f>IF(CJ811&gt;LARGE(CK811:$CK811,1),7,"")</f>
        <v/>
      </c>
      <c r="BX811" t="str">
        <f t="shared" si="205"/>
        <v/>
      </c>
      <c r="BY811" s="36">
        <f t="shared" si="206"/>
        <v>0</v>
      </c>
      <c r="BZ811" s="36">
        <f t="shared" si="207"/>
        <v>0</v>
      </c>
      <c r="CA811">
        <f t="shared" si="208"/>
        <v>0</v>
      </c>
      <c r="CB811" s="36">
        <f t="shared" si="209"/>
        <v>0</v>
      </c>
      <c r="CC811">
        <f t="shared" si="210"/>
        <v>0</v>
      </c>
      <c r="CD811" s="36">
        <f t="shared" si="211"/>
        <v>0</v>
      </c>
      <c r="CE811">
        <f t="shared" si="212"/>
        <v>0</v>
      </c>
      <c r="CF811" s="36">
        <f t="shared" si="213"/>
        <v>4</v>
      </c>
      <c r="CG811">
        <f t="shared" si="214"/>
        <v>0</v>
      </c>
      <c r="CH811" s="36">
        <f t="shared" si="215"/>
        <v>0</v>
      </c>
      <c r="CI811">
        <f t="shared" si="216"/>
        <v>0</v>
      </c>
      <c r="CJ811" s="36">
        <f t="shared" si="217"/>
        <v>0</v>
      </c>
      <c r="CK811">
        <f t="shared" si="218"/>
        <v>0</v>
      </c>
      <c r="CP811">
        <v>1382</v>
      </c>
      <c r="DD811" t="str">
        <f>IF(COUNTIF('[3]Zone Players'!A$3:A$1847,A811)&lt;1,"D","")</f>
        <v/>
      </c>
      <c r="DF811" t="str">
        <f t="shared" si="221"/>
        <v/>
      </c>
      <c r="DG811" s="70">
        <f t="shared" si="219"/>
        <v>4</v>
      </c>
      <c r="DH811" t="str">
        <f t="shared" si="220"/>
        <v/>
      </c>
    </row>
    <row r="812" spans="1:112" ht="15" customHeight="1" x14ac:dyDescent="0.25">
      <c r="A812" s="23">
        <v>146107</v>
      </c>
      <c r="B812" s="24" t="s">
        <v>1248</v>
      </c>
      <c r="C812" s="24" t="s">
        <v>1249</v>
      </c>
      <c r="D812" s="25" t="s">
        <v>1250</v>
      </c>
      <c r="E812" s="26"/>
      <c r="F812" s="27"/>
      <c r="G812" s="27"/>
      <c r="H812" s="27"/>
      <c r="I812" s="27"/>
      <c r="J812" s="27"/>
      <c r="K812" s="27"/>
      <c r="L812" s="27"/>
      <c r="M812" s="27"/>
      <c r="N812" s="26"/>
      <c r="O812" s="27">
        <v>7</v>
      </c>
      <c r="P812" s="27">
        <v>6</v>
      </c>
      <c r="Q812" s="28"/>
      <c r="R812" s="28"/>
      <c r="S812" s="28"/>
      <c r="T812" s="29"/>
      <c r="U812" s="28"/>
      <c r="V812" s="30">
        <v>1</v>
      </c>
      <c r="W812" s="30">
        <v>2</v>
      </c>
      <c r="X812" s="30" t="s">
        <v>113</v>
      </c>
      <c r="Y812" s="30">
        <v>4</v>
      </c>
      <c r="Z812" s="30" t="s">
        <v>113</v>
      </c>
      <c r="AA812" s="30">
        <v>6</v>
      </c>
      <c r="AB812" s="30">
        <v>7</v>
      </c>
      <c r="AC812" s="30" t="s">
        <v>113</v>
      </c>
      <c r="AD812" s="30" t="s">
        <v>113</v>
      </c>
      <c r="AE812" s="30" t="s">
        <v>113</v>
      </c>
      <c r="AF812" s="30" t="s">
        <v>113</v>
      </c>
      <c r="AG812" s="30" t="s">
        <v>113</v>
      </c>
      <c r="AH812" s="30" t="s">
        <v>113</v>
      </c>
      <c r="AI812" s="30" t="s">
        <v>113</v>
      </c>
      <c r="AJ812" s="30" t="s">
        <v>113</v>
      </c>
      <c r="AK812" s="30" t="s">
        <v>113</v>
      </c>
      <c r="AL812" s="30" t="s">
        <v>113</v>
      </c>
      <c r="AM812" s="30">
        <v>0</v>
      </c>
      <c r="AN812" s="30">
        <v>14</v>
      </c>
      <c r="AO812" s="30">
        <v>0</v>
      </c>
      <c r="AP812" s="30">
        <v>7</v>
      </c>
      <c r="AQ812" s="31">
        <v>6</v>
      </c>
      <c r="AR812" s="31">
        <v>4</v>
      </c>
      <c r="AS812" s="31">
        <v>4</v>
      </c>
      <c r="AT812" s="32">
        <v>4</v>
      </c>
      <c r="AU812" s="32">
        <v>4</v>
      </c>
      <c r="AV812" s="32">
        <v>4</v>
      </c>
      <c r="AW812" s="32">
        <v>4</v>
      </c>
      <c r="AX812" s="32">
        <v>4</v>
      </c>
      <c r="AY812" s="32">
        <v>4</v>
      </c>
      <c r="AZ812" s="32">
        <v>4</v>
      </c>
      <c r="BA812" s="32">
        <v>4</v>
      </c>
      <c r="BB812" s="32">
        <v>0</v>
      </c>
      <c r="BC812" s="32">
        <v>2</v>
      </c>
      <c r="BD812" s="33">
        <v>7.2</v>
      </c>
      <c r="BE812" s="33">
        <v>4</v>
      </c>
      <c r="BF812" s="33">
        <v>4</v>
      </c>
      <c r="BG812" s="33">
        <v>4</v>
      </c>
      <c r="BH812" s="33">
        <v>4</v>
      </c>
      <c r="BI812" s="33">
        <v>4</v>
      </c>
      <c r="BJ812" s="34">
        <v>4</v>
      </c>
      <c r="BK812" s="35">
        <v>4</v>
      </c>
      <c r="BL812" t="str">
        <f>IF(BY812&gt;LARGE(BZ812:$CK812,1),1,"")</f>
        <v/>
      </c>
      <c r="BM812" t="str">
        <f>IF(BZ812&gt;LARGE(CA812:$CK812,1),2,"")</f>
        <v/>
      </c>
      <c r="BN812" t="str">
        <f>IF(CA812&gt;LARGE(CB812:$CK812,1),2.2,"")</f>
        <v/>
      </c>
      <c r="BO812" t="str">
        <f>IF(CB812&gt;LARGE(CC812:$CK812,1),3,"")</f>
        <v/>
      </c>
      <c r="BP812" t="str">
        <f>IF(CC812&gt;LARGE(CD812:$CK812,1),3.2,"")</f>
        <v/>
      </c>
      <c r="BQ812">
        <f>IF(CD812&gt;LARGE(CE812:$CK812,1),4,"")</f>
        <v>4</v>
      </c>
      <c r="BR812" t="str">
        <f>IF(CE812&gt;LARGE(CF812:$CK812,1),4.2,"")</f>
        <v/>
      </c>
      <c r="BS812" t="str">
        <f>IF(CF812&gt;LARGE(CG812:$CK812,1),5,"")</f>
        <v/>
      </c>
      <c r="BT812" t="str">
        <f>IF(CG812&gt;LARGE(CH812:$CK812,1),5.2,"")</f>
        <v/>
      </c>
      <c r="BU812" t="str">
        <f>IF(CH812&gt;LARGE(CI812:$CK812,1),6,"")</f>
        <v/>
      </c>
      <c r="BV812" t="str">
        <f>IF(CI812&gt;LARGE(CJ812:$CK812,1),6.2,"")</f>
        <v/>
      </c>
      <c r="BW812" t="str">
        <f>IF(CJ812&gt;LARGE(CK812:$CK812,1),7,"")</f>
        <v/>
      </c>
      <c r="BX812" t="str">
        <f t="shared" si="205"/>
        <v/>
      </c>
      <c r="BY812" s="36">
        <f t="shared" si="206"/>
        <v>0</v>
      </c>
      <c r="BZ812" s="36">
        <f t="shared" si="207"/>
        <v>1</v>
      </c>
      <c r="CA812">
        <f t="shared" si="208"/>
        <v>0</v>
      </c>
      <c r="CB812" s="36">
        <f t="shared" si="209"/>
        <v>0</v>
      </c>
      <c r="CC812">
        <f t="shared" si="210"/>
        <v>0</v>
      </c>
      <c r="CD812" s="36">
        <f t="shared" si="211"/>
        <v>8</v>
      </c>
      <c r="CE812">
        <f t="shared" si="212"/>
        <v>0</v>
      </c>
      <c r="CF812" s="36">
        <f t="shared" si="213"/>
        <v>0</v>
      </c>
      <c r="CG812">
        <f t="shared" si="214"/>
        <v>0</v>
      </c>
      <c r="CH812" s="36">
        <f t="shared" si="215"/>
        <v>0</v>
      </c>
      <c r="CI812">
        <f t="shared" si="216"/>
        <v>0</v>
      </c>
      <c r="CJ812" s="36">
        <f t="shared" si="217"/>
        <v>0</v>
      </c>
      <c r="CK812">
        <f t="shared" si="218"/>
        <v>0</v>
      </c>
      <c r="CP812">
        <v>1384</v>
      </c>
      <c r="DD812" t="str">
        <f>IF(COUNTIF('[3]Zone Players'!A$3:A$1847,A812)&lt;1,"D","")</f>
        <v/>
      </c>
      <c r="DF812">
        <f t="shared" si="221"/>
        <v>4</v>
      </c>
      <c r="DG812" s="70">
        <f t="shared" si="219"/>
        <v>9</v>
      </c>
      <c r="DH812" t="str">
        <f t="shared" si="220"/>
        <v/>
      </c>
    </row>
    <row r="813" spans="1:112" ht="15" customHeight="1" x14ac:dyDescent="0.25">
      <c r="A813" s="41">
        <v>142062</v>
      </c>
      <c r="B813" s="24" t="s">
        <v>1251</v>
      </c>
      <c r="C813" s="24" t="s">
        <v>1252</v>
      </c>
      <c r="D813" s="25" t="s">
        <v>1250</v>
      </c>
      <c r="E813" s="26"/>
      <c r="F813" s="27"/>
      <c r="G813" s="27"/>
      <c r="H813" s="27"/>
      <c r="I813" s="27"/>
      <c r="J813" s="27"/>
      <c r="K813" s="27"/>
      <c r="L813" s="27">
        <v>7</v>
      </c>
      <c r="M813" s="27">
        <v>7</v>
      </c>
      <c r="N813" s="26">
        <v>5</v>
      </c>
      <c r="O813" s="27">
        <v>4</v>
      </c>
      <c r="P813" s="27">
        <v>4</v>
      </c>
      <c r="Q813" s="28"/>
      <c r="R813" s="28"/>
      <c r="S813" s="28"/>
      <c r="T813" s="29"/>
      <c r="U813" s="28"/>
      <c r="V813" s="30">
        <v>1</v>
      </c>
      <c r="W813" s="30">
        <v>2</v>
      </c>
      <c r="X813" s="30" t="s">
        <v>113</v>
      </c>
      <c r="Y813" s="30">
        <v>4</v>
      </c>
      <c r="Z813" s="30" t="s">
        <v>113</v>
      </c>
      <c r="AA813" s="30">
        <v>6</v>
      </c>
      <c r="AB813" s="30">
        <v>7</v>
      </c>
      <c r="AC813" s="30" t="s">
        <v>113</v>
      </c>
      <c r="AD813" s="30" t="s">
        <v>113</v>
      </c>
      <c r="AE813" s="30" t="s">
        <v>113</v>
      </c>
      <c r="AF813" s="30" t="s">
        <v>113</v>
      </c>
      <c r="AG813" s="30" t="s">
        <v>113</v>
      </c>
      <c r="AH813" s="30" t="s">
        <v>113</v>
      </c>
      <c r="AI813" s="30" t="s">
        <v>113</v>
      </c>
      <c r="AJ813" s="30" t="s">
        <v>113</v>
      </c>
      <c r="AK813" s="30" t="s">
        <v>113</v>
      </c>
      <c r="AL813" s="30" t="s">
        <v>113</v>
      </c>
      <c r="AM813" s="30">
        <v>0</v>
      </c>
      <c r="AN813" s="30">
        <v>14</v>
      </c>
      <c r="AO813" s="30">
        <v>1</v>
      </c>
      <c r="AP813" s="30">
        <v>6</v>
      </c>
      <c r="AQ813" s="31">
        <v>4</v>
      </c>
      <c r="AR813" s="31">
        <v>4</v>
      </c>
      <c r="AS813" s="31">
        <v>4</v>
      </c>
      <c r="AT813" s="32">
        <v>4</v>
      </c>
      <c r="AU813" s="32">
        <v>4</v>
      </c>
      <c r="AV813" s="32">
        <v>4</v>
      </c>
      <c r="AW813" s="32">
        <v>4</v>
      </c>
      <c r="AX813" s="32">
        <v>4</v>
      </c>
      <c r="AY813" s="32">
        <v>4</v>
      </c>
      <c r="AZ813" s="32">
        <v>4</v>
      </c>
      <c r="BA813" s="32">
        <v>4</v>
      </c>
      <c r="BB813" s="32">
        <v>4</v>
      </c>
      <c r="BC813" s="32">
        <v>4</v>
      </c>
      <c r="BD813" s="33">
        <v>7.2</v>
      </c>
      <c r="BE813" s="33">
        <v>4</v>
      </c>
      <c r="BF813" s="33">
        <v>4</v>
      </c>
      <c r="BG813" s="33">
        <v>4</v>
      </c>
      <c r="BH813" s="33">
        <v>4</v>
      </c>
      <c r="BI813" s="33">
        <v>4</v>
      </c>
      <c r="BJ813" s="34">
        <v>4</v>
      </c>
      <c r="BK813" s="35">
        <v>4</v>
      </c>
      <c r="BL813" t="str">
        <f>IF(BY813&gt;LARGE(BZ813:$CK813,1),1,"")</f>
        <v/>
      </c>
      <c r="BM813" t="str">
        <f>IF(BZ813&gt;LARGE(CA813:$CK813,1),2,"")</f>
        <v/>
      </c>
      <c r="BN813" t="str">
        <f>IF(CA813&gt;LARGE(CB813:$CK813,1),2.2,"")</f>
        <v/>
      </c>
      <c r="BO813" t="str">
        <f>IF(CB813&gt;LARGE(CC813:$CK813,1),3,"")</f>
        <v/>
      </c>
      <c r="BP813" t="str">
        <f>IF(CC813&gt;LARGE(CD813:$CK813,1),3.2,"")</f>
        <v/>
      </c>
      <c r="BQ813">
        <f>IF(CD813&gt;LARGE(CE813:$CK813,1),4,"")</f>
        <v>4</v>
      </c>
      <c r="BR813" t="str">
        <f>IF(CE813&gt;LARGE(CF813:$CK813,1),4.2,"")</f>
        <v/>
      </c>
      <c r="BS813" t="str">
        <f>IF(CF813&gt;LARGE(CG813:$CK813,1),5,"")</f>
        <v/>
      </c>
      <c r="BT813" t="str">
        <f>IF(CG813&gt;LARGE(CH813:$CK813,1),5.2,"")</f>
        <v/>
      </c>
      <c r="BU813" t="str">
        <f>IF(CH813&gt;LARGE(CI813:$CK813,1),6,"")</f>
        <v/>
      </c>
      <c r="BV813" t="str">
        <f>IF(CI813&gt;LARGE(CJ813:$CK813,1),6.2,"")</f>
        <v/>
      </c>
      <c r="BW813" t="str">
        <f>IF(CJ813&gt;LARGE(CK813:$CK813,1),7,"")</f>
        <v/>
      </c>
      <c r="BX813" t="str">
        <f t="shared" si="205"/>
        <v/>
      </c>
      <c r="BY813" s="36">
        <f t="shared" si="206"/>
        <v>0</v>
      </c>
      <c r="BZ813" s="36">
        <f t="shared" si="207"/>
        <v>0</v>
      </c>
      <c r="CA813">
        <f t="shared" si="208"/>
        <v>0</v>
      </c>
      <c r="CB813" s="36">
        <f t="shared" si="209"/>
        <v>0</v>
      </c>
      <c r="CC813">
        <f t="shared" si="210"/>
        <v>0</v>
      </c>
      <c r="CD813" s="36">
        <f t="shared" si="211"/>
        <v>10</v>
      </c>
      <c r="CE813">
        <f t="shared" si="212"/>
        <v>0</v>
      </c>
      <c r="CF813" s="36">
        <f t="shared" si="213"/>
        <v>0</v>
      </c>
      <c r="CG813">
        <f t="shared" si="214"/>
        <v>0</v>
      </c>
      <c r="CH813" s="36">
        <f t="shared" si="215"/>
        <v>0</v>
      </c>
      <c r="CI813">
        <f t="shared" si="216"/>
        <v>0</v>
      </c>
      <c r="CJ813" s="36">
        <f t="shared" si="217"/>
        <v>0</v>
      </c>
      <c r="CK813">
        <f t="shared" si="218"/>
        <v>0</v>
      </c>
      <c r="CP813">
        <v>1385</v>
      </c>
      <c r="DD813" t="str">
        <f>IF(COUNTIF('[3]Zone Players'!A$3:A$1847,A813)&lt;1,"D","")</f>
        <v/>
      </c>
      <c r="DF813">
        <f t="shared" si="221"/>
        <v>4</v>
      </c>
      <c r="DG813" s="70">
        <f t="shared" si="219"/>
        <v>10</v>
      </c>
      <c r="DH813" t="str">
        <f t="shared" si="220"/>
        <v/>
      </c>
    </row>
    <row r="814" spans="1:112" ht="15" customHeight="1" x14ac:dyDescent="0.25">
      <c r="A814" s="23">
        <v>32914</v>
      </c>
      <c r="B814" s="24" t="s">
        <v>1003</v>
      </c>
      <c r="C814" s="24" t="s">
        <v>1253</v>
      </c>
      <c r="D814" s="25" t="s">
        <v>1250</v>
      </c>
      <c r="E814" s="26">
        <v>5</v>
      </c>
      <c r="F814" s="27">
        <v>5</v>
      </c>
      <c r="G814" s="27">
        <v>3</v>
      </c>
      <c r="H814" s="27">
        <v>2</v>
      </c>
      <c r="I814" s="27">
        <v>2</v>
      </c>
      <c r="J814" s="27">
        <v>3</v>
      </c>
      <c r="K814" s="27">
        <v>4</v>
      </c>
      <c r="L814" s="27">
        <v>4</v>
      </c>
      <c r="M814" s="27">
        <v>3</v>
      </c>
      <c r="N814" s="26">
        <v>3</v>
      </c>
      <c r="O814" s="27">
        <v>4</v>
      </c>
      <c r="P814" s="27">
        <v>4</v>
      </c>
      <c r="Q814" s="28"/>
      <c r="R814" s="28"/>
      <c r="S814" s="28"/>
      <c r="T814" s="29"/>
      <c r="U814" s="28"/>
      <c r="V814" s="30">
        <v>1</v>
      </c>
      <c r="W814" s="30">
        <v>2</v>
      </c>
      <c r="X814" s="30" t="s">
        <v>113</v>
      </c>
      <c r="Y814" s="30">
        <v>4</v>
      </c>
      <c r="Z814" s="30" t="s">
        <v>113</v>
      </c>
      <c r="AA814" s="30">
        <v>6</v>
      </c>
      <c r="AB814" s="30">
        <v>7</v>
      </c>
      <c r="AC814" s="30" t="s">
        <v>113</v>
      </c>
      <c r="AD814" s="30" t="s">
        <v>113</v>
      </c>
      <c r="AE814" s="30" t="s">
        <v>113</v>
      </c>
      <c r="AF814" s="30" t="s">
        <v>113</v>
      </c>
      <c r="AG814" s="30" t="s">
        <v>113</v>
      </c>
      <c r="AH814" s="30" t="s">
        <v>113</v>
      </c>
      <c r="AI814" s="30" t="s">
        <v>113</v>
      </c>
      <c r="AJ814" s="30" t="s">
        <v>113</v>
      </c>
      <c r="AK814" s="30" t="s">
        <v>113</v>
      </c>
      <c r="AL814" s="30" t="s">
        <v>113</v>
      </c>
      <c r="AM814" s="30">
        <v>0</v>
      </c>
      <c r="AN814" s="30">
        <v>14</v>
      </c>
      <c r="AO814" s="30">
        <v>1</v>
      </c>
      <c r="AP814" s="30">
        <v>6</v>
      </c>
      <c r="AQ814" s="31">
        <v>4</v>
      </c>
      <c r="AR814" s="31">
        <v>2</v>
      </c>
      <c r="AS814" s="31">
        <v>2</v>
      </c>
      <c r="AT814" s="32">
        <v>2.2000000000000002</v>
      </c>
      <c r="AU814" s="32">
        <v>2.2000000000000002</v>
      </c>
      <c r="AV814" s="32">
        <v>2.2000000000000002</v>
      </c>
      <c r="AW814" s="32">
        <v>2.2000000000000002</v>
      </c>
      <c r="AX814" s="32">
        <v>2.2000000000000002</v>
      </c>
      <c r="AY814" s="32">
        <v>2.2000000000000002</v>
      </c>
      <c r="AZ814" s="32">
        <v>2.2000000000000002</v>
      </c>
      <c r="BA814" s="32">
        <v>2.2000000000000002</v>
      </c>
      <c r="BB814" s="32">
        <v>2.2000000000000002</v>
      </c>
      <c r="BC814" s="32">
        <v>2</v>
      </c>
      <c r="BD814" s="33">
        <v>7.2</v>
      </c>
      <c r="BE814" s="33">
        <v>2.2000000000000002</v>
      </c>
      <c r="BF814" s="33">
        <v>2.2000000000000002</v>
      </c>
      <c r="BG814" s="33">
        <v>2.2000000000000002</v>
      </c>
      <c r="BH814" s="33">
        <v>2.2000000000000002</v>
      </c>
      <c r="BI814" s="33">
        <v>2.2000000000000002</v>
      </c>
      <c r="BJ814" s="34">
        <v>2.2000000000000002</v>
      </c>
      <c r="BK814" s="35">
        <v>2</v>
      </c>
      <c r="BL814" t="str">
        <f>IF(BY814&gt;LARGE(BZ814:$CK814,1),1,"")</f>
        <v/>
      </c>
      <c r="BM814" t="str">
        <f>IF(BZ814&gt;LARGE(CA814:$CK814,1),2,"")</f>
        <v/>
      </c>
      <c r="BN814">
        <f>IF(CA814&gt;LARGE(CB814:$CK814,1),2.2,"")</f>
        <v>2.2000000000000002</v>
      </c>
      <c r="BO814" t="str">
        <f>IF(CB814&gt;LARGE(CC814:$CK814,1),3,"")</f>
        <v/>
      </c>
      <c r="BP814" t="str">
        <f>IF(CC814&gt;LARGE(CD814:$CK814,1),3.2,"")</f>
        <v/>
      </c>
      <c r="BQ814" t="str">
        <f>IF(CD814&gt;LARGE(CE814:$CK814,1),4,"")</f>
        <v/>
      </c>
      <c r="BR814" t="str">
        <f>IF(CE814&gt;LARGE(CF814:$CK814,1),4.2,"")</f>
        <v/>
      </c>
      <c r="BS814" t="str">
        <f>IF(CF814&gt;LARGE(CG814:$CK814,1),5,"")</f>
        <v/>
      </c>
      <c r="BT814" t="str">
        <f>IF(CG814&gt;LARGE(CH814:$CK814,1),5.2,"")</f>
        <v/>
      </c>
      <c r="BU814" t="str">
        <f>IF(CH814&gt;LARGE(CI814:$CK814,1),6,"")</f>
        <v/>
      </c>
      <c r="BV814" t="str">
        <f>IF(CI814&gt;LARGE(CJ814:$CK814,1),6.2,"")</f>
        <v/>
      </c>
      <c r="BW814" t="str">
        <f>IF(CJ814&gt;LARGE(CK814:$CK814,1),7,"")</f>
        <v/>
      </c>
      <c r="BX814" t="str">
        <f t="shared" si="205"/>
        <v/>
      </c>
      <c r="BY814" s="36">
        <f t="shared" si="206"/>
        <v>0</v>
      </c>
      <c r="BZ814" s="36">
        <f t="shared" si="207"/>
        <v>1</v>
      </c>
      <c r="CA814">
        <f t="shared" si="208"/>
        <v>9</v>
      </c>
      <c r="CB814" s="36">
        <f t="shared" si="209"/>
        <v>0</v>
      </c>
      <c r="CC814">
        <f t="shared" si="210"/>
        <v>0</v>
      </c>
      <c r="CD814" s="36">
        <f t="shared" si="211"/>
        <v>0</v>
      </c>
      <c r="CE814">
        <f t="shared" si="212"/>
        <v>0</v>
      </c>
      <c r="CF814" s="36">
        <f t="shared" si="213"/>
        <v>0</v>
      </c>
      <c r="CG814">
        <f t="shared" si="214"/>
        <v>0</v>
      </c>
      <c r="CH814" s="36">
        <f t="shared" si="215"/>
        <v>0</v>
      </c>
      <c r="CI814">
        <f t="shared" si="216"/>
        <v>0</v>
      </c>
      <c r="CJ814" s="36">
        <f t="shared" si="217"/>
        <v>0</v>
      </c>
      <c r="CK814">
        <f t="shared" si="218"/>
        <v>0</v>
      </c>
      <c r="CP814">
        <v>1386</v>
      </c>
      <c r="DD814" t="str">
        <f>IF(COUNTIF('[3]Zone Players'!A$3:A$1847,A814)&lt;1,"D","")</f>
        <v/>
      </c>
      <c r="DF814">
        <f t="shared" si="221"/>
        <v>2</v>
      </c>
      <c r="DG814" s="70">
        <f t="shared" si="219"/>
        <v>10</v>
      </c>
      <c r="DH814">
        <f t="shared" si="220"/>
        <v>2</v>
      </c>
    </row>
    <row r="815" spans="1:112" ht="15" customHeight="1" x14ac:dyDescent="0.25">
      <c r="A815" s="23">
        <v>24954</v>
      </c>
      <c r="B815" s="24" t="s">
        <v>1254</v>
      </c>
      <c r="C815" s="24" t="s">
        <v>485</v>
      </c>
      <c r="D815" s="25" t="s">
        <v>1250</v>
      </c>
      <c r="E815" s="26">
        <v>5</v>
      </c>
      <c r="F815" s="27">
        <v>5</v>
      </c>
      <c r="G815" s="27">
        <v>4</v>
      </c>
      <c r="H815" s="27">
        <v>4</v>
      </c>
      <c r="I815" s="27">
        <v>4</v>
      </c>
      <c r="J815" s="27">
        <v>4</v>
      </c>
      <c r="K815" s="27">
        <v>5</v>
      </c>
      <c r="L815" s="27">
        <v>6</v>
      </c>
      <c r="M815" s="27">
        <v>4</v>
      </c>
      <c r="N815" s="26">
        <v>5</v>
      </c>
      <c r="O815" s="27">
        <v>5</v>
      </c>
      <c r="P815" s="27">
        <v>6</v>
      </c>
      <c r="Q815" s="28"/>
      <c r="R815" s="28"/>
      <c r="S815" s="28"/>
      <c r="T815" s="29"/>
      <c r="U815" s="28"/>
      <c r="V815" s="30">
        <v>1</v>
      </c>
      <c r="W815" s="30">
        <v>2</v>
      </c>
      <c r="X815" s="30" t="s">
        <v>113</v>
      </c>
      <c r="Y815" s="30">
        <v>4</v>
      </c>
      <c r="Z815" s="30" t="s">
        <v>113</v>
      </c>
      <c r="AA815" s="30">
        <v>6</v>
      </c>
      <c r="AB815" s="30">
        <v>7</v>
      </c>
      <c r="AC815" s="30" t="s">
        <v>113</v>
      </c>
      <c r="AD815" s="30" t="s">
        <v>113</v>
      </c>
      <c r="AE815" s="30" t="s">
        <v>113</v>
      </c>
      <c r="AF815" s="30" t="s">
        <v>113</v>
      </c>
      <c r="AG815" s="30" t="s">
        <v>113</v>
      </c>
      <c r="AH815" s="30" t="s">
        <v>113</v>
      </c>
      <c r="AI815" s="30" t="s">
        <v>113</v>
      </c>
      <c r="AJ815" s="30" t="s">
        <v>113</v>
      </c>
      <c r="AK815" s="30" t="s">
        <v>113</v>
      </c>
      <c r="AL815" s="30" t="s">
        <v>113</v>
      </c>
      <c r="AM815" s="30">
        <v>0</v>
      </c>
      <c r="AN815" s="30">
        <v>14</v>
      </c>
      <c r="AO815" s="30">
        <v>0</v>
      </c>
      <c r="AP815" s="30">
        <v>7</v>
      </c>
      <c r="AQ815" s="31">
        <v>6</v>
      </c>
      <c r="AR815" s="31">
        <v>4</v>
      </c>
      <c r="AS815" s="31">
        <v>4</v>
      </c>
      <c r="AT815" s="32">
        <v>4</v>
      </c>
      <c r="AU815" s="32">
        <v>4</v>
      </c>
      <c r="AV815" s="32">
        <v>4</v>
      </c>
      <c r="AW815" s="32">
        <v>4</v>
      </c>
      <c r="AX815" s="32">
        <v>4</v>
      </c>
      <c r="AY815" s="32">
        <v>4</v>
      </c>
      <c r="AZ815" s="32">
        <v>4</v>
      </c>
      <c r="BA815" s="32">
        <v>4</v>
      </c>
      <c r="BB815" s="32">
        <v>4</v>
      </c>
      <c r="BC815" s="32">
        <v>4</v>
      </c>
      <c r="BD815" s="33">
        <v>7.2</v>
      </c>
      <c r="BE815" s="33">
        <v>4</v>
      </c>
      <c r="BF815" s="33">
        <v>4</v>
      </c>
      <c r="BG815" s="33">
        <v>4</v>
      </c>
      <c r="BH815" s="33">
        <v>4</v>
      </c>
      <c r="BI815" s="33">
        <v>4</v>
      </c>
      <c r="BJ815" s="34">
        <v>4</v>
      </c>
      <c r="BK815" s="35">
        <v>4</v>
      </c>
      <c r="BL815" t="str">
        <f>IF(BY815&gt;LARGE(BZ815:$CK815,1),1,"")</f>
        <v/>
      </c>
      <c r="BM815" t="str">
        <f>IF(BZ815&gt;LARGE(CA815:$CK815,1),2,"")</f>
        <v/>
      </c>
      <c r="BN815" t="str">
        <f>IF(CA815&gt;LARGE(CB815:$CK815,1),2.2,"")</f>
        <v/>
      </c>
      <c r="BO815" t="str">
        <f>IF(CB815&gt;LARGE(CC815:$CK815,1),3,"")</f>
        <v/>
      </c>
      <c r="BP815" t="str">
        <f>IF(CC815&gt;LARGE(CD815:$CK815,1),3.2,"")</f>
        <v/>
      </c>
      <c r="BQ815">
        <f>IF(CD815&gt;LARGE(CE815:$CK815,1),4,"")</f>
        <v>4</v>
      </c>
      <c r="BR815" t="str">
        <f>IF(CE815&gt;LARGE(CF815:$CK815,1),4.2,"")</f>
        <v/>
      </c>
      <c r="BS815" t="str">
        <f>IF(CF815&gt;LARGE(CG815:$CK815,1),5,"")</f>
        <v/>
      </c>
      <c r="BT815" t="str">
        <f>IF(CG815&gt;LARGE(CH815:$CK815,1),5.2,"")</f>
        <v/>
      </c>
      <c r="BU815" t="str">
        <f>IF(CH815&gt;LARGE(CI815:$CK815,1),6,"")</f>
        <v/>
      </c>
      <c r="BV815" t="str">
        <f>IF(CI815&gt;LARGE(CJ815:$CK815,1),6.2,"")</f>
        <v/>
      </c>
      <c r="BW815" t="str">
        <f>IF(CJ815&gt;LARGE(CK815:$CK815,1),7,"")</f>
        <v/>
      </c>
      <c r="BX815" t="str">
        <f t="shared" si="205"/>
        <v/>
      </c>
      <c r="BY815" s="36">
        <f t="shared" si="206"/>
        <v>0</v>
      </c>
      <c r="BZ815" s="36">
        <f t="shared" si="207"/>
        <v>0</v>
      </c>
      <c r="CA815">
        <f t="shared" si="208"/>
        <v>0</v>
      </c>
      <c r="CB815" s="36">
        <f t="shared" si="209"/>
        <v>0</v>
      </c>
      <c r="CC815">
        <f t="shared" si="210"/>
        <v>0</v>
      </c>
      <c r="CD815" s="36">
        <f t="shared" si="211"/>
        <v>10</v>
      </c>
      <c r="CE815">
        <f t="shared" si="212"/>
        <v>0</v>
      </c>
      <c r="CF815" s="36">
        <f t="shared" si="213"/>
        <v>0</v>
      </c>
      <c r="CG815">
        <f t="shared" si="214"/>
        <v>0</v>
      </c>
      <c r="CH815" s="36">
        <f t="shared" si="215"/>
        <v>0</v>
      </c>
      <c r="CI815">
        <f t="shared" si="216"/>
        <v>0</v>
      </c>
      <c r="CJ815" s="36">
        <f t="shared" si="217"/>
        <v>0</v>
      </c>
      <c r="CK815">
        <f t="shared" si="218"/>
        <v>0</v>
      </c>
      <c r="CP815">
        <v>1388</v>
      </c>
      <c r="DD815" t="str">
        <f>IF(COUNTIF('[3]Zone Players'!A$3:A$1847,A815)&lt;1,"D","")</f>
        <v/>
      </c>
      <c r="DF815">
        <f t="shared" si="221"/>
        <v>4</v>
      </c>
      <c r="DG815" s="70">
        <f t="shared" si="219"/>
        <v>10</v>
      </c>
      <c r="DH815" t="str">
        <f t="shared" si="220"/>
        <v/>
      </c>
    </row>
    <row r="816" spans="1:112" ht="15" customHeight="1" x14ac:dyDescent="0.25">
      <c r="A816" s="23">
        <v>132697</v>
      </c>
      <c r="B816" s="24" t="s">
        <v>1255</v>
      </c>
      <c r="C816" s="24" t="s">
        <v>547</v>
      </c>
      <c r="D816" s="25" t="s">
        <v>1250</v>
      </c>
      <c r="E816" s="26"/>
      <c r="F816" s="27"/>
      <c r="G816" s="27"/>
      <c r="H816" s="27"/>
      <c r="I816" s="27">
        <v>7</v>
      </c>
      <c r="J816" s="27">
        <v>3</v>
      </c>
      <c r="K816" s="27">
        <v>3</v>
      </c>
      <c r="L816" s="27">
        <v>2</v>
      </c>
      <c r="M816" s="27">
        <v>1</v>
      </c>
      <c r="N816" s="26">
        <v>1</v>
      </c>
      <c r="O816" s="27">
        <v>2</v>
      </c>
      <c r="P816" s="27">
        <v>2</v>
      </c>
      <c r="Q816" s="28"/>
      <c r="R816" s="28"/>
      <c r="S816" s="28"/>
      <c r="T816" s="29">
        <v>2</v>
      </c>
      <c r="U816" s="28"/>
      <c r="V816" s="30">
        <v>1</v>
      </c>
      <c r="W816" s="30">
        <v>2</v>
      </c>
      <c r="X816" s="30" t="s">
        <v>113</v>
      </c>
      <c r="Y816" s="30">
        <v>4</v>
      </c>
      <c r="Z816" s="30" t="s">
        <v>113</v>
      </c>
      <c r="AA816" s="30">
        <v>6</v>
      </c>
      <c r="AB816" s="30">
        <v>7</v>
      </c>
      <c r="AC816" s="30" t="s">
        <v>113</v>
      </c>
      <c r="AD816" s="30" t="s">
        <v>113</v>
      </c>
      <c r="AE816" s="30" t="s">
        <v>113</v>
      </c>
      <c r="AF816" s="30" t="s">
        <v>113</v>
      </c>
      <c r="AG816" s="30" t="s">
        <v>113</v>
      </c>
      <c r="AH816" s="30" t="s">
        <v>113</v>
      </c>
      <c r="AI816" s="30" t="s">
        <v>113</v>
      </c>
      <c r="AJ816" s="30" t="s">
        <v>113</v>
      </c>
      <c r="AK816" s="30" t="s">
        <v>113</v>
      </c>
      <c r="AL816" s="30" t="s">
        <v>113</v>
      </c>
      <c r="AM816" s="30">
        <v>0</v>
      </c>
      <c r="AN816" s="30">
        <v>14</v>
      </c>
      <c r="AO816" s="30">
        <v>5</v>
      </c>
      <c r="AP816" s="30">
        <v>2</v>
      </c>
      <c r="AQ816" s="31">
        <v>1</v>
      </c>
      <c r="AR816" s="31">
        <v>2</v>
      </c>
      <c r="AS816" s="31">
        <v>2</v>
      </c>
      <c r="AT816" s="32">
        <v>2.1</v>
      </c>
      <c r="AU816" s="32">
        <v>2.1</v>
      </c>
      <c r="AV816" s="32">
        <v>2.1</v>
      </c>
      <c r="AW816" s="32">
        <v>2.1</v>
      </c>
      <c r="AX816" s="32">
        <v>2.1</v>
      </c>
      <c r="AY816" s="32">
        <v>2.1</v>
      </c>
      <c r="AZ816" s="32">
        <v>2.1</v>
      </c>
      <c r="BA816" s="32">
        <v>2.1</v>
      </c>
      <c r="BB816" s="32">
        <v>2.1</v>
      </c>
      <c r="BC816" s="32">
        <v>2.1</v>
      </c>
      <c r="BD816" s="33">
        <v>7.2</v>
      </c>
      <c r="BE816" s="33">
        <v>2.1</v>
      </c>
      <c r="BF816" s="33">
        <v>2.1</v>
      </c>
      <c r="BG816" s="33">
        <v>2.1</v>
      </c>
      <c r="BH816" s="33">
        <v>2.1</v>
      </c>
      <c r="BI816" s="33">
        <v>2.1</v>
      </c>
      <c r="BJ816" s="34">
        <v>2</v>
      </c>
      <c r="BK816" s="35">
        <v>2</v>
      </c>
      <c r="BL816" t="str">
        <f>IF(BY816&gt;LARGE(BZ816:$CK816,1),1,"")</f>
        <v/>
      </c>
      <c r="BM816">
        <f>IF(BZ816&gt;LARGE(CA816:$CK816,1),2,"")</f>
        <v>2</v>
      </c>
      <c r="BN816" t="str">
        <f>IF(CA816&gt;LARGE(CB816:$CK816,1),2.2,"")</f>
        <v/>
      </c>
      <c r="BO816" t="str">
        <f>IF(CB816&gt;LARGE(CC816:$CK816,1),3,"")</f>
        <v/>
      </c>
      <c r="BP816" t="str">
        <f>IF(CC816&gt;LARGE(CD816:$CK816,1),3.2,"")</f>
        <v/>
      </c>
      <c r="BQ816" t="str">
        <f>IF(CD816&gt;LARGE(CE816:$CK816,1),4,"")</f>
        <v/>
      </c>
      <c r="BR816" t="str">
        <f>IF(CE816&gt;LARGE(CF816:$CK816,1),4.2,"")</f>
        <v/>
      </c>
      <c r="BS816" t="str">
        <f>IF(CF816&gt;LARGE(CG816:$CK816,1),5,"")</f>
        <v/>
      </c>
      <c r="BT816" t="str">
        <f>IF(CG816&gt;LARGE(CH816:$CK816,1),5.2,"")</f>
        <v/>
      </c>
      <c r="BU816" t="str">
        <f>IF(CH816&gt;LARGE(CI816:$CK816,1),6,"")</f>
        <v/>
      </c>
      <c r="BV816" t="str">
        <f>IF(CI816&gt;LARGE(CJ816:$CK816,1),6.2,"")</f>
        <v/>
      </c>
      <c r="BW816" t="str">
        <f>IF(CJ816&gt;LARGE(CK816:$CK816,1),7,"")</f>
        <v/>
      </c>
      <c r="BX816" t="str">
        <f t="shared" si="205"/>
        <v/>
      </c>
      <c r="BY816" s="36">
        <f t="shared" si="206"/>
        <v>0</v>
      </c>
      <c r="BZ816" s="36">
        <f t="shared" si="207"/>
        <v>10</v>
      </c>
      <c r="CA816">
        <f t="shared" si="208"/>
        <v>0</v>
      </c>
      <c r="CB816" s="36">
        <f t="shared" si="209"/>
        <v>0</v>
      </c>
      <c r="CC816">
        <f t="shared" si="210"/>
        <v>0</v>
      </c>
      <c r="CD816" s="36">
        <f t="shared" si="211"/>
        <v>0</v>
      </c>
      <c r="CE816">
        <f t="shared" si="212"/>
        <v>0</v>
      </c>
      <c r="CF816" s="36">
        <f t="shared" si="213"/>
        <v>0</v>
      </c>
      <c r="CG816">
        <f t="shared" si="214"/>
        <v>0</v>
      </c>
      <c r="CH816" s="36">
        <f t="shared" si="215"/>
        <v>0</v>
      </c>
      <c r="CI816">
        <f t="shared" si="216"/>
        <v>0</v>
      </c>
      <c r="CJ816" s="36">
        <f t="shared" si="217"/>
        <v>0</v>
      </c>
      <c r="CK816">
        <f t="shared" si="218"/>
        <v>0</v>
      </c>
      <c r="CP816">
        <v>1389</v>
      </c>
      <c r="DD816" t="str">
        <f>IF(COUNTIF('[3]Zone Players'!A$3:A$1847,A816)&lt;1,"D","")</f>
        <v/>
      </c>
      <c r="DF816" t="str">
        <f t="shared" si="221"/>
        <v>N2</v>
      </c>
      <c r="DG816" s="70">
        <f t="shared" si="219"/>
        <v>10</v>
      </c>
      <c r="DH816" t="str">
        <f t="shared" si="220"/>
        <v/>
      </c>
    </row>
    <row r="817" spans="1:112" ht="15" customHeight="1" x14ac:dyDescent="0.25">
      <c r="A817" s="40">
        <v>10049</v>
      </c>
      <c r="B817" s="24" t="s">
        <v>803</v>
      </c>
      <c r="C817" s="24" t="s">
        <v>319</v>
      </c>
      <c r="D817" s="25" t="s">
        <v>1250</v>
      </c>
      <c r="E817" s="26"/>
      <c r="F817" s="27"/>
      <c r="G817" s="27"/>
      <c r="H817" s="27"/>
      <c r="I817" s="27"/>
      <c r="J817" s="27"/>
      <c r="K817" s="27"/>
      <c r="L817" s="27"/>
      <c r="M817" s="27"/>
      <c r="N817" s="26">
        <v>4</v>
      </c>
      <c r="O817" s="27">
        <v>4</v>
      </c>
      <c r="P817" s="27">
        <v>4</v>
      </c>
      <c r="Q817" s="28"/>
      <c r="R817" s="28"/>
      <c r="S817" s="28"/>
      <c r="T817" s="29"/>
      <c r="U817" s="28"/>
      <c r="V817" s="30">
        <v>1</v>
      </c>
      <c r="W817" s="30">
        <v>2</v>
      </c>
      <c r="X817" s="30" t="s">
        <v>113</v>
      </c>
      <c r="Y817" s="30">
        <v>4</v>
      </c>
      <c r="Z817" s="30" t="s">
        <v>113</v>
      </c>
      <c r="AA817" s="30">
        <v>6</v>
      </c>
      <c r="AB817" s="30">
        <v>7</v>
      </c>
      <c r="AC817" s="30" t="s">
        <v>113</v>
      </c>
      <c r="AD817" s="30" t="s">
        <v>113</v>
      </c>
      <c r="AE817" s="30" t="s">
        <v>113</v>
      </c>
      <c r="AF817" s="30" t="s">
        <v>113</v>
      </c>
      <c r="AG817" s="30" t="s">
        <v>113</v>
      </c>
      <c r="AH817" s="30" t="s">
        <v>113</v>
      </c>
      <c r="AI817" s="30" t="s">
        <v>113</v>
      </c>
      <c r="AJ817" s="30" t="s">
        <v>113</v>
      </c>
      <c r="AK817" s="30" t="s">
        <v>113</v>
      </c>
      <c r="AL817" s="30" t="s">
        <v>113</v>
      </c>
      <c r="AM817" s="30">
        <v>0</v>
      </c>
      <c r="AN817" s="30">
        <v>14</v>
      </c>
      <c r="AO817" s="30">
        <v>1</v>
      </c>
      <c r="AP817" s="30">
        <v>6</v>
      </c>
      <c r="AQ817" s="31">
        <v>4</v>
      </c>
      <c r="AR817" s="31">
        <v>4</v>
      </c>
      <c r="AS817" s="31">
        <v>4</v>
      </c>
      <c r="AT817" s="32">
        <v>0</v>
      </c>
      <c r="AU817" s="32">
        <v>0</v>
      </c>
      <c r="AV817" s="32">
        <v>0</v>
      </c>
      <c r="AW817" s="32">
        <v>0</v>
      </c>
      <c r="AX817" s="32">
        <v>0</v>
      </c>
      <c r="AY817" s="32">
        <v>0</v>
      </c>
      <c r="AZ817" s="32">
        <v>0</v>
      </c>
      <c r="BA817" s="32">
        <v>0</v>
      </c>
      <c r="BB817" s="32">
        <v>0</v>
      </c>
      <c r="BC817" s="32">
        <v>0</v>
      </c>
      <c r="BD817" s="33">
        <v>7.2</v>
      </c>
      <c r="BE817" s="33">
        <v>7.2</v>
      </c>
      <c r="BF817" s="33">
        <v>7.2</v>
      </c>
      <c r="BG817" s="33">
        <v>7.2</v>
      </c>
      <c r="BH817" s="33">
        <v>7.2</v>
      </c>
      <c r="BI817" s="33">
        <v>7.2</v>
      </c>
      <c r="BJ817" s="34" t="s">
        <v>113</v>
      </c>
      <c r="BK817" s="35" t="s">
        <v>113</v>
      </c>
      <c r="BL817" t="str">
        <f>IF(BY817&gt;LARGE(BZ817:$CK817,1),1,"")</f>
        <v/>
      </c>
      <c r="BM817" t="str">
        <f>IF(BZ817&gt;LARGE(CA817:$CK817,1),2,"")</f>
        <v/>
      </c>
      <c r="BN817" t="str">
        <f>IF(CA817&gt;LARGE(CB817:$CK817,1),2.2,"")</f>
        <v/>
      </c>
      <c r="BO817" t="str">
        <f>IF(CB817&gt;LARGE(CC817:$CK817,1),3,"")</f>
        <v/>
      </c>
      <c r="BP817" t="str">
        <f>IF(CC817&gt;LARGE(CD817:$CK817,1),3.2,"")</f>
        <v/>
      </c>
      <c r="BQ817" t="str">
        <f>IF(CD817&gt;LARGE(CE817:$CK817,1),4,"")</f>
        <v/>
      </c>
      <c r="BR817" t="str">
        <f>IF(CE817&gt;LARGE(CF817:$CK817,1),4.2,"")</f>
        <v/>
      </c>
      <c r="BS817" t="str">
        <f>IF(CF817&gt;LARGE(CG817:$CK817,1),5,"")</f>
        <v/>
      </c>
      <c r="BT817" t="str">
        <f>IF(CG817&gt;LARGE(CH817:$CK817,1),5.2,"")</f>
        <v/>
      </c>
      <c r="BU817" t="str">
        <f>IF(CH817&gt;LARGE(CI817:$CK817,1),6,"")</f>
        <v/>
      </c>
      <c r="BV817" t="str">
        <f>IF(CI817&gt;LARGE(CJ817:$CK817,1),6.2,"")</f>
        <v/>
      </c>
      <c r="BW817" t="str">
        <f>IF(CJ817&gt;LARGE(CK817:$CK817,1),7,"")</f>
        <v/>
      </c>
      <c r="BX817" t="str">
        <f t="shared" si="205"/>
        <v/>
      </c>
      <c r="BY817" s="36">
        <f t="shared" si="206"/>
        <v>0</v>
      </c>
      <c r="BZ817" s="36">
        <f t="shared" si="207"/>
        <v>0</v>
      </c>
      <c r="CA817">
        <f t="shared" si="208"/>
        <v>0</v>
      </c>
      <c r="CB817" s="36">
        <f t="shared" si="209"/>
        <v>0</v>
      </c>
      <c r="CC817">
        <f t="shared" si="210"/>
        <v>0</v>
      </c>
      <c r="CD817" s="36">
        <f t="shared" si="211"/>
        <v>0</v>
      </c>
      <c r="CE817">
        <f t="shared" si="212"/>
        <v>0</v>
      </c>
      <c r="CF817" s="36">
        <f t="shared" si="213"/>
        <v>0</v>
      </c>
      <c r="CG817">
        <f t="shared" si="214"/>
        <v>0</v>
      </c>
      <c r="CH817" s="36">
        <f t="shared" si="215"/>
        <v>0</v>
      </c>
      <c r="CI817">
        <f t="shared" si="216"/>
        <v>0</v>
      </c>
      <c r="CJ817" s="36">
        <f t="shared" si="217"/>
        <v>0</v>
      </c>
      <c r="CK817">
        <f t="shared" si="218"/>
        <v>0</v>
      </c>
      <c r="CP817">
        <v>1391</v>
      </c>
      <c r="DD817" t="str">
        <f>IF(COUNTIF('[3]Zone Players'!A$3:A$1847,A817)&lt;1,"D","")</f>
        <v/>
      </c>
      <c r="DF817">
        <f t="shared" si="221"/>
        <v>4</v>
      </c>
      <c r="DG817" s="70">
        <f t="shared" si="219"/>
        <v>0</v>
      </c>
      <c r="DH817" t="str">
        <f t="shared" si="220"/>
        <v/>
      </c>
    </row>
    <row r="818" spans="1:112" ht="15" customHeight="1" x14ac:dyDescent="0.25">
      <c r="A818" s="23">
        <v>53258</v>
      </c>
      <c r="B818" s="24" t="s">
        <v>1256</v>
      </c>
      <c r="C818" s="24" t="s">
        <v>1257</v>
      </c>
      <c r="D818" s="25" t="s">
        <v>1250</v>
      </c>
      <c r="E818" s="26"/>
      <c r="F818" s="27"/>
      <c r="G818" s="27"/>
      <c r="H818" s="27">
        <v>4</v>
      </c>
      <c r="I818" s="27">
        <v>4</v>
      </c>
      <c r="J818" s="27">
        <v>2</v>
      </c>
      <c r="K818" s="27">
        <v>2</v>
      </c>
      <c r="L818" s="27">
        <v>2</v>
      </c>
      <c r="M818" s="27">
        <v>2</v>
      </c>
      <c r="N818" s="26">
        <v>2</v>
      </c>
      <c r="O818" s="27">
        <v>3</v>
      </c>
      <c r="P818" s="27">
        <v>3</v>
      </c>
      <c r="Q818" s="28"/>
      <c r="R818" s="28"/>
      <c r="S818" s="28"/>
      <c r="T818" s="29">
        <v>3</v>
      </c>
      <c r="U818" s="28"/>
      <c r="V818" s="30">
        <v>1</v>
      </c>
      <c r="W818" s="30">
        <v>2</v>
      </c>
      <c r="X818" s="30" t="s">
        <v>113</v>
      </c>
      <c r="Y818" s="30">
        <v>4</v>
      </c>
      <c r="Z818" s="30" t="s">
        <v>113</v>
      </c>
      <c r="AA818" s="30">
        <v>6</v>
      </c>
      <c r="AB818" s="30">
        <v>7</v>
      </c>
      <c r="AC818" s="30" t="s">
        <v>113</v>
      </c>
      <c r="AD818" s="30" t="s">
        <v>113</v>
      </c>
      <c r="AE818" s="30" t="s">
        <v>113</v>
      </c>
      <c r="AF818" s="30" t="s">
        <v>113</v>
      </c>
      <c r="AG818" s="30" t="s">
        <v>113</v>
      </c>
      <c r="AH818" s="30" t="s">
        <v>113</v>
      </c>
      <c r="AI818" s="30" t="s">
        <v>113</v>
      </c>
      <c r="AJ818" s="30" t="s">
        <v>113</v>
      </c>
      <c r="AK818" s="30" t="s">
        <v>113</v>
      </c>
      <c r="AL818" s="30" t="s">
        <v>113</v>
      </c>
      <c r="AM818" s="30">
        <v>0</v>
      </c>
      <c r="AN818" s="30">
        <v>14</v>
      </c>
      <c r="AO818" s="30">
        <v>3</v>
      </c>
      <c r="AP818" s="30">
        <v>4</v>
      </c>
      <c r="AQ818" s="31">
        <v>2</v>
      </c>
      <c r="AR818" s="31">
        <v>2</v>
      </c>
      <c r="AS818" s="31">
        <v>2</v>
      </c>
      <c r="AT818" s="32">
        <v>2.1</v>
      </c>
      <c r="AU818" s="32">
        <v>2.1</v>
      </c>
      <c r="AV818" s="32">
        <v>2.1</v>
      </c>
      <c r="AW818" s="32">
        <v>2.1</v>
      </c>
      <c r="AX818" s="32">
        <v>2.1</v>
      </c>
      <c r="AY818" s="32">
        <v>2.1</v>
      </c>
      <c r="AZ818" s="32">
        <v>2.1</v>
      </c>
      <c r="BA818" s="32">
        <v>2.1</v>
      </c>
      <c r="BB818" s="32">
        <v>2.1</v>
      </c>
      <c r="BC818" s="32">
        <v>2.1</v>
      </c>
      <c r="BD818" s="33">
        <v>7.2</v>
      </c>
      <c r="BE818" s="33">
        <v>2.1</v>
      </c>
      <c r="BF818" s="33">
        <v>2.1</v>
      </c>
      <c r="BG818" s="33">
        <v>2.1</v>
      </c>
      <c r="BH818" s="33">
        <v>2.1</v>
      </c>
      <c r="BI818" s="33">
        <v>2.1</v>
      </c>
      <c r="BJ818" s="34">
        <v>2</v>
      </c>
      <c r="BK818" s="35">
        <v>2</v>
      </c>
      <c r="BL818" t="str">
        <f>IF(BY818&gt;LARGE(BZ818:$CK818,1),1,"")</f>
        <v/>
      </c>
      <c r="BM818">
        <f>IF(BZ818&gt;LARGE(CA818:$CK818,1),2,"")</f>
        <v>2</v>
      </c>
      <c r="BN818" t="str">
        <f>IF(CA818&gt;LARGE(CB818:$CK818,1),2.2,"")</f>
        <v/>
      </c>
      <c r="BO818" t="str">
        <f>IF(CB818&gt;LARGE(CC818:$CK818,1),3,"")</f>
        <v/>
      </c>
      <c r="BP818" t="str">
        <f>IF(CC818&gt;LARGE(CD818:$CK818,1),3.2,"")</f>
        <v/>
      </c>
      <c r="BQ818" t="str">
        <f>IF(CD818&gt;LARGE(CE818:$CK818,1),4,"")</f>
        <v/>
      </c>
      <c r="BR818" t="str">
        <f>IF(CE818&gt;LARGE(CF818:$CK818,1),4.2,"")</f>
        <v/>
      </c>
      <c r="BS818" t="str">
        <f>IF(CF818&gt;LARGE(CG818:$CK818,1),5,"")</f>
        <v/>
      </c>
      <c r="BT818" t="str">
        <f>IF(CG818&gt;LARGE(CH818:$CK818,1),5.2,"")</f>
        <v/>
      </c>
      <c r="BU818" t="str">
        <f>IF(CH818&gt;LARGE(CI818:$CK818,1),6,"")</f>
        <v/>
      </c>
      <c r="BV818" t="str">
        <f>IF(CI818&gt;LARGE(CJ818:$CK818,1),6.2,"")</f>
        <v/>
      </c>
      <c r="BW818" t="str">
        <f>IF(CJ818&gt;LARGE(CK818:$CK818,1),7,"")</f>
        <v/>
      </c>
      <c r="BX818" t="str">
        <f t="shared" si="205"/>
        <v/>
      </c>
      <c r="BY818" s="36">
        <f t="shared" si="206"/>
        <v>0</v>
      </c>
      <c r="BZ818" s="36">
        <f t="shared" si="207"/>
        <v>10</v>
      </c>
      <c r="CA818">
        <f t="shared" si="208"/>
        <v>0</v>
      </c>
      <c r="CB818" s="36">
        <f t="shared" si="209"/>
        <v>0</v>
      </c>
      <c r="CC818">
        <f t="shared" si="210"/>
        <v>0</v>
      </c>
      <c r="CD818" s="36">
        <f t="shared" si="211"/>
        <v>0</v>
      </c>
      <c r="CE818">
        <f t="shared" si="212"/>
        <v>0</v>
      </c>
      <c r="CF818" s="36">
        <f t="shared" si="213"/>
        <v>0</v>
      </c>
      <c r="CG818">
        <f t="shared" si="214"/>
        <v>0</v>
      </c>
      <c r="CH818" s="36">
        <f t="shared" si="215"/>
        <v>0</v>
      </c>
      <c r="CI818">
        <f t="shared" si="216"/>
        <v>0</v>
      </c>
      <c r="CJ818" s="36">
        <f t="shared" si="217"/>
        <v>0</v>
      </c>
      <c r="CK818">
        <f t="shared" si="218"/>
        <v>0</v>
      </c>
      <c r="CP818">
        <v>1393</v>
      </c>
      <c r="DD818" t="str">
        <f>IF(COUNTIF('[3]Zone Players'!A$3:A$1847,A818)&lt;1,"D","")</f>
        <v/>
      </c>
      <c r="DF818" t="str">
        <f t="shared" si="221"/>
        <v>N3</v>
      </c>
      <c r="DG818" s="70">
        <f t="shared" si="219"/>
        <v>10</v>
      </c>
      <c r="DH818" t="str">
        <f t="shared" si="220"/>
        <v/>
      </c>
    </row>
    <row r="819" spans="1:112" ht="15" customHeight="1" x14ac:dyDescent="0.25">
      <c r="A819" s="40">
        <v>43964</v>
      </c>
      <c r="B819" s="24" t="s">
        <v>1258</v>
      </c>
      <c r="C819" s="24" t="s">
        <v>136</v>
      </c>
      <c r="D819" s="25" t="s">
        <v>1250</v>
      </c>
      <c r="E819" s="26">
        <v>5</v>
      </c>
      <c r="F819" s="27">
        <v>5</v>
      </c>
      <c r="G819" s="27">
        <v>5</v>
      </c>
      <c r="H819" s="27"/>
      <c r="I819" s="27"/>
      <c r="J819" s="27"/>
      <c r="K819" s="27">
        <v>5</v>
      </c>
      <c r="L819" s="27">
        <v>5</v>
      </c>
      <c r="M819" s="27">
        <v>6</v>
      </c>
      <c r="N819" s="26">
        <v>7</v>
      </c>
      <c r="O819" s="27">
        <v>6</v>
      </c>
      <c r="P819" s="27">
        <v>6</v>
      </c>
      <c r="Q819" s="28"/>
      <c r="R819" s="28"/>
      <c r="S819" s="28"/>
      <c r="T819" s="29"/>
      <c r="U819" s="28"/>
      <c r="V819" s="30">
        <v>1</v>
      </c>
      <c r="W819" s="30">
        <v>2</v>
      </c>
      <c r="X819" s="30" t="s">
        <v>113</v>
      </c>
      <c r="Y819" s="30">
        <v>4</v>
      </c>
      <c r="Z819" s="30" t="s">
        <v>113</v>
      </c>
      <c r="AA819" s="30">
        <v>6</v>
      </c>
      <c r="AB819" s="30">
        <v>7</v>
      </c>
      <c r="AC819" s="30" t="s">
        <v>113</v>
      </c>
      <c r="AD819" s="30" t="s">
        <v>113</v>
      </c>
      <c r="AE819" s="30" t="s">
        <v>113</v>
      </c>
      <c r="AF819" s="30" t="s">
        <v>113</v>
      </c>
      <c r="AG819" s="30" t="s">
        <v>113</v>
      </c>
      <c r="AH819" s="30" t="s">
        <v>113</v>
      </c>
      <c r="AI819" s="30" t="s">
        <v>113</v>
      </c>
      <c r="AJ819" s="30" t="s">
        <v>113</v>
      </c>
      <c r="AK819" s="30" t="s">
        <v>113</v>
      </c>
      <c r="AL819" s="30" t="s">
        <v>113</v>
      </c>
      <c r="AM819" s="30">
        <v>0</v>
      </c>
      <c r="AN819" s="30">
        <v>14</v>
      </c>
      <c r="AO819" s="30">
        <v>0</v>
      </c>
      <c r="AP819" s="30">
        <v>7</v>
      </c>
      <c r="AQ819" s="31">
        <v>6</v>
      </c>
      <c r="AR819" s="31">
        <v>6</v>
      </c>
      <c r="AS819" s="31">
        <v>6</v>
      </c>
      <c r="AT819" s="32">
        <v>0</v>
      </c>
      <c r="AU819" s="32">
        <v>0</v>
      </c>
      <c r="AV819" s="32">
        <v>0</v>
      </c>
      <c r="AW819" s="32">
        <v>0</v>
      </c>
      <c r="AX819" s="32">
        <v>0</v>
      </c>
      <c r="AY819" s="32">
        <v>0</v>
      </c>
      <c r="AZ819" s="32">
        <v>2.2000000000000002</v>
      </c>
      <c r="BA819" s="32">
        <v>0</v>
      </c>
      <c r="BB819" s="32">
        <v>4</v>
      </c>
      <c r="BC819" s="32">
        <v>4</v>
      </c>
      <c r="BD819" s="33">
        <v>7.2</v>
      </c>
      <c r="BE819" s="33">
        <v>7.2</v>
      </c>
      <c r="BF819" s="33">
        <v>7.2</v>
      </c>
      <c r="BG819" s="33">
        <v>7.2</v>
      </c>
      <c r="BH819" s="33">
        <v>7.2</v>
      </c>
      <c r="BI819" s="33">
        <v>7.2</v>
      </c>
      <c r="BJ819" s="34" t="s">
        <v>113</v>
      </c>
      <c r="BK819" s="35">
        <v>6</v>
      </c>
      <c r="BL819" t="str">
        <f>IF(BY819&gt;LARGE(BZ819:$CK819,1),1,"")</f>
        <v/>
      </c>
      <c r="BM819" t="str">
        <f>IF(BZ819&gt;LARGE(CA819:$CK819,1),2,"")</f>
        <v/>
      </c>
      <c r="BN819" t="str">
        <f>IF(CA819&gt;LARGE(CB819:$CK819,1),2.2,"")</f>
        <v/>
      </c>
      <c r="BO819" t="str">
        <f>IF(CB819&gt;LARGE(CC819:$CK819,1),3,"")</f>
        <v/>
      </c>
      <c r="BP819" t="str">
        <f>IF(CC819&gt;LARGE(CD819:$CK819,1),3.2,"")</f>
        <v/>
      </c>
      <c r="BQ819">
        <f>IF(CD819&gt;LARGE(CE819:$CK819,1),4,"")</f>
        <v>4</v>
      </c>
      <c r="BR819" t="str">
        <f>IF(CE819&gt;LARGE(CF819:$CK819,1),4.2,"")</f>
        <v/>
      </c>
      <c r="BS819" t="str">
        <f>IF(CF819&gt;LARGE(CG819:$CK819,1),5,"")</f>
        <v/>
      </c>
      <c r="BT819" t="str">
        <f>IF(CG819&gt;LARGE(CH819:$CK819,1),5.2,"")</f>
        <v/>
      </c>
      <c r="BU819" t="str">
        <f>IF(CH819&gt;LARGE(CI819:$CK819,1),6,"")</f>
        <v/>
      </c>
      <c r="BV819" t="str">
        <f>IF(CI819&gt;LARGE(CJ819:$CK819,1),6.2,"")</f>
        <v/>
      </c>
      <c r="BW819" t="str">
        <f>IF(CJ819&gt;LARGE(CK819:$CK819,1),7,"")</f>
        <v/>
      </c>
      <c r="BX819" t="str">
        <f t="shared" si="205"/>
        <v/>
      </c>
      <c r="BY819" s="36">
        <f t="shared" si="206"/>
        <v>0</v>
      </c>
      <c r="BZ819" s="36">
        <f t="shared" si="207"/>
        <v>0</v>
      </c>
      <c r="CA819">
        <f t="shared" si="208"/>
        <v>1</v>
      </c>
      <c r="CB819" s="36">
        <f t="shared" si="209"/>
        <v>0</v>
      </c>
      <c r="CC819">
        <f t="shared" si="210"/>
        <v>0</v>
      </c>
      <c r="CD819" s="36">
        <f t="shared" si="211"/>
        <v>2</v>
      </c>
      <c r="CE819">
        <f t="shared" si="212"/>
        <v>0</v>
      </c>
      <c r="CF819" s="36">
        <f t="shared" si="213"/>
        <v>0</v>
      </c>
      <c r="CG819">
        <f t="shared" si="214"/>
        <v>0</v>
      </c>
      <c r="CH819" s="36">
        <f t="shared" si="215"/>
        <v>0</v>
      </c>
      <c r="CI819">
        <f t="shared" si="216"/>
        <v>0</v>
      </c>
      <c r="CJ819" s="36">
        <f t="shared" si="217"/>
        <v>0</v>
      </c>
      <c r="CK819">
        <f t="shared" si="218"/>
        <v>0</v>
      </c>
      <c r="CP819">
        <v>1399</v>
      </c>
      <c r="DD819" t="str">
        <f>IF(COUNTIF('[3]Zone Players'!A$3:A$1847,A819)&lt;1,"D","")</f>
        <v/>
      </c>
      <c r="DF819">
        <f t="shared" si="221"/>
        <v>6</v>
      </c>
      <c r="DG819" s="70">
        <f t="shared" si="219"/>
        <v>3</v>
      </c>
      <c r="DH819" t="str">
        <f t="shared" si="220"/>
        <v/>
      </c>
    </row>
    <row r="820" spans="1:112" ht="15" customHeight="1" x14ac:dyDescent="0.25">
      <c r="A820" s="23">
        <v>87244</v>
      </c>
      <c r="B820" s="24" t="s">
        <v>1259</v>
      </c>
      <c r="C820" s="24" t="s">
        <v>1260</v>
      </c>
      <c r="D820" s="25" t="s">
        <v>1250</v>
      </c>
      <c r="E820" s="26"/>
      <c r="F820" s="27"/>
      <c r="G820" s="27"/>
      <c r="H820" s="27"/>
      <c r="I820" s="27" t="s">
        <v>541</v>
      </c>
      <c r="J820" s="27"/>
      <c r="K820" s="27">
        <v>1</v>
      </c>
      <c r="L820" s="27">
        <v>1</v>
      </c>
      <c r="M820" s="27">
        <v>1</v>
      </c>
      <c r="N820" s="26">
        <v>1</v>
      </c>
      <c r="O820" s="27">
        <v>1</v>
      </c>
      <c r="P820" s="27">
        <v>1</v>
      </c>
      <c r="Q820" s="28"/>
      <c r="R820" s="28"/>
      <c r="S820" s="28"/>
      <c r="T820" s="29">
        <v>1</v>
      </c>
      <c r="U820" s="28"/>
      <c r="V820" s="30">
        <v>1</v>
      </c>
      <c r="W820" s="30">
        <v>2</v>
      </c>
      <c r="X820" s="30" t="s">
        <v>113</v>
      </c>
      <c r="Y820" s="30">
        <v>4</v>
      </c>
      <c r="Z820" s="30" t="s">
        <v>113</v>
      </c>
      <c r="AA820" s="30">
        <v>6</v>
      </c>
      <c r="AB820" s="30">
        <v>7</v>
      </c>
      <c r="AC820" s="30" t="s">
        <v>113</v>
      </c>
      <c r="AD820" s="30" t="s">
        <v>113</v>
      </c>
      <c r="AE820" s="30" t="s">
        <v>113</v>
      </c>
      <c r="AF820" s="30" t="s">
        <v>113</v>
      </c>
      <c r="AG820" s="30" t="s">
        <v>113</v>
      </c>
      <c r="AH820" s="30" t="s">
        <v>113</v>
      </c>
      <c r="AI820" s="30" t="s">
        <v>113</v>
      </c>
      <c r="AJ820" s="30" t="s">
        <v>113</v>
      </c>
      <c r="AK820" s="30" t="s">
        <v>113</v>
      </c>
      <c r="AL820" s="30" t="s">
        <v>113</v>
      </c>
      <c r="AM820" s="30">
        <v>0</v>
      </c>
      <c r="AN820" s="30">
        <v>14</v>
      </c>
      <c r="AO820" s="30">
        <v>10</v>
      </c>
      <c r="AP820" s="30">
        <v>1</v>
      </c>
      <c r="AQ820" s="31">
        <v>0</v>
      </c>
      <c r="AR820" s="31">
        <v>1</v>
      </c>
      <c r="AS820" s="31">
        <v>1</v>
      </c>
      <c r="AT820" s="32">
        <v>1</v>
      </c>
      <c r="AU820" s="32">
        <v>1</v>
      </c>
      <c r="AV820" s="32">
        <v>1</v>
      </c>
      <c r="AW820" s="32">
        <v>1</v>
      </c>
      <c r="AX820" s="32">
        <v>1</v>
      </c>
      <c r="AY820" s="32">
        <v>1</v>
      </c>
      <c r="AZ820" s="32">
        <v>1</v>
      </c>
      <c r="BA820" s="32">
        <v>1</v>
      </c>
      <c r="BB820" s="32">
        <v>1</v>
      </c>
      <c r="BC820" s="32">
        <v>1</v>
      </c>
      <c r="BD820" s="33">
        <v>7.2</v>
      </c>
      <c r="BE820" s="33">
        <v>1</v>
      </c>
      <c r="BF820" s="33">
        <v>1</v>
      </c>
      <c r="BG820" s="33">
        <v>1</v>
      </c>
      <c r="BH820" s="33">
        <v>1</v>
      </c>
      <c r="BI820" s="33">
        <v>1</v>
      </c>
      <c r="BJ820" s="34">
        <v>1</v>
      </c>
      <c r="BK820" s="35">
        <v>1</v>
      </c>
      <c r="BL820">
        <f>IF(BY820&gt;LARGE(BZ820:$CK820,1),1,"")</f>
        <v>1</v>
      </c>
      <c r="BM820" t="str">
        <f>IF(BZ820&gt;LARGE(CA820:$CK820,1),2,"")</f>
        <v/>
      </c>
      <c r="BN820" t="str">
        <f>IF(CA820&gt;LARGE(CB820:$CK820,1),2.2,"")</f>
        <v/>
      </c>
      <c r="BO820" t="str">
        <f>IF(CB820&gt;LARGE(CC820:$CK820,1),3,"")</f>
        <v/>
      </c>
      <c r="BP820" t="str">
        <f>IF(CC820&gt;LARGE(CD820:$CK820,1),3.2,"")</f>
        <v/>
      </c>
      <c r="BQ820" t="str">
        <f>IF(CD820&gt;LARGE(CE820:$CK820,1),4,"")</f>
        <v/>
      </c>
      <c r="BR820" t="str">
        <f>IF(CE820&gt;LARGE(CF820:$CK820,1),4.2,"")</f>
        <v/>
      </c>
      <c r="BS820" t="str">
        <f>IF(CF820&gt;LARGE(CG820:$CK820,1),5,"")</f>
        <v/>
      </c>
      <c r="BT820" t="str">
        <f>IF(CG820&gt;LARGE(CH820:$CK820,1),5.2,"")</f>
        <v/>
      </c>
      <c r="BU820" t="str">
        <f>IF(CH820&gt;LARGE(CI820:$CK820,1),6,"")</f>
        <v/>
      </c>
      <c r="BV820" t="str">
        <f>IF(CI820&gt;LARGE(CJ820:$CK820,1),6.2,"")</f>
        <v/>
      </c>
      <c r="BW820" t="str">
        <f>IF(CJ820&gt;LARGE(CK820:$CK820,1),7,"")</f>
        <v/>
      </c>
      <c r="BX820" t="str">
        <f t="shared" si="205"/>
        <v/>
      </c>
      <c r="BY820" s="36">
        <f t="shared" si="206"/>
        <v>10</v>
      </c>
      <c r="BZ820" s="36">
        <f t="shared" si="207"/>
        <v>0</v>
      </c>
      <c r="CA820">
        <f t="shared" si="208"/>
        <v>0</v>
      </c>
      <c r="CB820" s="36">
        <f t="shared" si="209"/>
        <v>0</v>
      </c>
      <c r="CC820">
        <f t="shared" si="210"/>
        <v>0</v>
      </c>
      <c r="CD820" s="36">
        <f t="shared" si="211"/>
        <v>0</v>
      </c>
      <c r="CE820">
        <f t="shared" si="212"/>
        <v>0</v>
      </c>
      <c r="CF820" s="36">
        <f t="shared" si="213"/>
        <v>0</v>
      </c>
      <c r="CG820">
        <f t="shared" si="214"/>
        <v>0</v>
      </c>
      <c r="CH820" s="36">
        <f t="shared" si="215"/>
        <v>0</v>
      </c>
      <c r="CI820">
        <f t="shared" si="216"/>
        <v>0</v>
      </c>
      <c r="CJ820" s="36">
        <f t="shared" si="217"/>
        <v>0</v>
      </c>
      <c r="CK820">
        <f t="shared" si="218"/>
        <v>0</v>
      </c>
      <c r="CP820">
        <v>1398</v>
      </c>
      <c r="DD820" t="str">
        <f>IF(COUNTIF('[3]Zone Players'!A$3:A$1847,A820)&lt;1,"D","")</f>
        <v/>
      </c>
      <c r="DF820" t="str">
        <f t="shared" si="221"/>
        <v>N1</v>
      </c>
      <c r="DG820" s="70">
        <f t="shared" si="219"/>
        <v>10</v>
      </c>
      <c r="DH820" t="str">
        <f t="shared" si="220"/>
        <v/>
      </c>
    </row>
    <row r="821" spans="1:112" ht="15" customHeight="1" x14ac:dyDescent="0.25">
      <c r="A821" s="40">
        <v>9579</v>
      </c>
      <c r="B821" s="24" t="s">
        <v>145</v>
      </c>
      <c r="C821" s="24" t="s">
        <v>511</v>
      </c>
      <c r="D821" s="25" t="s">
        <v>1250</v>
      </c>
      <c r="E821" s="26">
        <v>6</v>
      </c>
      <c r="F821" s="27">
        <v>5</v>
      </c>
      <c r="G821" s="27">
        <v>4</v>
      </c>
      <c r="H821" s="27">
        <v>4</v>
      </c>
      <c r="I821" s="27">
        <v>4</v>
      </c>
      <c r="J821" s="27">
        <v>3</v>
      </c>
      <c r="K821" s="27">
        <v>4</v>
      </c>
      <c r="L821" s="27">
        <v>4</v>
      </c>
      <c r="M821" s="27">
        <v>4</v>
      </c>
      <c r="N821" s="26">
        <v>4</v>
      </c>
      <c r="O821" s="27">
        <v>5</v>
      </c>
      <c r="P821" s="27">
        <v>6</v>
      </c>
      <c r="Q821" s="28"/>
      <c r="R821" s="28"/>
      <c r="S821" s="28"/>
      <c r="T821" s="29"/>
      <c r="U821" s="28"/>
      <c r="V821" s="30">
        <v>1</v>
      </c>
      <c r="W821" s="30">
        <v>2</v>
      </c>
      <c r="X821" s="30" t="s">
        <v>113</v>
      </c>
      <c r="Y821" s="30">
        <v>4</v>
      </c>
      <c r="Z821" s="30" t="s">
        <v>113</v>
      </c>
      <c r="AA821" s="30">
        <v>6</v>
      </c>
      <c r="AB821" s="30">
        <v>7</v>
      </c>
      <c r="AC821" s="30" t="s">
        <v>113</v>
      </c>
      <c r="AD821" s="30" t="s">
        <v>113</v>
      </c>
      <c r="AE821" s="30" t="s">
        <v>113</v>
      </c>
      <c r="AF821" s="30" t="s">
        <v>113</v>
      </c>
      <c r="AG821" s="30" t="s">
        <v>113</v>
      </c>
      <c r="AH821" s="30" t="s">
        <v>113</v>
      </c>
      <c r="AI821" s="30" t="s">
        <v>113</v>
      </c>
      <c r="AJ821" s="30" t="s">
        <v>113</v>
      </c>
      <c r="AK821" s="30" t="s">
        <v>113</v>
      </c>
      <c r="AL821" s="30" t="s">
        <v>113</v>
      </c>
      <c r="AM821" s="30">
        <v>0</v>
      </c>
      <c r="AN821" s="30">
        <v>14</v>
      </c>
      <c r="AO821" s="30">
        <v>0</v>
      </c>
      <c r="AP821" s="30">
        <v>7</v>
      </c>
      <c r="AQ821" s="31">
        <v>6</v>
      </c>
      <c r="AR821" s="31">
        <v>6</v>
      </c>
      <c r="AS821" s="31">
        <v>6</v>
      </c>
      <c r="AT821" s="32">
        <v>6</v>
      </c>
      <c r="AU821" s="32">
        <v>6</v>
      </c>
      <c r="AV821" s="32">
        <v>0</v>
      </c>
      <c r="AW821" s="32">
        <v>0</v>
      </c>
      <c r="AX821" s="32">
        <v>6</v>
      </c>
      <c r="AY821" s="32">
        <v>6</v>
      </c>
      <c r="AZ821" s="32">
        <v>6</v>
      </c>
      <c r="BA821" s="32">
        <v>6</v>
      </c>
      <c r="BB821" s="32">
        <v>0</v>
      </c>
      <c r="BC821" s="32">
        <v>6</v>
      </c>
      <c r="BD821" s="33">
        <v>7.2</v>
      </c>
      <c r="BE821" s="33">
        <v>7.2</v>
      </c>
      <c r="BF821" s="33">
        <v>7.2</v>
      </c>
      <c r="BG821" s="33">
        <v>6</v>
      </c>
      <c r="BH821" s="33">
        <v>6</v>
      </c>
      <c r="BI821" s="33">
        <v>6</v>
      </c>
      <c r="BJ821" s="34">
        <v>6</v>
      </c>
      <c r="BK821" s="35">
        <v>6</v>
      </c>
      <c r="BL821" t="str">
        <f>IF(BY821&gt;LARGE(BZ821:$CK821,1),1,"")</f>
        <v/>
      </c>
      <c r="BM821" t="str">
        <f>IF(BZ821&gt;LARGE(CA821:$CK821,1),2,"")</f>
        <v/>
      </c>
      <c r="BN821" t="str">
        <f>IF(CA821&gt;LARGE(CB821:$CK821,1),2.2,"")</f>
        <v/>
      </c>
      <c r="BO821" t="str">
        <f>IF(CB821&gt;LARGE(CC821:$CK821,1),3,"")</f>
        <v/>
      </c>
      <c r="BP821" t="str">
        <f>IF(CC821&gt;LARGE(CD821:$CK821,1),3.2,"")</f>
        <v/>
      </c>
      <c r="BQ821" t="str">
        <f>IF(CD821&gt;LARGE(CE821:$CK821,1),4,"")</f>
        <v/>
      </c>
      <c r="BR821" t="str">
        <f>IF(CE821&gt;LARGE(CF821:$CK821,1),4.2,"")</f>
        <v/>
      </c>
      <c r="BS821" t="str">
        <f>IF(CF821&gt;LARGE(CG821:$CK821,1),5,"")</f>
        <v/>
      </c>
      <c r="BT821" t="str">
        <f>IF(CG821&gt;LARGE(CH821:$CK821,1),5.2,"")</f>
        <v/>
      </c>
      <c r="BU821">
        <f>IF(CH821&gt;LARGE(CI821:$CK821,1),6,"")</f>
        <v>6</v>
      </c>
      <c r="BV821" t="str">
        <f>IF(CI821&gt;LARGE(CJ821:$CK821,1),6.2,"")</f>
        <v/>
      </c>
      <c r="BW821" t="str">
        <f>IF(CJ821&gt;LARGE(CK821:$CK821,1),7,"")</f>
        <v/>
      </c>
      <c r="BX821" t="str">
        <f t="shared" si="205"/>
        <v/>
      </c>
      <c r="BY821" s="36">
        <f t="shared" si="206"/>
        <v>0</v>
      </c>
      <c r="BZ821" s="36">
        <f t="shared" si="207"/>
        <v>0</v>
      </c>
      <c r="CA821">
        <f t="shared" si="208"/>
        <v>0</v>
      </c>
      <c r="CB821" s="36">
        <f t="shared" si="209"/>
        <v>0</v>
      </c>
      <c r="CC821">
        <f t="shared" si="210"/>
        <v>0</v>
      </c>
      <c r="CD821" s="36">
        <f t="shared" si="211"/>
        <v>0</v>
      </c>
      <c r="CE821">
        <f t="shared" si="212"/>
        <v>0</v>
      </c>
      <c r="CF821" s="36">
        <f t="shared" si="213"/>
        <v>0</v>
      </c>
      <c r="CG821">
        <f t="shared" si="214"/>
        <v>0</v>
      </c>
      <c r="CH821" s="36">
        <f t="shared" si="215"/>
        <v>7</v>
      </c>
      <c r="CI821">
        <f t="shared" si="216"/>
        <v>0</v>
      </c>
      <c r="CJ821" s="36">
        <f t="shared" si="217"/>
        <v>0</v>
      </c>
      <c r="CK821">
        <f t="shared" si="218"/>
        <v>0</v>
      </c>
      <c r="CP821">
        <v>1401</v>
      </c>
      <c r="DD821" t="str">
        <f>IF(COUNTIF('[3]Zone Players'!A$3:A$1847,A821)&lt;1,"D","")</f>
        <v/>
      </c>
      <c r="DF821">
        <f t="shared" si="221"/>
        <v>6</v>
      </c>
      <c r="DG821" s="70">
        <f t="shared" si="219"/>
        <v>7</v>
      </c>
      <c r="DH821" t="str">
        <f t="shared" si="220"/>
        <v/>
      </c>
    </row>
    <row r="822" spans="1:112" ht="15" customHeight="1" x14ac:dyDescent="0.25">
      <c r="A822" s="23">
        <v>127384</v>
      </c>
      <c r="B822" s="24" t="s">
        <v>1261</v>
      </c>
      <c r="C822" s="24" t="s">
        <v>1262</v>
      </c>
      <c r="D822" s="25" t="s">
        <v>1250</v>
      </c>
      <c r="E822" s="26"/>
      <c r="F822" s="27"/>
      <c r="G822" s="27"/>
      <c r="H822" s="27"/>
      <c r="I822" s="27">
        <v>7</v>
      </c>
      <c r="J822" s="27">
        <v>6</v>
      </c>
      <c r="K822" s="27">
        <v>6</v>
      </c>
      <c r="L822" s="27">
        <v>6</v>
      </c>
      <c r="M822" s="27">
        <v>5</v>
      </c>
      <c r="N822" s="26">
        <v>5</v>
      </c>
      <c r="O822" s="27">
        <v>6</v>
      </c>
      <c r="P822" s="27">
        <v>7</v>
      </c>
      <c r="Q822" s="28"/>
      <c r="R822" s="28"/>
      <c r="S822" s="28"/>
      <c r="T822" s="29"/>
      <c r="U822" s="28"/>
      <c r="V822" s="30">
        <v>1</v>
      </c>
      <c r="W822" s="30">
        <v>2</v>
      </c>
      <c r="X822" s="30" t="s">
        <v>113</v>
      </c>
      <c r="Y822" s="30">
        <v>4</v>
      </c>
      <c r="Z822" s="30" t="s">
        <v>113</v>
      </c>
      <c r="AA822" s="30">
        <v>6</v>
      </c>
      <c r="AB822" s="30">
        <v>7</v>
      </c>
      <c r="AC822" s="30" t="s">
        <v>113</v>
      </c>
      <c r="AD822" s="30" t="s">
        <v>113</v>
      </c>
      <c r="AE822" s="30" t="s">
        <v>113</v>
      </c>
      <c r="AF822" s="30" t="s">
        <v>113</v>
      </c>
      <c r="AG822" s="30" t="s">
        <v>113</v>
      </c>
      <c r="AH822" s="30" t="s">
        <v>113</v>
      </c>
      <c r="AI822" s="30" t="s">
        <v>113</v>
      </c>
      <c r="AJ822" s="30" t="s">
        <v>113</v>
      </c>
      <c r="AK822" s="30" t="s">
        <v>113</v>
      </c>
      <c r="AL822" s="30" t="s">
        <v>113</v>
      </c>
      <c r="AM822" s="30">
        <v>0</v>
      </c>
      <c r="AN822" s="30">
        <v>14</v>
      </c>
      <c r="AO822" s="30">
        <v>0</v>
      </c>
      <c r="AP822" s="30">
        <v>7</v>
      </c>
      <c r="AQ822" s="31">
        <v>7</v>
      </c>
      <c r="AR822" s="31">
        <v>6</v>
      </c>
      <c r="AS822" s="31">
        <v>6</v>
      </c>
      <c r="AT822" s="32">
        <v>6</v>
      </c>
      <c r="AU822" s="32">
        <v>6</v>
      </c>
      <c r="AV822" s="32">
        <v>6</v>
      </c>
      <c r="AW822" s="32">
        <v>0</v>
      </c>
      <c r="AX822" s="32">
        <v>6</v>
      </c>
      <c r="AY822" s="32">
        <v>6</v>
      </c>
      <c r="AZ822" s="32">
        <v>6</v>
      </c>
      <c r="BA822" s="32">
        <v>6</v>
      </c>
      <c r="BB822" s="32">
        <v>0</v>
      </c>
      <c r="BC822" s="32">
        <v>6</v>
      </c>
      <c r="BD822" s="33">
        <v>7.2</v>
      </c>
      <c r="BE822" s="33">
        <v>7.2</v>
      </c>
      <c r="BF822" s="33">
        <v>6</v>
      </c>
      <c r="BG822" s="33">
        <v>6</v>
      </c>
      <c r="BH822" s="33">
        <v>6</v>
      </c>
      <c r="BI822" s="33">
        <v>6</v>
      </c>
      <c r="BJ822" s="34">
        <v>6</v>
      </c>
      <c r="BK822" s="35">
        <v>6</v>
      </c>
      <c r="BL822" t="str">
        <f>IF(BY822&gt;LARGE(BZ822:$CK822,1),1,"")</f>
        <v/>
      </c>
      <c r="BM822" t="str">
        <f>IF(BZ822&gt;LARGE(CA822:$CK822,1),2,"")</f>
        <v/>
      </c>
      <c r="BN822" t="str">
        <f>IF(CA822&gt;LARGE(CB822:$CK822,1),2.2,"")</f>
        <v/>
      </c>
      <c r="BO822" t="str">
        <f>IF(CB822&gt;LARGE(CC822:$CK822,1),3,"")</f>
        <v/>
      </c>
      <c r="BP822" t="str">
        <f>IF(CC822&gt;LARGE(CD822:$CK822,1),3.2,"")</f>
        <v/>
      </c>
      <c r="BQ822" t="str">
        <f>IF(CD822&gt;LARGE(CE822:$CK822,1),4,"")</f>
        <v/>
      </c>
      <c r="BR822" t="str">
        <f>IF(CE822&gt;LARGE(CF822:$CK822,1),4.2,"")</f>
        <v/>
      </c>
      <c r="BS822" t="str">
        <f>IF(CF822&gt;LARGE(CG822:$CK822,1),5,"")</f>
        <v/>
      </c>
      <c r="BT822" t="str">
        <f>IF(CG822&gt;LARGE(CH822:$CK822,1),5.2,"")</f>
        <v/>
      </c>
      <c r="BU822">
        <f>IF(CH822&gt;LARGE(CI822:$CK822,1),6,"")</f>
        <v>6</v>
      </c>
      <c r="BV822" t="str">
        <f>IF(CI822&gt;LARGE(CJ822:$CK822,1),6.2,"")</f>
        <v/>
      </c>
      <c r="BW822" t="str">
        <f>IF(CJ822&gt;LARGE(CK822:$CK822,1),7,"")</f>
        <v/>
      </c>
      <c r="BX822" t="str">
        <f t="shared" si="205"/>
        <v/>
      </c>
      <c r="BY822" s="36">
        <f t="shared" si="206"/>
        <v>0</v>
      </c>
      <c r="BZ822" s="36">
        <f t="shared" si="207"/>
        <v>0</v>
      </c>
      <c r="CA822">
        <f t="shared" si="208"/>
        <v>0</v>
      </c>
      <c r="CB822" s="36">
        <f t="shared" si="209"/>
        <v>0</v>
      </c>
      <c r="CC822">
        <f t="shared" si="210"/>
        <v>0</v>
      </c>
      <c r="CD822" s="36">
        <f t="shared" si="211"/>
        <v>0</v>
      </c>
      <c r="CE822">
        <f t="shared" si="212"/>
        <v>0</v>
      </c>
      <c r="CF822" s="36">
        <f t="shared" si="213"/>
        <v>0</v>
      </c>
      <c r="CG822">
        <f t="shared" si="214"/>
        <v>0</v>
      </c>
      <c r="CH822" s="36">
        <f t="shared" si="215"/>
        <v>8</v>
      </c>
      <c r="CI822">
        <f t="shared" si="216"/>
        <v>0</v>
      </c>
      <c r="CJ822" s="36">
        <f t="shared" si="217"/>
        <v>0</v>
      </c>
      <c r="CK822">
        <f t="shared" si="218"/>
        <v>0</v>
      </c>
      <c r="CP822" t="s">
        <v>118</v>
      </c>
      <c r="DD822" t="str">
        <f>IF(COUNTIF('[3]Zone Players'!A$3:A$1847,A822)&lt;1,"D","")</f>
        <v/>
      </c>
      <c r="DF822">
        <f t="shared" si="221"/>
        <v>6</v>
      </c>
      <c r="DG822" s="70">
        <f t="shared" si="219"/>
        <v>8</v>
      </c>
      <c r="DH822" t="str">
        <f t="shared" si="220"/>
        <v/>
      </c>
    </row>
    <row r="823" spans="1:112" ht="15" customHeight="1" x14ac:dyDescent="0.25">
      <c r="A823" s="23">
        <v>71078</v>
      </c>
      <c r="B823" s="24" t="s">
        <v>1263</v>
      </c>
      <c r="C823" s="24" t="s">
        <v>585</v>
      </c>
      <c r="D823" s="25" t="s">
        <v>1250</v>
      </c>
      <c r="E823" s="26"/>
      <c r="F823" s="27"/>
      <c r="G823" s="27"/>
      <c r="H823" s="27"/>
      <c r="I823" s="27"/>
      <c r="J823" s="27"/>
      <c r="K823" s="27"/>
      <c r="L823" s="27"/>
      <c r="M823" s="27"/>
      <c r="N823" s="26"/>
      <c r="O823" s="27"/>
      <c r="P823" s="27">
        <v>2</v>
      </c>
      <c r="Q823" s="28"/>
      <c r="R823" s="28"/>
      <c r="S823" s="28"/>
      <c r="T823" s="29"/>
      <c r="U823" s="28"/>
      <c r="V823" s="30">
        <v>1</v>
      </c>
      <c r="W823" s="30">
        <v>2</v>
      </c>
      <c r="X823" s="30" t="s">
        <v>113</v>
      </c>
      <c r="Y823" s="30">
        <v>4</v>
      </c>
      <c r="Z823" s="30" t="s">
        <v>113</v>
      </c>
      <c r="AA823" s="30">
        <v>6</v>
      </c>
      <c r="AB823" s="30">
        <v>7</v>
      </c>
      <c r="AC823" s="30" t="s">
        <v>113</v>
      </c>
      <c r="AD823" s="30" t="s">
        <v>113</v>
      </c>
      <c r="AE823" s="30" t="s">
        <v>113</v>
      </c>
      <c r="AF823" s="30" t="s">
        <v>113</v>
      </c>
      <c r="AG823" s="30" t="s">
        <v>113</v>
      </c>
      <c r="AH823" s="30" t="s">
        <v>113</v>
      </c>
      <c r="AI823" s="30" t="s">
        <v>113</v>
      </c>
      <c r="AJ823" s="30" t="s">
        <v>113</v>
      </c>
      <c r="AK823" s="30" t="s">
        <v>113</v>
      </c>
      <c r="AL823" s="30" t="s">
        <v>113</v>
      </c>
      <c r="AM823" s="30">
        <v>0</v>
      </c>
      <c r="AN823" s="30">
        <v>14</v>
      </c>
      <c r="AO823" s="30">
        <v>3</v>
      </c>
      <c r="AP823" s="30">
        <v>4</v>
      </c>
      <c r="AQ823" s="31">
        <v>2</v>
      </c>
      <c r="AR823" s="31">
        <v>2</v>
      </c>
      <c r="AS823" s="31">
        <v>2</v>
      </c>
      <c r="AT823" s="32">
        <v>2.1</v>
      </c>
      <c r="AU823" s="32">
        <v>2.1</v>
      </c>
      <c r="AV823" s="32">
        <v>2.1</v>
      </c>
      <c r="AW823" s="32">
        <v>2.1</v>
      </c>
      <c r="AX823" s="32">
        <v>2.1</v>
      </c>
      <c r="AY823" s="32">
        <v>2.1</v>
      </c>
      <c r="AZ823" s="32">
        <v>0</v>
      </c>
      <c r="BA823" s="32">
        <v>2.1</v>
      </c>
      <c r="BB823" s="32">
        <v>2.1</v>
      </c>
      <c r="BC823" s="32">
        <v>2.1</v>
      </c>
      <c r="BD823" s="33">
        <v>7.2</v>
      </c>
      <c r="BE823" s="33">
        <v>2.1</v>
      </c>
      <c r="BF823" s="33">
        <v>2.1</v>
      </c>
      <c r="BG823" s="33">
        <v>2.1</v>
      </c>
      <c r="BH823" s="33">
        <v>2.1</v>
      </c>
      <c r="BI823" s="33">
        <v>2.1</v>
      </c>
      <c r="BJ823" s="34">
        <v>2</v>
      </c>
      <c r="BK823" s="35">
        <v>2</v>
      </c>
      <c r="BL823" t="str">
        <f>IF(BY823&gt;LARGE(BZ823:$CK823,1),1,"")</f>
        <v/>
      </c>
      <c r="BM823">
        <f>IF(BZ823&gt;LARGE(CA823:$CK823,1),2,"")</f>
        <v>2</v>
      </c>
      <c r="BN823" t="str">
        <f>IF(CA823&gt;LARGE(CB823:$CK823,1),2.2,"")</f>
        <v/>
      </c>
      <c r="BO823" t="str">
        <f>IF(CB823&gt;LARGE(CC823:$CK823,1),3,"")</f>
        <v/>
      </c>
      <c r="BP823" t="str">
        <f>IF(CC823&gt;LARGE(CD823:$CK823,1),3.2,"")</f>
        <v/>
      </c>
      <c r="BQ823" t="str">
        <f>IF(CD823&gt;LARGE(CE823:$CK823,1),4,"")</f>
        <v/>
      </c>
      <c r="BR823" t="str">
        <f>IF(CE823&gt;LARGE(CF823:$CK823,1),4.2,"")</f>
        <v/>
      </c>
      <c r="BS823" t="str">
        <f>IF(CF823&gt;LARGE(CG823:$CK823,1),5,"")</f>
        <v/>
      </c>
      <c r="BT823" t="str">
        <f>IF(CG823&gt;LARGE(CH823:$CK823,1),5.2,"")</f>
        <v/>
      </c>
      <c r="BU823" t="str">
        <f>IF(CH823&gt;LARGE(CI823:$CK823,1),6,"")</f>
        <v/>
      </c>
      <c r="BV823" t="str">
        <f>IF(CI823&gt;LARGE(CJ823:$CK823,1),6.2,"")</f>
        <v/>
      </c>
      <c r="BW823" t="str">
        <f>IF(CJ823&gt;LARGE(CK823:$CK823,1),7,"")</f>
        <v/>
      </c>
      <c r="BX823" t="str">
        <f t="shared" si="205"/>
        <v/>
      </c>
      <c r="BY823" s="36">
        <f t="shared" si="206"/>
        <v>0</v>
      </c>
      <c r="BZ823" s="36">
        <f t="shared" si="207"/>
        <v>9</v>
      </c>
      <c r="CA823">
        <f t="shared" si="208"/>
        <v>0</v>
      </c>
      <c r="CB823" s="36">
        <f t="shared" si="209"/>
        <v>0</v>
      </c>
      <c r="CC823">
        <f t="shared" si="210"/>
        <v>0</v>
      </c>
      <c r="CD823" s="36">
        <f t="shared" si="211"/>
        <v>0</v>
      </c>
      <c r="CE823">
        <f t="shared" si="212"/>
        <v>0</v>
      </c>
      <c r="CF823" s="36">
        <f t="shared" si="213"/>
        <v>0</v>
      </c>
      <c r="CG823">
        <f t="shared" si="214"/>
        <v>0</v>
      </c>
      <c r="CH823" s="36">
        <f t="shared" si="215"/>
        <v>0</v>
      </c>
      <c r="CI823">
        <f t="shared" si="216"/>
        <v>0</v>
      </c>
      <c r="CJ823" s="36">
        <f t="shared" si="217"/>
        <v>0</v>
      </c>
      <c r="CK823">
        <f t="shared" si="218"/>
        <v>0</v>
      </c>
      <c r="CP823">
        <v>1405</v>
      </c>
      <c r="DD823" t="str">
        <f>IF(COUNTIF('[3]Zone Players'!A$3:A$1847,A823)&lt;1,"D","")</f>
        <v/>
      </c>
      <c r="DF823">
        <f t="shared" si="221"/>
        <v>2</v>
      </c>
      <c r="DG823" s="70">
        <f t="shared" si="219"/>
        <v>9</v>
      </c>
      <c r="DH823" t="str">
        <f t="shared" si="220"/>
        <v/>
      </c>
    </row>
    <row r="824" spans="1:112" ht="15" customHeight="1" x14ac:dyDescent="0.25">
      <c r="A824" s="23">
        <v>28753</v>
      </c>
      <c r="B824" s="24" t="s">
        <v>930</v>
      </c>
      <c r="C824" s="24" t="s">
        <v>1264</v>
      </c>
      <c r="D824" s="25" t="s">
        <v>1250</v>
      </c>
      <c r="E824" s="26"/>
      <c r="F824" s="27"/>
      <c r="G824" s="27"/>
      <c r="H824" s="27"/>
      <c r="I824" s="27"/>
      <c r="J824" s="27"/>
      <c r="K824" s="27">
        <v>7</v>
      </c>
      <c r="L824" s="27">
        <v>7</v>
      </c>
      <c r="M824" s="27">
        <v>6</v>
      </c>
      <c r="N824" s="26"/>
      <c r="O824" s="27">
        <v>7</v>
      </c>
      <c r="P824" s="27">
        <v>6</v>
      </c>
      <c r="Q824" s="28"/>
      <c r="R824" s="28"/>
      <c r="S824" s="28"/>
      <c r="T824" s="29"/>
      <c r="U824" s="28"/>
      <c r="V824" s="30">
        <v>1</v>
      </c>
      <c r="W824" s="30">
        <v>2</v>
      </c>
      <c r="X824" s="30" t="s">
        <v>113</v>
      </c>
      <c r="Y824" s="30">
        <v>4</v>
      </c>
      <c r="Z824" s="30" t="s">
        <v>113</v>
      </c>
      <c r="AA824" s="30">
        <v>6</v>
      </c>
      <c r="AB824" s="30">
        <v>7</v>
      </c>
      <c r="AC824" s="30" t="s">
        <v>113</v>
      </c>
      <c r="AD824" s="30" t="s">
        <v>113</v>
      </c>
      <c r="AE824" s="30" t="s">
        <v>113</v>
      </c>
      <c r="AF824" s="30" t="s">
        <v>113</v>
      </c>
      <c r="AG824" s="30" t="s">
        <v>113</v>
      </c>
      <c r="AH824" s="30" t="s">
        <v>113</v>
      </c>
      <c r="AI824" s="30" t="s">
        <v>113</v>
      </c>
      <c r="AJ824" s="30" t="s">
        <v>113</v>
      </c>
      <c r="AK824" s="30" t="s">
        <v>113</v>
      </c>
      <c r="AL824" s="30" t="s">
        <v>113</v>
      </c>
      <c r="AM824" s="30">
        <v>0</v>
      </c>
      <c r="AN824" s="30">
        <v>14</v>
      </c>
      <c r="AO824" s="30">
        <v>0</v>
      </c>
      <c r="AP824" s="30">
        <v>7</v>
      </c>
      <c r="AQ824" s="31">
        <v>6</v>
      </c>
      <c r="AR824" s="31">
        <v>6</v>
      </c>
      <c r="AS824" s="31">
        <v>6</v>
      </c>
      <c r="AT824" s="32">
        <v>0</v>
      </c>
      <c r="AU824" s="32">
        <v>7</v>
      </c>
      <c r="AV824" s="32">
        <v>6</v>
      </c>
      <c r="AW824" s="32">
        <v>0</v>
      </c>
      <c r="AX824" s="32">
        <v>6</v>
      </c>
      <c r="AY824" s="32">
        <v>6</v>
      </c>
      <c r="AZ824" s="32">
        <v>6</v>
      </c>
      <c r="BA824" s="32">
        <v>6</v>
      </c>
      <c r="BB824" s="32">
        <v>0</v>
      </c>
      <c r="BC824" s="32">
        <v>6</v>
      </c>
      <c r="BD824" s="33">
        <v>7.2</v>
      </c>
      <c r="BE824" s="33">
        <v>7.2</v>
      </c>
      <c r="BF824" s="33">
        <v>7.2</v>
      </c>
      <c r="BG824" s="33">
        <v>7.2</v>
      </c>
      <c r="BH824" s="33">
        <v>6</v>
      </c>
      <c r="BI824" s="33">
        <v>6</v>
      </c>
      <c r="BJ824" s="34">
        <v>6</v>
      </c>
      <c r="BK824" s="35">
        <v>6</v>
      </c>
      <c r="BL824" t="str">
        <f>IF(BY824&gt;LARGE(BZ824:$CK824,1),1,"")</f>
        <v/>
      </c>
      <c r="BM824" t="str">
        <f>IF(BZ824&gt;LARGE(CA824:$CK824,1),2,"")</f>
        <v/>
      </c>
      <c r="BN824" t="str">
        <f>IF(CA824&gt;LARGE(CB824:$CK824,1),2.2,"")</f>
        <v/>
      </c>
      <c r="BO824" t="str">
        <f>IF(CB824&gt;LARGE(CC824:$CK824,1),3,"")</f>
        <v/>
      </c>
      <c r="BP824" t="str">
        <f>IF(CC824&gt;LARGE(CD824:$CK824,1),3.2,"")</f>
        <v/>
      </c>
      <c r="BQ824" t="str">
        <f>IF(CD824&gt;LARGE(CE824:$CK824,1),4,"")</f>
        <v/>
      </c>
      <c r="BR824" t="str">
        <f>IF(CE824&gt;LARGE(CF824:$CK824,1),4.2,"")</f>
        <v/>
      </c>
      <c r="BS824" t="str">
        <f>IF(CF824&gt;LARGE(CG824:$CK824,1),5,"")</f>
        <v/>
      </c>
      <c r="BT824" t="str">
        <f>IF(CG824&gt;LARGE(CH824:$CK824,1),5.2,"")</f>
        <v/>
      </c>
      <c r="BU824">
        <f>IF(CH824&gt;LARGE(CI824:$CK824,1),6,"")</f>
        <v>6</v>
      </c>
      <c r="BV824" t="str">
        <f>IF(CI824&gt;LARGE(CJ824:$CK824,1),6.2,"")</f>
        <v/>
      </c>
      <c r="BW824">
        <f>IF(CJ824&gt;LARGE(CK824:$CK824,1),7,"")</f>
        <v>7</v>
      </c>
      <c r="BX824" t="str">
        <f t="shared" si="205"/>
        <v/>
      </c>
      <c r="BY824" s="36">
        <f t="shared" si="206"/>
        <v>0</v>
      </c>
      <c r="BZ824" s="36">
        <f t="shared" si="207"/>
        <v>0</v>
      </c>
      <c r="CA824">
        <f t="shared" si="208"/>
        <v>0</v>
      </c>
      <c r="CB824" s="36">
        <f t="shared" si="209"/>
        <v>0</v>
      </c>
      <c r="CC824">
        <f t="shared" si="210"/>
        <v>0</v>
      </c>
      <c r="CD824" s="36">
        <f t="shared" si="211"/>
        <v>0</v>
      </c>
      <c r="CE824">
        <f t="shared" si="212"/>
        <v>0</v>
      </c>
      <c r="CF824" s="36">
        <f t="shared" si="213"/>
        <v>0</v>
      </c>
      <c r="CG824">
        <f t="shared" si="214"/>
        <v>0</v>
      </c>
      <c r="CH824" s="36">
        <f t="shared" si="215"/>
        <v>6</v>
      </c>
      <c r="CI824">
        <f t="shared" si="216"/>
        <v>0</v>
      </c>
      <c r="CJ824" s="36">
        <f t="shared" si="217"/>
        <v>1</v>
      </c>
      <c r="CK824">
        <f t="shared" si="218"/>
        <v>0</v>
      </c>
      <c r="CP824">
        <v>1407</v>
      </c>
      <c r="DD824" t="str">
        <f>IF(COUNTIF('[3]Zone Players'!A$3:A$1847,A824)&lt;1,"D","")</f>
        <v/>
      </c>
      <c r="DF824">
        <f t="shared" si="221"/>
        <v>6</v>
      </c>
      <c r="DG824" s="70">
        <f t="shared" si="219"/>
        <v>7</v>
      </c>
      <c r="DH824" t="str">
        <f t="shared" si="220"/>
        <v/>
      </c>
    </row>
    <row r="825" spans="1:112" ht="15" customHeight="1" x14ac:dyDescent="0.25">
      <c r="A825" s="23">
        <v>98787</v>
      </c>
      <c r="B825" s="24" t="s">
        <v>930</v>
      </c>
      <c r="C825" s="24" t="s">
        <v>136</v>
      </c>
      <c r="D825" s="25" t="s">
        <v>1250</v>
      </c>
      <c r="E825" s="26"/>
      <c r="F825" s="27"/>
      <c r="G825" s="27"/>
      <c r="H825" s="27"/>
      <c r="I825" s="27"/>
      <c r="J825" s="27"/>
      <c r="K825" s="27">
        <v>6</v>
      </c>
      <c r="L825" s="27">
        <v>6</v>
      </c>
      <c r="M825" s="27" t="s">
        <v>1265</v>
      </c>
      <c r="N825" s="26">
        <v>7</v>
      </c>
      <c r="O825" s="27">
        <v>7</v>
      </c>
      <c r="P825" s="27">
        <v>6</v>
      </c>
      <c r="Q825" s="28"/>
      <c r="R825" s="28"/>
      <c r="S825" s="28"/>
      <c r="T825" s="29"/>
      <c r="U825" s="28"/>
      <c r="V825" s="30">
        <v>1</v>
      </c>
      <c r="W825" s="30">
        <v>2</v>
      </c>
      <c r="X825" s="30" t="s">
        <v>113</v>
      </c>
      <c r="Y825" s="30">
        <v>4</v>
      </c>
      <c r="Z825" s="30" t="s">
        <v>113</v>
      </c>
      <c r="AA825" s="30">
        <v>6</v>
      </c>
      <c r="AB825" s="30">
        <v>7</v>
      </c>
      <c r="AC825" s="30" t="s">
        <v>113</v>
      </c>
      <c r="AD825" s="30" t="s">
        <v>113</v>
      </c>
      <c r="AE825" s="30" t="s">
        <v>113</v>
      </c>
      <c r="AF825" s="30" t="s">
        <v>113</v>
      </c>
      <c r="AG825" s="30" t="s">
        <v>113</v>
      </c>
      <c r="AH825" s="30" t="s">
        <v>113</v>
      </c>
      <c r="AI825" s="30" t="s">
        <v>113</v>
      </c>
      <c r="AJ825" s="30" t="s">
        <v>113</v>
      </c>
      <c r="AK825" s="30" t="s">
        <v>113</v>
      </c>
      <c r="AL825" s="30" t="s">
        <v>113</v>
      </c>
      <c r="AM825" s="30">
        <v>0</v>
      </c>
      <c r="AN825" s="30">
        <v>14</v>
      </c>
      <c r="AO825" s="30">
        <v>0</v>
      </c>
      <c r="AP825" s="30">
        <v>7</v>
      </c>
      <c r="AQ825" s="31">
        <v>6</v>
      </c>
      <c r="AR825" s="31">
        <v>6</v>
      </c>
      <c r="AS825" s="31">
        <v>6</v>
      </c>
      <c r="AT825" s="32">
        <v>0</v>
      </c>
      <c r="AU825" s="32">
        <v>0</v>
      </c>
      <c r="AV825" s="32">
        <v>0</v>
      </c>
      <c r="AW825" s="32">
        <v>0</v>
      </c>
      <c r="AX825" s="32">
        <v>0</v>
      </c>
      <c r="AY825" s="32">
        <v>0</v>
      </c>
      <c r="AZ825" s="32">
        <v>0</v>
      </c>
      <c r="BA825" s="32">
        <v>0</v>
      </c>
      <c r="BB825" s="32">
        <v>0</v>
      </c>
      <c r="BC825" s="32">
        <v>0</v>
      </c>
      <c r="BD825" s="33">
        <v>7.2</v>
      </c>
      <c r="BE825" s="33">
        <v>7.2</v>
      </c>
      <c r="BF825" s="33">
        <v>7.2</v>
      </c>
      <c r="BG825" s="33">
        <v>7.2</v>
      </c>
      <c r="BH825" s="33">
        <v>7.2</v>
      </c>
      <c r="BI825" s="33">
        <v>7.2</v>
      </c>
      <c r="BJ825" s="34" t="s">
        <v>113</v>
      </c>
      <c r="BK825" s="35" t="s">
        <v>113</v>
      </c>
      <c r="BL825" t="str">
        <f>IF(BY825&gt;LARGE(BZ825:$CK825,1),1,"")</f>
        <v/>
      </c>
      <c r="BM825" t="str">
        <f>IF(BZ825&gt;LARGE(CA825:$CK825,1),2,"")</f>
        <v/>
      </c>
      <c r="BN825" t="str">
        <f>IF(CA825&gt;LARGE(CB825:$CK825,1),2.2,"")</f>
        <v/>
      </c>
      <c r="BO825" t="str">
        <f>IF(CB825&gt;LARGE(CC825:$CK825,1),3,"")</f>
        <v/>
      </c>
      <c r="BP825" t="str">
        <f>IF(CC825&gt;LARGE(CD825:$CK825,1),3.2,"")</f>
        <v/>
      </c>
      <c r="BQ825" t="str">
        <f>IF(CD825&gt;LARGE(CE825:$CK825,1),4,"")</f>
        <v/>
      </c>
      <c r="BR825" t="str">
        <f>IF(CE825&gt;LARGE(CF825:$CK825,1),4.2,"")</f>
        <v/>
      </c>
      <c r="BS825" t="str">
        <f>IF(CF825&gt;LARGE(CG825:$CK825,1),5,"")</f>
        <v/>
      </c>
      <c r="BT825" t="str">
        <f>IF(CG825&gt;LARGE(CH825:$CK825,1),5.2,"")</f>
        <v/>
      </c>
      <c r="BU825" t="str">
        <f>IF(CH825&gt;LARGE(CI825:$CK825,1),6,"")</f>
        <v/>
      </c>
      <c r="BV825" t="str">
        <f>IF(CI825&gt;LARGE(CJ825:$CK825,1),6.2,"")</f>
        <v/>
      </c>
      <c r="BW825" t="str">
        <f>IF(CJ825&gt;LARGE(CK825:$CK825,1),7,"")</f>
        <v/>
      </c>
      <c r="BX825" t="str">
        <f t="shared" si="205"/>
        <v/>
      </c>
      <c r="BY825" s="36">
        <f t="shared" si="206"/>
        <v>0</v>
      </c>
      <c r="BZ825" s="36">
        <f t="shared" si="207"/>
        <v>0</v>
      </c>
      <c r="CA825">
        <f t="shared" si="208"/>
        <v>0</v>
      </c>
      <c r="CB825" s="36">
        <f t="shared" si="209"/>
        <v>0</v>
      </c>
      <c r="CC825">
        <f t="shared" si="210"/>
        <v>0</v>
      </c>
      <c r="CD825" s="36">
        <f t="shared" si="211"/>
        <v>0</v>
      </c>
      <c r="CE825">
        <f t="shared" si="212"/>
        <v>0</v>
      </c>
      <c r="CF825" s="36">
        <f t="shared" si="213"/>
        <v>0</v>
      </c>
      <c r="CG825">
        <f t="shared" si="214"/>
        <v>0</v>
      </c>
      <c r="CH825" s="36">
        <f t="shared" si="215"/>
        <v>0</v>
      </c>
      <c r="CI825">
        <f t="shared" si="216"/>
        <v>0</v>
      </c>
      <c r="CJ825" s="36">
        <f t="shared" si="217"/>
        <v>0</v>
      </c>
      <c r="CK825">
        <f t="shared" si="218"/>
        <v>0</v>
      </c>
      <c r="CP825">
        <v>1410</v>
      </c>
      <c r="DD825" t="str">
        <f>IF(COUNTIF('[3]Zone Players'!A$3:A$1847,A825)&lt;1,"D","")</f>
        <v/>
      </c>
      <c r="DF825">
        <f t="shared" si="221"/>
        <v>6</v>
      </c>
      <c r="DG825" s="70">
        <f t="shared" si="219"/>
        <v>0</v>
      </c>
      <c r="DH825" t="str">
        <f t="shared" si="220"/>
        <v/>
      </c>
    </row>
    <row r="826" spans="1:112" ht="15" customHeight="1" x14ac:dyDescent="0.25">
      <c r="A826" s="23">
        <v>36878</v>
      </c>
      <c r="B826" s="24" t="s">
        <v>1266</v>
      </c>
      <c r="C826" s="24" t="s">
        <v>1267</v>
      </c>
      <c r="D826" s="25" t="s">
        <v>1250</v>
      </c>
      <c r="E826" s="26"/>
      <c r="F826" s="27"/>
      <c r="G826" s="27"/>
      <c r="H826" s="27"/>
      <c r="I826" s="27"/>
      <c r="J826" s="27"/>
      <c r="K826" s="27"/>
      <c r="L826" s="27"/>
      <c r="M826" s="27">
        <v>6</v>
      </c>
      <c r="N826" s="26">
        <v>7</v>
      </c>
      <c r="O826" s="27">
        <v>7</v>
      </c>
      <c r="P826" s="27">
        <v>7</v>
      </c>
      <c r="Q826" s="28"/>
      <c r="R826" s="28"/>
      <c r="S826" s="28"/>
      <c r="T826" s="29"/>
      <c r="U826" s="28"/>
      <c r="V826" s="30">
        <v>1</v>
      </c>
      <c r="W826" s="30">
        <v>2</v>
      </c>
      <c r="X826" s="30" t="s">
        <v>113</v>
      </c>
      <c r="Y826" s="30">
        <v>4</v>
      </c>
      <c r="Z826" s="30" t="s">
        <v>113</v>
      </c>
      <c r="AA826" s="30">
        <v>6</v>
      </c>
      <c r="AB826" s="30">
        <v>7</v>
      </c>
      <c r="AC826" s="30" t="s">
        <v>113</v>
      </c>
      <c r="AD826" s="30" t="s">
        <v>113</v>
      </c>
      <c r="AE826" s="30" t="s">
        <v>113</v>
      </c>
      <c r="AF826" s="30" t="s">
        <v>113</v>
      </c>
      <c r="AG826" s="30" t="s">
        <v>113</v>
      </c>
      <c r="AH826" s="30" t="s">
        <v>113</v>
      </c>
      <c r="AI826" s="30" t="s">
        <v>113</v>
      </c>
      <c r="AJ826" s="30" t="s">
        <v>113</v>
      </c>
      <c r="AK826" s="30" t="s">
        <v>113</v>
      </c>
      <c r="AL826" s="30" t="s">
        <v>113</v>
      </c>
      <c r="AM826" s="30">
        <v>0</v>
      </c>
      <c r="AN826" s="30">
        <v>14</v>
      </c>
      <c r="AO826" s="30">
        <v>0</v>
      </c>
      <c r="AP826" s="30">
        <v>7</v>
      </c>
      <c r="AQ826" s="31">
        <v>7</v>
      </c>
      <c r="AR826" s="31">
        <v>7</v>
      </c>
      <c r="AS826" s="31">
        <v>7</v>
      </c>
      <c r="AT826" s="32">
        <v>0</v>
      </c>
      <c r="AU826" s="32">
        <v>0</v>
      </c>
      <c r="AV826" s="32">
        <v>7</v>
      </c>
      <c r="AW826" s="32">
        <v>7</v>
      </c>
      <c r="AX826" s="32">
        <v>7</v>
      </c>
      <c r="AY826" s="32">
        <v>0</v>
      </c>
      <c r="AZ826" s="32">
        <v>7</v>
      </c>
      <c r="BA826" s="32">
        <v>7</v>
      </c>
      <c r="BB826" s="32">
        <v>7</v>
      </c>
      <c r="BC826" s="32">
        <v>7</v>
      </c>
      <c r="BD826" s="33">
        <v>7.2</v>
      </c>
      <c r="BE826" s="33">
        <v>7.2</v>
      </c>
      <c r="BF826" s="33">
        <v>7.2</v>
      </c>
      <c r="BG826" s="33">
        <v>7</v>
      </c>
      <c r="BH826" s="33">
        <v>7</v>
      </c>
      <c r="BI826" s="33">
        <v>7</v>
      </c>
      <c r="BJ826" s="34">
        <v>7</v>
      </c>
      <c r="BK826" s="35">
        <v>7</v>
      </c>
      <c r="BL826" t="str">
        <f>IF(BY826&gt;LARGE(BZ826:$CK826,1),1,"")</f>
        <v/>
      </c>
      <c r="BM826" t="str">
        <f>IF(BZ826&gt;LARGE(CA826:$CK826,1),2,"")</f>
        <v/>
      </c>
      <c r="BN826" t="str">
        <f>IF(CA826&gt;LARGE(CB826:$CK826,1),2.2,"")</f>
        <v/>
      </c>
      <c r="BO826" t="str">
        <f>IF(CB826&gt;LARGE(CC826:$CK826,1),3,"")</f>
        <v/>
      </c>
      <c r="BP826" t="str">
        <f>IF(CC826&gt;LARGE(CD826:$CK826,1),3.2,"")</f>
        <v/>
      </c>
      <c r="BQ826" t="str">
        <f>IF(CD826&gt;LARGE(CE826:$CK826,1),4,"")</f>
        <v/>
      </c>
      <c r="BR826" t="str">
        <f>IF(CE826&gt;LARGE(CF826:$CK826,1),4.2,"")</f>
        <v/>
      </c>
      <c r="BS826" t="str">
        <f>IF(CF826&gt;LARGE(CG826:$CK826,1),5,"")</f>
        <v/>
      </c>
      <c r="BT826" t="str">
        <f>IF(CG826&gt;LARGE(CH826:$CK826,1),5.2,"")</f>
        <v/>
      </c>
      <c r="BU826" t="str">
        <f>IF(CH826&gt;LARGE(CI826:$CK826,1),6,"")</f>
        <v/>
      </c>
      <c r="BV826" t="str">
        <f>IF(CI826&gt;LARGE(CJ826:$CK826,1),6.2,"")</f>
        <v/>
      </c>
      <c r="BW826">
        <f>IF(CJ826&gt;LARGE(CK826:$CK826,1),7,"")</f>
        <v>7</v>
      </c>
      <c r="BX826" t="str">
        <f t="shared" si="205"/>
        <v/>
      </c>
      <c r="BY826" s="36">
        <f t="shared" si="206"/>
        <v>0</v>
      </c>
      <c r="BZ826" s="36">
        <f t="shared" si="207"/>
        <v>0</v>
      </c>
      <c r="CA826">
        <f t="shared" si="208"/>
        <v>0</v>
      </c>
      <c r="CB826" s="36">
        <f t="shared" si="209"/>
        <v>0</v>
      </c>
      <c r="CC826">
        <f t="shared" si="210"/>
        <v>0</v>
      </c>
      <c r="CD826" s="36">
        <f t="shared" si="211"/>
        <v>0</v>
      </c>
      <c r="CE826">
        <f t="shared" si="212"/>
        <v>0</v>
      </c>
      <c r="CF826" s="36">
        <f t="shared" si="213"/>
        <v>0</v>
      </c>
      <c r="CG826">
        <f t="shared" si="214"/>
        <v>0</v>
      </c>
      <c r="CH826" s="36">
        <f t="shared" si="215"/>
        <v>0</v>
      </c>
      <c r="CI826">
        <f t="shared" si="216"/>
        <v>0</v>
      </c>
      <c r="CJ826" s="36">
        <f t="shared" si="217"/>
        <v>7</v>
      </c>
      <c r="CK826">
        <f t="shared" si="218"/>
        <v>0</v>
      </c>
      <c r="CP826">
        <v>1412</v>
      </c>
      <c r="DD826" t="str">
        <f>IF(COUNTIF('[3]Zone Players'!A$3:A$1847,A826)&lt;1,"D","")</f>
        <v/>
      </c>
      <c r="DF826">
        <f t="shared" si="221"/>
        <v>7</v>
      </c>
      <c r="DG826" s="70">
        <f t="shared" si="219"/>
        <v>7</v>
      </c>
      <c r="DH826" t="str">
        <f t="shared" si="220"/>
        <v/>
      </c>
    </row>
    <row r="827" spans="1:112" ht="15" customHeight="1" x14ac:dyDescent="0.25">
      <c r="A827" s="23">
        <v>49866</v>
      </c>
      <c r="B827" s="24" t="s">
        <v>1268</v>
      </c>
      <c r="C827" s="24" t="s">
        <v>253</v>
      </c>
      <c r="D827" s="25" t="s">
        <v>1250</v>
      </c>
      <c r="E827" s="26"/>
      <c r="F827" s="27"/>
      <c r="G827" s="27"/>
      <c r="H827" s="27"/>
      <c r="I827" s="27"/>
      <c r="J827" s="27">
        <v>4</v>
      </c>
      <c r="K827" s="27">
        <v>4</v>
      </c>
      <c r="L827" s="27">
        <v>3</v>
      </c>
      <c r="M827" s="27">
        <v>3</v>
      </c>
      <c r="N827" s="26">
        <v>3</v>
      </c>
      <c r="O827" s="27">
        <v>4</v>
      </c>
      <c r="P827" s="27">
        <v>3</v>
      </c>
      <c r="Q827" s="28"/>
      <c r="R827" s="28"/>
      <c r="S827" s="28"/>
      <c r="T827" s="29">
        <v>3</v>
      </c>
      <c r="U827" s="28"/>
      <c r="V827" s="30">
        <v>1</v>
      </c>
      <c r="W827" s="30">
        <v>2</v>
      </c>
      <c r="X827" s="30" t="s">
        <v>113</v>
      </c>
      <c r="Y827" s="30">
        <v>4</v>
      </c>
      <c r="Z827" s="30" t="s">
        <v>113</v>
      </c>
      <c r="AA827" s="30">
        <v>6</v>
      </c>
      <c r="AB827" s="30">
        <v>7</v>
      </c>
      <c r="AC827" s="30" t="s">
        <v>113</v>
      </c>
      <c r="AD827" s="30" t="s">
        <v>113</v>
      </c>
      <c r="AE827" s="30" t="s">
        <v>113</v>
      </c>
      <c r="AF827" s="30" t="s">
        <v>113</v>
      </c>
      <c r="AG827" s="30" t="s">
        <v>113</v>
      </c>
      <c r="AH827" s="30" t="s">
        <v>113</v>
      </c>
      <c r="AI827" s="30" t="s">
        <v>113</v>
      </c>
      <c r="AJ827" s="30" t="s">
        <v>113</v>
      </c>
      <c r="AK827" s="30" t="s">
        <v>113</v>
      </c>
      <c r="AL827" s="30" t="s">
        <v>113</v>
      </c>
      <c r="AM827" s="30">
        <v>0</v>
      </c>
      <c r="AN827" s="30">
        <v>14</v>
      </c>
      <c r="AO827" s="30">
        <v>3</v>
      </c>
      <c r="AP827" s="30">
        <v>4</v>
      </c>
      <c r="AQ827" s="31">
        <v>2</v>
      </c>
      <c r="AR827" s="31">
        <v>2</v>
      </c>
      <c r="AS827" s="31">
        <v>2</v>
      </c>
      <c r="AT827" s="32">
        <v>2.2000000000000002</v>
      </c>
      <c r="AU827" s="32">
        <v>2.2000000000000002</v>
      </c>
      <c r="AV827" s="32">
        <v>2.2000000000000002</v>
      </c>
      <c r="AW827" s="32">
        <v>2.2000000000000002</v>
      </c>
      <c r="AX827" s="32">
        <v>2.2000000000000002</v>
      </c>
      <c r="AY827" s="32">
        <v>2.2000000000000002</v>
      </c>
      <c r="AZ827" s="32">
        <v>2.2000000000000002</v>
      </c>
      <c r="BA827" s="32">
        <v>2.2000000000000002</v>
      </c>
      <c r="BB827" s="32">
        <v>2.2000000000000002</v>
      </c>
      <c r="BC827" s="32">
        <v>2</v>
      </c>
      <c r="BD827" s="33">
        <v>7.2</v>
      </c>
      <c r="BE827" s="33">
        <v>2.2000000000000002</v>
      </c>
      <c r="BF827" s="33">
        <v>2.2000000000000002</v>
      </c>
      <c r="BG827" s="33">
        <v>2.2000000000000002</v>
      </c>
      <c r="BH827" s="33">
        <v>2.2000000000000002</v>
      </c>
      <c r="BI827" s="33">
        <v>2.2000000000000002</v>
      </c>
      <c r="BJ827" s="34">
        <v>2.2000000000000002</v>
      </c>
      <c r="BK827" s="35">
        <v>2</v>
      </c>
      <c r="BL827" t="str">
        <f>IF(BY827&gt;LARGE(BZ827:$CK827,1),1,"")</f>
        <v/>
      </c>
      <c r="BM827" t="str">
        <f>IF(BZ827&gt;LARGE(CA827:$CK827,1),2,"")</f>
        <v/>
      </c>
      <c r="BN827">
        <f>IF(CA827&gt;LARGE(CB827:$CK827,1),2.2,"")</f>
        <v>2.2000000000000002</v>
      </c>
      <c r="BO827" t="str">
        <f>IF(CB827&gt;LARGE(CC827:$CK827,1),3,"")</f>
        <v/>
      </c>
      <c r="BP827" t="str">
        <f>IF(CC827&gt;LARGE(CD827:$CK827,1),3.2,"")</f>
        <v/>
      </c>
      <c r="BQ827" t="str">
        <f>IF(CD827&gt;LARGE(CE827:$CK827,1),4,"")</f>
        <v/>
      </c>
      <c r="BR827" t="str">
        <f>IF(CE827&gt;LARGE(CF827:$CK827,1),4.2,"")</f>
        <v/>
      </c>
      <c r="BS827" t="str">
        <f>IF(CF827&gt;LARGE(CG827:$CK827,1),5,"")</f>
        <v/>
      </c>
      <c r="BT827" t="str">
        <f>IF(CG827&gt;LARGE(CH827:$CK827,1),5.2,"")</f>
        <v/>
      </c>
      <c r="BU827" t="str">
        <f>IF(CH827&gt;LARGE(CI827:$CK827,1),6,"")</f>
        <v/>
      </c>
      <c r="BV827" t="str">
        <f>IF(CI827&gt;LARGE(CJ827:$CK827,1),6.2,"")</f>
        <v/>
      </c>
      <c r="BW827" t="str">
        <f>IF(CJ827&gt;LARGE(CK827:$CK827,1),7,"")</f>
        <v/>
      </c>
      <c r="BX827" t="str">
        <f t="shared" si="205"/>
        <v/>
      </c>
      <c r="BY827" s="36">
        <f t="shared" si="206"/>
        <v>0</v>
      </c>
      <c r="BZ827" s="36">
        <f t="shared" si="207"/>
        <v>1</v>
      </c>
      <c r="CA827">
        <f t="shared" si="208"/>
        <v>9</v>
      </c>
      <c r="CB827" s="36">
        <f t="shared" si="209"/>
        <v>0</v>
      </c>
      <c r="CC827">
        <f t="shared" si="210"/>
        <v>0</v>
      </c>
      <c r="CD827" s="36">
        <f t="shared" si="211"/>
        <v>0</v>
      </c>
      <c r="CE827">
        <f t="shared" si="212"/>
        <v>0</v>
      </c>
      <c r="CF827" s="36">
        <f t="shared" si="213"/>
        <v>0</v>
      </c>
      <c r="CG827">
        <f t="shared" si="214"/>
        <v>0</v>
      </c>
      <c r="CH827" s="36">
        <f t="shared" si="215"/>
        <v>0</v>
      </c>
      <c r="CI827">
        <f t="shared" si="216"/>
        <v>0</v>
      </c>
      <c r="CJ827" s="36">
        <f t="shared" si="217"/>
        <v>0</v>
      </c>
      <c r="CK827">
        <f t="shared" si="218"/>
        <v>0</v>
      </c>
      <c r="CP827">
        <v>1413</v>
      </c>
      <c r="DD827" t="str">
        <f>IF(COUNTIF('[3]Zone Players'!A$3:A$1847,A827)&lt;1,"D","")</f>
        <v/>
      </c>
      <c r="DF827" t="str">
        <f t="shared" si="221"/>
        <v>N3</v>
      </c>
      <c r="DG827" s="70">
        <f t="shared" si="219"/>
        <v>10</v>
      </c>
      <c r="DH827">
        <f t="shared" si="220"/>
        <v>2</v>
      </c>
    </row>
    <row r="828" spans="1:112" ht="15" customHeight="1" x14ac:dyDescent="0.25">
      <c r="A828" s="23">
        <v>49675</v>
      </c>
      <c r="B828" s="24" t="s">
        <v>1269</v>
      </c>
      <c r="C828" s="24" t="s">
        <v>565</v>
      </c>
      <c r="D828" s="25" t="s">
        <v>1250</v>
      </c>
      <c r="E828" s="26"/>
      <c r="F828" s="27"/>
      <c r="G828" s="27"/>
      <c r="H828" s="27"/>
      <c r="I828" s="27"/>
      <c r="J828" s="27"/>
      <c r="K828" s="27"/>
      <c r="L828" s="27"/>
      <c r="M828" s="27">
        <v>1</v>
      </c>
      <c r="N828" s="26">
        <v>1</v>
      </c>
      <c r="O828" s="27">
        <v>1</v>
      </c>
      <c r="P828" s="27">
        <v>1</v>
      </c>
      <c r="Q828" s="28"/>
      <c r="R828" s="28"/>
      <c r="S828" s="28"/>
      <c r="T828" s="29">
        <v>1</v>
      </c>
      <c r="U828" s="28"/>
      <c r="V828" s="30">
        <v>1</v>
      </c>
      <c r="W828" s="30">
        <v>2</v>
      </c>
      <c r="X828" s="30" t="s">
        <v>113</v>
      </c>
      <c r="Y828" s="30">
        <v>4</v>
      </c>
      <c r="Z828" s="30" t="s">
        <v>113</v>
      </c>
      <c r="AA828" s="30">
        <v>6</v>
      </c>
      <c r="AB828" s="30">
        <v>7</v>
      </c>
      <c r="AC828" s="30" t="s">
        <v>113</v>
      </c>
      <c r="AD828" s="30" t="s">
        <v>113</v>
      </c>
      <c r="AE828" s="30" t="s">
        <v>113</v>
      </c>
      <c r="AF828" s="30" t="s">
        <v>113</v>
      </c>
      <c r="AG828" s="30" t="s">
        <v>113</v>
      </c>
      <c r="AH828" s="30" t="s">
        <v>113</v>
      </c>
      <c r="AI828" s="30" t="s">
        <v>113</v>
      </c>
      <c r="AJ828" s="30" t="s">
        <v>113</v>
      </c>
      <c r="AK828" s="30" t="s">
        <v>113</v>
      </c>
      <c r="AL828" s="30" t="s">
        <v>113</v>
      </c>
      <c r="AM828" s="30">
        <v>0</v>
      </c>
      <c r="AN828" s="30">
        <v>14</v>
      </c>
      <c r="AO828" s="30">
        <v>10</v>
      </c>
      <c r="AP828" s="30">
        <v>1</v>
      </c>
      <c r="AQ828" s="31">
        <v>0</v>
      </c>
      <c r="AR828" s="31">
        <v>1</v>
      </c>
      <c r="AS828" s="31">
        <v>1</v>
      </c>
      <c r="AT828" s="32">
        <v>1</v>
      </c>
      <c r="AU828" s="32">
        <v>1</v>
      </c>
      <c r="AV828" s="32">
        <v>1</v>
      </c>
      <c r="AW828" s="32">
        <v>1</v>
      </c>
      <c r="AX828" s="32">
        <v>1</v>
      </c>
      <c r="AY828" s="32">
        <v>1</v>
      </c>
      <c r="AZ828" s="32">
        <v>1</v>
      </c>
      <c r="BA828" s="32">
        <v>1</v>
      </c>
      <c r="BB828" s="32">
        <v>1</v>
      </c>
      <c r="BC828" s="32">
        <v>1</v>
      </c>
      <c r="BD828" s="33">
        <v>7.2</v>
      </c>
      <c r="BE828" s="33">
        <v>1</v>
      </c>
      <c r="BF828" s="33">
        <v>1</v>
      </c>
      <c r="BG828" s="33">
        <v>1</v>
      </c>
      <c r="BH828" s="33">
        <v>1</v>
      </c>
      <c r="BI828" s="33">
        <v>1</v>
      </c>
      <c r="BJ828" s="34">
        <v>1</v>
      </c>
      <c r="BK828" s="35">
        <v>1</v>
      </c>
      <c r="BL828">
        <f>IF(BY828&gt;LARGE(BZ828:$CK828,1),1,"")</f>
        <v>1</v>
      </c>
      <c r="BM828" t="str">
        <f>IF(BZ828&gt;LARGE(CA828:$CK828,1),2,"")</f>
        <v/>
      </c>
      <c r="BN828" t="str">
        <f>IF(CA828&gt;LARGE(CB828:$CK828,1),2.2,"")</f>
        <v/>
      </c>
      <c r="BO828" t="str">
        <f>IF(CB828&gt;LARGE(CC828:$CK828,1),3,"")</f>
        <v/>
      </c>
      <c r="BP828" t="str">
        <f>IF(CC828&gt;LARGE(CD828:$CK828,1),3.2,"")</f>
        <v/>
      </c>
      <c r="BQ828" t="str">
        <f>IF(CD828&gt;LARGE(CE828:$CK828,1),4,"")</f>
        <v/>
      </c>
      <c r="BR828" t="str">
        <f>IF(CE828&gt;LARGE(CF828:$CK828,1),4.2,"")</f>
        <v/>
      </c>
      <c r="BS828" t="str">
        <f>IF(CF828&gt;LARGE(CG828:$CK828,1),5,"")</f>
        <v/>
      </c>
      <c r="BT828" t="str">
        <f>IF(CG828&gt;LARGE(CH828:$CK828,1),5.2,"")</f>
        <v/>
      </c>
      <c r="BU828" t="str">
        <f>IF(CH828&gt;LARGE(CI828:$CK828,1),6,"")</f>
        <v/>
      </c>
      <c r="BV828" t="str">
        <f>IF(CI828&gt;LARGE(CJ828:$CK828,1),6.2,"")</f>
        <v/>
      </c>
      <c r="BW828" t="str">
        <f>IF(CJ828&gt;LARGE(CK828:$CK828,1),7,"")</f>
        <v/>
      </c>
      <c r="BX828" t="str">
        <f t="shared" si="205"/>
        <v/>
      </c>
      <c r="BY828" s="36">
        <f t="shared" si="206"/>
        <v>10</v>
      </c>
      <c r="BZ828" s="36">
        <f t="shared" si="207"/>
        <v>0</v>
      </c>
      <c r="CA828">
        <f t="shared" si="208"/>
        <v>0</v>
      </c>
      <c r="CB828" s="36">
        <f t="shared" si="209"/>
        <v>0</v>
      </c>
      <c r="CC828">
        <f t="shared" si="210"/>
        <v>0</v>
      </c>
      <c r="CD828" s="36">
        <f t="shared" si="211"/>
        <v>0</v>
      </c>
      <c r="CE828">
        <f t="shared" si="212"/>
        <v>0</v>
      </c>
      <c r="CF828" s="36">
        <f t="shared" si="213"/>
        <v>0</v>
      </c>
      <c r="CG828">
        <f t="shared" si="214"/>
        <v>0</v>
      </c>
      <c r="CH828" s="36">
        <f t="shared" si="215"/>
        <v>0</v>
      </c>
      <c r="CI828">
        <f t="shared" si="216"/>
        <v>0</v>
      </c>
      <c r="CJ828" s="36">
        <f t="shared" si="217"/>
        <v>0</v>
      </c>
      <c r="CK828">
        <f t="shared" si="218"/>
        <v>0</v>
      </c>
      <c r="CP828">
        <v>553</v>
      </c>
      <c r="DD828" t="str">
        <f>IF(COUNTIF('[3]Zone Players'!A$3:A$1847,A828)&lt;1,"D","")</f>
        <v/>
      </c>
      <c r="DF828" t="str">
        <f t="shared" si="221"/>
        <v>N1</v>
      </c>
      <c r="DG828" s="70">
        <f t="shared" si="219"/>
        <v>10</v>
      </c>
      <c r="DH828" t="str">
        <f t="shared" si="220"/>
        <v/>
      </c>
    </row>
    <row r="829" spans="1:112" ht="15" customHeight="1" x14ac:dyDescent="0.25">
      <c r="A829" s="40">
        <v>106026</v>
      </c>
      <c r="B829" s="24" t="s">
        <v>1270</v>
      </c>
      <c r="C829" s="24" t="s">
        <v>1190</v>
      </c>
      <c r="D829" s="25" t="s">
        <v>1250</v>
      </c>
      <c r="E829" s="25"/>
      <c r="F829" s="24"/>
      <c r="G829" s="24"/>
      <c r="H829" s="24"/>
      <c r="I829" s="24"/>
      <c r="J829" s="24"/>
      <c r="K829" s="24"/>
      <c r="L829" s="24"/>
      <c r="M829" s="24"/>
      <c r="N829" s="25"/>
      <c r="O829" s="24"/>
      <c r="P829" s="27">
        <v>6</v>
      </c>
      <c r="Q829" s="28"/>
      <c r="R829" s="28"/>
      <c r="S829" s="28"/>
      <c r="T829" s="29"/>
      <c r="U829" s="28"/>
      <c r="V829" s="30">
        <v>1</v>
      </c>
      <c r="W829" s="30">
        <v>2</v>
      </c>
      <c r="X829" s="30" t="s">
        <v>113</v>
      </c>
      <c r="Y829" s="30">
        <v>4</v>
      </c>
      <c r="Z829" s="30" t="s">
        <v>113</v>
      </c>
      <c r="AA829" s="30">
        <v>6</v>
      </c>
      <c r="AB829" s="30">
        <v>7</v>
      </c>
      <c r="AC829" s="59" t="s">
        <v>113</v>
      </c>
      <c r="AD829" s="59" t="s">
        <v>113</v>
      </c>
      <c r="AE829" s="59" t="s">
        <v>113</v>
      </c>
      <c r="AF829" s="59" t="s">
        <v>113</v>
      </c>
      <c r="AG829" s="59" t="s">
        <v>113</v>
      </c>
      <c r="AH829" s="59" t="s">
        <v>113</v>
      </c>
      <c r="AI829" s="30" t="s">
        <v>113</v>
      </c>
      <c r="AJ829" s="30" t="s">
        <v>113</v>
      </c>
      <c r="AK829" s="30" t="s">
        <v>113</v>
      </c>
      <c r="AL829" s="30" t="s">
        <v>113</v>
      </c>
      <c r="AM829" s="30">
        <v>0</v>
      </c>
      <c r="AN829" s="59">
        <v>14</v>
      </c>
      <c r="AO829" s="30">
        <v>0</v>
      </c>
      <c r="AP829" s="59">
        <v>7</v>
      </c>
      <c r="AQ829" s="31">
        <v>6</v>
      </c>
      <c r="AR829" s="31">
        <v>4</v>
      </c>
      <c r="AS829" s="31">
        <v>4</v>
      </c>
      <c r="AT829" s="32">
        <v>4</v>
      </c>
      <c r="AU829" s="32">
        <v>4</v>
      </c>
      <c r="AV829" s="32">
        <v>0</v>
      </c>
      <c r="AW829" s="32">
        <v>0</v>
      </c>
      <c r="AX829" s="32">
        <v>4</v>
      </c>
      <c r="AY829" s="32">
        <v>4</v>
      </c>
      <c r="AZ829" s="32">
        <v>4</v>
      </c>
      <c r="BA829" s="32">
        <v>4</v>
      </c>
      <c r="BB829" s="32">
        <v>4</v>
      </c>
      <c r="BC829" s="32">
        <v>4</v>
      </c>
      <c r="BD829" s="33">
        <v>7.2</v>
      </c>
      <c r="BE829" s="33">
        <v>7.2</v>
      </c>
      <c r="BF829" s="33">
        <v>7.2</v>
      </c>
      <c r="BG829" s="33">
        <v>4</v>
      </c>
      <c r="BH829" s="33">
        <v>4</v>
      </c>
      <c r="BI829" s="33">
        <v>4</v>
      </c>
      <c r="BJ829" s="34">
        <v>4</v>
      </c>
      <c r="BK829" s="35">
        <v>4</v>
      </c>
      <c r="BL829" t="str">
        <f>IF(BY829&gt;LARGE(BZ829:$CK829,1),1,"")</f>
        <v/>
      </c>
      <c r="BM829" t="str">
        <f>IF(BZ829&gt;LARGE(CA829:$CK829,1),2,"")</f>
        <v/>
      </c>
      <c r="BN829" t="str">
        <f>IF(CA829&gt;LARGE(CB829:$CK829,1),2.2,"")</f>
        <v/>
      </c>
      <c r="BO829" t="str">
        <f>IF(CB829&gt;LARGE(CC829:$CK829,1),3,"")</f>
        <v/>
      </c>
      <c r="BP829" t="str">
        <f>IF(CC829&gt;LARGE(CD829:$CK829,1),3.2,"")</f>
        <v/>
      </c>
      <c r="BQ829">
        <f>IF(CD829&gt;LARGE(CE829:$CK829,1),4,"")</f>
        <v>4</v>
      </c>
      <c r="BR829" t="str">
        <f>IF(CE829&gt;LARGE(CF829:$CK829,1),4.2,"")</f>
        <v/>
      </c>
      <c r="BS829" t="str">
        <f>IF(CF829&gt;LARGE(CG829:$CK829,1),5,"")</f>
        <v/>
      </c>
      <c r="BT829" t="str">
        <f>IF(CG829&gt;LARGE(CH829:$CK829,1),5.2,"")</f>
        <v/>
      </c>
      <c r="BU829" t="str">
        <f>IF(CH829&gt;LARGE(CI829:$CK829,1),6,"")</f>
        <v/>
      </c>
      <c r="BV829" t="str">
        <f>IF(CI829&gt;LARGE(CJ829:$CK829,1),6.2,"")</f>
        <v/>
      </c>
      <c r="BW829" t="str">
        <f>IF(CJ829&gt;LARGE(CK829:$CK829,1),7,"")</f>
        <v/>
      </c>
      <c r="BX829" t="str">
        <f t="shared" si="205"/>
        <v/>
      </c>
      <c r="BY829" s="36">
        <f t="shared" si="206"/>
        <v>0</v>
      </c>
      <c r="BZ829" s="36">
        <f t="shared" si="207"/>
        <v>0</v>
      </c>
      <c r="CA829">
        <f t="shared" si="208"/>
        <v>0</v>
      </c>
      <c r="CB829" s="36">
        <f t="shared" si="209"/>
        <v>0</v>
      </c>
      <c r="CC829">
        <f t="shared" si="210"/>
        <v>0</v>
      </c>
      <c r="CD829" s="36">
        <f t="shared" si="211"/>
        <v>8</v>
      </c>
      <c r="CE829">
        <f t="shared" si="212"/>
        <v>0</v>
      </c>
      <c r="CF829" s="36">
        <f t="shared" si="213"/>
        <v>0</v>
      </c>
      <c r="CG829">
        <f t="shared" si="214"/>
        <v>0</v>
      </c>
      <c r="CH829" s="36">
        <f t="shared" si="215"/>
        <v>0</v>
      </c>
      <c r="CI829">
        <f t="shared" si="216"/>
        <v>0</v>
      </c>
      <c r="CJ829" s="36">
        <f t="shared" si="217"/>
        <v>0</v>
      </c>
      <c r="CK829">
        <f t="shared" si="218"/>
        <v>0</v>
      </c>
      <c r="CP829">
        <v>1414</v>
      </c>
      <c r="DD829" t="str">
        <f>IF(COUNTIF('[3]Zone Players'!A$3:A$1847,A829)&lt;1,"D","")</f>
        <v/>
      </c>
      <c r="DF829">
        <f t="shared" si="221"/>
        <v>4</v>
      </c>
      <c r="DG829" s="70">
        <f t="shared" si="219"/>
        <v>8</v>
      </c>
      <c r="DH829" t="str">
        <f t="shared" si="220"/>
        <v/>
      </c>
    </row>
    <row r="830" spans="1:112" ht="15" customHeight="1" x14ac:dyDescent="0.25">
      <c r="A830" s="23">
        <v>87670</v>
      </c>
      <c r="B830" s="24" t="s">
        <v>1271</v>
      </c>
      <c r="C830" s="24" t="s">
        <v>498</v>
      </c>
      <c r="D830" s="25" t="s">
        <v>1250</v>
      </c>
      <c r="E830" s="26">
        <v>7</v>
      </c>
      <c r="F830" s="27">
        <v>6</v>
      </c>
      <c r="G830" s="27">
        <v>5</v>
      </c>
      <c r="H830" s="27">
        <v>2</v>
      </c>
      <c r="I830" s="27">
        <v>2</v>
      </c>
      <c r="J830" s="27">
        <v>3</v>
      </c>
      <c r="K830" s="27">
        <v>4</v>
      </c>
      <c r="L830" s="27">
        <v>4</v>
      </c>
      <c r="M830" s="27">
        <v>3</v>
      </c>
      <c r="N830" s="26">
        <v>4</v>
      </c>
      <c r="O830" s="27">
        <v>4</v>
      </c>
      <c r="P830" s="27">
        <v>3</v>
      </c>
      <c r="Q830" s="28"/>
      <c r="R830" s="28"/>
      <c r="S830" s="28"/>
      <c r="T830" s="29">
        <v>3</v>
      </c>
      <c r="U830" s="28"/>
      <c r="V830" s="30">
        <v>1</v>
      </c>
      <c r="W830" s="30">
        <v>2</v>
      </c>
      <c r="X830" s="30" t="s">
        <v>113</v>
      </c>
      <c r="Y830" s="30">
        <v>4</v>
      </c>
      <c r="Z830" s="30" t="s">
        <v>113</v>
      </c>
      <c r="AA830" s="30">
        <v>6</v>
      </c>
      <c r="AB830" s="30">
        <v>7</v>
      </c>
      <c r="AC830" s="30" t="s">
        <v>113</v>
      </c>
      <c r="AD830" s="30" t="s">
        <v>113</v>
      </c>
      <c r="AE830" s="30" t="s">
        <v>113</v>
      </c>
      <c r="AF830" s="30" t="s">
        <v>113</v>
      </c>
      <c r="AG830" s="30" t="s">
        <v>113</v>
      </c>
      <c r="AH830" s="30" t="s">
        <v>113</v>
      </c>
      <c r="AI830" s="30" t="s">
        <v>113</v>
      </c>
      <c r="AJ830" s="30" t="s">
        <v>113</v>
      </c>
      <c r="AK830" s="30" t="s">
        <v>113</v>
      </c>
      <c r="AL830" s="30" t="s">
        <v>113</v>
      </c>
      <c r="AM830" s="30">
        <v>0</v>
      </c>
      <c r="AN830" s="30">
        <v>14</v>
      </c>
      <c r="AO830" s="30">
        <v>3</v>
      </c>
      <c r="AP830" s="30">
        <v>4</v>
      </c>
      <c r="AQ830" s="31">
        <v>2</v>
      </c>
      <c r="AR830" s="31">
        <v>2</v>
      </c>
      <c r="AS830" s="31">
        <v>2</v>
      </c>
      <c r="AT830" s="32">
        <v>2.2000000000000002</v>
      </c>
      <c r="AU830" s="32">
        <v>2.2000000000000002</v>
      </c>
      <c r="AV830" s="32">
        <v>2.2000000000000002</v>
      </c>
      <c r="AW830" s="32">
        <v>2.2000000000000002</v>
      </c>
      <c r="AX830" s="32">
        <v>2.2000000000000002</v>
      </c>
      <c r="AY830" s="32">
        <v>2.2000000000000002</v>
      </c>
      <c r="AZ830" s="32">
        <v>2.2000000000000002</v>
      </c>
      <c r="BA830" s="32">
        <v>2.2000000000000002</v>
      </c>
      <c r="BB830" s="32">
        <v>2.2000000000000002</v>
      </c>
      <c r="BC830" s="32">
        <v>2</v>
      </c>
      <c r="BD830" s="33">
        <v>7.2</v>
      </c>
      <c r="BE830" s="33">
        <v>2.2000000000000002</v>
      </c>
      <c r="BF830" s="33">
        <v>2.2000000000000002</v>
      </c>
      <c r="BG830" s="33">
        <v>2.2000000000000002</v>
      </c>
      <c r="BH830" s="33">
        <v>2.2000000000000002</v>
      </c>
      <c r="BI830" s="33">
        <v>2.2000000000000002</v>
      </c>
      <c r="BJ830" s="34">
        <v>2.2000000000000002</v>
      </c>
      <c r="BK830" s="35">
        <v>2</v>
      </c>
      <c r="BL830" t="str">
        <f>IF(BY830&gt;LARGE(BZ830:$CK830,1),1,"")</f>
        <v/>
      </c>
      <c r="BM830" t="str">
        <f>IF(BZ830&gt;LARGE(CA830:$CK830,1),2,"")</f>
        <v/>
      </c>
      <c r="BN830">
        <f>IF(CA830&gt;LARGE(CB830:$CK830,1),2.2,"")</f>
        <v>2.2000000000000002</v>
      </c>
      <c r="BO830" t="str">
        <f>IF(CB830&gt;LARGE(CC830:$CK830,1),3,"")</f>
        <v/>
      </c>
      <c r="BP830" t="str">
        <f>IF(CC830&gt;LARGE(CD830:$CK830,1),3.2,"")</f>
        <v/>
      </c>
      <c r="BQ830" t="str">
        <f>IF(CD830&gt;LARGE(CE830:$CK830,1),4,"")</f>
        <v/>
      </c>
      <c r="BR830" t="str">
        <f>IF(CE830&gt;LARGE(CF830:$CK830,1),4.2,"")</f>
        <v/>
      </c>
      <c r="BS830" t="str">
        <f>IF(CF830&gt;LARGE(CG830:$CK830,1),5,"")</f>
        <v/>
      </c>
      <c r="BT830" t="str">
        <f>IF(CG830&gt;LARGE(CH830:$CK830,1),5.2,"")</f>
        <v/>
      </c>
      <c r="BU830" t="str">
        <f>IF(CH830&gt;LARGE(CI830:$CK830,1),6,"")</f>
        <v/>
      </c>
      <c r="BV830" t="str">
        <f>IF(CI830&gt;LARGE(CJ830:$CK830,1),6.2,"")</f>
        <v/>
      </c>
      <c r="BW830" t="str">
        <f>IF(CJ830&gt;LARGE(CK830:$CK830,1),7,"")</f>
        <v/>
      </c>
      <c r="BX830" t="str">
        <f t="shared" si="205"/>
        <v/>
      </c>
      <c r="BY830" s="36">
        <f t="shared" si="206"/>
        <v>0</v>
      </c>
      <c r="BZ830" s="36">
        <f t="shared" si="207"/>
        <v>1</v>
      </c>
      <c r="CA830">
        <f t="shared" si="208"/>
        <v>9</v>
      </c>
      <c r="CB830" s="36">
        <f t="shared" si="209"/>
        <v>0</v>
      </c>
      <c r="CC830">
        <f t="shared" si="210"/>
        <v>0</v>
      </c>
      <c r="CD830" s="36">
        <f t="shared" si="211"/>
        <v>0</v>
      </c>
      <c r="CE830">
        <f t="shared" si="212"/>
        <v>0</v>
      </c>
      <c r="CF830" s="36">
        <f t="shared" si="213"/>
        <v>0</v>
      </c>
      <c r="CG830">
        <f t="shared" si="214"/>
        <v>0</v>
      </c>
      <c r="CH830" s="36">
        <f t="shared" si="215"/>
        <v>0</v>
      </c>
      <c r="CI830">
        <f t="shared" si="216"/>
        <v>0</v>
      </c>
      <c r="CJ830" s="36">
        <f t="shared" si="217"/>
        <v>0</v>
      </c>
      <c r="CK830">
        <f t="shared" si="218"/>
        <v>0</v>
      </c>
      <c r="CP830">
        <v>1415</v>
      </c>
      <c r="DD830" t="str">
        <f>IF(COUNTIF('[3]Zone Players'!A$3:A$1847,A830)&lt;1,"D","")</f>
        <v/>
      </c>
      <c r="DF830" t="str">
        <f t="shared" si="221"/>
        <v>N3</v>
      </c>
      <c r="DG830" s="70">
        <f t="shared" si="219"/>
        <v>10</v>
      </c>
      <c r="DH830">
        <f t="shared" si="220"/>
        <v>2</v>
      </c>
    </row>
    <row r="831" spans="1:112" ht="15" customHeight="1" x14ac:dyDescent="0.25">
      <c r="A831" s="23">
        <v>99058</v>
      </c>
      <c r="B831" s="24" t="s">
        <v>1272</v>
      </c>
      <c r="C831" s="24" t="s">
        <v>1273</v>
      </c>
      <c r="D831" s="25" t="s">
        <v>1250</v>
      </c>
      <c r="E831" s="26"/>
      <c r="F831" s="27">
        <v>5</v>
      </c>
      <c r="G831" s="27">
        <v>5</v>
      </c>
      <c r="H831" s="27">
        <v>2</v>
      </c>
      <c r="I831" s="27">
        <v>2</v>
      </c>
      <c r="J831" s="27">
        <v>1</v>
      </c>
      <c r="K831" s="27">
        <v>2</v>
      </c>
      <c r="L831" s="27">
        <v>2</v>
      </c>
      <c r="M831" s="27">
        <v>3</v>
      </c>
      <c r="N831" s="26">
        <v>3</v>
      </c>
      <c r="O831" s="27">
        <v>4</v>
      </c>
      <c r="P831" s="27">
        <v>4</v>
      </c>
      <c r="Q831" s="28"/>
      <c r="R831" s="28"/>
      <c r="S831" s="28"/>
      <c r="T831" s="29"/>
      <c r="U831" s="28"/>
      <c r="V831" s="30">
        <v>1</v>
      </c>
      <c r="W831" s="30">
        <v>2</v>
      </c>
      <c r="X831" s="30" t="s">
        <v>113</v>
      </c>
      <c r="Y831" s="30">
        <v>4</v>
      </c>
      <c r="Z831" s="30" t="s">
        <v>113</v>
      </c>
      <c r="AA831" s="30">
        <v>6</v>
      </c>
      <c r="AB831" s="30">
        <v>7</v>
      </c>
      <c r="AC831" s="30" t="s">
        <v>113</v>
      </c>
      <c r="AD831" s="30" t="s">
        <v>113</v>
      </c>
      <c r="AE831" s="30" t="s">
        <v>113</v>
      </c>
      <c r="AF831" s="30" t="s">
        <v>113</v>
      </c>
      <c r="AG831" s="30" t="s">
        <v>113</v>
      </c>
      <c r="AH831" s="30" t="s">
        <v>113</v>
      </c>
      <c r="AI831" s="30" t="s">
        <v>113</v>
      </c>
      <c r="AJ831" s="30" t="s">
        <v>113</v>
      </c>
      <c r="AK831" s="30" t="s">
        <v>113</v>
      </c>
      <c r="AL831" s="30" t="s">
        <v>113</v>
      </c>
      <c r="AM831" s="30">
        <v>0</v>
      </c>
      <c r="AN831" s="30">
        <v>14</v>
      </c>
      <c r="AO831" s="30">
        <v>1</v>
      </c>
      <c r="AP831" s="30">
        <v>6</v>
      </c>
      <c r="AQ831" s="31">
        <v>4</v>
      </c>
      <c r="AR831" s="31">
        <v>2</v>
      </c>
      <c r="AS831" s="31">
        <v>2</v>
      </c>
      <c r="AT831" s="32">
        <v>2.2000000000000002</v>
      </c>
      <c r="AU831" s="32">
        <v>2.2000000000000002</v>
      </c>
      <c r="AV831" s="32">
        <v>2.2000000000000002</v>
      </c>
      <c r="AW831" s="32">
        <v>2.2000000000000002</v>
      </c>
      <c r="AX831" s="32">
        <v>2.2000000000000002</v>
      </c>
      <c r="AY831" s="32">
        <v>2.2000000000000002</v>
      </c>
      <c r="AZ831" s="32">
        <v>2.2000000000000002</v>
      </c>
      <c r="BA831" s="32">
        <v>2.2000000000000002</v>
      </c>
      <c r="BB831" s="32">
        <v>2.2000000000000002</v>
      </c>
      <c r="BC831" s="32">
        <v>2</v>
      </c>
      <c r="BD831" s="33">
        <v>7.2</v>
      </c>
      <c r="BE831" s="33">
        <v>2.2000000000000002</v>
      </c>
      <c r="BF831" s="33">
        <v>2.2000000000000002</v>
      </c>
      <c r="BG831" s="33">
        <v>2.2000000000000002</v>
      </c>
      <c r="BH831" s="33">
        <v>2.2000000000000002</v>
      </c>
      <c r="BI831" s="33">
        <v>2.2000000000000002</v>
      </c>
      <c r="BJ831" s="34">
        <v>2.2000000000000002</v>
      </c>
      <c r="BK831" s="35">
        <v>2</v>
      </c>
      <c r="BL831" t="str">
        <f>IF(BY831&gt;LARGE(BZ831:$CK831,1),1,"")</f>
        <v/>
      </c>
      <c r="BM831" t="str">
        <f>IF(BZ831&gt;LARGE(CA831:$CK831,1),2,"")</f>
        <v/>
      </c>
      <c r="BN831">
        <f>IF(CA831&gt;LARGE(CB831:$CK831,1),2.2,"")</f>
        <v>2.2000000000000002</v>
      </c>
      <c r="BO831" t="str">
        <f>IF(CB831&gt;LARGE(CC831:$CK831,1),3,"")</f>
        <v/>
      </c>
      <c r="BP831" t="str">
        <f>IF(CC831&gt;LARGE(CD831:$CK831,1),3.2,"")</f>
        <v/>
      </c>
      <c r="BQ831" t="str">
        <f>IF(CD831&gt;LARGE(CE831:$CK831,1),4,"")</f>
        <v/>
      </c>
      <c r="BR831" t="str">
        <f>IF(CE831&gt;LARGE(CF831:$CK831,1),4.2,"")</f>
        <v/>
      </c>
      <c r="BS831" t="str">
        <f>IF(CF831&gt;LARGE(CG831:$CK831,1),5,"")</f>
        <v/>
      </c>
      <c r="BT831" t="str">
        <f>IF(CG831&gt;LARGE(CH831:$CK831,1),5.2,"")</f>
        <v/>
      </c>
      <c r="BU831" t="str">
        <f>IF(CH831&gt;LARGE(CI831:$CK831,1),6,"")</f>
        <v/>
      </c>
      <c r="BV831" t="str">
        <f>IF(CI831&gt;LARGE(CJ831:$CK831,1),6.2,"")</f>
        <v/>
      </c>
      <c r="BW831" t="str">
        <f>IF(CJ831&gt;LARGE(CK831:$CK831,1),7,"")</f>
        <v/>
      </c>
      <c r="BX831" t="str">
        <f t="shared" si="205"/>
        <v/>
      </c>
      <c r="BY831" s="36">
        <f t="shared" si="206"/>
        <v>0</v>
      </c>
      <c r="BZ831" s="36">
        <f t="shared" si="207"/>
        <v>1</v>
      </c>
      <c r="CA831">
        <f t="shared" si="208"/>
        <v>9</v>
      </c>
      <c r="CB831" s="36">
        <f t="shared" si="209"/>
        <v>0</v>
      </c>
      <c r="CC831">
        <f t="shared" si="210"/>
        <v>0</v>
      </c>
      <c r="CD831" s="36">
        <f t="shared" si="211"/>
        <v>0</v>
      </c>
      <c r="CE831">
        <f t="shared" si="212"/>
        <v>0</v>
      </c>
      <c r="CF831" s="36">
        <f t="shared" si="213"/>
        <v>0</v>
      </c>
      <c r="CG831">
        <f t="shared" si="214"/>
        <v>0</v>
      </c>
      <c r="CH831" s="36">
        <f t="shared" si="215"/>
        <v>0</v>
      </c>
      <c r="CI831">
        <f t="shared" si="216"/>
        <v>0</v>
      </c>
      <c r="CJ831" s="36">
        <f t="shared" si="217"/>
        <v>0</v>
      </c>
      <c r="CK831">
        <f t="shared" si="218"/>
        <v>0</v>
      </c>
      <c r="CP831">
        <v>1418</v>
      </c>
      <c r="DD831" t="str">
        <f>IF(COUNTIF('[3]Zone Players'!A$3:A$1847,A831)&lt;1,"D","")</f>
        <v/>
      </c>
      <c r="DF831">
        <f t="shared" si="221"/>
        <v>2</v>
      </c>
      <c r="DG831" s="70">
        <f t="shared" si="219"/>
        <v>10</v>
      </c>
      <c r="DH831">
        <f t="shared" si="220"/>
        <v>2</v>
      </c>
    </row>
    <row r="832" spans="1:112" ht="15" customHeight="1" x14ac:dyDescent="0.25">
      <c r="A832" s="40">
        <v>5194</v>
      </c>
      <c r="B832" s="24" t="s">
        <v>1274</v>
      </c>
      <c r="C832" s="24" t="s">
        <v>216</v>
      </c>
      <c r="D832" s="25" t="s">
        <v>1250</v>
      </c>
      <c r="E832" s="26"/>
      <c r="F832" s="27">
        <v>6</v>
      </c>
      <c r="G832" s="27">
        <v>7</v>
      </c>
      <c r="H832" s="27">
        <v>7</v>
      </c>
      <c r="I832" s="27">
        <v>7</v>
      </c>
      <c r="J832" s="27">
        <v>7</v>
      </c>
      <c r="K832" s="27"/>
      <c r="L832" s="27">
        <v>7</v>
      </c>
      <c r="M832" s="27">
        <v>7</v>
      </c>
      <c r="N832" s="26"/>
      <c r="O832" s="27"/>
      <c r="P832" s="27">
        <v>7</v>
      </c>
      <c r="Q832" s="28"/>
      <c r="R832" s="28"/>
      <c r="S832" s="28"/>
      <c r="T832" s="29"/>
      <c r="U832" s="28"/>
      <c r="V832" s="30">
        <v>1</v>
      </c>
      <c r="W832" s="30">
        <v>2</v>
      </c>
      <c r="X832" s="30" t="s">
        <v>113</v>
      </c>
      <c r="Y832" s="30">
        <v>4</v>
      </c>
      <c r="Z832" s="30" t="s">
        <v>113</v>
      </c>
      <c r="AA832" s="30">
        <v>6</v>
      </c>
      <c r="AB832" s="30">
        <v>7</v>
      </c>
      <c r="AC832" s="30" t="s">
        <v>113</v>
      </c>
      <c r="AD832" s="30" t="s">
        <v>113</v>
      </c>
      <c r="AE832" s="30" t="s">
        <v>113</v>
      </c>
      <c r="AF832" s="30" t="s">
        <v>113</v>
      </c>
      <c r="AG832" s="30" t="s">
        <v>113</v>
      </c>
      <c r="AH832" s="30" t="s">
        <v>113</v>
      </c>
      <c r="AI832" s="30" t="s">
        <v>113</v>
      </c>
      <c r="AJ832" s="30" t="s">
        <v>113</v>
      </c>
      <c r="AK832" s="30" t="s">
        <v>113</v>
      </c>
      <c r="AL832" s="30" t="s">
        <v>113</v>
      </c>
      <c r="AM832" s="30">
        <v>0</v>
      </c>
      <c r="AN832" s="30">
        <v>14</v>
      </c>
      <c r="AO832" s="30">
        <v>0</v>
      </c>
      <c r="AP832" s="30">
        <v>7</v>
      </c>
      <c r="AQ832" s="31">
        <v>7</v>
      </c>
      <c r="AR832" s="31">
        <v>7</v>
      </c>
      <c r="AS832" s="31">
        <v>7</v>
      </c>
      <c r="AT832" s="32">
        <v>0</v>
      </c>
      <c r="AU832" s="32">
        <v>0</v>
      </c>
      <c r="AV832" s="32">
        <v>7</v>
      </c>
      <c r="AW832" s="32">
        <v>0</v>
      </c>
      <c r="AX832" s="32">
        <v>0</v>
      </c>
      <c r="AY832" s="32">
        <v>0</v>
      </c>
      <c r="AZ832" s="32">
        <v>0</v>
      </c>
      <c r="BA832" s="32">
        <v>0</v>
      </c>
      <c r="BB832" s="32">
        <v>0</v>
      </c>
      <c r="BC832" s="32">
        <v>0</v>
      </c>
      <c r="BD832" s="33">
        <v>7.2</v>
      </c>
      <c r="BE832" s="33">
        <v>7.2</v>
      </c>
      <c r="BF832" s="33">
        <v>7.2</v>
      </c>
      <c r="BG832" s="33">
        <v>7.2</v>
      </c>
      <c r="BH832" s="33">
        <v>7.2</v>
      </c>
      <c r="BI832" s="33">
        <v>7.2</v>
      </c>
      <c r="BJ832" s="34" t="s">
        <v>113</v>
      </c>
      <c r="BK832" s="35">
        <v>7</v>
      </c>
      <c r="BL832" t="str">
        <f>IF(BY832&gt;LARGE(BZ832:$CK832,1),1,"")</f>
        <v/>
      </c>
      <c r="BM832" t="str">
        <f>IF(BZ832&gt;LARGE(CA832:$CK832,1),2,"")</f>
        <v/>
      </c>
      <c r="BN832" t="str">
        <f>IF(CA832&gt;LARGE(CB832:$CK832,1),2.2,"")</f>
        <v/>
      </c>
      <c r="BO832" t="str">
        <f>IF(CB832&gt;LARGE(CC832:$CK832,1),3,"")</f>
        <v/>
      </c>
      <c r="BP832" t="str">
        <f>IF(CC832&gt;LARGE(CD832:$CK832,1),3.2,"")</f>
        <v/>
      </c>
      <c r="BQ832" t="str">
        <f>IF(CD832&gt;LARGE(CE832:$CK832,1),4,"")</f>
        <v/>
      </c>
      <c r="BR832" t="str">
        <f>IF(CE832&gt;LARGE(CF832:$CK832,1),4.2,"")</f>
        <v/>
      </c>
      <c r="BS832" t="str">
        <f>IF(CF832&gt;LARGE(CG832:$CK832,1),5,"")</f>
        <v/>
      </c>
      <c r="BT832" t="str">
        <f>IF(CG832&gt;LARGE(CH832:$CK832,1),5.2,"")</f>
        <v/>
      </c>
      <c r="BU832" t="str">
        <f>IF(CH832&gt;LARGE(CI832:$CK832,1),6,"")</f>
        <v/>
      </c>
      <c r="BV832" t="str">
        <f>IF(CI832&gt;LARGE(CJ832:$CK832,1),6.2,"")</f>
        <v/>
      </c>
      <c r="BW832">
        <f>IF(CJ832&gt;LARGE(CK832:$CK832,1),7,"")</f>
        <v>7</v>
      </c>
      <c r="BX832" t="str">
        <f t="shared" si="205"/>
        <v/>
      </c>
      <c r="BY832" s="36">
        <f t="shared" si="206"/>
        <v>0</v>
      </c>
      <c r="BZ832" s="36">
        <f t="shared" si="207"/>
        <v>0</v>
      </c>
      <c r="CA832">
        <f t="shared" si="208"/>
        <v>0</v>
      </c>
      <c r="CB832" s="36">
        <f t="shared" si="209"/>
        <v>0</v>
      </c>
      <c r="CC832">
        <f t="shared" si="210"/>
        <v>0</v>
      </c>
      <c r="CD832" s="36">
        <f t="shared" si="211"/>
        <v>0</v>
      </c>
      <c r="CE832">
        <f t="shared" si="212"/>
        <v>0</v>
      </c>
      <c r="CF832" s="36">
        <f t="shared" si="213"/>
        <v>0</v>
      </c>
      <c r="CG832">
        <f t="shared" si="214"/>
        <v>0</v>
      </c>
      <c r="CH832" s="36">
        <f t="shared" si="215"/>
        <v>0</v>
      </c>
      <c r="CI832">
        <f t="shared" si="216"/>
        <v>0</v>
      </c>
      <c r="CJ832" s="36">
        <f t="shared" si="217"/>
        <v>1</v>
      </c>
      <c r="CK832">
        <f t="shared" si="218"/>
        <v>0</v>
      </c>
      <c r="CP832">
        <v>1419</v>
      </c>
      <c r="DD832" t="str">
        <f>IF(COUNTIF('[3]Zone Players'!A$3:A$1847,A832)&lt;1,"D","")</f>
        <v/>
      </c>
      <c r="DF832">
        <f t="shared" si="221"/>
        <v>7</v>
      </c>
      <c r="DG832" s="70">
        <f t="shared" si="219"/>
        <v>1</v>
      </c>
      <c r="DH832" t="str">
        <f t="shared" si="220"/>
        <v/>
      </c>
    </row>
    <row r="833" spans="1:112" ht="15" customHeight="1" x14ac:dyDescent="0.25">
      <c r="A833" s="23">
        <v>147682</v>
      </c>
      <c r="B833" s="24" t="s">
        <v>1275</v>
      </c>
      <c r="C833" s="24" t="s">
        <v>434</v>
      </c>
      <c r="D833" s="25" t="s">
        <v>1250</v>
      </c>
      <c r="E833" s="26"/>
      <c r="F833" s="27"/>
      <c r="G833" s="27"/>
      <c r="H833" s="27"/>
      <c r="I833" s="27"/>
      <c r="J833" s="27"/>
      <c r="K833" s="27"/>
      <c r="L833" s="27"/>
      <c r="M833" s="27"/>
      <c r="N833" s="26">
        <v>3</v>
      </c>
      <c r="O833" s="27">
        <v>3</v>
      </c>
      <c r="P833" s="27">
        <v>2</v>
      </c>
      <c r="Q833" s="28"/>
      <c r="R833" s="28"/>
      <c r="S833" s="28"/>
      <c r="T833" s="29">
        <v>2</v>
      </c>
      <c r="U833" s="28"/>
      <c r="V833" s="30">
        <v>1</v>
      </c>
      <c r="W833" s="30">
        <v>2</v>
      </c>
      <c r="X833" s="30" t="s">
        <v>113</v>
      </c>
      <c r="Y833" s="30">
        <v>4</v>
      </c>
      <c r="Z833" s="30" t="s">
        <v>113</v>
      </c>
      <c r="AA833" s="30">
        <v>6</v>
      </c>
      <c r="AB833" s="30">
        <v>7</v>
      </c>
      <c r="AC833" s="30" t="s">
        <v>113</v>
      </c>
      <c r="AD833" s="30" t="s">
        <v>113</v>
      </c>
      <c r="AE833" s="30" t="s">
        <v>113</v>
      </c>
      <c r="AF833" s="30" t="s">
        <v>113</v>
      </c>
      <c r="AG833" s="30" t="s">
        <v>113</v>
      </c>
      <c r="AH833" s="30" t="s">
        <v>113</v>
      </c>
      <c r="AI833" s="30" t="s">
        <v>113</v>
      </c>
      <c r="AJ833" s="30" t="s">
        <v>113</v>
      </c>
      <c r="AK833" s="30" t="s">
        <v>113</v>
      </c>
      <c r="AL833" s="30" t="s">
        <v>113</v>
      </c>
      <c r="AM833" s="30">
        <v>0</v>
      </c>
      <c r="AN833" s="30">
        <v>14</v>
      </c>
      <c r="AO833" s="30">
        <v>5</v>
      </c>
      <c r="AP833" s="30">
        <v>2</v>
      </c>
      <c r="AQ833" s="31">
        <v>1</v>
      </c>
      <c r="AR833" s="31">
        <v>2</v>
      </c>
      <c r="AS833" s="31">
        <v>2</v>
      </c>
      <c r="AT833" s="32">
        <v>2.1</v>
      </c>
      <c r="AU833" s="32">
        <v>2.1</v>
      </c>
      <c r="AV833" s="32">
        <v>2.1</v>
      </c>
      <c r="AW833" s="32">
        <v>2.1</v>
      </c>
      <c r="AX833" s="32">
        <v>2.1</v>
      </c>
      <c r="AY833" s="32">
        <v>2.1</v>
      </c>
      <c r="AZ833" s="32">
        <v>2.1</v>
      </c>
      <c r="BA833" s="32">
        <v>2.1</v>
      </c>
      <c r="BB833" s="32">
        <v>2.1</v>
      </c>
      <c r="BC833" s="32">
        <v>2.1</v>
      </c>
      <c r="BD833" s="33">
        <v>7.2</v>
      </c>
      <c r="BE833" s="33">
        <v>2.1</v>
      </c>
      <c r="BF833" s="33">
        <v>2.1</v>
      </c>
      <c r="BG833" s="33">
        <v>2.1</v>
      </c>
      <c r="BH833" s="33">
        <v>2.1</v>
      </c>
      <c r="BI833" s="33">
        <v>2.1</v>
      </c>
      <c r="BJ833" s="34">
        <v>2</v>
      </c>
      <c r="BK833" s="35">
        <v>2</v>
      </c>
      <c r="BL833" t="str">
        <f>IF(BY833&gt;LARGE(BZ833:$CK833,1),1,"")</f>
        <v/>
      </c>
      <c r="BM833">
        <f>IF(BZ833&gt;LARGE(CA833:$CK833,1),2,"")</f>
        <v>2</v>
      </c>
      <c r="BN833" t="str">
        <f>IF(CA833&gt;LARGE(CB833:$CK833,1),2.2,"")</f>
        <v/>
      </c>
      <c r="BO833" t="str">
        <f>IF(CB833&gt;LARGE(CC833:$CK833,1),3,"")</f>
        <v/>
      </c>
      <c r="BP833" t="str">
        <f>IF(CC833&gt;LARGE(CD833:$CK833,1),3.2,"")</f>
        <v/>
      </c>
      <c r="BQ833" t="str">
        <f>IF(CD833&gt;LARGE(CE833:$CK833,1),4,"")</f>
        <v/>
      </c>
      <c r="BR833" t="str">
        <f>IF(CE833&gt;LARGE(CF833:$CK833,1),4.2,"")</f>
        <v/>
      </c>
      <c r="BS833" t="str">
        <f>IF(CF833&gt;LARGE(CG833:$CK833,1),5,"")</f>
        <v/>
      </c>
      <c r="BT833" t="str">
        <f>IF(CG833&gt;LARGE(CH833:$CK833,1),5.2,"")</f>
        <v/>
      </c>
      <c r="BU833" t="str">
        <f>IF(CH833&gt;LARGE(CI833:$CK833,1),6,"")</f>
        <v/>
      </c>
      <c r="BV833" t="str">
        <f>IF(CI833&gt;LARGE(CJ833:$CK833,1),6.2,"")</f>
        <v/>
      </c>
      <c r="BW833" t="str">
        <f>IF(CJ833&gt;LARGE(CK833:$CK833,1),7,"")</f>
        <v/>
      </c>
      <c r="BX833" t="str">
        <f t="shared" si="205"/>
        <v/>
      </c>
      <c r="BY833" s="36">
        <f t="shared" si="206"/>
        <v>0</v>
      </c>
      <c r="BZ833" s="36">
        <f t="shared" si="207"/>
        <v>10</v>
      </c>
      <c r="CA833">
        <f t="shared" si="208"/>
        <v>0</v>
      </c>
      <c r="CB833" s="36">
        <f t="shared" si="209"/>
        <v>0</v>
      </c>
      <c r="CC833">
        <f t="shared" si="210"/>
        <v>0</v>
      </c>
      <c r="CD833" s="36">
        <f t="shared" si="211"/>
        <v>0</v>
      </c>
      <c r="CE833">
        <f t="shared" si="212"/>
        <v>0</v>
      </c>
      <c r="CF833" s="36">
        <f t="shared" si="213"/>
        <v>0</v>
      </c>
      <c r="CG833">
        <f t="shared" si="214"/>
        <v>0</v>
      </c>
      <c r="CH833" s="36">
        <f t="shared" si="215"/>
        <v>0</v>
      </c>
      <c r="CI833">
        <f t="shared" si="216"/>
        <v>0</v>
      </c>
      <c r="CJ833" s="36">
        <f t="shared" si="217"/>
        <v>0</v>
      </c>
      <c r="CK833">
        <f t="shared" si="218"/>
        <v>0</v>
      </c>
      <c r="CP833">
        <v>1421</v>
      </c>
      <c r="DD833" t="str">
        <f>IF(COUNTIF('[3]Zone Players'!A$3:A$1847,A833)&lt;1,"D","")</f>
        <v/>
      </c>
      <c r="DF833" t="str">
        <f t="shared" si="221"/>
        <v>N2</v>
      </c>
      <c r="DG833" s="70">
        <f t="shared" si="219"/>
        <v>10</v>
      </c>
      <c r="DH833" t="str">
        <f t="shared" si="220"/>
        <v/>
      </c>
    </row>
    <row r="834" spans="1:112" ht="15" customHeight="1" x14ac:dyDescent="0.25">
      <c r="A834" s="23">
        <v>92405</v>
      </c>
      <c r="B834" s="24" t="s">
        <v>539</v>
      </c>
      <c r="C834" s="24" t="s">
        <v>677</v>
      </c>
      <c r="D834" s="25" t="s">
        <v>1250</v>
      </c>
      <c r="E834" s="26">
        <v>6</v>
      </c>
      <c r="F834" s="27">
        <v>5</v>
      </c>
      <c r="G834" s="27">
        <v>5</v>
      </c>
      <c r="H834" s="27">
        <v>4</v>
      </c>
      <c r="I834" s="27">
        <v>3</v>
      </c>
      <c r="J834" s="27"/>
      <c r="K834" s="27">
        <v>4</v>
      </c>
      <c r="L834" s="27">
        <v>5</v>
      </c>
      <c r="M834" s="27">
        <v>4</v>
      </c>
      <c r="N834" s="26">
        <v>5</v>
      </c>
      <c r="O834" s="27">
        <v>5</v>
      </c>
      <c r="P834" s="27">
        <v>6</v>
      </c>
      <c r="Q834" s="28"/>
      <c r="R834" s="28"/>
      <c r="S834" s="28"/>
      <c r="T834" s="29"/>
      <c r="U834" s="28"/>
      <c r="V834" s="30">
        <v>1</v>
      </c>
      <c r="W834" s="30">
        <v>2</v>
      </c>
      <c r="X834" s="30" t="s">
        <v>113</v>
      </c>
      <c r="Y834" s="30">
        <v>4</v>
      </c>
      <c r="Z834" s="30" t="s">
        <v>113</v>
      </c>
      <c r="AA834" s="30">
        <v>6</v>
      </c>
      <c r="AB834" s="30">
        <v>7</v>
      </c>
      <c r="AC834" s="30" t="s">
        <v>113</v>
      </c>
      <c r="AD834" s="30" t="s">
        <v>113</v>
      </c>
      <c r="AE834" s="30" t="s">
        <v>113</v>
      </c>
      <c r="AF834" s="30" t="s">
        <v>113</v>
      </c>
      <c r="AG834" s="30" t="s">
        <v>113</v>
      </c>
      <c r="AH834" s="30" t="s">
        <v>113</v>
      </c>
      <c r="AI834" s="30" t="s">
        <v>113</v>
      </c>
      <c r="AJ834" s="30" t="s">
        <v>113</v>
      </c>
      <c r="AK834" s="30" t="s">
        <v>113</v>
      </c>
      <c r="AL834" s="30" t="s">
        <v>113</v>
      </c>
      <c r="AM834" s="30">
        <v>0</v>
      </c>
      <c r="AN834" s="30">
        <v>14</v>
      </c>
      <c r="AO834" s="30">
        <v>0</v>
      </c>
      <c r="AP834" s="30">
        <v>7</v>
      </c>
      <c r="AQ834" s="31">
        <v>6</v>
      </c>
      <c r="AR834" s="31">
        <v>6</v>
      </c>
      <c r="AS834" s="31">
        <v>6</v>
      </c>
      <c r="AT834" s="32">
        <v>0</v>
      </c>
      <c r="AU834" s="32">
        <v>0</v>
      </c>
      <c r="AV834" s="32">
        <v>6</v>
      </c>
      <c r="AW834" s="32">
        <v>0</v>
      </c>
      <c r="AX834" s="32">
        <v>0</v>
      </c>
      <c r="AY834" s="32">
        <v>0</v>
      </c>
      <c r="AZ834" s="32">
        <v>2.2000000000000002</v>
      </c>
      <c r="BA834" s="32">
        <v>0</v>
      </c>
      <c r="BB834" s="32">
        <v>4</v>
      </c>
      <c r="BC834" s="32">
        <v>4</v>
      </c>
      <c r="BD834" s="33">
        <v>7.2</v>
      </c>
      <c r="BE834" s="33">
        <v>7.2</v>
      </c>
      <c r="BF834" s="33">
        <v>7.2</v>
      </c>
      <c r="BG834" s="33">
        <v>7.2</v>
      </c>
      <c r="BH834" s="33">
        <v>7.2</v>
      </c>
      <c r="BI834" s="33">
        <v>7.2</v>
      </c>
      <c r="BJ834" s="34" t="s">
        <v>113</v>
      </c>
      <c r="BK834" s="35">
        <v>6</v>
      </c>
      <c r="BL834" t="str">
        <f>IF(BY834&gt;LARGE(BZ834:$CK834,1),1,"")</f>
        <v/>
      </c>
      <c r="BM834" t="str">
        <f>IF(BZ834&gt;LARGE(CA834:$CK834,1),2,"")</f>
        <v/>
      </c>
      <c r="BN834" t="str">
        <f>IF(CA834&gt;LARGE(CB834:$CK834,1),2.2,"")</f>
        <v/>
      </c>
      <c r="BO834" t="str">
        <f>IF(CB834&gt;LARGE(CC834:$CK834,1),3,"")</f>
        <v/>
      </c>
      <c r="BP834" t="str">
        <f>IF(CC834&gt;LARGE(CD834:$CK834,1),3.2,"")</f>
        <v/>
      </c>
      <c r="BQ834">
        <f>IF(CD834&gt;LARGE(CE834:$CK834,1),4,"")</f>
        <v>4</v>
      </c>
      <c r="BR834" t="str">
        <f>IF(CE834&gt;LARGE(CF834:$CK834,1),4.2,"")</f>
        <v/>
      </c>
      <c r="BS834" t="str">
        <f>IF(CF834&gt;LARGE(CG834:$CK834,1),5,"")</f>
        <v/>
      </c>
      <c r="BT834" t="str">
        <f>IF(CG834&gt;LARGE(CH834:$CK834,1),5.2,"")</f>
        <v/>
      </c>
      <c r="BU834">
        <f>IF(CH834&gt;LARGE(CI834:$CK834,1),6,"")</f>
        <v>6</v>
      </c>
      <c r="BV834" t="str">
        <f>IF(CI834&gt;LARGE(CJ834:$CK834,1),6.2,"")</f>
        <v/>
      </c>
      <c r="BW834" t="str">
        <f>IF(CJ834&gt;LARGE(CK834:$CK834,1),7,"")</f>
        <v/>
      </c>
      <c r="BX834" t="str">
        <f t="shared" si="205"/>
        <v/>
      </c>
      <c r="BY834" s="36">
        <f t="shared" si="206"/>
        <v>0</v>
      </c>
      <c r="BZ834" s="36">
        <f t="shared" si="207"/>
        <v>0</v>
      </c>
      <c r="CA834">
        <f t="shared" si="208"/>
        <v>1</v>
      </c>
      <c r="CB834" s="36">
        <f t="shared" si="209"/>
        <v>0</v>
      </c>
      <c r="CC834">
        <f t="shared" si="210"/>
        <v>0</v>
      </c>
      <c r="CD834" s="36">
        <f t="shared" si="211"/>
        <v>2</v>
      </c>
      <c r="CE834">
        <f t="shared" si="212"/>
        <v>0</v>
      </c>
      <c r="CF834" s="36">
        <f t="shared" si="213"/>
        <v>0</v>
      </c>
      <c r="CG834">
        <f t="shared" si="214"/>
        <v>0</v>
      </c>
      <c r="CH834" s="36">
        <f t="shared" si="215"/>
        <v>1</v>
      </c>
      <c r="CI834">
        <f t="shared" si="216"/>
        <v>0</v>
      </c>
      <c r="CJ834" s="36">
        <f t="shared" si="217"/>
        <v>0</v>
      </c>
      <c r="CK834">
        <f t="shared" si="218"/>
        <v>0</v>
      </c>
      <c r="CP834">
        <v>1422</v>
      </c>
      <c r="DD834" t="str">
        <f>IF(COUNTIF('[3]Zone Players'!A$3:A$1847,A834)&lt;1,"D","")</f>
        <v/>
      </c>
      <c r="DF834">
        <f t="shared" si="221"/>
        <v>6</v>
      </c>
      <c r="DG834" s="70">
        <f t="shared" si="219"/>
        <v>4</v>
      </c>
      <c r="DH834" t="str">
        <f t="shared" si="220"/>
        <v/>
      </c>
    </row>
    <row r="835" spans="1:112" ht="15" customHeight="1" x14ac:dyDescent="0.25">
      <c r="A835" s="23">
        <v>70718</v>
      </c>
      <c r="B835" s="24" t="s">
        <v>1276</v>
      </c>
      <c r="C835" s="24" t="s">
        <v>538</v>
      </c>
      <c r="D835" s="25" t="s">
        <v>1250</v>
      </c>
      <c r="E835" s="26"/>
      <c r="F835" s="27"/>
      <c r="G835" s="27"/>
      <c r="H835" s="27"/>
      <c r="I835" s="27"/>
      <c r="J835" s="27"/>
      <c r="K835" s="27">
        <v>1</v>
      </c>
      <c r="L835" s="27">
        <v>1</v>
      </c>
      <c r="M835" s="27">
        <v>1</v>
      </c>
      <c r="N835" s="26">
        <v>1</v>
      </c>
      <c r="O835" s="27">
        <v>1</v>
      </c>
      <c r="P835" s="27">
        <v>1</v>
      </c>
      <c r="Q835" s="28"/>
      <c r="R835" s="28"/>
      <c r="S835" s="28"/>
      <c r="T835" s="29">
        <v>1</v>
      </c>
      <c r="U835" s="28"/>
      <c r="V835" s="30">
        <v>1</v>
      </c>
      <c r="W835" s="30">
        <v>2</v>
      </c>
      <c r="X835" s="30" t="s">
        <v>113</v>
      </c>
      <c r="Y835" s="30">
        <v>4</v>
      </c>
      <c r="Z835" s="30" t="s">
        <v>113</v>
      </c>
      <c r="AA835" s="30">
        <v>6</v>
      </c>
      <c r="AB835" s="30">
        <v>7</v>
      </c>
      <c r="AC835" s="30" t="s">
        <v>113</v>
      </c>
      <c r="AD835" s="30" t="s">
        <v>113</v>
      </c>
      <c r="AE835" s="30" t="s">
        <v>113</v>
      </c>
      <c r="AF835" s="30" t="s">
        <v>113</v>
      </c>
      <c r="AG835" s="30" t="s">
        <v>113</v>
      </c>
      <c r="AH835" s="30" t="s">
        <v>113</v>
      </c>
      <c r="AI835" s="30" t="s">
        <v>113</v>
      </c>
      <c r="AJ835" s="30" t="s">
        <v>113</v>
      </c>
      <c r="AK835" s="30" t="s">
        <v>113</v>
      </c>
      <c r="AL835" s="30" t="s">
        <v>113</v>
      </c>
      <c r="AM835" s="30">
        <v>0</v>
      </c>
      <c r="AN835" s="30">
        <v>14</v>
      </c>
      <c r="AO835" s="30">
        <v>10</v>
      </c>
      <c r="AP835" s="30">
        <v>1</v>
      </c>
      <c r="AQ835" s="31">
        <v>0</v>
      </c>
      <c r="AR835" s="31">
        <v>1</v>
      </c>
      <c r="AS835" s="31">
        <v>1</v>
      </c>
      <c r="AT835" s="32">
        <v>1</v>
      </c>
      <c r="AU835" s="32">
        <v>1</v>
      </c>
      <c r="AV835" s="32">
        <v>1</v>
      </c>
      <c r="AW835" s="32">
        <v>1</v>
      </c>
      <c r="AX835" s="32">
        <v>1</v>
      </c>
      <c r="AY835" s="32">
        <v>1</v>
      </c>
      <c r="AZ835" s="32">
        <v>1</v>
      </c>
      <c r="BA835" s="32">
        <v>1</v>
      </c>
      <c r="BB835" s="32">
        <v>1</v>
      </c>
      <c r="BC835" s="32">
        <v>1</v>
      </c>
      <c r="BD835" s="33">
        <v>7.2</v>
      </c>
      <c r="BE835" s="33">
        <v>1</v>
      </c>
      <c r="BF835" s="33">
        <v>1</v>
      </c>
      <c r="BG835" s="33">
        <v>1</v>
      </c>
      <c r="BH835" s="33">
        <v>1</v>
      </c>
      <c r="BI835" s="33">
        <v>1</v>
      </c>
      <c r="BJ835" s="34">
        <v>1</v>
      </c>
      <c r="BK835" s="35">
        <v>1</v>
      </c>
      <c r="BL835">
        <f>IF(BY835&gt;LARGE(BZ835:$CK835,1),1,"")</f>
        <v>1</v>
      </c>
      <c r="BM835" t="str">
        <f>IF(BZ835&gt;LARGE(CA835:$CK835,1),2,"")</f>
        <v/>
      </c>
      <c r="BN835" t="str">
        <f>IF(CA835&gt;LARGE(CB835:$CK835,1),2.2,"")</f>
        <v/>
      </c>
      <c r="BO835" t="str">
        <f>IF(CB835&gt;LARGE(CC835:$CK835,1),3,"")</f>
        <v/>
      </c>
      <c r="BP835" t="str">
        <f>IF(CC835&gt;LARGE(CD835:$CK835,1),3.2,"")</f>
        <v/>
      </c>
      <c r="BQ835" t="str">
        <f>IF(CD835&gt;LARGE(CE835:$CK835,1),4,"")</f>
        <v/>
      </c>
      <c r="BR835" t="str">
        <f>IF(CE835&gt;LARGE(CF835:$CK835,1),4.2,"")</f>
        <v/>
      </c>
      <c r="BS835" t="str">
        <f>IF(CF835&gt;LARGE(CG835:$CK835,1),5,"")</f>
        <v/>
      </c>
      <c r="BT835" t="str">
        <f>IF(CG835&gt;LARGE(CH835:$CK835,1),5.2,"")</f>
        <v/>
      </c>
      <c r="BU835" t="str">
        <f>IF(CH835&gt;LARGE(CI835:$CK835,1),6,"")</f>
        <v/>
      </c>
      <c r="BV835" t="str">
        <f>IF(CI835&gt;LARGE(CJ835:$CK835,1),6.2,"")</f>
        <v/>
      </c>
      <c r="BW835" t="str">
        <f>IF(CJ835&gt;LARGE(CK835:$CK835,1),7,"")</f>
        <v/>
      </c>
      <c r="BX835" t="str">
        <f t="shared" si="205"/>
        <v/>
      </c>
      <c r="BY835" s="36">
        <f t="shared" si="206"/>
        <v>10</v>
      </c>
      <c r="BZ835" s="36">
        <f t="shared" si="207"/>
        <v>0</v>
      </c>
      <c r="CA835">
        <f t="shared" si="208"/>
        <v>0</v>
      </c>
      <c r="CB835" s="36">
        <f t="shared" si="209"/>
        <v>0</v>
      </c>
      <c r="CC835">
        <f t="shared" si="210"/>
        <v>0</v>
      </c>
      <c r="CD835" s="36">
        <f t="shared" si="211"/>
        <v>0</v>
      </c>
      <c r="CE835">
        <f t="shared" si="212"/>
        <v>0</v>
      </c>
      <c r="CF835" s="36">
        <f t="shared" si="213"/>
        <v>0</v>
      </c>
      <c r="CG835">
        <f t="shared" si="214"/>
        <v>0</v>
      </c>
      <c r="CH835" s="36">
        <f t="shared" si="215"/>
        <v>0</v>
      </c>
      <c r="CI835">
        <f t="shared" si="216"/>
        <v>0</v>
      </c>
      <c r="CJ835" s="36">
        <f t="shared" si="217"/>
        <v>0</v>
      </c>
      <c r="CK835">
        <f t="shared" si="218"/>
        <v>0</v>
      </c>
      <c r="CP835">
        <v>1423</v>
      </c>
      <c r="DD835" t="str">
        <f>IF(COUNTIF('[3]Zone Players'!A$3:A$1847,A835)&lt;1,"D","")</f>
        <v/>
      </c>
      <c r="DF835" t="str">
        <f t="shared" si="221"/>
        <v>N1</v>
      </c>
      <c r="DG835" s="70">
        <f t="shared" si="219"/>
        <v>10</v>
      </c>
      <c r="DH835" t="str">
        <f t="shared" si="220"/>
        <v/>
      </c>
    </row>
    <row r="836" spans="1:112" ht="15" customHeight="1" x14ac:dyDescent="0.25">
      <c r="A836" s="23">
        <v>31521</v>
      </c>
      <c r="B836" s="24" t="s">
        <v>1092</v>
      </c>
      <c r="C836" s="24" t="s">
        <v>177</v>
      </c>
      <c r="D836" s="25" t="s">
        <v>1250</v>
      </c>
      <c r="E836" s="26"/>
      <c r="F836" s="27"/>
      <c r="G836" s="27"/>
      <c r="H836" s="27"/>
      <c r="I836" s="27"/>
      <c r="J836" s="27"/>
      <c r="K836" s="27"/>
      <c r="L836" s="27"/>
      <c r="M836" s="27">
        <v>4</v>
      </c>
      <c r="N836" s="26">
        <v>4</v>
      </c>
      <c r="O836" s="27">
        <v>4</v>
      </c>
      <c r="P836" s="27">
        <v>4</v>
      </c>
      <c r="Q836" s="28"/>
      <c r="R836" s="28"/>
      <c r="S836" s="28"/>
      <c r="T836" s="29"/>
      <c r="U836" s="28"/>
      <c r="V836" s="30">
        <v>1</v>
      </c>
      <c r="W836" s="30">
        <v>2</v>
      </c>
      <c r="X836" s="30" t="s">
        <v>113</v>
      </c>
      <c r="Y836" s="30">
        <v>4</v>
      </c>
      <c r="Z836" s="30" t="s">
        <v>113</v>
      </c>
      <c r="AA836" s="30">
        <v>6</v>
      </c>
      <c r="AB836" s="30">
        <v>7</v>
      </c>
      <c r="AC836" s="30" t="s">
        <v>113</v>
      </c>
      <c r="AD836" s="30" t="s">
        <v>113</v>
      </c>
      <c r="AE836" s="30" t="s">
        <v>113</v>
      </c>
      <c r="AF836" s="30" t="s">
        <v>113</v>
      </c>
      <c r="AG836" s="30" t="s">
        <v>2393</v>
      </c>
      <c r="AH836" s="30" t="s">
        <v>113</v>
      </c>
      <c r="AI836" s="30" t="s">
        <v>113</v>
      </c>
      <c r="AJ836" s="30" t="s">
        <v>113</v>
      </c>
      <c r="AK836" s="30" t="s">
        <v>113</v>
      </c>
      <c r="AL836" s="30" t="s">
        <v>113</v>
      </c>
      <c r="AM836" s="30">
        <v>1</v>
      </c>
      <c r="AN836" s="30">
        <v>14</v>
      </c>
      <c r="AO836" s="30">
        <v>1</v>
      </c>
      <c r="AP836" s="30">
        <v>6</v>
      </c>
      <c r="AQ836" s="31">
        <v>4</v>
      </c>
      <c r="AR836" s="31">
        <v>6</v>
      </c>
      <c r="AS836" s="31">
        <v>6</v>
      </c>
      <c r="AT836" s="32">
        <v>0</v>
      </c>
      <c r="AU836" s="32">
        <v>0</v>
      </c>
      <c r="AV836" s="32">
        <v>0</v>
      </c>
      <c r="AW836" s="32">
        <v>0</v>
      </c>
      <c r="AX836" s="32">
        <v>6</v>
      </c>
      <c r="AY836" s="32">
        <v>6</v>
      </c>
      <c r="AZ836" s="32">
        <v>6</v>
      </c>
      <c r="BA836" s="32">
        <v>6</v>
      </c>
      <c r="BB836" s="32">
        <v>0</v>
      </c>
      <c r="BC836" s="32">
        <v>6</v>
      </c>
      <c r="BD836" s="33">
        <v>7.2</v>
      </c>
      <c r="BE836" s="33">
        <v>7.2</v>
      </c>
      <c r="BF836" s="33">
        <v>7.2</v>
      </c>
      <c r="BG836" s="33">
        <v>7.2</v>
      </c>
      <c r="BH836" s="33">
        <v>7.2</v>
      </c>
      <c r="BI836" s="33">
        <v>7.2</v>
      </c>
      <c r="BJ836" s="34">
        <v>6</v>
      </c>
      <c r="BK836" s="35">
        <v>6</v>
      </c>
      <c r="BL836" t="str">
        <f>IF(BY836&gt;LARGE(BZ836:$CK836,1),1,"")</f>
        <v/>
      </c>
      <c r="BM836" t="str">
        <f>IF(BZ836&gt;LARGE(CA836:$CK836,1),2,"")</f>
        <v/>
      </c>
      <c r="BN836" t="str">
        <f>IF(CA836&gt;LARGE(CB836:$CK836,1),2.2,"")</f>
        <v/>
      </c>
      <c r="BO836" t="str">
        <f>IF(CB836&gt;LARGE(CC836:$CK836,1),3,"")</f>
        <v/>
      </c>
      <c r="BP836" t="str">
        <f>IF(CC836&gt;LARGE(CD836:$CK836,1),3.2,"")</f>
        <v/>
      </c>
      <c r="BQ836" t="str">
        <f>IF(CD836&gt;LARGE(CE836:$CK836,1),4,"")</f>
        <v/>
      </c>
      <c r="BR836" t="str">
        <f>IF(CE836&gt;LARGE(CF836:$CK836,1),4.2,"")</f>
        <v/>
      </c>
      <c r="BS836" t="str">
        <f>IF(CF836&gt;LARGE(CG836:$CK836,1),5,"")</f>
        <v/>
      </c>
      <c r="BT836" t="str">
        <f>IF(CG836&gt;LARGE(CH836:$CK836,1),5.2,"")</f>
        <v/>
      </c>
      <c r="BU836">
        <f>IF(CH836&gt;LARGE(CI836:$CK836,1),6,"")</f>
        <v>6</v>
      </c>
      <c r="BV836" t="str">
        <f>IF(CI836&gt;LARGE(CJ836:$CK836,1),6.2,"")</f>
        <v/>
      </c>
      <c r="BW836" t="str">
        <f>IF(CJ836&gt;LARGE(CK836:$CK836,1),7,"")</f>
        <v/>
      </c>
      <c r="BX836" t="str">
        <f t="shared" si="205"/>
        <v/>
      </c>
      <c r="BY836" s="36">
        <f t="shared" si="206"/>
        <v>0</v>
      </c>
      <c r="BZ836" s="36">
        <f t="shared" si="207"/>
        <v>0</v>
      </c>
      <c r="CA836">
        <f t="shared" si="208"/>
        <v>0</v>
      </c>
      <c r="CB836" s="36">
        <f t="shared" si="209"/>
        <v>0</v>
      </c>
      <c r="CC836">
        <f t="shared" si="210"/>
        <v>0</v>
      </c>
      <c r="CD836" s="36">
        <f t="shared" si="211"/>
        <v>0</v>
      </c>
      <c r="CE836">
        <f t="shared" si="212"/>
        <v>0</v>
      </c>
      <c r="CF836" s="36">
        <f t="shared" si="213"/>
        <v>0</v>
      </c>
      <c r="CG836">
        <f t="shared" si="214"/>
        <v>0</v>
      </c>
      <c r="CH836" s="36">
        <f t="shared" si="215"/>
        <v>5</v>
      </c>
      <c r="CI836">
        <f t="shared" si="216"/>
        <v>0</v>
      </c>
      <c r="CJ836" s="36">
        <f t="shared" si="217"/>
        <v>0</v>
      </c>
      <c r="CK836">
        <f t="shared" si="218"/>
        <v>0</v>
      </c>
      <c r="CP836">
        <v>1424</v>
      </c>
      <c r="DD836" t="str">
        <f>IF(COUNTIF('[3]Zone Players'!A$3:A$1847,A836)&lt;1,"D","")</f>
        <v/>
      </c>
      <c r="DF836">
        <f t="shared" si="221"/>
        <v>6</v>
      </c>
      <c r="DG836" s="70">
        <f t="shared" si="219"/>
        <v>5</v>
      </c>
      <c r="DH836" t="str">
        <f t="shared" si="220"/>
        <v/>
      </c>
    </row>
    <row r="837" spans="1:112" ht="15" customHeight="1" x14ac:dyDescent="0.25">
      <c r="A837" s="23">
        <v>136579</v>
      </c>
      <c r="B837" s="24" t="s">
        <v>1277</v>
      </c>
      <c r="C837" s="24" t="s">
        <v>1278</v>
      </c>
      <c r="D837" s="25" t="s">
        <v>1250</v>
      </c>
      <c r="E837" s="26"/>
      <c r="F837" s="27"/>
      <c r="G837" s="27"/>
      <c r="H837" s="27"/>
      <c r="I837" s="27"/>
      <c r="J837" s="27">
        <v>7</v>
      </c>
      <c r="K837" s="27">
        <v>6</v>
      </c>
      <c r="L837" s="27">
        <v>6</v>
      </c>
      <c r="M837" s="27">
        <v>4</v>
      </c>
      <c r="N837" s="26">
        <v>4</v>
      </c>
      <c r="O837" s="27">
        <v>4</v>
      </c>
      <c r="P837" s="27">
        <v>4</v>
      </c>
      <c r="Q837" s="28"/>
      <c r="R837" s="28"/>
      <c r="S837" s="28"/>
      <c r="T837" s="29"/>
      <c r="U837" s="28"/>
      <c r="V837" s="30">
        <v>1</v>
      </c>
      <c r="W837" s="30">
        <v>2</v>
      </c>
      <c r="X837" s="30" t="s">
        <v>113</v>
      </c>
      <c r="Y837" s="30">
        <v>4</v>
      </c>
      <c r="Z837" s="30" t="s">
        <v>113</v>
      </c>
      <c r="AA837" s="30">
        <v>6</v>
      </c>
      <c r="AB837" s="30">
        <v>7</v>
      </c>
      <c r="AC837" s="30" t="s">
        <v>113</v>
      </c>
      <c r="AD837" s="30" t="s">
        <v>113</v>
      </c>
      <c r="AE837" s="30" t="s">
        <v>113</v>
      </c>
      <c r="AF837" s="30" t="s">
        <v>113</v>
      </c>
      <c r="AG837" s="30" t="s">
        <v>113</v>
      </c>
      <c r="AH837" s="30" t="s">
        <v>113</v>
      </c>
      <c r="AI837" s="30" t="s">
        <v>113</v>
      </c>
      <c r="AJ837" s="30" t="s">
        <v>113</v>
      </c>
      <c r="AK837" s="30" t="s">
        <v>113</v>
      </c>
      <c r="AL837" s="30" t="s">
        <v>113</v>
      </c>
      <c r="AM837" s="30">
        <v>0</v>
      </c>
      <c r="AN837" s="30">
        <v>14</v>
      </c>
      <c r="AO837" s="30">
        <v>1</v>
      </c>
      <c r="AP837" s="30">
        <v>6</v>
      </c>
      <c r="AQ837" s="31">
        <v>4</v>
      </c>
      <c r="AR837" s="31">
        <v>2</v>
      </c>
      <c r="AS837" s="31">
        <v>2</v>
      </c>
      <c r="AT837" s="32">
        <v>2.2000000000000002</v>
      </c>
      <c r="AU837" s="32">
        <v>2.2000000000000002</v>
      </c>
      <c r="AV837" s="32">
        <v>2.2000000000000002</v>
      </c>
      <c r="AW837" s="32">
        <v>2.2000000000000002</v>
      </c>
      <c r="AX837" s="32">
        <v>2.2000000000000002</v>
      </c>
      <c r="AY837" s="32">
        <v>2.2000000000000002</v>
      </c>
      <c r="AZ837" s="32">
        <v>2.2000000000000002</v>
      </c>
      <c r="BA837" s="32">
        <v>2.2000000000000002</v>
      </c>
      <c r="BB837" s="32">
        <v>2.2000000000000002</v>
      </c>
      <c r="BC837" s="32">
        <v>2</v>
      </c>
      <c r="BD837" s="33">
        <v>7.2</v>
      </c>
      <c r="BE837" s="33">
        <v>2.2000000000000002</v>
      </c>
      <c r="BF837" s="33">
        <v>2.2000000000000002</v>
      </c>
      <c r="BG837" s="33">
        <v>2.2000000000000002</v>
      </c>
      <c r="BH837" s="33">
        <v>2.2000000000000002</v>
      </c>
      <c r="BI837" s="33">
        <v>2.2000000000000002</v>
      </c>
      <c r="BJ837" s="34">
        <v>2.2000000000000002</v>
      </c>
      <c r="BK837" s="35">
        <v>2</v>
      </c>
      <c r="BL837" t="str">
        <f>IF(BY837&gt;LARGE(BZ837:$CK837,1),1,"")</f>
        <v/>
      </c>
      <c r="BM837" t="str">
        <f>IF(BZ837&gt;LARGE(CA837:$CK837,1),2,"")</f>
        <v/>
      </c>
      <c r="BN837">
        <f>IF(CA837&gt;LARGE(CB837:$CK837,1),2.2,"")</f>
        <v>2.2000000000000002</v>
      </c>
      <c r="BO837" t="str">
        <f>IF(CB837&gt;LARGE(CC837:$CK837,1),3,"")</f>
        <v/>
      </c>
      <c r="BP837" t="str">
        <f>IF(CC837&gt;LARGE(CD837:$CK837,1),3.2,"")</f>
        <v/>
      </c>
      <c r="BQ837" t="str">
        <f>IF(CD837&gt;LARGE(CE837:$CK837,1),4,"")</f>
        <v/>
      </c>
      <c r="BR837" t="str">
        <f>IF(CE837&gt;LARGE(CF837:$CK837,1),4.2,"")</f>
        <v/>
      </c>
      <c r="BS837" t="str">
        <f>IF(CF837&gt;LARGE(CG837:$CK837,1),5,"")</f>
        <v/>
      </c>
      <c r="BT837" t="str">
        <f>IF(CG837&gt;LARGE(CH837:$CK837,1),5.2,"")</f>
        <v/>
      </c>
      <c r="BU837" t="str">
        <f>IF(CH837&gt;LARGE(CI837:$CK837,1),6,"")</f>
        <v/>
      </c>
      <c r="BV837" t="str">
        <f>IF(CI837&gt;LARGE(CJ837:$CK837,1),6.2,"")</f>
        <v/>
      </c>
      <c r="BW837" t="str">
        <f>IF(CJ837&gt;LARGE(CK837:$CK837,1),7,"")</f>
        <v/>
      </c>
      <c r="BX837" t="str">
        <f t="shared" si="205"/>
        <v/>
      </c>
      <c r="BY837" s="36">
        <f t="shared" si="206"/>
        <v>0</v>
      </c>
      <c r="BZ837" s="36">
        <f t="shared" si="207"/>
        <v>1</v>
      </c>
      <c r="CA837">
        <f t="shared" si="208"/>
        <v>9</v>
      </c>
      <c r="CB837" s="36">
        <f t="shared" si="209"/>
        <v>0</v>
      </c>
      <c r="CC837">
        <f t="shared" si="210"/>
        <v>0</v>
      </c>
      <c r="CD837" s="36">
        <f t="shared" si="211"/>
        <v>0</v>
      </c>
      <c r="CE837">
        <f t="shared" si="212"/>
        <v>0</v>
      </c>
      <c r="CF837" s="36">
        <f t="shared" si="213"/>
        <v>0</v>
      </c>
      <c r="CG837">
        <f t="shared" si="214"/>
        <v>0</v>
      </c>
      <c r="CH837" s="36">
        <f t="shared" si="215"/>
        <v>0</v>
      </c>
      <c r="CI837">
        <f t="shared" si="216"/>
        <v>0</v>
      </c>
      <c r="CJ837" s="36">
        <f t="shared" si="217"/>
        <v>0</v>
      </c>
      <c r="CK837">
        <f t="shared" si="218"/>
        <v>0</v>
      </c>
      <c r="CP837">
        <v>1425</v>
      </c>
      <c r="DD837" t="str">
        <f>IF(COUNTIF('[3]Zone Players'!A$3:A$1847,A837)&lt;1,"D","")</f>
        <v/>
      </c>
      <c r="DF837">
        <f t="shared" si="221"/>
        <v>2</v>
      </c>
      <c r="DG837" s="70">
        <f t="shared" si="219"/>
        <v>10</v>
      </c>
      <c r="DH837">
        <f t="shared" si="220"/>
        <v>2</v>
      </c>
    </row>
    <row r="838" spans="1:112" ht="15" customHeight="1" x14ac:dyDescent="0.25">
      <c r="A838" s="40">
        <v>78095</v>
      </c>
      <c r="B838" s="24" t="s">
        <v>1279</v>
      </c>
      <c r="C838" s="24" t="s">
        <v>136</v>
      </c>
      <c r="D838" s="25" t="s">
        <v>1250</v>
      </c>
      <c r="E838" s="26">
        <v>3</v>
      </c>
      <c r="F838" s="27">
        <v>2</v>
      </c>
      <c r="G838" s="27">
        <v>2</v>
      </c>
      <c r="H838" s="27">
        <v>2</v>
      </c>
      <c r="I838" s="27">
        <v>2</v>
      </c>
      <c r="J838" s="27">
        <v>3</v>
      </c>
      <c r="K838" s="27">
        <v>4</v>
      </c>
      <c r="L838" s="27">
        <v>4</v>
      </c>
      <c r="M838" s="27">
        <v>4</v>
      </c>
      <c r="N838" s="26">
        <v>5</v>
      </c>
      <c r="O838" s="27">
        <v>5</v>
      </c>
      <c r="P838" s="27">
        <v>6</v>
      </c>
      <c r="Q838" s="28"/>
      <c r="R838" s="28"/>
      <c r="S838" s="28"/>
      <c r="T838" s="29"/>
      <c r="U838" s="28"/>
      <c r="V838" s="30">
        <v>1</v>
      </c>
      <c r="W838" s="30">
        <v>2</v>
      </c>
      <c r="X838" s="30" t="s">
        <v>113</v>
      </c>
      <c r="Y838" s="30">
        <v>4</v>
      </c>
      <c r="Z838" s="30" t="s">
        <v>113</v>
      </c>
      <c r="AA838" s="30">
        <v>6</v>
      </c>
      <c r="AB838" s="30">
        <v>7</v>
      </c>
      <c r="AC838" s="30" t="s">
        <v>113</v>
      </c>
      <c r="AD838" s="30" t="s">
        <v>113</v>
      </c>
      <c r="AE838" s="30" t="s">
        <v>113</v>
      </c>
      <c r="AF838" s="30" t="s">
        <v>113</v>
      </c>
      <c r="AG838" s="30" t="s">
        <v>113</v>
      </c>
      <c r="AH838" s="30" t="s">
        <v>113</v>
      </c>
      <c r="AI838" s="30" t="s">
        <v>113</v>
      </c>
      <c r="AJ838" s="30" t="s">
        <v>113</v>
      </c>
      <c r="AK838" s="30" t="s">
        <v>113</v>
      </c>
      <c r="AL838" s="30" t="s">
        <v>113</v>
      </c>
      <c r="AM838" s="30">
        <v>0</v>
      </c>
      <c r="AN838" s="30">
        <v>14</v>
      </c>
      <c r="AO838" s="30">
        <v>0</v>
      </c>
      <c r="AP838" s="30">
        <v>7</v>
      </c>
      <c r="AQ838" s="31">
        <v>6</v>
      </c>
      <c r="AR838" s="31">
        <v>6</v>
      </c>
      <c r="AS838" s="31">
        <v>6</v>
      </c>
      <c r="AT838" s="32">
        <v>6</v>
      </c>
      <c r="AU838" s="32">
        <v>6</v>
      </c>
      <c r="AV838" s="32">
        <v>6</v>
      </c>
      <c r="AW838" s="32">
        <v>0</v>
      </c>
      <c r="AX838" s="32">
        <v>6</v>
      </c>
      <c r="AY838" s="32">
        <v>6</v>
      </c>
      <c r="AZ838" s="32">
        <v>6</v>
      </c>
      <c r="BA838" s="32">
        <v>6</v>
      </c>
      <c r="BB838" s="32">
        <v>0</v>
      </c>
      <c r="BC838" s="32">
        <v>6</v>
      </c>
      <c r="BD838" s="33">
        <v>7.2</v>
      </c>
      <c r="BE838" s="33">
        <v>7.2</v>
      </c>
      <c r="BF838" s="33">
        <v>6</v>
      </c>
      <c r="BG838" s="33">
        <v>6</v>
      </c>
      <c r="BH838" s="33">
        <v>6</v>
      </c>
      <c r="BI838" s="33">
        <v>6</v>
      </c>
      <c r="BJ838" s="34">
        <v>6</v>
      </c>
      <c r="BK838" s="35">
        <v>6</v>
      </c>
      <c r="BL838" t="str">
        <f>IF(BY838&gt;LARGE(BZ838:$CK838,1),1,"")</f>
        <v/>
      </c>
      <c r="BM838" t="str">
        <f>IF(BZ838&gt;LARGE(CA838:$CK838,1),2,"")</f>
        <v/>
      </c>
      <c r="BN838" t="str">
        <f>IF(CA838&gt;LARGE(CB838:$CK838,1),2.2,"")</f>
        <v/>
      </c>
      <c r="BO838" t="str">
        <f>IF(CB838&gt;LARGE(CC838:$CK838,1),3,"")</f>
        <v/>
      </c>
      <c r="BP838" t="str">
        <f>IF(CC838&gt;LARGE(CD838:$CK838,1),3.2,"")</f>
        <v/>
      </c>
      <c r="BQ838" t="str">
        <f>IF(CD838&gt;LARGE(CE838:$CK838,1),4,"")</f>
        <v/>
      </c>
      <c r="BR838" t="str">
        <f>IF(CE838&gt;LARGE(CF838:$CK838,1),4.2,"")</f>
        <v/>
      </c>
      <c r="BS838" t="str">
        <f>IF(CF838&gt;LARGE(CG838:$CK838,1),5,"")</f>
        <v/>
      </c>
      <c r="BT838" t="str">
        <f>IF(CG838&gt;LARGE(CH838:$CK838,1),5.2,"")</f>
        <v/>
      </c>
      <c r="BU838">
        <f>IF(CH838&gt;LARGE(CI838:$CK838,1),6,"")</f>
        <v>6</v>
      </c>
      <c r="BV838" t="str">
        <f>IF(CI838&gt;LARGE(CJ838:$CK838,1),6.2,"")</f>
        <v/>
      </c>
      <c r="BW838" t="str">
        <f>IF(CJ838&gt;LARGE(CK838:$CK838,1),7,"")</f>
        <v/>
      </c>
      <c r="BX838" t="str">
        <f t="shared" si="205"/>
        <v/>
      </c>
      <c r="BY838" s="36">
        <f t="shared" si="206"/>
        <v>0</v>
      </c>
      <c r="BZ838" s="36">
        <f t="shared" si="207"/>
        <v>0</v>
      </c>
      <c r="CA838">
        <f t="shared" si="208"/>
        <v>0</v>
      </c>
      <c r="CB838" s="36">
        <f t="shared" si="209"/>
        <v>0</v>
      </c>
      <c r="CC838">
        <f t="shared" si="210"/>
        <v>0</v>
      </c>
      <c r="CD838" s="36">
        <f t="shared" si="211"/>
        <v>0</v>
      </c>
      <c r="CE838">
        <f t="shared" si="212"/>
        <v>0</v>
      </c>
      <c r="CF838" s="36">
        <f t="shared" si="213"/>
        <v>0</v>
      </c>
      <c r="CG838">
        <f t="shared" si="214"/>
        <v>0</v>
      </c>
      <c r="CH838" s="36">
        <f t="shared" si="215"/>
        <v>8</v>
      </c>
      <c r="CI838">
        <f t="shared" si="216"/>
        <v>0</v>
      </c>
      <c r="CJ838" s="36">
        <f t="shared" si="217"/>
        <v>0</v>
      </c>
      <c r="CK838">
        <f t="shared" si="218"/>
        <v>0</v>
      </c>
      <c r="CP838">
        <v>1426</v>
      </c>
      <c r="DD838" t="str">
        <f>IF(COUNTIF('[3]Zone Players'!A$3:A$1847,A838)&lt;1,"D","")</f>
        <v/>
      </c>
      <c r="DF838">
        <f t="shared" si="221"/>
        <v>6</v>
      </c>
      <c r="DG838" s="70">
        <f t="shared" si="219"/>
        <v>8</v>
      </c>
      <c r="DH838" t="str">
        <f t="shared" si="220"/>
        <v/>
      </c>
    </row>
    <row r="839" spans="1:112" ht="15" customHeight="1" x14ac:dyDescent="0.25">
      <c r="A839" s="23">
        <v>113657</v>
      </c>
      <c r="B839" s="24" t="s">
        <v>942</v>
      </c>
      <c r="C839" s="24" t="s">
        <v>146</v>
      </c>
      <c r="D839" s="25" t="s">
        <v>1250</v>
      </c>
      <c r="E839" s="26"/>
      <c r="F839" s="27"/>
      <c r="G839" s="27"/>
      <c r="H839" s="27"/>
      <c r="I839" s="27"/>
      <c r="J839" s="27">
        <v>2</v>
      </c>
      <c r="K839" s="27">
        <v>3</v>
      </c>
      <c r="L839" s="27">
        <v>2</v>
      </c>
      <c r="M839" s="27">
        <v>2</v>
      </c>
      <c r="N839" s="26">
        <v>2</v>
      </c>
      <c r="O839" s="27">
        <v>2</v>
      </c>
      <c r="P839" s="27">
        <v>2</v>
      </c>
      <c r="Q839" s="28"/>
      <c r="R839" s="28"/>
      <c r="S839" s="28"/>
      <c r="T839" s="29">
        <v>2</v>
      </c>
      <c r="U839" s="28"/>
      <c r="V839" s="30">
        <v>1</v>
      </c>
      <c r="W839" s="30">
        <v>2</v>
      </c>
      <c r="X839" s="30" t="s">
        <v>113</v>
      </c>
      <c r="Y839" s="30">
        <v>4</v>
      </c>
      <c r="Z839" s="30" t="s">
        <v>113</v>
      </c>
      <c r="AA839" s="30">
        <v>6</v>
      </c>
      <c r="AB839" s="30">
        <v>7</v>
      </c>
      <c r="AC839" s="30" t="s">
        <v>113</v>
      </c>
      <c r="AD839" s="30" t="s">
        <v>113</v>
      </c>
      <c r="AE839" s="30" t="s">
        <v>113</v>
      </c>
      <c r="AF839" s="30" t="s">
        <v>113</v>
      </c>
      <c r="AG839" s="30" t="s">
        <v>113</v>
      </c>
      <c r="AH839" s="30" t="s">
        <v>113</v>
      </c>
      <c r="AI839" s="30" t="s">
        <v>113</v>
      </c>
      <c r="AJ839" s="30" t="s">
        <v>113</v>
      </c>
      <c r="AK839" s="30" t="s">
        <v>113</v>
      </c>
      <c r="AL839" s="30" t="s">
        <v>113</v>
      </c>
      <c r="AM839" s="30">
        <v>0</v>
      </c>
      <c r="AN839" s="30">
        <v>14</v>
      </c>
      <c r="AO839" s="30">
        <v>5</v>
      </c>
      <c r="AP839" s="30">
        <v>2</v>
      </c>
      <c r="AQ839" s="31">
        <v>1</v>
      </c>
      <c r="AR839" s="31">
        <v>2</v>
      </c>
      <c r="AS839" s="31">
        <v>2</v>
      </c>
      <c r="AT839" s="32">
        <v>2.1</v>
      </c>
      <c r="AU839" s="32">
        <v>2.1</v>
      </c>
      <c r="AV839" s="32">
        <v>2.1</v>
      </c>
      <c r="AW839" s="32">
        <v>2.1</v>
      </c>
      <c r="AX839" s="32">
        <v>2.1</v>
      </c>
      <c r="AY839" s="32">
        <v>2.1</v>
      </c>
      <c r="AZ839" s="32">
        <v>2.1</v>
      </c>
      <c r="BA839" s="32">
        <v>2.1</v>
      </c>
      <c r="BB839" s="32">
        <v>2.1</v>
      </c>
      <c r="BC839" s="32">
        <v>2.1</v>
      </c>
      <c r="BD839" s="33">
        <v>7.2</v>
      </c>
      <c r="BE839" s="33">
        <v>2.1</v>
      </c>
      <c r="BF839" s="33">
        <v>2.1</v>
      </c>
      <c r="BG839" s="33">
        <v>2.1</v>
      </c>
      <c r="BH839" s="33">
        <v>2.1</v>
      </c>
      <c r="BI839" s="33">
        <v>2.1</v>
      </c>
      <c r="BJ839" s="34">
        <v>2</v>
      </c>
      <c r="BK839" s="35">
        <v>2</v>
      </c>
      <c r="BL839" t="str">
        <f>IF(BY839&gt;LARGE(BZ839:$CK839,1),1,"")</f>
        <v/>
      </c>
      <c r="BM839">
        <f>IF(BZ839&gt;LARGE(CA839:$CK839,1),2,"")</f>
        <v>2</v>
      </c>
      <c r="BN839" t="str">
        <f>IF(CA839&gt;LARGE(CB839:$CK839,1),2.2,"")</f>
        <v/>
      </c>
      <c r="BO839" t="str">
        <f>IF(CB839&gt;LARGE(CC839:$CK839,1),3,"")</f>
        <v/>
      </c>
      <c r="BP839" t="str">
        <f>IF(CC839&gt;LARGE(CD839:$CK839,1),3.2,"")</f>
        <v/>
      </c>
      <c r="BQ839" t="str">
        <f>IF(CD839&gt;LARGE(CE839:$CK839,1),4,"")</f>
        <v/>
      </c>
      <c r="BR839" t="str">
        <f>IF(CE839&gt;LARGE(CF839:$CK839,1),4.2,"")</f>
        <v/>
      </c>
      <c r="BS839" t="str">
        <f>IF(CF839&gt;LARGE(CG839:$CK839,1),5,"")</f>
        <v/>
      </c>
      <c r="BT839" t="str">
        <f>IF(CG839&gt;LARGE(CH839:$CK839,1),5.2,"")</f>
        <v/>
      </c>
      <c r="BU839" t="str">
        <f>IF(CH839&gt;LARGE(CI839:$CK839,1),6,"")</f>
        <v/>
      </c>
      <c r="BV839" t="str">
        <f>IF(CI839&gt;LARGE(CJ839:$CK839,1),6.2,"")</f>
        <v/>
      </c>
      <c r="BW839" t="str">
        <f>IF(CJ839&gt;LARGE(CK839:$CK839,1),7,"")</f>
        <v/>
      </c>
      <c r="BX839" t="str">
        <f t="shared" si="205"/>
        <v/>
      </c>
      <c r="BY839" s="36">
        <f t="shared" si="206"/>
        <v>0</v>
      </c>
      <c r="BZ839" s="36">
        <f t="shared" si="207"/>
        <v>10</v>
      </c>
      <c r="CA839">
        <f t="shared" si="208"/>
        <v>0</v>
      </c>
      <c r="CB839" s="36">
        <f t="shared" si="209"/>
        <v>0</v>
      </c>
      <c r="CC839">
        <f t="shared" si="210"/>
        <v>0</v>
      </c>
      <c r="CD839" s="36">
        <f t="shared" si="211"/>
        <v>0</v>
      </c>
      <c r="CE839">
        <f t="shared" si="212"/>
        <v>0</v>
      </c>
      <c r="CF839" s="36">
        <f t="shared" si="213"/>
        <v>0</v>
      </c>
      <c r="CG839">
        <f t="shared" si="214"/>
        <v>0</v>
      </c>
      <c r="CH839" s="36">
        <f t="shared" si="215"/>
        <v>0</v>
      </c>
      <c r="CI839">
        <f t="shared" si="216"/>
        <v>0</v>
      </c>
      <c r="CJ839" s="36">
        <f t="shared" si="217"/>
        <v>0</v>
      </c>
      <c r="CK839">
        <f t="shared" si="218"/>
        <v>0</v>
      </c>
      <c r="CP839">
        <v>1429</v>
      </c>
      <c r="DD839" t="str">
        <f>IF(COUNTIF('[3]Zone Players'!A$3:A$1847,A839)&lt;1,"D","")</f>
        <v/>
      </c>
      <c r="DF839" t="str">
        <f t="shared" si="221"/>
        <v>N2</v>
      </c>
      <c r="DG839" s="70">
        <f t="shared" si="219"/>
        <v>10</v>
      </c>
      <c r="DH839" t="str">
        <f t="shared" si="220"/>
        <v/>
      </c>
    </row>
    <row r="840" spans="1:112" ht="15" customHeight="1" x14ac:dyDescent="0.25">
      <c r="A840" s="23">
        <v>130147</v>
      </c>
      <c r="B840" s="24" t="s">
        <v>1280</v>
      </c>
      <c r="C840" s="24" t="s">
        <v>1281</v>
      </c>
      <c r="D840" s="25" t="s">
        <v>1250</v>
      </c>
      <c r="E840" s="26"/>
      <c r="F840" s="27"/>
      <c r="G840" s="27"/>
      <c r="H840" s="27"/>
      <c r="I840" s="27"/>
      <c r="J840" s="27"/>
      <c r="K840" s="27"/>
      <c r="L840" s="27"/>
      <c r="M840" s="27"/>
      <c r="N840" s="26"/>
      <c r="O840" s="27"/>
      <c r="P840" s="27">
        <v>4</v>
      </c>
      <c r="Q840" s="28"/>
      <c r="R840" s="28"/>
      <c r="S840" s="28"/>
      <c r="T840" s="29"/>
      <c r="U840" s="28"/>
      <c r="V840" s="30">
        <v>1</v>
      </c>
      <c r="W840" s="30">
        <v>2</v>
      </c>
      <c r="X840" s="30" t="s">
        <v>113</v>
      </c>
      <c r="Y840" s="30">
        <v>4</v>
      </c>
      <c r="Z840" s="30" t="s">
        <v>113</v>
      </c>
      <c r="AA840" s="30">
        <v>6</v>
      </c>
      <c r="AB840" s="30">
        <v>7</v>
      </c>
      <c r="AC840" s="30" t="s">
        <v>113</v>
      </c>
      <c r="AD840" s="30" t="s">
        <v>113</v>
      </c>
      <c r="AE840" s="30" t="s">
        <v>113</v>
      </c>
      <c r="AF840" s="30" t="s">
        <v>113</v>
      </c>
      <c r="AG840" s="30" t="s">
        <v>113</v>
      </c>
      <c r="AH840" s="30" t="s">
        <v>113</v>
      </c>
      <c r="AI840" s="30" t="s">
        <v>113</v>
      </c>
      <c r="AJ840" s="30" t="s">
        <v>113</v>
      </c>
      <c r="AK840" s="30" t="s">
        <v>113</v>
      </c>
      <c r="AL840" s="30" t="s">
        <v>113</v>
      </c>
      <c r="AM840" s="30">
        <v>0</v>
      </c>
      <c r="AN840" s="30">
        <v>14</v>
      </c>
      <c r="AO840" s="30">
        <v>1</v>
      </c>
      <c r="AP840" s="30">
        <v>6</v>
      </c>
      <c r="AQ840" s="31">
        <v>4</v>
      </c>
      <c r="AR840" s="31">
        <v>4</v>
      </c>
      <c r="AS840" s="31">
        <v>4</v>
      </c>
      <c r="AT840" s="32">
        <v>0</v>
      </c>
      <c r="AU840" s="32">
        <v>0</v>
      </c>
      <c r="AV840" s="32">
        <v>0</v>
      </c>
      <c r="AW840" s="32">
        <v>0</v>
      </c>
      <c r="AX840" s="32">
        <v>0</v>
      </c>
      <c r="AY840" s="32">
        <v>0</v>
      </c>
      <c r="AZ840" s="32">
        <v>0</v>
      </c>
      <c r="BA840" s="32">
        <v>0</v>
      </c>
      <c r="BB840" s="32">
        <v>0</v>
      </c>
      <c r="BC840" s="32">
        <v>0</v>
      </c>
      <c r="BD840" s="33">
        <v>7.2</v>
      </c>
      <c r="BE840" s="33">
        <v>7.2</v>
      </c>
      <c r="BF840" s="33">
        <v>7.2</v>
      </c>
      <c r="BG840" s="33">
        <v>7.2</v>
      </c>
      <c r="BH840" s="33">
        <v>7.2</v>
      </c>
      <c r="BI840" s="33">
        <v>7.2</v>
      </c>
      <c r="BJ840" s="34" t="s">
        <v>113</v>
      </c>
      <c r="BK840" s="35" t="s">
        <v>113</v>
      </c>
      <c r="BL840" t="str">
        <f>IF(BY840&gt;LARGE(BZ840:$CK840,1),1,"")</f>
        <v/>
      </c>
      <c r="BM840" t="str">
        <f>IF(BZ840&gt;LARGE(CA840:$CK840,1),2,"")</f>
        <v/>
      </c>
      <c r="BN840" t="str">
        <f>IF(CA840&gt;LARGE(CB840:$CK840,1),2.2,"")</f>
        <v/>
      </c>
      <c r="BO840" t="str">
        <f>IF(CB840&gt;LARGE(CC840:$CK840,1),3,"")</f>
        <v/>
      </c>
      <c r="BP840" t="str">
        <f>IF(CC840&gt;LARGE(CD840:$CK840,1),3.2,"")</f>
        <v/>
      </c>
      <c r="BQ840" t="str">
        <f>IF(CD840&gt;LARGE(CE840:$CK840,1),4,"")</f>
        <v/>
      </c>
      <c r="BR840" t="str">
        <f>IF(CE840&gt;LARGE(CF840:$CK840,1),4.2,"")</f>
        <v/>
      </c>
      <c r="BS840" t="str">
        <f>IF(CF840&gt;LARGE(CG840:$CK840,1),5,"")</f>
        <v/>
      </c>
      <c r="BT840" t="str">
        <f>IF(CG840&gt;LARGE(CH840:$CK840,1),5.2,"")</f>
        <v/>
      </c>
      <c r="BU840" t="str">
        <f>IF(CH840&gt;LARGE(CI840:$CK840,1),6,"")</f>
        <v/>
      </c>
      <c r="BV840" t="str">
        <f>IF(CI840&gt;LARGE(CJ840:$CK840,1),6.2,"")</f>
        <v/>
      </c>
      <c r="BW840" t="str">
        <f>IF(CJ840&gt;LARGE(CK840:$CK840,1),7,"")</f>
        <v/>
      </c>
      <c r="BX840" t="str">
        <f t="shared" ref="BX840:BX903" si="222">IF(CK840&gt;0,7.2,"")</f>
        <v/>
      </c>
      <c r="BY840" s="36">
        <f t="shared" ref="BY840:BY903" si="223">COUNTIF($AT840:$BC840,1)+COUNTIF($AT840:$BC840,1.1)</f>
        <v>0</v>
      </c>
      <c r="BZ840" s="36">
        <f t="shared" ref="BZ840:BZ903" si="224">COUNTIF($AT840:$BC840,2)+COUNTIF($AT840:$BC840,2.1)</f>
        <v>0</v>
      </c>
      <c r="CA840">
        <f t="shared" ref="CA840:CA903" si="225">COUNTIF($AT840:$BC840,2.2)</f>
        <v>0</v>
      </c>
      <c r="CB840" s="36">
        <f t="shared" ref="CB840:CB903" si="226">COUNTIF($AT840:$BC840,3)+COUNTIF($AT840:$BC840,3.1)</f>
        <v>0</v>
      </c>
      <c r="CC840">
        <f t="shared" ref="CC840:CC903" si="227">COUNTIF($AT840:$BC840,3.2)</f>
        <v>0</v>
      </c>
      <c r="CD840" s="36">
        <f t="shared" ref="CD840:CD903" si="228">COUNTIF($AT840:$BC840,4)+COUNTIF($AT840:$BC840,4.1)</f>
        <v>0</v>
      </c>
      <c r="CE840">
        <f t="shared" ref="CE840:CE903" si="229">COUNTIF($AT840:$BC840,4.2)</f>
        <v>0</v>
      </c>
      <c r="CF840" s="36">
        <f t="shared" ref="CF840:CF903" si="230">COUNTIF($AT840:$BC840,5)+COUNTIF($AT840:$BC840,5.1)</f>
        <v>0</v>
      </c>
      <c r="CG840">
        <f t="shared" ref="CG840:CG903" si="231">COUNTIF($AT840:$BC840,5.2)</f>
        <v>0</v>
      </c>
      <c r="CH840" s="36">
        <f t="shared" ref="CH840:CH903" si="232">COUNTIF($AT840:$BC840,6)+COUNTIF($AT840:$BC840,6.1)</f>
        <v>0</v>
      </c>
      <c r="CI840">
        <f t="shared" ref="CI840:CI903" si="233">COUNTIF($AT840:$BC840,6.2)</f>
        <v>0</v>
      </c>
      <c r="CJ840" s="36">
        <f t="shared" ref="CJ840:CJ903" si="234">COUNTIF($AT840:$BC840,7)+COUNTIF($AT840:$BC840,7.1)</f>
        <v>0</v>
      </c>
      <c r="CK840">
        <f t="shared" ref="CK840:CK903" si="235">COUNTIF($AT840:$BC840,7.2)</f>
        <v>0</v>
      </c>
      <c r="CP840">
        <v>1433</v>
      </c>
      <c r="DD840" t="str">
        <f>IF(COUNTIF('[3]Zone Players'!A$3:A$1847,A840)&lt;1,"D","")</f>
        <v/>
      </c>
      <c r="DF840">
        <f t="shared" si="221"/>
        <v>4</v>
      </c>
      <c r="DG840" s="70">
        <f t="shared" si="219"/>
        <v>0</v>
      </c>
      <c r="DH840" t="str">
        <f t="shared" si="220"/>
        <v/>
      </c>
    </row>
    <row r="841" spans="1:112" ht="15" customHeight="1" x14ac:dyDescent="0.25">
      <c r="A841" s="23">
        <v>3313</v>
      </c>
      <c r="B841" s="24" t="s">
        <v>1282</v>
      </c>
      <c r="C841" s="24" t="s">
        <v>1283</v>
      </c>
      <c r="D841" s="25" t="s">
        <v>1250</v>
      </c>
      <c r="E841" s="26"/>
      <c r="F841" s="27"/>
      <c r="G841" s="27"/>
      <c r="H841" s="27"/>
      <c r="I841" s="27"/>
      <c r="J841" s="27"/>
      <c r="K841" s="27"/>
      <c r="L841" s="27">
        <v>6</v>
      </c>
      <c r="M841" s="27">
        <v>6</v>
      </c>
      <c r="N841" s="26">
        <v>5</v>
      </c>
      <c r="O841" s="27">
        <v>6</v>
      </c>
      <c r="P841" s="27">
        <v>7</v>
      </c>
      <c r="Q841" s="28"/>
      <c r="R841" s="28"/>
      <c r="S841" s="28"/>
      <c r="T841" s="29"/>
      <c r="U841" s="28"/>
      <c r="V841" s="30">
        <v>1</v>
      </c>
      <c r="W841" s="30">
        <v>2</v>
      </c>
      <c r="X841" s="30" t="s">
        <v>113</v>
      </c>
      <c r="Y841" s="30">
        <v>4</v>
      </c>
      <c r="Z841" s="30" t="s">
        <v>113</v>
      </c>
      <c r="AA841" s="30">
        <v>6</v>
      </c>
      <c r="AB841" s="30">
        <v>7</v>
      </c>
      <c r="AC841" s="30" t="s">
        <v>113</v>
      </c>
      <c r="AD841" s="30" t="s">
        <v>113</v>
      </c>
      <c r="AE841" s="30" t="s">
        <v>113</v>
      </c>
      <c r="AF841" s="30" t="s">
        <v>113</v>
      </c>
      <c r="AG841" s="30" t="s">
        <v>113</v>
      </c>
      <c r="AH841" s="30" t="s">
        <v>113</v>
      </c>
      <c r="AI841" s="30" t="s">
        <v>113</v>
      </c>
      <c r="AJ841" s="30" t="s">
        <v>113</v>
      </c>
      <c r="AK841" s="30" t="s">
        <v>113</v>
      </c>
      <c r="AL841" s="30" t="s">
        <v>113</v>
      </c>
      <c r="AM841" s="30">
        <v>0</v>
      </c>
      <c r="AN841" s="30">
        <v>14</v>
      </c>
      <c r="AO841" s="30">
        <v>0</v>
      </c>
      <c r="AP841" s="30">
        <v>7</v>
      </c>
      <c r="AQ841" s="31">
        <v>7</v>
      </c>
      <c r="AR841" s="31">
        <v>7</v>
      </c>
      <c r="AS841" s="31">
        <v>7</v>
      </c>
      <c r="AT841" s="32">
        <v>0</v>
      </c>
      <c r="AU841" s="32">
        <v>7</v>
      </c>
      <c r="AV841" s="32">
        <v>7</v>
      </c>
      <c r="AW841" s="32">
        <v>7</v>
      </c>
      <c r="AX841" s="32">
        <v>7</v>
      </c>
      <c r="AY841" s="32">
        <v>0</v>
      </c>
      <c r="AZ841" s="32">
        <v>7</v>
      </c>
      <c r="BA841" s="32">
        <v>7</v>
      </c>
      <c r="BB841" s="32">
        <v>7</v>
      </c>
      <c r="BC841" s="32">
        <v>7</v>
      </c>
      <c r="BD841" s="33">
        <v>7.2</v>
      </c>
      <c r="BE841" s="33">
        <v>7</v>
      </c>
      <c r="BF841" s="33">
        <v>7</v>
      </c>
      <c r="BG841" s="33">
        <v>7</v>
      </c>
      <c r="BH841" s="33">
        <v>7</v>
      </c>
      <c r="BI841" s="33">
        <v>7</v>
      </c>
      <c r="BJ841" s="34">
        <v>7</v>
      </c>
      <c r="BK841" s="35">
        <v>7</v>
      </c>
      <c r="BL841" t="str">
        <f>IF(BY841&gt;LARGE(BZ841:$CK841,1),1,"")</f>
        <v/>
      </c>
      <c r="BM841" t="str">
        <f>IF(BZ841&gt;LARGE(CA841:$CK841,1),2,"")</f>
        <v/>
      </c>
      <c r="BN841" t="str">
        <f>IF(CA841&gt;LARGE(CB841:$CK841,1),2.2,"")</f>
        <v/>
      </c>
      <c r="BO841" t="str">
        <f>IF(CB841&gt;LARGE(CC841:$CK841,1),3,"")</f>
        <v/>
      </c>
      <c r="BP841" t="str">
        <f>IF(CC841&gt;LARGE(CD841:$CK841,1),3.2,"")</f>
        <v/>
      </c>
      <c r="BQ841" t="str">
        <f>IF(CD841&gt;LARGE(CE841:$CK841,1),4,"")</f>
        <v/>
      </c>
      <c r="BR841" t="str">
        <f>IF(CE841&gt;LARGE(CF841:$CK841,1),4.2,"")</f>
        <v/>
      </c>
      <c r="BS841" t="str">
        <f>IF(CF841&gt;LARGE(CG841:$CK841,1),5,"")</f>
        <v/>
      </c>
      <c r="BT841" t="str">
        <f>IF(CG841&gt;LARGE(CH841:$CK841,1),5.2,"")</f>
        <v/>
      </c>
      <c r="BU841" t="str">
        <f>IF(CH841&gt;LARGE(CI841:$CK841,1),6,"")</f>
        <v/>
      </c>
      <c r="BV841" t="str">
        <f>IF(CI841&gt;LARGE(CJ841:$CK841,1),6.2,"")</f>
        <v/>
      </c>
      <c r="BW841">
        <f>IF(CJ841&gt;LARGE(CK841:$CK841,1),7,"")</f>
        <v>7</v>
      </c>
      <c r="BX841" t="str">
        <f t="shared" si="222"/>
        <v/>
      </c>
      <c r="BY841" s="36">
        <f t="shared" si="223"/>
        <v>0</v>
      </c>
      <c r="BZ841" s="36">
        <f t="shared" si="224"/>
        <v>0</v>
      </c>
      <c r="CA841">
        <f t="shared" si="225"/>
        <v>0</v>
      </c>
      <c r="CB841" s="36">
        <f t="shared" si="226"/>
        <v>0</v>
      </c>
      <c r="CC841">
        <f t="shared" si="227"/>
        <v>0</v>
      </c>
      <c r="CD841" s="36">
        <f t="shared" si="228"/>
        <v>0</v>
      </c>
      <c r="CE841">
        <f t="shared" si="229"/>
        <v>0</v>
      </c>
      <c r="CF841" s="36">
        <f t="shared" si="230"/>
        <v>0</v>
      </c>
      <c r="CG841">
        <f t="shared" si="231"/>
        <v>0</v>
      </c>
      <c r="CH841" s="36">
        <f t="shared" si="232"/>
        <v>0</v>
      </c>
      <c r="CI841">
        <f t="shared" si="233"/>
        <v>0</v>
      </c>
      <c r="CJ841" s="36">
        <f t="shared" si="234"/>
        <v>8</v>
      </c>
      <c r="CK841">
        <f t="shared" si="235"/>
        <v>0</v>
      </c>
      <c r="CP841">
        <v>1434</v>
      </c>
      <c r="DD841" t="str">
        <f>IF(COUNTIF('[3]Zone Players'!A$3:A$1847,A841)&lt;1,"D","")</f>
        <v/>
      </c>
      <c r="DF841">
        <f t="shared" si="221"/>
        <v>7</v>
      </c>
      <c r="DG841" s="70">
        <f t="shared" ref="DG841:DG904" si="236">COUNT(AT841:BC841)-COUNTIF(AT841:BC841,0)</f>
        <v>8</v>
      </c>
      <c r="DH841" t="str">
        <f t="shared" ref="DH841:DH904" si="237">IF(BJ841&lt;&gt;BK841,IF(DG841&gt;4,BK841,""),"")</f>
        <v/>
      </c>
    </row>
    <row r="842" spans="1:112" ht="15" customHeight="1" x14ac:dyDescent="0.25">
      <c r="A842" s="23">
        <v>139851</v>
      </c>
      <c r="B842" s="24" t="s">
        <v>1284</v>
      </c>
      <c r="C842" s="24" t="s">
        <v>1285</v>
      </c>
      <c r="D842" s="25" t="s">
        <v>1250</v>
      </c>
      <c r="E842" s="26"/>
      <c r="F842" s="27"/>
      <c r="G842" s="27"/>
      <c r="H842" s="27"/>
      <c r="I842" s="27"/>
      <c r="J842" s="27"/>
      <c r="K842" s="27"/>
      <c r="L842" s="27">
        <v>6</v>
      </c>
      <c r="M842" s="27">
        <v>7</v>
      </c>
      <c r="N842" s="26">
        <v>5</v>
      </c>
      <c r="O842" s="27">
        <v>5</v>
      </c>
      <c r="P842" s="27">
        <v>4</v>
      </c>
      <c r="Q842" s="28"/>
      <c r="R842" s="28"/>
      <c r="S842" s="28"/>
      <c r="T842" s="29"/>
      <c r="U842" s="28"/>
      <c r="V842" s="30">
        <v>1</v>
      </c>
      <c r="W842" s="30">
        <v>2</v>
      </c>
      <c r="X842" s="30" t="s">
        <v>113</v>
      </c>
      <c r="Y842" s="30">
        <v>4</v>
      </c>
      <c r="Z842" s="30" t="s">
        <v>113</v>
      </c>
      <c r="AA842" s="30">
        <v>6</v>
      </c>
      <c r="AB842" s="30">
        <v>7</v>
      </c>
      <c r="AC842" s="30" t="s">
        <v>113</v>
      </c>
      <c r="AD842" s="30" t="s">
        <v>113</v>
      </c>
      <c r="AE842" s="30" t="s">
        <v>113</v>
      </c>
      <c r="AF842" s="30" t="s">
        <v>113</v>
      </c>
      <c r="AG842" s="30" t="s">
        <v>113</v>
      </c>
      <c r="AH842" s="30" t="s">
        <v>113</v>
      </c>
      <c r="AI842" s="30" t="s">
        <v>113</v>
      </c>
      <c r="AJ842" s="30" t="s">
        <v>113</v>
      </c>
      <c r="AK842" s="30" t="s">
        <v>113</v>
      </c>
      <c r="AL842" s="30" t="s">
        <v>113</v>
      </c>
      <c r="AM842" s="30">
        <v>0</v>
      </c>
      <c r="AN842" s="30">
        <v>14</v>
      </c>
      <c r="AO842" s="30">
        <v>1</v>
      </c>
      <c r="AP842" s="30">
        <v>6</v>
      </c>
      <c r="AQ842" s="31">
        <v>4</v>
      </c>
      <c r="AR842" s="31">
        <v>4</v>
      </c>
      <c r="AS842" s="31">
        <v>4</v>
      </c>
      <c r="AT842" s="32">
        <v>4</v>
      </c>
      <c r="AU842" s="32">
        <v>4</v>
      </c>
      <c r="AV842" s="32">
        <v>4</v>
      </c>
      <c r="AW842" s="32">
        <v>4</v>
      </c>
      <c r="AX842" s="32">
        <v>4</v>
      </c>
      <c r="AY842" s="32">
        <v>4</v>
      </c>
      <c r="AZ842" s="32">
        <v>4</v>
      </c>
      <c r="BA842" s="32">
        <v>4</v>
      </c>
      <c r="BB842" s="32">
        <v>4</v>
      </c>
      <c r="BC842" s="32">
        <v>4</v>
      </c>
      <c r="BD842" s="33">
        <v>7.2</v>
      </c>
      <c r="BE842" s="33">
        <v>4</v>
      </c>
      <c r="BF842" s="33">
        <v>4</v>
      </c>
      <c r="BG842" s="33">
        <v>4</v>
      </c>
      <c r="BH842" s="33">
        <v>4</v>
      </c>
      <c r="BI842" s="33">
        <v>4</v>
      </c>
      <c r="BJ842" s="34">
        <v>4</v>
      </c>
      <c r="BK842" s="35">
        <v>4</v>
      </c>
      <c r="BL842" t="str">
        <f>IF(BY842&gt;LARGE(BZ842:$CK842,1),1,"")</f>
        <v/>
      </c>
      <c r="BM842" t="str">
        <f>IF(BZ842&gt;LARGE(CA842:$CK842,1),2,"")</f>
        <v/>
      </c>
      <c r="BN842" t="str">
        <f>IF(CA842&gt;LARGE(CB842:$CK842,1),2.2,"")</f>
        <v/>
      </c>
      <c r="BO842" t="str">
        <f>IF(CB842&gt;LARGE(CC842:$CK842,1),3,"")</f>
        <v/>
      </c>
      <c r="BP842" t="str">
        <f>IF(CC842&gt;LARGE(CD842:$CK842,1),3.2,"")</f>
        <v/>
      </c>
      <c r="BQ842">
        <f>IF(CD842&gt;LARGE(CE842:$CK842,1),4,"")</f>
        <v>4</v>
      </c>
      <c r="BR842" t="str">
        <f>IF(CE842&gt;LARGE(CF842:$CK842,1),4.2,"")</f>
        <v/>
      </c>
      <c r="BS842" t="str">
        <f>IF(CF842&gt;LARGE(CG842:$CK842,1),5,"")</f>
        <v/>
      </c>
      <c r="BT842" t="str">
        <f>IF(CG842&gt;LARGE(CH842:$CK842,1),5.2,"")</f>
        <v/>
      </c>
      <c r="BU842" t="str">
        <f>IF(CH842&gt;LARGE(CI842:$CK842,1),6,"")</f>
        <v/>
      </c>
      <c r="BV842" t="str">
        <f>IF(CI842&gt;LARGE(CJ842:$CK842,1),6.2,"")</f>
        <v/>
      </c>
      <c r="BW842" t="str">
        <f>IF(CJ842&gt;LARGE(CK842:$CK842,1),7,"")</f>
        <v/>
      </c>
      <c r="BX842" t="str">
        <f t="shared" si="222"/>
        <v/>
      </c>
      <c r="BY842" s="36">
        <f t="shared" si="223"/>
        <v>0</v>
      </c>
      <c r="BZ842" s="36">
        <f t="shared" si="224"/>
        <v>0</v>
      </c>
      <c r="CA842">
        <f t="shared" si="225"/>
        <v>0</v>
      </c>
      <c r="CB842" s="36">
        <f t="shared" si="226"/>
        <v>0</v>
      </c>
      <c r="CC842">
        <f t="shared" si="227"/>
        <v>0</v>
      </c>
      <c r="CD842" s="36">
        <f t="shared" si="228"/>
        <v>10</v>
      </c>
      <c r="CE842">
        <f t="shared" si="229"/>
        <v>0</v>
      </c>
      <c r="CF842" s="36">
        <f t="shared" si="230"/>
        <v>0</v>
      </c>
      <c r="CG842">
        <f t="shared" si="231"/>
        <v>0</v>
      </c>
      <c r="CH842" s="36">
        <f t="shared" si="232"/>
        <v>0</v>
      </c>
      <c r="CI842">
        <f t="shared" si="233"/>
        <v>0</v>
      </c>
      <c r="CJ842" s="36">
        <f t="shared" si="234"/>
        <v>0</v>
      </c>
      <c r="CK842">
        <f t="shared" si="235"/>
        <v>0</v>
      </c>
      <c r="CP842">
        <v>1435</v>
      </c>
      <c r="DD842" t="str">
        <f>IF(COUNTIF('[3]Zone Players'!A$3:A$1847,A842)&lt;1,"D","")</f>
        <v/>
      </c>
      <c r="DF842">
        <f t="shared" ref="DF842:DF905" si="238">IF(T842="",AS842,"N"&amp;T842)</f>
        <v>4</v>
      </c>
      <c r="DG842" s="70">
        <f t="shared" si="236"/>
        <v>10</v>
      </c>
      <c r="DH842" t="str">
        <f t="shared" si="237"/>
        <v/>
      </c>
    </row>
    <row r="843" spans="1:112" ht="15" customHeight="1" x14ac:dyDescent="0.25">
      <c r="A843" s="23">
        <v>87671</v>
      </c>
      <c r="B843" s="24" t="s">
        <v>1286</v>
      </c>
      <c r="C843" s="24" t="s">
        <v>1287</v>
      </c>
      <c r="D843" s="25" t="s">
        <v>1250</v>
      </c>
      <c r="E843" s="26">
        <v>6</v>
      </c>
      <c r="F843" s="27">
        <v>5</v>
      </c>
      <c r="G843" s="27">
        <v>5</v>
      </c>
      <c r="H843" s="27">
        <v>5</v>
      </c>
      <c r="I843" s="27">
        <v>5</v>
      </c>
      <c r="J843" s="27">
        <v>4</v>
      </c>
      <c r="K843" s="27">
        <v>4</v>
      </c>
      <c r="L843" s="27">
        <v>4</v>
      </c>
      <c r="M843" s="27">
        <v>3</v>
      </c>
      <c r="N843" s="26">
        <v>4</v>
      </c>
      <c r="O843" s="27">
        <v>3</v>
      </c>
      <c r="P843" s="27">
        <v>3</v>
      </c>
      <c r="Q843" s="28"/>
      <c r="R843" s="28">
        <v>4</v>
      </c>
      <c r="S843" s="28"/>
      <c r="T843" s="29">
        <v>3</v>
      </c>
      <c r="U843" s="28"/>
      <c r="V843" s="30">
        <v>1</v>
      </c>
      <c r="W843" s="30">
        <v>2</v>
      </c>
      <c r="X843" s="30" t="s">
        <v>113</v>
      </c>
      <c r="Y843" s="30">
        <v>4</v>
      </c>
      <c r="Z843" s="30" t="s">
        <v>113</v>
      </c>
      <c r="AA843" s="30">
        <v>6</v>
      </c>
      <c r="AB843" s="30">
        <v>7</v>
      </c>
      <c r="AC843" s="30" t="s">
        <v>113</v>
      </c>
      <c r="AD843" s="30" t="s">
        <v>113</v>
      </c>
      <c r="AE843" s="30" t="s">
        <v>113</v>
      </c>
      <c r="AF843" s="30" t="s">
        <v>113</v>
      </c>
      <c r="AG843" s="30" t="s">
        <v>113</v>
      </c>
      <c r="AH843" s="30" t="s">
        <v>113</v>
      </c>
      <c r="AI843" s="30" t="s">
        <v>113</v>
      </c>
      <c r="AJ843" s="30" t="s">
        <v>113</v>
      </c>
      <c r="AK843" s="30" t="s">
        <v>113</v>
      </c>
      <c r="AL843" s="30" t="s">
        <v>113</v>
      </c>
      <c r="AM843" s="30">
        <v>0</v>
      </c>
      <c r="AN843" s="30">
        <v>14</v>
      </c>
      <c r="AO843" s="30">
        <v>3</v>
      </c>
      <c r="AP843" s="30">
        <v>4</v>
      </c>
      <c r="AQ843" s="31">
        <v>3</v>
      </c>
      <c r="AR843" s="31">
        <v>2</v>
      </c>
      <c r="AS843" s="31">
        <v>2</v>
      </c>
      <c r="AT843" s="32">
        <v>4</v>
      </c>
      <c r="AU843" s="32">
        <v>4</v>
      </c>
      <c r="AV843" s="32">
        <v>2.2000000000000002</v>
      </c>
      <c r="AW843" s="32">
        <v>2.2000000000000002</v>
      </c>
      <c r="AX843" s="32">
        <v>2.2000000000000002</v>
      </c>
      <c r="AY843" s="32">
        <v>2.2000000000000002</v>
      </c>
      <c r="AZ843" s="32">
        <v>2.2000000000000002</v>
      </c>
      <c r="BA843" s="32">
        <v>2.2000000000000002</v>
      </c>
      <c r="BB843" s="32">
        <v>2.2000000000000002</v>
      </c>
      <c r="BC843" s="32">
        <v>2</v>
      </c>
      <c r="BD843" s="33">
        <v>7.2</v>
      </c>
      <c r="BE843" s="33">
        <v>7.2</v>
      </c>
      <c r="BF843" s="33">
        <v>7.2</v>
      </c>
      <c r="BG843" s="33">
        <v>2.2000000000000002</v>
      </c>
      <c r="BH843" s="33">
        <v>2.2000000000000002</v>
      </c>
      <c r="BI843" s="33">
        <v>2.2000000000000002</v>
      </c>
      <c r="BJ843" s="34">
        <v>2.2000000000000002</v>
      </c>
      <c r="BK843" s="35">
        <v>2</v>
      </c>
      <c r="BL843" t="str">
        <f>IF(BY843&gt;LARGE(BZ843:$CK843,1),1,"")</f>
        <v/>
      </c>
      <c r="BM843" t="str">
        <f>IF(BZ843&gt;LARGE(CA843:$CK843,1),2,"")</f>
        <v/>
      </c>
      <c r="BN843">
        <f>IF(CA843&gt;LARGE(CB843:$CK843,1),2.2,"")</f>
        <v>2.2000000000000002</v>
      </c>
      <c r="BO843" t="str">
        <f>IF(CB843&gt;LARGE(CC843:$CK843,1),3,"")</f>
        <v/>
      </c>
      <c r="BP843" t="str">
        <f>IF(CC843&gt;LARGE(CD843:$CK843,1),3.2,"")</f>
        <v/>
      </c>
      <c r="BQ843">
        <f>IF(CD843&gt;LARGE(CE843:$CK843,1),4,"")</f>
        <v>4</v>
      </c>
      <c r="BR843" t="str">
        <f>IF(CE843&gt;LARGE(CF843:$CK843,1),4.2,"")</f>
        <v/>
      </c>
      <c r="BS843" t="str">
        <f>IF(CF843&gt;LARGE(CG843:$CK843,1),5,"")</f>
        <v/>
      </c>
      <c r="BT843" t="str">
        <f>IF(CG843&gt;LARGE(CH843:$CK843,1),5.2,"")</f>
        <v/>
      </c>
      <c r="BU843" t="str">
        <f>IF(CH843&gt;LARGE(CI843:$CK843,1),6,"")</f>
        <v/>
      </c>
      <c r="BV843" t="str">
        <f>IF(CI843&gt;LARGE(CJ843:$CK843,1),6.2,"")</f>
        <v/>
      </c>
      <c r="BW843" t="str">
        <f>IF(CJ843&gt;LARGE(CK843:$CK843,1),7,"")</f>
        <v/>
      </c>
      <c r="BX843" t="str">
        <f t="shared" si="222"/>
        <v/>
      </c>
      <c r="BY843" s="36">
        <f t="shared" si="223"/>
        <v>0</v>
      </c>
      <c r="BZ843" s="36">
        <f t="shared" si="224"/>
        <v>1</v>
      </c>
      <c r="CA843">
        <f t="shared" si="225"/>
        <v>7</v>
      </c>
      <c r="CB843" s="36">
        <f t="shared" si="226"/>
        <v>0</v>
      </c>
      <c r="CC843">
        <f t="shared" si="227"/>
        <v>0</v>
      </c>
      <c r="CD843" s="36">
        <f t="shared" si="228"/>
        <v>2</v>
      </c>
      <c r="CE843">
        <f t="shared" si="229"/>
        <v>0</v>
      </c>
      <c r="CF843" s="36">
        <f t="shared" si="230"/>
        <v>0</v>
      </c>
      <c r="CG843">
        <f t="shared" si="231"/>
        <v>0</v>
      </c>
      <c r="CH843" s="36">
        <f t="shared" si="232"/>
        <v>0</v>
      </c>
      <c r="CI843">
        <f t="shared" si="233"/>
        <v>0</v>
      </c>
      <c r="CJ843" s="36">
        <f t="shared" si="234"/>
        <v>0</v>
      </c>
      <c r="CK843">
        <f t="shared" si="235"/>
        <v>0</v>
      </c>
      <c r="CP843">
        <v>1443</v>
      </c>
      <c r="DD843" t="str">
        <f>IF(COUNTIF('[3]Zone Players'!A$3:A$1847,A843)&lt;1,"D","")</f>
        <v/>
      </c>
      <c r="DF843" t="str">
        <f t="shared" si="238"/>
        <v>N3</v>
      </c>
      <c r="DG843" s="70">
        <f t="shared" si="236"/>
        <v>10</v>
      </c>
      <c r="DH843">
        <f t="shared" si="237"/>
        <v>2</v>
      </c>
    </row>
    <row r="844" spans="1:112" ht="15" customHeight="1" x14ac:dyDescent="0.25">
      <c r="A844" s="23">
        <v>71782</v>
      </c>
      <c r="B844" s="24" t="s">
        <v>1288</v>
      </c>
      <c r="C844" s="24" t="s">
        <v>485</v>
      </c>
      <c r="D844" s="25" t="s">
        <v>1250</v>
      </c>
      <c r="E844" s="26">
        <v>1</v>
      </c>
      <c r="F844" s="27">
        <v>2</v>
      </c>
      <c r="G844" s="27">
        <v>1</v>
      </c>
      <c r="H844" s="27">
        <v>2</v>
      </c>
      <c r="I844" s="27">
        <v>2</v>
      </c>
      <c r="J844" s="27">
        <v>2</v>
      </c>
      <c r="K844" s="27">
        <v>2</v>
      </c>
      <c r="L844" s="27">
        <v>2</v>
      </c>
      <c r="M844" s="27">
        <v>3</v>
      </c>
      <c r="N844" s="26">
        <v>3</v>
      </c>
      <c r="O844" s="27">
        <v>2</v>
      </c>
      <c r="P844" s="27">
        <v>2</v>
      </c>
      <c r="Q844" s="28"/>
      <c r="R844" s="28"/>
      <c r="S844" s="28"/>
      <c r="T844" s="29"/>
      <c r="U844" s="28"/>
      <c r="V844" s="30">
        <v>1</v>
      </c>
      <c r="W844" s="30">
        <v>2</v>
      </c>
      <c r="X844" s="30" t="s">
        <v>113</v>
      </c>
      <c r="Y844" s="30">
        <v>4</v>
      </c>
      <c r="Z844" s="30" t="s">
        <v>113</v>
      </c>
      <c r="AA844" s="30">
        <v>6</v>
      </c>
      <c r="AB844" s="30">
        <v>7</v>
      </c>
      <c r="AC844" s="30" t="s">
        <v>113</v>
      </c>
      <c r="AD844" s="30" t="s">
        <v>113</v>
      </c>
      <c r="AE844" s="30" t="s">
        <v>113</v>
      </c>
      <c r="AF844" s="30" t="s">
        <v>113</v>
      </c>
      <c r="AG844" s="30" t="s">
        <v>113</v>
      </c>
      <c r="AH844" s="30" t="s">
        <v>113</v>
      </c>
      <c r="AI844" s="30" t="s">
        <v>113</v>
      </c>
      <c r="AJ844" s="30" t="s">
        <v>113</v>
      </c>
      <c r="AK844" s="30" t="s">
        <v>113</v>
      </c>
      <c r="AL844" s="30" t="s">
        <v>113</v>
      </c>
      <c r="AM844" s="30">
        <v>0</v>
      </c>
      <c r="AN844" s="30">
        <v>14</v>
      </c>
      <c r="AO844" s="30">
        <v>3</v>
      </c>
      <c r="AP844" s="30">
        <v>4</v>
      </c>
      <c r="AQ844" s="31">
        <v>2</v>
      </c>
      <c r="AR844" s="31">
        <v>2</v>
      </c>
      <c r="AS844" s="31">
        <v>2</v>
      </c>
      <c r="AT844" s="32">
        <v>2.2000000000000002</v>
      </c>
      <c r="AU844" s="32">
        <v>2.2000000000000002</v>
      </c>
      <c r="AV844" s="32">
        <v>0</v>
      </c>
      <c r="AW844" s="32">
        <v>2.1</v>
      </c>
      <c r="AX844" s="32">
        <v>0</v>
      </c>
      <c r="AY844" s="32">
        <v>0</v>
      </c>
      <c r="AZ844" s="32">
        <v>2.1</v>
      </c>
      <c r="BA844" s="32">
        <v>2.1</v>
      </c>
      <c r="BB844" s="32">
        <v>2.1</v>
      </c>
      <c r="BC844" s="32">
        <v>0</v>
      </c>
      <c r="BD844" s="33">
        <v>7.2</v>
      </c>
      <c r="BE844" s="33">
        <v>7.2</v>
      </c>
      <c r="BF844" s="33">
        <v>7.2</v>
      </c>
      <c r="BG844" s="33">
        <v>7.2</v>
      </c>
      <c r="BH844" s="33">
        <v>7.2</v>
      </c>
      <c r="BI844" s="33">
        <v>7.2</v>
      </c>
      <c r="BJ844" s="34" t="s">
        <v>113</v>
      </c>
      <c r="BK844" s="35">
        <v>2</v>
      </c>
      <c r="BL844" t="str">
        <f>IF(BY844&gt;LARGE(BZ844:$CK844,1),1,"")</f>
        <v/>
      </c>
      <c r="BM844">
        <f>IF(BZ844&gt;LARGE(CA844:$CK844,1),2,"")</f>
        <v>2</v>
      </c>
      <c r="BN844">
        <f>IF(CA844&gt;LARGE(CB844:$CK844,1),2.2,"")</f>
        <v>2.2000000000000002</v>
      </c>
      <c r="BO844" t="str">
        <f>IF(CB844&gt;LARGE(CC844:$CK844,1),3,"")</f>
        <v/>
      </c>
      <c r="BP844" t="str">
        <f>IF(CC844&gt;LARGE(CD844:$CK844,1),3.2,"")</f>
        <v/>
      </c>
      <c r="BQ844" t="str">
        <f>IF(CD844&gt;LARGE(CE844:$CK844,1),4,"")</f>
        <v/>
      </c>
      <c r="BR844" t="str">
        <f>IF(CE844&gt;LARGE(CF844:$CK844,1),4.2,"")</f>
        <v/>
      </c>
      <c r="BS844" t="str">
        <f>IF(CF844&gt;LARGE(CG844:$CK844,1),5,"")</f>
        <v/>
      </c>
      <c r="BT844" t="str">
        <f>IF(CG844&gt;LARGE(CH844:$CK844,1),5.2,"")</f>
        <v/>
      </c>
      <c r="BU844" t="str">
        <f>IF(CH844&gt;LARGE(CI844:$CK844,1),6,"")</f>
        <v/>
      </c>
      <c r="BV844" t="str">
        <f>IF(CI844&gt;LARGE(CJ844:$CK844,1),6.2,"")</f>
        <v/>
      </c>
      <c r="BW844" t="str">
        <f>IF(CJ844&gt;LARGE(CK844:$CK844,1),7,"")</f>
        <v/>
      </c>
      <c r="BX844" t="str">
        <f t="shared" si="222"/>
        <v/>
      </c>
      <c r="BY844" s="36">
        <f t="shared" si="223"/>
        <v>0</v>
      </c>
      <c r="BZ844" s="36">
        <f t="shared" si="224"/>
        <v>4</v>
      </c>
      <c r="CA844">
        <f t="shared" si="225"/>
        <v>2</v>
      </c>
      <c r="CB844" s="36">
        <f t="shared" si="226"/>
        <v>0</v>
      </c>
      <c r="CC844">
        <f t="shared" si="227"/>
        <v>0</v>
      </c>
      <c r="CD844" s="36">
        <f t="shared" si="228"/>
        <v>0</v>
      </c>
      <c r="CE844">
        <f t="shared" si="229"/>
        <v>0</v>
      </c>
      <c r="CF844" s="36">
        <f t="shared" si="230"/>
        <v>0</v>
      </c>
      <c r="CG844">
        <f t="shared" si="231"/>
        <v>0</v>
      </c>
      <c r="CH844" s="36">
        <f t="shared" si="232"/>
        <v>0</v>
      </c>
      <c r="CI844">
        <f t="shared" si="233"/>
        <v>0</v>
      </c>
      <c r="CJ844" s="36">
        <f t="shared" si="234"/>
        <v>0</v>
      </c>
      <c r="CK844">
        <f t="shared" si="235"/>
        <v>0</v>
      </c>
      <c r="CP844">
        <v>1444</v>
      </c>
      <c r="DD844" t="str">
        <f>IF(COUNTIF('[3]Zone Players'!A$3:A$1847,A844)&lt;1,"D","")</f>
        <v/>
      </c>
      <c r="DF844">
        <f t="shared" si="238"/>
        <v>2</v>
      </c>
      <c r="DG844" s="70">
        <f t="shared" si="236"/>
        <v>6</v>
      </c>
      <c r="DH844">
        <f t="shared" si="237"/>
        <v>2</v>
      </c>
    </row>
    <row r="845" spans="1:112" ht="15" customHeight="1" x14ac:dyDescent="0.25">
      <c r="A845" s="23">
        <v>98945</v>
      </c>
      <c r="B845" s="24" t="s">
        <v>1289</v>
      </c>
      <c r="C845" s="24" t="s">
        <v>1147</v>
      </c>
      <c r="D845" s="25" t="s">
        <v>1250</v>
      </c>
      <c r="E845" s="26"/>
      <c r="F845" s="27">
        <v>3</v>
      </c>
      <c r="G845" s="27">
        <v>3</v>
      </c>
      <c r="H845" s="27">
        <v>4</v>
      </c>
      <c r="I845" s="27">
        <v>5</v>
      </c>
      <c r="J845" s="27">
        <v>6</v>
      </c>
      <c r="K845" s="27">
        <v>6</v>
      </c>
      <c r="L845" s="27">
        <v>5</v>
      </c>
      <c r="M845" s="27">
        <v>5</v>
      </c>
      <c r="N845" s="26">
        <v>5</v>
      </c>
      <c r="O845" s="27">
        <v>6</v>
      </c>
      <c r="P845" s="27">
        <v>7</v>
      </c>
      <c r="Q845" s="28"/>
      <c r="R845" s="28"/>
      <c r="S845" s="28"/>
      <c r="T845" s="29"/>
      <c r="U845" s="28"/>
      <c r="V845" s="30">
        <v>1</v>
      </c>
      <c r="W845" s="30">
        <v>2</v>
      </c>
      <c r="X845" s="30" t="s">
        <v>113</v>
      </c>
      <c r="Y845" s="30">
        <v>4</v>
      </c>
      <c r="Z845" s="30" t="s">
        <v>113</v>
      </c>
      <c r="AA845" s="30">
        <v>6</v>
      </c>
      <c r="AB845" s="30">
        <v>7</v>
      </c>
      <c r="AC845" s="30" t="s">
        <v>113</v>
      </c>
      <c r="AD845" s="30" t="s">
        <v>113</v>
      </c>
      <c r="AE845" s="30" t="s">
        <v>113</v>
      </c>
      <c r="AF845" s="30" t="s">
        <v>113</v>
      </c>
      <c r="AG845" s="30" t="s">
        <v>113</v>
      </c>
      <c r="AH845" s="30" t="s">
        <v>113</v>
      </c>
      <c r="AI845" s="30" t="s">
        <v>113</v>
      </c>
      <c r="AJ845" s="30" t="s">
        <v>113</v>
      </c>
      <c r="AK845" s="30" t="s">
        <v>113</v>
      </c>
      <c r="AL845" s="30" t="s">
        <v>113</v>
      </c>
      <c r="AM845" s="30">
        <v>0</v>
      </c>
      <c r="AN845" s="30">
        <v>14</v>
      </c>
      <c r="AO845" s="30">
        <v>0</v>
      </c>
      <c r="AP845" s="30">
        <v>7</v>
      </c>
      <c r="AQ845" s="31">
        <v>7</v>
      </c>
      <c r="AR845" s="31">
        <v>7</v>
      </c>
      <c r="AS845" s="31">
        <v>7</v>
      </c>
      <c r="AT845" s="32">
        <v>0</v>
      </c>
      <c r="AU845" s="32">
        <v>7</v>
      </c>
      <c r="AV845" s="32">
        <v>0</v>
      </c>
      <c r="AW845" s="32">
        <v>0</v>
      </c>
      <c r="AX845" s="32">
        <v>0</v>
      </c>
      <c r="AY845" s="32">
        <v>0</v>
      </c>
      <c r="AZ845" s="32">
        <v>0</v>
      </c>
      <c r="BA845" s="32">
        <v>0</v>
      </c>
      <c r="BB845" s="32">
        <v>0</v>
      </c>
      <c r="BC845" s="32">
        <v>0</v>
      </c>
      <c r="BD845" s="33">
        <v>7.2</v>
      </c>
      <c r="BE845" s="33">
        <v>7.2</v>
      </c>
      <c r="BF845" s="33">
        <v>7.2</v>
      </c>
      <c r="BG845" s="33">
        <v>7.2</v>
      </c>
      <c r="BH845" s="33">
        <v>7.2</v>
      </c>
      <c r="BI845" s="33">
        <v>7.2</v>
      </c>
      <c r="BJ845" s="34" t="s">
        <v>113</v>
      </c>
      <c r="BK845" s="35">
        <v>7</v>
      </c>
      <c r="BL845" t="str">
        <f>IF(BY845&gt;LARGE(BZ845:$CK845,1),1,"")</f>
        <v/>
      </c>
      <c r="BM845" t="str">
        <f>IF(BZ845&gt;LARGE(CA845:$CK845,1),2,"")</f>
        <v/>
      </c>
      <c r="BN845" t="str">
        <f>IF(CA845&gt;LARGE(CB845:$CK845,1),2.2,"")</f>
        <v/>
      </c>
      <c r="BO845" t="str">
        <f>IF(CB845&gt;LARGE(CC845:$CK845,1),3,"")</f>
        <v/>
      </c>
      <c r="BP845" t="str">
        <f>IF(CC845&gt;LARGE(CD845:$CK845,1),3.2,"")</f>
        <v/>
      </c>
      <c r="BQ845" t="str">
        <f>IF(CD845&gt;LARGE(CE845:$CK845,1),4,"")</f>
        <v/>
      </c>
      <c r="BR845" t="str">
        <f>IF(CE845&gt;LARGE(CF845:$CK845,1),4.2,"")</f>
        <v/>
      </c>
      <c r="BS845" t="str">
        <f>IF(CF845&gt;LARGE(CG845:$CK845,1),5,"")</f>
        <v/>
      </c>
      <c r="BT845" t="str">
        <f>IF(CG845&gt;LARGE(CH845:$CK845,1),5.2,"")</f>
        <v/>
      </c>
      <c r="BU845" t="str">
        <f>IF(CH845&gt;LARGE(CI845:$CK845,1),6,"")</f>
        <v/>
      </c>
      <c r="BV845" t="str">
        <f>IF(CI845&gt;LARGE(CJ845:$CK845,1),6.2,"")</f>
        <v/>
      </c>
      <c r="BW845">
        <f>IF(CJ845&gt;LARGE(CK845:$CK845,1),7,"")</f>
        <v>7</v>
      </c>
      <c r="BX845" t="str">
        <f t="shared" si="222"/>
        <v/>
      </c>
      <c r="BY845" s="36">
        <f t="shared" si="223"/>
        <v>0</v>
      </c>
      <c r="BZ845" s="36">
        <f t="shared" si="224"/>
        <v>0</v>
      </c>
      <c r="CA845">
        <f t="shared" si="225"/>
        <v>0</v>
      </c>
      <c r="CB845" s="36">
        <f t="shared" si="226"/>
        <v>0</v>
      </c>
      <c r="CC845">
        <f t="shared" si="227"/>
        <v>0</v>
      </c>
      <c r="CD845" s="36">
        <f t="shared" si="228"/>
        <v>0</v>
      </c>
      <c r="CE845">
        <f t="shared" si="229"/>
        <v>0</v>
      </c>
      <c r="CF845" s="36">
        <f t="shared" si="230"/>
        <v>0</v>
      </c>
      <c r="CG845">
        <f t="shared" si="231"/>
        <v>0</v>
      </c>
      <c r="CH845" s="36">
        <f t="shared" si="232"/>
        <v>0</v>
      </c>
      <c r="CI845">
        <f t="shared" si="233"/>
        <v>0</v>
      </c>
      <c r="CJ845" s="36">
        <f t="shared" si="234"/>
        <v>1</v>
      </c>
      <c r="CK845">
        <f t="shared" si="235"/>
        <v>0</v>
      </c>
      <c r="CP845">
        <v>1445</v>
      </c>
      <c r="DD845" t="str">
        <f>IF(COUNTIF('[3]Zone Players'!A$3:A$1847,A845)&lt;1,"D","")</f>
        <v/>
      </c>
      <c r="DF845">
        <f t="shared" si="238"/>
        <v>7</v>
      </c>
      <c r="DG845" s="70">
        <f t="shared" si="236"/>
        <v>1</v>
      </c>
      <c r="DH845" t="str">
        <f t="shared" si="237"/>
        <v/>
      </c>
    </row>
    <row r="846" spans="1:112" ht="15" customHeight="1" x14ac:dyDescent="0.25">
      <c r="A846" s="40">
        <v>136889</v>
      </c>
      <c r="B846" s="24" t="s">
        <v>1290</v>
      </c>
      <c r="C846" s="24" t="s">
        <v>565</v>
      </c>
      <c r="D846" s="25" t="s">
        <v>1250</v>
      </c>
      <c r="E846" s="25"/>
      <c r="F846" s="24"/>
      <c r="G846" s="24"/>
      <c r="H846" s="24"/>
      <c r="I846" s="24"/>
      <c r="J846" s="24"/>
      <c r="K846" s="24"/>
      <c r="L846" s="24"/>
      <c r="M846" s="24"/>
      <c r="N846" s="25"/>
      <c r="O846" s="24">
        <v>5</v>
      </c>
      <c r="P846" s="27">
        <v>2</v>
      </c>
      <c r="Q846" s="28"/>
      <c r="R846" s="28"/>
      <c r="S846" s="28"/>
      <c r="T846" s="29">
        <v>2</v>
      </c>
      <c r="U846" s="28"/>
      <c r="V846" s="30">
        <v>1</v>
      </c>
      <c r="W846" s="30">
        <v>2</v>
      </c>
      <c r="X846" s="30" t="s">
        <v>113</v>
      </c>
      <c r="Y846" s="30">
        <v>4</v>
      </c>
      <c r="Z846" s="30" t="s">
        <v>113</v>
      </c>
      <c r="AA846" s="30">
        <v>6</v>
      </c>
      <c r="AB846" s="30">
        <v>7</v>
      </c>
      <c r="AC846" s="59" t="s">
        <v>113</v>
      </c>
      <c r="AD846" s="59" t="s">
        <v>113</v>
      </c>
      <c r="AE846" s="59" t="s">
        <v>113</v>
      </c>
      <c r="AF846" s="59" t="s">
        <v>113</v>
      </c>
      <c r="AG846" s="59" t="s">
        <v>113</v>
      </c>
      <c r="AH846" s="59" t="s">
        <v>113</v>
      </c>
      <c r="AI846" s="30" t="s">
        <v>113</v>
      </c>
      <c r="AJ846" s="30" t="s">
        <v>113</v>
      </c>
      <c r="AK846" s="30" t="s">
        <v>113</v>
      </c>
      <c r="AL846" s="30" t="s">
        <v>113</v>
      </c>
      <c r="AM846" s="30">
        <v>0</v>
      </c>
      <c r="AN846" s="59">
        <v>14</v>
      </c>
      <c r="AO846" s="30">
        <v>5</v>
      </c>
      <c r="AP846" s="59">
        <v>2</v>
      </c>
      <c r="AQ846" s="31">
        <v>1</v>
      </c>
      <c r="AR846" s="31">
        <v>1</v>
      </c>
      <c r="AS846" s="31">
        <v>2</v>
      </c>
      <c r="AT846" s="32">
        <v>0</v>
      </c>
      <c r="AU846" s="32">
        <v>0</v>
      </c>
      <c r="AV846" s="32">
        <v>0</v>
      </c>
      <c r="AW846" s="32">
        <v>0</v>
      </c>
      <c r="AX846" s="32">
        <v>0</v>
      </c>
      <c r="AY846" s="32">
        <v>0</v>
      </c>
      <c r="AZ846" s="32">
        <v>0</v>
      </c>
      <c r="BA846" s="32">
        <v>0</v>
      </c>
      <c r="BB846" s="32">
        <v>0</v>
      </c>
      <c r="BC846" s="32">
        <v>0</v>
      </c>
      <c r="BD846" s="33">
        <v>7.2</v>
      </c>
      <c r="BE846" s="33">
        <v>7.2</v>
      </c>
      <c r="BF846" s="33">
        <v>7.2</v>
      </c>
      <c r="BG846" s="33">
        <v>7.2</v>
      </c>
      <c r="BH846" s="33">
        <v>7.2</v>
      </c>
      <c r="BI846" s="33">
        <v>7.2</v>
      </c>
      <c r="BJ846" s="34" t="s">
        <v>113</v>
      </c>
      <c r="BK846" s="35" t="s">
        <v>113</v>
      </c>
      <c r="BL846" t="str">
        <f>IF(BY846&gt;LARGE(BZ846:$CK846,1),1,"")</f>
        <v/>
      </c>
      <c r="BM846" t="str">
        <f>IF(BZ846&gt;LARGE(CA846:$CK846,1),2,"")</f>
        <v/>
      </c>
      <c r="BN846" t="str">
        <f>IF(CA846&gt;LARGE(CB846:$CK846,1),2.2,"")</f>
        <v/>
      </c>
      <c r="BO846" t="str">
        <f>IF(CB846&gt;LARGE(CC846:$CK846,1),3,"")</f>
        <v/>
      </c>
      <c r="BP846" t="str">
        <f>IF(CC846&gt;LARGE(CD846:$CK846,1),3.2,"")</f>
        <v/>
      </c>
      <c r="BQ846" t="str">
        <f>IF(CD846&gt;LARGE(CE846:$CK846,1),4,"")</f>
        <v/>
      </c>
      <c r="BR846" t="str">
        <f>IF(CE846&gt;LARGE(CF846:$CK846,1),4.2,"")</f>
        <v/>
      </c>
      <c r="BS846" t="str">
        <f>IF(CF846&gt;LARGE(CG846:$CK846,1),5,"")</f>
        <v/>
      </c>
      <c r="BT846" t="str">
        <f>IF(CG846&gt;LARGE(CH846:$CK846,1),5.2,"")</f>
        <v/>
      </c>
      <c r="BU846" t="str">
        <f>IF(CH846&gt;LARGE(CI846:$CK846,1),6,"")</f>
        <v/>
      </c>
      <c r="BV846" t="str">
        <f>IF(CI846&gt;LARGE(CJ846:$CK846,1),6.2,"")</f>
        <v/>
      </c>
      <c r="BW846" t="str">
        <f>IF(CJ846&gt;LARGE(CK846:$CK846,1),7,"")</f>
        <v/>
      </c>
      <c r="BX846" t="str">
        <f t="shared" si="222"/>
        <v/>
      </c>
      <c r="BY846" s="36">
        <f t="shared" si="223"/>
        <v>0</v>
      </c>
      <c r="BZ846" s="36">
        <f t="shared" si="224"/>
        <v>0</v>
      </c>
      <c r="CA846">
        <f t="shared" si="225"/>
        <v>0</v>
      </c>
      <c r="CB846" s="36">
        <f t="shared" si="226"/>
        <v>0</v>
      </c>
      <c r="CC846">
        <f t="shared" si="227"/>
        <v>0</v>
      </c>
      <c r="CD846" s="36">
        <f t="shared" si="228"/>
        <v>0</v>
      </c>
      <c r="CE846">
        <f t="shared" si="229"/>
        <v>0</v>
      </c>
      <c r="CF846" s="36">
        <f t="shared" si="230"/>
        <v>0</v>
      </c>
      <c r="CG846">
        <f t="shared" si="231"/>
        <v>0</v>
      </c>
      <c r="CH846" s="36">
        <f t="shared" si="232"/>
        <v>0</v>
      </c>
      <c r="CI846">
        <f t="shared" si="233"/>
        <v>0</v>
      </c>
      <c r="CJ846" s="36">
        <f t="shared" si="234"/>
        <v>0</v>
      </c>
      <c r="CK846">
        <f t="shared" si="235"/>
        <v>0</v>
      </c>
      <c r="CP846">
        <v>1446</v>
      </c>
      <c r="DD846" t="str">
        <f>IF(COUNTIF('[3]Zone Players'!A$3:A$1847,A846)&lt;1,"D","")</f>
        <v>D</v>
      </c>
      <c r="DF846" t="str">
        <f t="shared" si="238"/>
        <v>N2</v>
      </c>
      <c r="DG846" s="70">
        <f t="shared" si="236"/>
        <v>0</v>
      </c>
      <c r="DH846" t="str">
        <f t="shared" si="237"/>
        <v/>
      </c>
    </row>
    <row r="847" spans="1:112" ht="15" customHeight="1" x14ac:dyDescent="0.25">
      <c r="A847" s="23">
        <v>88051</v>
      </c>
      <c r="B847" s="24" t="s">
        <v>1291</v>
      </c>
      <c r="C847" s="24" t="s">
        <v>158</v>
      </c>
      <c r="D847" s="25" t="s">
        <v>1250</v>
      </c>
      <c r="E847" s="26">
        <v>7</v>
      </c>
      <c r="F847" s="27">
        <v>6</v>
      </c>
      <c r="G847" s="27">
        <v>5</v>
      </c>
      <c r="H847" s="27">
        <v>5</v>
      </c>
      <c r="I847" s="27">
        <v>5</v>
      </c>
      <c r="J847" s="27">
        <v>6</v>
      </c>
      <c r="K847" s="27">
        <v>6</v>
      </c>
      <c r="L847" s="27">
        <v>5</v>
      </c>
      <c r="M847" s="27">
        <v>5</v>
      </c>
      <c r="N847" s="26">
        <v>7</v>
      </c>
      <c r="O847" s="27">
        <v>6</v>
      </c>
      <c r="P847" s="27">
        <v>7</v>
      </c>
      <c r="Q847" s="28"/>
      <c r="R847" s="28"/>
      <c r="S847" s="28"/>
      <c r="T847" s="29"/>
      <c r="U847" s="28"/>
      <c r="V847" s="30">
        <v>1</v>
      </c>
      <c r="W847" s="30">
        <v>2</v>
      </c>
      <c r="X847" s="30" t="s">
        <v>113</v>
      </c>
      <c r="Y847" s="30">
        <v>4</v>
      </c>
      <c r="Z847" s="30" t="s">
        <v>113</v>
      </c>
      <c r="AA847" s="30">
        <v>6</v>
      </c>
      <c r="AB847" s="30">
        <v>7</v>
      </c>
      <c r="AC847" s="30" t="s">
        <v>113</v>
      </c>
      <c r="AD847" s="30" t="s">
        <v>113</v>
      </c>
      <c r="AE847" s="30" t="s">
        <v>113</v>
      </c>
      <c r="AF847" s="30" t="s">
        <v>113</v>
      </c>
      <c r="AG847" s="30" t="s">
        <v>113</v>
      </c>
      <c r="AH847" s="30" t="s">
        <v>113</v>
      </c>
      <c r="AI847" s="30" t="s">
        <v>113</v>
      </c>
      <c r="AJ847" s="30" t="s">
        <v>113</v>
      </c>
      <c r="AK847" s="30" t="s">
        <v>113</v>
      </c>
      <c r="AL847" s="30" t="s">
        <v>113</v>
      </c>
      <c r="AM847" s="30">
        <v>0</v>
      </c>
      <c r="AN847" s="30">
        <v>14</v>
      </c>
      <c r="AO847" s="30">
        <v>0</v>
      </c>
      <c r="AP847" s="30">
        <v>7</v>
      </c>
      <c r="AQ847" s="31">
        <v>7</v>
      </c>
      <c r="AR847" s="31">
        <v>7</v>
      </c>
      <c r="AS847" s="31">
        <v>7</v>
      </c>
      <c r="AT847" s="32">
        <v>0</v>
      </c>
      <c r="AU847" s="32">
        <v>7</v>
      </c>
      <c r="AV847" s="32">
        <v>7</v>
      </c>
      <c r="AW847" s="32">
        <v>7</v>
      </c>
      <c r="AX847" s="32">
        <v>7</v>
      </c>
      <c r="AY847" s="32">
        <v>0</v>
      </c>
      <c r="AZ847" s="32">
        <v>7</v>
      </c>
      <c r="BA847" s="32">
        <v>7</v>
      </c>
      <c r="BB847" s="32">
        <v>7</v>
      </c>
      <c r="BC847" s="32">
        <v>7</v>
      </c>
      <c r="BD847" s="33">
        <v>7.2</v>
      </c>
      <c r="BE847" s="33">
        <v>7</v>
      </c>
      <c r="BF847" s="33">
        <v>7</v>
      </c>
      <c r="BG847" s="33">
        <v>7</v>
      </c>
      <c r="BH847" s="33">
        <v>7</v>
      </c>
      <c r="BI847" s="33">
        <v>7</v>
      </c>
      <c r="BJ847" s="34">
        <v>7</v>
      </c>
      <c r="BK847" s="35">
        <v>7</v>
      </c>
      <c r="BL847" t="str">
        <f>IF(BY847&gt;LARGE(BZ847:$CK847,1),1,"")</f>
        <v/>
      </c>
      <c r="BM847" t="str">
        <f>IF(BZ847&gt;LARGE(CA847:$CK847,1),2,"")</f>
        <v/>
      </c>
      <c r="BN847" t="str">
        <f>IF(CA847&gt;LARGE(CB847:$CK847,1),2.2,"")</f>
        <v/>
      </c>
      <c r="BO847" t="str">
        <f>IF(CB847&gt;LARGE(CC847:$CK847,1),3,"")</f>
        <v/>
      </c>
      <c r="BP847" t="str">
        <f>IF(CC847&gt;LARGE(CD847:$CK847,1),3.2,"")</f>
        <v/>
      </c>
      <c r="BQ847" t="str">
        <f>IF(CD847&gt;LARGE(CE847:$CK847,1),4,"")</f>
        <v/>
      </c>
      <c r="BR847" t="str">
        <f>IF(CE847&gt;LARGE(CF847:$CK847,1),4.2,"")</f>
        <v/>
      </c>
      <c r="BS847" t="str">
        <f>IF(CF847&gt;LARGE(CG847:$CK847,1),5,"")</f>
        <v/>
      </c>
      <c r="BT847" t="str">
        <f>IF(CG847&gt;LARGE(CH847:$CK847,1),5.2,"")</f>
        <v/>
      </c>
      <c r="BU847" t="str">
        <f>IF(CH847&gt;LARGE(CI847:$CK847,1),6,"")</f>
        <v/>
      </c>
      <c r="BV847" t="str">
        <f>IF(CI847&gt;LARGE(CJ847:$CK847,1),6.2,"")</f>
        <v/>
      </c>
      <c r="BW847">
        <f>IF(CJ847&gt;LARGE(CK847:$CK847,1),7,"")</f>
        <v>7</v>
      </c>
      <c r="BX847" t="str">
        <f t="shared" si="222"/>
        <v/>
      </c>
      <c r="BY847" s="36">
        <f t="shared" si="223"/>
        <v>0</v>
      </c>
      <c r="BZ847" s="36">
        <f t="shared" si="224"/>
        <v>0</v>
      </c>
      <c r="CA847">
        <f t="shared" si="225"/>
        <v>0</v>
      </c>
      <c r="CB847" s="36">
        <f t="shared" si="226"/>
        <v>0</v>
      </c>
      <c r="CC847">
        <f t="shared" si="227"/>
        <v>0</v>
      </c>
      <c r="CD847" s="36">
        <f t="shared" si="228"/>
        <v>0</v>
      </c>
      <c r="CE847">
        <f t="shared" si="229"/>
        <v>0</v>
      </c>
      <c r="CF847" s="36">
        <f t="shared" si="230"/>
        <v>0</v>
      </c>
      <c r="CG847">
        <f t="shared" si="231"/>
        <v>0</v>
      </c>
      <c r="CH847" s="36">
        <f t="shared" si="232"/>
        <v>0</v>
      </c>
      <c r="CI847">
        <f t="shared" si="233"/>
        <v>0</v>
      </c>
      <c r="CJ847" s="36">
        <f t="shared" si="234"/>
        <v>8</v>
      </c>
      <c r="CK847">
        <f t="shared" si="235"/>
        <v>0</v>
      </c>
      <c r="CP847">
        <v>1447</v>
      </c>
      <c r="DD847" t="str">
        <f>IF(COUNTIF('[3]Zone Players'!A$3:A$1847,A847)&lt;1,"D","")</f>
        <v/>
      </c>
      <c r="DF847">
        <f t="shared" si="238"/>
        <v>7</v>
      </c>
      <c r="DG847" s="70">
        <f t="shared" si="236"/>
        <v>8</v>
      </c>
      <c r="DH847" t="str">
        <f t="shared" si="237"/>
        <v/>
      </c>
    </row>
    <row r="848" spans="1:112" ht="15" customHeight="1" x14ac:dyDescent="0.25">
      <c r="A848" s="23">
        <v>62505</v>
      </c>
      <c r="B848" s="24" t="s">
        <v>1292</v>
      </c>
      <c r="C848" s="24" t="s">
        <v>225</v>
      </c>
      <c r="D848" s="25" t="s">
        <v>1250</v>
      </c>
      <c r="E848" s="26">
        <v>3</v>
      </c>
      <c r="F848" s="27">
        <v>1</v>
      </c>
      <c r="G848" s="27">
        <v>1</v>
      </c>
      <c r="H848" s="27">
        <v>2</v>
      </c>
      <c r="I848" s="27">
        <v>2</v>
      </c>
      <c r="J848" s="27">
        <v>2</v>
      </c>
      <c r="K848" s="27"/>
      <c r="L848" s="27">
        <v>2</v>
      </c>
      <c r="M848" s="27">
        <v>3</v>
      </c>
      <c r="N848" s="26">
        <v>3</v>
      </c>
      <c r="O848" s="27">
        <v>4</v>
      </c>
      <c r="P848" s="27">
        <v>3</v>
      </c>
      <c r="Q848" s="28"/>
      <c r="R848" s="28"/>
      <c r="S848" s="28"/>
      <c r="T848" s="29"/>
      <c r="U848" s="28"/>
      <c r="V848" s="30">
        <v>1</v>
      </c>
      <c r="W848" s="30">
        <v>2</v>
      </c>
      <c r="X848" s="30" t="s">
        <v>113</v>
      </c>
      <c r="Y848" s="30">
        <v>4</v>
      </c>
      <c r="Z848" s="30" t="s">
        <v>113</v>
      </c>
      <c r="AA848" s="30">
        <v>6</v>
      </c>
      <c r="AB848" s="30">
        <v>7</v>
      </c>
      <c r="AC848" s="30" t="s">
        <v>113</v>
      </c>
      <c r="AD848" s="30" t="s">
        <v>113</v>
      </c>
      <c r="AE848" s="30" t="s">
        <v>113</v>
      </c>
      <c r="AF848" s="30" t="s">
        <v>113</v>
      </c>
      <c r="AG848" s="30" t="s">
        <v>113</v>
      </c>
      <c r="AH848" s="30" t="s">
        <v>113</v>
      </c>
      <c r="AI848" s="30" t="s">
        <v>113</v>
      </c>
      <c r="AJ848" s="30" t="s">
        <v>113</v>
      </c>
      <c r="AK848" s="30" t="s">
        <v>113</v>
      </c>
      <c r="AL848" s="30" t="s">
        <v>113</v>
      </c>
      <c r="AM848" s="30">
        <v>0</v>
      </c>
      <c r="AN848" s="30">
        <v>14</v>
      </c>
      <c r="AO848" s="30">
        <v>3</v>
      </c>
      <c r="AP848" s="30">
        <v>4</v>
      </c>
      <c r="AQ848" s="31">
        <v>3</v>
      </c>
      <c r="AR848" s="31">
        <v>3</v>
      </c>
      <c r="AS848" s="31">
        <v>3</v>
      </c>
      <c r="AT848" s="32">
        <v>0</v>
      </c>
      <c r="AU848" s="32">
        <v>0</v>
      </c>
      <c r="AV848" s="32">
        <v>0</v>
      </c>
      <c r="AW848" s="32">
        <v>0</v>
      </c>
      <c r="AX848" s="32">
        <v>0</v>
      </c>
      <c r="AY848" s="32">
        <v>0</v>
      </c>
      <c r="AZ848" s="32">
        <v>0</v>
      </c>
      <c r="BA848" s="32">
        <v>0</v>
      </c>
      <c r="BB848" s="32">
        <v>0</v>
      </c>
      <c r="BC848" s="32">
        <v>0</v>
      </c>
      <c r="BD848" s="33">
        <v>7.2</v>
      </c>
      <c r="BE848" s="33">
        <v>7.2</v>
      </c>
      <c r="BF848" s="33">
        <v>7.2</v>
      </c>
      <c r="BG848" s="33">
        <v>7.2</v>
      </c>
      <c r="BH848" s="33">
        <v>7.2</v>
      </c>
      <c r="BI848" s="33">
        <v>7.2</v>
      </c>
      <c r="BJ848" s="34" t="s">
        <v>113</v>
      </c>
      <c r="BK848" s="35" t="s">
        <v>113</v>
      </c>
      <c r="BL848" t="str">
        <f>IF(BY848&gt;LARGE(BZ848:$CK848,1),1,"")</f>
        <v/>
      </c>
      <c r="BM848" t="str">
        <f>IF(BZ848&gt;LARGE(CA848:$CK848,1),2,"")</f>
        <v/>
      </c>
      <c r="BN848" t="str">
        <f>IF(CA848&gt;LARGE(CB848:$CK848,1),2.2,"")</f>
        <v/>
      </c>
      <c r="BO848" t="str">
        <f>IF(CB848&gt;LARGE(CC848:$CK848,1),3,"")</f>
        <v/>
      </c>
      <c r="BP848" t="str">
        <f>IF(CC848&gt;LARGE(CD848:$CK848,1),3.2,"")</f>
        <v/>
      </c>
      <c r="BQ848" t="str">
        <f>IF(CD848&gt;LARGE(CE848:$CK848,1),4,"")</f>
        <v/>
      </c>
      <c r="BR848" t="str">
        <f>IF(CE848&gt;LARGE(CF848:$CK848,1),4.2,"")</f>
        <v/>
      </c>
      <c r="BS848" t="str">
        <f>IF(CF848&gt;LARGE(CG848:$CK848,1),5,"")</f>
        <v/>
      </c>
      <c r="BT848" t="str">
        <f>IF(CG848&gt;LARGE(CH848:$CK848,1),5.2,"")</f>
        <v/>
      </c>
      <c r="BU848" t="str">
        <f>IF(CH848&gt;LARGE(CI848:$CK848,1),6,"")</f>
        <v/>
      </c>
      <c r="BV848" t="str">
        <f>IF(CI848&gt;LARGE(CJ848:$CK848,1),6.2,"")</f>
        <v/>
      </c>
      <c r="BW848" t="str">
        <f>IF(CJ848&gt;LARGE(CK848:$CK848,1),7,"")</f>
        <v/>
      </c>
      <c r="BX848" t="str">
        <f t="shared" si="222"/>
        <v/>
      </c>
      <c r="BY848" s="36">
        <f t="shared" si="223"/>
        <v>0</v>
      </c>
      <c r="BZ848" s="36">
        <f t="shared" si="224"/>
        <v>0</v>
      </c>
      <c r="CA848">
        <f t="shared" si="225"/>
        <v>0</v>
      </c>
      <c r="CB848" s="36">
        <f t="shared" si="226"/>
        <v>0</v>
      </c>
      <c r="CC848">
        <f t="shared" si="227"/>
        <v>0</v>
      </c>
      <c r="CD848" s="36">
        <f t="shared" si="228"/>
        <v>0</v>
      </c>
      <c r="CE848">
        <f t="shared" si="229"/>
        <v>0</v>
      </c>
      <c r="CF848" s="36">
        <f t="shared" si="230"/>
        <v>0</v>
      </c>
      <c r="CG848">
        <f t="shared" si="231"/>
        <v>0</v>
      </c>
      <c r="CH848" s="36">
        <f t="shared" si="232"/>
        <v>0</v>
      </c>
      <c r="CI848">
        <f t="shared" si="233"/>
        <v>0</v>
      </c>
      <c r="CJ848" s="36">
        <f t="shared" si="234"/>
        <v>0</v>
      </c>
      <c r="CK848">
        <f t="shared" si="235"/>
        <v>0</v>
      </c>
      <c r="CP848">
        <v>1448</v>
      </c>
      <c r="DD848" t="str">
        <f>IF(COUNTIF('[3]Zone Players'!A$3:A$1847,A848)&lt;1,"D","")</f>
        <v/>
      </c>
      <c r="DF848">
        <f t="shared" si="238"/>
        <v>3</v>
      </c>
      <c r="DG848" s="70">
        <f t="shared" si="236"/>
        <v>0</v>
      </c>
      <c r="DH848" t="str">
        <f t="shared" si="237"/>
        <v/>
      </c>
    </row>
    <row r="849" spans="1:112" ht="15" customHeight="1" x14ac:dyDescent="0.25">
      <c r="A849" s="23">
        <v>33187</v>
      </c>
      <c r="B849" s="24" t="s">
        <v>1293</v>
      </c>
      <c r="C849" s="24" t="s">
        <v>1294</v>
      </c>
      <c r="D849" s="25" t="s">
        <v>1250</v>
      </c>
      <c r="E849" s="26">
        <v>1</v>
      </c>
      <c r="F849" s="27">
        <v>1</v>
      </c>
      <c r="G849" s="27">
        <v>1</v>
      </c>
      <c r="H849" s="27">
        <v>1</v>
      </c>
      <c r="I849" s="27">
        <v>1</v>
      </c>
      <c r="J849" s="27">
        <v>1</v>
      </c>
      <c r="K849" s="27">
        <v>1</v>
      </c>
      <c r="L849" s="27">
        <v>2</v>
      </c>
      <c r="M849" s="27">
        <v>2</v>
      </c>
      <c r="N849" s="26">
        <v>1</v>
      </c>
      <c r="O849" s="27">
        <v>2</v>
      </c>
      <c r="P849" s="27">
        <v>2</v>
      </c>
      <c r="Q849" s="28"/>
      <c r="R849" s="28"/>
      <c r="S849" s="28"/>
      <c r="T849" s="29">
        <v>2</v>
      </c>
      <c r="U849" s="28"/>
      <c r="V849" s="30">
        <v>1</v>
      </c>
      <c r="W849" s="30">
        <v>2</v>
      </c>
      <c r="X849" s="30" t="s">
        <v>113</v>
      </c>
      <c r="Y849" s="30">
        <v>4</v>
      </c>
      <c r="Z849" s="30" t="s">
        <v>113</v>
      </c>
      <c r="AA849" s="30">
        <v>6</v>
      </c>
      <c r="AB849" s="30">
        <v>7</v>
      </c>
      <c r="AC849" s="30" t="s">
        <v>113</v>
      </c>
      <c r="AD849" s="30" t="s">
        <v>113</v>
      </c>
      <c r="AE849" s="30" t="s">
        <v>113</v>
      </c>
      <c r="AF849" s="30" t="s">
        <v>113</v>
      </c>
      <c r="AG849" s="30" t="s">
        <v>113</v>
      </c>
      <c r="AH849" s="30" t="s">
        <v>113</v>
      </c>
      <c r="AI849" s="30" t="s">
        <v>113</v>
      </c>
      <c r="AJ849" s="30" t="s">
        <v>113</v>
      </c>
      <c r="AK849" s="30" t="s">
        <v>113</v>
      </c>
      <c r="AL849" s="30" t="s">
        <v>113</v>
      </c>
      <c r="AM849" s="30">
        <v>0</v>
      </c>
      <c r="AN849" s="30">
        <v>14</v>
      </c>
      <c r="AO849" s="30">
        <v>5</v>
      </c>
      <c r="AP849" s="30">
        <v>2</v>
      </c>
      <c r="AQ849" s="31">
        <v>1</v>
      </c>
      <c r="AR849" s="31">
        <v>2</v>
      </c>
      <c r="AS849" s="31">
        <v>2</v>
      </c>
      <c r="AT849" s="32">
        <v>2.1</v>
      </c>
      <c r="AU849" s="32">
        <v>2.1</v>
      </c>
      <c r="AV849" s="32">
        <v>2.1</v>
      </c>
      <c r="AW849" s="32">
        <v>2.1</v>
      </c>
      <c r="AX849" s="32">
        <v>2.1</v>
      </c>
      <c r="AY849" s="32">
        <v>2.1</v>
      </c>
      <c r="AZ849" s="32">
        <v>0</v>
      </c>
      <c r="BA849" s="32">
        <v>0</v>
      </c>
      <c r="BB849" s="32">
        <v>0</v>
      </c>
      <c r="BC849" s="32">
        <v>2.1</v>
      </c>
      <c r="BD849" s="33">
        <v>7.2</v>
      </c>
      <c r="BE849" s="33">
        <v>2.1</v>
      </c>
      <c r="BF849" s="33">
        <v>2.1</v>
      </c>
      <c r="BG849" s="33">
        <v>2.1</v>
      </c>
      <c r="BH849" s="33">
        <v>2.1</v>
      </c>
      <c r="BI849" s="33">
        <v>2.1</v>
      </c>
      <c r="BJ849" s="34">
        <v>2</v>
      </c>
      <c r="BK849" s="35">
        <v>2</v>
      </c>
      <c r="BL849" t="str">
        <f>IF(BY849&gt;LARGE(BZ849:$CK849,1),1,"")</f>
        <v/>
      </c>
      <c r="BM849">
        <f>IF(BZ849&gt;LARGE(CA849:$CK849,1),2,"")</f>
        <v>2</v>
      </c>
      <c r="BN849" t="str">
        <f>IF(CA849&gt;LARGE(CB849:$CK849,1),2.2,"")</f>
        <v/>
      </c>
      <c r="BO849" t="str">
        <f>IF(CB849&gt;LARGE(CC849:$CK849,1),3,"")</f>
        <v/>
      </c>
      <c r="BP849" t="str">
        <f>IF(CC849&gt;LARGE(CD849:$CK849,1),3.2,"")</f>
        <v/>
      </c>
      <c r="BQ849" t="str">
        <f>IF(CD849&gt;LARGE(CE849:$CK849,1),4,"")</f>
        <v/>
      </c>
      <c r="BR849" t="str">
        <f>IF(CE849&gt;LARGE(CF849:$CK849,1),4.2,"")</f>
        <v/>
      </c>
      <c r="BS849" t="str">
        <f>IF(CF849&gt;LARGE(CG849:$CK849,1),5,"")</f>
        <v/>
      </c>
      <c r="BT849" t="str">
        <f>IF(CG849&gt;LARGE(CH849:$CK849,1),5.2,"")</f>
        <v/>
      </c>
      <c r="BU849" t="str">
        <f>IF(CH849&gt;LARGE(CI849:$CK849,1),6,"")</f>
        <v/>
      </c>
      <c r="BV849" t="str">
        <f>IF(CI849&gt;LARGE(CJ849:$CK849,1),6.2,"")</f>
        <v/>
      </c>
      <c r="BW849" t="str">
        <f>IF(CJ849&gt;LARGE(CK849:$CK849,1),7,"")</f>
        <v/>
      </c>
      <c r="BX849" t="str">
        <f t="shared" si="222"/>
        <v/>
      </c>
      <c r="BY849" s="36">
        <f t="shared" si="223"/>
        <v>0</v>
      </c>
      <c r="BZ849" s="36">
        <f t="shared" si="224"/>
        <v>7</v>
      </c>
      <c r="CA849">
        <f t="shared" si="225"/>
        <v>0</v>
      </c>
      <c r="CB849" s="36">
        <f t="shared" si="226"/>
        <v>0</v>
      </c>
      <c r="CC849">
        <f t="shared" si="227"/>
        <v>0</v>
      </c>
      <c r="CD849" s="36">
        <f t="shared" si="228"/>
        <v>0</v>
      </c>
      <c r="CE849">
        <f t="shared" si="229"/>
        <v>0</v>
      </c>
      <c r="CF849" s="36">
        <f t="shared" si="230"/>
        <v>0</v>
      </c>
      <c r="CG849">
        <f t="shared" si="231"/>
        <v>0</v>
      </c>
      <c r="CH849" s="36">
        <f t="shared" si="232"/>
        <v>0</v>
      </c>
      <c r="CI849">
        <f t="shared" si="233"/>
        <v>0</v>
      </c>
      <c r="CJ849" s="36">
        <f t="shared" si="234"/>
        <v>0</v>
      </c>
      <c r="CK849">
        <f t="shared" si="235"/>
        <v>0</v>
      </c>
      <c r="CP849">
        <v>1449</v>
      </c>
      <c r="DD849" t="str">
        <f>IF(COUNTIF('[3]Zone Players'!A$3:A$1847,A849)&lt;1,"D","")</f>
        <v/>
      </c>
      <c r="DF849" t="str">
        <f t="shared" si="238"/>
        <v>N2</v>
      </c>
      <c r="DG849" s="70">
        <f t="shared" si="236"/>
        <v>7</v>
      </c>
      <c r="DH849" t="str">
        <f t="shared" si="237"/>
        <v/>
      </c>
    </row>
    <row r="850" spans="1:112" ht="15" customHeight="1" x14ac:dyDescent="0.25">
      <c r="A850" s="23">
        <v>79799</v>
      </c>
      <c r="B850" s="24" t="s">
        <v>1295</v>
      </c>
      <c r="C850" s="24" t="s">
        <v>158</v>
      </c>
      <c r="D850" s="25" t="s">
        <v>1250</v>
      </c>
      <c r="E850" s="26">
        <v>4</v>
      </c>
      <c r="F850" s="27">
        <v>1</v>
      </c>
      <c r="G850" s="27">
        <v>1</v>
      </c>
      <c r="H850" s="27">
        <v>2</v>
      </c>
      <c r="I850" s="27">
        <v>2</v>
      </c>
      <c r="J850" s="27">
        <v>2</v>
      </c>
      <c r="K850" s="27">
        <v>2</v>
      </c>
      <c r="L850" s="27">
        <v>2</v>
      </c>
      <c r="M850" s="27">
        <v>3</v>
      </c>
      <c r="N850" s="26">
        <v>4</v>
      </c>
      <c r="O850" s="27"/>
      <c r="P850" s="27">
        <v>2</v>
      </c>
      <c r="Q850" s="28"/>
      <c r="R850" s="28"/>
      <c r="S850" s="28"/>
      <c r="T850" s="29">
        <v>2</v>
      </c>
      <c r="U850" s="28"/>
      <c r="V850" s="30">
        <v>1</v>
      </c>
      <c r="W850" s="30">
        <v>2</v>
      </c>
      <c r="X850" s="30" t="s">
        <v>113</v>
      </c>
      <c r="Y850" s="30">
        <v>4</v>
      </c>
      <c r="Z850" s="30" t="s">
        <v>113</v>
      </c>
      <c r="AA850" s="30">
        <v>6</v>
      </c>
      <c r="AB850" s="30">
        <v>7</v>
      </c>
      <c r="AC850" s="30" t="s">
        <v>113</v>
      </c>
      <c r="AD850" s="30" t="s">
        <v>113</v>
      </c>
      <c r="AE850" s="30" t="s">
        <v>113</v>
      </c>
      <c r="AF850" s="30" t="s">
        <v>113</v>
      </c>
      <c r="AG850" s="30" t="s">
        <v>113</v>
      </c>
      <c r="AH850" s="30" t="s">
        <v>113</v>
      </c>
      <c r="AI850" s="30" t="s">
        <v>113</v>
      </c>
      <c r="AJ850" s="30" t="s">
        <v>113</v>
      </c>
      <c r="AK850" s="30" t="s">
        <v>113</v>
      </c>
      <c r="AL850" s="30" t="s">
        <v>113</v>
      </c>
      <c r="AM850" s="30">
        <v>0</v>
      </c>
      <c r="AN850" s="30">
        <v>14</v>
      </c>
      <c r="AO850" s="30">
        <v>5</v>
      </c>
      <c r="AP850" s="30">
        <v>2</v>
      </c>
      <c r="AQ850" s="31">
        <v>1</v>
      </c>
      <c r="AR850" s="31">
        <v>1</v>
      </c>
      <c r="AS850" s="31">
        <v>2</v>
      </c>
      <c r="AT850" s="32">
        <v>0</v>
      </c>
      <c r="AU850" s="32">
        <v>0</v>
      </c>
      <c r="AV850" s="32">
        <v>0</v>
      </c>
      <c r="AW850" s="32">
        <v>0</v>
      </c>
      <c r="AX850" s="32">
        <v>0</v>
      </c>
      <c r="AY850" s="32">
        <v>0</v>
      </c>
      <c r="AZ850" s="32">
        <v>0</v>
      </c>
      <c r="BA850" s="32">
        <v>0</v>
      </c>
      <c r="BB850" s="32">
        <v>0</v>
      </c>
      <c r="BC850" s="32">
        <v>0</v>
      </c>
      <c r="BD850" s="33">
        <v>7.2</v>
      </c>
      <c r="BE850" s="33">
        <v>7.2</v>
      </c>
      <c r="BF850" s="33">
        <v>7.2</v>
      </c>
      <c r="BG850" s="33">
        <v>7.2</v>
      </c>
      <c r="BH850" s="33">
        <v>7.2</v>
      </c>
      <c r="BI850" s="33">
        <v>7.2</v>
      </c>
      <c r="BJ850" s="34" t="s">
        <v>113</v>
      </c>
      <c r="BK850" s="35" t="s">
        <v>113</v>
      </c>
      <c r="BL850" t="str">
        <f>IF(BY850&gt;LARGE(BZ850:$CK850,1),1,"")</f>
        <v/>
      </c>
      <c r="BM850" t="str">
        <f>IF(BZ850&gt;LARGE(CA850:$CK850,1),2,"")</f>
        <v/>
      </c>
      <c r="BN850" t="str">
        <f>IF(CA850&gt;LARGE(CB850:$CK850,1),2.2,"")</f>
        <v/>
      </c>
      <c r="BO850" t="str">
        <f>IF(CB850&gt;LARGE(CC850:$CK850,1),3,"")</f>
        <v/>
      </c>
      <c r="BP850" t="str">
        <f>IF(CC850&gt;LARGE(CD850:$CK850,1),3.2,"")</f>
        <v/>
      </c>
      <c r="BQ850" t="str">
        <f>IF(CD850&gt;LARGE(CE850:$CK850,1),4,"")</f>
        <v/>
      </c>
      <c r="BR850" t="str">
        <f>IF(CE850&gt;LARGE(CF850:$CK850,1),4.2,"")</f>
        <v/>
      </c>
      <c r="BS850" t="str">
        <f>IF(CF850&gt;LARGE(CG850:$CK850,1),5,"")</f>
        <v/>
      </c>
      <c r="BT850" t="str">
        <f>IF(CG850&gt;LARGE(CH850:$CK850,1),5.2,"")</f>
        <v/>
      </c>
      <c r="BU850" t="str">
        <f>IF(CH850&gt;LARGE(CI850:$CK850,1),6,"")</f>
        <v/>
      </c>
      <c r="BV850" t="str">
        <f>IF(CI850&gt;LARGE(CJ850:$CK850,1),6.2,"")</f>
        <v/>
      </c>
      <c r="BW850" t="str">
        <f>IF(CJ850&gt;LARGE(CK850:$CK850,1),7,"")</f>
        <v/>
      </c>
      <c r="BX850" t="str">
        <f t="shared" si="222"/>
        <v/>
      </c>
      <c r="BY850" s="36">
        <f t="shared" si="223"/>
        <v>0</v>
      </c>
      <c r="BZ850" s="36">
        <f t="shared" si="224"/>
        <v>0</v>
      </c>
      <c r="CA850">
        <f t="shared" si="225"/>
        <v>0</v>
      </c>
      <c r="CB850" s="36">
        <f t="shared" si="226"/>
        <v>0</v>
      </c>
      <c r="CC850">
        <f t="shared" si="227"/>
        <v>0</v>
      </c>
      <c r="CD850" s="36">
        <f t="shared" si="228"/>
        <v>0</v>
      </c>
      <c r="CE850">
        <f t="shared" si="229"/>
        <v>0</v>
      </c>
      <c r="CF850" s="36">
        <f t="shared" si="230"/>
        <v>0</v>
      </c>
      <c r="CG850">
        <f t="shared" si="231"/>
        <v>0</v>
      </c>
      <c r="CH850" s="36">
        <f t="shared" si="232"/>
        <v>0</v>
      </c>
      <c r="CI850">
        <f t="shared" si="233"/>
        <v>0</v>
      </c>
      <c r="CJ850" s="36">
        <f t="shared" si="234"/>
        <v>0</v>
      </c>
      <c r="CK850">
        <f t="shared" si="235"/>
        <v>0</v>
      </c>
      <c r="CP850">
        <v>1454</v>
      </c>
      <c r="DD850" t="str">
        <f>IF(COUNTIF('[3]Zone Players'!A$3:A$1847,A850)&lt;1,"D","")</f>
        <v/>
      </c>
      <c r="DF850" t="str">
        <f t="shared" si="238"/>
        <v>N2</v>
      </c>
      <c r="DG850" s="70">
        <f t="shared" si="236"/>
        <v>0</v>
      </c>
      <c r="DH850" t="str">
        <f t="shared" si="237"/>
        <v/>
      </c>
    </row>
    <row r="851" spans="1:112" ht="15" customHeight="1" x14ac:dyDescent="0.25">
      <c r="A851" s="23">
        <v>111828</v>
      </c>
      <c r="B851" s="24" t="s">
        <v>1296</v>
      </c>
      <c r="C851" s="24" t="s">
        <v>135</v>
      </c>
      <c r="D851" s="25" t="s">
        <v>1250</v>
      </c>
      <c r="E851" s="26">
        <v>4</v>
      </c>
      <c r="F851" s="27">
        <v>2</v>
      </c>
      <c r="G851" s="27">
        <v>2</v>
      </c>
      <c r="H851" s="27">
        <v>2</v>
      </c>
      <c r="I851" s="27"/>
      <c r="J851" s="27">
        <v>3</v>
      </c>
      <c r="K851" s="27">
        <v>3</v>
      </c>
      <c r="L851" s="27">
        <v>4</v>
      </c>
      <c r="M851" s="27">
        <v>3</v>
      </c>
      <c r="N851" s="26">
        <v>3</v>
      </c>
      <c r="O851" s="27">
        <v>3</v>
      </c>
      <c r="P851" s="27">
        <v>4</v>
      </c>
      <c r="Q851" s="28"/>
      <c r="R851" s="28"/>
      <c r="S851" s="28"/>
      <c r="T851" s="29"/>
      <c r="U851" s="28"/>
      <c r="V851" s="30">
        <v>1</v>
      </c>
      <c r="W851" s="30">
        <v>2</v>
      </c>
      <c r="X851" s="30" t="s">
        <v>113</v>
      </c>
      <c r="Y851" s="30">
        <v>4</v>
      </c>
      <c r="Z851" s="30" t="s">
        <v>113</v>
      </c>
      <c r="AA851" s="30">
        <v>6</v>
      </c>
      <c r="AB851" s="30">
        <v>7</v>
      </c>
      <c r="AC851" s="30" t="s">
        <v>113</v>
      </c>
      <c r="AD851" s="30" t="s">
        <v>113</v>
      </c>
      <c r="AE851" s="30" t="s">
        <v>113</v>
      </c>
      <c r="AF851" s="30" t="s">
        <v>113</v>
      </c>
      <c r="AG851" s="30" t="s">
        <v>113</v>
      </c>
      <c r="AH851" s="30" t="s">
        <v>113</v>
      </c>
      <c r="AI851" s="30" t="s">
        <v>113</v>
      </c>
      <c r="AJ851" s="30" t="s">
        <v>113</v>
      </c>
      <c r="AK851" s="30" t="s">
        <v>113</v>
      </c>
      <c r="AL851" s="30" t="s">
        <v>113</v>
      </c>
      <c r="AM851" s="30">
        <v>0</v>
      </c>
      <c r="AN851" s="30">
        <v>14</v>
      </c>
      <c r="AO851" s="30">
        <v>1</v>
      </c>
      <c r="AP851" s="30">
        <v>6</v>
      </c>
      <c r="AQ851" s="31">
        <v>4</v>
      </c>
      <c r="AR851" s="31">
        <v>4</v>
      </c>
      <c r="AS851" s="31">
        <v>4</v>
      </c>
      <c r="AT851" s="32">
        <v>4</v>
      </c>
      <c r="AU851" s="32">
        <v>4</v>
      </c>
      <c r="AV851" s="32">
        <v>4</v>
      </c>
      <c r="AW851" s="32">
        <v>4</v>
      </c>
      <c r="AX851" s="32">
        <v>4</v>
      </c>
      <c r="AY851" s="32">
        <v>4</v>
      </c>
      <c r="AZ851" s="32">
        <v>4</v>
      </c>
      <c r="BA851" s="32">
        <v>4</v>
      </c>
      <c r="BB851" s="32">
        <v>4</v>
      </c>
      <c r="BC851" s="32">
        <v>4</v>
      </c>
      <c r="BD851" s="33">
        <v>7.2</v>
      </c>
      <c r="BE851" s="33">
        <v>4</v>
      </c>
      <c r="BF851" s="33">
        <v>4</v>
      </c>
      <c r="BG851" s="33">
        <v>4</v>
      </c>
      <c r="BH851" s="33">
        <v>4</v>
      </c>
      <c r="BI851" s="33">
        <v>4</v>
      </c>
      <c r="BJ851" s="34">
        <v>4</v>
      </c>
      <c r="BK851" s="35">
        <v>4</v>
      </c>
      <c r="BL851" t="str">
        <f>IF(BY851&gt;LARGE(BZ851:$CK851,1),1,"")</f>
        <v/>
      </c>
      <c r="BM851" t="str">
        <f>IF(BZ851&gt;LARGE(CA851:$CK851,1),2,"")</f>
        <v/>
      </c>
      <c r="BN851" t="str">
        <f>IF(CA851&gt;LARGE(CB851:$CK851,1),2.2,"")</f>
        <v/>
      </c>
      <c r="BO851" t="str">
        <f>IF(CB851&gt;LARGE(CC851:$CK851,1),3,"")</f>
        <v/>
      </c>
      <c r="BP851" t="str">
        <f>IF(CC851&gt;LARGE(CD851:$CK851,1),3.2,"")</f>
        <v/>
      </c>
      <c r="BQ851">
        <f>IF(CD851&gt;LARGE(CE851:$CK851,1),4,"")</f>
        <v>4</v>
      </c>
      <c r="BR851" t="str">
        <f>IF(CE851&gt;LARGE(CF851:$CK851,1),4.2,"")</f>
        <v/>
      </c>
      <c r="BS851" t="str">
        <f>IF(CF851&gt;LARGE(CG851:$CK851,1),5,"")</f>
        <v/>
      </c>
      <c r="BT851" t="str">
        <f>IF(CG851&gt;LARGE(CH851:$CK851,1),5.2,"")</f>
        <v/>
      </c>
      <c r="BU851" t="str">
        <f>IF(CH851&gt;LARGE(CI851:$CK851,1),6,"")</f>
        <v/>
      </c>
      <c r="BV851" t="str">
        <f>IF(CI851&gt;LARGE(CJ851:$CK851,1),6.2,"")</f>
        <v/>
      </c>
      <c r="BW851" t="str">
        <f>IF(CJ851&gt;LARGE(CK851:$CK851,1),7,"")</f>
        <v/>
      </c>
      <c r="BX851" t="str">
        <f t="shared" si="222"/>
        <v/>
      </c>
      <c r="BY851" s="36">
        <f t="shared" si="223"/>
        <v>0</v>
      </c>
      <c r="BZ851" s="36">
        <f t="shared" si="224"/>
        <v>0</v>
      </c>
      <c r="CA851">
        <f t="shared" si="225"/>
        <v>0</v>
      </c>
      <c r="CB851" s="36">
        <f t="shared" si="226"/>
        <v>0</v>
      </c>
      <c r="CC851">
        <f t="shared" si="227"/>
        <v>0</v>
      </c>
      <c r="CD851" s="36">
        <f t="shared" si="228"/>
        <v>10</v>
      </c>
      <c r="CE851">
        <f t="shared" si="229"/>
        <v>0</v>
      </c>
      <c r="CF851" s="36">
        <f t="shared" si="230"/>
        <v>0</v>
      </c>
      <c r="CG851">
        <f t="shared" si="231"/>
        <v>0</v>
      </c>
      <c r="CH851" s="36">
        <f t="shared" si="232"/>
        <v>0</v>
      </c>
      <c r="CI851">
        <f t="shared" si="233"/>
        <v>0</v>
      </c>
      <c r="CJ851" s="36">
        <f t="shared" si="234"/>
        <v>0</v>
      </c>
      <c r="CK851">
        <f t="shared" si="235"/>
        <v>0</v>
      </c>
      <c r="CP851">
        <v>1457</v>
      </c>
      <c r="DD851" t="str">
        <f>IF(COUNTIF('[3]Zone Players'!A$3:A$1847,A851)&lt;1,"D","")</f>
        <v/>
      </c>
      <c r="DF851">
        <f t="shared" si="238"/>
        <v>4</v>
      </c>
      <c r="DG851" s="70">
        <f t="shared" si="236"/>
        <v>10</v>
      </c>
      <c r="DH851" t="str">
        <f t="shared" si="237"/>
        <v/>
      </c>
    </row>
    <row r="852" spans="1:112" ht="15" customHeight="1" x14ac:dyDescent="0.25">
      <c r="A852" s="40">
        <v>41965</v>
      </c>
      <c r="B852" s="24" t="s">
        <v>1297</v>
      </c>
      <c r="C852" s="24" t="s">
        <v>578</v>
      </c>
      <c r="D852" s="25" t="s">
        <v>1250</v>
      </c>
      <c r="E852" s="25"/>
      <c r="F852" s="24"/>
      <c r="G852" s="24"/>
      <c r="H852" s="24"/>
      <c r="I852" s="24"/>
      <c r="J852" s="24"/>
      <c r="K852" s="24"/>
      <c r="L852" s="24"/>
      <c r="M852" s="24"/>
      <c r="N852" s="25"/>
      <c r="O852" s="24">
        <v>1</v>
      </c>
      <c r="P852" s="27">
        <v>1</v>
      </c>
      <c r="Q852" s="28"/>
      <c r="R852" s="28"/>
      <c r="S852" s="28"/>
      <c r="T852" s="29">
        <v>1</v>
      </c>
      <c r="U852" s="28"/>
      <c r="V852" s="30">
        <v>1</v>
      </c>
      <c r="W852" s="30">
        <v>2</v>
      </c>
      <c r="X852" s="30" t="s">
        <v>113</v>
      </c>
      <c r="Y852" s="30">
        <v>4</v>
      </c>
      <c r="Z852" s="30" t="s">
        <v>113</v>
      </c>
      <c r="AA852" s="30">
        <v>6</v>
      </c>
      <c r="AB852" s="30">
        <v>7</v>
      </c>
      <c r="AC852" s="59" t="s">
        <v>113</v>
      </c>
      <c r="AD852" s="59" t="s">
        <v>113</v>
      </c>
      <c r="AE852" s="59" t="s">
        <v>113</v>
      </c>
      <c r="AF852" s="59" t="s">
        <v>113</v>
      </c>
      <c r="AG852" s="59" t="s">
        <v>113</v>
      </c>
      <c r="AH852" s="59" t="s">
        <v>113</v>
      </c>
      <c r="AI852" s="30" t="s">
        <v>113</v>
      </c>
      <c r="AJ852" s="30" t="s">
        <v>113</v>
      </c>
      <c r="AK852" s="30" t="s">
        <v>113</v>
      </c>
      <c r="AL852" s="30" t="s">
        <v>113</v>
      </c>
      <c r="AM852" s="30">
        <v>0</v>
      </c>
      <c r="AN852" s="59">
        <v>14</v>
      </c>
      <c r="AO852" s="30">
        <v>10</v>
      </c>
      <c r="AP852" s="59">
        <v>1</v>
      </c>
      <c r="AQ852" s="31">
        <v>0</v>
      </c>
      <c r="AR852" s="31">
        <v>1</v>
      </c>
      <c r="AS852" s="31">
        <v>1</v>
      </c>
      <c r="AT852" s="32">
        <v>1</v>
      </c>
      <c r="AU852" s="32">
        <v>1</v>
      </c>
      <c r="AV852" s="32">
        <v>1</v>
      </c>
      <c r="AW852" s="32">
        <v>1</v>
      </c>
      <c r="AX852" s="32">
        <v>1</v>
      </c>
      <c r="AY852" s="32">
        <v>1</v>
      </c>
      <c r="AZ852" s="32">
        <v>1</v>
      </c>
      <c r="BA852" s="32">
        <v>1</v>
      </c>
      <c r="BB852" s="32">
        <v>1</v>
      </c>
      <c r="BC852" s="32">
        <v>1</v>
      </c>
      <c r="BD852" s="33">
        <v>7.2</v>
      </c>
      <c r="BE852" s="33">
        <v>1</v>
      </c>
      <c r="BF852" s="33">
        <v>1</v>
      </c>
      <c r="BG852" s="33">
        <v>1</v>
      </c>
      <c r="BH852" s="33">
        <v>1</v>
      </c>
      <c r="BI852" s="33">
        <v>1</v>
      </c>
      <c r="BJ852" s="34">
        <v>1</v>
      </c>
      <c r="BK852" s="35">
        <v>1</v>
      </c>
      <c r="BL852">
        <f>IF(BY852&gt;LARGE(BZ852:$CK852,1),1,"")</f>
        <v>1</v>
      </c>
      <c r="BM852" t="str">
        <f>IF(BZ852&gt;LARGE(CA852:$CK852,1),2,"")</f>
        <v/>
      </c>
      <c r="BN852" t="str">
        <f>IF(CA852&gt;LARGE(CB852:$CK852,1),2.2,"")</f>
        <v/>
      </c>
      <c r="BO852" t="str">
        <f>IF(CB852&gt;LARGE(CC852:$CK852,1),3,"")</f>
        <v/>
      </c>
      <c r="BP852" t="str">
        <f>IF(CC852&gt;LARGE(CD852:$CK852,1),3.2,"")</f>
        <v/>
      </c>
      <c r="BQ852" t="str">
        <f>IF(CD852&gt;LARGE(CE852:$CK852,1),4,"")</f>
        <v/>
      </c>
      <c r="BR852" t="str">
        <f>IF(CE852&gt;LARGE(CF852:$CK852,1),4.2,"")</f>
        <v/>
      </c>
      <c r="BS852" t="str">
        <f>IF(CF852&gt;LARGE(CG852:$CK852,1),5,"")</f>
        <v/>
      </c>
      <c r="BT852" t="str">
        <f>IF(CG852&gt;LARGE(CH852:$CK852,1),5.2,"")</f>
        <v/>
      </c>
      <c r="BU852" t="str">
        <f>IF(CH852&gt;LARGE(CI852:$CK852,1),6,"")</f>
        <v/>
      </c>
      <c r="BV852" t="str">
        <f>IF(CI852&gt;LARGE(CJ852:$CK852,1),6.2,"")</f>
        <v/>
      </c>
      <c r="BW852" t="str">
        <f>IF(CJ852&gt;LARGE(CK852:$CK852,1),7,"")</f>
        <v/>
      </c>
      <c r="BX852" t="str">
        <f t="shared" si="222"/>
        <v/>
      </c>
      <c r="BY852" s="36">
        <f t="shared" si="223"/>
        <v>10</v>
      </c>
      <c r="BZ852" s="36">
        <f t="shared" si="224"/>
        <v>0</v>
      </c>
      <c r="CA852">
        <f t="shared" si="225"/>
        <v>0</v>
      </c>
      <c r="CB852" s="36">
        <f t="shared" si="226"/>
        <v>0</v>
      </c>
      <c r="CC852">
        <f t="shared" si="227"/>
        <v>0</v>
      </c>
      <c r="CD852" s="36">
        <f t="shared" si="228"/>
        <v>0</v>
      </c>
      <c r="CE852">
        <f t="shared" si="229"/>
        <v>0</v>
      </c>
      <c r="CF852" s="36">
        <f t="shared" si="230"/>
        <v>0</v>
      </c>
      <c r="CG852">
        <f t="shared" si="231"/>
        <v>0</v>
      </c>
      <c r="CH852" s="36">
        <f t="shared" si="232"/>
        <v>0</v>
      </c>
      <c r="CI852">
        <f t="shared" si="233"/>
        <v>0</v>
      </c>
      <c r="CJ852" s="36">
        <f t="shared" si="234"/>
        <v>0</v>
      </c>
      <c r="CK852">
        <f t="shared" si="235"/>
        <v>0</v>
      </c>
      <c r="CP852">
        <v>1458</v>
      </c>
      <c r="DD852" t="str">
        <f>IF(COUNTIF('[3]Zone Players'!A$3:A$1847,A852)&lt;1,"D","")</f>
        <v/>
      </c>
      <c r="DF852" t="str">
        <f t="shared" si="238"/>
        <v>N1</v>
      </c>
      <c r="DG852" s="70">
        <f t="shared" si="236"/>
        <v>10</v>
      </c>
      <c r="DH852" t="str">
        <f t="shared" si="237"/>
        <v/>
      </c>
    </row>
    <row r="853" spans="1:112" ht="15" customHeight="1" x14ac:dyDescent="0.25">
      <c r="A853" s="23">
        <v>48100</v>
      </c>
      <c r="B853" s="24" t="s">
        <v>1298</v>
      </c>
      <c r="C853" s="24" t="s">
        <v>298</v>
      </c>
      <c r="D853" s="25" t="s">
        <v>1250</v>
      </c>
      <c r="E853" s="26">
        <v>1</v>
      </c>
      <c r="F853" s="27">
        <v>2</v>
      </c>
      <c r="G853" s="27">
        <v>1</v>
      </c>
      <c r="H853" s="27">
        <v>1</v>
      </c>
      <c r="I853" s="27">
        <v>1</v>
      </c>
      <c r="J853" s="27">
        <v>1</v>
      </c>
      <c r="K853" s="27">
        <v>1</v>
      </c>
      <c r="L853" s="27">
        <v>1</v>
      </c>
      <c r="M853" s="27">
        <v>1</v>
      </c>
      <c r="N853" s="26">
        <v>2</v>
      </c>
      <c r="O853" s="27">
        <v>2</v>
      </c>
      <c r="P853" s="27">
        <v>2</v>
      </c>
      <c r="Q853" s="28"/>
      <c r="R853" s="28"/>
      <c r="S853" s="28"/>
      <c r="T853" s="29">
        <v>2</v>
      </c>
      <c r="U853" s="28"/>
      <c r="V853" s="30">
        <v>1</v>
      </c>
      <c r="W853" s="30">
        <v>2</v>
      </c>
      <c r="X853" s="30" t="s">
        <v>113</v>
      </c>
      <c r="Y853" s="30">
        <v>4</v>
      </c>
      <c r="Z853" s="30" t="s">
        <v>113</v>
      </c>
      <c r="AA853" s="30">
        <v>6</v>
      </c>
      <c r="AB853" s="30">
        <v>7</v>
      </c>
      <c r="AC853" s="30" t="s">
        <v>113</v>
      </c>
      <c r="AD853" s="30" t="s">
        <v>113</v>
      </c>
      <c r="AE853" s="30" t="s">
        <v>113</v>
      </c>
      <c r="AF853" s="30" t="s">
        <v>113</v>
      </c>
      <c r="AG853" s="30" t="s">
        <v>113</v>
      </c>
      <c r="AH853" s="30" t="s">
        <v>113</v>
      </c>
      <c r="AI853" s="30" t="s">
        <v>113</v>
      </c>
      <c r="AJ853" s="30" t="s">
        <v>113</v>
      </c>
      <c r="AK853" s="30" t="s">
        <v>113</v>
      </c>
      <c r="AL853" s="30" t="s">
        <v>113</v>
      </c>
      <c r="AM853" s="30">
        <v>0</v>
      </c>
      <c r="AN853" s="30">
        <v>14</v>
      </c>
      <c r="AO853" s="30">
        <v>5</v>
      </c>
      <c r="AP853" s="30">
        <v>2</v>
      </c>
      <c r="AQ853" s="31">
        <v>1</v>
      </c>
      <c r="AR853" s="31">
        <v>1</v>
      </c>
      <c r="AS853" s="31">
        <v>1</v>
      </c>
      <c r="AT853" s="32">
        <v>1</v>
      </c>
      <c r="AU853" s="32">
        <v>1</v>
      </c>
      <c r="AV853" s="32">
        <v>1</v>
      </c>
      <c r="AW853" s="32">
        <v>1</v>
      </c>
      <c r="AX853" s="32">
        <v>1</v>
      </c>
      <c r="AY853" s="32">
        <v>1</v>
      </c>
      <c r="AZ853" s="32">
        <v>1</v>
      </c>
      <c r="BA853" s="32">
        <v>1</v>
      </c>
      <c r="BB853" s="32">
        <v>1</v>
      </c>
      <c r="BC853" s="32">
        <v>1</v>
      </c>
      <c r="BD853" s="33">
        <v>7.2</v>
      </c>
      <c r="BE853" s="33">
        <v>1</v>
      </c>
      <c r="BF853" s="33">
        <v>1</v>
      </c>
      <c r="BG853" s="33">
        <v>1</v>
      </c>
      <c r="BH853" s="33">
        <v>1</v>
      </c>
      <c r="BI853" s="33">
        <v>1</v>
      </c>
      <c r="BJ853" s="34">
        <v>1</v>
      </c>
      <c r="BK853" s="35">
        <v>1</v>
      </c>
      <c r="BL853">
        <f>IF(BY853&gt;LARGE(BZ853:$CK853,1),1,"")</f>
        <v>1</v>
      </c>
      <c r="BM853" t="str">
        <f>IF(BZ853&gt;LARGE(CA853:$CK853,1),2,"")</f>
        <v/>
      </c>
      <c r="BN853" t="str">
        <f>IF(CA853&gt;LARGE(CB853:$CK853,1),2.2,"")</f>
        <v/>
      </c>
      <c r="BO853" t="str">
        <f>IF(CB853&gt;LARGE(CC853:$CK853,1),3,"")</f>
        <v/>
      </c>
      <c r="BP853" t="str">
        <f>IF(CC853&gt;LARGE(CD853:$CK853,1),3.2,"")</f>
        <v/>
      </c>
      <c r="BQ853" t="str">
        <f>IF(CD853&gt;LARGE(CE853:$CK853,1),4,"")</f>
        <v/>
      </c>
      <c r="BR853" t="str">
        <f>IF(CE853&gt;LARGE(CF853:$CK853,1),4.2,"")</f>
        <v/>
      </c>
      <c r="BS853" t="str">
        <f>IF(CF853&gt;LARGE(CG853:$CK853,1),5,"")</f>
        <v/>
      </c>
      <c r="BT853" t="str">
        <f>IF(CG853&gt;LARGE(CH853:$CK853,1),5.2,"")</f>
        <v/>
      </c>
      <c r="BU853" t="str">
        <f>IF(CH853&gt;LARGE(CI853:$CK853,1),6,"")</f>
        <v/>
      </c>
      <c r="BV853" t="str">
        <f>IF(CI853&gt;LARGE(CJ853:$CK853,1),6.2,"")</f>
        <v/>
      </c>
      <c r="BW853" t="str">
        <f>IF(CJ853&gt;LARGE(CK853:$CK853,1),7,"")</f>
        <v/>
      </c>
      <c r="BX853" t="str">
        <f t="shared" si="222"/>
        <v/>
      </c>
      <c r="BY853" s="36">
        <f t="shared" si="223"/>
        <v>10</v>
      </c>
      <c r="BZ853" s="36">
        <f t="shared" si="224"/>
        <v>0</v>
      </c>
      <c r="CA853">
        <f t="shared" si="225"/>
        <v>0</v>
      </c>
      <c r="CB853" s="36">
        <f t="shared" si="226"/>
        <v>0</v>
      </c>
      <c r="CC853">
        <f t="shared" si="227"/>
        <v>0</v>
      </c>
      <c r="CD853" s="36">
        <f t="shared" si="228"/>
        <v>0</v>
      </c>
      <c r="CE853">
        <f t="shared" si="229"/>
        <v>0</v>
      </c>
      <c r="CF853" s="36">
        <f t="shared" si="230"/>
        <v>0</v>
      </c>
      <c r="CG853">
        <f t="shared" si="231"/>
        <v>0</v>
      </c>
      <c r="CH853" s="36">
        <f t="shared" si="232"/>
        <v>0</v>
      </c>
      <c r="CI853">
        <f t="shared" si="233"/>
        <v>0</v>
      </c>
      <c r="CJ853" s="36">
        <f t="shared" si="234"/>
        <v>0</v>
      </c>
      <c r="CK853">
        <f t="shared" si="235"/>
        <v>0</v>
      </c>
      <c r="CP853">
        <v>1462</v>
      </c>
      <c r="DD853" t="str">
        <f>IF(COUNTIF('[3]Zone Players'!A$3:A$1847,A853)&lt;1,"D","")</f>
        <v/>
      </c>
      <c r="DF853" t="str">
        <f t="shared" si="238"/>
        <v>N2</v>
      </c>
      <c r="DG853" s="70">
        <f t="shared" si="236"/>
        <v>10</v>
      </c>
      <c r="DH853" t="str">
        <f t="shared" si="237"/>
        <v/>
      </c>
    </row>
    <row r="854" spans="1:112" ht="15" customHeight="1" x14ac:dyDescent="0.25">
      <c r="A854" s="23">
        <v>107742</v>
      </c>
      <c r="B854" s="24" t="s">
        <v>1299</v>
      </c>
      <c r="C854" s="24" t="s">
        <v>327</v>
      </c>
      <c r="D854" s="25" t="s">
        <v>1250</v>
      </c>
      <c r="E854" s="26">
        <v>7</v>
      </c>
      <c r="F854" s="27">
        <v>7</v>
      </c>
      <c r="G854" s="27">
        <v>7</v>
      </c>
      <c r="H854" s="27">
        <v>5</v>
      </c>
      <c r="I854" s="27">
        <v>6</v>
      </c>
      <c r="J854" s="27">
        <v>7</v>
      </c>
      <c r="K854" s="27">
        <v>7</v>
      </c>
      <c r="L854" s="27">
        <v>6</v>
      </c>
      <c r="M854" s="27">
        <v>6</v>
      </c>
      <c r="N854" s="26">
        <v>5</v>
      </c>
      <c r="O854" s="27"/>
      <c r="P854" s="27">
        <v>7</v>
      </c>
      <c r="Q854" s="28"/>
      <c r="R854" s="28"/>
      <c r="S854" s="28"/>
      <c r="T854" s="29"/>
      <c r="U854" s="28"/>
      <c r="V854" s="30">
        <v>1</v>
      </c>
      <c r="W854" s="30">
        <v>2</v>
      </c>
      <c r="X854" s="30" t="s">
        <v>113</v>
      </c>
      <c r="Y854" s="30">
        <v>4</v>
      </c>
      <c r="Z854" s="30" t="s">
        <v>113</v>
      </c>
      <c r="AA854" s="30">
        <v>6</v>
      </c>
      <c r="AB854" s="30">
        <v>7</v>
      </c>
      <c r="AC854" s="30" t="s">
        <v>113</v>
      </c>
      <c r="AD854" s="30" t="s">
        <v>113</v>
      </c>
      <c r="AE854" s="30" t="s">
        <v>113</v>
      </c>
      <c r="AF854" s="30" t="s">
        <v>113</v>
      </c>
      <c r="AG854" s="30" t="s">
        <v>113</v>
      </c>
      <c r="AH854" s="30" t="s">
        <v>113</v>
      </c>
      <c r="AI854" s="30" t="s">
        <v>113</v>
      </c>
      <c r="AJ854" s="30" t="s">
        <v>113</v>
      </c>
      <c r="AK854" s="30" t="s">
        <v>113</v>
      </c>
      <c r="AL854" s="30" t="s">
        <v>113</v>
      </c>
      <c r="AM854" s="30">
        <v>0</v>
      </c>
      <c r="AN854" s="30">
        <v>14</v>
      </c>
      <c r="AO854" s="30">
        <v>0</v>
      </c>
      <c r="AP854" s="30">
        <v>7</v>
      </c>
      <c r="AQ854" s="31">
        <v>7</v>
      </c>
      <c r="AR854" s="31">
        <v>2</v>
      </c>
      <c r="AS854" s="31">
        <v>2</v>
      </c>
      <c r="AT854" s="32">
        <v>2.2000000000000002</v>
      </c>
      <c r="AU854" s="32">
        <v>2.2000000000000002</v>
      </c>
      <c r="AV854" s="32">
        <v>2.2000000000000002</v>
      </c>
      <c r="AW854" s="32">
        <v>2.2000000000000002</v>
      </c>
      <c r="AX854" s="32">
        <v>2.2000000000000002</v>
      </c>
      <c r="AY854" s="32">
        <v>2.2000000000000002</v>
      </c>
      <c r="AZ854" s="32">
        <v>2.1</v>
      </c>
      <c r="BA854" s="32">
        <v>2.2000000000000002</v>
      </c>
      <c r="BB854" s="32">
        <v>2.2000000000000002</v>
      </c>
      <c r="BC854" s="32">
        <v>2</v>
      </c>
      <c r="BD854" s="33">
        <v>7.2</v>
      </c>
      <c r="BE854" s="33">
        <v>2.2000000000000002</v>
      </c>
      <c r="BF854" s="33">
        <v>2.2000000000000002</v>
      </c>
      <c r="BG854" s="33">
        <v>2.2000000000000002</v>
      </c>
      <c r="BH854" s="33">
        <v>2.2000000000000002</v>
      </c>
      <c r="BI854" s="33">
        <v>2.2000000000000002</v>
      </c>
      <c r="BJ854" s="34">
        <v>2.2000000000000002</v>
      </c>
      <c r="BK854" s="35">
        <v>2</v>
      </c>
      <c r="BL854" t="str">
        <f>IF(BY854&gt;LARGE(BZ854:$CK854,1),1,"")</f>
        <v/>
      </c>
      <c r="BM854" t="str">
        <f>IF(BZ854&gt;LARGE(CA854:$CK854,1),2,"")</f>
        <v/>
      </c>
      <c r="BN854">
        <f>IF(CA854&gt;LARGE(CB854:$CK854,1),2.2,"")</f>
        <v>2.2000000000000002</v>
      </c>
      <c r="BO854" t="str">
        <f>IF(CB854&gt;LARGE(CC854:$CK854,1),3,"")</f>
        <v/>
      </c>
      <c r="BP854" t="str">
        <f>IF(CC854&gt;LARGE(CD854:$CK854,1),3.2,"")</f>
        <v/>
      </c>
      <c r="BQ854" t="str">
        <f>IF(CD854&gt;LARGE(CE854:$CK854,1),4,"")</f>
        <v/>
      </c>
      <c r="BR854" t="str">
        <f>IF(CE854&gt;LARGE(CF854:$CK854,1),4.2,"")</f>
        <v/>
      </c>
      <c r="BS854" t="str">
        <f>IF(CF854&gt;LARGE(CG854:$CK854,1),5,"")</f>
        <v/>
      </c>
      <c r="BT854" t="str">
        <f>IF(CG854&gt;LARGE(CH854:$CK854,1),5.2,"")</f>
        <v/>
      </c>
      <c r="BU854" t="str">
        <f>IF(CH854&gt;LARGE(CI854:$CK854,1),6,"")</f>
        <v/>
      </c>
      <c r="BV854" t="str">
        <f>IF(CI854&gt;LARGE(CJ854:$CK854,1),6.2,"")</f>
        <v/>
      </c>
      <c r="BW854" t="str">
        <f>IF(CJ854&gt;LARGE(CK854:$CK854,1),7,"")</f>
        <v/>
      </c>
      <c r="BX854" t="str">
        <f t="shared" si="222"/>
        <v/>
      </c>
      <c r="BY854" s="36">
        <f t="shared" si="223"/>
        <v>0</v>
      </c>
      <c r="BZ854" s="36">
        <f t="shared" si="224"/>
        <v>2</v>
      </c>
      <c r="CA854">
        <f t="shared" si="225"/>
        <v>8</v>
      </c>
      <c r="CB854" s="36">
        <f t="shared" si="226"/>
        <v>0</v>
      </c>
      <c r="CC854">
        <f t="shared" si="227"/>
        <v>0</v>
      </c>
      <c r="CD854" s="36">
        <f t="shared" si="228"/>
        <v>0</v>
      </c>
      <c r="CE854">
        <f t="shared" si="229"/>
        <v>0</v>
      </c>
      <c r="CF854" s="36">
        <f t="shared" si="230"/>
        <v>0</v>
      </c>
      <c r="CG854">
        <f t="shared" si="231"/>
        <v>0</v>
      </c>
      <c r="CH854" s="36">
        <f t="shared" si="232"/>
        <v>0</v>
      </c>
      <c r="CI854">
        <f t="shared" si="233"/>
        <v>0</v>
      </c>
      <c r="CJ854" s="36">
        <f t="shared" si="234"/>
        <v>0</v>
      </c>
      <c r="CK854">
        <f t="shared" si="235"/>
        <v>0</v>
      </c>
      <c r="CP854" t="s">
        <v>118</v>
      </c>
      <c r="DD854" t="str">
        <f>IF(COUNTIF('[3]Zone Players'!A$3:A$1847,A854)&lt;1,"D","")</f>
        <v/>
      </c>
      <c r="DF854">
        <f t="shared" si="238"/>
        <v>2</v>
      </c>
      <c r="DG854" s="70">
        <f t="shared" si="236"/>
        <v>10</v>
      </c>
      <c r="DH854">
        <f t="shared" si="237"/>
        <v>2</v>
      </c>
    </row>
    <row r="855" spans="1:112" ht="15" customHeight="1" x14ac:dyDescent="0.25">
      <c r="A855" s="40">
        <v>148372</v>
      </c>
      <c r="B855" s="24" t="s">
        <v>1300</v>
      </c>
      <c r="C855" s="24" t="s">
        <v>158</v>
      </c>
      <c r="D855" s="25" t="s">
        <v>1250</v>
      </c>
      <c r="E855" s="25"/>
      <c r="F855" s="24"/>
      <c r="G855" s="24"/>
      <c r="H855" s="24"/>
      <c r="I855" s="24"/>
      <c r="J855" s="24"/>
      <c r="K855" s="24"/>
      <c r="L855" s="24"/>
      <c r="M855" s="24"/>
      <c r="N855" s="25"/>
      <c r="O855" s="24">
        <v>1</v>
      </c>
      <c r="P855" s="27">
        <v>3</v>
      </c>
      <c r="Q855" s="28"/>
      <c r="R855" s="28"/>
      <c r="S855" s="28"/>
      <c r="T855" s="29">
        <v>3</v>
      </c>
      <c r="U855" s="28"/>
      <c r="V855" s="30">
        <v>1</v>
      </c>
      <c r="W855" s="30">
        <v>2</v>
      </c>
      <c r="X855" s="30" t="s">
        <v>113</v>
      </c>
      <c r="Y855" s="30">
        <v>4</v>
      </c>
      <c r="Z855" s="30" t="s">
        <v>113</v>
      </c>
      <c r="AA855" s="30">
        <v>6</v>
      </c>
      <c r="AB855" s="30">
        <v>7</v>
      </c>
      <c r="AC855" s="59" t="s">
        <v>113</v>
      </c>
      <c r="AD855" s="59" t="s">
        <v>113</v>
      </c>
      <c r="AE855" s="59" t="s">
        <v>113</v>
      </c>
      <c r="AF855" s="59" t="s">
        <v>113</v>
      </c>
      <c r="AG855" s="59" t="s">
        <v>113</v>
      </c>
      <c r="AH855" s="59" t="s">
        <v>113</v>
      </c>
      <c r="AI855" s="30" t="s">
        <v>113</v>
      </c>
      <c r="AJ855" s="30" t="s">
        <v>113</v>
      </c>
      <c r="AK855" s="30" t="s">
        <v>113</v>
      </c>
      <c r="AL855" s="30" t="s">
        <v>113</v>
      </c>
      <c r="AM855" s="30">
        <v>0</v>
      </c>
      <c r="AN855" s="59">
        <v>14</v>
      </c>
      <c r="AO855" s="30">
        <v>3</v>
      </c>
      <c r="AP855" s="59">
        <v>4</v>
      </c>
      <c r="AQ855" s="31">
        <v>2</v>
      </c>
      <c r="AR855" s="31">
        <v>2</v>
      </c>
      <c r="AS855" s="31">
        <v>2</v>
      </c>
      <c r="AT855" s="32">
        <v>2.1</v>
      </c>
      <c r="AU855" s="32">
        <v>2.1</v>
      </c>
      <c r="AV855" s="32">
        <v>2.1</v>
      </c>
      <c r="AW855" s="32">
        <v>2.1</v>
      </c>
      <c r="AX855" s="32">
        <v>2.1</v>
      </c>
      <c r="AY855" s="32">
        <v>2.1</v>
      </c>
      <c r="AZ855" s="32">
        <v>2.1</v>
      </c>
      <c r="BA855" s="32">
        <v>2.1</v>
      </c>
      <c r="BB855" s="32">
        <v>2.1</v>
      </c>
      <c r="BC855" s="32">
        <v>2.1</v>
      </c>
      <c r="BD855" s="33">
        <v>7.2</v>
      </c>
      <c r="BE855" s="33">
        <v>2.1</v>
      </c>
      <c r="BF855" s="33">
        <v>2.1</v>
      </c>
      <c r="BG855" s="33">
        <v>2.1</v>
      </c>
      <c r="BH855" s="33">
        <v>2.1</v>
      </c>
      <c r="BI855" s="33">
        <v>2.1</v>
      </c>
      <c r="BJ855" s="34">
        <v>2</v>
      </c>
      <c r="BK855" s="35">
        <v>2</v>
      </c>
      <c r="BL855" t="str">
        <f>IF(BY855&gt;LARGE(BZ855:$CK855,1),1,"")</f>
        <v/>
      </c>
      <c r="BM855">
        <f>IF(BZ855&gt;LARGE(CA855:$CK855,1),2,"")</f>
        <v>2</v>
      </c>
      <c r="BN855" t="str">
        <f>IF(CA855&gt;LARGE(CB855:$CK855,1),2.2,"")</f>
        <v/>
      </c>
      <c r="BO855" t="str">
        <f>IF(CB855&gt;LARGE(CC855:$CK855,1),3,"")</f>
        <v/>
      </c>
      <c r="BP855" t="str">
        <f>IF(CC855&gt;LARGE(CD855:$CK855,1),3.2,"")</f>
        <v/>
      </c>
      <c r="BQ855" t="str">
        <f>IF(CD855&gt;LARGE(CE855:$CK855,1),4,"")</f>
        <v/>
      </c>
      <c r="BR855" t="str">
        <f>IF(CE855&gt;LARGE(CF855:$CK855,1),4.2,"")</f>
        <v/>
      </c>
      <c r="BS855" t="str">
        <f>IF(CF855&gt;LARGE(CG855:$CK855,1),5,"")</f>
        <v/>
      </c>
      <c r="BT855" t="str">
        <f>IF(CG855&gt;LARGE(CH855:$CK855,1),5.2,"")</f>
        <v/>
      </c>
      <c r="BU855" t="str">
        <f>IF(CH855&gt;LARGE(CI855:$CK855,1),6,"")</f>
        <v/>
      </c>
      <c r="BV855" t="str">
        <f>IF(CI855&gt;LARGE(CJ855:$CK855,1),6.2,"")</f>
        <v/>
      </c>
      <c r="BW855" t="str">
        <f>IF(CJ855&gt;LARGE(CK855:$CK855,1),7,"")</f>
        <v/>
      </c>
      <c r="BX855" t="str">
        <f t="shared" si="222"/>
        <v/>
      </c>
      <c r="BY855" s="36">
        <f t="shared" si="223"/>
        <v>0</v>
      </c>
      <c r="BZ855" s="36">
        <f t="shared" si="224"/>
        <v>10</v>
      </c>
      <c r="CA855">
        <f t="shared" si="225"/>
        <v>0</v>
      </c>
      <c r="CB855" s="36">
        <f t="shared" si="226"/>
        <v>0</v>
      </c>
      <c r="CC855">
        <f t="shared" si="227"/>
        <v>0</v>
      </c>
      <c r="CD855" s="36">
        <f t="shared" si="228"/>
        <v>0</v>
      </c>
      <c r="CE855">
        <f t="shared" si="229"/>
        <v>0</v>
      </c>
      <c r="CF855" s="36">
        <f t="shared" si="230"/>
        <v>0</v>
      </c>
      <c r="CG855">
        <f t="shared" si="231"/>
        <v>0</v>
      </c>
      <c r="CH855" s="36">
        <f t="shared" si="232"/>
        <v>0</v>
      </c>
      <c r="CI855">
        <f t="shared" si="233"/>
        <v>0</v>
      </c>
      <c r="CJ855" s="36">
        <f t="shared" si="234"/>
        <v>0</v>
      </c>
      <c r="CK855">
        <f t="shared" si="235"/>
        <v>0</v>
      </c>
      <c r="CP855">
        <v>1466</v>
      </c>
      <c r="DD855" t="str">
        <f>IF(COUNTIF('[3]Zone Players'!A$3:A$1847,A855)&lt;1,"D","")</f>
        <v/>
      </c>
      <c r="DF855" t="str">
        <f t="shared" si="238"/>
        <v>N3</v>
      </c>
      <c r="DG855" s="70">
        <f t="shared" si="236"/>
        <v>10</v>
      </c>
      <c r="DH855" t="str">
        <f t="shared" si="237"/>
        <v/>
      </c>
    </row>
    <row r="856" spans="1:112" ht="15" customHeight="1" x14ac:dyDescent="0.25">
      <c r="A856" s="40">
        <v>52015</v>
      </c>
      <c r="B856" s="24" t="s">
        <v>1301</v>
      </c>
      <c r="C856" s="24" t="s">
        <v>188</v>
      </c>
      <c r="D856" s="25" t="s">
        <v>1250</v>
      </c>
      <c r="E856" s="26">
        <v>5</v>
      </c>
      <c r="F856" s="27">
        <v>3</v>
      </c>
      <c r="G856" s="27">
        <v>4</v>
      </c>
      <c r="H856" s="27">
        <v>4</v>
      </c>
      <c r="I856" s="27">
        <v>5</v>
      </c>
      <c r="J856" s="27">
        <v>6</v>
      </c>
      <c r="K856" s="27">
        <v>6</v>
      </c>
      <c r="L856" s="27">
        <v>6</v>
      </c>
      <c r="M856" s="27">
        <v>5</v>
      </c>
      <c r="N856" s="26">
        <v>5</v>
      </c>
      <c r="O856" s="27">
        <v>6</v>
      </c>
      <c r="P856" s="27">
        <v>4</v>
      </c>
      <c r="Q856" s="28"/>
      <c r="R856" s="28"/>
      <c r="S856" s="28"/>
      <c r="T856" s="29"/>
      <c r="U856" s="28"/>
      <c r="V856" s="30">
        <v>1</v>
      </c>
      <c r="W856" s="30">
        <v>2</v>
      </c>
      <c r="X856" s="30" t="s">
        <v>113</v>
      </c>
      <c r="Y856" s="30">
        <v>4</v>
      </c>
      <c r="Z856" s="30" t="s">
        <v>113</v>
      </c>
      <c r="AA856" s="30">
        <v>6</v>
      </c>
      <c r="AB856" s="30">
        <v>7</v>
      </c>
      <c r="AC856" s="30" t="s">
        <v>113</v>
      </c>
      <c r="AD856" s="30" t="s">
        <v>113</v>
      </c>
      <c r="AE856" s="30" t="s">
        <v>113</v>
      </c>
      <c r="AF856" s="30" t="s">
        <v>113</v>
      </c>
      <c r="AG856" s="30" t="s">
        <v>113</v>
      </c>
      <c r="AH856" s="30" t="s">
        <v>113</v>
      </c>
      <c r="AI856" s="30" t="s">
        <v>113</v>
      </c>
      <c r="AJ856" s="30" t="s">
        <v>113</v>
      </c>
      <c r="AK856" s="30" t="s">
        <v>113</v>
      </c>
      <c r="AL856" s="30" t="s">
        <v>113</v>
      </c>
      <c r="AM856" s="30">
        <v>0</v>
      </c>
      <c r="AN856" s="30">
        <v>14</v>
      </c>
      <c r="AO856" s="30">
        <v>1</v>
      </c>
      <c r="AP856" s="30">
        <v>6</v>
      </c>
      <c r="AQ856" s="31">
        <v>4</v>
      </c>
      <c r="AR856" s="31">
        <v>4</v>
      </c>
      <c r="AS856" s="31">
        <v>4</v>
      </c>
      <c r="AT856" s="32">
        <v>4</v>
      </c>
      <c r="AU856" s="32">
        <v>4</v>
      </c>
      <c r="AV856" s="32">
        <v>4</v>
      </c>
      <c r="AW856" s="32">
        <v>4</v>
      </c>
      <c r="AX856" s="32">
        <v>4</v>
      </c>
      <c r="AY856" s="32">
        <v>4</v>
      </c>
      <c r="AZ856" s="32">
        <v>4</v>
      </c>
      <c r="BA856" s="32">
        <v>4</v>
      </c>
      <c r="BB856" s="32">
        <v>4</v>
      </c>
      <c r="BC856" s="32">
        <v>4</v>
      </c>
      <c r="BD856" s="33">
        <v>7.2</v>
      </c>
      <c r="BE856" s="33">
        <v>4</v>
      </c>
      <c r="BF856" s="33">
        <v>4</v>
      </c>
      <c r="BG856" s="33">
        <v>4</v>
      </c>
      <c r="BH856" s="33">
        <v>4</v>
      </c>
      <c r="BI856" s="33">
        <v>4</v>
      </c>
      <c r="BJ856" s="34">
        <v>4</v>
      </c>
      <c r="BK856" s="35">
        <v>4</v>
      </c>
      <c r="BL856" t="str">
        <f>IF(BY856&gt;LARGE(BZ856:$CK856,1),1,"")</f>
        <v/>
      </c>
      <c r="BM856" t="str">
        <f>IF(BZ856&gt;LARGE(CA856:$CK856,1),2,"")</f>
        <v/>
      </c>
      <c r="BN856" t="str">
        <f>IF(CA856&gt;LARGE(CB856:$CK856,1),2.2,"")</f>
        <v/>
      </c>
      <c r="BO856" t="str">
        <f>IF(CB856&gt;LARGE(CC856:$CK856,1),3,"")</f>
        <v/>
      </c>
      <c r="BP856" t="str">
        <f>IF(CC856&gt;LARGE(CD856:$CK856,1),3.2,"")</f>
        <v/>
      </c>
      <c r="BQ856">
        <f>IF(CD856&gt;LARGE(CE856:$CK856,1),4,"")</f>
        <v>4</v>
      </c>
      <c r="BR856" t="str">
        <f>IF(CE856&gt;LARGE(CF856:$CK856,1),4.2,"")</f>
        <v/>
      </c>
      <c r="BS856" t="str">
        <f>IF(CF856&gt;LARGE(CG856:$CK856,1),5,"")</f>
        <v/>
      </c>
      <c r="BT856" t="str">
        <f>IF(CG856&gt;LARGE(CH856:$CK856,1),5.2,"")</f>
        <v/>
      </c>
      <c r="BU856" t="str">
        <f>IF(CH856&gt;LARGE(CI856:$CK856,1),6,"")</f>
        <v/>
      </c>
      <c r="BV856" t="str">
        <f>IF(CI856&gt;LARGE(CJ856:$CK856,1),6.2,"")</f>
        <v/>
      </c>
      <c r="BW856" t="str">
        <f>IF(CJ856&gt;LARGE(CK856:$CK856,1),7,"")</f>
        <v/>
      </c>
      <c r="BX856" t="str">
        <f t="shared" si="222"/>
        <v/>
      </c>
      <c r="BY856" s="36">
        <f t="shared" si="223"/>
        <v>0</v>
      </c>
      <c r="BZ856" s="36">
        <f t="shared" si="224"/>
        <v>0</v>
      </c>
      <c r="CA856">
        <f t="shared" si="225"/>
        <v>0</v>
      </c>
      <c r="CB856" s="36">
        <f t="shared" si="226"/>
        <v>0</v>
      </c>
      <c r="CC856">
        <f t="shared" si="227"/>
        <v>0</v>
      </c>
      <c r="CD856" s="36">
        <f t="shared" si="228"/>
        <v>10</v>
      </c>
      <c r="CE856">
        <f t="shared" si="229"/>
        <v>0</v>
      </c>
      <c r="CF856" s="36">
        <f t="shared" si="230"/>
        <v>0</v>
      </c>
      <c r="CG856">
        <f t="shared" si="231"/>
        <v>0</v>
      </c>
      <c r="CH856" s="36">
        <f t="shared" si="232"/>
        <v>0</v>
      </c>
      <c r="CI856">
        <f t="shared" si="233"/>
        <v>0</v>
      </c>
      <c r="CJ856" s="36">
        <f t="shared" si="234"/>
        <v>0</v>
      </c>
      <c r="CK856">
        <f t="shared" si="235"/>
        <v>0</v>
      </c>
      <c r="CP856">
        <v>1468</v>
      </c>
      <c r="DD856" t="str">
        <f>IF(COUNTIF('[3]Zone Players'!A$3:A$1847,A856)&lt;1,"D","")</f>
        <v/>
      </c>
      <c r="DF856">
        <f t="shared" si="238"/>
        <v>4</v>
      </c>
      <c r="DG856" s="70">
        <f t="shared" si="236"/>
        <v>10</v>
      </c>
      <c r="DH856" t="str">
        <f t="shared" si="237"/>
        <v/>
      </c>
    </row>
    <row r="857" spans="1:112" ht="15" customHeight="1" x14ac:dyDescent="0.25">
      <c r="A857" s="23">
        <v>127657</v>
      </c>
      <c r="B857" s="24" t="s">
        <v>1302</v>
      </c>
      <c r="C857" s="24" t="s">
        <v>565</v>
      </c>
      <c r="D857" s="25" t="s">
        <v>1250</v>
      </c>
      <c r="E857" s="26"/>
      <c r="F857" s="27"/>
      <c r="G857" s="27"/>
      <c r="H857" s="27"/>
      <c r="I857" s="27"/>
      <c r="J857" s="27">
        <v>7</v>
      </c>
      <c r="K857" s="27">
        <v>7</v>
      </c>
      <c r="L857" s="27">
        <v>7</v>
      </c>
      <c r="M857" s="27">
        <v>7</v>
      </c>
      <c r="N857" s="26"/>
      <c r="O857" s="27">
        <v>7</v>
      </c>
      <c r="P857" s="27">
        <v>7</v>
      </c>
      <c r="Q857" s="28"/>
      <c r="R857" s="28"/>
      <c r="S857" s="28"/>
      <c r="T857" s="29"/>
      <c r="U857" s="28"/>
      <c r="V857" s="30">
        <v>1</v>
      </c>
      <c r="W857" s="30">
        <v>2</v>
      </c>
      <c r="X857" s="30" t="s">
        <v>113</v>
      </c>
      <c r="Y857" s="30">
        <v>4</v>
      </c>
      <c r="Z857" s="30" t="s">
        <v>113</v>
      </c>
      <c r="AA857" s="30">
        <v>6</v>
      </c>
      <c r="AB857" s="30">
        <v>7</v>
      </c>
      <c r="AC857" s="30" t="s">
        <v>113</v>
      </c>
      <c r="AD857" s="30" t="s">
        <v>113</v>
      </c>
      <c r="AE857" s="30" t="s">
        <v>113</v>
      </c>
      <c r="AF857" s="30" t="s">
        <v>113</v>
      </c>
      <c r="AG857" s="30" t="s">
        <v>113</v>
      </c>
      <c r="AH857" s="30" t="s">
        <v>113</v>
      </c>
      <c r="AI857" s="30" t="s">
        <v>113</v>
      </c>
      <c r="AJ857" s="30" t="s">
        <v>113</v>
      </c>
      <c r="AK857" s="30" t="s">
        <v>113</v>
      </c>
      <c r="AL857" s="30" t="s">
        <v>113</v>
      </c>
      <c r="AM857" s="30">
        <v>0</v>
      </c>
      <c r="AN857" s="30">
        <v>14</v>
      </c>
      <c r="AO857" s="30">
        <v>0</v>
      </c>
      <c r="AP857" s="30">
        <v>7</v>
      </c>
      <c r="AQ857" s="31">
        <v>7</v>
      </c>
      <c r="AR857" s="31">
        <v>7</v>
      </c>
      <c r="AS857" s="31">
        <v>7</v>
      </c>
      <c r="AT857" s="32">
        <v>0</v>
      </c>
      <c r="AU857" s="32">
        <v>7</v>
      </c>
      <c r="AV857" s="32">
        <v>0</v>
      </c>
      <c r="AW857" s="32">
        <v>7</v>
      </c>
      <c r="AX857" s="32">
        <v>7</v>
      </c>
      <c r="AY857" s="32">
        <v>0</v>
      </c>
      <c r="AZ857" s="32">
        <v>7</v>
      </c>
      <c r="BA857" s="32">
        <v>0</v>
      </c>
      <c r="BB857" s="32">
        <v>0</v>
      </c>
      <c r="BC857" s="32">
        <v>0</v>
      </c>
      <c r="BD857" s="33">
        <v>7.2</v>
      </c>
      <c r="BE857" s="33">
        <v>7.2</v>
      </c>
      <c r="BF857" s="33">
        <v>7.2</v>
      </c>
      <c r="BG857" s="33">
        <v>7</v>
      </c>
      <c r="BH857" s="33">
        <v>7</v>
      </c>
      <c r="BI857" s="33">
        <v>7</v>
      </c>
      <c r="BJ857" s="34">
        <v>7</v>
      </c>
      <c r="BK857" s="35">
        <v>7</v>
      </c>
      <c r="BL857" t="str">
        <f>IF(BY857&gt;LARGE(BZ857:$CK857,1),1,"")</f>
        <v/>
      </c>
      <c r="BM857" t="str">
        <f>IF(BZ857&gt;LARGE(CA857:$CK857,1),2,"")</f>
        <v/>
      </c>
      <c r="BN857" t="str">
        <f>IF(CA857&gt;LARGE(CB857:$CK857,1),2.2,"")</f>
        <v/>
      </c>
      <c r="BO857" t="str">
        <f>IF(CB857&gt;LARGE(CC857:$CK857,1),3,"")</f>
        <v/>
      </c>
      <c r="BP857" t="str">
        <f>IF(CC857&gt;LARGE(CD857:$CK857,1),3.2,"")</f>
        <v/>
      </c>
      <c r="BQ857" t="str">
        <f>IF(CD857&gt;LARGE(CE857:$CK857,1),4,"")</f>
        <v/>
      </c>
      <c r="BR857" t="str">
        <f>IF(CE857&gt;LARGE(CF857:$CK857,1),4.2,"")</f>
        <v/>
      </c>
      <c r="BS857" t="str">
        <f>IF(CF857&gt;LARGE(CG857:$CK857,1),5,"")</f>
        <v/>
      </c>
      <c r="BT857" t="str">
        <f>IF(CG857&gt;LARGE(CH857:$CK857,1),5.2,"")</f>
        <v/>
      </c>
      <c r="BU857" t="str">
        <f>IF(CH857&gt;LARGE(CI857:$CK857,1),6,"")</f>
        <v/>
      </c>
      <c r="BV857" t="str">
        <f>IF(CI857&gt;LARGE(CJ857:$CK857,1),6.2,"")</f>
        <v/>
      </c>
      <c r="BW857">
        <f>IF(CJ857&gt;LARGE(CK857:$CK857,1),7,"")</f>
        <v>7</v>
      </c>
      <c r="BX857" t="str">
        <f t="shared" si="222"/>
        <v/>
      </c>
      <c r="BY857" s="36">
        <f t="shared" si="223"/>
        <v>0</v>
      </c>
      <c r="BZ857" s="36">
        <f t="shared" si="224"/>
        <v>0</v>
      </c>
      <c r="CA857">
        <f t="shared" si="225"/>
        <v>0</v>
      </c>
      <c r="CB857" s="36">
        <f t="shared" si="226"/>
        <v>0</v>
      </c>
      <c r="CC857">
        <f t="shared" si="227"/>
        <v>0</v>
      </c>
      <c r="CD857" s="36">
        <f t="shared" si="228"/>
        <v>0</v>
      </c>
      <c r="CE857">
        <f t="shared" si="229"/>
        <v>0</v>
      </c>
      <c r="CF857" s="36">
        <f t="shared" si="230"/>
        <v>0</v>
      </c>
      <c r="CG857">
        <f t="shared" si="231"/>
        <v>0</v>
      </c>
      <c r="CH857" s="36">
        <f t="shared" si="232"/>
        <v>0</v>
      </c>
      <c r="CI857">
        <f t="shared" si="233"/>
        <v>0</v>
      </c>
      <c r="CJ857" s="36">
        <f t="shared" si="234"/>
        <v>4</v>
      </c>
      <c r="CK857">
        <f t="shared" si="235"/>
        <v>0</v>
      </c>
      <c r="CP857">
        <v>1469</v>
      </c>
      <c r="DD857" t="str">
        <f>IF(COUNTIF('[3]Zone Players'!A$3:A$1847,A857)&lt;1,"D","")</f>
        <v/>
      </c>
      <c r="DF857">
        <f t="shared" si="238"/>
        <v>7</v>
      </c>
      <c r="DG857" s="70">
        <f t="shared" si="236"/>
        <v>4</v>
      </c>
      <c r="DH857" t="str">
        <f t="shared" si="237"/>
        <v/>
      </c>
    </row>
    <row r="858" spans="1:112" ht="15" customHeight="1" x14ac:dyDescent="0.25">
      <c r="A858" s="23">
        <v>128511</v>
      </c>
      <c r="B858" s="24" t="s">
        <v>1303</v>
      </c>
      <c r="C858" s="24" t="s">
        <v>235</v>
      </c>
      <c r="D858" s="25" t="s">
        <v>1250</v>
      </c>
      <c r="E858" s="26"/>
      <c r="F858" s="27"/>
      <c r="G858" s="27"/>
      <c r="H858" s="27"/>
      <c r="I858" s="27"/>
      <c r="J858" s="27"/>
      <c r="K858" s="27"/>
      <c r="L858" s="27"/>
      <c r="M858" s="27">
        <v>3</v>
      </c>
      <c r="N858" s="26">
        <v>4</v>
      </c>
      <c r="O858" s="27">
        <v>5</v>
      </c>
      <c r="P858" s="27">
        <v>4</v>
      </c>
      <c r="Q858" s="28"/>
      <c r="R858" s="28"/>
      <c r="S858" s="28"/>
      <c r="T858" s="29"/>
      <c r="U858" s="28"/>
      <c r="V858" s="30">
        <v>1</v>
      </c>
      <c r="W858" s="30">
        <v>2</v>
      </c>
      <c r="X858" s="30" t="s">
        <v>113</v>
      </c>
      <c r="Y858" s="30">
        <v>4</v>
      </c>
      <c r="Z858" s="30" t="s">
        <v>113</v>
      </c>
      <c r="AA858" s="30">
        <v>6</v>
      </c>
      <c r="AB858" s="30">
        <v>7</v>
      </c>
      <c r="AC858" s="30" t="s">
        <v>113</v>
      </c>
      <c r="AD858" s="30" t="s">
        <v>113</v>
      </c>
      <c r="AE858" s="30" t="s">
        <v>113</v>
      </c>
      <c r="AF858" s="30" t="s">
        <v>113</v>
      </c>
      <c r="AG858" s="30" t="s">
        <v>113</v>
      </c>
      <c r="AH858" s="30" t="s">
        <v>113</v>
      </c>
      <c r="AI858" s="30" t="s">
        <v>113</v>
      </c>
      <c r="AJ858" s="30" t="s">
        <v>113</v>
      </c>
      <c r="AK858" s="30" t="s">
        <v>113</v>
      </c>
      <c r="AL858" s="30" t="s">
        <v>113</v>
      </c>
      <c r="AM858" s="30">
        <v>0</v>
      </c>
      <c r="AN858" s="30">
        <v>14</v>
      </c>
      <c r="AO858" s="30">
        <v>1</v>
      </c>
      <c r="AP858" s="30">
        <v>6</v>
      </c>
      <c r="AQ858" s="31">
        <v>4</v>
      </c>
      <c r="AR858" s="31">
        <v>4</v>
      </c>
      <c r="AS858" s="31">
        <v>4</v>
      </c>
      <c r="AT858" s="32">
        <v>0</v>
      </c>
      <c r="AU858" s="32">
        <v>0</v>
      </c>
      <c r="AV858" s="32">
        <v>4</v>
      </c>
      <c r="AW858" s="32">
        <v>4</v>
      </c>
      <c r="AX858" s="32">
        <v>4</v>
      </c>
      <c r="AY858" s="32">
        <v>4</v>
      </c>
      <c r="AZ858" s="32">
        <v>0</v>
      </c>
      <c r="BA858" s="32">
        <v>0</v>
      </c>
      <c r="BB858" s="32">
        <v>0</v>
      </c>
      <c r="BC858" s="32">
        <v>2</v>
      </c>
      <c r="BD858" s="33">
        <v>7.2</v>
      </c>
      <c r="BE858" s="33">
        <v>7.2</v>
      </c>
      <c r="BF858" s="33">
        <v>7.2</v>
      </c>
      <c r="BG858" s="33">
        <v>7.2</v>
      </c>
      <c r="BH858" s="33">
        <v>7.2</v>
      </c>
      <c r="BI858" s="33">
        <v>7.2</v>
      </c>
      <c r="BJ858" s="34">
        <v>4</v>
      </c>
      <c r="BK858" s="35">
        <v>4</v>
      </c>
      <c r="BL858" t="str">
        <f>IF(BY858&gt;LARGE(BZ858:$CK858,1),1,"")</f>
        <v/>
      </c>
      <c r="BM858" t="str">
        <f>IF(BZ858&gt;LARGE(CA858:$CK858,1),2,"")</f>
        <v/>
      </c>
      <c r="BN858" t="str">
        <f>IF(CA858&gt;LARGE(CB858:$CK858,1),2.2,"")</f>
        <v/>
      </c>
      <c r="BO858" t="str">
        <f>IF(CB858&gt;LARGE(CC858:$CK858,1),3,"")</f>
        <v/>
      </c>
      <c r="BP858" t="str">
        <f>IF(CC858&gt;LARGE(CD858:$CK858,1),3.2,"")</f>
        <v/>
      </c>
      <c r="BQ858">
        <f>IF(CD858&gt;LARGE(CE858:$CK858,1),4,"")</f>
        <v>4</v>
      </c>
      <c r="BR858" t="str">
        <f>IF(CE858&gt;LARGE(CF858:$CK858,1),4.2,"")</f>
        <v/>
      </c>
      <c r="BS858" t="str">
        <f>IF(CF858&gt;LARGE(CG858:$CK858,1),5,"")</f>
        <v/>
      </c>
      <c r="BT858" t="str">
        <f>IF(CG858&gt;LARGE(CH858:$CK858,1),5.2,"")</f>
        <v/>
      </c>
      <c r="BU858" t="str">
        <f>IF(CH858&gt;LARGE(CI858:$CK858,1),6,"")</f>
        <v/>
      </c>
      <c r="BV858" t="str">
        <f>IF(CI858&gt;LARGE(CJ858:$CK858,1),6.2,"")</f>
        <v/>
      </c>
      <c r="BW858" t="str">
        <f>IF(CJ858&gt;LARGE(CK858:$CK858,1),7,"")</f>
        <v/>
      </c>
      <c r="BX858" t="str">
        <f t="shared" si="222"/>
        <v/>
      </c>
      <c r="BY858" s="36">
        <f t="shared" si="223"/>
        <v>0</v>
      </c>
      <c r="BZ858" s="36">
        <f t="shared" si="224"/>
        <v>1</v>
      </c>
      <c r="CA858">
        <f t="shared" si="225"/>
        <v>0</v>
      </c>
      <c r="CB858" s="36">
        <f t="shared" si="226"/>
        <v>0</v>
      </c>
      <c r="CC858">
        <f t="shared" si="227"/>
        <v>0</v>
      </c>
      <c r="CD858" s="36">
        <f t="shared" si="228"/>
        <v>4</v>
      </c>
      <c r="CE858">
        <f t="shared" si="229"/>
        <v>0</v>
      </c>
      <c r="CF858" s="36">
        <f t="shared" si="230"/>
        <v>0</v>
      </c>
      <c r="CG858">
        <f t="shared" si="231"/>
        <v>0</v>
      </c>
      <c r="CH858" s="36">
        <f t="shared" si="232"/>
        <v>0</v>
      </c>
      <c r="CI858">
        <f t="shared" si="233"/>
        <v>0</v>
      </c>
      <c r="CJ858" s="36">
        <f t="shared" si="234"/>
        <v>0</v>
      </c>
      <c r="CK858">
        <f t="shared" si="235"/>
        <v>0</v>
      </c>
      <c r="CP858">
        <v>1473</v>
      </c>
      <c r="DD858" t="str">
        <f>IF(COUNTIF('[3]Zone Players'!A$3:A$1847,A858)&lt;1,"D","")</f>
        <v/>
      </c>
      <c r="DF858">
        <f t="shared" si="238"/>
        <v>4</v>
      </c>
      <c r="DG858" s="70">
        <f t="shared" si="236"/>
        <v>5</v>
      </c>
      <c r="DH858" t="str">
        <f t="shared" si="237"/>
        <v/>
      </c>
    </row>
    <row r="859" spans="1:112" ht="15" customHeight="1" x14ac:dyDescent="0.25">
      <c r="A859" s="40">
        <v>148557</v>
      </c>
      <c r="B859" s="24" t="s">
        <v>477</v>
      </c>
      <c r="C859" s="24" t="s">
        <v>139</v>
      </c>
      <c r="D859" s="25" t="s">
        <v>1250</v>
      </c>
      <c r="E859" s="26"/>
      <c r="F859" s="27"/>
      <c r="G859" s="27"/>
      <c r="H859" s="27"/>
      <c r="I859" s="27"/>
      <c r="J859" s="27"/>
      <c r="K859" s="27"/>
      <c r="L859" s="27"/>
      <c r="M859" s="27"/>
      <c r="N859" s="26"/>
      <c r="O859" s="27"/>
      <c r="P859" s="27" t="s">
        <v>113</v>
      </c>
      <c r="Q859" s="28"/>
      <c r="R859" s="28"/>
      <c r="S859" s="28"/>
      <c r="T859" s="29"/>
      <c r="U859" s="28"/>
      <c r="V859" s="30">
        <v>1</v>
      </c>
      <c r="W859" s="30">
        <v>2</v>
      </c>
      <c r="X859" s="30" t="s">
        <v>113</v>
      </c>
      <c r="Y859" s="30">
        <v>4</v>
      </c>
      <c r="Z859" s="30" t="s">
        <v>113</v>
      </c>
      <c r="AA859" s="30">
        <v>6</v>
      </c>
      <c r="AB859" s="30">
        <v>7</v>
      </c>
      <c r="AC859" s="30" t="s">
        <v>113</v>
      </c>
      <c r="AD859" s="30" t="s">
        <v>113</v>
      </c>
      <c r="AE859" s="30" t="s">
        <v>113</v>
      </c>
      <c r="AF859" s="30" t="s">
        <v>113</v>
      </c>
      <c r="AG859" s="30" t="s">
        <v>113</v>
      </c>
      <c r="AH859" s="30" t="s">
        <v>113</v>
      </c>
      <c r="AI859" s="30" t="s">
        <v>113</v>
      </c>
      <c r="AJ859" s="30" t="s">
        <v>113</v>
      </c>
      <c r="AK859" s="30" t="s">
        <v>113</v>
      </c>
      <c r="AL859" s="30" t="s">
        <v>113</v>
      </c>
      <c r="AM859" s="30">
        <v>0</v>
      </c>
      <c r="AN859" s="30">
        <v>14</v>
      </c>
      <c r="AO859" s="30">
        <v>0</v>
      </c>
      <c r="AP859" s="30">
        <v>7</v>
      </c>
      <c r="AQ859" s="31" t="s">
        <v>113</v>
      </c>
      <c r="AR859" s="31" t="s">
        <v>113</v>
      </c>
      <c r="AS859" s="31" t="s">
        <v>113</v>
      </c>
      <c r="AT859" s="32">
        <v>0</v>
      </c>
      <c r="AU859" s="32">
        <v>0</v>
      </c>
      <c r="AV859" s="32">
        <v>0</v>
      </c>
      <c r="AW859" s="32">
        <v>0</v>
      </c>
      <c r="AX859" s="32">
        <v>0</v>
      </c>
      <c r="AY859" s="32">
        <v>0</v>
      </c>
      <c r="AZ859" s="32">
        <v>0</v>
      </c>
      <c r="BA859" s="32">
        <v>0</v>
      </c>
      <c r="BB859" s="32">
        <v>0</v>
      </c>
      <c r="BC859" s="32">
        <v>0</v>
      </c>
      <c r="BD859" s="33">
        <v>7.2</v>
      </c>
      <c r="BE859" s="33">
        <v>7.2</v>
      </c>
      <c r="BF859" s="33">
        <v>7.2</v>
      </c>
      <c r="BG859" s="33">
        <v>7.2</v>
      </c>
      <c r="BH859" s="33">
        <v>7.2</v>
      </c>
      <c r="BI859" s="33">
        <v>7.2</v>
      </c>
      <c r="BJ859" s="34" t="s">
        <v>113</v>
      </c>
      <c r="BK859" s="35" t="s">
        <v>113</v>
      </c>
      <c r="BL859" t="str">
        <f>IF(BY859&gt;LARGE(BZ859:$CK859,1),1,"")</f>
        <v/>
      </c>
      <c r="BM859" t="str">
        <f>IF(BZ859&gt;LARGE(CA859:$CK859,1),2,"")</f>
        <v/>
      </c>
      <c r="BN859" t="str">
        <f>IF(CA859&gt;LARGE(CB859:$CK859,1),2.2,"")</f>
        <v/>
      </c>
      <c r="BO859" t="str">
        <f>IF(CB859&gt;LARGE(CC859:$CK859,1),3,"")</f>
        <v/>
      </c>
      <c r="BP859" t="str">
        <f>IF(CC859&gt;LARGE(CD859:$CK859,1),3.2,"")</f>
        <v/>
      </c>
      <c r="BQ859" t="str">
        <f>IF(CD859&gt;LARGE(CE859:$CK859,1),4,"")</f>
        <v/>
      </c>
      <c r="BR859" t="str">
        <f>IF(CE859&gt;LARGE(CF859:$CK859,1),4.2,"")</f>
        <v/>
      </c>
      <c r="BS859" t="str">
        <f>IF(CF859&gt;LARGE(CG859:$CK859,1),5,"")</f>
        <v/>
      </c>
      <c r="BT859" t="str">
        <f>IF(CG859&gt;LARGE(CH859:$CK859,1),5.2,"")</f>
        <v/>
      </c>
      <c r="BU859" t="str">
        <f>IF(CH859&gt;LARGE(CI859:$CK859,1),6,"")</f>
        <v/>
      </c>
      <c r="BV859" t="str">
        <f>IF(CI859&gt;LARGE(CJ859:$CK859,1),6.2,"")</f>
        <v/>
      </c>
      <c r="BW859" t="str">
        <f>IF(CJ859&gt;LARGE(CK859:$CK859,1),7,"")</f>
        <v/>
      </c>
      <c r="BX859" t="str">
        <f t="shared" si="222"/>
        <v/>
      </c>
      <c r="BY859" s="36">
        <f t="shared" si="223"/>
        <v>0</v>
      </c>
      <c r="BZ859" s="36">
        <f t="shared" si="224"/>
        <v>0</v>
      </c>
      <c r="CA859">
        <f t="shared" si="225"/>
        <v>0</v>
      </c>
      <c r="CB859" s="36">
        <f t="shared" si="226"/>
        <v>0</v>
      </c>
      <c r="CC859">
        <f t="shared" si="227"/>
        <v>0</v>
      </c>
      <c r="CD859" s="36">
        <f t="shared" si="228"/>
        <v>0</v>
      </c>
      <c r="CE859">
        <f t="shared" si="229"/>
        <v>0</v>
      </c>
      <c r="CF859" s="36">
        <f t="shared" si="230"/>
        <v>0</v>
      </c>
      <c r="CG859">
        <f t="shared" si="231"/>
        <v>0</v>
      </c>
      <c r="CH859" s="36">
        <f t="shared" si="232"/>
        <v>0</v>
      </c>
      <c r="CI859">
        <f t="shared" si="233"/>
        <v>0</v>
      </c>
      <c r="CJ859" s="36">
        <f t="shared" si="234"/>
        <v>0</v>
      </c>
      <c r="CK859">
        <f t="shared" si="235"/>
        <v>0</v>
      </c>
      <c r="CP859">
        <v>1475</v>
      </c>
      <c r="DD859" t="str">
        <f>IF(COUNTIF('[3]Zone Players'!A$3:A$1847,A859)&lt;1,"D","")</f>
        <v/>
      </c>
      <c r="DF859" t="str">
        <f t="shared" si="238"/>
        <v/>
      </c>
      <c r="DG859" s="70">
        <f t="shared" si="236"/>
        <v>0</v>
      </c>
      <c r="DH859" t="str">
        <f t="shared" si="237"/>
        <v/>
      </c>
    </row>
    <row r="860" spans="1:112" ht="15" customHeight="1" x14ac:dyDescent="0.25">
      <c r="A860" s="23">
        <v>154257</v>
      </c>
      <c r="B860" s="24" t="s">
        <v>1304</v>
      </c>
      <c r="C860" s="24" t="s">
        <v>1305</v>
      </c>
      <c r="D860" s="25" t="s">
        <v>1250</v>
      </c>
      <c r="E860" s="26"/>
      <c r="F860" s="27"/>
      <c r="G860" s="27"/>
      <c r="H860" s="27"/>
      <c r="I860" s="27"/>
      <c r="J860" s="27"/>
      <c r="K860" s="27"/>
      <c r="L860" s="27"/>
      <c r="M860" s="27"/>
      <c r="N860" s="26"/>
      <c r="O860" s="27"/>
      <c r="P860" s="27"/>
      <c r="Q860" s="28"/>
      <c r="R860" s="28"/>
      <c r="S860" s="28"/>
      <c r="T860" s="29"/>
      <c r="U860" s="28"/>
      <c r="V860" s="30">
        <v>1</v>
      </c>
      <c r="W860" s="30">
        <v>2</v>
      </c>
      <c r="X860" s="30" t="s">
        <v>113</v>
      </c>
      <c r="Y860" s="30">
        <v>4</v>
      </c>
      <c r="Z860" s="30" t="s">
        <v>113</v>
      </c>
      <c r="AA860" s="30">
        <v>6</v>
      </c>
      <c r="AB860" s="30">
        <v>7</v>
      </c>
      <c r="AC860" s="30" t="s">
        <v>113</v>
      </c>
      <c r="AD860" s="30" t="s">
        <v>113</v>
      </c>
      <c r="AE860" s="30" t="s">
        <v>113</v>
      </c>
      <c r="AF860" s="30" t="s">
        <v>113</v>
      </c>
      <c r="AG860" s="30" t="s">
        <v>113</v>
      </c>
      <c r="AH860" s="30" t="s">
        <v>113</v>
      </c>
      <c r="AI860" s="30" t="s">
        <v>113</v>
      </c>
      <c r="AJ860" s="30" t="s">
        <v>113</v>
      </c>
      <c r="AK860" s="30" t="s">
        <v>113</v>
      </c>
      <c r="AL860" s="30" t="s">
        <v>113</v>
      </c>
      <c r="AM860" s="30">
        <v>0</v>
      </c>
      <c r="AN860" s="30">
        <v>14</v>
      </c>
      <c r="AO860" s="30">
        <v>0</v>
      </c>
      <c r="AP860" s="30">
        <v>7</v>
      </c>
      <c r="AQ860" s="31" t="s">
        <v>113</v>
      </c>
      <c r="AR860" s="31">
        <v>1</v>
      </c>
      <c r="AS860" s="31">
        <v>1</v>
      </c>
      <c r="AT860" s="32">
        <v>1</v>
      </c>
      <c r="AU860" s="32">
        <v>1</v>
      </c>
      <c r="AV860" s="32">
        <v>0</v>
      </c>
      <c r="AW860" s="32">
        <v>0</v>
      </c>
      <c r="AX860" s="32">
        <v>1</v>
      </c>
      <c r="AY860" s="32">
        <v>0</v>
      </c>
      <c r="AZ860" s="32">
        <v>1</v>
      </c>
      <c r="BA860" s="32">
        <v>1</v>
      </c>
      <c r="BB860" s="32">
        <v>1</v>
      </c>
      <c r="BC860" s="32">
        <v>0</v>
      </c>
      <c r="BD860" s="33">
        <v>7.2</v>
      </c>
      <c r="BE860" s="33">
        <v>7.2</v>
      </c>
      <c r="BF860" s="33">
        <v>7.2</v>
      </c>
      <c r="BG860" s="33">
        <v>7.2</v>
      </c>
      <c r="BH860" s="33">
        <v>1</v>
      </c>
      <c r="BI860" s="33">
        <v>1</v>
      </c>
      <c r="BJ860" s="34">
        <v>1</v>
      </c>
      <c r="BK860" s="35">
        <v>1</v>
      </c>
      <c r="BL860">
        <f>IF(BY860&gt;LARGE(BZ860:$CK860,1),1,"")</f>
        <v>1</v>
      </c>
      <c r="BM860" t="str">
        <f>IF(BZ860&gt;LARGE(CA860:$CK860,1),2,"")</f>
        <v/>
      </c>
      <c r="BN860" t="str">
        <f>IF(CA860&gt;LARGE(CB860:$CK860,1),2.2,"")</f>
        <v/>
      </c>
      <c r="BO860" t="str">
        <f>IF(CB860&gt;LARGE(CC860:$CK860,1),3,"")</f>
        <v/>
      </c>
      <c r="BP860" t="str">
        <f>IF(CC860&gt;LARGE(CD860:$CK860,1),3.2,"")</f>
        <v/>
      </c>
      <c r="BQ860" t="str">
        <f>IF(CD860&gt;LARGE(CE860:$CK860,1),4,"")</f>
        <v/>
      </c>
      <c r="BR860" t="str">
        <f>IF(CE860&gt;LARGE(CF860:$CK860,1),4.2,"")</f>
        <v/>
      </c>
      <c r="BS860" t="str">
        <f>IF(CF860&gt;LARGE(CG860:$CK860,1),5,"")</f>
        <v/>
      </c>
      <c r="BT860" t="str">
        <f>IF(CG860&gt;LARGE(CH860:$CK860,1),5.2,"")</f>
        <v/>
      </c>
      <c r="BU860" t="str">
        <f>IF(CH860&gt;LARGE(CI860:$CK860,1),6,"")</f>
        <v/>
      </c>
      <c r="BV860" t="str">
        <f>IF(CI860&gt;LARGE(CJ860:$CK860,1),6.2,"")</f>
        <v/>
      </c>
      <c r="BW860" t="str">
        <f>IF(CJ860&gt;LARGE(CK860:$CK860,1),7,"")</f>
        <v/>
      </c>
      <c r="BX860" t="str">
        <f t="shared" si="222"/>
        <v/>
      </c>
      <c r="BY860" s="36">
        <f t="shared" si="223"/>
        <v>6</v>
      </c>
      <c r="BZ860" s="36">
        <f t="shared" si="224"/>
        <v>0</v>
      </c>
      <c r="CA860">
        <f t="shared" si="225"/>
        <v>0</v>
      </c>
      <c r="CB860" s="36">
        <f t="shared" si="226"/>
        <v>0</v>
      </c>
      <c r="CC860">
        <f t="shared" si="227"/>
        <v>0</v>
      </c>
      <c r="CD860" s="36">
        <f t="shared" si="228"/>
        <v>0</v>
      </c>
      <c r="CE860">
        <f t="shared" si="229"/>
        <v>0</v>
      </c>
      <c r="CF860" s="36">
        <f t="shared" si="230"/>
        <v>0</v>
      </c>
      <c r="CG860">
        <f t="shared" si="231"/>
        <v>0</v>
      </c>
      <c r="CH860" s="36">
        <f t="shared" si="232"/>
        <v>0</v>
      </c>
      <c r="CI860">
        <f t="shared" si="233"/>
        <v>0</v>
      </c>
      <c r="CJ860" s="36">
        <f t="shared" si="234"/>
        <v>0</v>
      </c>
      <c r="CK860">
        <f t="shared" si="235"/>
        <v>0</v>
      </c>
      <c r="CP860">
        <v>1474</v>
      </c>
      <c r="DD860" t="str">
        <f>IF(COUNTIF('[3]Zone Players'!A$3:A$1847,A860)&lt;1,"D","")</f>
        <v/>
      </c>
      <c r="DF860">
        <f t="shared" si="238"/>
        <v>1</v>
      </c>
      <c r="DG860" s="70">
        <f t="shared" si="236"/>
        <v>6</v>
      </c>
      <c r="DH860" t="str">
        <f t="shared" si="237"/>
        <v/>
      </c>
    </row>
    <row r="861" spans="1:112" ht="15" customHeight="1" x14ac:dyDescent="0.25">
      <c r="A861" s="23">
        <v>54862</v>
      </c>
      <c r="B861" s="24" t="s">
        <v>1306</v>
      </c>
      <c r="C861" s="24" t="s">
        <v>1307</v>
      </c>
      <c r="D861" s="25" t="s">
        <v>1250</v>
      </c>
      <c r="E861" s="26"/>
      <c r="F861" s="27">
        <v>7</v>
      </c>
      <c r="G861" s="27">
        <v>7</v>
      </c>
      <c r="H861" s="27">
        <v>7</v>
      </c>
      <c r="I861" s="27">
        <v>7</v>
      </c>
      <c r="J861" s="27">
        <v>7</v>
      </c>
      <c r="K861" s="27">
        <v>7</v>
      </c>
      <c r="L861" s="27">
        <v>5</v>
      </c>
      <c r="M861" s="27">
        <v>5</v>
      </c>
      <c r="N861" s="26">
        <v>5</v>
      </c>
      <c r="O861" s="27">
        <v>6</v>
      </c>
      <c r="P861" s="27">
        <v>7</v>
      </c>
      <c r="Q861" s="28"/>
      <c r="R861" s="28"/>
      <c r="S861" s="28"/>
      <c r="T861" s="29"/>
      <c r="U861" s="28"/>
      <c r="V861" s="30">
        <v>1</v>
      </c>
      <c r="W861" s="30">
        <v>2</v>
      </c>
      <c r="X861" s="30" t="s">
        <v>113</v>
      </c>
      <c r="Y861" s="30">
        <v>4</v>
      </c>
      <c r="Z861" s="30" t="s">
        <v>113</v>
      </c>
      <c r="AA861" s="30">
        <v>6</v>
      </c>
      <c r="AB861" s="30">
        <v>7</v>
      </c>
      <c r="AC861" s="30" t="s">
        <v>113</v>
      </c>
      <c r="AD861" s="30" t="s">
        <v>113</v>
      </c>
      <c r="AE861" s="30" t="s">
        <v>113</v>
      </c>
      <c r="AF861" s="30" t="s">
        <v>113</v>
      </c>
      <c r="AG861" s="30" t="s">
        <v>113</v>
      </c>
      <c r="AH861" s="30" t="s">
        <v>113</v>
      </c>
      <c r="AI861" s="30" t="s">
        <v>113</v>
      </c>
      <c r="AJ861" s="30" t="s">
        <v>113</v>
      </c>
      <c r="AK861" s="30" t="s">
        <v>113</v>
      </c>
      <c r="AL861" s="30" t="s">
        <v>113</v>
      </c>
      <c r="AM861" s="30">
        <v>0</v>
      </c>
      <c r="AN861" s="30">
        <v>14</v>
      </c>
      <c r="AO861" s="30">
        <v>0</v>
      </c>
      <c r="AP861" s="30">
        <v>7</v>
      </c>
      <c r="AQ861" s="31">
        <v>7</v>
      </c>
      <c r="AR861" s="31">
        <v>7</v>
      </c>
      <c r="AS861" s="31">
        <v>7</v>
      </c>
      <c r="AT861" s="32">
        <v>0</v>
      </c>
      <c r="AU861" s="32">
        <v>7</v>
      </c>
      <c r="AV861" s="32">
        <v>4</v>
      </c>
      <c r="AW861" s="32">
        <v>4</v>
      </c>
      <c r="AX861" s="32">
        <v>7</v>
      </c>
      <c r="AY861" s="32">
        <v>0</v>
      </c>
      <c r="AZ861" s="32">
        <v>7</v>
      </c>
      <c r="BA861" s="32">
        <v>7</v>
      </c>
      <c r="BB861" s="32">
        <v>7</v>
      </c>
      <c r="BC861" s="32">
        <v>7</v>
      </c>
      <c r="BD861" s="33">
        <v>7.2</v>
      </c>
      <c r="BE861" s="33">
        <v>7.2</v>
      </c>
      <c r="BF861" s="33">
        <v>7.2</v>
      </c>
      <c r="BG861" s="33">
        <v>7.2</v>
      </c>
      <c r="BH861" s="33">
        <v>7</v>
      </c>
      <c r="BI861" s="33">
        <v>7</v>
      </c>
      <c r="BJ861" s="34">
        <v>7</v>
      </c>
      <c r="BK861" s="35">
        <v>7</v>
      </c>
      <c r="BL861" t="str">
        <f>IF(BY861&gt;LARGE(BZ861:$CK861,1),1,"")</f>
        <v/>
      </c>
      <c r="BM861" t="str">
        <f>IF(BZ861&gt;LARGE(CA861:$CK861,1),2,"")</f>
        <v/>
      </c>
      <c r="BN861" t="str">
        <f>IF(CA861&gt;LARGE(CB861:$CK861,1),2.2,"")</f>
        <v/>
      </c>
      <c r="BO861" t="str">
        <f>IF(CB861&gt;LARGE(CC861:$CK861,1),3,"")</f>
        <v/>
      </c>
      <c r="BP861" t="str">
        <f>IF(CC861&gt;LARGE(CD861:$CK861,1),3.2,"")</f>
        <v/>
      </c>
      <c r="BQ861" t="str">
        <f>IF(CD861&gt;LARGE(CE861:$CK861,1),4,"")</f>
        <v/>
      </c>
      <c r="BR861" t="str">
        <f>IF(CE861&gt;LARGE(CF861:$CK861,1),4.2,"")</f>
        <v/>
      </c>
      <c r="BS861" t="str">
        <f>IF(CF861&gt;LARGE(CG861:$CK861,1),5,"")</f>
        <v/>
      </c>
      <c r="BT861" t="str">
        <f>IF(CG861&gt;LARGE(CH861:$CK861,1),5.2,"")</f>
        <v/>
      </c>
      <c r="BU861" t="str">
        <f>IF(CH861&gt;LARGE(CI861:$CK861,1),6,"")</f>
        <v/>
      </c>
      <c r="BV861" t="str">
        <f>IF(CI861&gt;LARGE(CJ861:$CK861,1),6.2,"")</f>
        <v/>
      </c>
      <c r="BW861">
        <f>IF(CJ861&gt;LARGE(CK861:$CK861,1),7,"")</f>
        <v>7</v>
      </c>
      <c r="BX861" t="str">
        <f t="shared" si="222"/>
        <v/>
      </c>
      <c r="BY861" s="36">
        <f t="shared" si="223"/>
        <v>0</v>
      </c>
      <c r="BZ861" s="36">
        <f t="shared" si="224"/>
        <v>0</v>
      </c>
      <c r="CA861">
        <f t="shared" si="225"/>
        <v>0</v>
      </c>
      <c r="CB861" s="36">
        <f t="shared" si="226"/>
        <v>0</v>
      </c>
      <c r="CC861">
        <f t="shared" si="227"/>
        <v>0</v>
      </c>
      <c r="CD861" s="36">
        <f t="shared" si="228"/>
        <v>2</v>
      </c>
      <c r="CE861">
        <f t="shared" si="229"/>
        <v>0</v>
      </c>
      <c r="CF861" s="36">
        <f t="shared" si="230"/>
        <v>0</v>
      </c>
      <c r="CG861">
        <f t="shared" si="231"/>
        <v>0</v>
      </c>
      <c r="CH861" s="36">
        <f t="shared" si="232"/>
        <v>0</v>
      </c>
      <c r="CI861">
        <f t="shared" si="233"/>
        <v>0</v>
      </c>
      <c r="CJ861" s="36">
        <f t="shared" si="234"/>
        <v>6</v>
      </c>
      <c r="CK861">
        <f t="shared" si="235"/>
        <v>0</v>
      </c>
      <c r="CP861" t="s">
        <v>118</v>
      </c>
      <c r="DD861" t="str">
        <f>IF(COUNTIF('[3]Zone Players'!A$3:A$1847,A861)&lt;1,"D","")</f>
        <v/>
      </c>
      <c r="DF861">
        <f t="shared" si="238"/>
        <v>7</v>
      </c>
      <c r="DG861" s="70">
        <f t="shared" si="236"/>
        <v>8</v>
      </c>
      <c r="DH861" t="str">
        <f t="shared" si="237"/>
        <v/>
      </c>
    </row>
    <row r="862" spans="1:112" ht="15" customHeight="1" x14ac:dyDescent="0.25">
      <c r="A862" s="40">
        <v>52757</v>
      </c>
      <c r="B862" s="24" t="s">
        <v>1308</v>
      </c>
      <c r="C862" s="24" t="s">
        <v>1309</v>
      </c>
      <c r="D862" s="25" t="s">
        <v>1250</v>
      </c>
      <c r="E862" s="26"/>
      <c r="F862" s="27"/>
      <c r="G862" s="27"/>
      <c r="H862" s="27"/>
      <c r="I862" s="27"/>
      <c r="J862" s="27"/>
      <c r="K862" s="27"/>
      <c r="L862" s="27"/>
      <c r="M862" s="27"/>
      <c r="N862" s="26">
        <v>7</v>
      </c>
      <c r="O862" s="27">
        <v>7</v>
      </c>
      <c r="P862" s="27">
        <v>7</v>
      </c>
      <c r="Q862" s="28"/>
      <c r="R862" s="28"/>
      <c r="S862" s="28"/>
      <c r="T862" s="29"/>
      <c r="U862" s="28"/>
      <c r="V862" s="30">
        <v>1</v>
      </c>
      <c r="W862" s="30">
        <v>2</v>
      </c>
      <c r="X862" s="30" t="s">
        <v>113</v>
      </c>
      <c r="Y862" s="30">
        <v>4</v>
      </c>
      <c r="Z862" s="30" t="s">
        <v>113</v>
      </c>
      <c r="AA862" s="30">
        <v>6</v>
      </c>
      <c r="AB862" s="30">
        <v>7</v>
      </c>
      <c r="AC862" s="30" t="s">
        <v>113</v>
      </c>
      <c r="AD862" s="30" t="s">
        <v>113</v>
      </c>
      <c r="AE862" s="30" t="s">
        <v>113</v>
      </c>
      <c r="AF862" s="30" t="s">
        <v>113</v>
      </c>
      <c r="AG862" s="30" t="s">
        <v>113</v>
      </c>
      <c r="AH862" s="30" t="s">
        <v>113</v>
      </c>
      <c r="AI862" s="30" t="s">
        <v>113</v>
      </c>
      <c r="AJ862" s="30" t="s">
        <v>113</v>
      </c>
      <c r="AK862" s="30" t="s">
        <v>113</v>
      </c>
      <c r="AL862" s="30" t="s">
        <v>113</v>
      </c>
      <c r="AM862" s="30">
        <v>0</v>
      </c>
      <c r="AN862" s="30">
        <v>14</v>
      </c>
      <c r="AO862" s="30">
        <v>0</v>
      </c>
      <c r="AP862" s="30">
        <v>7</v>
      </c>
      <c r="AQ862" s="31">
        <v>7</v>
      </c>
      <c r="AR862" s="31">
        <v>7</v>
      </c>
      <c r="AS862" s="31">
        <v>7</v>
      </c>
      <c r="AT862" s="32">
        <v>0</v>
      </c>
      <c r="AU862" s="32">
        <v>0</v>
      </c>
      <c r="AV862" s="32">
        <v>0</v>
      </c>
      <c r="AW862" s="32">
        <v>0</v>
      </c>
      <c r="AX862" s="32">
        <v>0</v>
      </c>
      <c r="AY862" s="32">
        <v>0</v>
      </c>
      <c r="AZ862" s="32">
        <v>0</v>
      </c>
      <c r="BA862" s="32">
        <v>0</v>
      </c>
      <c r="BB862" s="32">
        <v>0</v>
      </c>
      <c r="BC862" s="32">
        <v>0</v>
      </c>
      <c r="BD862" s="33">
        <v>7.2</v>
      </c>
      <c r="BE862" s="33">
        <v>7.2</v>
      </c>
      <c r="BF862" s="33">
        <v>7.2</v>
      </c>
      <c r="BG862" s="33">
        <v>7.2</v>
      </c>
      <c r="BH862" s="33">
        <v>7.2</v>
      </c>
      <c r="BI862" s="33">
        <v>7.2</v>
      </c>
      <c r="BJ862" s="34" t="s">
        <v>113</v>
      </c>
      <c r="BK862" s="35" t="s">
        <v>113</v>
      </c>
      <c r="BL862" t="str">
        <f>IF(BY862&gt;LARGE(BZ862:$CK862,1),1,"")</f>
        <v/>
      </c>
      <c r="BM862" t="str">
        <f>IF(BZ862&gt;LARGE(CA862:$CK862,1),2,"")</f>
        <v/>
      </c>
      <c r="BN862" t="str">
        <f>IF(CA862&gt;LARGE(CB862:$CK862,1),2.2,"")</f>
        <v/>
      </c>
      <c r="BO862" t="str">
        <f>IF(CB862&gt;LARGE(CC862:$CK862,1),3,"")</f>
        <v/>
      </c>
      <c r="BP862" t="str">
        <f>IF(CC862&gt;LARGE(CD862:$CK862,1),3.2,"")</f>
        <v/>
      </c>
      <c r="BQ862" t="str">
        <f>IF(CD862&gt;LARGE(CE862:$CK862,1),4,"")</f>
        <v/>
      </c>
      <c r="BR862" t="str">
        <f>IF(CE862&gt;LARGE(CF862:$CK862,1),4.2,"")</f>
        <v/>
      </c>
      <c r="BS862" t="str">
        <f>IF(CF862&gt;LARGE(CG862:$CK862,1),5,"")</f>
        <v/>
      </c>
      <c r="BT862" t="str">
        <f>IF(CG862&gt;LARGE(CH862:$CK862,1),5.2,"")</f>
        <v/>
      </c>
      <c r="BU862" t="str">
        <f>IF(CH862&gt;LARGE(CI862:$CK862,1),6,"")</f>
        <v/>
      </c>
      <c r="BV862" t="str">
        <f>IF(CI862&gt;LARGE(CJ862:$CK862,1),6.2,"")</f>
        <v/>
      </c>
      <c r="BW862" t="str">
        <f>IF(CJ862&gt;LARGE(CK862:$CK862,1),7,"")</f>
        <v/>
      </c>
      <c r="BX862" t="str">
        <f t="shared" si="222"/>
        <v/>
      </c>
      <c r="BY862" s="36">
        <f t="shared" si="223"/>
        <v>0</v>
      </c>
      <c r="BZ862" s="36">
        <f t="shared" si="224"/>
        <v>0</v>
      </c>
      <c r="CA862">
        <f t="shared" si="225"/>
        <v>0</v>
      </c>
      <c r="CB862" s="36">
        <f t="shared" si="226"/>
        <v>0</v>
      </c>
      <c r="CC862">
        <f t="shared" si="227"/>
        <v>0</v>
      </c>
      <c r="CD862" s="36">
        <f t="shared" si="228"/>
        <v>0</v>
      </c>
      <c r="CE862">
        <f t="shared" si="229"/>
        <v>0</v>
      </c>
      <c r="CF862" s="36">
        <f t="shared" si="230"/>
        <v>0</v>
      </c>
      <c r="CG862">
        <f t="shared" si="231"/>
        <v>0</v>
      </c>
      <c r="CH862" s="36">
        <f t="shared" si="232"/>
        <v>0</v>
      </c>
      <c r="CI862">
        <f t="shared" si="233"/>
        <v>0</v>
      </c>
      <c r="CJ862" s="36">
        <f t="shared" si="234"/>
        <v>0</v>
      </c>
      <c r="CK862">
        <f t="shared" si="235"/>
        <v>0</v>
      </c>
      <c r="CP862">
        <v>1479</v>
      </c>
      <c r="DD862" t="str">
        <f>IF(COUNTIF('[3]Zone Players'!A$3:A$1847,A862)&lt;1,"D","")</f>
        <v/>
      </c>
      <c r="DF862">
        <f t="shared" si="238"/>
        <v>7</v>
      </c>
      <c r="DG862" s="70">
        <f t="shared" si="236"/>
        <v>0</v>
      </c>
      <c r="DH862" t="str">
        <f t="shared" si="237"/>
        <v/>
      </c>
    </row>
    <row r="863" spans="1:112" ht="15" customHeight="1" x14ac:dyDescent="0.25">
      <c r="A863" s="23">
        <v>10077</v>
      </c>
      <c r="B863" s="24" t="s">
        <v>1310</v>
      </c>
      <c r="C863" s="24" t="s">
        <v>1311</v>
      </c>
      <c r="D863" s="25" t="s">
        <v>1250</v>
      </c>
      <c r="E863" s="26"/>
      <c r="F863" s="27"/>
      <c r="G863" s="27">
        <v>1</v>
      </c>
      <c r="H863" s="27" t="s">
        <v>541</v>
      </c>
      <c r="I863" s="27">
        <v>1</v>
      </c>
      <c r="J863" s="27">
        <v>1</v>
      </c>
      <c r="K863" s="27">
        <v>1</v>
      </c>
      <c r="L863" s="27">
        <v>1</v>
      </c>
      <c r="M863" s="27">
        <v>2</v>
      </c>
      <c r="N863" s="26">
        <v>1</v>
      </c>
      <c r="O863" s="27">
        <v>1</v>
      </c>
      <c r="P863" s="27">
        <v>1</v>
      </c>
      <c r="Q863" s="28"/>
      <c r="R863" s="28"/>
      <c r="S863" s="28"/>
      <c r="T863" s="29">
        <v>1</v>
      </c>
      <c r="U863" s="28"/>
      <c r="V863" s="30">
        <v>1</v>
      </c>
      <c r="W863" s="30">
        <v>2</v>
      </c>
      <c r="X863" s="30" t="s">
        <v>113</v>
      </c>
      <c r="Y863" s="30">
        <v>4</v>
      </c>
      <c r="Z863" s="30" t="s">
        <v>113</v>
      </c>
      <c r="AA863" s="30">
        <v>6</v>
      </c>
      <c r="AB863" s="30">
        <v>7</v>
      </c>
      <c r="AC863" s="30" t="s">
        <v>113</v>
      </c>
      <c r="AD863" s="30" t="s">
        <v>113</v>
      </c>
      <c r="AE863" s="30" t="s">
        <v>113</v>
      </c>
      <c r="AF863" s="30" t="s">
        <v>113</v>
      </c>
      <c r="AG863" s="30" t="s">
        <v>113</v>
      </c>
      <c r="AH863" s="30" t="s">
        <v>113</v>
      </c>
      <c r="AI863" s="30" t="s">
        <v>113</v>
      </c>
      <c r="AJ863" s="30" t="s">
        <v>113</v>
      </c>
      <c r="AK863" s="30" t="s">
        <v>113</v>
      </c>
      <c r="AL863" s="30" t="s">
        <v>113</v>
      </c>
      <c r="AM863" s="30">
        <v>0</v>
      </c>
      <c r="AN863" s="30">
        <v>14</v>
      </c>
      <c r="AO863" s="30">
        <v>10</v>
      </c>
      <c r="AP863" s="30">
        <v>1</v>
      </c>
      <c r="AQ863" s="31">
        <v>0</v>
      </c>
      <c r="AR863" s="31">
        <v>1</v>
      </c>
      <c r="AS863" s="31">
        <v>1</v>
      </c>
      <c r="AT863" s="32">
        <v>1</v>
      </c>
      <c r="AU863" s="32">
        <v>1</v>
      </c>
      <c r="AV863" s="32">
        <v>1</v>
      </c>
      <c r="AW863" s="32">
        <v>1</v>
      </c>
      <c r="AX863" s="32">
        <v>0</v>
      </c>
      <c r="AY863" s="32">
        <v>1</v>
      </c>
      <c r="AZ863" s="32">
        <v>1</v>
      </c>
      <c r="BA863" s="32">
        <v>1</v>
      </c>
      <c r="BB863" s="32">
        <v>1</v>
      </c>
      <c r="BC863" s="32">
        <v>1</v>
      </c>
      <c r="BD863" s="33">
        <v>7.2</v>
      </c>
      <c r="BE863" s="33">
        <v>7.2</v>
      </c>
      <c r="BF863" s="33">
        <v>1</v>
      </c>
      <c r="BG863" s="33">
        <v>1</v>
      </c>
      <c r="BH863" s="33">
        <v>1</v>
      </c>
      <c r="BI863" s="33">
        <v>1</v>
      </c>
      <c r="BJ863" s="34">
        <v>1</v>
      </c>
      <c r="BK863" s="35">
        <v>1</v>
      </c>
      <c r="BL863">
        <f>IF(BY863&gt;LARGE(BZ863:$CK863,1),1,"")</f>
        <v>1</v>
      </c>
      <c r="BM863" t="str">
        <f>IF(BZ863&gt;LARGE(CA863:$CK863,1),2,"")</f>
        <v/>
      </c>
      <c r="BN863" t="str">
        <f>IF(CA863&gt;LARGE(CB863:$CK863,1),2.2,"")</f>
        <v/>
      </c>
      <c r="BO863" t="str">
        <f>IF(CB863&gt;LARGE(CC863:$CK863,1),3,"")</f>
        <v/>
      </c>
      <c r="BP863" t="str">
        <f>IF(CC863&gt;LARGE(CD863:$CK863,1),3.2,"")</f>
        <v/>
      </c>
      <c r="BQ863" t="str">
        <f>IF(CD863&gt;LARGE(CE863:$CK863,1),4,"")</f>
        <v/>
      </c>
      <c r="BR863" t="str">
        <f>IF(CE863&gt;LARGE(CF863:$CK863,1),4.2,"")</f>
        <v/>
      </c>
      <c r="BS863" t="str">
        <f>IF(CF863&gt;LARGE(CG863:$CK863,1),5,"")</f>
        <v/>
      </c>
      <c r="BT863" t="str">
        <f>IF(CG863&gt;LARGE(CH863:$CK863,1),5.2,"")</f>
        <v/>
      </c>
      <c r="BU863" t="str">
        <f>IF(CH863&gt;LARGE(CI863:$CK863,1),6,"")</f>
        <v/>
      </c>
      <c r="BV863" t="str">
        <f>IF(CI863&gt;LARGE(CJ863:$CK863,1),6.2,"")</f>
        <v/>
      </c>
      <c r="BW863" t="str">
        <f>IF(CJ863&gt;LARGE(CK863:$CK863,1),7,"")</f>
        <v/>
      </c>
      <c r="BX863" t="str">
        <f t="shared" si="222"/>
        <v/>
      </c>
      <c r="BY863" s="36">
        <f t="shared" si="223"/>
        <v>9</v>
      </c>
      <c r="BZ863" s="36">
        <f t="shared" si="224"/>
        <v>0</v>
      </c>
      <c r="CA863">
        <f t="shared" si="225"/>
        <v>0</v>
      </c>
      <c r="CB863" s="36">
        <f t="shared" si="226"/>
        <v>0</v>
      </c>
      <c r="CC863">
        <f t="shared" si="227"/>
        <v>0</v>
      </c>
      <c r="CD863" s="36">
        <f t="shared" si="228"/>
        <v>0</v>
      </c>
      <c r="CE863">
        <f t="shared" si="229"/>
        <v>0</v>
      </c>
      <c r="CF863" s="36">
        <f t="shared" si="230"/>
        <v>0</v>
      </c>
      <c r="CG863">
        <f t="shared" si="231"/>
        <v>0</v>
      </c>
      <c r="CH863" s="36">
        <f t="shared" si="232"/>
        <v>0</v>
      </c>
      <c r="CI863">
        <f t="shared" si="233"/>
        <v>0</v>
      </c>
      <c r="CJ863" s="36">
        <f t="shared" si="234"/>
        <v>0</v>
      </c>
      <c r="CK863">
        <f t="shared" si="235"/>
        <v>0</v>
      </c>
      <c r="CP863">
        <v>1481</v>
      </c>
      <c r="DD863" t="str">
        <f>IF(COUNTIF('[3]Zone Players'!A$3:A$1847,A863)&lt;1,"D","")</f>
        <v/>
      </c>
      <c r="DF863" t="str">
        <f t="shared" si="238"/>
        <v>N1</v>
      </c>
      <c r="DG863" s="70">
        <f t="shared" si="236"/>
        <v>9</v>
      </c>
      <c r="DH863" t="str">
        <f t="shared" si="237"/>
        <v/>
      </c>
    </row>
    <row r="864" spans="1:112" ht="15" customHeight="1" x14ac:dyDescent="0.25">
      <c r="A864" s="23">
        <v>81429</v>
      </c>
      <c r="B864" s="24" t="s">
        <v>1312</v>
      </c>
      <c r="C864" s="24" t="s">
        <v>1313</v>
      </c>
      <c r="D864" s="25" t="s">
        <v>1250</v>
      </c>
      <c r="E864" s="26"/>
      <c r="F864" s="27"/>
      <c r="G864" s="27"/>
      <c r="H864" s="27"/>
      <c r="I864" s="27"/>
      <c r="J864" s="27"/>
      <c r="K864" s="27"/>
      <c r="L864" s="27"/>
      <c r="M864" s="27"/>
      <c r="N864" s="26"/>
      <c r="O864" s="27"/>
      <c r="P864" s="27">
        <v>1</v>
      </c>
      <c r="Q864" s="28"/>
      <c r="R864" s="28"/>
      <c r="S864" s="28"/>
      <c r="T864" s="29"/>
      <c r="U864" s="28"/>
      <c r="V864" s="30">
        <v>1</v>
      </c>
      <c r="W864" s="30">
        <v>2</v>
      </c>
      <c r="X864" s="30" t="s">
        <v>113</v>
      </c>
      <c r="Y864" s="30">
        <v>4</v>
      </c>
      <c r="Z864" s="30" t="s">
        <v>113</v>
      </c>
      <c r="AA864" s="30">
        <v>6</v>
      </c>
      <c r="AB864" s="30">
        <v>7</v>
      </c>
      <c r="AC864" s="30" t="s">
        <v>113</v>
      </c>
      <c r="AD864" s="30" t="s">
        <v>113</v>
      </c>
      <c r="AE864" s="30" t="s">
        <v>113</v>
      </c>
      <c r="AF864" s="30" t="s">
        <v>113</v>
      </c>
      <c r="AG864" s="30" t="s">
        <v>113</v>
      </c>
      <c r="AH864" s="30" t="s">
        <v>113</v>
      </c>
      <c r="AI864" s="30" t="s">
        <v>113</v>
      </c>
      <c r="AJ864" s="30" t="s">
        <v>113</v>
      </c>
      <c r="AK864" s="30" t="s">
        <v>113</v>
      </c>
      <c r="AL864" s="30" t="s">
        <v>113</v>
      </c>
      <c r="AM864" s="30">
        <v>0</v>
      </c>
      <c r="AN864" s="30">
        <v>14</v>
      </c>
      <c r="AO864" s="30">
        <v>5</v>
      </c>
      <c r="AP864" s="30">
        <v>2</v>
      </c>
      <c r="AQ864" s="31">
        <v>1</v>
      </c>
      <c r="AR864" s="31">
        <v>2</v>
      </c>
      <c r="AS864" s="31">
        <v>2</v>
      </c>
      <c r="AT864" s="32">
        <v>2.1</v>
      </c>
      <c r="AU864" s="32">
        <v>2.1</v>
      </c>
      <c r="AV864" s="32">
        <v>2.1</v>
      </c>
      <c r="AW864" s="32">
        <v>1</v>
      </c>
      <c r="AX864" s="32">
        <v>2.1</v>
      </c>
      <c r="AY864" s="32">
        <v>2.1</v>
      </c>
      <c r="AZ864" s="32">
        <v>2.1</v>
      </c>
      <c r="BA864" s="32">
        <v>2.1</v>
      </c>
      <c r="BB864" s="32">
        <v>2.1</v>
      </c>
      <c r="BC864" s="32">
        <v>1</v>
      </c>
      <c r="BD864" s="33">
        <v>7.2</v>
      </c>
      <c r="BE864" s="33">
        <v>7.2</v>
      </c>
      <c r="BF864" s="33">
        <v>2.1</v>
      </c>
      <c r="BG864" s="33">
        <v>2.1</v>
      </c>
      <c r="BH864" s="33">
        <v>2.1</v>
      </c>
      <c r="BI864" s="33">
        <v>2.1</v>
      </c>
      <c r="BJ864" s="34">
        <v>2</v>
      </c>
      <c r="BK864" s="35">
        <v>2</v>
      </c>
      <c r="BL864" t="str">
        <f>IF(BY864&gt;LARGE(BZ864:$CK864,1),1,"")</f>
        <v/>
      </c>
      <c r="BM864">
        <f>IF(BZ864&gt;LARGE(CA864:$CK864,1),2,"")</f>
        <v>2</v>
      </c>
      <c r="BN864" t="str">
        <f>IF(CA864&gt;LARGE(CB864:$CK864,1),2.2,"")</f>
        <v/>
      </c>
      <c r="BO864" t="str">
        <f>IF(CB864&gt;LARGE(CC864:$CK864,1),3,"")</f>
        <v/>
      </c>
      <c r="BP864" t="str">
        <f>IF(CC864&gt;LARGE(CD864:$CK864,1),3.2,"")</f>
        <v/>
      </c>
      <c r="BQ864" t="str">
        <f>IF(CD864&gt;LARGE(CE864:$CK864,1),4,"")</f>
        <v/>
      </c>
      <c r="BR864" t="str">
        <f>IF(CE864&gt;LARGE(CF864:$CK864,1),4.2,"")</f>
        <v/>
      </c>
      <c r="BS864" t="str">
        <f>IF(CF864&gt;LARGE(CG864:$CK864,1),5,"")</f>
        <v/>
      </c>
      <c r="BT864" t="str">
        <f>IF(CG864&gt;LARGE(CH864:$CK864,1),5.2,"")</f>
        <v/>
      </c>
      <c r="BU864" t="str">
        <f>IF(CH864&gt;LARGE(CI864:$CK864,1),6,"")</f>
        <v/>
      </c>
      <c r="BV864" t="str">
        <f>IF(CI864&gt;LARGE(CJ864:$CK864,1),6.2,"")</f>
        <v/>
      </c>
      <c r="BW864" t="str">
        <f>IF(CJ864&gt;LARGE(CK864:$CK864,1),7,"")</f>
        <v/>
      </c>
      <c r="BX864" t="str">
        <f t="shared" si="222"/>
        <v/>
      </c>
      <c r="BY864" s="36">
        <f t="shared" si="223"/>
        <v>2</v>
      </c>
      <c r="BZ864" s="36">
        <f t="shared" si="224"/>
        <v>8</v>
      </c>
      <c r="CA864">
        <f t="shared" si="225"/>
        <v>0</v>
      </c>
      <c r="CB864" s="36">
        <f t="shared" si="226"/>
        <v>0</v>
      </c>
      <c r="CC864">
        <f t="shared" si="227"/>
        <v>0</v>
      </c>
      <c r="CD864" s="36">
        <f t="shared" si="228"/>
        <v>0</v>
      </c>
      <c r="CE864">
        <f t="shared" si="229"/>
        <v>0</v>
      </c>
      <c r="CF864" s="36">
        <f t="shared" si="230"/>
        <v>0</v>
      </c>
      <c r="CG864">
        <f t="shared" si="231"/>
        <v>0</v>
      </c>
      <c r="CH864" s="36">
        <f t="shared" si="232"/>
        <v>0</v>
      </c>
      <c r="CI864">
        <f t="shared" si="233"/>
        <v>0</v>
      </c>
      <c r="CJ864" s="36">
        <f t="shared" si="234"/>
        <v>0</v>
      </c>
      <c r="CK864">
        <f t="shared" si="235"/>
        <v>0</v>
      </c>
      <c r="CP864">
        <v>1485</v>
      </c>
      <c r="DD864" t="str">
        <f>IF(COUNTIF('[3]Zone Players'!A$3:A$1847,A864)&lt;1,"D","")</f>
        <v/>
      </c>
      <c r="DF864">
        <f t="shared" si="238"/>
        <v>2</v>
      </c>
      <c r="DG864" s="70">
        <f t="shared" si="236"/>
        <v>10</v>
      </c>
      <c r="DH864" t="str">
        <f t="shared" si="237"/>
        <v/>
      </c>
    </row>
    <row r="865" spans="1:112" ht="15" customHeight="1" x14ac:dyDescent="0.25">
      <c r="A865" s="23">
        <v>117837</v>
      </c>
      <c r="B865" s="24" t="s">
        <v>1314</v>
      </c>
      <c r="C865" s="24" t="s">
        <v>1036</v>
      </c>
      <c r="D865" s="25" t="s">
        <v>1250</v>
      </c>
      <c r="E865" s="26"/>
      <c r="F865" s="27"/>
      <c r="G865" s="27">
        <v>6</v>
      </c>
      <c r="H865" s="27">
        <v>3</v>
      </c>
      <c r="I865" s="27">
        <v>2</v>
      </c>
      <c r="J865" s="27">
        <v>1</v>
      </c>
      <c r="K865" s="27">
        <v>1</v>
      </c>
      <c r="L865" s="27">
        <v>1</v>
      </c>
      <c r="M865" s="27">
        <v>1</v>
      </c>
      <c r="N865" s="26">
        <v>1</v>
      </c>
      <c r="O865" s="27">
        <v>1</v>
      </c>
      <c r="P865" s="27">
        <v>1</v>
      </c>
      <c r="Q865" s="28"/>
      <c r="R865" s="28"/>
      <c r="S865" s="28"/>
      <c r="T865" s="29"/>
      <c r="U865" s="28"/>
      <c r="V865" s="30">
        <v>1</v>
      </c>
      <c r="W865" s="30">
        <v>2</v>
      </c>
      <c r="X865" s="30" t="s">
        <v>113</v>
      </c>
      <c r="Y865" s="30">
        <v>4</v>
      </c>
      <c r="Z865" s="30" t="s">
        <v>113</v>
      </c>
      <c r="AA865" s="30">
        <v>6</v>
      </c>
      <c r="AB865" s="30">
        <v>7</v>
      </c>
      <c r="AC865" s="30" t="s">
        <v>113</v>
      </c>
      <c r="AD865" s="30" t="s">
        <v>113</v>
      </c>
      <c r="AE865" s="30" t="s">
        <v>113</v>
      </c>
      <c r="AF865" s="30" t="s">
        <v>113</v>
      </c>
      <c r="AG865" s="30" t="s">
        <v>113</v>
      </c>
      <c r="AH865" s="30" t="s">
        <v>113</v>
      </c>
      <c r="AI865" s="30" t="s">
        <v>113</v>
      </c>
      <c r="AJ865" s="30" t="s">
        <v>113</v>
      </c>
      <c r="AK865" s="30" t="s">
        <v>113</v>
      </c>
      <c r="AL865" s="30" t="s">
        <v>113</v>
      </c>
      <c r="AM865" s="30">
        <v>0</v>
      </c>
      <c r="AN865" s="30">
        <v>14</v>
      </c>
      <c r="AO865" s="30">
        <v>5</v>
      </c>
      <c r="AP865" s="30">
        <v>2</v>
      </c>
      <c r="AQ865" s="31">
        <v>1</v>
      </c>
      <c r="AR865" s="31">
        <v>1</v>
      </c>
      <c r="AS865" s="31">
        <v>1</v>
      </c>
      <c r="AT865" s="32">
        <v>1</v>
      </c>
      <c r="AU865" s="32">
        <v>1</v>
      </c>
      <c r="AV865" s="32">
        <v>1</v>
      </c>
      <c r="AW865" s="32">
        <v>1</v>
      </c>
      <c r="AX865" s="32">
        <v>1</v>
      </c>
      <c r="AY865" s="32">
        <v>1</v>
      </c>
      <c r="AZ865" s="32">
        <v>1</v>
      </c>
      <c r="BA865" s="32">
        <v>1</v>
      </c>
      <c r="BB865" s="32">
        <v>1</v>
      </c>
      <c r="BC865" s="32">
        <v>1</v>
      </c>
      <c r="BD865" s="33">
        <v>7.2</v>
      </c>
      <c r="BE865" s="33">
        <v>1</v>
      </c>
      <c r="BF865" s="33">
        <v>1</v>
      </c>
      <c r="BG865" s="33">
        <v>1</v>
      </c>
      <c r="BH865" s="33">
        <v>1</v>
      </c>
      <c r="BI865" s="33">
        <v>1</v>
      </c>
      <c r="BJ865" s="34">
        <v>1</v>
      </c>
      <c r="BK865" s="35">
        <v>1</v>
      </c>
      <c r="BL865">
        <f>IF(BY865&gt;LARGE(BZ865:$CK865,1),1,"")</f>
        <v>1</v>
      </c>
      <c r="BM865" t="str">
        <f>IF(BZ865&gt;LARGE(CA865:$CK865,1),2,"")</f>
        <v/>
      </c>
      <c r="BN865" t="str">
        <f>IF(CA865&gt;LARGE(CB865:$CK865,1),2.2,"")</f>
        <v/>
      </c>
      <c r="BO865" t="str">
        <f>IF(CB865&gt;LARGE(CC865:$CK865,1),3,"")</f>
        <v/>
      </c>
      <c r="BP865" t="str">
        <f>IF(CC865&gt;LARGE(CD865:$CK865,1),3.2,"")</f>
        <v/>
      </c>
      <c r="BQ865" t="str">
        <f>IF(CD865&gt;LARGE(CE865:$CK865,1),4,"")</f>
        <v/>
      </c>
      <c r="BR865" t="str">
        <f>IF(CE865&gt;LARGE(CF865:$CK865,1),4.2,"")</f>
        <v/>
      </c>
      <c r="BS865" t="str">
        <f>IF(CF865&gt;LARGE(CG865:$CK865,1),5,"")</f>
        <v/>
      </c>
      <c r="BT865" t="str">
        <f>IF(CG865&gt;LARGE(CH865:$CK865,1),5.2,"")</f>
        <v/>
      </c>
      <c r="BU865" t="str">
        <f>IF(CH865&gt;LARGE(CI865:$CK865,1),6,"")</f>
        <v/>
      </c>
      <c r="BV865" t="str">
        <f>IF(CI865&gt;LARGE(CJ865:$CK865,1),6.2,"")</f>
        <v/>
      </c>
      <c r="BW865" t="str">
        <f>IF(CJ865&gt;LARGE(CK865:$CK865,1),7,"")</f>
        <v/>
      </c>
      <c r="BX865" t="str">
        <f t="shared" si="222"/>
        <v/>
      </c>
      <c r="BY865" s="36">
        <f t="shared" si="223"/>
        <v>10</v>
      </c>
      <c r="BZ865" s="36">
        <f t="shared" si="224"/>
        <v>0</v>
      </c>
      <c r="CA865">
        <f t="shared" si="225"/>
        <v>0</v>
      </c>
      <c r="CB865" s="36">
        <f t="shared" si="226"/>
        <v>0</v>
      </c>
      <c r="CC865">
        <f t="shared" si="227"/>
        <v>0</v>
      </c>
      <c r="CD865" s="36">
        <f t="shared" si="228"/>
        <v>0</v>
      </c>
      <c r="CE865">
        <f t="shared" si="229"/>
        <v>0</v>
      </c>
      <c r="CF865" s="36">
        <f t="shared" si="230"/>
        <v>0</v>
      </c>
      <c r="CG865">
        <f t="shared" si="231"/>
        <v>0</v>
      </c>
      <c r="CH865" s="36">
        <f t="shared" si="232"/>
        <v>0</v>
      </c>
      <c r="CI865">
        <f t="shared" si="233"/>
        <v>0</v>
      </c>
      <c r="CJ865" s="36">
        <f t="shared" si="234"/>
        <v>0</v>
      </c>
      <c r="CK865">
        <f t="shared" si="235"/>
        <v>0</v>
      </c>
      <c r="CP865">
        <v>1487</v>
      </c>
      <c r="DD865" t="str">
        <f>IF(COUNTIF('[3]Zone Players'!A$3:A$1847,A865)&lt;1,"D","")</f>
        <v/>
      </c>
      <c r="DF865">
        <f t="shared" si="238"/>
        <v>1</v>
      </c>
      <c r="DG865" s="70">
        <f t="shared" si="236"/>
        <v>10</v>
      </c>
      <c r="DH865" t="str">
        <f t="shared" si="237"/>
        <v/>
      </c>
    </row>
    <row r="866" spans="1:112" ht="15" customHeight="1" x14ac:dyDescent="0.25">
      <c r="A866" s="23">
        <v>99869</v>
      </c>
      <c r="B866" s="24" t="s">
        <v>693</v>
      </c>
      <c r="C866" s="24" t="s">
        <v>237</v>
      </c>
      <c r="D866" s="25" t="s">
        <v>1250</v>
      </c>
      <c r="E866" s="26"/>
      <c r="F866" s="27"/>
      <c r="G866" s="27"/>
      <c r="H866" s="27"/>
      <c r="I866" s="27"/>
      <c r="J866" s="27">
        <v>7</v>
      </c>
      <c r="K866" s="27">
        <v>7</v>
      </c>
      <c r="L866" s="27">
        <v>7</v>
      </c>
      <c r="M866" s="27">
        <v>7</v>
      </c>
      <c r="N866" s="26">
        <v>7</v>
      </c>
      <c r="O866" s="27">
        <v>6</v>
      </c>
      <c r="P866" s="27">
        <v>6</v>
      </c>
      <c r="Q866" s="28"/>
      <c r="R866" s="28"/>
      <c r="S866" s="28"/>
      <c r="T866" s="29"/>
      <c r="U866" s="28"/>
      <c r="V866" s="30">
        <v>1</v>
      </c>
      <c r="W866" s="30">
        <v>2</v>
      </c>
      <c r="X866" s="30" t="s">
        <v>113</v>
      </c>
      <c r="Y866" s="30">
        <v>4</v>
      </c>
      <c r="Z866" s="30" t="s">
        <v>113</v>
      </c>
      <c r="AA866" s="30">
        <v>6</v>
      </c>
      <c r="AB866" s="30">
        <v>7</v>
      </c>
      <c r="AC866" s="30" t="s">
        <v>113</v>
      </c>
      <c r="AD866" s="30" t="s">
        <v>113</v>
      </c>
      <c r="AE866" s="30" t="s">
        <v>113</v>
      </c>
      <c r="AF866" s="30" t="s">
        <v>113</v>
      </c>
      <c r="AG866" s="30" t="s">
        <v>113</v>
      </c>
      <c r="AH866" s="30" t="s">
        <v>113</v>
      </c>
      <c r="AI866" s="30" t="s">
        <v>113</v>
      </c>
      <c r="AJ866" s="30" t="s">
        <v>113</v>
      </c>
      <c r="AK866" s="30" t="s">
        <v>113</v>
      </c>
      <c r="AL866" s="30" t="s">
        <v>113</v>
      </c>
      <c r="AM866" s="30">
        <v>0</v>
      </c>
      <c r="AN866" s="30">
        <v>14</v>
      </c>
      <c r="AO866" s="30">
        <v>0</v>
      </c>
      <c r="AP866" s="30">
        <v>7</v>
      </c>
      <c r="AQ866" s="31">
        <v>6</v>
      </c>
      <c r="AR866" s="31">
        <v>6</v>
      </c>
      <c r="AS866" s="31">
        <v>6</v>
      </c>
      <c r="AT866" s="32">
        <v>0</v>
      </c>
      <c r="AU866" s="32">
        <v>0</v>
      </c>
      <c r="AV866" s="32">
        <v>0</v>
      </c>
      <c r="AW866" s="32">
        <v>0</v>
      </c>
      <c r="AX866" s="32">
        <v>0</v>
      </c>
      <c r="AY866" s="32">
        <v>0</v>
      </c>
      <c r="AZ866" s="32">
        <v>0</v>
      </c>
      <c r="BA866" s="32">
        <v>0</v>
      </c>
      <c r="BB866" s="32">
        <v>0</v>
      </c>
      <c r="BC866" s="32">
        <v>0</v>
      </c>
      <c r="BD866" s="33">
        <v>7.2</v>
      </c>
      <c r="BE866" s="33">
        <v>7.2</v>
      </c>
      <c r="BF866" s="33">
        <v>7.2</v>
      </c>
      <c r="BG866" s="33">
        <v>7.2</v>
      </c>
      <c r="BH866" s="33">
        <v>7.2</v>
      </c>
      <c r="BI866" s="33">
        <v>7.2</v>
      </c>
      <c r="BJ866" s="34" t="s">
        <v>113</v>
      </c>
      <c r="BK866" s="35" t="s">
        <v>113</v>
      </c>
      <c r="BL866" t="str">
        <f>IF(BY866&gt;LARGE(BZ866:$CK866,1),1,"")</f>
        <v/>
      </c>
      <c r="BM866" t="str">
        <f>IF(BZ866&gt;LARGE(CA866:$CK866,1),2,"")</f>
        <v/>
      </c>
      <c r="BN866" t="str">
        <f>IF(CA866&gt;LARGE(CB866:$CK866,1),2.2,"")</f>
        <v/>
      </c>
      <c r="BO866" t="str">
        <f>IF(CB866&gt;LARGE(CC866:$CK866,1),3,"")</f>
        <v/>
      </c>
      <c r="BP866" t="str">
        <f>IF(CC866&gt;LARGE(CD866:$CK866,1),3.2,"")</f>
        <v/>
      </c>
      <c r="BQ866" t="str">
        <f>IF(CD866&gt;LARGE(CE866:$CK866,1),4,"")</f>
        <v/>
      </c>
      <c r="BR866" t="str">
        <f>IF(CE866&gt;LARGE(CF866:$CK866,1),4.2,"")</f>
        <v/>
      </c>
      <c r="BS866" t="str">
        <f>IF(CF866&gt;LARGE(CG866:$CK866,1),5,"")</f>
        <v/>
      </c>
      <c r="BT866" t="str">
        <f>IF(CG866&gt;LARGE(CH866:$CK866,1),5.2,"")</f>
        <v/>
      </c>
      <c r="BU866" t="str">
        <f>IF(CH866&gt;LARGE(CI866:$CK866,1),6,"")</f>
        <v/>
      </c>
      <c r="BV866" t="str">
        <f>IF(CI866&gt;LARGE(CJ866:$CK866,1),6.2,"")</f>
        <v/>
      </c>
      <c r="BW866" t="str">
        <f>IF(CJ866&gt;LARGE(CK866:$CK866,1),7,"")</f>
        <v/>
      </c>
      <c r="BX866" t="str">
        <f t="shared" si="222"/>
        <v/>
      </c>
      <c r="BY866" s="36">
        <f t="shared" si="223"/>
        <v>0</v>
      </c>
      <c r="BZ866" s="36">
        <f t="shared" si="224"/>
        <v>0</v>
      </c>
      <c r="CA866">
        <f t="shared" si="225"/>
        <v>0</v>
      </c>
      <c r="CB866" s="36">
        <f t="shared" si="226"/>
        <v>0</v>
      </c>
      <c r="CC866">
        <f t="shared" si="227"/>
        <v>0</v>
      </c>
      <c r="CD866" s="36">
        <f t="shared" si="228"/>
        <v>0</v>
      </c>
      <c r="CE866">
        <f t="shared" si="229"/>
        <v>0</v>
      </c>
      <c r="CF866" s="36">
        <f t="shared" si="230"/>
        <v>0</v>
      </c>
      <c r="CG866">
        <f t="shared" si="231"/>
        <v>0</v>
      </c>
      <c r="CH866" s="36">
        <f t="shared" si="232"/>
        <v>0</v>
      </c>
      <c r="CI866">
        <f t="shared" si="233"/>
        <v>0</v>
      </c>
      <c r="CJ866" s="36">
        <f t="shared" si="234"/>
        <v>0</v>
      </c>
      <c r="CK866">
        <f t="shared" si="235"/>
        <v>0</v>
      </c>
      <c r="CP866">
        <v>1486</v>
      </c>
      <c r="DD866" t="str">
        <f>IF(COUNTIF('[3]Zone Players'!A$3:A$1847,A866)&lt;1,"D","")</f>
        <v/>
      </c>
      <c r="DF866">
        <f t="shared" si="238"/>
        <v>6</v>
      </c>
      <c r="DG866" s="70">
        <f t="shared" si="236"/>
        <v>0</v>
      </c>
      <c r="DH866" t="str">
        <f t="shared" si="237"/>
        <v/>
      </c>
    </row>
    <row r="867" spans="1:112" ht="15" customHeight="1" x14ac:dyDescent="0.25">
      <c r="A867" s="23">
        <v>138171</v>
      </c>
      <c r="B867" s="24" t="s">
        <v>1315</v>
      </c>
      <c r="C867" s="24" t="s">
        <v>1316</v>
      </c>
      <c r="D867" s="25" t="s">
        <v>1250</v>
      </c>
      <c r="E867" s="26"/>
      <c r="F867" s="27"/>
      <c r="G867" s="27"/>
      <c r="H867" s="27"/>
      <c r="I867" s="27"/>
      <c r="J867" s="27"/>
      <c r="K867" s="27"/>
      <c r="L867" s="27"/>
      <c r="M867" s="27"/>
      <c r="N867" s="26"/>
      <c r="O867" s="27"/>
      <c r="P867" s="27">
        <v>1</v>
      </c>
      <c r="Q867" s="28"/>
      <c r="R867" s="28"/>
      <c r="S867" s="28"/>
      <c r="T867" s="29"/>
      <c r="U867" s="28"/>
      <c r="V867" s="30">
        <v>1</v>
      </c>
      <c r="W867" s="30">
        <v>2</v>
      </c>
      <c r="X867" s="30" t="s">
        <v>113</v>
      </c>
      <c r="Y867" s="30">
        <v>4</v>
      </c>
      <c r="Z867" s="30" t="s">
        <v>113</v>
      </c>
      <c r="AA867" s="30">
        <v>6</v>
      </c>
      <c r="AB867" s="30">
        <v>7</v>
      </c>
      <c r="AC867" s="30" t="s">
        <v>113</v>
      </c>
      <c r="AD867" s="30" t="s">
        <v>113</v>
      </c>
      <c r="AE867" s="30" t="s">
        <v>113</v>
      </c>
      <c r="AF867" s="30" t="s">
        <v>113</v>
      </c>
      <c r="AG867" s="30" t="s">
        <v>113</v>
      </c>
      <c r="AH867" s="30" t="s">
        <v>113</v>
      </c>
      <c r="AI867" s="30" t="s">
        <v>113</v>
      </c>
      <c r="AJ867" s="30" t="s">
        <v>113</v>
      </c>
      <c r="AK867" s="30" t="s">
        <v>113</v>
      </c>
      <c r="AL867" s="30" t="s">
        <v>113</v>
      </c>
      <c r="AM867" s="30">
        <v>0</v>
      </c>
      <c r="AN867" s="30">
        <v>14</v>
      </c>
      <c r="AO867" s="30">
        <v>5</v>
      </c>
      <c r="AP867" s="30">
        <v>2</v>
      </c>
      <c r="AQ867" s="31">
        <v>1</v>
      </c>
      <c r="AR867" s="31">
        <v>2</v>
      </c>
      <c r="AS867" s="31">
        <v>2</v>
      </c>
      <c r="AT867" s="32">
        <v>2.2000000000000002</v>
      </c>
      <c r="AU867" s="32">
        <v>2.2000000000000002</v>
      </c>
      <c r="AV867" s="32">
        <v>2.2000000000000002</v>
      </c>
      <c r="AW867" s="32">
        <v>2.2000000000000002</v>
      </c>
      <c r="AX867" s="32">
        <v>2.2000000000000002</v>
      </c>
      <c r="AY867" s="32">
        <v>2.2000000000000002</v>
      </c>
      <c r="AZ867" s="32">
        <v>2.2000000000000002</v>
      </c>
      <c r="BA867" s="32">
        <v>2.2000000000000002</v>
      </c>
      <c r="BB867" s="32">
        <v>2.2000000000000002</v>
      </c>
      <c r="BC867" s="32">
        <v>2.1</v>
      </c>
      <c r="BD867" s="33">
        <v>7.2</v>
      </c>
      <c r="BE867" s="33">
        <v>2.2000000000000002</v>
      </c>
      <c r="BF867" s="33">
        <v>2.2000000000000002</v>
      </c>
      <c r="BG867" s="33">
        <v>2.2000000000000002</v>
      </c>
      <c r="BH867" s="33">
        <v>2.2000000000000002</v>
      </c>
      <c r="BI867" s="33">
        <v>2.2000000000000002</v>
      </c>
      <c r="BJ867" s="34">
        <v>2.2000000000000002</v>
      </c>
      <c r="BK867" s="35">
        <v>2</v>
      </c>
      <c r="BL867" t="str">
        <f>IF(BY867&gt;LARGE(BZ867:$CK867,1),1,"")</f>
        <v/>
      </c>
      <c r="BM867" t="str">
        <f>IF(BZ867&gt;LARGE(CA867:$CK867,1),2,"")</f>
        <v/>
      </c>
      <c r="BN867">
        <f>IF(CA867&gt;LARGE(CB867:$CK867,1),2.2,"")</f>
        <v>2.2000000000000002</v>
      </c>
      <c r="BO867" t="str">
        <f>IF(CB867&gt;LARGE(CC867:$CK867,1),3,"")</f>
        <v/>
      </c>
      <c r="BP867" t="str">
        <f>IF(CC867&gt;LARGE(CD867:$CK867,1),3.2,"")</f>
        <v/>
      </c>
      <c r="BQ867" t="str">
        <f>IF(CD867&gt;LARGE(CE867:$CK867,1),4,"")</f>
        <v/>
      </c>
      <c r="BR867" t="str">
        <f>IF(CE867&gt;LARGE(CF867:$CK867,1),4.2,"")</f>
        <v/>
      </c>
      <c r="BS867" t="str">
        <f>IF(CF867&gt;LARGE(CG867:$CK867,1),5,"")</f>
        <v/>
      </c>
      <c r="BT867" t="str">
        <f>IF(CG867&gt;LARGE(CH867:$CK867,1),5.2,"")</f>
        <v/>
      </c>
      <c r="BU867" t="str">
        <f>IF(CH867&gt;LARGE(CI867:$CK867,1),6,"")</f>
        <v/>
      </c>
      <c r="BV867" t="str">
        <f>IF(CI867&gt;LARGE(CJ867:$CK867,1),6.2,"")</f>
        <v/>
      </c>
      <c r="BW867" t="str">
        <f>IF(CJ867&gt;LARGE(CK867:$CK867,1),7,"")</f>
        <v/>
      </c>
      <c r="BX867" t="str">
        <f t="shared" si="222"/>
        <v/>
      </c>
      <c r="BY867" s="36">
        <f t="shared" si="223"/>
        <v>0</v>
      </c>
      <c r="BZ867" s="36">
        <f t="shared" si="224"/>
        <v>1</v>
      </c>
      <c r="CA867">
        <f t="shared" si="225"/>
        <v>9</v>
      </c>
      <c r="CB867" s="36">
        <f t="shared" si="226"/>
        <v>0</v>
      </c>
      <c r="CC867">
        <f t="shared" si="227"/>
        <v>0</v>
      </c>
      <c r="CD867" s="36">
        <f t="shared" si="228"/>
        <v>0</v>
      </c>
      <c r="CE867">
        <f t="shared" si="229"/>
        <v>0</v>
      </c>
      <c r="CF867" s="36">
        <f t="shared" si="230"/>
        <v>0</v>
      </c>
      <c r="CG867">
        <f t="shared" si="231"/>
        <v>0</v>
      </c>
      <c r="CH867" s="36">
        <f t="shared" si="232"/>
        <v>0</v>
      </c>
      <c r="CI867">
        <f t="shared" si="233"/>
        <v>0</v>
      </c>
      <c r="CJ867" s="36">
        <f t="shared" si="234"/>
        <v>0</v>
      </c>
      <c r="CK867">
        <f t="shared" si="235"/>
        <v>0</v>
      </c>
      <c r="CP867">
        <v>1488</v>
      </c>
      <c r="DD867" t="str">
        <f>IF(COUNTIF('[3]Zone Players'!A$3:A$1847,A867)&lt;1,"D","")</f>
        <v/>
      </c>
      <c r="DF867">
        <f t="shared" si="238"/>
        <v>2</v>
      </c>
      <c r="DG867" s="70">
        <f t="shared" si="236"/>
        <v>10</v>
      </c>
      <c r="DH867">
        <f t="shared" si="237"/>
        <v>2</v>
      </c>
    </row>
    <row r="868" spans="1:112" ht="15" customHeight="1" x14ac:dyDescent="0.25">
      <c r="A868" s="23">
        <v>87672</v>
      </c>
      <c r="B868" s="24" t="s">
        <v>1317</v>
      </c>
      <c r="C868" s="24" t="s">
        <v>1318</v>
      </c>
      <c r="D868" s="25" t="s">
        <v>1250</v>
      </c>
      <c r="E868" s="26"/>
      <c r="F868" s="27"/>
      <c r="G868" s="27"/>
      <c r="H868" s="27"/>
      <c r="I868" s="27"/>
      <c r="J868" s="27"/>
      <c r="K868" s="27"/>
      <c r="L868" s="27"/>
      <c r="M868" s="27"/>
      <c r="N868" s="26"/>
      <c r="O868" s="27"/>
      <c r="P868" s="27">
        <v>5</v>
      </c>
      <c r="Q868" s="28"/>
      <c r="R868" s="28"/>
      <c r="S868" s="28"/>
      <c r="T868" s="29"/>
      <c r="U868" s="28"/>
      <c r="V868" s="30">
        <v>1</v>
      </c>
      <c r="W868" s="30">
        <v>2</v>
      </c>
      <c r="X868" s="30" t="s">
        <v>113</v>
      </c>
      <c r="Y868" s="30">
        <v>4</v>
      </c>
      <c r="Z868" s="30" t="s">
        <v>113</v>
      </c>
      <c r="AA868" s="30">
        <v>6</v>
      </c>
      <c r="AB868" s="30">
        <v>7</v>
      </c>
      <c r="AC868" s="30" t="s">
        <v>113</v>
      </c>
      <c r="AD868" s="30" t="s">
        <v>113</v>
      </c>
      <c r="AE868" s="30" t="s">
        <v>113</v>
      </c>
      <c r="AF868" s="30" t="s">
        <v>113</v>
      </c>
      <c r="AG868" s="30" t="s">
        <v>113</v>
      </c>
      <c r="AH868" s="30" t="s">
        <v>113</v>
      </c>
      <c r="AI868" s="30" t="s">
        <v>113</v>
      </c>
      <c r="AJ868" s="30" t="s">
        <v>113</v>
      </c>
      <c r="AK868" s="30" t="s">
        <v>113</v>
      </c>
      <c r="AL868" s="30" t="s">
        <v>113</v>
      </c>
      <c r="AM868" s="30">
        <v>0</v>
      </c>
      <c r="AN868" s="30">
        <v>14</v>
      </c>
      <c r="AO868" s="30">
        <v>1</v>
      </c>
      <c r="AP868" s="30">
        <v>6</v>
      </c>
      <c r="AQ868" s="31">
        <v>5</v>
      </c>
      <c r="AR868" s="31">
        <v>5</v>
      </c>
      <c r="AS868" s="31">
        <v>5</v>
      </c>
      <c r="AT868" s="32">
        <v>0</v>
      </c>
      <c r="AU868" s="32">
        <v>0</v>
      </c>
      <c r="AV868" s="32">
        <v>0</v>
      </c>
      <c r="AW868" s="32">
        <v>0</v>
      </c>
      <c r="AX868" s="32">
        <v>0</v>
      </c>
      <c r="AY868" s="32">
        <v>0</v>
      </c>
      <c r="AZ868" s="32">
        <v>0</v>
      </c>
      <c r="BA868" s="32">
        <v>0</v>
      </c>
      <c r="BB868" s="32">
        <v>0</v>
      </c>
      <c r="BC868" s="32">
        <v>0</v>
      </c>
      <c r="BD868" s="33">
        <v>7.2</v>
      </c>
      <c r="BE868" s="33">
        <v>7.2</v>
      </c>
      <c r="BF868" s="33">
        <v>7.2</v>
      </c>
      <c r="BG868" s="33">
        <v>7.2</v>
      </c>
      <c r="BH868" s="33">
        <v>7.2</v>
      </c>
      <c r="BI868" s="33">
        <v>7.2</v>
      </c>
      <c r="BJ868" s="34" t="s">
        <v>113</v>
      </c>
      <c r="BK868" s="35" t="s">
        <v>113</v>
      </c>
      <c r="BL868" t="str">
        <f>IF(BY868&gt;LARGE(BZ868:$CK868,1),1,"")</f>
        <v/>
      </c>
      <c r="BM868" t="str">
        <f>IF(BZ868&gt;LARGE(CA868:$CK868,1),2,"")</f>
        <v/>
      </c>
      <c r="BN868" t="str">
        <f>IF(CA868&gt;LARGE(CB868:$CK868,1),2.2,"")</f>
        <v/>
      </c>
      <c r="BO868" t="str">
        <f>IF(CB868&gt;LARGE(CC868:$CK868,1),3,"")</f>
        <v/>
      </c>
      <c r="BP868" t="str">
        <f>IF(CC868&gt;LARGE(CD868:$CK868,1),3.2,"")</f>
        <v/>
      </c>
      <c r="BQ868" t="str">
        <f>IF(CD868&gt;LARGE(CE868:$CK868,1),4,"")</f>
        <v/>
      </c>
      <c r="BR868" t="str">
        <f>IF(CE868&gt;LARGE(CF868:$CK868,1),4.2,"")</f>
        <v/>
      </c>
      <c r="BS868" t="str">
        <f>IF(CF868&gt;LARGE(CG868:$CK868,1),5,"")</f>
        <v/>
      </c>
      <c r="BT868" t="str">
        <f>IF(CG868&gt;LARGE(CH868:$CK868,1),5.2,"")</f>
        <v/>
      </c>
      <c r="BU868" t="str">
        <f>IF(CH868&gt;LARGE(CI868:$CK868,1),6,"")</f>
        <v/>
      </c>
      <c r="BV868" t="str">
        <f>IF(CI868&gt;LARGE(CJ868:$CK868,1),6.2,"")</f>
        <v/>
      </c>
      <c r="BW868" t="str">
        <f>IF(CJ868&gt;LARGE(CK868:$CK868,1),7,"")</f>
        <v/>
      </c>
      <c r="BX868" t="str">
        <f t="shared" si="222"/>
        <v/>
      </c>
      <c r="BY868" s="36">
        <f t="shared" si="223"/>
        <v>0</v>
      </c>
      <c r="BZ868" s="36">
        <f t="shared" si="224"/>
        <v>0</v>
      </c>
      <c r="CA868">
        <f t="shared" si="225"/>
        <v>0</v>
      </c>
      <c r="CB868" s="36">
        <f t="shared" si="226"/>
        <v>0</v>
      </c>
      <c r="CC868">
        <f t="shared" si="227"/>
        <v>0</v>
      </c>
      <c r="CD868" s="36">
        <f t="shared" si="228"/>
        <v>0</v>
      </c>
      <c r="CE868">
        <f t="shared" si="229"/>
        <v>0</v>
      </c>
      <c r="CF868" s="36">
        <f t="shared" si="230"/>
        <v>0</v>
      </c>
      <c r="CG868">
        <f t="shared" si="231"/>
        <v>0</v>
      </c>
      <c r="CH868" s="36">
        <f t="shared" si="232"/>
        <v>0</v>
      </c>
      <c r="CI868">
        <f t="shared" si="233"/>
        <v>0</v>
      </c>
      <c r="CJ868" s="36">
        <f t="shared" si="234"/>
        <v>0</v>
      </c>
      <c r="CK868">
        <f t="shared" si="235"/>
        <v>0</v>
      </c>
      <c r="CP868" t="s">
        <v>118</v>
      </c>
      <c r="DD868" t="str">
        <f>IF(COUNTIF('[3]Zone Players'!A$3:A$1847,A868)&lt;1,"D","")</f>
        <v/>
      </c>
      <c r="DF868">
        <f t="shared" si="238"/>
        <v>5</v>
      </c>
      <c r="DG868" s="70">
        <f t="shared" si="236"/>
        <v>0</v>
      </c>
      <c r="DH868" t="str">
        <f t="shared" si="237"/>
        <v/>
      </c>
    </row>
    <row r="869" spans="1:112" ht="15" customHeight="1" x14ac:dyDescent="0.25">
      <c r="A869" s="23">
        <v>69775</v>
      </c>
      <c r="B869" s="24" t="s">
        <v>1319</v>
      </c>
      <c r="C869" s="24" t="s">
        <v>1320</v>
      </c>
      <c r="D869" s="25" t="s">
        <v>1250</v>
      </c>
      <c r="E869" s="26"/>
      <c r="F869" s="27"/>
      <c r="G869" s="27"/>
      <c r="H869" s="27"/>
      <c r="I869" s="27"/>
      <c r="J869" s="27"/>
      <c r="K869" s="27"/>
      <c r="L869" s="27"/>
      <c r="M869" s="27">
        <v>5</v>
      </c>
      <c r="N869" s="26">
        <v>5</v>
      </c>
      <c r="O869" s="27">
        <v>3</v>
      </c>
      <c r="P869" s="27">
        <v>3</v>
      </c>
      <c r="Q869" s="28"/>
      <c r="R869" s="28">
        <v>6</v>
      </c>
      <c r="S869" s="28"/>
      <c r="T869" s="29"/>
      <c r="U869" s="28"/>
      <c r="V869" s="30">
        <v>1</v>
      </c>
      <c r="W869" s="30">
        <v>2</v>
      </c>
      <c r="X869" s="30" t="s">
        <v>113</v>
      </c>
      <c r="Y869" s="30">
        <v>4</v>
      </c>
      <c r="Z869" s="30" t="s">
        <v>113</v>
      </c>
      <c r="AA869" s="30">
        <v>6</v>
      </c>
      <c r="AB869" s="30">
        <v>7</v>
      </c>
      <c r="AC869" s="30" t="s">
        <v>113</v>
      </c>
      <c r="AD869" s="30" t="s">
        <v>113</v>
      </c>
      <c r="AE869" s="30" t="s">
        <v>113</v>
      </c>
      <c r="AF869" s="30" t="s">
        <v>113</v>
      </c>
      <c r="AG869" s="30" t="s">
        <v>113</v>
      </c>
      <c r="AH869" s="30" t="s">
        <v>113</v>
      </c>
      <c r="AI869" s="30" t="s">
        <v>113</v>
      </c>
      <c r="AJ869" s="30" t="s">
        <v>113</v>
      </c>
      <c r="AK869" s="30" t="s">
        <v>113</v>
      </c>
      <c r="AL869" s="30" t="s">
        <v>113</v>
      </c>
      <c r="AM869" s="30">
        <v>0</v>
      </c>
      <c r="AN869" s="30">
        <v>14</v>
      </c>
      <c r="AO869" s="30">
        <v>1</v>
      </c>
      <c r="AP869" s="30">
        <v>6</v>
      </c>
      <c r="AQ869" s="31">
        <v>5</v>
      </c>
      <c r="AR869" s="31">
        <v>6</v>
      </c>
      <c r="AS869" s="31">
        <v>6</v>
      </c>
      <c r="AT869" s="32">
        <v>6</v>
      </c>
      <c r="AU869" s="32">
        <v>6</v>
      </c>
      <c r="AV869" s="32">
        <v>6</v>
      </c>
      <c r="AW869" s="32">
        <v>0</v>
      </c>
      <c r="AX869" s="32">
        <v>6</v>
      </c>
      <c r="AY869" s="32">
        <v>6</v>
      </c>
      <c r="AZ869" s="32">
        <v>6</v>
      </c>
      <c r="BA869" s="32">
        <v>6</v>
      </c>
      <c r="BB869" s="32">
        <v>0</v>
      </c>
      <c r="BC869" s="32">
        <v>6</v>
      </c>
      <c r="BD869" s="33">
        <v>7.2</v>
      </c>
      <c r="BE869" s="33">
        <v>7.2</v>
      </c>
      <c r="BF869" s="33">
        <v>6</v>
      </c>
      <c r="BG869" s="33">
        <v>6</v>
      </c>
      <c r="BH869" s="33">
        <v>6</v>
      </c>
      <c r="BI869" s="33">
        <v>6</v>
      </c>
      <c r="BJ869" s="34">
        <v>6</v>
      </c>
      <c r="BK869" s="35">
        <v>6</v>
      </c>
      <c r="BL869" t="str">
        <f>IF(BY869&gt;LARGE(BZ869:$CK869,1),1,"")</f>
        <v/>
      </c>
      <c r="BM869" t="str">
        <f>IF(BZ869&gt;LARGE(CA869:$CK869,1),2,"")</f>
        <v/>
      </c>
      <c r="BN869" t="str">
        <f>IF(CA869&gt;LARGE(CB869:$CK869,1),2.2,"")</f>
        <v/>
      </c>
      <c r="BO869" t="str">
        <f>IF(CB869&gt;LARGE(CC869:$CK869,1),3,"")</f>
        <v/>
      </c>
      <c r="BP869" t="str">
        <f>IF(CC869&gt;LARGE(CD869:$CK869,1),3.2,"")</f>
        <v/>
      </c>
      <c r="BQ869" t="str">
        <f>IF(CD869&gt;LARGE(CE869:$CK869,1),4,"")</f>
        <v/>
      </c>
      <c r="BR869" t="str">
        <f>IF(CE869&gt;LARGE(CF869:$CK869,1),4.2,"")</f>
        <v/>
      </c>
      <c r="BS869" t="str">
        <f>IF(CF869&gt;LARGE(CG869:$CK869,1),5,"")</f>
        <v/>
      </c>
      <c r="BT869" t="str">
        <f>IF(CG869&gt;LARGE(CH869:$CK869,1),5.2,"")</f>
        <v/>
      </c>
      <c r="BU869">
        <f>IF(CH869&gt;LARGE(CI869:$CK869,1),6,"")</f>
        <v>6</v>
      </c>
      <c r="BV869" t="str">
        <f>IF(CI869&gt;LARGE(CJ869:$CK869,1),6.2,"")</f>
        <v/>
      </c>
      <c r="BW869" t="str">
        <f>IF(CJ869&gt;LARGE(CK869:$CK869,1),7,"")</f>
        <v/>
      </c>
      <c r="BX869" t="str">
        <f t="shared" si="222"/>
        <v/>
      </c>
      <c r="BY869" s="36">
        <f t="shared" si="223"/>
        <v>0</v>
      </c>
      <c r="BZ869" s="36">
        <f t="shared" si="224"/>
        <v>0</v>
      </c>
      <c r="CA869">
        <f t="shared" si="225"/>
        <v>0</v>
      </c>
      <c r="CB869" s="36">
        <f t="shared" si="226"/>
        <v>0</v>
      </c>
      <c r="CC869">
        <f t="shared" si="227"/>
        <v>0</v>
      </c>
      <c r="CD869" s="36">
        <f t="shared" si="228"/>
        <v>0</v>
      </c>
      <c r="CE869">
        <f t="shared" si="229"/>
        <v>0</v>
      </c>
      <c r="CF869" s="36">
        <f t="shared" si="230"/>
        <v>0</v>
      </c>
      <c r="CG869">
        <f t="shared" si="231"/>
        <v>0</v>
      </c>
      <c r="CH869" s="36">
        <f t="shared" si="232"/>
        <v>8</v>
      </c>
      <c r="CI869">
        <f t="shared" si="233"/>
        <v>0</v>
      </c>
      <c r="CJ869" s="36">
        <f t="shared" si="234"/>
        <v>0</v>
      </c>
      <c r="CK869">
        <f t="shared" si="235"/>
        <v>0</v>
      </c>
      <c r="CP869">
        <v>1495</v>
      </c>
      <c r="DD869" t="str">
        <f>IF(COUNTIF('[3]Zone Players'!A$3:A$1847,A869)&lt;1,"D","")</f>
        <v/>
      </c>
      <c r="DF869">
        <f t="shared" si="238"/>
        <v>6</v>
      </c>
      <c r="DG869" s="70">
        <f t="shared" si="236"/>
        <v>8</v>
      </c>
      <c r="DH869" t="str">
        <f t="shared" si="237"/>
        <v/>
      </c>
    </row>
    <row r="870" spans="1:112" ht="15" customHeight="1" x14ac:dyDescent="0.25">
      <c r="A870" s="23">
        <v>119375</v>
      </c>
      <c r="B870" s="24" t="s">
        <v>1321</v>
      </c>
      <c r="C870" s="24" t="s">
        <v>1022</v>
      </c>
      <c r="D870" s="25" t="s">
        <v>1250</v>
      </c>
      <c r="E870" s="26"/>
      <c r="F870" s="27"/>
      <c r="G870" s="27"/>
      <c r="H870" s="27"/>
      <c r="I870" s="27"/>
      <c r="J870" s="27"/>
      <c r="K870" s="27"/>
      <c r="L870" s="27"/>
      <c r="M870" s="27"/>
      <c r="N870" s="26"/>
      <c r="O870" s="27"/>
      <c r="P870" s="27">
        <v>4</v>
      </c>
      <c r="Q870" s="28"/>
      <c r="R870" s="28"/>
      <c r="S870" s="28"/>
      <c r="T870" s="29"/>
      <c r="U870" s="28"/>
      <c r="V870" s="30">
        <v>1</v>
      </c>
      <c r="W870" s="30">
        <v>2</v>
      </c>
      <c r="X870" s="30" t="s">
        <v>113</v>
      </c>
      <c r="Y870" s="30">
        <v>4</v>
      </c>
      <c r="Z870" s="30" t="s">
        <v>113</v>
      </c>
      <c r="AA870" s="30">
        <v>6</v>
      </c>
      <c r="AB870" s="30">
        <v>7</v>
      </c>
      <c r="AC870" s="30" t="s">
        <v>113</v>
      </c>
      <c r="AD870" s="30" t="s">
        <v>113</v>
      </c>
      <c r="AE870" s="30" t="s">
        <v>113</v>
      </c>
      <c r="AF870" s="30" t="s">
        <v>113</v>
      </c>
      <c r="AG870" s="30" t="s">
        <v>113</v>
      </c>
      <c r="AH870" s="30" t="s">
        <v>113</v>
      </c>
      <c r="AI870" s="30" t="s">
        <v>113</v>
      </c>
      <c r="AJ870" s="30" t="s">
        <v>113</v>
      </c>
      <c r="AK870" s="30" t="s">
        <v>113</v>
      </c>
      <c r="AL870" s="30" t="s">
        <v>113</v>
      </c>
      <c r="AM870" s="30">
        <v>0</v>
      </c>
      <c r="AN870" s="30">
        <v>14</v>
      </c>
      <c r="AO870" s="30">
        <v>1</v>
      </c>
      <c r="AP870" s="30">
        <v>6</v>
      </c>
      <c r="AQ870" s="31">
        <v>4</v>
      </c>
      <c r="AR870" s="31">
        <v>2</v>
      </c>
      <c r="AS870" s="31">
        <v>2</v>
      </c>
      <c r="AT870" s="32">
        <v>4</v>
      </c>
      <c r="AU870" s="32">
        <v>4</v>
      </c>
      <c r="AV870" s="32">
        <v>2.2000000000000002</v>
      </c>
      <c r="AW870" s="32">
        <v>2.2000000000000002</v>
      </c>
      <c r="AX870" s="32">
        <v>2.2000000000000002</v>
      </c>
      <c r="AY870" s="32">
        <v>2.2000000000000002</v>
      </c>
      <c r="AZ870" s="32">
        <v>0</v>
      </c>
      <c r="BA870" s="32">
        <v>2.2000000000000002</v>
      </c>
      <c r="BB870" s="32">
        <v>0</v>
      </c>
      <c r="BC870" s="32">
        <v>0</v>
      </c>
      <c r="BD870" s="33">
        <v>7.2</v>
      </c>
      <c r="BE870" s="33">
        <v>7.2</v>
      </c>
      <c r="BF870" s="33">
        <v>7.2</v>
      </c>
      <c r="BG870" s="33">
        <v>7.2</v>
      </c>
      <c r="BH870" s="33">
        <v>2.2000000000000002</v>
      </c>
      <c r="BI870" s="33">
        <v>2.2000000000000002</v>
      </c>
      <c r="BJ870" s="34">
        <v>2.2000000000000002</v>
      </c>
      <c r="BK870" s="35">
        <v>2</v>
      </c>
      <c r="BL870" t="str">
        <f>IF(BY870&gt;LARGE(BZ870:$CK870,1),1,"")</f>
        <v/>
      </c>
      <c r="BM870" t="str">
        <f>IF(BZ870&gt;LARGE(CA870:$CK870,1),2,"")</f>
        <v/>
      </c>
      <c r="BN870">
        <f>IF(CA870&gt;LARGE(CB870:$CK870,1),2.2,"")</f>
        <v>2.2000000000000002</v>
      </c>
      <c r="BO870" t="str">
        <f>IF(CB870&gt;LARGE(CC870:$CK870,1),3,"")</f>
        <v/>
      </c>
      <c r="BP870" t="str">
        <f>IF(CC870&gt;LARGE(CD870:$CK870,1),3.2,"")</f>
        <v/>
      </c>
      <c r="BQ870">
        <f>IF(CD870&gt;LARGE(CE870:$CK870,1),4,"")</f>
        <v>4</v>
      </c>
      <c r="BR870" t="str">
        <f>IF(CE870&gt;LARGE(CF870:$CK870,1),4.2,"")</f>
        <v/>
      </c>
      <c r="BS870" t="str">
        <f>IF(CF870&gt;LARGE(CG870:$CK870,1),5,"")</f>
        <v/>
      </c>
      <c r="BT870" t="str">
        <f>IF(CG870&gt;LARGE(CH870:$CK870,1),5.2,"")</f>
        <v/>
      </c>
      <c r="BU870" t="str">
        <f>IF(CH870&gt;LARGE(CI870:$CK870,1),6,"")</f>
        <v/>
      </c>
      <c r="BV870" t="str">
        <f>IF(CI870&gt;LARGE(CJ870:$CK870,1),6.2,"")</f>
        <v/>
      </c>
      <c r="BW870" t="str">
        <f>IF(CJ870&gt;LARGE(CK870:$CK870,1),7,"")</f>
        <v/>
      </c>
      <c r="BX870" t="str">
        <f t="shared" si="222"/>
        <v/>
      </c>
      <c r="BY870" s="36">
        <f t="shared" si="223"/>
        <v>0</v>
      </c>
      <c r="BZ870" s="36">
        <f t="shared" si="224"/>
        <v>0</v>
      </c>
      <c r="CA870">
        <f t="shared" si="225"/>
        <v>5</v>
      </c>
      <c r="CB870" s="36">
        <f t="shared" si="226"/>
        <v>0</v>
      </c>
      <c r="CC870">
        <f t="shared" si="227"/>
        <v>0</v>
      </c>
      <c r="CD870" s="36">
        <f t="shared" si="228"/>
        <v>2</v>
      </c>
      <c r="CE870">
        <f t="shared" si="229"/>
        <v>0</v>
      </c>
      <c r="CF870" s="36">
        <f t="shared" si="230"/>
        <v>0</v>
      </c>
      <c r="CG870">
        <f t="shared" si="231"/>
        <v>0</v>
      </c>
      <c r="CH870" s="36">
        <f t="shared" si="232"/>
        <v>0</v>
      </c>
      <c r="CI870">
        <f t="shared" si="233"/>
        <v>0</v>
      </c>
      <c r="CJ870" s="36">
        <f t="shared" si="234"/>
        <v>0</v>
      </c>
      <c r="CK870">
        <f t="shared" si="235"/>
        <v>0</v>
      </c>
      <c r="CP870">
        <v>1498</v>
      </c>
      <c r="DD870" t="str">
        <f>IF(COUNTIF('[3]Zone Players'!A$3:A$1847,A870)&lt;1,"D","")</f>
        <v/>
      </c>
      <c r="DF870">
        <f t="shared" si="238"/>
        <v>2</v>
      </c>
      <c r="DG870" s="70">
        <f t="shared" si="236"/>
        <v>7</v>
      </c>
      <c r="DH870">
        <f t="shared" si="237"/>
        <v>2</v>
      </c>
    </row>
    <row r="871" spans="1:112" ht="15" customHeight="1" x14ac:dyDescent="0.25">
      <c r="A871" s="23">
        <v>67175</v>
      </c>
      <c r="B871" s="24" t="s">
        <v>1322</v>
      </c>
      <c r="C871" s="24" t="s">
        <v>961</v>
      </c>
      <c r="D871" s="25" t="s">
        <v>1250</v>
      </c>
      <c r="E871" s="26"/>
      <c r="F871" s="27"/>
      <c r="G871" s="27"/>
      <c r="H871" s="27" t="s">
        <v>541</v>
      </c>
      <c r="I871" s="27">
        <v>1</v>
      </c>
      <c r="J871" s="27">
        <v>1</v>
      </c>
      <c r="K871" s="27">
        <v>1</v>
      </c>
      <c r="L871" s="27">
        <v>1</v>
      </c>
      <c r="M871" s="27">
        <v>1</v>
      </c>
      <c r="N871" s="26">
        <v>1</v>
      </c>
      <c r="O871" s="27">
        <v>1</v>
      </c>
      <c r="P871" s="27">
        <v>1</v>
      </c>
      <c r="Q871" s="28"/>
      <c r="R871" s="28"/>
      <c r="S871" s="28"/>
      <c r="T871" s="29">
        <v>1</v>
      </c>
      <c r="U871" s="28"/>
      <c r="V871" s="30">
        <v>1</v>
      </c>
      <c r="W871" s="30">
        <v>2</v>
      </c>
      <c r="X871" s="30" t="s">
        <v>113</v>
      </c>
      <c r="Y871" s="30">
        <v>4</v>
      </c>
      <c r="Z871" s="30" t="s">
        <v>113</v>
      </c>
      <c r="AA871" s="30">
        <v>6</v>
      </c>
      <c r="AB871" s="30">
        <v>7</v>
      </c>
      <c r="AC871" s="30" t="s">
        <v>113</v>
      </c>
      <c r="AD871" s="30" t="s">
        <v>113</v>
      </c>
      <c r="AE871" s="30" t="s">
        <v>113</v>
      </c>
      <c r="AF871" s="30" t="s">
        <v>113</v>
      </c>
      <c r="AG871" s="30" t="s">
        <v>113</v>
      </c>
      <c r="AH871" s="30" t="s">
        <v>113</v>
      </c>
      <c r="AI871" s="30" t="s">
        <v>113</v>
      </c>
      <c r="AJ871" s="30" t="s">
        <v>113</v>
      </c>
      <c r="AK871" s="30" t="s">
        <v>113</v>
      </c>
      <c r="AL871" s="30" t="s">
        <v>113</v>
      </c>
      <c r="AM871" s="30">
        <v>0</v>
      </c>
      <c r="AN871" s="30">
        <v>14</v>
      </c>
      <c r="AO871" s="30">
        <v>10</v>
      </c>
      <c r="AP871" s="30">
        <v>1</v>
      </c>
      <c r="AQ871" s="31">
        <v>0</v>
      </c>
      <c r="AR871" s="31">
        <v>1</v>
      </c>
      <c r="AS871" s="31">
        <v>1</v>
      </c>
      <c r="AT871" s="32">
        <v>1</v>
      </c>
      <c r="AU871" s="32">
        <v>1</v>
      </c>
      <c r="AV871" s="32">
        <v>1</v>
      </c>
      <c r="AW871" s="32">
        <v>0</v>
      </c>
      <c r="AX871" s="32">
        <v>1</v>
      </c>
      <c r="AY871" s="32">
        <v>1</v>
      </c>
      <c r="AZ871" s="32">
        <v>1</v>
      </c>
      <c r="BA871" s="32">
        <v>1</v>
      </c>
      <c r="BB871" s="32">
        <v>0</v>
      </c>
      <c r="BC871" s="32">
        <v>0</v>
      </c>
      <c r="BD871" s="33">
        <v>7.2</v>
      </c>
      <c r="BE871" s="33">
        <v>7.2</v>
      </c>
      <c r="BF871" s="33">
        <v>1</v>
      </c>
      <c r="BG871" s="33">
        <v>1</v>
      </c>
      <c r="BH871" s="33">
        <v>1</v>
      </c>
      <c r="BI871" s="33">
        <v>1</v>
      </c>
      <c r="BJ871" s="34">
        <v>1</v>
      </c>
      <c r="BK871" s="35">
        <v>1</v>
      </c>
      <c r="BL871">
        <f>IF(BY871&gt;LARGE(BZ871:$CK871,1),1,"")</f>
        <v>1</v>
      </c>
      <c r="BM871" t="str">
        <f>IF(BZ871&gt;LARGE(CA871:$CK871,1),2,"")</f>
        <v/>
      </c>
      <c r="BN871" t="str">
        <f>IF(CA871&gt;LARGE(CB871:$CK871,1),2.2,"")</f>
        <v/>
      </c>
      <c r="BO871" t="str">
        <f>IF(CB871&gt;LARGE(CC871:$CK871,1),3,"")</f>
        <v/>
      </c>
      <c r="BP871" t="str">
        <f>IF(CC871&gt;LARGE(CD871:$CK871,1),3.2,"")</f>
        <v/>
      </c>
      <c r="BQ871" t="str">
        <f>IF(CD871&gt;LARGE(CE871:$CK871,1),4,"")</f>
        <v/>
      </c>
      <c r="BR871" t="str">
        <f>IF(CE871&gt;LARGE(CF871:$CK871,1),4.2,"")</f>
        <v/>
      </c>
      <c r="BS871" t="str">
        <f>IF(CF871&gt;LARGE(CG871:$CK871,1),5,"")</f>
        <v/>
      </c>
      <c r="BT871" t="str">
        <f>IF(CG871&gt;LARGE(CH871:$CK871,1),5.2,"")</f>
        <v/>
      </c>
      <c r="BU871" t="str">
        <f>IF(CH871&gt;LARGE(CI871:$CK871,1),6,"")</f>
        <v/>
      </c>
      <c r="BV871" t="str">
        <f>IF(CI871&gt;LARGE(CJ871:$CK871,1),6.2,"")</f>
        <v/>
      </c>
      <c r="BW871" t="str">
        <f>IF(CJ871&gt;LARGE(CK871:$CK871,1),7,"")</f>
        <v/>
      </c>
      <c r="BX871" t="str">
        <f t="shared" si="222"/>
        <v/>
      </c>
      <c r="BY871" s="36">
        <f t="shared" si="223"/>
        <v>7</v>
      </c>
      <c r="BZ871" s="36">
        <f t="shared" si="224"/>
        <v>0</v>
      </c>
      <c r="CA871">
        <f t="shared" si="225"/>
        <v>0</v>
      </c>
      <c r="CB871" s="36">
        <f t="shared" si="226"/>
        <v>0</v>
      </c>
      <c r="CC871">
        <f t="shared" si="227"/>
        <v>0</v>
      </c>
      <c r="CD871" s="36">
        <f t="shared" si="228"/>
        <v>0</v>
      </c>
      <c r="CE871">
        <f t="shared" si="229"/>
        <v>0</v>
      </c>
      <c r="CF871" s="36">
        <f t="shared" si="230"/>
        <v>0</v>
      </c>
      <c r="CG871">
        <f t="shared" si="231"/>
        <v>0</v>
      </c>
      <c r="CH871" s="36">
        <f t="shared" si="232"/>
        <v>0</v>
      </c>
      <c r="CI871">
        <f t="shared" si="233"/>
        <v>0</v>
      </c>
      <c r="CJ871" s="36">
        <f t="shared" si="234"/>
        <v>0</v>
      </c>
      <c r="CK871">
        <f t="shared" si="235"/>
        <v>0</v>
      </c>
      <c r="CP871">
        <v>1499</v>
      </c>
      <c r="DD871" t="str">
        <f>IF(COUNTIF('[3]Zone Players'!A$3:A$1847,A871)&lt;1,"D","")</f>
        <v/>
      </c>
      <c r="DF871" t="str">
        <f t="shared" si="238"/>
        <v>N1</v>
      </c>
      <c r="DG871" s="70">
        <f t="shared" si="236"/>
        <v>7</v>
      </c>
      <c r="DH871" t="str">
        <f t="shared" si="237"/>
        <v/>
      </c>
    </row>
    <row r="872" spans="1:112" ht="15" customHeight="1" x14ac:dyDescent="0.25">
      <c r="A872" s="23">
        <v>145657</v>
      </c>
      <c r="B872" s="24" t="s">
        <v>1323</v>
      </c>
      <c r="C872" s="24" t="s">
        <v>1324</v>
      </c>
      <c r="D872" s="25" t="s">
        <v>1250</v>
      </c>
      <c r="E872" s="26"/>
      <c r="F872" s="27"/>
      <c r="G872" s="27"/>
      <c r="H872" s="27"/>
      <c r="I872" s="27"/>
      <c r="J872" s="27"/>
      <c r="K872" s="27"/>
      <c r="L872" s="27"/>
      <c r="M872" s="27"/>
      <c r="N872" s="26"/>
      <c r="O872" s="27"/>
      <c r="P872" s="27">
        <v>7</v>
      </c>
      <c r="Q872" s="28"/>
      <c r="R872" s="28"/>
      <c r="S872" s="28"/>
      <c r="T872" s="29"/>
      <c r="U872" s="28"/>
      <c r="V872" s="30">
        <v>1</v>
      </c>
      <c r="W872" s="30">
        <v>2</v>
      </c>
      <c r="X872" s="30" t="s">
        <v>113</v>
      </c>
      <c r="Y872" s="30">
        <v>4</v>
      </c>
      <c r="Z872" s="30" t="s">
        <v>113</v>
      </c>
      <c r="AA872" s="30">
        <v>6</v>
      </c>
      <c r="AB872" s="30">
        <v>7</v>
      </c>
      <c r="AC872" s="30" t="s">
        <v>113</v>
      </c>
      <c r="AD872" s="30" t="s">
        <v>113</v>
      </c>
      <c r="AE872" s="30" t="s">
        <v>113</v>
      </c>
      <c r="AF872" s="30" t="s">
        <v>113</v>
      </c>
      <c r="AG872" s="30" t="s">
        <v>113</v>
      </c>
      <c r="AH872" s="30" t="s">
        <v>113</v>
      </c>
      <c r="AI872" s="30" t="s">
        <v>113</v>
      </c>
      <c r="AJ872" s="30" t="s">
        <v>113</v>
      </c>
      <c r="AK872" s="30" t="s">
        <v>113</v>
      </c>
      <c r="AL872" s="30" t="s">
        <v>113</v>
      </c>
      <c r="AM872" s="30">
        <v>0</v>
      </c>
      <c r="AN872" s="30">
        <v>14</v>
      </c>
      <c r="AO872" s="30">
        <v>0</v>
      </c>
      <c r="AP872" s="30">
        <v>7</v>
      </c>
      <c r="AQ872" s="31">
        <v>7</v>
      </c>
      <c r="AR872" s="31">
        <v>7</v>
      </c>
      <c r="AS872" s="31">
        <v>7</v>
      </c>
      <c r="AT872" s="32">
        <v>0</v>
      </c>
      <c r="AU872" s="32">
        <v>7</v>
      </c>
      <c r="AV872" s="32">
        <v>7</v>
      </c>
      <c r="AW872" s="32">
        <v>7</v>
      </c>
      <c r="AX872" s="32">
        <v>7</v>
      </c>
      <c r="AY872" s="32">
        <v>0</v>
      </c>
      <c r="AZ872" s="32">
        <v>7</v>
      </c>
      <c r="BA872" s="32">
        <v>7</v>
      </c>
      <c r="BB872" s="32">
        <v>7</v>
      </c>
      <c r="BC872" s="32">
        <v>7</v>
      </c>
      <c r="BD872" s="33">
        <v>7.2</v>
      </c>
      <c r="BE872" s="33">
        <v>7</v>
      </c>
      <c r="BF872" s="33">
        <v>7</v>
      </c>
      <c r="BG872" s="33">
        <v>7</v>
      </c>
      <c r="BH872" s="33">
        <v>7</v>
      </c>
      <c r="BI872" s="33">
        <v>7</v>
      </c>
      <c r="BJ872" s="34">
        <v>7</v>
      </c>
      <c r="BK872" s="35">
        <v>7</v>
      </c>
      <c r="BL872" t="str">
        <f>IF(BY872&gt;LARGE(BZ872:$CK872,1),1,"")</f>
        <v/>
      </c>
      <c r="BM872" t="str">
        <f>IF(BZ872&gt;LARGE(CA872:$CK872,1),2,"")</f>
        <v/>
      </c>
      <c r="BN872" t="str">
        <f>IF(CA872&gt;LARGE(CB872:$CK872,1),2.2,"")</f>
        <v/>
      </c>
      <c r="BO872" t="str">
        <f>IF(CB872&gt;LARGE(CC872:$CK872,1),3,"")</f>
        <v/>
      </c>
      <c r="BP872" t="str">
        <f>IF(CC872&gt;LARGE(CD872:$CK872,1),3.2,"")</f>
        <v/>
      </c>
      <c r="BQ872" t="str">
        <f>IF(CD872&gt;LARGE(CE872:$CK872,1),4,"")</f>
        <v/>
      </c>
      <c r="BR872" t="str">
        <f>IF(CE872&gt;LARGE(CF872:$CK872,1),4.2,"")</f>
        <v/>
      </c>
      <c r="BS872" t="str">
        <f>IF(CF872&gt;LARGE(CG872:$CK872,1),5,"")</f>
        <v/>
      </c>
      <c r="BT872" t="str">
        <f>IF(CG872&gt;LARGE(CH872:$CK872,1),5.2,"")</f>
        <v/>
      </c>
      <c r="BU872" t="str">
        <f>IF(CH872&gt;LARGE(CI872:$CK872,1),6,"")</f>
        <v/>
      </c>
      <c r="BV872" t="str">
        <f>IF(CI872&gt;LARGE(CJ872:$CK872,1),6.2,"")</f>
        <v/>
      </c>
      <c r="BW872">
        <f>IF(CJ872&gt;LARGE(CK872:$CK872,1),7,"")</f>
        <v>7</v>
      </c>
      <c r="BX872" t="str">
        <f t="shared" si="222"/>
        <v/>
      </c>
      <c r="BY872" s="36">
        <f t="shared" si="223"/>
        <v>0</v>
      </c>
      <c r="BZ872" s="36">
        <f t="shared" si="224"/>
        <v>0</v>
      </c>
      <c r="CA872">
        <f t="shared" si="225"/>
        <v>0</v>
      </c>
      <c r="CB872" s="36">
        <f t="shared" si="226"/>
        <v>0</v>
      </c>
      <c r="CC872">
        <f t="shared" si="227"/>
        <v>0</v>
      </c>
      <c r="CD872" s="36">
        <f t="shared" si="228"/>
        <v>0</v>
      </c>
      <c r="CE872">
        <f t="shared" si="229"/>
        <v>0</v>
      </c>
      <c r="CF872" s="36">
        <f t="shared" si="230"/>
        <v>0</v>
      </c>
      <c r="CG872">
        <f t="shared" si="231"/>
        <v>0</v>
      </c>
      <c r="CH872" s="36">
        <f t="shared" si="232"/>
        <v>0</v>
      </c>
      <c r="CI872">
        <f t="shared" si="233"/>
        <v>0</v>
      </c>
      <c r="CJ872" s="36">
        <f t="shared" si="234"/>
        <v>8</v>
      </c>
      <c r="CK872">
        <f t="shared" si="235"/>
        <v>0</v>
      </c>
      <c r="CP872">
        <v>1500</v>
      </c>
      <c r="DD872" t="str">
        <f>IF(COUNTIF('[3]Zone Players'!A$3:A$1847,A872)&lt;1,"D","")</f>
        <v/>
      </c>
      <c r="DF872">
        <f t="shared" si="238"/>
        <v>7</v>
      </c>
      <c r="DG872" s="70">
        <f t="shared" si="236"/>
        <v>8</v>
      </c>
      <c r="DH872" t="str">
        <f t="shared" si="237"/>
        <v/>
      </c>
    </row>
    <row r="873" spans="1:112" ht="15" customHeight="1" x14ac:dyDescent="0.25">
      <c r="A873" s="40">
        <v>109448</v>
      </c>
      <c r="B873" s="24" t="s">
        <v>1325</v>
      </c>
      <c r="C873" s="24" t="s">
        <v>1326</v>
      </c>
      <c r="D873" s="25" t="s">
        <v>1250</v>
      </c>
      <c r="E873" s="26"/>
      <c r="F873" s="27">
        <v>5</v>
      </c>
      <c r="G873" s="27">
        <v>6</v>
      </c>
      <c r="H873" s="27">
        <v>4</v>
      </c>
      <c r="I873" s="27">
        <v>4</v>
      </c>
      <c r="J873" s="27">
        <v>3</v>
      </c>
      <c r="K873" s="27">
        <v>4</v>
      </c>
      <c r="L873" s="27">
        <v>4</v>
      </c>
      <c r="M873" s="27">
        <v>3</v>
      </c>
      <c r="N873" s="26">
        <v>3</v>
      </c>
      <c r="O873" s="27">
        <v>2</v>
      </c>
      <c r="P873" s="27">
        <v>3</v>
      </c>
      <c r="Q873" s="28"/>
      <c r="R873" s="28"/>
      <c r="S873" s="28"/>
      <c r="T873" s="29"/>
      <c r="U873" s="28"/>
      <c r="V873" s="30">
        <v>1</v>
      </c>
      <c r="W873" s="30">
        <v>2</v>
      </c>
      <c r="X873" s="30" t="s">
        <v>113</v>
      </c>
      <c r="Y873" s="30">
        <v>4</v>
      </c>
      <c r="Z873" s="30" t="s">
        <v>113</v>
      </c>
      <c r="AA873" s="30">
        <v>6</v>
      </c>
      <c r="AB873" s="30">
        <v>7</v>
      </c>
      <c r="AC873" s="30" t="s">
        <v>113</v>
      </c>
      <c r="AD873" s="30" t="s">
        <v>113</v>
      </c>
      <c r="AE873" s="30" t="s">
        <v>113</v>
      </c>
      <c r="AF873" s="30" t="s">
        <v>113</v>
      </c>
      <c r="AG873" s="30" t="s">
        <v>113</v>
      </c>
      <c r="AH873" s="30" t="s">
        <v>113</v>
      </c>
      <c r="AI873" s="30" t="s">
        <v>113</v>
      </c>
      <c r="AJ873" s="30" t="s">
        <v>113</v>
      </c>
      <c r="AK873" s="30" t="s">
        <v>113</v>
      </c>
      <c r="AL873" s="30" t="s">
        <v>113</v>
      </c>
      <c r="AM873" s="30">
        <v>0</v>
      </c>
      <c r="AN873" s="30">
        <v>14</v>
      </c>
      <c r="AO873" s="30">
        <v>3</v>
      </c>
      <c r="AP873" s="30">
        <v>4</v>
      </c>
      <c r="AQ873" s="31">
        <v>3</v>
      </c>
      <c r="AR873" s="31">
        <v>4</v>
      </c>
      <c r="AS873" s="31">
        <v>4</v>
      </c>
      <c r="AT873" s="32">
        <v>2.2000000000000002</v>
      </c>
      <c r="AU873" s="32">
        <v>2.2000000000000002</v>
      </c>
      <c r="AV873" s="32">
        <v>4</v>
      </c>
      <c r="AW873" s="32">
        <v>4</v>
      </c>
      <c r="AX873" s="32">
        <v>4</v>
      </c>
      <c r="AY873" s="32">
        <v>4</v>
      </c>
      <c r="AZ873" s="32">
        <v>4</v>
      </c>
      <c r="BA873" s="32">
        <v>4</v>
      </c>
      <c r="BB873" s="32">
        <v>4</v>
      </c>
      <c r="BC873" s="32">
        <v>4</v>
      </c>
      <c r="BD873" s="33">
        <v>7.2</v>
      </c>
      <c r="BE873" s="33">
        <v>7.2</v>
      </c>
      <c r="BF873" s="33">
        <v>7.2</v>
      </c>
      <c r="BG873" s="33">
        <v>4</v>
      </c>
      <c r="BH873" s="33">
        <v>4</v>
      </c>
      <c r="BI873" s="33">
        <v>4</v>
      </c>
      <c r="BJ873" s="34">
        <v>4</v>
      </c>
      <c r="BK873" s="35">
        <v>4</v>
      </c>
      <c r="BL873" t="str">
        <f>IF(BY873&gt;LARGE(BZ873:$CK873,1),1,"")</f>
        <v/>
      </c>
      <c r="BM873" t="str">
        <f>IF(BZ873&gt;LARGE(CA873:$CK873,1),2,"")</f>
        <v/>
      </c>
      <c r="BN873" t="str">
        <f>IF(CA873&gt;LARGE(CB873:$CK873,1),2.2,"")</f>
        <v/>
      </c>
      <c r="BO873" t="str">
        <f>IF(CB873&gt;LARGE(CC873:$CK873,1),3,"")</f>
        <v/>
      </c>
      <c r="BP873" t="str">
        <f>IF(CC873&gt;LARGE(CD873:$CK873,1),3.2,"")</f>
        <v/>
      </c>
      <c r="BQ873">
        <f>IF(CD873&gt;LARGE(CE873:$CK873,1),4,"")</f>
        <v>4</v>
      </c>
      <c r="BR873" t="str">
        <f>IF(CE873&gt;LARGE(CF873:$CK873,1),4.2,"")</f>
        <v/>
      </c>
      <c r="BS873" t="str">
        <f>IF(CF873&gt;LARGE(CG873:$CK873,1),5,"")</f>
        <v/>
      </c>
      <c r="BT873" t="str">
        <f>IF(CG873&gt;LARGE(CH873:$CK873,1),5.2,"")</f>
        <v/>
      </c>
      <c r="BU873" t="str">
        <f>IF(CH873&gt;LARGE(CI873:$CK873,1),6,"")</f>
        <v/>
      </c>
      <c r="BV873" t="str">
        <f>IF(CI873&gt;LARGE(CJ873:$CK873,1),6.2,"")</f>
        <v/>
      </c>
      <c r="BW873" t="str">
        <f>IF(CJ873&gt;LARGE(CK873:$CK873,1),7,"")</f>
        <v/>
      </c>
      <c r="BX873" t="str">
        <f t="shared" si="222"/>
        <v/>
      </c>
      <c r="BY873" s="36">
        <f t="shared" si="223"/>
        <v>0</v>
      </c>
      <c r="BZ873" s="36">
        <f t="shared" si="224"/>
        <v>0</v>
      </c>
      <c r="CA873">
        <f t="shared" si="225"/>
        <v>2</v>
      </c>
      <c r="CB873" s="36">
        <f t="shared" si="226"/>
        <v>0</v>
      </c>
      <c r="CC873">
        <f t="shared" si="227"/>
        <v>0</v>
      </c>
      <c r="CD873" s="36">
        <f t="shared" si="228"/>
        <v>8</v>
      </c>
      <c r="CE873">
        <f t="shared" si="229"/>
        <v>0</v>
      </c>
      <c r="CF873" s="36">
        <f t="shared" si="230"/>
        <v>0</v>
      </c>
      <c r="CG873">
        <f t="shared" si="231"/>
        <v>0</v>
      </c>
      <c r="CH873" s="36">
        <f t="shared" si="232"/>
        <v>0</v>
      </c>
      <c r="CI873">
        <f t="shared" si="233"/>
        <v>0</v>
      </c>
      <c r="CJ873" s="36">
        <f t="shared" si="234"/>
        <v>0</v>
      </c>
      <c r="CK873">
        <f t="shared" si="235"/>
        <v>0</v>
      </c>
      <c r="CP873">
        <v>1096</v>
      </c>
      <c r="DD873" t="str">
        <f>IF(COUNTIF('[3]Zone Players'!A$3:A$1847,A873)&lt;1,"D","")</f>
        <v/>
      </c>
      <c r="DF873">
        <f t="shared" si="238"/>
        <v>4</v>
      </c>
      <c r="DG873" s="70">
        <f t="shared" si="236"/>
        <v>10</v>
      </c>
      <c r="DH873" t="str">
        <f t="shared" si="237"/>
        <v/>
      </c>
    </row>
    <row r="874" spans="1:112" ht="15" customHeight="1" x14ac:dyDescent="0.25">
      <c r="A874" s="23">
        <v>103234</v>
      </c>
      <c r="B874" s="24" t="s">
        <v>1327</v>
      </c>
      <c r="C874" s="24" t="s">
        <v>1328</v>
      </c>
      <c r="D874" s="25" t="s">
        <v>1250</v>
      </c>
      <c r="E874" s="26"/>
      <c r="F874" s="27"/>
      <c r="G874" s="27"/>
      <c r="H874" s="27"/>
      <c r="I874" s="27"/>
      <c r="J874" s="27"/>
      <c r="K874" s="27"/>
      <c r="L874" s="27"/>
      <c r="M874" s="27"/>
      <c r="N874" s="26"/>
      <c r="O874" s="27"/>
      <c r="P874" s="27">
        <v>6</v>
      </c>
      <c r="Q874" s="28"/>
      <c r="R874" s="28"/>
      <c r="S874" s="28"/>
      <c r="T874" s="29"/>
      <c r="U874" s="28"/>
      <c r="V874" s="30">
        <v>1</v>
      </c>
      <c r="W874" s="30">
        <v>2</v>
      </c>
      <c r="X874" s="30" t="s">
        <v>113</v>
      </c>
      <c r="Y874" s="30">
        <v>4</v>
      </c>
      <c r="Z874" s="30" t="s">
        <v>113</v>
      </c>
      <c r="AA874" s="30">
        <v>6</v>
      </c>
      <c r="AB874" s="30">
        <v>7</v>
      </c>
      <c r="AC874" s="30" t="s">
        <v>113</v>
      </c>
      <c r="AD874" s="30" t="s">
        <v>113</v>
      </c>
      <c r="AE874" s="30" t="s">
        <v>113</v>
      </c>
      <c r="AF874" s="30" t="s">
        <v>113</v>
      </c>
      <c r="AG874" s="30" t="s">
        <v>113</v>
      </c>
      <c r="AH874" s="30" t="s">
        <v>113</v>
      </c>
      <c r="AI874" s="30" t="s">
        <v>113</v>
      </c>
      <c r="AJ874" s="30" t="s">
        <v>113</v>
      </c>
      <c r="AK874" s="30" t="s">
        <v>113</v>
      </c>
      <c r="AL874" s="30" t="s">
        <v>113</v>
      </c>
      <c r="AM874" s="30">
        <v>0</v>
      </c>
      <c r="AN874" s="30">
        <v>14</v>
      </c>
      <c r="AO874" s="30">
        <v>0</v>
      </c>
      <c r="AP874" s="30">
        <v>7</v>
      </c>
      <c r="AQ874" s="31">
        <v>6</v>
      </c>
      <c r="AR874" s="31">
        <v>6</v>
      </c>
      <c r="AS874" s="31">
        <v>6</v>
      </c>
      <c r="AT874" s="32">
        <v>0</v>
      </c>
      <c r="AU874" s="32">
        <v>0</v>
      </c>
      <c r="AV874" s="32">
        <v>0</v>
      </c>
      <c r="AW874" s="32">
        <v>0</v>
      </c>
      <c r="AX874" s="32">
        <v>0</v>
      </c>
      <c r="AY874" s="32">
        <v>0</v>
      </c>
      <c r="AZ874" s="32">
        <v>0</v>
      </c>
      <c r="BA874" s="32">
        <v>0</v>
      </c>
      <c r="BB874" s="32">
        <v>0</v>
      </c>
      <c r="BC874" s="32">
        <v>0</v>
      </c>
      <c r="BD874" s="33">
        <v>7.2</v>
      </c>
      <c r="BE874" s="33">
        <v>7.2</v>
      </c>
      <c r="BF874" s="33">
        <v>7.2</v>
      </c>
      <c r="BG874" s="33">
        <v>7.2</v>
      </c>
      <c r="BH874" s="33">
        <v>7.2</v>
      </c>
      <c r="BI874" s="33">
        <v>7.2</v>
      </c>
      <c r="BJ874" s="34" t="s">
        <v>113</v>
      </c>
      <c r="BK874" s="35" t="s">
        <v>113</v>
      </c>
      <c r="BL874" t="str">
        <f>IF(BY874&gt;LARGE(BZ874:$CK874,1),1,"")</f>
        <v/>
      </c>
      <c r="BM874" t="str">
        <f>IF(BZ874&gt;LARGE(CA874:$CK874,1),2,"")</f>
        <v/>
      </c>
      <c r="BN874" t="str">
        <f>IF(CA874&gt;LARGE(CB874:$CK874,1),2.2,"")</f>
        <v/>
      </c>
      <c r="BO874" t="str">
        <f>IF(CB874&gt;LARGE(CC874:$CK874,1),3,"")</f>
        <v/>
      </c>
      <c r="BP874" t="str">
        <f>IF(CC874&gt;LARGE(CD874:$CK874,1),3.2,"")</f>
        <v/>
      </c>
      <c r="BQ874" t="str">
        <f>IF(CD874&gt;LARGE(CE874:$CK874,1),4,"")</f>
        <v/>
      </c>
      <c r="BR874" t="str">
        <f>IF(CE874&gt;LARGE(CF874:$CK874,1),4.2,"")</f>
        <v/>
      </c>
      <c r="BS874" t="str">
        <f>IF(CF874&gt;LARGE(CG874:$CK874,1),5,"")</f>
        <v/>
      </c>
      <c r="BT874" t="str">
        <f>IF(CG874&gt;LARGE(CH874:$CK874,1),5.2,"")</f>
        <v/>
      </c>
      <c r="BU874" t="str">
        <f>IF(CH874&gt;LARGE(CI874:$CK874,1),6,"")</f>
        <v/>
      </c>
      <c r="BV874" t="str">
        <f>IF(CI874&gt;LARGE(CJ874:$CK874,1),6.2,"")</f>
        <v/>
      </c>
      <c r="BW874" t="str">
        <f>IF(CJ874&gt;LARGE(CK874:$CK874,1),7,"")</f>
        <v/>
      </c>
      <c r="BX874" t="str">
        <f t="shared" si="222"/>
        <v/>
      </c>
      <c r="BY874" s="36">
        <f t="shared" si="223"/>
        <v>0</v>
      </c>
      <c r="BZ874" s="36">
        <f t="shared" si="224"/>
        <v>0</v>
      </c>
      <c r="CA874">
        <f t="shared" si="225"/>
        <v>0</v>
      </c>
      <c r="CB874" s="36">
        <f t="shared" si="226"/>
        <v>0</v>
      </c>
      <c r="CC874">
        <f t="shared" si="227"/>
        <v>0</v>
      </c>
      <c r="CD874" s="36">
        <f t="shared" si="228"/>
        <v>0</v>
      </c>
      <c r="CE874">
        <f t="shared" si="229"/>
        <v>0</v>
      </c>
      <c r="CF874" s="36">
        <f t="shared" si="230"/>
        <v>0</v>
      </c>
      <c r="CG874">
        <f t="shared" si="231"/>
        <v>0</v>
      </c>
      <c r="CH874" s="36">
        <f t="shared" si="232"/>
        <v>0</v>
      </c>
      <c r="CI874">
        <f t="shared" si="233"/>
        <v>0</v>
      </c>
      <c r="CJ874" s="36">
        <f t="shared" si="234"/>
        <v>0</v>
      </c>
      <c r="CK874">
        <f t="shared" si="235"/>
        <v>0</v>
      </c>
      <c r="CP874">
        <v>1097</v>
      </c>
      <c r="DD874" t="str">
        <f>IF(COUNTIF('[3]Zone Players'!A$3:A$1847,A874)&lt;1,"D","")</f>
        <v/>
      </c>
      <c r="DF874">
        <f t="shared" si="238"/>
        <v>6</v>
      </c>
      <c r="DG874" s="70">
        <f t="shared" si="236"/>
        <v>0</v>
      </c>
      <c r="DH874" t="str">
        <f t="shared" si="237"/>
        <v/>
      </c>
    </row>
    <row r="875" spans="1:112" x14ac:dyDescent="0.25">
      <c r="A875" s="23">
        <v>37126</v>
      </c>
      <c r="B875" s="24" t="s">
        <v>1329</v>
      </c>
      <c r="C875" s="24" t="s">
        <v>177</v>
      </c>
      <c r="D875" s="25" t="s">
        <v>1250</v>
      </c>
      <c r="E875" s="26">
        <v>6</v>
      </c>
      <c r="F875" s="27">
        <v>7</v>
      </c>
      <c r="G875" s="27">
        <v>7</v>
      </c>
      <c r="H875" s="27">
        <v>5</v>
      </c>
      <c r="I875" s="27">
        <v>5</v>
      </c>
      <c r="J875" s="27">
        <v>4</v>
      </c>
      <c r="K875" s="27">
        <v>5</v>
      </c>
      <c r="L875" s="27">
        <v>4</v>
      </c>
      <c r="M875" s="27">
        <v>4</v>
      </c>
      <c r="N875" s="26">
        <v>5</v>
      </c>
      <c r="O875" s="27">
        <v>5</v>
      </c>
      <c r="P875" s="27">
        <v>6</v>
      </c>
      <c r="Q875" s="28"/>
      <c r="R875" s="28"/>
      <c r="S875" s="28"/>
      <c r="T875" s="29"/>
      <c r="U875" s="28"/>
      <c r="V875" s="30">
        <v>1</v>
      </c>
      <c r="W875" s="30">
        <v>2</v>
      </c>
      <c r="X875" s="30" t="s">
        <v>113</v>
      </c>
      <c r="Y875" s="30">
        <v>4</v>
      </c>
      <c r="Z875" s="30" t="s">
        <v>113</v>
      </c>
      <c r="AA875" s="30">
        <v>6</v>
      </c>
      <c r="AB875" s="30">
        <v>7</v>
      </c>
      <c r="AC875" s="30" t="s">
        <v>113</v>
      </c>
      <c r="AD875" s="30" t="s">
        <v>113</v>
      </c>
      <c r="AE875" s="30" t="s">
        <v>113</v>
      </c>
      <c r="AF875" s="30" t="s">
        <v>113</v>
      </c>
      <c r="AG875" s="30" t="s">
        <v>113</v>
      </c>
      <c r="AH875" s="30" t="s">
        <v>113</v>
      </c>
      <c r="AI875" s="30" t="s">
        <v>113</v>
      </c>
      <c r="AJ875" s="30" t="s">
        <v>113</v>
      </c>
      <c r="AK875" s="30" t="s">
        <v>113</v>
      </c>
      <c r="AL875" s="30" t="s">
        <v>113</v>
      </c>
      <c r="AM875" s="30">
        <v>0</v>
      </c>
      <c r="AN875" s="30">
        <v>14</v>
      </c>
      <c r="AO875" s="30">
        <v>0</v>
      </c>
      <c r="AP875" s="30">
        <v>7</v>
      </c>
      <c r="AQ875" s="31">
        <v>6</v>
      </c>
      <c r="AR875" s="31">
        <v>7</v>
      </c>
      <c r="AS875" s="31">
        <v>7</v>
      </c>
      <c r="AT875" s="32">
        <v>0</v>
      </c>
      <c r="AU875" s="32">
        <v>7</v>
      </c>
      <c r="AV875" s="32">
        <v>7</v>
      </c>
      <c r="AW875" s="32">
        <v>7</v>
      </c>
      <c r="AX875" s="32">
        <v>7</v>
      </c>
      <c r="AY875" s="32">
        <v>0</v>
      </c>
      <c r="AZ875" s="32">
        <v>7</v>
      </c>
      <c r="BA875" s="32">
        <v>7</v>
      </c>
      <c r="BB875" s="32">
        <v>7</v>
      </c>
      <c r="BC875" s="32">
        <v>7</v>
      </c>
      <c r="BD875" s="33">
        <v>7.2</v>
      </c>
      <c r="BE875" s="33">
        <v>7</v>
      </c>
      <c r="BF875" s="33">
        <v>7</v>
      </c>
      <c r="BG875" s="33">
        <v>7</v>
      </c>
      <c r="BH875" s="33">
        <v>7</v>
      </c>
      <c r="BI875" s="33">
        <v>7</v>
      </c>
      <c r="BJ875" s="34">
        <v>7</v>
      </c>
      <c r="BK875" s="35">
        <v>7</v>
      </c>
      <c r="BL875" t="str">
        <f>IF(BY875&gt;LARGE(BZ875:$CK875,1),1,"")</f>
        <v/>
      </c>
      <c r="BM875" t="str">
        <f>IF(BZ875&gt;LARGE(CA875:$CK875,1),2,"")</f>
        <v/>
      </c>
      <c r="BN875" t="str">
        <f>IF(CA875&gt;LARGE(CB875:$CK875,1),2.2,"")</f>
        <v/>
      </c>
      <c r="BO875" t="str">
        <f>IF(CB875&gt;LARGE(CC875:$CK875,1),3,"")</f>
        <v/>
      </c>
      <c r="BP875" t="str">
        <f>IF(CC875&gt;LARGE(CD875:$CK875,1),3.2,"")</f>
        <v/>
      </c>
      <c r="BQ875" t="str">
        <f>IF(CD875&gt;LARGE(CE875:$CK875,1),4,"")</f>
        <v/>
      </c>
      <c r="BR875" t="str">
        <f>IF(CE875&gt;LARGE(CF875:$CK875,1),4.2,"")</f>
        <v/>
      </c>
      <c r="BS875" t="str">
        <f>IF(CF875&gt;LARGE(CG875:$CK875,1),5,"")</f>
        <v/>
      </c>
      <c r="BT875" t="str">
        <f>IF(CG875&gt;LARGE(CH875:$CK875,1),5.2,"")</f>
        <v/>
      </c>
      <c r="BU875" t="str">
        <f>IF(CH875&gt;LARGE(CI875:$CK875,1),6,"")</f>
        <v/>
      </c>
      <c r="BV875" t="str">
        <f>IF(CI875&gt;LARGE(CJ875:$CK875,1),6.2,"")</f>
        <v/>
      </c>
      <c r="BW875">
        <f>IF(CJ875&gt;LARGE(CK875:$CK875,1),7,"")</f>
        <v>7</v>
      </c>
      <c r="BX875" t="str">
        <f t="shared" si="222"/>
        <v/>
      </c>
      <c r="BY875" s="36">
        <f t="shared" si="223"/>
        <v>0</v>
      </c>
      <c r="BZ875" s="36">
        <f t="shared" si="224"/>
        <v>0</v>
      </c>
      <c r="CA875">
        <f t="shared" si="225"/>
        <v>0</v>
      </c>
      <c r="CB875" s="36">
        <f t="shared" si="226"/>
        <v>0</v>
      </c>
      <c r="CC875">
        <f t="shared" si="227"/>
        <v>0</v>
      </c>
      <c r="CD875" s="36">
        <f t="shared" si="228"/>
        <v>0</v>
      </c>
      <c r="CE875">
        <f t="shared" si="229"/>
        <v>0</v>
      </c>
      <c r="CF875" s="36">
        <f t="shared" si="230"/>
        <v>0</v>
      </c>
      <c r="CG875">
        <f t="shared" si="231"/>
        <v>0</v>
      </c>
      <c r="CH875" s="36">
        <f t="shared" si="232"/>
        <v>0</v>
      </c>
      <c r="CI875">
        <f t="shared" si="233"/>
        <v>0</v>
      </c>
      <c r="CJ875" s="36">
        <f t="shared" si="234"/>
        <v>8</v>
      </c>
      <c r="CK875">
        <f t="shared" si="235"/>
        <v>0</v>
      </c>
      <c r="CP875">
        <v>1098</v>
      </c>
      <c r="DD875" t="str">
        <f>IF(COUNTIF('[3]Zone Players'!A$3:A$1847,A875)&lt;1,"D","")</f>
        <v/>
      </c>
      <c r="DF875">
        <f t="shared" si="238"/>
        <v>7</v>
      </c>
      <c r="DG875" s="70">
        <f t="shared" si="236"/>
        <v>8</v>
      </c>
      <c r="DH875" t="str">
        <f t="shared" si="237"/>
        <v/>
      </c>
    </row>
    <row r="876" spans="1:112" x14ac:dyDescent="0.25">
      <c r="A876" s="23">
        <v>100315</v>
      </c>
      <c r="B876" s="24" t="s">
        <v>375</v>
      </c>
      <c r="C876" s="24" t="s">
        <v>1330</v>
      </c>
      <c r="D876" s="25" t="s">
        <v>1250</v>
      </c>
      <c r="E876" s="26"/>
      <c r="F876" s="27"/>
      <c r="G876" s="27"/>
      <c r="H876" s="27"/>
      <c r="I876" s="27">
        <v>5</v>
      </c>
      <c r="J876" s="27">
        <v>4</v>
      </c>
      <c r="K876" s="27">
        <v>5</v>
      </c>
      <c r="L876" s="27">
        <v>4</v>
      </c>
      <c r="M876" s="27">
        <v>3</v>
      </c>
      <c r="N876" s="26">
        <v>3</v>
      </c>
      <c r="O876" s="27">
        <v>4</v>
      </c>
      <c r="P876" s="27">
        <v>4</v>
      </c>
      <c r="Q876" s="28"/>
      <c r="R876" s="28"/>
      <c r="S876" s="28"/>
      <c r="T876" s="29"/>
      <c r="U876" s="28"/>
      <c r="V876" s="30">
        <v>1</v>
      </c>
      <c r="W876" s="30">
        <v>2</v>
      </c>
      <c r="X876" s="30" t="s">
        <v>113</v>
      </c>
      <c r="Y876" s="30">
        <v>4</v>
      </c>
      <c r="Z876" s="30" t="s">
        <v>113</v>
      </c>
      <c r="AA876" s="30">
        <v>6</v>
      </c>
      <c r="AB876" s="30">
        <v>7</v>
      </c>
      <c r="AC876" s="30" t="s">
        <v>113</v>
      </c>
      <c r="AD876" s="30" t="s">
        <v>113</v>
      </c>
      <c r="AE876" s="30" t="s">
        <v>113</v>
      </c>
      <c r="AF876" s="30" t="s">
        <v>113</v>
      </c>
      <c r="AG876" s="30" t="s">
        <v>113</v>
      </c>
      <c r="AH876" s="30" t="s">
        <v>113</v>
      </c>
      <c r="AI876" s="30" t="s">
        <v>113</v>
      </c>
      <c r="AJ876" s="30" t="s">
        <v>113</v>
      </c>
      <c r="AK876" s="30" t="s">
        <v>113</v>
      </c>
      <c r="AL876" s="30" t="s">
        <v>113</v>
      </c>
      <c r="AM876" s="30">
        <v>0</v>
      </c>
      <c r="AN876" s="30">
        <v>14</v>
      </c>
      <c r="AO876" s="30">
        <v>1</v>
      </c>
      <c r="AP876" s="30">
        <v>6</v>
      </c>
      <c r="AQ876" s="31">
        <v>4</v>
      </c>
      <c r="AR876" s="31">
        <v>4</v>
      </c>
      <c r="AS876" s="31">
        <v>4</v>
      </c>
      <c r="AT876" s="32">
        <v>0</v>
      </c>
      <c r="AU876" s="32">
        <v>0</v>
      </c>
      <c r="AV876" s="32">
        <v>0</v>
      </c>
      <c r="AW876" s="32">
        <v>0</v>
      </c>
      <c r="AX876" s="32">
        <v>0</v>
      </c>
      <c r="AY876" s="32">
        <v>0</v>
      </c>
      <c r="AZ876" s="32">
        <v>0</v>
      </c>
      <c r="BA876" s="32">
        <v>0</v>
      </c>
      <c r="BB876" s="32">
        <v>0</v>
      </c>
      <c r="BC876" s="32">
        <v>0</v>
      </c>
      <c r="BD876" s="33">
        <v>7.2</v>
      </c>
      <c r="BE876" s="33">
        <v>7.2</v>
      </c>
      <c r="BF876" s="33">
        <v>7.2</v>
      </c>
      <c r="BG876" s="33">
        <v>7.2</v>
      </c>
      <c r="BH876" s="33">
        <v>7.2</v>
      </c>
      <c r="BI876" s="33">
        <v>7.2</v>
      </c>
      <c r="BJ876" s="34" t="s">
        <v>113</v>
      </c>
      <c r="BK876" s="35" t="s">
        <v>113</v>
      </c>
      <c r="BL876" t="str">
        <f>IF(BY876&gt;LARGE(BZ876:$CK876,1),1,"")</f>
        <v/>
      </c>
      <c r="BM876" t="str">
        <f>IF(BZ876&gt;LARGE(CA876:$CK876,1),2,"")</f>
        <v/>
      </c>
      <c r="BN876" t="str">
        <f>IF(CA876&gt;LARGE(CB876:$CK876,1),2.2,"")</f>
        <v/>
      </c>
      <c r="BO876" t="str">
        <f>IF(CB876&gt;LARGE(CC876:$CK876,1),3,"")</f>
        <v/>
      </c>
      <c r="BP876" t="str">
        <f>IF(CC876&gt;LARGE(CD876:$CK876,1),3.2,"")</f>
        <v/>
      </c>
      <c r="BQ876" t="str">
        <f>IF(CD876&gt;LARGE(CE876:$CK876,1),4,"")</f>
        <v/>
      </c>
      <c r="BR876" t="str">
        <f>IF(CE876&gt;LARGE(CF876:$CK876,1),4.2,"")</f>
        <v/>
      </c>
      <c r="BS876" t="str">
        <f>IF(CF876&gt;LARGE(CG876:$CK876,1),5,"")</f>
        <v/>
      </c>
      <c r="BT876" t="str">
        <f>IF(CG876&gt;LARGE(CH876:$CK876,1),5.2,"")</f>
        <v/>
      </c>
      <c r="BU876" t="str">
        <f>IF(CH876&gt;LARGE(CI876:$CK876,1),6,"")</f>
        <v/>
      </c>
      <c r="BV876" t="str">
        <f>IF(CI876&gt;LARGE(CJ876:$CK876,1),6.2,"")</f>
        <v/>
      </c>
      <c r="BW876" t="str">
        <f>IF(CJ876&gt;LARGE(CK876:$CK876,1),7,"")</f>
        <v/>
      </c>
      <c r="BX876" t="str">
        <f t="shared" si="222"/>
        <v/>
      </c>
      <c r="BY876" s="36">
        <f t="shared" si="223"/>
        <v>0</v>
      </c>
      <c r="BZ876" s="36">
        <f t="shared" si="224"/>
        <v>0</v>
      </c>
      <c r="CA876">
        <f t="shared" si="225"/>
        <v>0</v>
      </c>
      <c r="CB876" s="36">
        <f t="shared" si="226"/>
        <v>0</v>
      </c>
      <c r="CC876">
        <f t="shared" si="227"/>
        <v>0</v>
      </c>
      <c r="CD876" s="36">
        <f t="shared" si="228"/>
        <v>0</v>
      </c>
      <c r="CE876">
        <f t="shared" si="229"/>
        <v>0</v>
      </c>
      <c r="CF876" s="36">
        <f t="shared" si="230"/>
        <v>0</v>
      </c>
      <c r="CG876">
        <f t="shared" si="231"/>
        <v>0</v>
      </c>
      <c r="CH876" s="36">
        <f t="shared" si="232"/>
        <v>0</v>
      </c>
      <c r="CI876">
        <f t="shared" si="233"/>
        <v>0</v>
      </c>
      <c r="CJ876" s="36">
        <f t="shared" si="234"/>
        <v>0</v>
      </c>
      <c r="CK876">
        <f t="shared" si="235"/>
        <v>0</v>
      </c>
      <c r="CP876">
        <v>1100</v>
      </c>
      <c r="DD876" t="str">
        <f>IF(COUNTIF('[3]Zone Players'!A$3:A$1847,A876)&lt;1,"D","")</f>
        <v/>
      </c>
      <c r="DF876">
        <f t="shared" si="238"/>
        <v>4</v>
      </c>
      <c r="DG876" s="70">
        <f t="shared" si="236"/>
        <v>0</v>
      </c>
      <c r="DH876" t="str">
        <f t="shared" si="237"/>
        <v/>
      </c>
    </row>
    <row r="877" spans="1:112" x14ac:dyDescent="0.25">
      <c r="A877" s="23">
        <v>115620</v>
      </c>
      <c r="B877" s="24" t="s">
        <v>1331</v>
      </c>
      <c r="C877" s="24" t="s">
        <v>1332</v>
      </c>
      <c r="D877" s="25" t="s">
        <v>1250</v>
      </c>
      <c r="E877" s="26"/>
      <c r="F877" s="27"/>
      <c r="G877" s="27"/>
      <c r="H877" s="27"/>
      <c r="I877" s="27"/>
      <c r="J877" s="27"/>
      <c r="K877" s="27"/>
      <c r="L877" s="27"/>
      <c r="M877" s="27"/>
      <c r="N877" s="26"/>
      <c r="O877" s="27"/>
      <c r="P877" s="27">
        <v>6</v>
      </c>
      <c r="Q877" s="28"/>
      <c r="R877" s="28"/>
      <c r="S877" s="28"/>
      <c r="T877" s="29"/>
      <c r="U877" s="28"/>
      <c r="V877" s="30">
        <v>1</v>
      </c>
      <c r="W877" s="30">
        <v>2</v>
      </c>
      <c r="X877" s="30" t="s">
        <v>113</v>
      </c>
      <c r="Y877" s="30">
        <v>4</v>
      </c>
      <c r="Z877" s="30" t="s">
        <v>113</v>
      </c>
      <c r="AA877" s="30">
        <v>6</v>
      </c>
      <c r="AB877" s="30">
        <v>7</v>
      </c>
      <c r="AC877" s="30" t="s">
        <v>113</v>
      </c>
      <c r="AD877" s="30" t="s">
        <v>113</v>
      </c>
      <c r="AE877" s="30" t="s">
        <v>113</v>
      </c>
      <c r="AF877" s="30" t="s">
        <v>113</v>
      </c>
      <c r="AG877" s="30" t="s">
        <v>113</v>
      </c>
      <c r="AH877" s="30" t="s">
        <v>113</v>
      </c>
      <c r="AI877" s="30" t="s">
        <v>113</v>
      </c>
      <c r="AJ877" s="30" t="s">
        <v>113</v>
      </c>
      <c r="AK877" s="30" t="s">
        <v>113</v>
      </c>
      <c r="AL877" s="30" t="s">
        <v>113</v>
      </c>
      <c r="AM877" s="30">
        <v>0</v>
      </c>
      <c r="AN877" s="30">
        <v>14</v>
      </c>
      <c r="AO877" s="30">
        <v>0</v>
      </c>
      <c r="AP877" s="30">
        <v>7</v>
      </c>
      <c r="AQ877" s="31">
        <v>6</v>
      </c>
      <c r="AR877" s="31">
        <v>6</v>
      </c>
      <c r="AS877" s="31">
        <v>6</v>
      </c>
      <c r="AT877" s="32">
        <v>0</v>
      </c>
      <c r="AU877" s="32">
        <v>0</v>
      </c>
      <c r="AV877" s="32">
        <v>0</v>
      </c>
      <c r="AW877" s="32">
        <v>0</v>
      </c>
      <c r="AX877" s="32">
        <v>0</v>
      </c>
      <c r="AY877" s="32">
        <v>0</v>
      </c>
      <c r="AZ877" s="32">
        <v>0</v>
      </c>
      <c r="BA877" s="32">
        <v>0</v>
      </c>
      <c r="BB877" s="32">
        <v>0</v>
      </c>
      <c r="BC877" s="32">
        <v>0</v>
      </c>
      <c r="BD877" s="33">
        <v>7.2</v>
      </c>
      <c r="BE877" s="33">
        <v>7.2</v>
      </c>
      <c r="BF877" s="33">
        <v>7.2</v>
      </c>
      <c r="BG877" s="33">
        <v>7.2</v>
      </c>
      <c r="BH877" s="33">
        <v>7.2</v>
      </c>
      <c r="BI877" s="33">
        <v>7.2</v>
      </c>
      <c r="BJ877" s="34" t="s">
        <v>113</v>
      </c>
      <c r="BK877" s="35" t="s">
        <v>113</v>
      </c>
      <c r="BL877" t="str">
        <f>IF(BY877&gt;LARGE(BZ877:$CK877,1),1,"")</f>
        <v/>
      </c>
      <c r="BM877" t="str">
        <f>IF(BZ877&gt;LARGE(CA877:$CK877,1),2,"")</f>
        <v/>
      </c>
      <c r="BN877" t="str">
        <f>IF(CA877&gt;LARGE(CB877:$CK877,1),2.2,"")</f>
        <v/>
      </c>
      <c r="BO877" t="str">
        <f>IF(CB877&gt;LARGE(CC877:$CK877,1),3,"")</f>
        <v/>
      </c>
      <c r="BP877" t="str">
        <f>IF(CC877&gt;LARGE(CD877:$CK877,1),3.2,"")</f>
        <v/>
      </c>
      <c r="BQ877" t="str">
        <f>IF(CD877&gt;LARGE(CE877:$CK877,1),4,"")</f>
        <v/>
      </c>
      <c r="BR877" t="str">
        <f>IF(CE877&gt;LARGE(CF877:$CK877,1),4.2,"")</f>
        <v/>
      </c>
      <c r="BS877" t="str">
        <f>IF(CF877&gt;LARGE(CG877:$CK877,1),5,"")</f>
        <v/>
      </c>
      <c r="BT877" t="str">
        <f>IF(CG877&gt;LARGE(CH877:$CK877,1),5.2,"")</f>
        <v/>
      </c>
      <c r="BU877" t="str">
        <f>IF(CH877&gt;LARGE(CI877:$CK877,1),6,"")</f>
        <v/>
      </c>
      <c r="BV877" t="str">
        <f>IF(CI877&gt;LARGE(CJ877:$CK877,1),6.2,"")</f>
        <v/>
      </c>
      <c r="BW877" t="str">
        <f>IF(CJ877&gt;LARGE(CK877:$CK877,1),7,"")</f>
        <v/>
      </c>
      <c r="BX877" t="str">
        <f t="shared" si="222"/>
        <v/>
      </c>
      <c r="BY877" s="36">
        <f t="shared" si="223"/>
        <v>0</v>
      </c>
      <c r="BZ877" s="36">
        <f t="shared" si="224"/>
        <v>0</v>
      </c>
      <c r="CA877">
        <f t="shared" si="225"/>
        <v>0</v>
      </c>
      <c r="CB877" s="36">
        <f t="shared" si="226"/>
        <v>0</v>
      </c>
      <c r="CC877">
        <f t="shared" si="227"/>
        <v>0</v>
      </c>
      <c r="CD877" s="36">
        <f t="shared" si="228"/>
        <v>0</v>
      </c>
      <c r="CE877">
        <f t="shared" si="229"/>
        <v>0</v>
      </c>
      <c r="CF877" s="36">
        <f t="shared" si="230"/>
        <v>0</v>
      </c>
      <c r="CG877">
        <f t="shared" si="231"/>
        <v>0</v>
      </c>
      <c r="CH877" s="36">
        <f t="shared" si="232"/>
        <v>0</v>
      </c>
      <c r="CI877">
        <f t="shared" si="233"/>
        <v>0</v>
      </c>
      <c r="CJ877" s="36">
        <f t="shared" si="234"/>
        <v>0</v>
      </c>
      <c r="CK877">
        <f t="shared" si="235"/>
        <v>0</v>
      </c>
      <c r="CP877">
        <v>1103</v>
      </c>
      <c r="DD877" t="str">
        <f>IF(COUNTIF('[3]Zone Players'!A$3:A$1847,A877)&lt;1,"D","")</f>
        <v/>
      </c>
      <c r="DF877">
        <f t="shared" si="238"/>
        <v>6</v>
      </c>
      <c r="DG877" s="70">
        <f t="shared" si="236"/>
        <v>0</v>
      </c>
      <c r="DH877" t="str">
        <f t="shared" si="237"/>
        <v/>
      </c>
    </row>
    <row r="878" spans="1:112" x14ac:dyDescent="0.25">
      <c r="A878" s="23">
        <v>116797</v>
      </c>
      <c r="B878" s="24" t="s">
        <v>1333</v>
      </c>
      <c r="C878" s="24" t="s">
        <v>161</v>
      </c>
      <c r="D878" s="25" t="s">
        <v>1250</v>
      </c>
      <c r="E878" s="26"/>
      <c r="F878" s="27"/>
      <c r="G878" s="27"/>
      <c r="H878" s="27"/>
      <c r="I878" s="27"/>
      <c r="J878" s="27"/>
      <c r="K878" s="27"/>
      <c r="L878" s="27"/>
      <c r="M878" s="27">
        <v>7</v>
      </c>
      <c r="N878" s="26">
        <v>7</v>
      </c>
      <c r="O878" s="27">
        <v>7</v>
      </c>
      <c r="P878" s="27">
        <v>7</v>
      </c>
      <c r="Q878" s="28"/>
      <c r="R878" s="28"/>
      <c r="S878" s="28"/>
      <c r="T878" s="29"/>
      <c r="U878" s="28"/>
      <c r="V878" s="30">
        <v>1</v>
      </c>
      <c r="W878" s="30">
        <v>2</v>
      </c>
      <c r="X878" s="30" t="s">
        <v>113</v>
      </c>
      <c r="Y878" s="30">
        <v>4</v>
      </c>
      <c r="Z878" s="30" t="s">
        <v>113</v>
      </c>
      <c r="AA878" s="30">
        <v>6</v>
      </c>
      <c r="AB878" s="30">
        <v>7</v>
      </c>
      <c r="AC878" s="30" t="s">
        <v>113</v>
      </c>
      <c r="AD878" s="30" t="s">
        <v>113</v>
      </c>
      <c r="AE878" s="30" t="s">
        <v>113</v>
      </c>
      <c r="AF878" s="30" t="s">
        <v>113</v>
      </c>
      <c r="AG878" s="30" t="s">
        <v>113</v>
      </c>
      <c r="AH878" s="30" t="s">
        <v>113</v>
      </c>
      <c r="AI878" s="30" t="s">
        <v>113</v>
      </c>
      <c r="AJ878" s="30" t="s">
        <v>113</v>
      </c>
      <c r="AK878" s="30" t="s">
        <v>113</v>
      </c>
      <c r="AL878" s="30" t="s">
        <v>113</v>
      </c>
      <c r="AM878" s="30">
        <v>0</v>
      </c>
      <c r="AN878" s="30">
        <v>14</v>
      </c>
      <c r="AO878" s="30">
        <v>0</v>
      </c>
      <c r="AP878" s="30">
        <v>7</v>
      </c>
      <c r="AQ878" s="31">
        <v>7</v>
      </c>
      <c r="AR878" s="31">
        <v>6</v>
      </c>
      <c r="AS878" s="31">
        <v>6</v>
      </c>
      <c r="AT878" s="32">
        <v>6</v>
      </c>
      <c r="AU878" s="32">
        <v>6</v>
      </c>
      <c r="AV878" s="32">
        <v>6</v>
      </c>
      <c r="AW878" s="32">
        <v>0</v>
      </c>
      <c r="AX878" s="32">
        <v>6</v>
      </c>
      <c r="AY878" s="32">
        <v>6</v>
      </c>
      <c r="AZ878" s="32">
        <v>6</v>
      </c>
      <c r="BA878" s="32">
        <v>6</v>
      </c>
      <c r="BB878" s="32">
        <v>2.2000000000000002</v>
      </c>
      <c r="BC878" s="32">
        <v>6</v>
      </c>
      <c r="BD878" s="33">
        <v>7.2</v>
      </c>
      <c r="BE878" s="33">
        <v>7.2</v>
      </c>
      <c r="BF878" s="33">
        <v>6</v>
      </c>
      <c r="BG878" s="33">
        <v>6</v>
      </c>
      <c r="BH878" s="33">
        <v>6</v>
      </c>
      <c r="BI878" s="33">
        <v>6</v>
      </c>
      <c r="BJ878" s="34">
        <v>6</v>
      </c>
      <c r="BK878" s="35">
        <v>6</v>
      </c>
      <c r="BL878" t="str">
        <f>IF(BY878&gt;LARGE(BZ878:$CK878,1),1,"")</f>
        <v/>
      </c>
      <c r="BM878" t="str">
        <f>IF(BZ878&gt;LARGE(CA878:$CK878,1),2,"")</f>
        <v/>
      </c>
      <c r="BN878" t="str">
        <f>IF(CA878&gt;LARGE(CB878:$CK878,1),2.2,"")</f>
        <v/>
      </c>
      <c r="BO878" t="str">
        <f>IF(CB878&gt;LARGE(CC878:$CK878,1),3,"")</f>
        <v/>
      </c>
      <c r="BP878" t="str">
        <f>IF(CC878&gt;LARGE(CD878:$CK878,1),3.2,"")</f>
        <v/>
      </c>
      <c r="BQ878" t="str">
        <f>IF(CD878&gt;LARGE(CE878:$CK878,1),4,"")</f>
        <v/>
      </c>
      <c r="BR878" t="str">
        <f>IF(CE878&gt;LARGE(CF878:$CK878,1),4.2,"")</f>
        <v/>
      </c>
      <c r="BS878" t="str">
        <f>IF(CF878&gt;LARGE(CG878:$CK878,1),5,"")</f>
        <v/>
      </c>
      <c r="BT878" t="str">
        <f>IF(CG878&gt;LARGE(CH878:$CK878,1),5.2,"")</f>
        <v/>
      </c>
      <c r="BU878">
        <f>IF(CH878&gt;LARGE(CI878:$CK878,1),6,"")</f>
        <v>6</v>
      </c>
      <c r="BV878" t="str">
        <f>IF(CI878&gt;LARGE(CJ878:$CK878,1),6.2,"")</f>
        <v/>
      </c>
      <c r="BW878" t="str">
        <f>IF(CJ878&gt;LARGE(CK878:$CK878,1),7,"")</f>
        <v/>
      </c>
      <c r="BX878" t="str">
        <f t="shared" si="222"/>
        <v/>
      </c>
      <c r="BY878" s="36">
        <f t="shared" si="223"/>
        <v>0</v>
      </c>
      <c r="BZ878" s="36">
        <f t="shared" si="224"/>
        <v>0</v>
      </c>
      <c r="CA878">
        <f t="shared" si="225"/>
        <v>1</v>
      </c>
      <c r="CB878" s="36">
        <f t="shared" si="226"/>
        <v>0</v>
      </c>
      <c r="CC878">
        <f t="shared" si="227"/>
        <v>0</v>
      </c>
      <c r="CD878" s="36">
        <f t="shared" si="228"/>
        <v>0</v>
      </c>
      <c r="CE878">
        <f t="shared" si="229"/>
        <v>0</v>
      </c>
      <c r="CF878" s="36">
        <f t="shared" si="230"/>
        <v>0</v>
      </c>
      <c r="CG878">
        <f t="shared" si="231"/>
        <v>0</v>
      </c>
      <c r="CH878" s="36">
        <f t="shared" si="232"/>
        <v>8</v>
      </c>
      <c r="CI878">
        <f t="shared" si="233"/>
        <v>0</v>
      </c>
      <c r="CJ878" s="36">
        <f t="shared" si="234"/>
        <v>0</v>
      </c>
      <c r="CK878">
        <f t="shared" si="235"/>
        <v>0</v>
      </c>
      <c r="CP878">
        <v>1104</v>
      </c>
      <c r="DD878" t="str">
        <f>IF(COUNTIF('[3]Zone Players'!A$3:A$1847,A878)&lt;1,"D","")</f>
        <v/>
      </c>
      <c r="DF878">
        <f t="shared" si="238"/>
        <v>6</v>
      </c>
      <c r="DG878" s="70">
        <f t="shared" si="236"/>
        <v>9</v>
      </c>
      <c r="DH878" t="str">
        <f t="shared" si="237"/>
        <v/>
      </c>
    </row>
    <row r="879" spans="1:112" x14ac:dyDescent="0.25">
      <c r="A879" s="40">
        <v>136451</v>
      </c>
      <c r="B879" s="24" t="s">
        <v>1334</v>
      </c>
      <c r="C879" s="24" t="s">
        <v>582</v>
      </c>
      <c r="D879" s="25" t="s">
        <v>1250</v>
      </c>
      <c r="E879" s="26"/>
      <c r="F879" s="27"/>
      <c r="G879" s="27"/>
      <c r="H879" s="27"/>
      <c r="I879" s="27"/>
      <c r="J879" s="27"/>
      <c r="K879" s="27"/>
      <c r="L879" s="27"/>
      <c r="M879" s="27"/>
      <c r="N879" s="26"/>
      <c r="O879" s="27">
        <v>7</v>
      </c>
      <c r="P879" s="27">
        <v>7</v>
      </c>
      <c r="Q879" s="28"/>
      <c r="R879" s="28"/>
      <c r="S879" s="28"/>
      <c r="T879" s="29"/>
      <c r="U879" s="28"/>
      <c r="V879" s="30">
        <v>1</v>
      </c>
      <c r="W879" s="30">
        <v>2</v>
      </c>
      <c r="X879" s="30" t="s">
        <v>113</v>
      </c>
      <c r="Y879" s="30">
        <v>4</v>
      </c>
      <c r="Z879" s="30" t="s">
        <v>113</v>
      </c>
      <c r="AA879" s="30">
        <v>6</v>
      </c>
      <c r="AB879" s="30">
        <v>7</v>
      </c>
      <c r="AC879" s="30" t="s">
        <v>113</v>
      </c>
      <c r="AD879" s="30" t="s">
        <v>113</v>
      </c>
      <c r="AE879" s="30" t="s">
        <v>113</v>
      </c>
      <c r="AF879" s="30" t="s">
        <v>113</v>
      </c>
      <c r="AG879" s="30" t="s">
        <v>113</v>
      </c>
      <c r="AH879" s="30" t="s">
        <v>113</v>
      </c>
      <c r="AI879" s="30" t="s">
        <v>113</v>
      </c>
      <c r="AJ879" s="30" t="s">
        <v>113</v>
      </c>
      <c r="AK879" s="30" t="s">
        <v>113</v>
      </c>
      <c r="AL879" s="30" t="s">
        <v>113</v>
      </c>
      <c r="AM879" s="30">
        <v>0</v>
      </c>
      <c r="AN879" s="30">
        <v>14</v>
      </c>
      <c r="AO879" s="30">
        <v>0</v>
      </c>
      <c r="AP879" s="30">
        <v>7</v>
      </c>
      <c r="AQ879" s="31">
        <v>7</v>
      </c>
      <c r="AR879" s="31">
        <v>7</v>
      </c>
      <c r="AS879" s="31">
        <v>7</v>
      </c>
      <c r="AT879" s="32">
        <v>0</v>
      </c>
      <c r="AU879" s="32">
        <v>7</v>
      </c>
      <c r="AV879" s="32">
        <v>7</v>
      </c>
      <c r="AW879" s="32">
        <v>7</v>
      </c>
      <c r="AX879" s="32">
        <v>7</v>
      </c>
      <c r="AY879" s="32">
        <v>0</v>
      </c>
      <c r="AZ879" s="32">
        <v>7</v>
      </c>
      <c r="BA879" s="32">
        <v>7</v>
      </c>
      <c r="BB879" s="32">
        <v>7</v>
      </c>
      <c r="BC879" s="32">
        <v>7</v>
      </c>
      <c r="BD879" s="33">
        <v>7.2</v>
      </c>
      <c r="BE879" s="33">
        <v>7</v>
      </c>
      <c r="BF879" s="33">
        <v>7</v>
      </c>
      <c r="BG879" s="33">
        <v>7</v>
      </c>
      <c r="BH879" s="33">
        <v>7</v>
      </c>
      <c r="BI879" s="33">
        <v>7</v>
      </c>
      <c r="BJ879" s="34">
        <v>7</v>
      </c>
      <c r="BK879" s="35">
        <v>7</v>
      </c>
      <c r="BL879" t="str">
        <f>IF(BY879&gt;LARGE(BZ879:$CK879,1),1,"")</f>
        <v/>
      </c>
      <c r="BM879" t="str">
        <f>IF(BZ879&gt;LARGE(CA879:$CK879,1),2,"")</f>
        <v/>
      </c>
      <c r="BN879" t="str">
        <f>IF(CA879&gt;LARGE(CB879:$CK879,1),2.2,"")</f>
        <v/>
      </c>
      <c r="BO879" t="str">
        <f>IF(CB879&gt;LARGE(CC879:$CK879,1),3,"")</f>
        <v/>
      </c>
      <c r="BP879" t="str">
        <f>IF(CC879&gt;LARGE(CD879:$CK879,1),3.2,"")</f>
        <v/>
      </c>
      <c r="BQ879" t="str">
        <f>IF(CD879&gt;LARGE(CE879:$CK879,1),4,"")</f>
        <v/>
      </c>
      <c r="BR879" t="str">
        <f>IF(CE879&gt;LARGE(CF879:$CK879,1),4.2,"")</f>
        <v/>
      </c>
      <c r="BS879" t="str">
        <f>IF(CF879&gt;LARGE(CG879:$CK879,1),5,"")</f>
        <v/>
      </c>
      <c r="BT879" t="str">
        <f>IF(CG879&gt;LARGE(CH879:$CK879,1),5.2,"")</f>
        <v/>
      </c>
      <c r="BU879" t="str">
        <f>IF(CH879&gt;LARGE(CI879:$CK879,1),6,"")</f>
        <v/>
      </c>
      <c r="BV879" t="str">
        <f>IF(CI879&gt;LARGE(CJ879:$CK879,1),6.2,"")</f>
        <v/>
      </c>
      <c r="BW879">
        <f>IF(CJ879&gt;LARGE(CK879:$CK879,1),7,"")</f>
        <v>7</v>
      </c>
      <c r="BX879" t="str">
        <f t="shared" si="222"/>
        <v/>
      </c>
      <c r="BY879" s="36">
        <f t="shared" si="223"/>
        <v>0</v>
      </c>
      <c r="BZ879" s="36">
        <f t="shared" si="224"/>
        <v>0</v>
      </c>
      <c r="CA879">
        <f t="shared" si="225"/>
        <v>0</v>
      </c>
      <c r="CB879" s="36">
        <f t="shared" si="226"/>
        <v>0</v>
      </c>
      <c r="CC879">
        <f t="shared" si="227"/>
        <v>0</v>
      </c>
      <c r="CD879" s="36">
        <f t="shared" si="228"/>
        <v>0</v>
      </c>
      <c r="CE879">
        <f t="shared" si="229"/>
        <v>0</v>
      </c>
      <c r="CF879" s="36">
        <f t="shared" si="230"/>
        <v>0</v>
      </c>
      <c r="CG879">
        <f t="shared" si="231"/>
        <v>0</v>
      </c>
      <c r="CH879" s="36">
        <f t="shared" si="232"/>
        <v>0</v>
      </c>
      <c r="CI879">
        <f t="shared" si="233"/>
        <v>0</v>
      </c>
      <c r="CJ879" s="36">
        <f t="shared" si="234"/>
        <v>8</v>
      </c>
      <c r="CK879">
        <f t="shared" si="235"/>
        <v>0</v>
      </c>
      <c r="CP879">
        <v>1105</v>
      </c>
      <c r="DD879" t="str">
        <f>IF(COUNTIF('[3]Zone Players'!A$3:A$1847,A879)&lt;1,"D","")</f>
        <v/>
      </c>
      <c r="DF879">
        <f t="shared" si="238"/>
        <v>7</v>
      </c>
      <c r="DG879" s="70">
        <f t="shared" si="236"/>
        <v>8</v>
      </c>
      <c r="DH879" t="str">
        <f t="shared" si="237"/>
        <v/>
      </c>
    </row>
    <row r="880" spans="1:112" x14ac:dyDescent="0.25">
      <c r="A880" s="23">
        <v>16175</v>
      </c>
      <c r="B880" s="24" t="s">
        <v>1335</v>
      </c>
      <c r="C880" s="24" t="s">
        <v>1336</v>
      </c>
      <c r="D880" s="25" t="s">
        <v>1250</v>
      </c>
      <c r="E880" s="26">
        <v>3</v>
      </c>
      <c r="F880" s="27">
        <v>3</v>
      </c>
      <c r="G880" s="27">
        <v>2</v>
      </c>
      <c r="H880" s="27">
        <v>3</v>
      </c>
      <c r="I880" s="27">
        <v>2</v>
      </c>
      <c r="J880" s="27">
        <v>3</v>
      </c>
      <c r="K880" s="27">
        <v>3</v>
      </c>
      <c r="L880" s="27">
        <v>4</v>
      </c>
      <c r="M880" s="27">
        <v>5</v>
      </c>
      <c r="N880" s="26">
        <v>6</v>
      </c>
      <c r="O880" s="27">
        <v>7</v>
      </c>
      <c r="P880" s="27">
        <v>6</v>
      </c>
      <c r="Q880" s="28"/>
      <c r="R880" s="28"/>
      <c r="S880" s="28"/>
      <c r="T880" s="29"/>
      <c r="U880" s="28"/>
      <c r="V880" s="30">
        <v>1</v>
      </c>
      <c r="W880" s="30">
        <v>2</v>
      </c>
      <c r="X880" s="30" t="s">
        <v>113</v>
      </c>
      <c r="Y880" s="30">
        <v>4</v>
      </c>
      <c r="Z880" s="30" t="s">
        <v>113</v>
      </c>
      <c r="AA880" s="30">
        <v>6</v>
      </c>
      <c r="AB880" s="30">
        <v>7</v>
      </c>
      <c r="AC880" s="30" t="s">
        <v>113</v>
      </c>
      <c r="AD880" s="30" t="s">
        <v>113</v>
      </c>
      <c r="AE880" s="30" t="s">
        <v>113</v>
      </c>
      <c r="AF880" s="30" t="s">
        <v>113</v>
      </c>
      <c r="AG880" s="30" t="s">
        <v>113</v>
      </c>
      <c r="AH880" s="30" t="s">
        <v>113</v>
      </c>
      <c r="AI880" s="30" t="s">
        <v>113</v>
      </c>
      <c r="AJ880" s="30" t="s">
        <v>113</v>
      </c>
      <c r="AK880" s="30" t="s">
        <v>113</v>
      </c>
      <c r="AL880" s="30" t="s">
        <v>113</v>
      </c>
      <c r="AM880" s="30">
        <v>0</v>
      </c>
      <c r="AN880" s="30">
        <v>14</v>
      </c>
      <c r="AO880" s="30">
        <v>0</v>
      </c>
      <c r="AP880" s="30">
        <v>7</v>
      </c>
      <c r="AQ880" s="31">
        <v>6</v>
      </c>
      <c r="AR880" s="31">
        <v>6</v>
      </c>
      <c r="AS880" s="31">
        <v>6</v>
      </c>
      <c r="AT880" s="32">
        <v>0</v>
      </c>
      <c r="AU880" s="32">
        <v>0</v>
      </c>
      <c r="AV880" s="32">
        <v>0</v>
      </c>
      <c r="AW880" s="32">
        <v>0</v>
      </c>
      <c r="AX880" s="32">
        <v>6</v>
      </c>
      <c r="AY880" s="32">
        <v>6</v>
      </c>
      <c r="AZ880" s="32">
        <v>6</v>
      </c>
      <c r="BA880" s="32">
        <v>6</v>
      </c>
      <c r="BB880" s="32">
        <v>0</v>
      </c>
      <c r="BC880" s="32">
        <v>6</v>
      </c>
      <c r="BD880" s="33">
        <v>7.2</v>
      </c>
      <c r="BE880" s="33">
        <v>7.2</v>
      </c>
      <c r="BF880" s="33">
        <v>7.2</v>
      </c>
      <c r="BG880" s="33">
        <v>7.2</v>
      </c>
      <c r="BH880" s="33">
        <v>7.2</v>
      </c>
      <c r="BI880" s="33">
        <v>7.2</v>
      </c>
      <c r="BJ880" s="34">
        <v>6</v>
      </c>
      <c r="BK880" s="35">
        <v>6</v>
      </c>
      <c r="BL880" t="str">
        <f>IF(BY880&gt;LARGE(BZ880:$CK880,1),1,"")</f>
        <v/>
      </c>
      <c r="BM880" t="str">
        <f>IF(BZ880&gt;LARGE(CA880:$CK880,1),2,"")</f>
        <v/>
      </c>
      <c r="BN880" t="str">
        <f>IF(CA880&gt;LARGE(CB880:$CK880,1),2.2,"")</f>
        <v/>
      </c>
      <c r="BO880" t="str">
        <f>IF(CB880&gt;LARGE(CC880:$CK880,1),3,"")</f>
        <v/>
      </c>
      <c r="BP880" t="str">
        <f>IF(CC880&gt;LARGE(CD880:$CK880,1),3.2,"")</f>
        <v/>
      </c>
      <c r="BQ880" t="str">
        <f>IF(CD880&gt;LARGE(CE880:$CK880,1),4,"")</f>
        <v/>
      </c>
      <c r="BR880" t="str">
        <f>IF(CE880&gt;LARGE(CF880:$CK880,1),4.2,"")</f>
        <v/>
      </c>
      <c r="BS880" t="str">
        <f>IF(CF880&gt;LARGE(CG880:$CK880,1),5,"")</f>
        <v/>
      </c>
      <c r="BT880" t="str">
        <f>IF(CG880&gt;LARGE(CH880:$CK880,1),5.2,"")</f>
        <v/>
      </c>
      <c r="BU880">
        <f>IF(CH880&gt;LARGE(CI880:$CK880,1),6,"")</f>
        <v>6</v>
      </c>
      <c r="BV880" t="str">
        <f>IF(CI880&gt;LARGE(CJ880:$CK880,1),6.2,"")</f>
        <v/>
      </c>
      <c r="BW880" t="str">
        <f>IF(CJ880&gt;LARGE(CK880:$CK880,1),7,"")</f>
        <v/>
      </c>
      <c r="BX880" t="str">
        <f t="shared" si="222"/>
        <v/>
      </c>
      <c r="BY880" s="36">
        <f t="shared" si="223"/>
        <v>0</v>
      </c>
      <c r="BZ880" s="36">
        <f t="shared" si="224"/>
        <v>0</v>
      </c>
      <c r="CA880">
        <f t="shared" si="225"/>
        <v>0</v>
      </c>
      <c r="CB880" s="36">
        <f t="shared" si="226"/>
        <v>0</v>
      </c>
      <c r="CC880">
        <f t="shared" si="227"/>
        <v>0</v>
      </c>
      <c r="CD880" s="36">
        <f t="shared" si="228"/>
        <v>0</v>
      </c>
      <c r="CE880">
        <f t="shared" si="229"/>
        <v>0</v>
      </c>
      <c r="CF880" s="36">
        <f t="shared" si="230"/>
        <v>0</v>
      </c>
      <c r="CG880">
        <f t="shared" si="231"/>
        <v>0</v>
      </c>
      <c r="CH880" s="36">
        <f t="shared" si="232"/>
        <v>5</v>
      </c>
      <c r="CI880">
        <f t="shared" si="233"/>
        <v>0</v>
      </c>
      <c r="CJ880" s="36">
        <f t="shared" si="234"/>
        <v>0</v>
      </c>
      <c r="CK880">
        <f t="shared" si="235"/>
        <v>0</v>
      </c>
      <c r="CP880">
        <v>1107</v>
      </c>
      <c r="DD880" t="str">
        <f>IF(COUNTIF('[3]Zone Players'!A$3:A$1847,A880)&lt;1,"D","")</f>
        <v/>
      </c>
      <c r="DF880">
        <f t="shared" si="238"/>
        <v>6</v>
      </c>
      <c r="DG880" s="70">
        <f t="shared" si="236"/>
        <v>5</v>
      </c>
      <c r="DH880" t="str">
        <f t="shared" si="237"/>
        <v/>
      </c>
    </row>
    <row r="881" spans="1:112" x14ac:dyDescent="0.25">
      <c r="A881" s="23">
        <v>152733</v>
      </c>
      <c r="B881" s="24" t="s">
        <v>1337</v>
      </c>
      <c r="C881" s="24" t="s">
        <v>1338</v>
      </c>
      <c r="D881" s="25" t="s">
        <v>1250</v>
      </c>
      <c r="E881" s="26"/>
      <c r="F881" s="27"/>
      <c r="G881" s="27"/>
      <c r="H881" s="27"/>
      <c r="I881" s="27"/>
      <c r="J881" s="27"/>
      <c r="K881" s="27"/>
      <c r="L881" s="27"/>
      <c r="M881" s="27"/>
      <c r="N881" s="26"/>
      <c r="O881" s="27"/>
      <c r="P881" s="27"/>
      <c r="Q881" s="28"/>
      <c r="R881" s="28"/>
      <c r="S881" s="28"/>
      <c r="T881" s="29"/>
      <c r="U881" s="28"/>
      <c r="V881" s="30">
        <v>1</v>
      </c>
      <c r="W881" s="30">
        <v>2</v>
      </c>
      <c r="X881" s="30" t="s">
        <v>113</v>
      </c>
      <c r="Y881" s="30">
        <v>4</v>
      </c>
      <c r="Z881" s="30" t="s">
        <v>113</v>
      </c>
      <c r="AA881" s="30">
        <v>6</v>
      </c>
      <c r="AB881" s="30">
        <v>7</v>
      </c>
      <c r="AC881" s="30" t="s">
        <v>113</v>
      </c>
      <c r="AD881" s="30" t="s">
        <v>113</v>
      </c>
      <c r="AE881" s="30" t="s">
        <v>113</v>
      </c>
      <c r="AF881" s="30" t="s">
        <v>113</v>
      </c>
      <c r="AG881" s="30" t="s">
        <v>113</v>
      </c>
      <c r="AH881" s="30" t="s">
        <v>113</v>
      </c>
      <c r="AI881" s="30" t="s">
        <v>113</v>
      </c>
      <c r="AJ881" s="30" t="s">
        <v>113</v>
      </c>
      <c r="AK881" s="30" t="s">
        <v>113</v>
      </c>
      <c r="AL881" s="30" t="s">
        <v>113</v>
      </c>
      <c r="AM881" s="30">
        <v>0</v>
      </c>
      <c r="AN881" s="30">
        <v>14</v>
      </c>
      <c r="AO881" s="30">
        <v>0</v>
      </c>
      <c r="AP881" s="30">
        <v>7</v>
      </c>
      <c r="AQ881" s="31" t="s">
        <v>113</v>
      </c>
      <c r="AR881" s="31" t="s">
        <v>113</v>
      </c>
      <c r="AS881" s="31" t="s">
        <v>113</v>
      </c>
      <c r="AT881" s="32">
        <v>0</v>
      </c>
      <c r="AU881" s="32">
        <v>0</v>
      </c>
      <c r="AV881" s="32">
        <v>0</v>
      </c>
      <c r="AW881" s="32">
        <v>0</v>
      </c>
      <c r="AX881" s="32">
        <v>0</v>
      </c>
      <c r="AY881" s="32">
        <v>0</v>
      </c>
      <c r="AZ881" s="32">
        <v>0</v>
      </c>
      <c r="BA881" s="32">
        <v>0</v>
      </c>
      <c r="BB881" s="32">
        <v>0</v>
      </c>
      <c r="BC881" s="32">
        <v>0</v>
      </c>
      <c r="BD881" s="33">
        <v>7.2</v>
      </c>
      <c r="BE881" s="33">
        <v>7.2</v>
      </c>
      <c r="BF881" s="33">
        <v>7.2</v>
      </c>
      <c r="BG881" s="33">
        <v>7.2</v>
      </c>
      <c r="BH881" s="33">
        <v>7.2</v>
      </c>
      <c r="BI881" s="33">
        <v>7.2</v>
      </c>
      <c r="BJ881" s="34" t="s">
        <v>113</v>
      </c>
      <c r="BK881" s="35" t="s">
        <v>113</v>
      </c>
      <c r="BL881" t="str">
        <f>IF(BY881&gt;LARGE(BZ881:$CK881,1),1,"")</f>
        <v/>
      </c>
      <c r="BM881" t="str">
        <f>IF(BZ881&gt;LARGE(CA881:$CK881,1),2,"")</f>
        <v/>
      </c>
      <c r="BN881" t="str">
        <f>IF(CA881&gt;LARGE(CB881:$CK881,1),2.2,"")</f>
        <v/>
      </c>
      <c r="BO881" t="str">
        <f>IF(CB881&gt;LARGE(CC881:$CK881,1),3,"")</f>
        <v/>
      </c>
      <c r="BP881" t="str">
        <f>IF(CC881&gt;LARGE(CD881:$CK881,1),3.2,"")</f>
        <v/>
      </c>
      <c r="BQ881" t="str">
        <f>IF(CD881&gt;LARGE(CE881:$CK881,1),4,"")</f>
        <v/>
      </c>
      <c r="BR881" t="str">
        <f>IF(CE881&gt;LARGE(CF881:$CK881,1),4.2,"")</f>
        <v/>
      </c>
      <c r="BS881" t="str">
        <f>IF(CF881&gt;LARGE(CG881:$CK881,1),5,"")</f>
        <v/>
      </c>
      <c r="BT881" t="str">
        <f>IF(CG881&gt;LARGE(CH881:$CK881,1),5.2,"")</f>
        <v/>
      </c>
      <c r="BU881" t="str">
        <f>IF(CH881&gt;LARGE(CI881:$CK881,1),6,"")</f>
        <v/>
      </c>
      <c r="BV881" t="str">
        <f>IF(CI881&gt;LARGE(CJ881:$CK881,1),6.2,"")</f>
        <v/>
      </c>
      <c r="BW881" t="str">
        <f>IF(CJ881&gt;LARGE(CK881:$CK881,1),7,"")</f>
        <v/>
      </c>
      <c r="BX881" t="str">
        <f t="shared" si="222"/>
        <v/>
      </c>
      <c r="BY881" s="36">
        <f t="shared" si="223"/>
        <v>0</v>
      </c>
      <c r="BZ881" s="36">
        <f t="shared" si="224"/>
        <v>0</v>
      </c>
      <c r="CA881">
        <f t="shared" si="225"/>
        <v>0</v>
      </c>
      <c r="CB881" s="36">
        <f t="shared" si="226"/>
        <v>0</v>
      </c>
      <c r="CC881">
        <f t="shared" si="227"/>
        <v>0</v>
      </c>
      <c r="CD881" s="36">
        <f t="shared" si="228"/>
        <v>0</v>
      </c>
      <c r="CE881">
        <f t="shared" si="229"/>
        <v>0</v>
      </c>
      <c r="CF881" s="36">
        <f t="shared" si="230"/>
        <v>0</v>
      </c>
      <c r="CG881">
        <f t="shared" si="231"/>
        <v>0</v>
      </c>
      <c r="CH881" s="36">
        <f t="shared" si="232"/>
        <v>0</v>
      </c>
      <c r="CI881">
        <f t="shared" si="233"/>
        <v>0</v>
      </c>
      <c r="CJ881" s="36">
        <f t="shared" si="234"/>
        <v>0</v>
      </c>
      <c r="CK881">
        <f t="shared" si="235"/>
        <v>0</v>
      </c>
      <c r="CP881">
        <v>1109</v>
      </c>
      <c r="DD881" t="str">
        <f>IF(COUNTIF('[3]Zone Players'!A$3:A$1847,A881)&lt;1,"D","")</f>
        <v>D</v>
      </c>
      <c r="DF881" t="str">
        <f t="shared" si="238"/>
        <v/>
      </c>
      <c r="DG881" s="70">
        <f t="shared" si="236"/>
        <v>0</v>
      </c>
      <c r="DH881" t="str">
        <f t="shared" si="237"/>
        <v/>
      </c>
    </row>
    <row r="882" spans="1:112" x14ac:dyDescent="0.25">
      <c r="A882" s="40">
        <v>28845</v>
      </c>
      <c r="B882" s="24" t="s">
        <v>1186</v>
      </c>
      <c r="C882" s="24" t="s">
        <v>1339</v>
      </c>
      <c r="D882" s="25" t="s">
        <v>1250</v>
      </c>
      <c r="E882" s="25"/>
      <c r="F882" s="24"/>
      <c r="G882" s="24"/>
      <c r="H882" s="24"/>
      <c r="I882" s="24"/>
      <c r="J882" s="24"/>
      <c r="K882" s="24"/>
      <c r="L882" s="24"/>
      <c r="M882" s="24"/>
      <c r="N882" s="25"/>
      <c r="O882" s="24">
        <v>5</v>
      </c>
      <c r="P882" s="27">
        <v>5</v>
      </c>
      <c r="Q882" s="28"/>
      <c r="R882" s="28"/>
      <c r="S882" s="28"/>
      <c r="T882" s="29"/>
      <c r="U882" s="28"/>
      <c r="V882" s="30">
        <v>1</v>
      </c>
      <c r="W882" s="30">
        <v>2</v>
      </c>
      <c r="X882" s="30" t="s">
        <v>113</v>
      </c>
      <c r="Y882" s="30">
        <v>4</v>
      </c>
      <c r="Z882" s="30" t="s">
        <v>113</v>
      </c>
      <c r="AA882" s="30">
        <v>6</v>
      </c>
      <c r="AB882" s="30">
        <v>7</v>
      </c>
      <c r="AC882" s="59" t="s">
        <v>113</v>
      </c>
      <c r="AD882" s="59" t="s">
        <v>113</v>
      </c>
      <c r="AE882" s="59" t="s">
        <v>113</v>
      </c>
      <c r="AF882" s="59" t="s">
        <v>113</v>
      </c>
      <c r="AG882" s="59" t="s">
        <v>113</v>
      </c>
      <c r="AH882" s="59" t="s">
        <v>113</v>
      </c>
      <c r="AI882" s="30" t="s">
        <v>113</v>
      </c>
      <c r="AJ882" s="30" t="s">
        <v>113</v>
      </c>
      <c r="AK882" s="30" t="s">
        <v>113</v>
      </c>
      <c r="AL882" s="30" t="s">
        <v>113</v>
      </c>
      <c r="AM882" s="30">
        <v>0</v>
      </c>
      <c r="AN882" s="59">
        <v>14</v>
      </c>
      <c r="AO882" s="30">
        <v>1</v>
      </c>
      <c r="AP882" s="59">
        <v>6</v>
      </c>
      <c r="AQ882" s="31">
        <v>5</v>
      </c>
      <c r="AR882" s="31">
        <v>5</v>
      </c>
      <c r="AS882" s="31">
        <v>5</v>
      </c>
      <c r="AT882" s="32">
        <v>0</v>
      </c>
      <c r="AU882" s="32">
        <v>0</v>
      </c>
      <c r="AV882" s="32">
        <v>0</v>
      </c>
      <c r="AW882" s="32">
        <v>0</v>
      </c>
      <c r="AX882" s="32">
        <v>0</v>
      </c>
      <c r="AY882" s="32">
        <v>0</v>
      </c>
      <c r="AZ882" s="32">
        <v>0</v>
      </c>
      <c r="BA882" s="32">
        <v>0</v>
      </c>
      <c r="BB882" s="32">
        <v>0</v>
      </c>
      <c r="BC882" s="32">
        <v>0</v>
      </c>
      <c r="BD882" s="33">
        <v>7.2</v>
      </c>
      <c r="BE882" s="33">
        <v>7.2</v>
      </c>
      <c r="BF882" s="33">
        <v>7.2</v>
      </c>
      <c r="BG882" s="33">
        <v>7.2</v>
      </c>
      <c r="BH882" s="33">
        <v>7.2</v>
      </c>
      <c r="BI882" s="33">
        <v>7.2</v>
      </c>
      <c r="BJ882" s="34" t="s">
        <v>113</v>
      </c>
      <c r="BK882" s="35" t="s">
        <v>113</v>
      </c>
      <c r="BL882" t="str">
        <f>IF(BY882&gt;LARGE(BZ882:$CK882,1),1,"")</f>
        <v/>
      </c>
      <c r="BM882" t="str">
        <f>IF(BZ882&gt;LARGE(CA882:$CK882,1),2,"")</f>
        <v/>
      </c>
      <c r="BN882" t="str">
        <f>IF(CA882&gt;LARGE(CB882:$CK882,1),2.2,"")</f>
        <v/>
      </c>
      <c r="BO882" t="str">
        <f>IF(CB882&gt;LARGE(CC882:$CK882,1),3,"")</f>
        <v/>
      </c>
      <c r="BP882" t="str">
        <f>IF(CC882&gt;LARGE(CD882:$CK882,1),3.2,"")</f>
        <v/>
      </c>
      <c r="BQ882" t="str">
        <f>IF(CD882&gt;LARGE(CE882:$CK882,1),4,"")</f>
        <v/>
      </c>
      <c r="BR882" t="str">
        <f>IF(CE882&gt;LARGE(CF882:$CK882,1),4.2,"")</f>
        <v/>
      </c>
      <c r="BS882" t="str">
        <f>IF(CF882&gt;LARGE(CG882:$CK882,1),5,"")</f>
        <v/>
      </c>
      <c r="BT882" t="str">
        <f>IF(CG882&gt;LARGE(CH882:$CK882,1),5.2,"")</f>
        <v/>
      </c>
      <c r="BU882" t="str">
        <f>IF(CH882&gt;LARGE(CI882:$CK882,1),6,"")</f>
        <v/>
      </c>
      <c r="BV882" t="str">
        <f>IF(CI882&gt;LARGE(CJ882:$CK882,1),6.2,"")</f>
        <v/>
      </c>
      <c r="BW882" t="str">
        <f>IF(CJ882&gt;LARGE(CK882:$CK882,1),7,"")</f>
        <v/>
      </c>
      <c r="BX882" t="str">
        <f t="shared" si="222"/>
        <v/>
      </c>
      <c r="BY882" s="36">
        <f t="shared" si="223"/>
        <v>0</v>
      </c>
      <c r="BZ882" s="36">
        <f t="shared" si="224"/>
        <v>0</v>
      </c>
      <c r="CA882">
        <f t="shared" si="225"/>
        <v>0</v>
      </c>
      <c r="CB882" s="36">
        <f t="shared" si="226"/>
        <v>0</v>
      </c>
      <c r="CC882">
        <f t="shared" si="227"/>
        <v>0</v>
      </c>
      <c r="CD882" s="36">
        <f t="shared" si="228"/>
        <v>0</v>
      </c>
      <c r="CE882">
        <f t="shared" si="229"/>
        <v>0</v>
      </c>
      <c r="CF882" s="36">
        <f t="shared" si="230"/>
        <v>0</v>
      </c>
      <c r="CG882">
        <f t="shared" si="231"/>
        <v>0</v>
      </c>
      <c r="CH882" s="36">
        <f t="shared" si="232"/>
        <v>0</v>
      </c>
      <c r="CI882">
        <f t="shared" si="233"/>
        <v>0</v>
      </c>
      <c r="CJ882" s="36">
        <f t="shared" si="234"/>
        <v>0</v>
      </c>
      <c r="CK882">
        <f t="shared" si="235"/>
        <v>0</v>
      </c>
      <c r="CP882">
        <v>1110</v>
      </c>
      <c r="DD882" t="str">
        <f>IF(COUNTIF('[3]Zone Players'!A$3:A$1847,A882)&lt;1,"D","")</f>
        <v/>
      </c>
      <c r="DF882">
        <f t="shared" si="238"/>
        <v>5</v>
      </c>
      <c r="DG882" s="70">
        <f t="shared" si="236"/>
        <v>0</v>
      </c>
      <c r="DH882" t="str">
        <f t="shared" si="237"/>
        <v/>
      </c>
    </row>
    <row r="883" spans="1:112" x14ac:dyDescent="0.25">
      <c r="A883" s="23">
        <v>124279</v>
      </c>
      <c r="B883" s="24" t="s">
        <v>1340</v>
      </c>
      <c r="C883" s="24" t="s">
        <v>565</v>
      </c>
      <c r="D883" s="25" t="s">
        <v>1250</v>
      </c>
      <c r="E883" s="26"/>
      <c r="F883" s="27"/>
      <c r="G883" s="27"/>
      <c r="H883" s="27">
        <v>4</v>
      </c>
      <c r="I883" s="27">
        <v>4</v>
      </c>
      <c r="J883" s="27">
        <v>2</v>
      </c>
      <c r="K883" s="27">
        <v>2</v>
      </c>
      <c r="L883" s="27">
        <v>1</v>
      </c>
      <c r="M883" s="27">
        <v>1</v>
      </c>
      <c r="N883" s="26">
        <v>2</v>
      </c>
      <c r="O883" s="27">
        <v>2</v>
      </c>
      <c r="P883" s="27">
        <v>2</v>
      </c>
      <c r="Q883" s="28"/>
      <c r="R883" s="28"/>
      <c r="S883" s="28"/>
      <c r="T883" s="29">
        <v>2</v>
      </c>
      <c r="U883" s="28"/>
      <c r="V883" s="30">
        <v>1</v>
      </c>
      <c r="W883" s="30">
        <v>2</v>
      </c>
      <c r="X883" s="30" t="s">
        <v>113</v>
      </c>
      <c r="Y883" s="30">
        <v>4</v>
      </c>
      <c r="Z883" s="30" t="s">
        <v>113</v>
      </c>
      <c r="AA883" s="30">
        <v>6</v>
      </c>
      <c r="AB883" s="30">
        <v>7</v>
      </c>
      <c r="AC883" s="30" t="s">
        <v>113</v>
      </c>
      <c r="AD883" s="30" t="s">
        <v>113</v>
      </c>
      <c r="AE883" s="30" t="s">
        <v>113</v>
      </c>
      <c r="AF883" s="30" t="s">
        <v>113</v>
      </c>
      <c r="AG883" s="30" t="s">
        <v>113</v>
      </c>
      <c r="AH883" s="30" t="s">
        <v>113</v>
      </c>
      <c r="AI883" s="30" t="s">
        <v>113</v>
      </c>
      <c r="AJ883" s="30" t="s">
        <v>113</v>
      </c>
      <c r="AK883" s="30" t="s">
        <v>113</v>
      </c>
      <c r="AL883" s="30" t="s">
        <v>113</v>
      </c>
      <c r="AM883" s="30">
        <v>0</v>
      </c>
      <c r="AN883" s="30">
        <v>14</v>
      </c>
      <c r="AO883" s="30">
        <v>5</v>
      </c>
      <c r="AP883" s="30">
        <v>2</v>
      </c>
      <c r="AQ883" s="31">
        <v>1</v>
      </c>
      <c r="AR883" s="31">
        <v>1</v>
      </c>
      <c r="AS883" s="31">
        <v>1</v>
      </c>
      <c r="AT883" s="32">
        <v>1</v>
      </c>
      <c r="AU883" s="32">
        <v>1</v>
      </c>
      <c r="AV883" s="32">
        <v>1</v>
      </c>
      <c r="AW883" s="32">
        <v>1</v>
      </c>
      <c r="AX883" s="32">
        <v>1</v>
      </c>
      <c r="AY883" s="32">
        <v>1</v>
      </c>
      <c r="AZ883" s="32">
        <v>1</v>
      </c>
      <c r="BA883" s="32">
        <v>1</v>
      </c>
      <c r="BB883" s="32">
        <v>1</v>
      </c>
      <c r="BC883" s="32">
        <v>1</v>
      </c>
      <c r="BD883" s="33">
        <v>7.2</v>
      </c>
      <c r="BE883" s="33">
        <v>1</v>
      </c>
      <c r="BF883" s="33">
        <v>1</v>
      </c>
      <c r="BG883" s="33">
        <v>1</v>
      </c>
      <c r="BH883" s="33">
        <v>1</v>
      </c>
      <c r="BI883" s="33">
        <v>1</v>
      </c>
      <c r="BJ883" s="34">
        <v>1</v>
      </c>
      <c r="BK883" s="35">
        <v>1</v>
      </c>
      <c r="BL883">
        <f>IF(BY883&gt;LARGE(BZ883:$CK883,1),1,"")</f>
        <v>1</v>
      </c>
      <c r="BM883" t="str">
        <f>IF(BZ883&gt;LARGE(CA883:$CK883,1),2,"")</f>
        <v/>
      </c>
      <c r="BN883" t="str">
        <f>IF(CA883&gt;LARGE(CB883:$CK883,1),2.2,"")</f>
        <v/>
      </c>
      <c r="BO883" t="str">
        <f>IF(CB883&gt;LARGE(CC883:$CK883,1),3,"")</f>
        <v/>
      </c>
      <c r="BP883" t="str">
        <f>IF(CC883&gt;LARGE(CD883:$CK883,1),3.2,"")</f>
        <v/>
      </c>
      <c r="BQ883" t="str">
        <f>IF(CD883&gt;LARGE(CE883:$CK883,1),4,"")</f>
        <v/>
      </c>
      <c r="BR883" t="str">
        <f>IF(CE883&gt;LARGE(CF883:$CK883,1),4.2,"")</f>
        <v/>
      </c>
      <c r="BS883" t="str">
        <f>IF(CF883&gt;LARGE(CG883:$CK883,1),5,"")</f>
        <v/>
      </c>
      <c r="BT883" t="str">
        <f>IF(CG883&gt;LARGE(CH883:$CK883,1),5.2,"")</f>
        <v/>
      </c>
      <c r="BU883" t="str">
        <f>IF(CH883&gt;LARGE(CI883:$CK883,1),6,"")</f>
        <v/>
      </c>
      <c r="BV883" t="str">
        <f>IF(CI883&gt;LARGE(CJ883:$CK883,1),6.2,"")</f>
        <v/>
      </c>
      <c r="BW883" t="str">
        <f>IF(CJ883&gt;LARGE(CK883:$CK883,1),7,"")</f>
        <v/>
      </c>
      <c r="BX883" t="str">
        <f t="shared" si="222"/>
        <v/>
      </c>
      <c r="BY883" s="36">
        <f t="shared" si="223"/>
        <v>10</v>
      </c>
      <c r="BZ883" s="36">
        <f t="shared" si="224"/>
        <v>0</v>
      </c>
      <c r="CA883">
        <f t="shared" si="225"/>
        <v>0</v>
      </c>
      <c r="CB883" s="36">
        <f t="shared" si="226"/>
        <v>0</v>
      </c>
      <c r="CC883">
        <f t="shared" si="227"/>
        <v>0</v>
      </c>
      <c r="CD883" s="36">
        <f t="shared" si="228"/>
        <v>0</v>
      </c>
      <c r="CE883">
        <f t="shared" si="229"/>
        <v>0</v>
      </c>
      <c r="CF883" s="36">
        <f t="shared" si="230"/>
        <v>0</v>
      </c>
      <c r="CG883">
        <f t="shared" si="231"/>
        <v>0</v>
      </c>
      <c r="CH883" s="36">
        <f t="shared" si="232"/>
        <v>0</v>
      </c>
      <c r="CI883">
        <f t="shared" si="233"/>
        <v>0</v>
      </c>
      <c r="CJ883" s="36">
        <f t="shared" si="234"/>
        <v>0</v>
      </c>
      <c r="CK883">
        <f t="shared" si="235"/>
        <v>0</v>
      </c>
      <c r="CP883">
        <v>1111</v>
      </c>
      <c r="DD883" t="str">
        <f>IF(COUNTIF('[3]Zone Players'!A$3:A$1847,A883)&lt;1,"D","")</f>
        <v/>
      </c>
      <c r="DF883" t="str">
        <f t="shared" si="238"/>
        <v>N2</v>
      </c>
      <c r="DG883" s="70">
        <f t="shared" si="236"/>
        <v>10</v>
      </c>
      <c r="DH883" t="str">
        <f t="shared" si="237"/>
        <v/>
      </c>
    </row>
    <row r="884" spans="1:112" x14ac:dyDescent="0.25">
      <c r="A884" s="40">
        <v>103732</v>
      </c>
      <c r="B884" s="24" t="s">
        <v>1229</v>
      </c>
      <c r="C884" s="24" t="s">
        <v>946</v>
      </c>
      <c r="D884" s="25" t="s">
        <v>1250</v>
      </c>
      <c r="E884" s="26"/>
      <c r="F884" s="27"/>
      <c r="G884" s="27"/>
      <c r="H884" s="27"/>
      <c r="I884" s="27"/>
      <c r="J884" s="27"/>
      <c r="K884" s="27"/>
      <c r="L884" s="27"/>
      <c r="M884" s="27"/>
      <c r="N884" s="26">
        <v>2</v>
      </c>
      <c r="O884" s="27">
        <v>2</v>
      </c>
      <c r="P884" s="27">
        <v>2</v>
      </c>
      <c r="Q884" s="28"/>
      <c r="R884" s="28"/>
      <c r="S884" s="28"/>
      <c r="T884" s="29">
        <v>2</v>
      </c>
      <c r="U884" s="28"/>
      <c r="V884" s="30">
        <v>1</v>
      </c>
      <c r="W884" s="30">
        <v>2</v>
      </c>
      <c r="X884" s="30" t="s">
        <v>113</v>
      </c>
      <c r="Y884" s="30">
        <v>4</v>
      </c>
      <c r="Z884" s="30" t="s">
        <v>113</v>
      </c>
      <c r="AA884" s="30">
        <v>6</v>
      </c>
      <c r="AB884" s="30">
        <v>7</v>
      </c>
      <c r="AC884" s="30" t="s">
        <v>113</v>
      </c>
      <c r="AD884" s="30" t="s">
        <v>113</v>
      </c>
      <c r="AE884" s="30" t="s">
        <v>113</v>
      </c>
      <c r="AF884" s="30" t="s">
        <v>113</v>
      </c>
      <c r="AG884" s="30" t="s">
        <v>113</v>
      </c>
      <c r="AH884" s="30" t="s">
        <v>113</v>
      </c>
      <c r="AI884" s="30" t="s">
        <v>113</v>
      </c>
      <c r="AJ884" s="30" t="s">
        <v>113</v>
      </c>
      <c r="AK884" s="30" t="s">
        <v>113</v>
      </c>
      <c r="AL884" s="30" t="s">
        <v>113</v>
      </c>
      <c r="AM884" s="30">
        <v>0</v>
      </c>
      <c r="AN884" s="30">
        <v>14</v>
      </c>
      <c r="AO884" s="30">
        <v>5</v>
      </c>
      <c r="AP884" s="30">
        <v>2</v>
      </c>
      <c r="AQ884" s="31">
        <v>1</v>
      </c>
      <c r="AR884" s="31">
        <v>1</v>
      </c>
      <c r="AS884" s="31">
        <v>1</v>
      </c>
      <c r="AT884" s="32">
        <v>1</v>
      </c>
      <c r="AU884" s="32">
        <v>1</v>
      </c>
      <c r="AV884" s="32">
        <v>1</v>
      </c>
      <c r="AW884" s="32">
        <v>1</v>
      </c>
      <c r="AX884" s="32">
        <v>1</v>
      </c>
      <c r="AY884" s="32">
        <v>1</v>
      </c>
      <c r="AZ884" s="32">
        <v>0</v>
      </c>
      <c r="BA884" s="32">
        <v>0</v>
      </c>
      <c r="BB884" s="32">
        <v>1</v>
      </c>
      <c r="BC884" s="32">
        <v>1</v>
      </c>
      <c r="BD884" s="33">
        <v>7.2</v>
      </c>
      <c r="BE884" s="33">
        <v>1</v>
      </c>
      <c r="BF884" s="33">
        <v>1</v>
      </c>
      <c r="BG884" s="33">
        <v>1</v>
      </c>
      <c r="BH884" s="33">
        <v>1</v>
      </c>
      <c r="BI884" s="33">
        <v>1</v>
      </c>
      <c r="BJ884" s="34">
        <v>1</v>
      </c>
      <c r="BK884" s="35">
        <v>1</v>
      </c>
      <c r="BL884">
        <f>IF(BY884&gt;LARGE(BZ884:$CK884,1),1,"")</f>
        <v>1</v>
      </c>
      <c r="BM884" t="str">
        <f>IF(BZ884&gt;LARGE(CA884:$CK884,1),2,"")</f>
        <v/>
      </c>
      <c r="BN884" t="str">
        <f>IF(CA884&gt;LARGE(CB884:$CK884,1),2.2,"")</f>
        <v/>
      </c>
      <c r="BO884" t="str">
        <f>IF(CB884&gt;LARGE(CC884:$CK884,1),3,"")</f>
        <v/>
      </c>
      <c r="BP884" t="str">
        <f>IF(CC884&gt;LARGE(CD884:$CK884,1),3.2,"")</f>
        <v/>
      </c>
      <c r="BQ884" t="str">
        <f>IF(CD884&gt;LARGE(CE884:$CK884,1),4,"")</f>
        <v/>
      </c>
      <c r="BR884" t="str">
        <f>IF(CE884&gt;LARGE(CF884:$CK884,1),4.2,"")</f>
        <v/>
      </c>
      <c r="BS884" t="str">
        <f>IF(CF884&gt;LARGE(CG884:$CK884,1),5,"")</f>
        <v/>
      </c>
      <c r="BT884" t="str">
        <f>IF(CG884&gt;LARGE(CH884:$CK884,1),5.2,"")</f>
        <v/>
      </c>
      <c r="BU884" t="str">
        <f>IF(CH884&gt;LARGE(CI884:$CK884,1),6,"")</f>
        <v/>
      </c>
      <c r="BV884" t="str">
        <f>IF(CI884&gt;LARGE(CJ884:$CK884,1),6.2,"")</f>
        <v/>
      </c>
      <c r="BW884" t="str">
        <f>IF(CJ884&gt;LARGE(CK884:$CK884,1),7,"")</f>
        <v/>
      </c>
      <c r="BX884" t="str">
        <f t="shared" si="222"/>
        <v/>
      </c>
      <c r="BY884" s="36">
        <f t="shared" si="223"/>
        <v>8</v>
      </c>
      <c r="BZ884" s="36">
        <f t="shared" si="224"/>
        <v>0</v>
      </c>
      <c r="CA884">
        <f t="shared" si="225"/>
        <v>0</v>
      </c>
      <c r="CB884" s="36">
        <f t="shared" si="226"/>
        <v>0</v>
      </c>
      <c r="CC884">
        <f t="shared" si="227"/>
        <v>0</v>
      </c>
      <c r="CD884" s="36">
        <f t="shared" si="228"/>
        <v>0</v>
      </c>
      <c r="CE884">
        <f t="shared" si="229"/>
        <v>0</v>
      </c>
      <c r="CF884" s="36">
        <f t="shared" si="230"/>
        <v>0</v>
      </c>
      <c r="CG884">
        <f t="shared" si="231"/>
        <v>0</v>
      </c>
      <c r="CH884" s="36">
        <f t="shared" si="232"/>
        <v>0</v>
      </c>
      <c r="CI884">
        <f t="shared" si="233"/>
        <v>0</v>
      </c>
      <c r="CJ884" s="36">
        <f t="shared" si="234"/>
        <v>0</v>
      </c>
      <c r="CK884">
        <f t="shared" si="235"/>
        <v>0</v>
      </c>
      <c r="CP884">
        <v>1113</v>
      </c>
      <c r="DD884" t="str">
        <f>IF(COUNTIF('[3]Zone Players'!A$3:A$1847,A884)&lt;1,"D","")</f>
        <v/>
      </c>
      <c r="DF884" t="str">
        <f t="shared" si="238"/>
        <v>N2</v>
      </c>
      <c r="DG884" s="70">
        <f t="shared" si="236"/>
        <v>8</v>
      </c>
      <c r="DH884" t="str">
        <f t="shared" si="237"/>
        <v/>
      </c>
    </row>
    <row r="885" spans="1:112" x14ac:dyDescent="0.25">
      <c r="A885" s="40">
        <v>147277</v>
      </c>
      <c r="B885" s="24" t="s">
        <v>1229</v>
      </c>
      <c r="C885" s="24" t="s">
        <v>565</v>
      </c>
      <c r="D885" s="25" t="s">
        <v>1250</v>
      </c>
      <c r="E885" s="26"/>
      <c r="F885" s="27"/>
      <c r="G885" s="27"/>
      <c r="H885" s="27"/>
      <c r="I885" s="27"/>
      <c r="J885" s="27"/>
      <c r="K885" s="27"/>
      <c r="L885" s="27"/>
      <c r="M885" s="27"/>
      <c r="N885" s="26"/>
      <c r="O885" s="27">
        <v>6</v>
      </c>
      <c r="P885" s="27">
        <v>3</v>
      </c>
      <c r="Q885" s="28"/>
      <c r="R885" s="28"/>
      <c r="S885" s="28"/>
      <c r="T885" s="29">
        <v>3</v>
      </c>
      <c r="U885" s="28"/>
      <c r="V885" s="30">
        <v>1</v>
      </c>
      <c r="W885" s="30">
        <v>2</v>
      </c>
      <c r="X885" s="30" t="s">
        <v>113</v>
      </c>
      <c r="Y885" s="30">
        <v>4</v>
      </c>
      <c r="Z885" s="30" t="s">
        <v>113</v>
      </c>
      <c r="AA885" s="30">
        <v>6</v>
      </c>
      <c r="AB885" s="30">
        <v>7</v>
      </c>
      <c r="AC885" s="30" t="s">
        <v>113</v>
      </c>
      <c r="AD885" s="30" t="s">
        <v>113</v>
      </c>
      <c r="AE885" s="30" t="s">
        <v>113</v>
      </c>
      <c r="AF885" s="30" t="s">
        <v>113</v>
      </c>
      <c r="AG885" s="30" t="s">
        <v>113</v>
      </c>
      <c r="AH885" s="30" t="s">
        <v>113</v>
      </c>
      <c r="AI885" s="30" t="s">
        <v>113</v>
      </c>
      <c r="AJ885" s="30" t="s">
        <v>113</v>
      </c>
      <c r="AK885" s="30" t="s">
        <v>113</v>
      </c>
      <c r="AL885" s="30" t="s">
        <v>113</v>
      </c>
      <c r="AM885" s="30">
        <v>0</v>
      </c>
      <c r="AN885" s="30">
        <v>14</v>
      </c>
      <c r="AO885" s="30">
        <v>3</v>
      </c>
      <c r="AP885" s="30">
        <v>4</v>
      </c>
      <c r="AQ885" s="31">
        <v>2</v>
      </c>
      <c r="AR885" s="31">
        <v>2</v>
      </c>
      <c r="AS885" s="31">
        <v>2</v>
      </c>
      <c r="AT885" s="32">
        <v>2.1</v>
      </c>
      <c r="AU885" s="32">
        <v>2.1</v>
      </c>
      <c r="AV885" s="32">
        <v>2.1</v>
      </c>
      <c r="AW885" s="32">
        <v>2.1</v>
      </c>
      <c r="AX885" s="32">
        <v>2.1</v>
      </c>
      <c r="AY885" s="32">
        <v>2.1</v>
      </c>
      <c r="AZ885" s="32">
        <v>2.1</v>
      </c>
      <c r="BA885" s="32">
        <v>2.1</v>
      </c>
      <c r="BB885" s="32">
        <v>2.1</v>
      </c>
      <c r="BC885" s="32">
        <v>2.1</v>
      </c>
      <c r="BD885" s="33">
        <v>7.2</v>
      </c>
      <c r="BE885" s="33">
        <v>2.1</v>
      </c>
      <c r="BF885" s="33">
        <v>2.1</v>
      </c>
      <c r="BG885" s="33">
        <v>2.1</v>
      </c>
      <c r="BH885" s="33">
        <v>2.1</v>
      </c>
      <c r="BI885" s="33">
        <v>2.1</v>
      </c>
      <c r="BJ885" s="34">
        <v>2</v>
      </c>
      <c r="BK885" s="35">
        <v>2</v>
      </c>
      <c r="BL885" t="str">
        <f>IF(BY885&gt;LARGE(BZ885:$CK885,1),1,"")</f>
        <v/>
      </c>
      <c r="BM885">
        <f>IF(BZ885&gt;LARGE(CA885:$CK885,1),2,"")</f>
        <v>2</v>
      </c>
      <c r="BN885" t="str">
        <f>IF(CA885&gt;LARGE(CB885:$CK885,1),2.2,"")</f>
        <v/>
      </c>
      <c r="BO885" t="str">
        <f>IF(CB885&gt;LARGE(CC885:$CK885,1),3,"")</f>
        <v/>
      </c>
      <c r="BP885" t="str">
        <f>IF(CC885&gt;LARGE(CD885:$CK885,1),3.2,"")</f>
        <v/>
      </c>
      <c r="BQ885" t="str">
        <f>IF(CD885&gt;LARGE(CE885:$CK885,1),4,"")</f>
        <v/>
      </c>
      <c r="BR885" t="str">
        <f>IF(CE885&gt;LARGE(CF885:$CK885,1),4.2,"")</f>
        <v/>
      </c>
      <c r="BS885" t="str">
        <f>IF(CF885&gt;LARGE(CG885:$CK885,1),5,"")</f>
        <v/>
      </c>
      <c r="BT885" t="str">
        <f>IF(CG885&gt;LARGE(CH885:$CK885,1),5.2,"")</f>
        <v/>
      </c>
      <c r="BU885" t="str">
        <f>IF(CH885&gt;LARGE(CI885:$CK885,1),6,"")</f>
        <v/>
      </c>
      <c r="BV885" t="str">
        <f>IF(CI885&gt;LARGE(CJ885:$CK885,1),6.2,"")</f>
        <v/>
      </c>
      <c r="BW885" t="str">
        <f>IF(CJ885&gt;LARGE(CK885:$CK885,1),7,"")</f>
        <v/>
      </c>
      <c r="BX885" t="str">
        <f t="shared" si="222"/>
        <v/>
      </c>
      <c r="BY885" s="36">
        <f t="shared" si="223"/>
        <v>0</v>
      </c>
      <c r="BZ885" s="36">
        <f t="shared" si="224"/>
        <v>10</v>
      </c>
      <c r="CA885">
        <f t="shared" si="225"/>
        <v>0</v>
      </c>
      <c r="CB885" s="36">
        <f t="shared" si="226"/>
        <v>0</v>
      </c>
      <c r="CC885">
        <f t="shared" si="227"/>
        <v>0</v>
      </c>
      <c r="CD885" s="36">
        <f t="shared" si="228"/>
        <v>0</v>
      </c>
      <c r="CE885">
        <f t="shared" si="229"/>
        <v>0</v>
      </c>
      <c r="CF885" s="36">
        <f t="shared" si="230"/>
        <v>0</v>
      </c>
      <c r="CG885">
        <f t="shared" si="231"/>
        <v>0</v>
      </c>
      <c r="CH885" s="36">
        <f t="shared" si="232"/>
        <v>0</v>
      </c>
      <c r="CI885">
        <f t="shared" si="233"/>
        <v>0</v>
      </c>
      <c r="CJ885" s="36">
        <f t="shared" si="234"/>
        <v>0</v>
      </c>
      <c r="CK885">
        <f t="shared" si="235"/>
        <v>0</v>
      </c>
      <c r="CP885">
        <v>1114</v>
      </c>
      <c r="DD885" t="str">
        <f>IF(COUNTIF('[3]Zone Players'!A$3:A$1847,A885)&lt;1,"D","")</f>
        <v/>
      </c>
      <c r="DF885" t="str">
        <f t="shared" si="238"/>
        <v>N3</v>
      </c>
      <c r="DG885" s="70">
        <f t="shared" si="236"/>
        <v>10</v>
      </c>
      <c r="DH885" t="str">
        <f t="shared" si="237"/>
        <v/>
      </c>
    </row>
    <row r="886" spans="1:112" x14ac:dyDescent="0.25">
      <c r="A886" s="40">
        <v>112289</v>
      </c>
      <c r="B886" s="24" t="s">
        <v>1229</v>
      </c>
      <c r="C886" s="24" t="s">
        <v>1341</v>
      </c>
      <c r="D886" s="25" t="s">
        <v>1250</v>
      </c>
      <c r="E886" s="26"/>
      <c r="F886" s="27"/>
      <c r="G886" s="27"/>
      <c r="H886" s="27"/>
      <c r="I886" s="27"/>
      <c r="J886" s="27"/>
      <c r="K886" s="27"/>
      <c r="L886" s="27"/>
      <c r="M886" s="27"/>
      <c r="N886" s="26">
        <v>4</v>
      </c>
      <c r="O886" s="27"/>
      <c r="P886" s="27">
        <v>6</v>
      </c>
      <c r="Q886" s="28"/>
      <c r="R886" s="28"/>
      <c r="S886" s="28"/>
      <c r="T886" s="29"/>
      <c r="U886" s="28"/>
      <c r="V886" s="30">
        <v>1</v>
      </c>
      <c r="W886" s="30">
        <v>2</v>
      </c>
      <c r="X886" s="30" t="s">
        <v>113</v>
      </c>
      <c r="Y886" s="30">
        <v>4</v>
      </c>
      <c r="Z886" s="30" t="s">
        <v>113</v>
      </c>
      <c r="AA886" s="30">
        <v>6</v>
      </c>
      <c r="AB886" s="30">
        <v>7</v>
      </c>
      <c r="AC886" s="30" t="s">
        <v>113</v>
      </c>
      <c r="AD886" s="30" t="s">
        <v>113</v>
      </c>
      <c r="AE886" s="30" t="s">
        <v>113</v>
      </c>
      <c r="AF886" s="30" t="s">
        <v>113</v>
      </c>
      <c r="AG886" s="30" t="s">
        <v>113</v>
      </c>
      <c r="AH886" s="30" t="s">
        <v>113</v>
      </c>
      <c r="AI886" s="30" t="s">
        <v>113</v>
      </c>
      <c r="AJ886" s="30" t="s">
        <v>113</v>
      </c>
      <c r="AK886" s="30" t="s">
        <v>113</v>
      </c>
      <c r="AL886" s="30" t="s">
        <v>113</v>
      </c>
      <c r="AM886" s="30">
        <v>0</v>
      </c>
      <c r="AN886" s="30">
        <v>14</v>
      </c>
      <c r="AO886" s="30">
        <v>0</v>
      </c>
      <c r="AP886" s="30">
        <v>7</v>
      </c>
      <c r="AQ886" s="31">
        <v>6</v>
      </c>
      <c r="AR886" s="31">
        <v>4</v>
      </c>
      <c r="AS886" s="31">
        <v>4</v>
      </c>
      <c r="AT886" s="32">
        <v>4</v>
      </c>
      <c r="AU886" s="32">
        <v>4</v>
      </c>
      <c r="AV886" s="32">
        <v>4</v>
      </c>
      <c r="AW886" s="32">
        <v>4</v>
      </c>
      <c r="AX886" s="32">
        <v>4</v>
      </c>
      <c r="AY886" s="32">
        <v>4</v>
      </c>
      <c r="AZ886" s="32">
        <v>4</v>
      </c>
      <c r="BA886" s="32">
        <v>4</v>
      </c>
      <c r="BB886" s="32">
        <v>0</v>
      </c>
      <c r="BC886" s="32">
        <v>0</v>
      </c>
      <c r="BD886" s="33">
        <v>7.2</v>
      </c>
      <c r="BE886" s="33">
        <v>4</v>
      </c>
      <c r="BF886" s="33">
        <v>4</v>
      </c>
      <c r="BG886" s="33">
        <v>4</v>
      </c>
      <c r="BH886" s="33">
        <v>4</v>
      </c>
      <c r="BI886" s="33">
        <v>4</v>
      </c>
      <c r="BJ886" s="34">
        <v>4</v>
      </c>
      <c r="BK886" s="35">
        <v>4</v>
      </c>
      <c r="BL886" t="str">
        <f>IF(BY886&gt;LARGE(BZ886:$CK886,1),1,"")</f>
        <v/>
      </c>
      <c r="BM886" t="str">
        <f>IF(BZ886&gt;LARGE(CA886:$CK886,1),2,"")</f>
        <v/>
      </c>
      <c r="BN886" t="str">
        <f>IF(CA886&gt;LARGE(CB886:$CK886,1),2.2,"")</f>
        <v/>
      </c>
      <c r="BO886" t="str">
        <f>IF(CB886&gt;LARGE(CC886:$CK886,1),3,"")</f>
        <v/>
      </c>
      <c r="BP886" t="str">
        <f>IF(CC886&gt;LARGE(CD886:$CK886,1),3.2,"")</f>
        <v/>
      </c>
      <c r="BQ886">
        <f>IF(CD886&gt;LARGE(CE886:$CK886,1),4,"")</f>
        <v>4</v>
      </c>
      <c r="BR886" t="str">
        <f>IF(CE886&gt;LARGE(CF886:$CK886,1),4.2,"")</f>
        <v/>
      </c>
      <c r="BS886" t="str">
        <f>IF(CF886&gt;LARGE(CG886:$CK886,1),5,"")</f>
        <v/>
      </c>
      <c r="BT886" t="str">
        <f>IF(CG886&gt;LARGE(CH886:$CK886,1),5.2,"")</f>
        <v/>
      </c>
      <c r="BU886" t="str">
        <f>IF(CH886&gt;LARGE(CI886:$CK886,1),6,"")</f>
        <v/>
      </c>
      <c r="BV886" t="str">
        <f>IF(CI886&gt;LARGE(CJ886:$CK886,1),6.2,"")</f>
        <v/>
      </c>
      <c r="BW886" t="str">
        <f>IF(CJ886&gt;LARGE(CK886:$CK886,1),7,"")</f>
        <v/>
      </c>
      <c r="BX886" t="str">
        <f t="shared" si="222"/>
        <v/>
      </c>
      <c r="BY886" s="36">
        <f t="shared" si="223"/>
        <v>0</v>
      </c>
      <c r="BZ886" s="36">
        <f t="shared" si="224"/>
        <v>0</v>
      </c>
      <c r="CA886">
        <f t="shared" si="225"/>
        <v>0</v>
      </c>
      <c r="CB886" s="36">
        <f t="shared" si="226"/>
        <v>0</v>
      </c>
      <c r="CC886">
        <f t="shared" si="227"/>
        <v>0</v>
      </c>
      <c r="CD886" s="36">
        <f t="shared" si="228"/>
        <v>8</v>
      </c>
      <c r="CE886">
        <f t="shared" si="229"/>
        <v>0</v>
      </c>
      <c r="CF886" s="36">
        <f t="shared" si="230"/>
        <v>0</v>
      </c>
      <c r="CG886">
        <f t="shared" si="231"/>
        <v>0</v>
      </c>
      <c r="CH886" s="36">
        <f t="shared" si="232"/>
        <v>0</v>
      </c>
      <c r="CI886">
        <f t="shared" si="233"/>
        <v>0</v>
      </c>
      <c r="CJ886" s="36">
        <f t="shared" si="234"/>
        <v>0</v>
      </c>
      <c r="CK886">
        <f t="shared" si="235"/>
        <v>0</v>
      </c>
      <c r="CP886">
        <v>1115</v>
      </c>
      <c r="DD886" t="str">
        <f>IF(COUNTIF('[3]Zone Players'!A$3:A$1847,A886)&lt;1,"D","")</f>
        <v/>
      </c>
      <c r="DF886">
        <f t="shared" si="238"/>
        <v>4</v>
      </c>
      <c r="DG886" s="70">
        <f t="shared" si="236"/>
        <v>8</v>
      </c>
      <c r="DH886" t="str">
        <f t="shared" si="237"/>
        <v/>
      </c>
    </row>
    <row r="887" spans="1:112" x14ac:dyDescent="0.25">
      <c r="A887" s="40">
        <v>88537</v>
      </c>
      <c r="B887" s="24" t="s">
        <v>1342</v>
      </c>
      <c r="C887" s="24" t="s">
        <v>485</v>
      </c>
      <c r="D887" s="25" t="s">
        <v>1250</v>
      </c>
      <c r="E887" s="26"/>
      <c r="F887" s="27"/>
      <c r="G887" s="27"/>
      <c r="H887" s="27"/>
      <c r="I887" s="27"/>
      <c r="J887" s="27"/>
      <c r="K887" s="27"/>
      <c r="L887" s="27"/>
      <c r="M887" s="27"/>
      <c r="N887" s="26">
        <v>6</v>
      </c>
      <c r="O887" s="27">
        <v>5</v>
      </c>
      <c r="P887" s="27">
        <v>3</v>
      </c>
      <c r="Q887" s="28"/>
      <c r="R887" s="28">
        <v>4</v>
      </c>
      <c r="S887" s="28"/>
      <c r="T887" s="29">
        <v>3</v>
      </c>
      <c r="U887" s="28"/>
      <c r="V887" s="30">
        <v>1</v>
      </c>
      <c r="W887" s="30">
        <v>2</v>
      </c>
      <c r="X887" s="30" t="s">
        <v>113</v>
      </c>
      <c r="Y887" s="30">
        <v>4</v>
      </c>
      <c r="Z887" s="30" t="s">
        <v>113</v>
      </c>
      <c r="AA887" s="30">
        <v>6</v>
      </c>
      <c r="AB887" s="30">
        <v>7</v>
      </c>
      <c r="AC887" s="30" t="s">
        <v>113</v>
      </c>
      <c r="AD887" s="30" t="s">
        <v>113</v>
      </c>
      <c r="AE887" s="30" t="s">
        <v>113</v>
      </c>
      <c r="AF887" s="30" t="s">
        <v>113</v>
      </c>
      <c r="AG887" s="30" t="s">
        <v>113</v>
      </c>
      <c r="AH887" s="30" t="s">
        <v>113</v>
      </c>
      <c r="AI887" s="30" t="s">
        <v>113</v>
      </c>
      <c r="AJ887" s="30" t="s">
        <v>113</v>
      </c>
      <c r="AK887" s="30" t="s">
        <v>113</v>
      </c>
      <c r="AL887" s="30" t="s">
        <v>113</v>
      </c>
      <c r="AM887" s="30">
        <v>0</v>
      </c>
      <c r="AN887" s="30">
        <v>14</v>
      </c>
      <c r="AO887" s="30">
        <v>3</v>
      </c>
      <c r="AP887" s="30">
        <v>4</v>
      </c>
      <c r="AQ887" s="31">
        <v>3</v>
      </c>
      <c r="AR887" s="31">
        <v>4</v>
      </c>
      <c r="AS887" s="31">
        <v>4</v>
      </c>
      <c r="AT887" s="32">
        <v>4</v>
      </c>
      <c r="AU887" s="32">
        <v>4</v>
      </c>
      <c r="AV887" s="32">
        <v>4</v>
      </c>
      <c r="AW887" s="32">
        <v>4</v>
      </c>
      <c r="AX887" s="32">
        <v>4</v>
      </c>
      <c r="AY887" s="32">
        <v>4</v>
      </c>
      <c r="AZ887" s="32">
        <v>4</v>
      </c>
      <c r="BA887" s="32">
        <v>4</v>
      </c>
      <c r="BB887" s="32">
        <v>4</v>
      </c>
      <c r="BC887" s="32">
        <v>4</v>
      </c>
      <c r="BD887" s="33">
        <v>7.2</v>
      </c>
      <c r="BE887" s="33">
        <v>4</v>
      </c>
      <c r="BF887" s="33">
        <v>4</v>
      </c>
      <c r="BG887" s="33">
        <v>4</v>
      </c>
      <c r="BH887" s="33">
        <v>4</v>
      </c>
      <c r="BI887" s="33">
        <v>4</v>
      </c>
      <c r="BJ887" s="34">
        <v>4</v>
      </c>
      <c r="BK887" s="35">
        <v>4</v>
      </c>
      <c r="BL887" t="str">
        <f>IF(BY887&gt;LARGE(BZ887:$CK887,1),1,"")</f>
        <v/>
      </c>
      <c r="BM887" t="str">
        <f>IF(BZ887&gt;LARGE(CA887:$CK887,1),2,"")</f>
        <v/>
      </c>
      <c r="BN887" t="str">
        <f>IF(CA887&gt;LARGE(CB887:$CK887,1),2.2,"")</f>
        <v/>
      </c>
      <c r="BO887" t="str">
        <f>IF(CB887&gt;LARGE(CC887:$CK887,1),3,"")</f>
        <v/>
      </c>
      <c r="BP887" t="str">
        <f>IF(CC887&gt;LARGE(CD887:$CK887,1),3.2,"")</f>
        <v/>
      </c>
      <c r="BQ887">
        <f>IF(CD887&gt;LARGE(CE887:$CK887,1),4,"")</f>
        <v>4</v>
      </c>
      <c r="BR887" t="str">
        <f>IF(CE887&gt;LARGE(CF887:$CK887,1),4.2,"")</f>
        <v/>
      </c>
      <c r="BS887" t="str">
        <f>IF(CF887&gt;LARGE(CG887:$CK887,1),5,"")</f>
        <v/>
      </c>
      <c r="BT887" t="str">
        <f>IF(CG887&gt;LARGE(CH887:$CK887,1),5.2,"")</f>
        <v/>
      </c>
      <c r="BU887" t="str">
        <f>IF(CH887&gt;LARGE(CI887:$CK887,1),6,"")</f>
        <v/>
      </c>
      <c r="BV887" t="str">
        <f>IF(CI887&gt;LARGE(CJ887:$CK887,1),6.2,"")</f>
        <v/>
      </c>
      <c r="BW887" t="str">
        <f>IF(CJ887&gt;LARGE(CK887:$CK887,1),7,"")</f>
        <v/>
      </c>
      <c r="BX887" t="str">
        <f t="shared" si="222"/>
        <v/>
      </c>
      <c r="BY887" s="36">
        <f t="shared" si="223"/>
        <v>0</v>
      </c>
      <c r="BZ887" s="36">
        <f t="shared" si="224"/>
        <v>0</v>
      </c>
      <c r="CA887">
        <f t="shared" si="225"/>
        <v>0</v>
      </c>
      <c r="CB887" s="36">
        <f t="shared" si="226"/>
        <v>0</v>
      </c>
      <c r="CC887">
        <f t="shared" si="227"/>
        <v>0</v>
      </c>
      <c r="CD887" s="36">
        <f t="shared" si="228"/>
        <v>10</v>
      </c>
      <c r="CE887">
        <f t="shared" si="229"/>
        <v>0</v>
      </c>
      <c r="CF887" s="36">
        <f t="shared" si="230"/>
        <v>0</v>
      </c>
      <c r="CG887">
        <f t="shared" si="231"/>
        <v>0</v>
      </c>
      <c r="CH887" s="36">
        <f t="shared" si="232"/>
        <v>0</v>
      </c>
      <c r="CI887">
        <f t="shared" si="233"/>
        <v>0</v>
      </c>
      <c r="CJ887" s="36">
        <f t="shared" si="234"/>
        <v>0</v>
      </c>
      <c r="CK887">
        <f t="shared" si="235"/>
        <v>0</v>
      </c>
      <c r="CP887">
        <v>1116</v>
      </c>
      <c r="DD887" t="str">
        <f>IF(COUNTIF('[3]Zone Players'!A$3:A$1847,A887)&lt;1,"D","")</f>
        <v/>
      </c>
      <c r="DF887" t="str">
        <f t="shared" si="238"/>
        <v>N3</v>
      </c>
      <c r="DG887" s="70">
        <f t="shared" si="236"/>
        <v>10</v>
      </c>
      <c r="DH887" t="str">
        <f t="shared" si="237"/>
        <v/>
      </c>
    </row>
    <row r="888" spans="1:112" x14ac:dyDescent="0.25">
      <c r="A888" s="23">
        <v>112203</v>
      </c>
      <c r="B888" s="24" t="s">
        <v>1343</v>
      </c>
      <c r="C888" s="24" t="s">
        <v>136</v>
      </c>
      <c r="D888" s="25" t="s">
        <v>1250</v>
      </c>
      <c r="E888" s="26"/>
      <c r="F888" s="27">
        <v>7</v>
      </c>
      <c r="G888" s="27">
        <v>6</v>
      </c>
      <c r="H888" s="27">
        <v>5</v>
      </c>
      <c r="I888" s="27">
        <v>6</v>
      </c>
      <c r="J888" s="27">
        <v>6</v>
      </c>
      <c r="K888" s="27">
        <v>6</v>
      </c>
      <c r="L888" s="27">
        <v>5</v>
      </c>
      <c r="M888" s="27">
        <v>5</v>
      </c>
      <c r="N888" s="26">
        <v>5</v>
      </c>
      <c r="O888" s="27">
        <v>5</v>
      </c>
      <c r="P888" s="27">
        <v>7</v>
      </c>
      <c r="Q888" s="28"/>
      <c r="R888" s="28"/>
      <c r="S888" s="28"/>
      <c r="T888" s="29"/>
      <c r="U888" s="28"/>
      <c r="V888" s="30">
        <v>1</v>
      </c>
      <c r="W888" s="30">
        <v>2</v>
      </c>
      <c r="X888" s="30" t="s">
        <v>113</v>
      </c>
      <c r="Y888" s="30">
        <v>4</v>
      </c>
      <c r="Z888" s="30" t="s">
        <v>113</v>
      </c>
      <c r="AA888" s="30">
        <v>6</v>
      </c>
      <c r="AB888" s="30">
        <v>7</v>
      </c>
      <c r="AC888" s="30" t="s">
        <v>113</v>
      </c>
      <c r="AD888" s="30" t="s">
        <v>113</v>
      </c>
      <c r="AE888" s="30" t="s">
        <v>113</v>
      </c>
      <c r="AF888" s="30" t="s">
        <v>113</v>
      </c>
      <c r="AG888" s="30" t="s">
        <v>113</v>
      </c>
      <c r="AH888" s="30" t="s">
        <v>113</v>
      </c>
      <c r="AI888" s="30" t="s">
        <v>113</v>
      </c>
      <c r="AJ888" s="30" t="s">
        <v>113</v>
      </c>
      <c r="AK888" s="30" t="s">
        <v>113</v>
      </c>
      <c r="AL888" s="30" t="s">
        <v>113</v>
      </c>
      <c r="AM888" s="30">
        <v>0</v>
      </c>
      <c r="AN888" s="30">
        <v>14</v>
      </c>
      <c r="AO888" s="30">
        <v>0</v>
      </c>
      <c r="AP888" s="30">
        <v>7</v>
      </c>
      <c r="AQ888" s="31">
        <v>7</v>
      </c>
      <c r="AR888" s="31">
        <v>6</v>
      </c>
      <c r="AS888" s="31">
        <v>6</v>
      </c>
      <c r="AT888" s="32">
        <v>6</v>
      </c>
      <c r="AU888" s="32">
        <v>6</v>
      </c>
      <c r="AV888" s="32">
        <v>6</v>
      </c>
      <c r="AW888" s="32">
        <v>0</v>
      </c>
      <c r="AX888" s="32">
        <v>6</v>
      </c>
      <c r="AY888" s="32">
        <v>6</v>
      </c>
      <c r="AZ888" s="32">
        <v>6</v>
      </c>
      <c r="BA888" s="32">
        <v>6</v>
      </c>
      <c r="BB888" s="32">
        <v>0</v>
      </c>
      <c r="BC888" s="32">
        <v>6</v>
      </c>
      <c r="BD888" s="33">
        <v>7.2</v>
      </c>
      <c r="BE888" s="33">
        <v>7.2</v>
      </c>
      <c r="BF888" s="33">
        <v>6</v>
      </c>
      <c r="BG888" s="33">
        <v>6</v>
      </c>
      <c r="BH888" s="33">
        <v>6</v>
      </c>
      <c r="BI888" s="33">
        <v>6</v>
      </c>
      <c r="BJ888" s="34">
        <v>6</v>
      </c>
      <c r="BK888" s="35">
        <v>6</v>
      </c>
      <c r="BL888" t="str">
        <f>IF(BY888&gt;LARGE(BZ888:$CK888,1),1,"")</f>
        <v/>
      </c>
      <c r="BM888" t="str">
        <f>IF(BZ888&gt;LARGE(CA888:$CK888,1),2,"")</f>
        <v/>
      </c>
      <c r="BN888" t="str">
        <f>IF(CA888&gt;LARGE(CB888:$CK888,1),2.2,"")</f>
        <v/>
      </c>
      <c r="BO888" t="str">
        <f>IF(CB888&gt;LARGE(CC888:$CK888,1),3,"")</f>
        <v/>
      </c>
      <c r="BP888" t="str">
        <f>IF(CC888&gt;LARGE(CD888:$CK888,1),3.2,"")</f>
        <v/>
      </c>
      <c r="BQ888" t="str">
        <f>IF(CD888&gt;LARGE(CE888:$CK888,1),4,"")</f>
        <v/>
      </c>
      <c r="BR888" t="str">
        <f>IF(CE888&gt;LARGE(CF888:$CK888,1),4.2,"")</f>
        <v/>
      </c>
      <c r="BS888" t="str">
        <f>IF(CF888&gt;LARGE(CG888:$CK888,1),5,"")</f>
        <v/>
      </c>
      <c r="BT888" t="str">
        <f>IF(CG888&gt;LARGE(CH888:$CK888,1),5.2,"")</f>
        <v/>
      </c>
      <c r="BU888">
        <f>IF(CH888&gt;LARGE(CI888:$CK888,1),6,"")</f>
        <v>6</v>
      </c>
      <c r="BV888" t="str">
        <f>IF(CI888&gt;LARGE(CJ888:$CK888,1),6.2,"")</f>
        <v/>
      </c>
      <c r="BW888" t="str">
        <f>IF(CJ888&gt;LARGE(CK888:$CK888,1),7,"")</f>
        <v/>
      </c>
      <c r="BX888" t="str">
        <f t="shared" si="222"/>
        <v/>
      </c>
      <c r="BY888" s="36">
        <f t="shared" si="223"/>
        <v>0</v>
      </c>
      <c r="BZ888" s="36">
        <f t="shared" si="224"/>
        <v>0</v>
      </c>
      <c r="CA888">
        <f t="shared" si="225"/>
        <v>0</v>
      </c>
      <c r="CB888" s="36">
        <f t="shared" si="226"/>
        <v>0</v>
      </c>
      <c r="CC888">
        <f t="shared" si="227"/>
        <v>0</v>
      </c>
      <c r="CD888" s="36">
        <f t="shared" si="228"/>
        <v>0</v>
      </c>
      <c r="CE888">
        <f t="shared" si="229"/>
        <v>0</v>
      </c>
      <c r="CF888" s="36">
        <f t="shared" si="230"/>
        <v>0</v>
      </c>
      <c r="CG888">
        <f t="shared" si="231"/>
        <v>0</v>
      </c>
      <c r="CH888" s="36">
        <f t="shared" si="232"/>
        <v>8</v>
      </c>
      <c r="CI888">
        <f t="shared" si="233"/>
        <v>0</v>
      </c>
      <c r="CJ888" s="36">
        <f t="shared" si="234"/>
        <v>0</v>
      </c>
      <c r="CK888">
        <f t="shared" si="235"/>
        <v>0</v>
      </c>
      <c r="CP888">
        <v>1117</v>
      </c>
      <c r="DD888" t="str">
        <f>IF(COUNTIF('[3]Zone Players'!A$3:A$1847,A888)&lt;1,"D","")</f>
        <v/>
      </c>
      <c r="DF888">
        <f t="shared" si="238"/>
        <v>6</v>
      </c>
      <c r="DG888" s="70">
        <f t="shared" si="236"/>
        <v>8</v>
      </c>
      <c r="DH888" t="str">
        <f t="shared" si="237"/>
        <v/>
      </c>
    </row>
    <row r="889" spans="1:112" x14ac:dyDescent="0.25">
      <c r="A889" s="23">
        <v>105703</v>
      </c>
      <c r="B889" s="24" t="s">
        <v>1344</v>
      </c>
      <c r="C889" s="24" t="s">
        <v>592</v>
      </c>
      <c r="D889" s="25" t="s">
        <v>1250</v>
      </c>
      <c r="E889" s="26">
        <v>7</v>
      </c>
      <c r="F889" s="27">
        <v>6</v>
      </c>
      <c r="G889" s="27">
        <v>1</v>
      </c>
      <c r="H889" s="27">
        <v>1</v>
      </c>
      <c r="I889" s="27">
        <v>1</v>
      </c>
      <c r="J889" s="27">
        <v>2</v>
      </c>
      <c r="K889" s="27">
        <v>1</v>
      </c>
      <c r="L889" s="27">
        <v>1</v>
      </c>
      <c r="M889" s="27">
        <v>2</v>
      </c>
      <c r="N889" s="26">
        <v>2</v>
      </c>
      <c r="O889" s="27">
        <v>2</v>
      </c>
      <c r="P889" s="27">
        <v>2</v>
      </c>
      <c r="Q889" s="28"/>
      <c r="R889" s="28"/>
      <c r="S889" s="28"/>
      <c r="T889" s="29">
        <v>2</v>
      </c>
      <c r="U889" s="28"/>
      <c r="V889" s="30">
        <v>1</v>
      </c>
      <c r="W889" s="30">
        <v>2</v>
      </c>
      <c r="X889" s="30" t="s">
        <v>113</v>
      </c>
      <c r="Y889" s="30">
        <v>4</v>
      </c>
      <c r="Z889" s="30" t="s">
        <v>113</v>
      </c>
      <c r="AA889" s="30">
        <v>6</v>
      </c>
      <c r="AB889" s="30">
        <v>7</v>
      </c>
      <c r="AC889" s="30" t="s">
        <v>113</v>
      </c>
      <c r="AD889" s="30" t="s">
        <v>113</v>
      </c>
      <c r="AE889" s="30" t="s">
        <v>113</v>
      </c>
      <c r="AF889" s="30" t="s">
        <v>113</v>
      </c>
      <c r="AG889" s="30" t="s">
        <v>113</v>
      </c>
      <c r="AH889" s="30" t="s">
        <v>113</v>
      </c>
      <c r="AI889" s="30" t="s">
        <v>113</v>
      </c>
      <c r="AJ889" s="30" t="s">
        <v>113</v>
      </c>
      <c r="AK889" s="30" t="s">
        <v>113</v>
      </c>
      <c r="AL889" s="30" t="s">
        <v>113</v>
      </c>
      <c r="AM889" s="30">
        <v>0</v>
      </c>
      <c r="AN889" s="30">
        <v>14</v>
      </c>
      <c r="AO889" s="30">
        <v>5</v>
      </c>
      <c r="AP889" s="30">
        <v>2</v>
      </c>
      <c r="AQ889" s="31">
        <v>1</v>
      </c>
      <c r="AR889" s="31">
        <v>2</v>
      </c>
      <c r="AS889" s="31">
        <v>2</v>
      </c>
      <c r="AT889" s="32">
        <v>2.1</v>
      </c>
      <c r="AU889" s="32">
        <v>2.1</v>
      </c>
      <c r="AV889" s="32">
        <v>2.1</v>
      </c>
      <c r="AW889" s="32">
        <v>2.1</v>
      </c>
      <c r="AX889" s="32">
        <v>2.1</v>
      </c>
      <c r="AY889" s="32">
        <v>2.1</v>
      </c>
      <c r="AZ889" s="32">
        <v>2.1</v>
      </c>
      <c r="BA889" s="32">
        <v>2.1</v>
      </c>
      <c r="BB889" s="32">
        <v>2.1</v>
      </c>
      <c r="BC889" s="32">
        <v>2.1</v>
      </c>
      <c r="BD889" s="33">
        <v>7.2</v>
      </c>
      <c r="BE889" s="33">
        <v>2.1</v>
      </c>
      <c r="BF889" s="33">
        <v>2.1</v>
      </c>
      <c r="BG889" s="33">
        <v>2.1</v>
      </c>
      <c r="BH889" s="33">
        <v>2.1</v>
      </c>
      <c r="BI889" s="33">
        <v>2.1</v>
      </c>
      <c r="BJ889" s="34">
        <v>2</v>
      </c>
      <c r="BK889" s="35">
        <v>2</v>
      </c>
      <c r="BL889" t="str">
        <f>IF(BY889&gt;LARGE(BZ889:$CK889,1),1,"")</f>
        <v/>
      </c>
      <c r="BM889">
        <f>IF(BZ889&gt;LARGE(CA889:$CK889,1),2,"")</f>
        <v>2</v>
      </c>
      <c r="BN889" t="str">
        <f>IF(CA889&gt;LARGE(CB889:$CK889,1),2.2,"")</f>
        <v/>
      </c>
      <c r="BO889" t="str">
        <f>IF(CB889&gt;LARGE(CC889:$CK889,1),3,"")</f>
        <v/>
      </c>
      <c r="BP889" t="str">
        <f>IF(CC889&gt;LARGE(CD889:$CK889,1),3.2,"")</f>
        <v/>
      </c>
      <c r="BQ889" t="str">
        <f>IF(CD889&gt;LARGE(CE889:$CK889,1),4,"")</f>
        <v/>
      </c>
      <c r="BR889" t="str">
        <f>IF(CE889&gt;LARGE(CF889:$CK889,1),4.2,"")</f>
        <v/>
      </c>
      <c r="BS889" t="str">
        <f>IF(CF889&gt;LARGE(CG889:$CK889,1),5,"")</f>
        <v/>
      </c>
      <c r="BT889" t="str">
        <f>IF(CG889&gt;LARGE(CH889:$CK889,1),5.2,"")</f>
        <v/>
      </c>
      <c r="BU889" t="str">
        <f>IF(CH889&gt;LARGE(CI889:$CK889,1),6,"")</f>
        <v/>
      </c>
      <c r="BV889" t="str">
        <f>IF(CI889&gt;LARGE(CJ889:$CK889,1),6.2,"")</f>
        <v/>
      </c>
      <c r="BW889" t="str">
        <f>IF(CJ889&gt;LARGE(CK889:$CK889,1),7,"")</f>
        <v/>
      </c>
      <c r="BX889" t="str">
        <f t="shared" si="222"/>
        <v/>
      </c>
      <c r="BY889" s="36">
        <f t="shared" si="223"/>
        <v>0</v>
      </c>
      <c r="BZ889" s="36">
        <f t="shared" si="224"/>
        <v>10</v>
      </c>
      <c r="CA889">
        <f t="shared" si="225"/>
        <v>0</v>
      </c>
      <c r="CB889" s="36">
        <f t="shared" si="226"/>
        <v>0</v>
      </c>
      <c r="CC889">
        <f t="shared" si="227"/>
        <v>0</v>
      </c>
      <c r="CD889" s="36">
        <f t="shared" si="228"/>
        <v>0</v>
      </c>
      <c r="CE889">
        <f t="shared" si="229"/>
        <v>0</v>
      </c>
      <c r="CF889" s="36">
        <f t="shared" si="230"/>
        <v>0</v>
      </c>
      <c r="CG889">
        <f t="shared" si="231"/>
        <v>0</v>
      </c>
      <c r="CH889" s="36">
        <f t="shared" si="232"/>
        <v>0</v>
      </c>
      <c r="CI889">
        <f t="shared" si="233"/>
        <v>0</v>
      </c>
      <c r="CJ889" s="36">
        <f t="shared" si="234"/>
        <v>0</v>
      </c>
      <c r="CK889">
        <f t="shared" si="235"/>
        <v>0</v>
      </c>
      <c r="CP889">
        <v>1118</v>
      </c>
      <c r="DD889" t="str">
        <f>IF(COUNTIF('[3]Zone Players'!A$3:A$1847,A889)&lt;1,"D","")</f>
        <v/>
      </c>
      <c r="DF889" t="str">
        <f t="shared" si="238"/>
        <v>N2</v>
      </c>
      <c r="DG889" s="70">
        <f t="shared" si="236"/>
        <v>10</v>
      </c>
      <c r="DH889" t="str">
        <f t="shared" si="237"/>
        <v/>
      </c>
    </row>
    <row r="890" spans="1:112" x14ac:dyDescent="0.25">
      <c r="A890" s="23">
        <v>106890</v>
      </c>
      <c r="B890" s="24" t="s">
        <v>1344</v>
      </c>
      <c r="C890" s="24" t="s">
        <v>1345</v>
      </c>
      <c r="D890" s="25" t="s">
        <v>1250</v>
      </c>
      <c r="E890" s="26"/>
      <c r="F890" s="27">
        <v>3</v>
      </c>
      <c r="G890" s="27">
        <v>4</v>
      </c>
      <c r="H890" s="27">
        <v>5</v>
      </c>
      <c r="I890" s="27">
        <v>6</v>
      </c>
      <c r="J890" s="27">
        <v>5</v>
      </c>
      <c r="K890" s="27">
        <v>6</v>
      </c>
      <c r="L890" s="27">
        <v>6</v>
      </c>
      <c r="M890" s="27">
        <v>6</v>
      </c>
      <c r="N890" s="26">
        <v>5</v>
      </c>
      <c r="O890" s="27"/>
      <c r="P890" s="27">
        <v>6</v>
      </c>
      <c r="Q890" s="28"/>
      <c r="R890" s="28"/>
      <c r="S890" s="28"/>
      <c r="T890" s="29"/>
      <c r="U890" s="28"/>
      <c r="V890" s="30">
        <v>1</v>
      </c>
      <c r="W890" s="30">
        <v>2</v>
      </c>
      <c r="X890" s="30" t="s">
        <v>113</v>
      </c>
      <c r="Y890" s="30">
        <v>4</v>
      </c>
      <c r="Z890" s="30" t="s">
        <v>113</v>
      </c>
      <c r="AA890" s="30">
        <v>6</v>
      </c>
      <c r="AB890" s="30">
        <v>7</v>
      </c>
      <c r="AC890" s="30" t="s">
        <v>113</v>
      </c>
      <c r="AD890" s="30" t="s">
        <v>113</v>
      </c>
      <c r="AE890" s="30" t="s">
        <v>113</v>
      </c>
      <c r="AF890" s="30" t="s">
        <v>113</v>
      </c>
      <c r="AG890" s="30" t="s">
        <v>113</v>
      </c>
      <c r="AH890" s="30" t="s">
        <v>113</v>
      </c>
      <c r="AI890" s="30" t="s">
        <v>113</v>
      </c>
      <c r="AJ890" s="30" t="s">
        <v>113</v>
      </c>
      <c r="AK890" s="30" t="s">
        <v>113</v>
      </c>
      <c r="AL890" s="30" t="s">
        <v>113</v>
      </c>
      <c r="AM890" s="30">
        <v>0</v>
      </c>
      <c r="AN890" s="30">
        <v>14</v>
      </c>
      <c r="AO890" s="30">
        <v>0</v>
      </c>
      <c r="AP890" s="30">
        <v>7</v>
      </c>
      <c r="AQ890" s="31">
        <v>6</v>
      </c>
      <c r="AR890" s="31">
        <v>6</v>
      </c>
      <c r="AS890" s="31">
        <v>6</v>
      </c>
      <c r="AT890" s="32">
        <v>6</v>
      </c>
      <c r="AU890" s="32">
        <v>6</v>
      </c>
      <c r="AV890" s="32">
        <v>6</v>
      </c>
      <c r="AW890" s="32">
        <v>0</v>
      </c>
      <c r="AX890" s="32">
        <v>6</v>
      </c>
      <c r="AY890" s="32">
        <v>6</v>
      </c>
      <c r="AZ890" s="32">
        <v>6</v>
      </c>
      <c r="BA890" s="32">
        <v>6</v>
      </c>
      <c r="BB890" s="32">
        <v>0</v>
      </c>
      <c r="BC890" s="32">
        <v>0</v>
      </c>
      <c r="BD890" s="33">
        <v>7.2</v>
      </c>
      <c r="BE890" s="33">
        <v>7.2</v>
      </c>
      <c r="BF890" s="33">
        <v>6</v>
      </c>
      <c r="BG890" s="33">
        <v>6</v>
      </c>
      <c r="BH890" s="33">
        <v>6</v>
      </c>
      <c r="BI890" s="33">
        <v>6</v>
      </c>
      <c r="BJ890" s="34">
        <v>6</v>
      </c>
      <c r="BK890" s="35">
        <v>6</v>
      </c>
      <c r="BL890" t="str">
        <f>IF(BY890&gt;LARGE(BZ890:$CK890,1),1,"")</f>
        <v/>
      </c>
      <c r="BM890" t="str">
        <f>IF(BZ890&gt;LARGE(CA890:$CK890,1),2,"")</f>
        <v/>
      </c>
      <c r="BN890" t="str">
        <f>IF(CA890&gt;LARGE(CB890:$CK890,1),2.2,"")</f>
        <v/>
      </c>
      <c r="BO890" t="str">
        <f>IF(CB890&gt;LARGE(CC890:$CK890,1),3,"")</f>
        <v/>
      </c>
      <c r="BP890" t="str">
        <f>IF(CC890&gt;LARGE(CD890:$CK890,1),3.2,"")</f>
        <v/>
      </c>
      <c r="BQ890" t="str">
        <f>IF(CD890&gt;LARGE(CE890:$CK890,1),4,"")</f>
        <v/>
      </c>
      <c r="BR890" t="str">
        <f>IF(CE890&gt;LARGE(CF890:$CK890,1),4.2,"")</f>
        <v/>
      </c>
      <c r="BS890" t="str">
        <f>IF(CF890&gt;LARGE(CG890:$CK890,1),5,"")</f>
        <v/>
      </c>
      <c r="BT890" t="str">
        <f>IF(CG890&gt;LARGE(CH890:$CK890,1),5.2,"")</f>
        <v/>
      </c>
      <c r="BU890">
        <f>IF(CH890&gt;LARGE(CI890:$CK890,1),6,"")</f>
        <v>6</v>
      </c>
      <c r="BV890" t="str">
        <f>IF(CI890&gt;LARGE(CJ890:$CK890,1),6.2,"")</f>
        <v/>
      </c>
      <c r="BW890" t="str">
        <f>IF(CJ890&gt;LARGE(CK890:$CK890,1),7,"")</f>
        <v/>
      </c>
      <c r="BX890" t="str">
        <f t="shared" si="222"/>
        <v/>
      </c>
      <c r="BY890" s="36">
        <f t="shared" si="223"/>
        <v>0</v>
      </c>
      <c r="BZ890" s="36">
        <f t="shared" si="224"/>
        <v>0</v>
      </c>
      <c r="CA890">
        <f t="shared" si="225"/>
        <v>0</v>
      </c>
      <c r="CB890" s="36">
        <f t="shared" si="226"/>
        <v>0</v>
      </c>
      <c r="CC890">
        <f t="shared" si="227"/>
        <v>0</v>
      </c>
      <c r="CD890" s="36">
        <f t="shared" si="228"/>
        <v>0</v>
      </c>
      <c r="CE890">
        <f t="shared" si="229"/>
        <v>0</v>
      </c>
      <c r="CF890" s="36">
        <f t="shared" si="230"/>
        <v>0</v>
      </c>
      <c r="CG890">
        <f t="shared" si="231"/>
        <v>0</v>
      </c>
      <c r="CH890" s="36">
        <f t="shared" si="232"/>
        <v>7</v>
      </c>
      <c r="CI890">
        <f t="shared" si="233"/>
        <v>0</v>
      </c>
      <c r="CJ890" s="36">
        <f t="shared" si="234"/>
        <v>0</v>
      </c>
      <c r="CK890">
        <f t="shared" si="235"/>
        <v>0</v>
      </c>
      <c r="CP890">
        <v>1119</v>
      </c>
      <c r="DD890" t="str">
        <f>IF(COUNTIF('[3]Zone Players'!A$3:A$1847,A890)&lt;1,"D","")</f>
        <v/>
      </c>
      <c r="DF890">
        <f t="shared" si="238"/>
        <v>6</v>
      </c>
      <c r="DG890" s="70">
        <f t="shared" si="236"/>
        <v>7</v>
      </c>
      <c r="DH890" t="str">
        <f t="shared" si="237"/>
        <v/>
      </c>
    </row>
    <row r="891" spans="1:112" x14ac:dyDescent="0.25">
      <c r="A891" s="23">
        <v>9274</v>
      </c>
      <c r="B891" s="24" t="s">
        <v>391</v>
      </c>
      <c r="C891" s="24" t="s">
        <v>1346</v>
      </c>
      <c r="D891" s="25" t="s">
        <v>1250</v>
      </c>
      <c r="E891" s="26"/>
      <c r="F891" s="27"/>
      <c r="G891" s="27"/>
      <c r="H891" s="27"/>
      <c r="I891" s="27">
        <v>2</v>
      </c>
      <c r="J891" s="27">
        <v>2</v>
      </c>
      <c r="K891" s="27">
        <v>2</v>
      </c>
      <c r="L891" s="27">
        <v>2</v>
      </c>
      <c r="M891" s="27">
        <v>1</v>
      </c>
      <c r="N891" s="26">
        <v>2</v>
      </c>
      <c r="O891" s="27">
        <v>2</v>
      </c>
      <c r="P891" s="27">
        <v>2</v>
      </c>
      <c r="Q891" s="28"/>
      <c r="R891" s="28"/>
      <c r="S891" s="28"/>
      <c r="T891" s="29">
        <v>2</v>
      </c>
      <c r="U891" s="28"/>
      <c r="V891" s="30">
        <v>1</v>
      </c>
      <c r="W891" s="30">
        <v>2</v>
      </c>
      <c r="X891" s="30" t="s">
        <v>113</v>
      </c>
      <c r="Y891" s="30">
        <v>4</v>
      </c>
      <c r="Z891" s="30" t="s">
        <v>113</v>
      </c>
      <c r="AA891" s="30">
        <v>6</v>
      </c>
      <c r="AB891" s="30">
        <v>7</v>
      </c>
      <c r="AC891" s="30" t="s">
        <v>113</v>
      </c>
      <c r="AD891" s="30" t="s">
        <v>113</v>
      </c>
      <c r="AE891" s="30" t="s">
        <v>113</v>
      </c>
      <c r="AF891" s="30" t="s">
        <v>113</v>
      </c>
      <c r="AG891" s="30" t="s">
        <v>113</v>
      </c>
      <c r="AH891" s="30" t="s">
        <v>113</v>
      </c>
      <c r="AI891" s="30" t="s">
        <v>113</v>
      </c>
      <c r="AJ891" s="30" t="s">
        <v>113</v>
      </c>
      <c r="AK891" s="30" t="s">
        <v>113</v>
      </c>
      <c r="AL891" s="30" t="s">
        <v>113</v>
      </c>
      <c r="AM891" s="30">
        <v>0</v>
      </c>
      <c r="AN891" s="30">
        <v>14</v>
      </c>
      <c r="AO891" s="30">
        <v>5</v>
      </c>
      <c r="AP891" s="30">
        <v>2</v>
      </c>
      <c r="AQ891" s="31">
        <v>1</v>
      </c>
      <c r="AR891" s="31">
        <v>2</v>
      </c>
      <c r="AS891" s="31">
        <v>2</v>
      </c>
      <c r="AT891" s="32">
        <v>2.1</v>
      </c>
      <c r="AU891" s="32">
        <v>2.1</v>
      </c>
      <c r="AV891" s="32">
        <v>2.1</v>
      </c>
      <c r="AW891" s="32">
        <v>2.1</v>
      </c>
      <c r="AX891" s="32">
        <v>2.1</v>
      </c>
      <c r="AY891" s="32">
        <v>2.1</v>
      </c>
      <c r="AZ891" s="32">
        <v>2.1</v>
      </c>
      <c r="BA891" s="32">
        <v>2.1</v>
      </c>
      <c r="BB891" s="32">
        <v>2.1</v>
      </c>
      <c r="BC891" s="32">
        <v>2.1</v>
      </c>
      <c r="BD891" s="33">
        <v>7.2</v>
      </c>
      <c r="BE891" s="33">
        <v>2.1</v>
      </c>
      <c r="BF891" s="33">
        <v>2.1</v>
      </c>
      <c r="BG891" s="33">
        <v>2.1</v>
      </c>
      <c r="BH891" s="33">
        <v>2.1</v>
      </c>
      <c r="BI891" s="33">
        <v>2.1</v>
      </c>
      <c r="BJ891" s="34">
        <v>2</v>
      </c>
      <c r="BK891" s="35">
        <v>2</v>
      </c>
      <c r="BL891" t="str">
        <f>IF(BY891&gt;LARGE(BZ891:$CK891,1),1,"")</f>
        <v/>
      </c>
      <c r="BM891">
        <f>IF(BZ891&gt;LARGE(CA891:$CK891,1),2,"")</f>
        <v>2</v>
      </c>
      <c r="BN891" t="str">
        <f>IF(CA891&gt;LARGE(CB891:$CK891,1),2.2,"")</f>
        <v/>
      </c>
      <c r="BO891" t="str">
        <f>IF(CB891&gt;LARGE(CC891:$CK891,1),3,"")</f>
        <v/>
      </c>
      <c r="BP891" t="str">
        <f>IF(CC891&gt;LARGE(CD891:$CK891,1),3.2,"")</f>
        <v/>
      </c>
      <c r="BQ891" t="str">
        <f>IF(CD891&gt;LARGE(CE891:$CK891,1),4,"")</f>
        <v/>
      </c>
      <c r="BR891" t="str">
        <f>IF(CE891&gt;LARGE(CF891:$CK891,1),4.2,"")</f>
        <v/>
      </c>
      <c r="BS891" t="str">
        <f>IF(CF891&gt;LARGE(CG891:$CK891,1),5,"")</f>
        <v/>
      </c>
      <c r="BT891" t="str">
        <f>IF(CG891&gt;LARGE(CH891:$CK891,1),5.2,"")</f>
        <v/>
      </c>
      <c r="BU891" t="str">
        <f>IF(CH891&gt;LARGE(CI891:$CK891,1),6,"")</f>
        <v/>
      </c>
      <c r="BV891" t="str">
        <f>IF(CI891&gt;LARGE(CJ891:$CK891,1),6.2,"")</f>
        <v/>
      </c>
      <c r="BW891" t="str">
        <f>IF(CJ891&gt;LARGE(CK891:$CK891,1),7,"")</f>
        <v/>
      </c>
      <c r="BX891" t="str">
        <f t="shared" si="222"/>
        <v/>
      </c>
      <c r="BY891" s="36">
        <f t="shared" si="223"/>
        <v>0</v>
      </c>
      <c r="BZ891" s="36">
        <f t="shared" si="224"/>
        <v>10</v>
      </c>
      <c r="CA891">
        <f t="shared" si="225"/>
        <v>0</v>
      </c>
      <c r="CB891" s="36">
        <f t="shared" si="226"/>
        <v>0</v>
      </c>
      <c r="CC891">
        <f t="shared" si="227"/>
        <v>0</v>
      </c>
      <c r="CD891" s="36">
        <f t="shared" si="228"/>
        <v>0</v>
      </c>
      <c r="CE891">
        <f t="shared" si="229"/>
        <v>0</v>
      </c>
      <c r="CF891" s="36">
        <f t="shared" si="230"/>
        <v>0</v>
      </c>
      <c r="CG891">
        <f t="shared" si="231"/>
        <v>0</v>
      </c>
      <c r="CH891" s="36">
        <f t="shared" si="232"/>
        <v>0</v>
      </c>
      <c r="CI891">
        <f t="shared" si="233"/>
        <v>0</v>
      </c>
      <c r="CJ891" s="36">
        <f t="shared" si="234"/>
        <v>0</v>
      </c>
      <c r="CK891">
        <f t="shared" si="235"/>
        <v>0</v>
      </c>
      <c r="CP891">
        <v>1121</v>
      </c>
      <c r="DD891" t="str">
        <f>IF(COUNTIF('[3]Zone Players'!A$3:A$1847,A891)&lt;1,"D","")</f>
        <v/>
      </c>
      <c r="DF891" t="str">
        <f t="shared" si="238"/>
        <v>N2</v>
      </c>
      <c r="DG891" s="70">
        <f t="shared" si="236"/>
        <v>10</v>
      </c>
      <c r="DH891" t="str">
        <f t="shared" si="237"/>
        <v/>
      </c>
    </row>
    <row r="892" spans="1:112" x14ac:dyDescent="0.25">
      <c r="A892" s="23">
        <v>102546</v>
      </c>
      <c r="B892" s="24" t="s">
        <v>1347</v>
      </c>
      <c r="C892" s="24" t="s">
        <v>225</v>
      </c>
      <c r="D892" s="25" t="s">
        <v>1250</v>
      </c>
      <c r="E892" s="26">
        <v>6</v>
      </c>
      <c r="F892" s="27">
        <v>6</v>
      </c>
      <c r="G892" s="27">
        <v>5</v>
      </c>
      <c r="H892" s="27">
        <v>5</v>
      </c>
      <c r="I892" s="27">
        <v>6</v>
      </c>
      <c r="J892" s="27">
        <v>7</v>
      </c>
      <c r="K892" s="27">
        <v>6</v>
      </c>
      <c r="L892" s="27">
        <v>5</v>
      </c>
      <c r="M892" s="27">
        <v>5</v>
      </c>
      <c r="N892" s="26">
        <v>5</v>
      </c>
      <c r="O892" s="27">
        <v>5</v>
      </c>
      <c r="P892" s="27">
        <v>3</v>
      </c>
      <c r="Q892" s="28"/>
      <c r="R892" s="28"/>
      <c r="S892" s="28"/>
      <c r="T892" s="29">
        <v>3</v>
      </c>
      <c r="U892" s="28"/>
      <c r="V892" s="30">
        <v>1</v>
      </c>
      <c r="W892" s="30">
        <v>2</v>
      </c>
      <c r="X892" s="30" t="s">
        <v>113</v>
      </c>
      <c r="Y892" s="30">
        <v>4</v>
      </c>
      <c r="Z892" s="30" t="s">
        <v>113</v>
      </c>
      <c r="AA892" s="30">
        <v>6</v>
      </c>
      <c r="AB892" s="30">
        <v>7</v>
      </c>
      <c r="AC892" s="30" t="s">
        <v>113</v>
      </c>
      <c r="AD892" s="30" t="s">
        <v>113</v>
      </c>
      <c r="AE892" s="30" t="s">
        <v>113</v>
      </c>
      <c r="AF892" s="30" t="s">
        <v>113</v>
      </c>
      <c r="AG892" s="30" t="s">
        <v>113</v>
      </c>
      <c r="AH892" s="30" t="s">
        <v>113</v>
      </c>
      <c r="AI892" s="30" t="s">
        <v>2394</v>
      </c>
      <c r="AJ892" s="30" t="s">
        <v>113</v>
      </c>
      <c r="AK892" s="30" t="s">
        <v>113</v>
      </c>
      <c r="AL892" s="30" t="s">
        <v>113</v>
      </c>
      <c r="AM892" s="30">
        <v>1</v>
      </c>
      <c r="AN892" s="30">
        <v>14</v>
      </c>
      <c r="AO892" s="30">
        <v>3</v>
      </c>
      <c r="AP892" s="30">
        <v>4</v>
      </c>
      <c r="AQ892" s="31">
        <v>2</v>
      </c>
      <c r="AR892" s="31">
        <v>2</v>
      </c>
      <c r="AS892" s="31">
        <v>2</v>
      </c>
      <c r="AT892" s="32">
        <v>0</v>
      </c>
      <c r="AU892" s="32">
        <v>0</v>
      </c>
      <c r="AV892" s="32">
        <v>0</v>
      </c>
      <c r="AW892" s="32">
        <v>0</v>
      </c>
      <c r="AX892" s="32">
        <v>0</v>
      </c>
      <c r="AY892" s="32">
        <v>0</v>
      </c>
      <c r="AZ892" s="32">
        <v>4</v>
      </c>
      <c r="BA892" s="32">
        <v>4</v>
      </c>
      <c r="BB892" s="32">
        <v>4</v>
      </c>
      <c r="BC892" s="32">
        <v>4</v>
      </c>
      <c r="BD892" s="33">
        <v>7.2</v>
      </c>
      <c r="BE892" s="33">
        <v>7.2</v>
      </c>
      <c r="BF892" s="33">
        <v>7.2</v>
      </c>
      <c r="BG892" s="33">
        <v>7.2</v>
      </c>
      <c r="BH892" s="33">
        <v>7.2</v>
      </c>
      <c r="BI892" s="33">
        <v>7.2</v>
      </c>
      <c r="BJ892" s="34" t="s">
        <v>113</v>
      </c>
      <c r="BK892" s="35">
        <v>2</v>
      </c>
      <c r="BL892" t="str">
        <f>IF(BY892&gt;LARGE(BZ892:$CK892,1),1,"")</f>
        <v/>
      </c>
      <c r="BM892" t="str">
        <f>IF(BZ892&gt;LARGE(CA892:$CK892,1),2,"")</f>
        <v/>
      </c>
      <c r="BN892" t="str">
        <f>IF(CA892&gt;LARGE(CB892:$CK892,1),2.2,"")</f>
        <v/>
      </c>
      <c r="BO892" t="str">
        <f>IF(CB892&gt;LARGE(CC892:$CK892,1),3,"")</f>
        <v/>
      </c>
      <c r="BP892" t="str">
        <f>IF(CC892&gt;LARGE(CD892:$CK892,1),3.2,"")</f>
        <v/>
      </c>
      <c r="BQ892">
        <f>IF(CD892&gt;LARGE(CE892:$CK892,1),4,"")</f>
        <v>4</v>
      </c>
      <c r="BR892" t="str">
        <f>IF(CE892&gt;LARGE(CF892:$CK892,1),4.2,"")</f>
        <v/>
      </c>
      <c r="BS892" t="str">
        <f>IF(CF892&gt;LARGE(CG892:$CK892,1),5,"")</f>
        <v/>
      </c>
      <c r="BT892" t="str">
        <f>IF(CG892&gt;LARGE(CH892:$CK892,1),5.2,"")</f>
        <v/>
      </c>
      <c r="BU892" t="str">
        <f>IF(CH892&gt;LARGE(CI892:$CK892,1),6,"")</f>
        <v/>
      </c>
      <c r="BV892" t="str">
        <f>IF(CI892&gt;LARGE(CJ892:$CK892,1),6.2,"")</f>
        <v/>
      </c>
      <c r="BW892" t="str">
        <f>IF(CJ892&gt;LARGE(CK892:$CK892,1),7,"")</f>
        <v/>
      </c>
      <c r="BX892" t="str">
        <f t="shared" si="222"/>
        <v/>
      </c>
      <c r="BY892" s="36">
        <f t="shared" si="223"/>
        <v>0</v>
      </c>
      <c r="BZ892" s="36">
        <f t="shared" si="224"/>
        <v>0</v>
      </c>
      <c r="CA892">
        <f t="shared" si="225"/>
        <v>0</v>
      </c>
      <c r="CB892" s="36">
        <f t="shared" si="226"/>
        <v>0</v>
      </c>
      <c r="CC892">
        <f t="shared" si="227"/>
        <v>0</v>
      </c>
      <c r="CD892" s="36">
        <f t="shared" si="228"/>
        <v>4</v>
      </c>
      <c r="CE892">
        <f t="shared" si="229"/>
        <v>0</v>
      </c>
      <c r="CF892" s="36">
        <f t="shared" si="230"/>
        <v>0</v>
      </c>
      <c r="CG892">
        <f t="shared" si="231"/>
        <v>0</v>
      </c>
      <c r="CH892" s="36">
        <f t="shared" si="232"/>
        <v>0</v>
      </c>
      <c r="CI892">
        <f t="shared" si="233"/>
        <v>0</v>
      </c>
      <c r="CJ892" s="36">
        <f t="shared" si="234"/>
        <v>0</v>
      </c>
      <c r="CK892">
        <f t="shared" si="235"/>
        <v>0</v>
      </c>
      <c r="CP892">
        <v>1122</v>
      </c>
      <c r="DD892" t="str">
        <f>IF(COUNTIF('[3]Zone Players'!A$3:A$1847,A892)&lt;1,"D","")</f>
        <v/>
      </c>
      <c r="DF892" t="str">
        <f t="shared" si="238"/>
        <v>N3</v>
      </c>
      <c r="DG892" s="70">
        <f t="shared" si="236"/>
        <v>4</v>
      </c>
      <c r="DH892" t="str">
        <f t="shared" si="237"/>
        <v/>
      </c>
    </row>
    <row r="893" spans="1:112" x14ac:dyDescent="0.25">
      <c r="A893" s="23">
        <v>102546</v>
      </c>
      <c r="B893" s="24" t="s">
        <v>1348</v>
      </c>
      <c r="C893" s="24" t="s">
        <v>1349</v>
      </c>
      <c r="D893" s="25" t="s">
        <v>1250</v>
      </c>
      <c r="E893" s="26"/>
      <c r="F893" s="27">
        <v>6</v>
      </c>
      <c r="G893" s="27">
        <v>5</v>
      </c>
      <c r="H893" s="27">
        <v>5</v>
      </c>
      <c r="I893" s="27">
        <v>6</v>
      </c>
      <c r="J893" s="27">
        <v>7</v>
      </c>
      <c r="K893" s="27">
        <v>6</v>
      </c>
      <c r="L893" s="27">
        <v>5</v>
      </c>
      <c r="M893" s="27">
        <v>5</v>
      </c>
      <c r="N893" s="26">
        <v>5</v>
      </c>
      <c r="O893" s="27">
        <v>5</v>
      </c>
      <c r="P893" s="27">
        <v>3</v>
      </c>
      <c r="Q893" s="28"/>
      <c r="R893" s="28"/>
      <c r="S893" s="28"/>
      <c r="T893" s="29"/>
      <c r="U893" s="28"/>
      <c r="V893" s="30">
        <v>1</v>
      </c>
      <c r="W893" s="30">
        <v>2</v>
      </c>
      <c r="X893" s="30" t="s">
        <v>113</v>
      </c>
      <c r="Y893" s="30">
        <v>4</v>
      </c>
      <c r="Z893" s="30" t="s">
        <v>113</v>
      </c>
      <c r="AA893" s="30">
        <v>6</v>
      </c>
      <c r="AB893" s="30">
        <v>7</v>
      </c>
      <c r="AC893" s="30" t="s">
        <v>113</v>
      </c>
      <c r="AD893" s="30" t="s">
        <v>113</v>
      </c>
      <c r="AE893" s="30" t="s">
        <v>113</v>
      </c>
      <c r="AF893" s="30" t="s">
        <v>113</v>
      </c>
      <c r="AG893" s="30" t="s">
        <v>113</v>
      </c>
      <c r="AH893" s="30" t="s">
        <v>113</v>
      </c>
      <c r="AI893" s="30" t="s">
        <v>113</v>
      </c>
      <c r="AJ893" s="30" t="s">
        <v>113</v>
      </c>
      <c r="AK893" s="30" t="s">
        <v>113</v>
      </c>
      <c r="AL893" s="30" t="s">
        <v>113</v>
      </c>
      <c r="AM893" s="30">
        <v>0</v>
      </c>
      <c r="AN893" s="30">
        <v>14</v>
      </c>
      <c r="AO893" s="30">
        <v>3</v>
      </c>
      <c r="AP893" s="30">
        <v>4</v>
      </c>
      <c r="AQ893" s="31">
        <v>3</v>
      </c>
      <c r="AR893" s="31">
        <v>3</v>
      </c>
      <c r="AS893" s="31">
        <v>3</v>
      </c>
      <c r="AT893" s="32">
        <v>0</v>
      </c>
      <c r="AU893" s="32">
        <v>0</v>
      </c>
      <c r="AV893" s="32">
        <v>0</v>
      </c>
      <c r="AW893" s="32">
        <v>0</v>
      </c>
      <c r="AX893" s="32">
        <v>0</v>
      </c>
      <c r="AY893" s="32">
        <v>0</v>
      </c>
      <c r="AZ893" s="32">
        <v>4</v>
      </c>
      <c r="BA893" s="32">
        <v>4</v>
      </c>
      <c r="BB893" s="32">
        <v>4</v>
      </c>
      <c r="BC893" s="32">
        <v>4</v>
      </c>
      <c r="BD893" s="33">
        <v>7.2</v>
      </c>
      <c r="BE893" s="33">
        <v>7.2</v>
      </c>
      <c r="BF893" s="33">
        <v>7.2</v>
      </c>
      <c r="BG893" s="33">
        <v>7.2</v>
      </c>
      <c r="BH893" s="33">
        <v>7.2</v>
      </c>
      <c r="BI893" s="33">
        <v>7.2</v>
      </c>
      <c r="BJ893" s="34" t="s">
        <v>113</v>
      </c>
      <c r="BK893" s="35">
        <v>3</v>
      </c>
      <c r="BL893" t="str">
        <f>IF(BY893&gt;LARGE(BZ893:$CK893,1),1,"")</f>
        <v/>
      </c>
      <c r="BM893" t="str">
        <f>IF(BZ893&gt;LARGE(CA893:$CK893,1),2,"")</f>
        <v/>
      </c>
      <c r="BN893" t="str">
        <f>IF(CA893&gt;LARGE(CB893:$CK893,1),2.2,"")</f>
        <v/>
      </c>
      <c r="BO893" t="str">
        <f>IF(CB893&gt;LARGE(CC893:$CK893,1),3,"")</f>
        <v/>
      </c>
      <c r="BP893" t="str">
        <f>IF(CC893&gt;LARGE(CD893:$CK893,1),3.2,"")</f>
        <v/>
      </c>
      <c r="BQ893">
        <f>IF(CD893&gt;LARGE(CE893:$CK893,1),4,"")</f>
        <v>4</v>
      </c>
      <c r="BR893" t="str">
        <f>IF(CE893&gt;LARGE(CF893:$CK893,1),4.2,"")</f>
        <v/>
      </c>
      <c r="BS893" t="str">
        <f>IF(CF893&gt;LARGE(CG893:$CK893,1),5,"")</f>
        <v/>
      </c>
      <c r="BT893" t="str">
        <f>IF(CG893&gt;LARGE(CH893:$CK893,1),5.2,"")</f>
        <v/>
      </c>
      <c r="BU893" t="str">
        <f>IF(CH893&gt;LARGE(CI893:$CK893,1),6,"")</f>
        <v/>
      </c>
      <c r="BV893" t="str">
        <f>IF(CI893&gt;LARGE(CJ893:$CK893,1),6.2,"")</f>
        <v/>
      </c>
      <c r="BW893" t="str">
        <f>IF(CJ893&gt;LARGE(CK893:$CK893,1),7,"")</f>
        <v/>
      </c>
      <c r="BX893" t="str">
        <f t="shared" si="222"/>
        <v/>
      </c>
      <c r="BY893" s="36">
        <f t="shared" si="223"/>
        <v>0</v>
      </c>
      <c r="BZ893" s="36">
        <f t="shared" si="224"/>
        <v>0</v>
      </c>
      <c r="CA893">
        <f t="shared" si="225"/>
        <v>0</v>
      </c>
      <c r="CB893" s="36">
        <f t="shared" si="226"/>
        <v>0</v>
      </c>
      <c r="CC893">
        <f t="shared" si="227"/>
        <v>0</v>
      </c>
      <c r="CD893" s="36">
        <f t="shared" si="228"/>
        <v>4</v>
      </c>
      <c r="CE893">
        <f t="shared" si="229"/>
        <v>0</v>
      </c>
      <c r="CF893" s="36">
        <f t="shared" si="230"/>
        <v>0</v>
      </c>
      <c r="CG893">
        <f t="shared" si="231"/>
        <v>0</v>
      </c>
      <c r="CH893" s="36">
        <f t="shared" si="232"/>
        <v>0</v>
      </c>
      <c r="CI893">
        <f t="shared" si="233"/>
        <v>0</v>
      </c>
      <c r="CJ893" s="36">
        <f t="shared" si="234"/>
        <v>0</v>
      </c>
      <c r="CK893">
        <f t="shared" si="235"/>
        <v>0</v>
      </c>
      <c r="CP893">
        <v>1123</v>
      </c>
      <c r="DD893" t="str">
        <f>IF(COUNTIF('[3]Zone Players'!A$3:A$1847,A893)&lt;1,"D","")</f>
        <v/>
      </c>
      <c r="DF893">
        <f t="shared" si="238"/>
        <v>3</v>
      </c>
      <c r="DG893" s="70">
        <f t="shared" si="236"/>
        <v>4</v>
      </c>
      <c r="DH893" t="str">
        <f t="shared" si="237"/>
        <v/>
      </c>
    </row>
    <row r="894" spans="1:112" x14ac:dyDescent="0.25">
      <c r="A894" s="23">
        <v>24753</v>
      </c>
      <c r="B894" s="24" t="s">
        <v>1350</v>
      </c>
      <c r="C894" s="24" t="s">
        <v>685</v>
      </c>
      <c r="D894" s="25" t="s">
        <v>1250</v>
      </c>
      <c r="E894" s="26">
        <v>6</v>
      </c>
      <c r="F894" s="27">
        <v>6</v>
      </c>
      <c r="G894" s="27">
        <v>5</v>
      </c>
      <c r="H894" s="27">
        <v>5</v>
      </c>
      <c r="I894" s="27">
        <v>5</v>
      </c>
      <c r="J894" s="27">
        <v>4</v>
      </c>
      <c r="K894" s="27">
        <v>5</v>
      </c>
      <c r="L894" s="27">
        <v>4</v>
      </c>
      <c r="M894" s="27">
        <v>4</v>
      </c>
      <c r="N894" s="26">
        <v>5</v>
      </c>
      <c r="O894" s="27">
        <v>5</v>
      </c>
      <c r="P894" s="27">
        <v>7</v>
      </c>
      <c r="Q894" s="28"/>
      <c r="R894" s="28"/>
      <c r="S894" s="28"/>
      <c r="T894" s="29"/>
      <c r="U894" s="28"/>
      <c r="V894" s="30">
        <v>1</v>
      </c>
      <c r="W894" s="30">
        <v>2</v>
      </c>
      <c r="X894" s="30" t="s">
        <v>113</v>
      </c>
      <c r="Y894" s="30">
        <v>4</v>
      </c>
      <c r="Z894" s="30" t="s">
        <v>113</v>
      </c>
      <c r="AA894" s="30">
        <v>6</v>
      </c>
      <c r="AB894" s="30">
        <v>7</v>
      </c>
      <c r="AC894" s="30" t="s">
        <v>113</v>
      </c>
      <c r="AD894" s="30" t="s">
        <v>113</v>
      </c>
      <c r="AE894" s="30" t="s">
        <v>113</v>
      </c>
      <c r="AF894" s="30" t="s">
        <v>113</v>
      </c>
      <c r="AG894" s="30" t="s">
        <v>113</v>
      </c>
      <c r="AH894" s="30" t="s">
        <v>113</v>
      </c>
      <c r="AI894" s="30" t="s">
        <v>113</v>
      </c>
      <c r="AJ894" s="30" t="s">
        <v>113</v>
      </c>
      <c r="AK894" s="30" t="s">
        <v>113</v>
      </c>
      <c r="AL894" s="30" t="s">
        <v>113</v>
      </c>
      <c r="AM894" s="30">
        <v>0</v>
      </c>
      <c r="AN894" s="30">
        <v>14</v>
      </c>
      <c r="AO894" s="30">
        <v>0</v>
      </c>
      <c r="AP894" s="30">
        <v>7</v>
      </c>
      <c r="AQ894" s="31">
        <v>7</v>
      </c>
      <c r="AR894" s="31">
        <v>6</v>
      </c>
      <c r="AS894" s="31">
        <v>6</v>
      </c>
      <c r="AT894" s="32">
        <v>6</v>
      </c>
      <c r="AU894" s="32">
        <v>6</v>
      </c>
      <c r="AV894" s="32">
        <v>6</v>
      </c>
      <c r="AW894" s="32">
        <v>0</v>
      </c>
      <c r="AX894" s="32">
        <v>6</v>
      </c>
      <c r="AY894" s="32">
        <v>6</v>
      </c>
      <c r="AZ894" s="32">
        <v>6</v>
      </c>
      <c r="BA894" s="32">
        <v>6</v>
      </c>
      <c r="BB894" s="32">
        <v>0</v>
      </c>
      <c r="BC894" s="32">
        <v>6</v>
      </c>
      <c r="BD894" s="33">
        <v>7.2</v>
      </c>
      <c r="BE894" s="33">
        <v>7.2</v>
      </c>
      <c r="BF894" s="33">
        <v>6</v>
      </c>
      <c r="BG894" s="33">
        <v>6</v>
      </c>
      <c r="BH894" s="33">
        <v>6</v>
      </c>
      <c r="BI894" s="33">
        <v>6</v>
      </c>
      <c r="BJ894" s="34">
        <v>6</v>
      </c>
      <c r="BK894" s="35">
        <v>6</v>
      </c>
      <c r="BL894" t="str">
        <f>IF(BY894&gt;LARGE(BZ894:$CK894,1),1,"")</f>
        <v/>
      </c>
      <c r="BM894" t="str">
        <f>IF(BZ894&gt;LARGE(CA894:$CK894,1),2,"")</f>
        <v/>
      </c>
      <c r="BN894" t="str">
        <f>IF(CA894&gt;LARGE(CB894:$CK894,1),2.2,"")</f>
        <v/>
      </c>
      <c r="BO894" t="str">
        <f>IF(CB894&gt;LARGE(CC894:$CK894,1),3,"")</f>
        <v/>
      </c>
      <c r="BP894" t="str">
        <f>IF(CC894&gt;LARGE(CD894:$CK894,1),3.2,"")</f>
        <v/>
      </c>
      <c r="BQ894" t="str">
        <f>IF(CD894&gt;LARGE(CE894:$CK894,1),4,"")</f>
        <v/>
      </c>
      <c r="BR894" t="str">
        <f>IF(CE894&gt;LARGE(CF894:$CK894,1),4.2,"")</f>
        <v/>
      </c>
      <c r="BS894" t="str">
        <f>IF(CF894&gt;LARGE(CG894:$CK894,1),5,"")</f>
        <v/>
      </c>
      <c r="BT894" t="str">
        <f>IF(CG894&gt;LARGE(CH894:$CK894,1),5.2,"")</f>
        <v/>
      </c>
      <c r="BU894">
        <f>IF(CH894&gt;LARGE(CI894:$CK894,1),6,"")</f>
        <v>6</v>
      </c>
      <c r="BV894" t="str">
        <f>IF(CI894&gt;LARGE(CJ894:$CK894,1),6.2,"")</f>
        <v/>
      </c>
      <c r="BW894" t="str">
        <f>IF(CJ894&gt;LARGE(CK894:$CK894,1),7,"")</f>
        <v/>
      </c>
      <c r="BX894" t="str">
        <f t="shared" si="222"/>
        <v/>
      </c>
      <c r="BY894" s="36">
        <f t="shared" si="223"/>
        <v>0</v>
      </c>
      <c r="BZ894" s="36">
        <f t="shared" si="224"/>
        <v>0</v>
      </c>
      <c r="CA894">
        <f t="shared" si="225"/>
        <v>0</v>
      </c>
      <c r="CB894" s="36">
        <f t="shared" si="226"/>
        <v>0</v>
      </c>
      <c r="CC894">
        <f t="shared" si="227"/>
        <v>0</v>
      </c>
      <c r="CD894" s="36">
        <f t="shared" si="228"/>
        <v>0</v>
      </c>
      <c r="CE894">
        <f t="shared" si="229"/>
        <v>0</v>
      </c>
      <c r="CF894" s="36">
        <f t="shared" si="230"/>
        <v>0</v>
      </c>
      <c r="CG894">
        <f t="shared" si="231"/>
        <v>0</v>
      </c>
      <c r="CH894" s="36">
        <f t="shared" si="232"/>
        <v>8</v>
      </c>
      <c r="CI894">
        <f t="shared" si="233"/>
        <v>0</v>
      </c>
      <c r="CJ894" s="36">
        <f t="shared" si="234"/>
        <v>0</v>
      </c>
      <c r="CK894">
        <f t="shared" si="235"/>
        <v>0</v>
      </c>
      <c r="CP894">
        <v>1124</v>
      </c>
      <c r="DD894" t="str">
        <f>IF(COUNTIF('[3]Zone Players'!A$3:A$1847,A894)&lt;1,"D","")</f>
        <v/>
      </c>
      <c r="DF894">
        <f t="shared" si="238"/>
        <v>6</v>
      </c>
      <c r="DG894" s="70">
        <f t="shared" si="236"/>
        <v>8</v>
      </c>
      <c r="DH894" t="str">
        <f t="shared" si="237"/>
        <v/>
      </c>
    </row>
    <row r="895" spans="1:112" x14ac:dyDescent="0.25">
      <c r="A895" s="23">
        <v>144769</v>
      </c>
      <c r="B895" s="24" t="s">
        <v>1351</v>
      </c>
      <c r="C895" s="24" t="s">
        <v>1352</v>
      </c>
      <c r="D895" s="25" t="s">
        <v>1250</v>
      </c>
      <c r="E895" s="26"/>
      <c r="F895" s="27"/>
      <c r="G895" s="27"/>
      <c r="H895" s="27"/>
      <c r="I895" s="27"/>
      <c r="J895" s="27"/>
      <c r="K895" s="27"/>
      <c r="L895" s="27"/>
      <c r="M895" s="27"/>
      <c r="N895" s="26"/>
      <c r="O895" s="27"/>
      <c r="P895" s="27">
        <v>4</v>
      </c>
      <c r="Q895" s="28"/>
      <c r="R895" s="28"/>
      <c r="S895" s="28"/>
      <c r="T895" s="29"/>
      <c r="U895" s="28"/>
      <c r="V895" s="30">
        <v>1</v>
      </c>
      <c r="W895" s="30">
        <v>2</v>
      </c>
      <c r="X895" s="30" t="s">
        <v>113</v>
      </c>
      <c r="Y895" s="30">
        <v>4</v>
      </c>
      <c r="Z895" s="30" t="s">
        <v>113</v>
      </c>
      <c r="AA895" s="30">
        <v>6</v>
      </c>
      <c r="AB895" s="30">
        <v>7</v>
      </c>
      <c r="AC895" s="30" t="s">
        <v>113</v>
      </c>
      <c r="AD895" s="30" t="s">
        <v>113</v>
      </c>
      <c r="AE895" s="30" t="s">
        <v>113</v>
      </c>
      <c r="AF895" s="30" t="s">
        <v>113</v>
      </c>
      <c r="AG895" s="30" t="s">
        <v>113</v>
      </c>
      <c r="AH895" s="30" t="s">
        <v>113</v>
      </c>
      <c r="AI895" s="30" t="s">
        <v>113</v>
      </c>
      <c r="AJ895" s="30" t="s">
        <v>113</v>
      </c>
      <c r="AK895" s="30" t="s">
        <v>113</v>
      </c>
      <c r="AL895" s="30" t="s">
        <v>113</v>
      </c>
      <c r="AM895" s="30">
        <v>0</v>
      </c>
      <c r="AN895" s="30">
        <v>14</v>
      </c>
      <c r="AO895" s="30">
        <v>1</v>
      </c>
      <c r="AP895" s="30">
        <v>6</v>
      </c>
      <c r="AQ895" s="31">
        <v>4</v>
      </c>
      <c r="AR895" s="31">
        <v>4</v>
      </c>
      <c r="AS895" s="31">
        <v>4</v>
      </c>
      <c r="AT895" s="32">
        <v>4</v>
      </c>
      <c r="AU895" s="32">
        <v>4</v>
      </c>
      <c r="AV895" s="32">
        <v>4</v>
      </c>
      <c r="AW895" s="32">
        <v>4</v>
      </c>
      <c r="AX895" s="32">
        <v>4</v>
      </c>
      <c r="AY895" s="32">
        <v>4</v>
      </c>
      <c r="AZ895" s="32">
        <v>4</v>
      </c>
      <c r="BA895" s="32">
        <v>4</v>
      </c>
      <c r="BB895" s="32">
        <v>4</v>
      </c>
      <c r="BC895" s="32">
        <v>4</v>
      </c>
      <c r="BD895" s="33">
        <v>7.2</v>
      </c>
      <c r="BE895" s="33">
        <v>4</v>
      </c>
      <c r="BF895" s="33">
        <v>4</v>
      </c>
      <c r="BG895" s="33">
        <v>4</v>
      </c>
      <c r="BH895" s="33">
        <v>4</v>
      </c>
      <c r="BI895" s="33">
        <v>4</v>
      </c>
      <c r="BJ895" s="34">
        <v>4</v>
      </c>
      <c r="BK895" s="35">
        <v>4</v>
      </c>
      <c r="BL895" t="str">
        <f>IF(BY895&gt;LARGE(BZ895:$CK895,1),1,"")</f>
        <v/>
      </c>
      <c r="BM895" t="str">
        <f>IF(BZ895&gt;LARGE(CA895:$CK895,1),2,"")</f>
        <v/>
      </c>
      <c r="BN895" t="str">
        <f>IF(CA895&gt;LARGE(CB895:$CK895,1),2.2,"")</f>
        <v/>
      </c>
      <c r="BO895" t="str">
        <f>IF(CB895&gt;LARGE(CC895:$CK895,1),3,"")</f>
        <v/>
      </c>
      <c r="BP895" t="str">
        <f>IF(CC895&gt;LARGE(CD895:$CK895,1),3.2,"")</f>
        <v/>
      </c>
      <c r="BQ895">
        <f>IF(CD895&gt;LARGE(CE895:$CK895,1),4,"")</f>
        <v>4</v>
      </c>
      <c r="BR895" t="str">
        <f>IF(CE895&gt;LARGE(CF895:$CK895,1),4.2,"")</f>
        <v/>
      </c>
      <c r="BS895" t="str">
        <f>IF(CF895&gt;LARGE(CG895:$CK895,1),5,"")</f>
        <v/>
      </c>
      <c r="BT895" t="str">
        <f>IF(CG895&gt;LARGE(CH895:$CK895,1),5.2,"")</f>
        <v/>
      </c>
      <c r="BU895" t="str">
        <f>IF(CH895&gt;LARGE(CI895:$CK895,1),6,"")</f>
        <v/>
      </c>
      <c r="BV895" t="str">
        <f>IF(CI895&gt;LARGE(CJ895:$CK895,1),6.2,"")</f>
        <v/>
      </c>
      <c r="BW895" t="str">
        <f>IF(CJ895&gt;LARGE(CK895:$CK895,1),7,"")</f>
        <v/>
      </c>
      <c r="BX895" t="str">
        <f t="shared" si="222"/>
        <v/>
      </c>
      <c r="BY895" s="36">
        <f t="shared" si="223"/>
        <v>0</v>
      </c>
      <c r="BZ895" s="36">
        <f t="shared" si="224"/>
        <v>0</v>
      </c>
      <c r="CA895">
        <f t="shared" si="225"/>
        <v>0</v>
      </c>
      <c r="CB895" s="36">
        <f t="shared" si="226"/>
        <v>0</v>
      </c>
      <c r="CC895">
        <f t="shared" si="227"/>
        <v>0</v>
      </c>
      <c r="CD895" s="36">
        <f t="shared" si="228"/>
        <v>10</v>
      </c>
      <c r="CE895">
        <f t="shared" si="229"/>
        <v>0</v>
      </c>
      <c r="CF895" s="36">
        <f t="shared" si="230"/>
        <v>0</v>
      </c>
      <c r="CG895">
        <f t="shared" si="231"/>
        <v>0</v>
      </c>
      <c r="CH895" s="36">
        <f t="shared" si="232"/>
        <v>0</v>
      </c>
      <c r="CI895">
        <f t="shared" si="233"/>
        <v>0</v>
      </c>
      <c r="CJ895" s="36">
        <f t="shared" si="234"/>
        <v>0</v>
      </c>
      <c r="CK895">
        <f t="shared" si="235"/>
        <v>0</v>
      </c>
      <c r="CP895">
        <v>1125</v>
      </c>
      <c r="DD895" t="str">
        <f>IF(COUNTIF('[3]Zone Players'!A$3:A$1847,A895)&lt;1,"D","")</f>
        <v/>
      </c>
      <c r="DF895">
        <f t="shared" si="238"/>
        <v>4</v>
      </c>
      <c r="DG895" s="70">
        <f t="shared" si="236"/>
        <v>10</v>
      </c>
      <c r="DH895" t="str">
        <f t="shared" si="237"/>
        <v/>
      </c>
    </row>
    <row r="896" spans="1:112" x14ac:dyDescent="0.25">
      <c r="A896" s="23">
        <v>150657</v>
      </c>
      <c r="B896" s="24" t="s">
        <v>1353</v>
      </c>
      <c r="C896" s="24" t="s">
        <v>135</v>
      </c>
      <c r="D896" s="25" t="s">
        <v>1250</v>
      </c>
      <c r="E896" s="26"/>
      <c r="F896" s="27"/>
      <c r="G896" s="27"/>
      <c r="H896" s="27"/>
      <c r="I896" s="27"/>
      <c r="J896" s="27"/>
      <c r="K896" s="27"/>
      <c r="L896" s="27"/>
      <c r="M896" s="27"/>
      <c r="N896" s="26"/>
      <c r="O896" s="27"/>
      <c r="P896" s="27" t="s">
        <v>113</v>
      </c>
      <c r="Q896" s="28"/>
      <c r="R896" s="28"/>
      <c r="S896" s="28"/>
      <c r="T896" s="29"/>
      <c r="U896" s="28"/>
      <c r="V896" s="30">
        <v>1</v>
      </c>
      <c r="W896" s="30">
        <v>2</v>
      </c>
      <c r="X896" s="30" t="s">
        <v>113</v>
      </c>
      <c r="Y896" s="30">
        <v>4</v>
      </c>
      <c r="Z896" s="30" t="s">
        <v>113</v>
      </c>
      <c r="AA896" s="30">
        <v>6</v>
      </c>
      <c r="AB896" s="30">
        <v>7</v>
      </c>
      <c r="AC896" s="30" t="s">
        <v>113</v>
      </c>
      <c r="AD896" s="30" t="s">
        <v>113</v>
      </c>
      <c r="AE896" s="30" t="s">
        <v>113</v>
      </c>
      <c r="AF896" s="30" t="s">
        <v>113</v>
      </c>
      <c r="AG896" s="30" t="s">
        <v>113</v>
      </c>
      <c r="AH896" s="30" t="s">
        <v>113</v>
      </c>
      <c r="AI896" s="30" t="s">
        <v>113</v>
      </c>
      <c r="AJ896" s="30" t="s">
        <v>113</v>
      </c>
      <c r="AK896" s="30" t="s">
        <v>113</v>
      </c>
      <c r="AL896" s="30" t="s">
        <v>113</v>
      </c>
      <c r="AM896" s="30">
        <v>0</v>
      </c>
      <c r="AN896" s="30">
        <v>14</v>
      </c>
      <c r="AO896" s="30">
        <v>0</v>
      </c>
      <c r="AP896" s="30">
        <v>7</v>
      </c>
      <c r="AQ896" s="31" t="s">
        <v>113</v>
      </c>
      <c r="AR896" s="31">
        <v>7</v>
      </c>
      <c r="AS896" s="31">
        <v>7</v>
      </c>
      <c r="AT896" s="32">
        <v>6</v>
      </c>
      <c r="AU896" s="32">
        <v>6</v>
      </c>
      <c r="AV896" s="32">
        <v>6</v>
      </c>
      <c r="AW896" s="32">
        <v>0</v>
      </c>
      <c r="AX896" s="32">
        <v>7</v>
      </c>
      <c r="AY896" s="32">
        <v>0</v>
      </c>
      <c r="AZ896" s="32">
        <v>7</v>
      </c>
      <c r="BA896" s="32">
        <v>7</v>
      </c>
      <c r="BB896" s="32">
        <v>7</v>
      </c>
      <c r="BC896" s="32">
        <v>7</v>
      </c>
      <c r="BD896" s="33">
        <v>7.2</v>
      </c>
      <c r="BE896" s="33">
        <v>7.2</v>
      </c>
      <c r="BF896" s="33">
        <v>7.2</v>
      </c>
      <c r="BG896" s="33">
        <v>7.2</v>
      </c>
      <c r="BH896" s="33">
        <v>7.2</v>
      </c>
      <c r="BI896" s="33">
        <v>7</v>
      </c>
      <c r="BJ896" s="34">
        <v>7</v>
      </c>
      <c r="BK896" s="35">
        <v>7</v>
      </c>
      <c r="BL896" t="str">
        <f>IF(BY896&gt;LARGE(BZ896:$CK896,1),1,"")</f>
        <v/>
      </c>
      <c r="BM896" t="str">
        <f>IF(BZ896&gt;LARGE(CA896:$CK896,1),2,"")</f>
        <v/>
      </c>
      <c r="BN896" t="str">
        <f>IF(CA896&gt;LARGE(CB896:$CK896,1),2.2,"")</f>
        <v/>
      </c>
      <c r="BO896" t="str">
        <f>IF(CB896&gt;LARGE(CC896:$CK896,1),3,"")</f>
        <v/>
      </c>
      <c r="BP896" t="str">
        <f>IF(CC896&gt;LARGE(CD896:$CK896,1),3.2,"")</f>
        <v/>
      </c>
      <c r="BQ896" t="str">
        <f>IF(CD896&gt;LARGE(CE896:$CK896,1),4,"")</f>
        <v/>
      </c>
      <c r="BR896" t="str">
        <f>IF(CE896&gt;LARGE(CF896:$CK896,1),4.2,"")</f>
        <v/>
      </c>
      <c r="BS896" t="str">
        <f>IF(CF896&gt;LARGE(CG896:$CK896,1),5,"")</f>
        <v/>
      </c>
      <c r="BT896" t="str">
        <f>IF(CG896&gt;LARGE(CH896:$CK896,1),5.2,"")</f>
        <v/>
      </c>
      <c r="BU896" t="str">
        <f>IF(CH896&gt;LARGE(CI896:$CK896,1),6,"")</f>
        <v/>
      </c>
      <c r="BV896" t="str">
        <f>IF(CI896&gt;LARGE(CJ896:$CK896,1),6.2,"")</f>
        <v/>
      </c>
      <c r="BW896">
        <f>IF(CJ896&gt;LARGE(CK896:$CK896,1),7,"")</f>
        <v>7</v>
      </c>
      <c r="BX896" t="str">
        <f t="shared" si="222"/>
        <v/>
      </c>
      <c r="BY896" s="36">
        <f t="shared" si="223"/>
        <v>0</v>
      </c>
      <c r="BZ896" s="36">
        <f t="shared" si="224"/>
        <v>0</v>
      </c>
      <c r="CA896">
        <f t="shared" si="225"/>
        <v>0</v>
      </c>
      <c r="CB896" s="36">
        <f t="shared" si="226"/>
        <v>0</v>
      </c>
      <c r="CC896">
        <f t="shared" si="227"/>
        <v>0</v>
      </c>
      <c r="CD896" s="36">
        <f t="shared" si="228"/>
        <v>0</v>
      </c>
      <c r="CE896">
        <f t="shared" si="229"/>
        <v>0</v>
      </c>
      <c r="CF896" s="36">
        <f t="shared" si="230"/>
        <v>0</v>
      </c>
      <c r="CG896">
        <f t="shared" si="231"/>
        <v>0</v>
      </c>
      <c r="CH896" s="36">
        <f t="shared" si="232"/>
        <v>3</v>
      </c>
      <c r="CI896">
        <f t="shared" si="233"/>
        <v>0</v>
      </c>
      <c r="CJ896" s="36">
        <f t="shared" si="234"/>
        <v>5</v>
      </c>
      <c r="CK896">
        <f t="shared" si="235"/>
        <v>0</v>
      </c>
      <c r="CP896">
        <v>1126</v>
      </c>
      <c r="DD896" t="str">
        <f>IF(COUNTIF('[3]Zone Players'!A$3:A$1847,A896)&lt;1,"D","")</f>
        <v/>
      </c>
      <c r="DF896">
        <f t="shared" si="238"/>
        <v>7</v>
      </c>
      <c r="DG896" s="70">
        <f t="shared" si="236"/>
        <v>8</v>
      </c>
      <c r="DH896" t="str">
        <f t="shared" si="237"/>
        <v/>
      </c>
    </row>
    <row r="897" spans="1:112" x14ac:dyDescent="0.25">
      <c r="A897" s="23">
        <v>45535</v>
      </c>
      <c r="B897" s="24" t="s">
        <v>988</v>
      </c>
      <c r="C897" s="24" t="s">
        <v>255</v>
      </c>
      <c r="D897" s="25" t="s">
        <v>1250</v>
      </c>
      <c r="E897" s="26">
        <v>7</v>
      </c>
      <c r="F897" s="27">
        <v>6</v>
      </c>
      <c r="G897" s="27">
        <v>7</v>
      </c>
      <c r="H897" s="27">
        <v>7</v>
      </c>
      <c r="I897" s="27">
        <v>7</v>
      </c>
      <c r="J897" s="27">
        <v>7</v>
      </c>
      <c r="K897" s="27">
        <v>7</v>
      </c>
      <c r="L897" s="27">
        <v>7</v>
      </c>
      <c r="M897" s="27">
        <v>7</v>
      </c>
      <c r="N897" s="26"/>
      <c r="O897" s="27">
        <v>7</v>
      </c>
      <c r="P897" s="27">
        <v>7</v>
      </c>
      <c r="Q897" s="28"/>
      <c r="R897" s="28"/>
      <c r="S897" s="28"/>
      <c r="T897" s="29"/>
      <c r="U897" s="28"/>
      <c r="V897" s="30">
        <v>1</v>
      </c>
      <c r="W897" s="30">
        <v>2</v>
      </c>
      <c r="X897" s="30" t="s">
        <v>113</v>
      </c>
      <c r="Y897" s="30">
        <v>4</v>
      </c>
      <c r="Z897" s="30" t="s">
        <v>113</v>
      </c>
      <c r="AA897" s="30">
        <v>6</v>
      </c>
      <c r="AB897" s="30">
        <v>7</v>
      </c>
      <c r="AC897" s="30" t="s">
        <v>113</v>
      </c>
      <c r="AD897" s="30" t="s">
        <v>113</v>
      </c>
      <c r="AE897" s="30" t="s">
        <v>113</v>
      </c>
      <c r="AF897" s="30" t="s">
        <v>113</v>
      </c>
      <c r="AG897" s="30" t="s">
        <v>113</v>
      </c>
      <c r="AH897" s="30" t="s">
        <v>113</v>
      </c>
      <c r="AI897" s="30" t="s">
        <v>113</v>
      </c>
      <c r="AJ897" s="30" t="s">
        <v>113</v>
      </c>
      <c r="AK897" s="30" t="s">
        <v>113</v>
      </c>
      <c r="AL897" s="30" t="s">
        <v>113</v>
      </c>
      <c r="AM897" s="30">
        <v>0</v>
      </c>
      <c r="AN897" s="30">
        <v>14</v>
      </c>
      <c r="AO897" s="30">
        <v>0</v>
      </c>
      <c r="AP897" s="30">
        <v>7</v>
      </c>
      <c r="AQ897" s="31">
        <v>7</v>
      </c>
      <c r="AR897" s="31">
        <v>7</v>
      </c>
      <c r="AS897" s="31">
        <v>7</v>
      </c>
      <c r="AT897" s="32">
        <v>0</v>
      </c>
      <c r="AU897" s="32">
        <v>0</v>
      </c>
      <c r="AV897" s="32">
        <v>7</v>
      </c>
      <c r="AW897" s="32">
        <v>7</v>
      </c>
      <c r="AX897" s="32">
        <v>7</v>
      </c>
      <c r="AY897" s="32">
        <v>0</v>
      </c>
      <c r="AZ897" s="32">
        <v>7</v>
      </c>
      <c r="BA897" s="32">
        <v>7</v>
      </c>
      <c r="BB897" s="32">
        <v>7</v>
      </c>
      <c r="BC897" s="32">
        <v>7</v>
      </c>
      <c r="BD897" s="33">
        <v>7.2</v>
      </c>
      <c r="BE897" s="33">
        <v>7.2</v>
      </c>
      <c r="BF897" s="33">
        <v>7.2</v>
      </c>
      <c r="BG897" s="33">
        <v>7</v>
      </c>
      <c r="BH897" s="33">
        <v>7</v>
      </c>
      <c r="BI897" s="33">
        <v>7</v>
      </c>
      <c r="BJ897" s="34">
        <v>7</v>
      </c>
      <c r="BK897" s="35">
        <v>7</v>
      </c>
      <c r="BL897" t="str">
        <f>IF(BY897&gt;LARGE(BZ897:$CK897,1),1,"")</f>
        <v/>
      </c>
      <c r="BM897" t="str">
        <f>IF(BZ897&gt;LARGE(CA897:$CK897,1),2,"")</f>
        <v/>
      </c>
      <c r="BN897" t="str">
        <f>IF(CA897&gt;LARGE(CB897:$CK897,1),2.2,"")</f>
        <v/>
      </c>
      <c r="BO897" t="str">
        <f>IF(CB897&gt;LARGE(CC897:$CK897,1),3,"")</f>
        <v/>
      </c>
      <c r="BP897" t="str">
        <f>IF(CC897&gt;LARGE(CD897:$CK897,1),3.2,"")</f>
        <v/>
      </c>
      <c r="BQ897" t="str">
        <f>IF(CD897&gt;LARGE(CE897:$CK897,1),4,"")</f>
        <v/>
      </c>
      <c r="BR897" t="str">
        <f>IF(CE897&gt;LARGE(CF897:$CK897,1),4.2,"")</f>
        <v/>
      </c>
      <c r="BS897" t="str">
        <f>IF(CF897&gt;LARGE(CG897:$CK897,1),5,"")</f>
        <v/>
      </c>
      <c r="BT897" t="str">
        <f>IF(CG897&gt;LARGE(CH897:$CK897,1),5.2,"")</f>
        <v/>
      </c>
      <c r="BU897" t="str">
        <f>IF(CH897&gt;LARGE(CI897:$CK897,1),6,"")</f>
        <v/>
      </c>
      <c r="BV897" t="str">
        <f>IF(CI897&gt;LARGE(CJ897:$CK897,1),6.2,"")</f>
        <v/>
      </c>
      <c r="BW897">
        <f>IF(CJ897&gt;LARGE(CK897:$CK897,1),7,"")</f>
        <v>7</v>
      </c>
      <c r="BX897" t="str">
        <f t="shared" si="222"/>
        <v/>
      </c>
      <c r="BY897" s="36">
        <f t="shared" si="223"/>
        <v>0</v>
      </c>
      <c r="BZ897" s="36">
        <f t="shared" si="224"/>
        <v>0</v>
      </c>
      <c r="CA897">
        <f t="shared" si="225"/>
        <v>0</v>
      </c>
      <c r="CB897" s="36">
        <f t="shared" si="226"/>
        <v>0</v>
      </c>
      <c r="CC897">
        <f t="shared" si="227"/>
        <v>0</v>
      </c>
      <c r="CD897" s="36">
        <f t="shared" si="228"/>
        <v>0</v>
      </c>
      <c r="CE897">
        <f t="shared" si="229"/>
        <v>0</v>
      </c>
      <c r="CF897" s="36">
        <f t="shared" si="230"/>
        <v>0</v>
      </c>
      <c r="CG897">
        <f t="shared" si="231"/>
        <v>0</v>
      </c>
      <c r="CH897" s="36">
        <f t="shared" si="232"/>
        <v>0</v>
      </c>
      <c r="CI897">
        <f t="shared" si="233"/>
        <v>0</v>
      </c>
      <c r="CJ897" s="36">
        <f t="shared" si="234"/>
        <v>7</v>
      </c>
      <c r="CK897">
        <f t="shared" si="235"/>
        <v>0</v>
      </c>
      <c r="CP897">
        <v>1127</v>
      </c>
      <c r="DD897" t="str">
        <f>IF(COUNTIF('[3]Zone Players'!A$3:A$1847,A897)&lt;1,"D","")</f>
        <v/>
      </c>
      <c r="DF897">
        <f t="shared" si="238"/>
        <v>7</v>
      </c>
      <c r="DG897" s="70">
        <f t="shared" si="236"/>
        <v>7</v>
      </c>
      <c r="DH897" t="str">
        <f t="shared" si="237"/>
        <v/>
      </c>
    </row>
    <row r="898" spans="1:112" x14ac:dyDescent="0.25">
      <c r="A898" s="23">
        <v>21621</v>
      </c>
      <c r="B898" s="24" t="s">
        <v>900</v>
      </c>
      <c r="C898" s="24" t="s">
        <v>202</v>
      </c>
      <c r="D898" s="25" t="s">
        <v>1250</v>
      </c>
      <c r="E898" s="26"/>
      <c r="F898" s="27"/>
      <c r="G898" s="27"/>
      <c r="H898" s="27"/>
      <c r="I898" s="27"/>
      <c r="J898" s="27"/>
      <c r="K898" s="27"/>
      <c r="L898" s="27"/>
      <c r="M898" s="27"/>
      <c r="N898" s="26">
        <v>5</v>
      </c>
      <c r="O898" s="27">
        <v>5</v>
      </c>
      <c r="P898" s="27">
        <v>4</v>
      </c>
      <c r="Q898" s="28"/>
      <c r="R898" s="28"/>
      <c r="S898" s="28"/>
      <c r="T898" s="29"/>
      <c r="U898" s="28"/>
      <c r="V898" s="30">
        <v>1</v>
      </c>
      <c r="W898" s="30">
        <v>2</v>
      </c>
      <c r="X898" s="30" t="s">
        <v>113</v>
      </c>
      <c r="Y898" s="30">
        <v>4</v>
      </c>
      <c r="Z898" s="30" t="s">
        <v>113</v>
      </c>
      <c r="AA898" s="30">
        <v>6</v>
      </c>
      <c r="AB898" s="30">
        <v>7</v>
      </c>
      <c r="AC898" s="30" t="s">
        <v>2393</v>
      </c>
      <c r="AD898" s="30" t="s">
        <v>113</v>
      </c>
      <c r="AE898" s="30" t="s">
        <v>113</v>
      </c>
      <c r="AF898" s="30" t="s">
        <v>113</v>
      </c>
      <c r="AG898" s="30" t="s">
        <v>113</v>
      </c>
      <c r="AH898" s="30" t="s">
        <v>113</v>
      </c>
      <c r="AI898" s="30" t="s">
        <v>113</v>
      </c>
      <c r="AJ898" s="30" t="s">
        <v>113</v>
      </c>
      <c r="AK898" s="30" t="s">
        <v>113</v>
      </c>
      <c r="AL898" s="30" t="s">
        <v>113</v>
      </c>
      <c r="AM898" s="30">
        <v>1</v>
      </c>
      <c r="AN898" s="30">
        <v>14</v>
      </c>
      <c r="AO898" s="30">
        <v>1</v>
      </c>
      <c r="AP898" s="30">
        <v>6</v>
      </c>
      <c r="AQ898" s="31">
        <v>4</v>
      </c>
      <c r="AR898" s="31">
        <v>4</v>
      </c>
      <c r="AS898" s="31">
        <v>4</v>
      </c>
      <c r="AT898" s="32">
        <v>6</v>
      </c>
      <c r="AU898" s="32">
        <v>6</v>
      </c>
      <c r="AV898" s="32">
        <v>0</v>
      </c>
      <c r="AW898" s="32">
        <v>0</v>
      </c>
      <c r="AX898" s="32">
        <v>0</v>
      </c>
      <c r="AY898" s="32">
        <v>0</v>
      </c>
      <c r="AZ898" s="32">
        <v>0</v>
      </c>
      <c r="BA898" s="32">
        <v>0</v>
      </c>
      <c r="BB898" s="32">
        <v>0</v>
      </c>
      <c r="BC898" s="32">
        <v>0</v>
      </c>
      <c r="BD898" s="33">
        <v>7.2</v>
      </c>
      <c r="BE898" s="33">
        <v>7.2</v>
      </c>
      <c r="BF898" s="33">
        <v>7.2</v>
      </c>
      <c r="BG898" s="33">
        <v>7.2</v>
      </c>
      <c r="BH898" s="33">
        <v>7.2</v>
      </c>
      <c r="BI898" s="33">
        <v>7.2</v>
      </c>
      <c r="BJ898" s="34" t="s">
        <v>113</v>
      </c>
      <c r="BK898" s="35">
        <v>4</v>
      </c>
      <c r="BL898" t="str">
        <f>IF(BY898&gt;LARGE(BZ898:$CK898,1),1,"")</f>
        <v/>
      </c>
      <c r="BM898" t="str">
        <f>IF(BZ898&gt;LARGE(CA898:$CK898,1),2,"")</f>
        <v/>
      </c>
      <c r="BN898" t="str">
        <f>IF(CA898&gt;LARGE(CB898:$CK898,1),2.2,"")</f>
        <v/>
      </c>
      <c r="BO898" t="str">
        <f>IF(CB898&gt;LARGE(CC898:$CK898,1),3,"")</f>
        <v/>
      </c>
      <c r="BP898" t="str">
        <f>IF(CC898&gt;LARGE(CD898:$CK898,1),3.2,"")</f>
        <v/>
      </c>
      <c r="BQ898" t="str">
        <f>IF(CD898&gt;LARGE(CE898:$CK898,1),4,"")</f>
        <v/>
      </c>
      <c r="BR898" t="str">
        <f>IF(CE898&gt;LARGE(CF898:$CK898,1),4.2,"")</f>
        <v/>
      </c>
      <c r="BS898" t="str">
        <f>IF(CF898&gt;LARGE(CG898:$CK898,1),5,"")</f>
        <v/>
      </c>
      <c r="BT898" t="str">
        <f>IF(CG898&gt;LARGE(CH898:$CK898,1),5.2,"")</f>
        <v/>
      </c>
      <c r="BU898">
        <f>IF(CH898&gt;LARGE(CI898:$CK898,1),6,"")</f>
        <v>6</v>
      </c>
      <c r="BV898" t="str">
        <f>IF(CI898&gt;LARGE(CJ898:$CK898,1),6.2,"")</f>
        <v/>
      </c>
      <c r="BW898" t="str">
        <f>IF(CJ898&gt;LARGE(CK898:$CK898,1),7,"")</f>
        <v/>
      </c>
      <c r="BX898" t="str">
        <f t="shared" si="222"/>
        <v/>
      </c>
      <c r="BY898" s="36">
        <f t="shared" si="223"/>
        <v>0</v>
      </c>
      <c r="BZ898" s="36">
        <f t="shared" si="224"/>
        <v>0</v>
      </c>
      <c r="CA898">
        <f t="shared" si="225"/>
        <v>0</v>
      </c>
      <c r="CB898" s="36">
        <f t="shared" si="226"/>
        <v>0</v>
      </c>
      <c r="CC898">
        <f t="shared" si="227"/>
        <v>0</v>
      </c>
      <c r="CD898" s="36">
        <f t="shared" si="228"/>
        <v>0</v>
      </c>
      <c r="CE898">
        <f t="shared" si="229"/>
        <v>0</v>
      </c>
      <c r="CF898" s="36">
        <f t="shared" si="230"/>
        <v>0</v>
      </c>
      <c r="CG898">
        <f t="shared" si="231"/>
        <v>0</v>
      </c>
      <c r="CH898" s="36">
        <f t="shared" si="232"/>
        <v>2</v>
      </c>
      <c r="CI898">
        <f t="shared" si="233"/>
        <v>0</v>
      </c>
      <c r="CJ898" s="36">
        <f t="shared" si="234"/>
        <v>0</v>
      </c>
      <c r="CK898">
        <f t="shared" si="235"/>
        <v>0</v>
      </c>
      <c r="CP898">
        <v>1128</v>
      </c>
      <c r="DD898" t="str">
        <f>IF(COUNTIF('[3]Zone Players'!A$3:A$1847,A898)&lt;1,"D","")</f>
        <v/>
      </c>
      <c r="DF898">
        <f t="shared" si="238"/>
        <v>4</v>
      </c>
      <c r="DG898" s="70">
        <f t="shared" si="236"/>
        <v>2</v>
      </c>
      <c r="DH898" t="str">
        <f t="shared" si="237"/>
        <v/>
      </c>
    </row>
    <row r="899" spans="1:112" x14ac:dyDescent="0.25">
      <c r="A899" s="23">
        <v>11119</v>
      </c>
      <c r="B899" s="24" t="s">
        <v>900</v>
      </c>
      <c r="C899" s="24" t="s">
        <v>531</v>
      </c>
      <c r="D899" s="25" t="s">
        <v>1250</v>
      </c>
      <c r="E899" s="26">
        <v>3</v>
      </c>
      <c r="F899" s="27">
        <v>2</v>
      </c>
      <c r="G899" s="27">
        <v>2</v>
      </c>
      <c r="H899" s="27">
        <v>2</v>
      </c>
      <c r="I899" s="27">
        <v>2</v>
      </c>
      <c r="J899" s="27">
        <v>2</v>
      </c>
      <c r="K899" s="27">
        <v>3</v>
      </c>
      <c r="L899" s="27">
        <v>3</v>
      </c>
      <c r="M899" s="27">
        <v>3</v>
      </c>
      <c r="N899" s="26">
        <v>4</v>
      </c>
      <c r="O899" s="27">
        <v>4</v>
      </c>
      <c r="P899" s="27">
        <v>3</v>
      </c>
      <c r="Q899" s="28"/>
      <c r="R899" s="28"/>
      <c r="S899" s="28"/>
      <c r="T899" s="29">
        <v>3</v>
      </c>
      <c r="U899" s="28"/>
      <c r="V899" s="30">
        <v>1</v>
      </c>
      <c r="W899" s="30">
        <v>2</v>
      </c>
      <c r="X899" s="30" t="s">
        <v>113</v>
      </c>
      <c r="Y899" s="30">
        <v>4</v>
      </c>
      <c r="Z899" s="30" t="s">
        <v>113</v>
      </c>
      <c r="AA899" s="30">
        <v>6</v>
      </c>
      <c r="AB899" s="30">
        <v>7</v>
      </c>
      <c r="AC899" s="30" t="s">
        <v>113</v>
      </c>
      <c r="AD899" s="30" t="s">
        <v>113</v>
      </c>
      <c r="AE899" s="30" t="s">
        <v>113</v>
      </c>
      <c r="AF899" s="30" t="s">
        <v>113</v>
      </c>
      <c r="AG899" s="30" t="s">
        <v>113</v>
      </c>
      <c r="AH899" s="30" t="s">
        <v>113</v>
      </c>
      <c r="AI899" s="30" t="s">
        <v>113</v>
      </c>
      <c r="AJ899" s="30" t="s">
        <v>113</v>
      </c>
      <c r="AK899" s="30" t="s">
        <v>113</v>
      </c>
      <c r="AL899" s="30" t="s">
        <v>113</v>
      </c>
      <c r="AM899" s="30">
        <v>0</v>
      </c>
      <c r="AN899" s="30">
        <v>14</v>
      </c>
      <c r="AO899" s="30">
        <v>3</v>
      </c>
      <c r="AP899" s="30">
        <v>4</v>
      </c>
      <c r="AQ899" s="31">
        <v>2</v>
      </c>
      <c r="AR899" s="31">
        <v>2</v>
      </c>
      <c r="AS899" s="31">
        <v>2</v>
      </c>
      <c r="AT899" s="32">
        <v>2.2000000000000002</v>
      </c>
      <c r="AU899" s="32">
        <v>2.2000000000000002</v>
      </c>
      <c r="AV899" s="32">
        <v>2.2000000000000002</v>
      </c>
      <c r="AW899" s="32">
        <v>2.2000000000000002</v>
      </c>
      <c r="AX899" s="32">
        <v>2.2000000000000002</v>
      </c>
      <c r="AY899" s="32">
        <v>2.2000000000000002</v>
      </c>
      <c r="AZ899" s="32">
        <v>2.2000000000000002</v>
      </c>
      <c r="BA899" s="32">
        <v>2.2000000000000002</v>
      </c>
      <c r="BB899" s="32">
        <v>2.2000000000000002</v>
      </c>
      <c r="BC899" s="32">
        <v>2</v>
      </c>
      <c r="BD899" s="33">
        <v>7.2</v>
      </c>
      <c r="BE899" s="33">
        <v>2.2000000000000002</v>
      </c>
      <c r="BF899" s="33">
        <v>2.2000000000000002</v>
      </c>
      <c r="BG899" s="33">
        <v>2.2000000000000002</v>
      </c>
      <c r="BH899" s="33">
        <v>2.2000000000000002</v>
      </c>
      <c r="BI899" s="33">
        <v>2.2000000000000002</v>
      </c>
      <c r="BJ899" s="34">
        <v>2.2000000000000002</v>
      </c>
      <c r="BK899" s="35">
        <v>2</v>
      </c>
      <c r="BL899" t="str">
        <f>IF(BY899&gt;LARGE(BZ899:$CK899,1),1,"")</f>
        <v/>
      </c>
      <c r="BM899" t="str">
        <f>IF(BZ899&gt;LARGE(CA899:$CK899,1),2,"")</f>
        <v/>
      </c>
      <c r="BN899">
        <f>IF(CA899&gt;LARGE(CB899:$CK899,1),2.2,"")</f>
        <v>2.2000000000000002</v>
      </c>
      <c r="BO899" t="str">
        <f>IF(CB899&gt;LARGE(CC899:$CK899,1),3,"")</f>
        <v/>
      </c>
      <c r="BP899" t="str">
        <f>IF(CC899&gt;LARGE(CD899:$CK899,1),3.2,"")</f>
        <v/>
      </c>
      <c r="BQ899" t="str">
        <f>IF(CD899&gt;LARGE(CE899:$CK899,1),4,"")</f>
        <v/>
      </c>
      <c r="BR899" t="str">
        <f>IF(CE899&gt;LARGE(CF899:$CK899,1),4.2,"")</f>
        <v/>
      </c>
      <c r="BS899" t="str">
        <f>IF(CF899&gt;LARGE(CG899:$CK899,1),5,"")</f>
        <v/>
      </c>
      <c r="BT899" t="str">
        <f>IF(CG899&gt;LARGE(CH899:$CK899,1),5.2,"")</f>
        <v/>
      </c>
      <c r="BU899" t="str">
        <f>IF(CH899&gt;LARGE(CI899:$CK899,1),6,"")</f>
        <v/>
      </c>
      <c r="BV899" t="str">
        <f>IF(CI899&gt;LARGE(CJ899:$CK899,1),6.2,"")</f>
        <v/>
      </c>
      <c r="BW899" t="str">
        <f>IF(CJ899&gt;LARGE(CK899:$CK899,1),7,"")</f>
        <v/>
      </c>
      <c r="BX899" t="str">
        <f t="shared" si="222"/>
        <v/>
      </c>
      <c r="BY899" s="36">
        <f t="shared" si="223"/>
        <v>0</v>
      </c>
      <c r="BZ899" s="36">
        <f t="shared" si="224"/>
        <v>1</v>
      </c>
      <c r="CA899">
        <f t="shared" si="225"/>
        <v>9</v>
      </c>
      <c r="CB899" s="36">
        <f t="shared" si="226"/>
        <v>0</v>
      </c>
      <c r="CC899">
        <f t="shared" si="227"/>
        <v>0</v>
      </c>
      <c r="CD899" s="36">
        <f t="shared" si="228"/>
        <v>0</v>
      </c>
      <c r="CE899">
        <f t="shared" si="229"/>
        <v>0</v>
      </c>
      <c r="CF899" s="36">
        <f t="shared" si="230"/>
        <v>0</v>
      </c>
      <c r="CG899">
        <f t="shared" si="231"/>
        <v>0</v>
      </c>
      <c r="CH899" s="36">
        <f t="shared" si="232"/>
        <v>0</v>
      </c>
      <c r="CI899">
        <f t="shared" si="233"/>
        <v>0</v>
      </c>
      <c r="CJ899" s="36">
        <f t="shared" si="234"/>
        <v>0</v>
      </c>
      <c r="CK899">
        <f t="shared" si="235"/>
        <v>0</v>
      </c>
      <c r="CP899">
        <v>1129</v>
      </c>
      <c r="DD899" t="str">
        <f>IF(COUNTIF('[3]Zone Players'!A$3:A$1847,A899)&lt;1,"D","")</f>
        <v/>
      </c>
      <c r="DF899" t="str">
        <f t="shared" si="238"/>
        <v>N3</v>
      </c>
      <c r="DG899" s="70">
        <f t="shared" si="236"/>
        <v>10</v>
      </c>
      <c r="DH899">
        <f t="shared" si="237"/>
        <v>2</v>
      </c>
    </row>
    <row r="900" spans="1:112" x14ac:dyDescent="0.25">
      <c r="A900" s="23">
        <v>78255</v>
      </c>
      <c r="B900" s="24" t="s">
        <v>1354</v>
      </c>
      <c r="C900" s="24" t="s">
        <v>158</v>
      </c>
      <c r="D900" s="25" t="s">
        <v>1250</v>
      </c>
      <c r="E900" s="26"/>
      <c r="F900" s="27"/>
      <c r="G900" s="27"/>
      <c r="H900" s="27"/>
      <c r="I900" s="27"/>
      <c r="J900" s="27"/>
      <c r="K900" s="27"/>
      <c r="L900" s="27"/>
      <c r="M900" s="27">
        <v>6</v>
      </c>
      <c r="N900" s="26">
        <v>7</v>
      </c>
      <c r="O900" s="27">
        <v>7</v>
      </c>
      <c r="P900" s="27">
        <v>7</v>
      </c>
      <c r="Q900" s="28"/>
      <c r="R900" s="28"/>
      <c r="S900" s="28"/>
      <c r="T900" s="29"/>
      <c r="U900" s="28"/>
      <c r="V900" s="30">
        <v>1</v>
      </c>
      <c r="W900" s="30">
        <v>2</v>
      </c>
      <c r="X900" s="30" t="s">
        <v>113</v>
      </c>
      <c r="Y900" s="30">
        <v>4</v>
      </c>
      <c r="Z900" s="30" t="s">
        <v>113</v>
      </c>
      <c r="AA900" s="30">
        <v>6</v>
      </c>
      <c r="AB900" s="30">
        <v>7</v>
      </c>
      <c r="AC900" s="30" t="s">
        <v>113</v>
      </c>
      <c r="AD900" s="30" t="s">
        <v>113</v>
      </c>
      <c r="AE900" s="30" t="s">
        <v>113</v>
      </c>
      <c r="AF900" s="30" t="s">
        <v>113</v>
      </c>
      <c r="AG900" s="30" t="s">
        <v>113</v>
      </c>
      <c r="AH900" s="30" t="s">
        <v>113</v>
      </c>
      <c r="AI900" s="30" t="s">
        <v>113</v>
      </c>
      <c r="AJ900" s="30" t="s">
        <v>113</v>
      </c>
      <c r="AK900" s="30" t="s">
        <v>113</v>
      </c>
      <c r="AL900" s="30" t="s">
        <v>113</v>
      </c>
      <c r="AM900" s="30">
        <v>0</v>
      </c>
      <c r="AN900" s="30">
        <v>14</v>
      </c>
      <c r="AO900" s="30">
        <v>0</v>
      </c>
      <c r="AP900" s="30">
        <v>7</v>
      </c>
      <c r="AQ900" s="31">
        <v>7</v>
      </c>
      <c r="AR900" s="31">
        <v>7</v>
      </c>
      <c r="AS900" s="31">
        <v>7</v>
      </c>
      <c r="AT900" s="32">
        <v>0</v>
      </c>
      <c r="AU900" s="32">
        <v>0</v>
      </c>
      <c r="AV900" s="32">
        <v>0</v>
      </c>
      <c r="AW900" s="32">
        <v>0</v>
      </c>
      <c r="AX900" s="32">
        <v>0</v>
      </c>
      <c r="AY900" s="32">
        <v>0</v>
      </c>
      <c r="AZ900" s="32">
        <v>0</v>
      </c>
      <c r="BA900" s="32">
        <v>0</v>
      </c>
      <c r="BB900" s="32">
        <v>0</v>
      </c>
      <c r="BC900" s="32">
        <v>0</v>
      </c>
      <c r="BD900" s="33">
        <v>7.2</v>
      </c>
      <c r="BE900" s="33">
        <v>7.2</v>
      </c>
      <c r="BF900" s="33">
        <v>7.2</v>
      </c>
      <c r="BG900" s="33">
        <v>7.2</v>
      </c>
      <c r="BH900" s="33">
        <v>7.2</v>
      </c>
      <c r="BI900" s="33">
        <v>7.2</v>
      </c>
      <c r="BJ900" s="34" t="s">
        <v>113</v>
      </c>
      <c r="BK900" s="35" t="s">
        <v>113</v>
      </c>
      <c r="BL900" t="str">
        <f>IF(BY900&gt;LARGE(BZ900:$CK900,1),1,"")</f>
        <v/>
      </c>
      <c r="BM900" t="str">
        <f>IF(BZ900&gt;LARGE(CA900:$CK900,1),2,"")</f>
        <v/>
      </c>
      <c r="BN900" t="str">
        <f>IF(CA900&gt;LARGE(CB900:$CK900,1),2.2,"")</f>
        <v/>
      </c>
      <c r="BO900" t="str">
        <f>IF(CB900&gt;LARGE(CC900:$CK900,1),3,"")</f>
        <v/>
      </c>
      <c r="BP900" t="str">
        <f>IF(CC900&gt;LARGE(CD900:$CK900,1),3.2,"")</f>
        <v/>
      </c>
      <c r="BQ900" t="str">
        <f>IF(CD900&gt;LARGE(CE900:$CK900,1),4,"")</f>
        <v/>
      </c>
      <c r="BR900" t="str">
        <f>IF(CE900&gt;LARGE(CF900:$CK900,1),4.2,"")</f>
        <v/>
      </c>
      <c r="BS900" t="str">
        <f>IF(CF900&gt;LARGE(CG900:$CK900,1),5,"")</f>
        <v/>
      </c>
      <c r="BT900" t="str">
        <f>IF(CG900&gt;LARGE(CH900:$CK900,1),5.2,"")</f>
        <v/>
      </c>
      <c r="BU900" t="str">
        <f>IF(CH900&gt;LARGE(CI900:$CK900,1),6,"")</f>
        <v/>
      </c>
      <c r="BV900" t="str">
        <f>IF(CI900&gt;LARGE(CJ900:$CK900,1),6.2,"")</f>
        <v/>
      </c>
      <c r="BW900" t="str">
        <f>IF(CJ900&gt;LARGE(CK900:$CK900,1),7,"")</f>
        <v/>
      </c>
      <c r="BX900" t="str">
        <f t="shared" si="222"/>
        <v/>
      </c>
      <c r="BY900" s="36">
        <f t="shared" si="223"/>
        <v>0</v>
      </c>
      <c r="BZ900" s="36">
        <f t="shared" si="224"/>
        <v>0</v>
      </c>
      <c r="CA900">
        <f t="shared" si="225"/>
        <v>0</v>
      </c>
      <c r="CB900" s="36">
        <f t="shared" si="226"/>
        <v>0</v>
      </c>
      <c r="CC900">
        <f t="shared" si="227"/>
        <v>0</v>
      </c>
      <c r="CD900" s="36">
        <f t="shared" si="228"/>
        <v>0</v>
      </c>
      <c r="CE900">
        <f t="shared" si="229"/>
        <v>0</v>
      </c>
      <c r="CF900" s="36">
        <f t="shared" si="230"/>
        <v>0</v>
      </c>
      <c r="CG900">
        <f t="shared" si="231"/>
        <v>0</v>
      </c>
      <c r="CH900" s="36">
        <f t="shared" si="232"/>
        <v>0</v>
      </c>
      <c r="CI900">
        <f t="shared" si="233"/>
        <v>0</v>
      </c>
      <c r="CJ900" s="36">
        <f t="shared" si="234"/>
        <v>0</v>
      </c>
      <c r="CK900">
        <f t="shared" si="235"/>
        <v>0</v>
      </c>
      <c r="CP900">
        <v>1130</v>
      </c>
      <c r="DD900" t="str">
        <f>IF(COUNTIF('[3]Zone Players'!A$3:A$1847,A900)&lt;1,"D","")</f>
        <v/>
      </c>
      <c r="DF900">
        <f t="shared" si="238"/>
        <v>7</v>
      </c>
      <c r="DG900" s="70">
        <f t="shared" si="236"/>
        <v>0</v>
      </c>
      <c r="DH900" t="str">
        <f t="shared" si="237"/>
        <v/>
      </c>
    </row>
    <row r="901" spans="1:112" x14ac:dyDescent="0.25">
      <c r="A901" s="40">
        <v>140676</v>
      </c>
      <c r="B901" s="24" t="s">
        <v>1355</v>
      </c>
      <c r="C901" s="24" t="s">
        <v>193</v>
      </c>
      <c r="D901" s="25" t="s">
        <v>1250</v>
      </c>
      <c r="E901" s="26"/>
      <c r="F901" s="27"/>
      <c r="G901" s="27"/>
      <c r="H901" s="27"/>
      <c r="I901" s="27"/>
      <c r="J901" s="27"/>
      <c r="K901" s="27"/>
      <c r="L901" s="27"/>
      <c r="M901" s="27"/>
      <c r="N901" s="26"/>
      <c r="O901" s="27"/>
      <c r="P901" s="27" t="s">
        <v>113</v>
      </c>
      <c r="Q901" s="28"/>
      <c r="R901" s="28"/>
      <c r="S901" s="28"/>
      <c r="T901" s="29"/>
      <c r="U901" s="28"/>
      <c r="V901" s="30">
        <v>1</v>
      </c>
      <c r="W901" s="30">
        <v>2</v>
      </c>
      <c r="X901" s="30" t="s">
        <v>113</v>
      </c>
      <c r="Y901" s="30">
        <v>4</v>
      </c>
      <c r="Z901" s="30" t="s">
        <v>113</v>
      </c>
      <c r="AA901" s="30">
        <v>6</v>
      </c>
      <c r="AB901" s="30">
        <v>7</v>
      </c>
      <c r="AC901" s="30" t="s">
        <v>113</v>
      </c>
      <c r="AD901" s="30" t="s">
        <v>113</v>
      </c>
      <c r="AE901" s="30" t="s">
        <v>113</v>
      </c>
      <c r="AF901" s="30" t="s">
        <v>113</v>
      </c>
      <c r="AG901" s="30" t="s">
        <v>113</v>
      </c>
      <c r="AH901" s="30" t="s">
        <v>113</v>
      </c>
      <c r="AI901" s="30" t="s">
        <v>113</v>
      </c>
      <c r="AJ901" s="30" t="s">
        <v>113</v>
      </c>
      <c r="AK901" s="30" t="s">
        <v>113</v>
      </c>
      <c r="AL901" s="30" t="s">
        <v>113</v>
      </c>
      <c r="AM901" s="30">
        <v>0</v>
      </c>
      <c r="AN901" s="30">
        <v>14</v>
      </c>
      <c r="AO901" s="30">
        <v>0</v>
      </c>
      <c r="AP901" s="30">
        <v>7</v>
      </c>
      <c r="AQ901" s="31" t="s">
        <v>113</v>
      </c>
      <c r="AR901" s="31" t="s">
        <v>113</v>
      </c>
      <c r="AS901" s="31" t="s">
        <v>113</v>
      </c>
      <c r="AT901" s="32">
        <v>0</v>
      </c>
      <c r="AU901" s="32">
        <v>7</v>
      </c>
      <c r="AV901" s="32">
        <v>7</v>
      </c>
      <c r="AW901" s="32">
        <v>7</v>
      </c>
      <c r="AX901" s="32">
        <v>0</v>
      </c>
      <c r="AY901" s="32">
        <v>0</v>
      </c>
      <c r="AZ901" s="32">
        <v>0</v>
      </c>
      <c r="BA901" s="32">
        <v>0</v>
      </c>
      <c r="BB901" s="32">
        <v>0</v>
      </c>
      <c r="BC901" s="32">
        <v>6</v>
      </c>
      <c r="BD901" s="33">
        <v>7.2</v>
      </c>
      <c r="BE901" s="33">
        <v>7.2</v>
      </c>
      <c r="BF901" s="33">
        <v>7.2</v>
      </c>
      <c r="BG901" s="33">
        <v>7.2</v>
      </c>
      <c r="BH901" s="33">
        <v>7.2</v>
      </c>
      <c r="BI901" s="33">
        <v>7.2</v>
      </c>
      <c r="BJ901" s="34" t="s">
        <v>113</v>
      </c>
      <c r="BK901" s="35" t="s">
        <v>113</v>
      </c>
      <c r="BL901" t="str">
        <f>IF(BY901&gt;LARGE(BZ901:$CK901,1),1,"")</f>
        <v/>
      </c>
      <c r="BM901" t="str">
        <f>IF(BZ901&gt;LARGE(CA901:$CK901,1),2,"")</f>
        <v/>
      </c>
      <c r="BN901" t="str">
        <f>IF(CA901&gt;LARGE(CB901:$CK901,1),2.2,"")</f>
        <v/>
      </c>
      <c r="BO901" t="str">
        <f>IF(CB901&gt;LARGE(CC901:$CK901,1),3,"")</f>
        <v/>
      </c>
      <c r="BP901" t="str">
        <f>IF(CC901&gt;LARGE(CD901:$CK901,1),3.2,"")</f>
        <v/>
      </c>
      <c r="BQ901" t="str">
        <f>IF(CD901&gt;LARGE(CE901:$CK901,1),4,"")</f>
        <v/>
      </c>
      <c r="BR901" t="str">
        <f>IF(CE901&gt;LARGE(CF901:$CK901,1),4.2,"")</f>
        <v/>
      </c>
      <c r="BS901" t="str">
        <f>IF(CF901&gt;LARGE(CG901:$CK901,1),5,"")</f>
        <v/>
      </c>
      <c r="BT901" t="str">
        <f>IF(CG901&gt;LARGE(CH901:$CK901,1),5.2,"")</f>
        <v/>
      </c>
      <c r="BU901" t="str">
        <f>IF(CH901&gt;LARGE(CI901:$CK901,1),6,"")</f>
        <v/>
      </c>
      <c r="BV901" t="str">
        <f>IF(CI901&gt;LARGE(CJ901:$CK901,1),6.2,"")</f>
        <v/>
      </c>
      <c r="BW901">
        <f>IF(CJ901&gt;LARGE(CK901:$CK901,1),7,"")</f>
        <v>7</v>
      </c>
      <c r="BX901" t="str">
        <f t="shared" si="222"/>
        <v/>
      </c>
      <c r="BY901" s="36">
        <f t="shared" si="223"/>
        <v>0</v>
      </c>
      <c r="BZ901" s="36">
        <f t="shared" si="224"/>
        <v>0</v>
      </c>
      <c r="CA901">
        <f t="shared" si="225"/>
        <v>0</v>
      </c>
      <c r="CB901" s="36">
        <f t="shared" si="226"/>
        <v>0</v>
      </c>
      <c r="CC901">
        <f t="shared" si="227"/>
        <v>0</v>
      </c>
      <c r="CD901" s="36">
        <f t="shared" si="228"/>
        <v>0</v>
      </c>
      <c r="CE901">
        <f t="shared" si="229"/>
        <v>0</v>
      </c>
      <c r="CF901" s="36">
        <f t="shared" si="230"/>
        <v>0</v>
      </c>
      <c r="CG901">
        <f t="shared" si="231"/>
        <v>0</v>
      </c>
      <c r="CH901" s="36">
        <f t="shared" si="232"/>
        <v>1</v>
      </c>
      <c r="CI901">
        <f t="shared" si="233"/>
        <v>0</v>
      </c>
      <c r="CJ901" s="36">
        <f t="shared" si="234"/>
        <v>3</v>
      </c>
      <c r="CK901">
        <f t="shared" si="235"/>
        <v>0</v>
      </c>
      <c r="CP901">
        <v>1131</v>
      </c>
      <c r="DD901" t="str">
        <f>IF(COUNTIF('[3]Zone Players'!A$3:A$1847,A901)&lt;1,"D","")</f>
        <v/>
      </c>
      <c r="DF901" t="str">
        <f t="shared" si="238"/>
        <v/>
      </c>
      <c r="DG901" s="70">
        <f t="shared" si="236"/>
        <v>4</v>
      </c>
      <c r="DH901" t="str">
        <f t="shared" si="237"/>
        <v/>
      </c>
    </row>
    <row r="902" spans="1:112" x14ac:dyDescent="0.25">
      <c r="A902" s="40">
        <v>25496</v>
      </c>
      <c r="B902" s="24" t="s">
        <v>1055</v>
      </c>
      <c r="C902" s="24" t="s">
        <v>1356</v>
      </c>
      <c r="D902" s="25" t="s">
        <v>1250</v>
      </c>
      <c r="E902" s="25"/>
      <c r="F902" s="24"/>
      <c r="G902" s="24"/>
      <c r="H902" s="24"/>
      <c r="I902" s="24"/>
      <c r="J902" s="24"/>
      <c r="K902" s="24"/>
      <c r="L902" s="24"/>
      <c r="M902" s="24"/>
      <c r="N902" s="25"/>
      <c r="O902" s="24">
        <v>1</v>
      </c>
      <c r="P902" s="27">
        <v>1</v>
      </c>
      <c r="Q902" s="28"/>
      <c r="R902" s="28"/>
      <c r="S902" s="28"/>
      <c r="T902" s="29">
        <v>1</v>
      </c>
      <c r="U902" s="28"/>
      <c r="V902" s="30">
        <v>1</v>
      </c>
      <c r="W902" s="30">
        <v>2</v>
      </c>
      <c r="X902" s="30" t="s">
        <v>113</v>
      </c>
      <c r="Y902" s="30">
        <v>4</v>
      </c>
      <c r="Z902" s="30" t="s">
        <v>113</v>
      </c>
      <c r="AA902" s="30">
        <v>6</v>
      </c>
      <c r="AB902" s="30">
        <v>7</v>
      </c>
      <c r="AC902" s="59" t="s">
        <v>113</v>
      </c>
      <c r="AD902" s="59" t="s">
        <v>113</v>
      </c>
      <c r="AE902" s="59" t="s">
        <v>113</v>
      </c>
      <c r="AF902" s="59" t="s">
        <v>113</v>
      </c>
      <c r="AG902" s="59" t="s">
        <v>113</v>
      </c>
      <c r="AH902" s="59" t="s">
        <v>113</v>
      </c>
      <c r="AI902" s="30" t="s">
        <v>113</v>
      </c>
      <c r="AJ902" s="30" t="s">
        <v>113</v>
      </c>
      <c r="AK902" s="30" t="s">
        <v>113</v>
      </c>
      <c r="AL902" s="30" t="s">
        <v>113</v>
      </c>
      <c r="AM902" s="30">
        <v>0</v>
      </c>
      <c r="AN902" s="59">
        <v>14</v>
      </c>
      <c r="AO902" s="30">
        <v>10</v>
      </c>
      <c r="AP902" s="59">
        <v>1</v>
      </c>
      <c r="AQ902" s="31">
        <v>0</v>
      </c>
      <c r="AR902" s="31">
        <v>1</v>
      </c>
      <c r="AS902" s="31">
        <v>1</v>
      </c>
      <c r="AT902" s="32">
        <v>1</v>
      </c>
      <c r="AU902" s="32">
        <v>1</v>
      </c>
      <c r="AV902" s="32">
        <v>1</v>
      </c>
      <c r="AW902" s="32">
        <v>1</v>
      </c>
      <c r="AX902" s="32">
        <v>1</v>
      </c>
      <c r="AY902" s="32">
        <v>1</v>
      </c>
      <c r="AZ902" s="32">
        <v>1</v>
      </c>
      <c r="BA902" s="32">
        <v>1</v>
      </c>
      <c r="BB902" s="32">
        <v>1</v>
      </c>
      <c r="BC902" s="32">
        <v>1</v>
      </c>
      <c r="BD902" s="33">
        <v>7.2</v>
      </c>
      <c r="BE902" s="33">
        <v>1</v>
      </c>
      <c r="BF902" s="33">
        <v>1</v>
      </c>
      <c r="BG902" s="33">
        <v>1</v>
      </c>
      <c r="BH902" s="33">
        <v>1</v>
      </c>
      <c r="BI902" s="33">
        <v>1</v>
      </c>
      <c r="BJ902" s="34">
        <v>1</v>
      </c>
      <c r="BK902" s="35">
        <v>1</v>
      </c>
      <c r="BL902">
        <f>IF(BY902&gt;LARGE(BZ902:$CK902,1),1,"")</f>
        <v>1</v>
      </c>
      <c r="BM902" t="str">
        <f>IF(BZ902&gt;LARGE(CA902:$CK902,1),2,"")</f>
        <v/>
      </c>
      <c r="BN902" t="str">
        <f>IF(CA902&gt;LARGE(CB902:$CK902,1),2.2,"")</f>
        <v/>
      </c>
      <c r="BO902" t="str">
        <f>IF(CB902&gt;LARGE(CC902:$CK902,1),3,"")</f>
        <v/>
      </c>
      <c r="BP902" t="str">
        <f>IF(CC902&gt;LARGE(CD902:$CK902,1),3.2,"")</f>
        <v/>
      </c>
      <c r="BQ902" t="str">
        <f>IF(CD902&gt;LARGE(CE902:$CK902,1),4,"")</f>
        <v/>
      </c>
      <c r="BR902" t="str">
        <f>IF(CE902&gt;LARGE(CF902:$CK902,1),4.2,"")</f>
        <v/>
      </c>
      <c r="BS902" t="str">
        <f>IF(CF902&gt;LARGE(CG902:$CK902,1),5,"")</f>
        <v/>
      </c>
      <c r="BT902" t="str">
        <f>IF(CG902&gt;LARGE(CH902:$CK902,1),5.2,"")</f>
        <v/>
      </c>
      <c r="BU902" t="str">
        <f>IF(CH902&gt;LARGE(CI902:$CK902,1),6,"")</f>
        <v/>
      </c>
      <c r="BV902" t="str">
        <f>IF(CI902&gt;LARGE(CJ902:$CK902,1),6.2,"")</f>
        <v/>
      </c>
      <c r="BW902" t="str">
        <f>IF(CJ902&gt;LARGE(CK902:$CK902,1),7,"")</f>
        <v/>
      </c>
      <c r="BX902" t="str">
        <f t="shared" si="222"/>
        <v/>
      </c>
      <c r="BY902" s="36">
        <f t="shared" si="223"/>
        <v>10</v>
      </c>
      <c r="BZ902" s="36">
        <f t="shared" si="224"/>
        <v>0</v>
      </c>
      <c r="CA902">
        <f t="shared" si="225"/>
        <v>0</v>
      </c>
      <c r="CB902" s="36">
        <f t="shared" si="226"/>
        <v>0</v>
      </c>
      <c r="CC902">
        <f t="shared" si="227"/>
        <v>0</v>
      </c>
      <c r="CD902" s="36">
        <f t="shared" si="228"/>
        <v>0</v>
      </c>
      <c r="CE902">
        <f t="shared" si="229"/>
        <v>0</v>
      </c>
      <c r="CF902" s="36">
        <f t="shared" si="230"/>
        <v>0</v>
      </c>
      <c r="CG902">
        <f t="shared" si="231"/>
        <v>0</v>
      </c>
      <c r="CH902" s="36">
        <f t="shared" si="232"/>
        <v>0</v>
      </c>
      <c r="CI902">
        <f t="shared" si="233"/>
        <v>0</v>
      </c>
      <c r="CJ902" s="36">
        <f t="shared" si="234"/>
        <v>0</v>
      </c>
      <c r="CK902">
        <f t="shared" si="235"/>
        <v>0</v>
      </c>
      <c r="CP902">
        <v>1132</v>
      </c>
      <c r="DD902" t="str">
        <f>IF(COUNTIF('[3]Zone Players'!A$3:A$1847,A902)&lt;1,"D","")</f>
        <v/>
      </c>
      <c r="DF902" t="str">
        <f t="shared" si="238"/>
        <v>N1</v>
      </c>
      <c r="DG902" s="70">
        <f t="shared" si="236"/>
        <v>10</v>
      </c>
      <c r="DH902" t="str">
        <f t="shared" si="237"/>
        <v/>
      </c>
    </row>
    <row r="903" spans="1:112" x14ac:dyDescent="0.25">
      <c r="A903" s="23">
        <v>152734</v>
      </c>
      <c r="B903" s="24" t="s">
        <v>1357</v>
      </c>
      <c r="C903" s="24" t="s">
        <v>1358</v>
      </c>
      <c r="D903" s="25" t="s">
        <v>1250</v>
      </c>
      <c r="E903" s="26"/>
      <c r="F903" s="27"/>
      <c r="G903" s="27"/>
      <c r="H903" s="27"/>
      <c r="I903" s="27"/>
      <c r="J903" s="27"/>
      <c r="K903" s="27"/>
      <c r="L903" s="27"/>
      <c r="M903" s="27"/>
      <c r="N903" s="26"/>
      <c r="O903" s="27"/>
      <c r="P903" s="27"/>
      <c r="Q903" s="28"/>
      <c r="R903" s="28"/>
      <c r="S903" s="28"/>
      <c r="T903" s="29"/>
      <c r="U903" s="28"/>
      <c r="V903" s="30">
        <v>1</v>
      </c>
      <c r="W903" s="30">
        <v>2</v>
      </c>
      <c r="X903" s="30" t="s">
        <v>113</v>
      </c>
      <c r="Y903" s="30">
        <v>4</v>
      </c>
      <c r="Z903" s="30" t="s">
        <v>113</v>
      </c>
      <c r="AA903" s="30">
        <v>6</v>
      </c>
      <c r="AB903" s="30">
        <v>7</v>
      </c>
      <c r="AC903" s="30" t="s">
        <v>113</v>
      </c>
      <c r="AD903" s="30" t="s">
        <v>113</v>
      </c>
      <c r="AE903" s="30" t="s">
        <v>113</v>
      </c>
      <c r="AF903" s="30" t="s">
        <v>113</v>
      </c>
      <c r="AG903" s="30" t="s">
        <v>113</v>
      </c>
      <c r="AH903" s="30" t="s">
        <v>113</v>
      </c>
      <c r="AI903" s="30" t="s">
        <v>113</v>
      </c>
      <c r="AJ903" s="30" t="s">
        <v>113</v>
      </c>
      <c r="AK903" s="30" t="s">
        <v>113</v>
      </c>
      <c r="AL903" s="30" t="s">
        <v>113</v>
      </c>
      <c r="AM903" s="30">
        <v>0</v>
      </c>
      <c r="AN903" s="30">
        <v>14</v>
      </c>
      <c r="AO903" s="30">
        <v>0</v>
      </c>
      <c r="AP903" s="30">
        <v>7</v>
      </c>
      <c r="AQ903" s="31" t="s">
        <v>113</v>
      </c>
      <c r="AR903" s="31">
        <v>7</v>
      </c>
      <c r="AS903" s="31">
        <v>7</v>
      </c>
      <c r="AT903" s="32">
        <v>0</v>
      </c>
      <c r="AU903" s="32">
        <v>7</v>
      </c>
      <c r="AV903" s="32">
        <v>7</v>
      </c>
      <c r="AW903" s="32">
        <v>7</v>
      </c>
      <c r="AX903" s="32">
        <v>7</v>
      </c>
      <c r="AY903" s="32">
        <v>0</v>
      </c>
      <c r="AZ903" s="32">
        <v>0</v>
      </c>
      <c r="BA903" s="32">
        <v>7</v>
      </c>
      <c r="BB903" s="32">
        <v>7</v>
      </c>
      <c r="BC903" s="32">
        <v>7</v>
      </c>
      <c r="BD903" s="33">
        <v>7.2</v>
      </c>
      <c r="BE903" s="33">
        <v>7</v>
      </c>
      <c r="BF903" s="33">
        <v>7</v>
      </c>
      <c r="BG903" s="33">
        <v>7</v>
      </c>
      <c r="BH903" s="33">
        <v>7</v>
      </c>
      <c r="BI903" s="33">
        <v>7</v>
      </c>
      <c r="BJ903" s="34">
        <v>7</v>
      </c>
      <c r="BK903" s="35">
        <v>7</v>
      </c>
      <c r="BL903" t="str">
        <f>IF(BY903&gt;LARGE(BZ903:$CK903,1),1,"")</f>
        <v/>
      </c>
      <c r="BM903" t="str">
        <f>IF(BZ903&gt;LARGE(CA903:$CK903,1),2,"")</f>
        <v/>
      </c>
      <c r="BN903" t="str">
        <f>IF(CA903&gt;LARGE(CB903:$CK903,1),2.2,"")</f>
        <v/>
      </c>
      <c r="BO903" t="str">
        <f>IF(CB903&gt;LARGE(CC903:$CK903,1),3,"")</f>
        <v/>
      </c>
      <c r="BP903" t="str">
        <f>IF(CC903&gt;LARGE(CD903:$CK903,1),3.2,"")</f>
        <v/>
      </c>
      <c r="BQ903" t="str">
        <f>IF(CD903&gt;LARGE(CE903:$CK903,1),4,"")</f>
        <v/>
      </c>
      <c r="BR903" t="str">
        <f>IF(CE903&gt;LARGE(CF903:$CK903,1),4.2,"")</f>
        <v/>
      </c>
      <c r="BS903" t="str">
        <f>IF(CF903&gt;LARGE(CG903:$CK903,1),5,"")</f>
        <v/>
      </c>
      <c r="BT903" t="str">
        <f>IF(CG903&gt;LARGE(CH903:$CK903,1),5.2,"")</f>
        <v/>
      </c>
      <c r="BU903" t="str">
        <f>IF(CH903&gt;LARGE(CI903:$CK903,1),6,"")</f>
        <v/>
      </c>
      <c r="BV903" t="str">
        <f>IF(CI903&gt;LARGE(CJ903:$CK903,1),6.2,"")</f>
        <v/>
      </c>
      <c r="BW903">
        <f>IF(CJ903&gt;LARGE(CK903:$CK903,1),7,"")</f>
        <v>7</v>
      </c>
      <c r="BX903" t="str">
        <f t="shared" si="222"/>
        <v/>
      </c>
      <c r="BY903" s="36">
        <f t="shared" si="223"/>
        <v>0</v>
      </c>
      <c r="BZ903" s="36">
        <f t="shared" si="224"/>
        <v>0</v>
      </c>
      <c r="CA903">
        <f t="shared" si="225"/>
        <v>0</v>
      </c>
      <c r="CB903" s="36">
        <f t="shared" si="226"/>
        <v>0</v>
      </c>
      <c r="CC903">
        <f t="shared" si="227"/>
        <v>0</v>
      </c>
      <c r="CD903" s="36">
        <f t="shared" si="228"/>
        <v>0</v>
      </c>
      <c r="CE903">
        <f t="shared" si="229"/>
        <v>0</v>
      </c>
      <c r="CF903" s="36">
        <f t="shared" si="230"/>
        <v>0</v>
      </c>
      <c r="CG903">
        <f t="shared" si="231"/>
        <v>0</v>
      </c>
      <c r="CH903" s="36">
        <f t="shared" si="232"/>
        <v>0</v>
      </c>
      <c r="CI903">
        <f t="shared" si="233"/>
        <v>0</v>
      </c>
      <c r="CJ903" s="36">
        <f t="shared" si="234"/>
        <v>7</v>
      </c>
      <c r="CK903">
        <f t="shared" si="235"/>
        <v>0</v>
      </c>
      <c r="CP903">
        <v>1133</v>
      </c>
      <c r="DD903" t="str">
        <f>IF(COUNTIF('[3]Zone Players'!A$3:A$1847,A903)&lt;1,"D","")</f>
        <v/>
      </c>
      <c r="DF903">
        <f t="shared" si="238"/>
        <v>7</v>
      </c>
      <c r="DG903" s="70">
        <f t="shared" si="236"/>
        <v>7</v>
      </c>
      <c r="DH903" t="str">
        <f t="shared" si="237"/>
        <v/>
      </c>
    </row>
    <row r="904" spans="1:112" x14ac:dyDescent="0.25">
      <c r="A904" s="23">
        <v>140249</v>
      </c>
      <c r="B904" s="24" t="s">
        <v>1359</v>
      </c>
      <c r="C904" s="24" t="s">
        <v>136</v>
      </c>
      <c r="D904" s="25" t="s">
        <v>1250</v>
      </c>
      <c r="E904" s="26"/>
      <c r="F904" s="27"/>
      <c r="G904" s="27"/>
      <c r="H904" s="27"/>
      <c r="I904" s="27"/>
      <c r="J904" s="27"/>
      <c r="K904" s="27">
        <v>6</v>
      </c>
      <c r="L904" s="27">
        <v>7</v>
      </c>
      <c r="M904" s="27">
        <v>6</v>
      </c>
      <c r="N904" s="26">
        <v>5</v>
      </c>
      <c r="O904" s="27">
        <v>6</v>
      </c>
      <c r="P904" s="27">
        <v>6</v>
      </c>
      <c r="Q904" s="28"/>
      <c r="R904" s="28"/>
      <c r="S904" s="28"/>
      <c r="T904" s="29"/>
      <c r="U904" s="28"/>
      <c r="V904" s="30">
        <v>1</v>
      </c>
      <c r="W904" s="30">
        <v>2</v>
      </c>
      <c r="X904" s="30" t="s">
        <v>113</v>
      </c>
      <c r="Y904" s="30">
        <v>4</v>
      </c>
      <c r="Z904" s="30" t="s">
        <v>113</v>
      </c>
      <c r="AA904" s="30">
        <v>6</v>
      </c>
      <c r="AB904" s="30">
        <v>7</v>
      </c>
      <c r="AC904" s="30" t="s">
        <v>113</v>
      </c>
      <c r="AD904" s="30" t="s">
        <v>113</v>
      </c>
      <c r="AE904" s="30" t="s">
        <v>113</v>
      </c>
      <c r="AF904" s="30" t="s">
        <v>113</v>
      </c>
      <c r="AG904" s="30" t="s">
        <v>113</v>
      </c>
      <c r="AH904" s="30" t="s">
        <v>113</v>
      </c>
      <c r="AI904" s="30" t="s">
        <v>113</v>
      </c>
      <c r="AJ904" s="30" t="s">
        <v>113</v>
      </c>
      <c r="AK904" s="30" t="s">
        <v>113</v>
      </c>
      <c r="AL904" s="30" t="s">
        <v>113</v>
      </c>
      <c r="AM904" s="30">
        <v>0</v>
      </c>
      <c r="AN904" s="30">
        <v>14</v>
      </c>
      <c r="AO904" s="30">
        <v>0</v>
      </c>
      <c r="AP904" s="30">
        <v>7</v>
      </c>
      <c r="AQ904" s="31">
        <v>6</v>
      </c>
      <c r="AR904" s="31">
        <v>6</v>
      </c>
      <c r="AS904" s="31">
        <v>6</v>
      </c>
      <c r="AT904" s="32">
        <v>6</v>
      </c>
      <c r="AU904" s="32">
        <v>6</v>
      </c>
      <c r="AV904" s="32">
        <v>6</v>
      </c>
      <c r="AW904" s="32">
        <v>0</v>
      </c>
      <c r="AX904" s="32">
        <v>6</v>
      </c>
      <c r="AY904" s="32">
        <v>6</v>
      </c>
      <c r="AZ904" s="32">
        <v>6</v>
      </c>
      <c r="BA904" s="32">
        <v>6</v>
      </c>
      <c r="BB904" s="32">
        <v>0</v>
      </c>
      <c r="BC904" s="32">
        <v>6</v>
      </c>
      <c r="BD904" s="33">
        <v>7.2</v>
      </c>
      <c r="BE904" s="33">
        <v>7.2</v>
      </c>
      <c r="BF904" s="33">
        <v>6</v>
      </c>
      <c r="BG904" s="33">
        <v>6</v>
      </c>
      <c r="BH904" s="33">
        <v>6</v>
      </c>
      <c r="BI904" s="33">
        <v>6</v>
      </c>
      <c r="BJ904" s="34">
        <v>6</v>
      </c>
      <c r="BK904" s="35">
        <v>6</v>
      </c>
      <c r="BL904" t="str">
        <f>IF(BY904&gt;LARGE(BZ904:$CK904,1),1,"")</f>
        <v/>
      </c>
      <c r="BM904" t="str">
        <f>IF(BZ904&gt;LARGE(CA904:$CK904,1),2,"")</f>
        <v/>
      </c>
      <c r="BN904" t="str">
        <f>IF(CA904&gt;LARGE(CB904:$CK904,1),2.2,"")</f>
        <v/>
      </c>
      <c r="BO904" t="str">
        <f>IF(CB904&gt;LARGE(CC904:$CK904,1),3,"")</f>
        <v/>
      </c>
      <c r="BP904" t="str">
        <f>IF(CC904&gt;LARGE(CD904:$CK904,1),3.2,"")</f>
        <v/>
      </c>
      <c r="BQ904" t="str">
        <f>IF(CD904&gt;LARGE(CE904:$CK904,1),4,"")</f>
        <v/>
      </c>
      <c r="BR904" t="str">
        <f>IF(CE904&gt;LARGE(CF904:$CK904,1),4.2,"")</f>
        <v/>
      </c>
      <c r="BS904" t="str">
        <f>IF(CF904&gt;LARGE(CG904:$CK904,1),5,"")</f>
        <v/>
      </c>
      <c r="BT904" t="str">
        <f>IF(CG904&gt;LARGE(CH904:$CK904,1),5.2,"")</f>
        <v/>
      </c>
      <c r="BU904">
        <f>IF(CH904&gt;LARGE(CI904:$CK904,1),6,"")</f>
        <v>6</v>
      </c>
      <c r="BV904" t="str">
        <f>IF(CI904&gt;LARGE(CJ904:$CK904,1),6.2,"")</f>
        <v/>
      </c>
      <c r="BW904" t="str">
        <f>IF(CJ904&gt;LARGE(CK904:$CK904,1),7,"")</f>
        <v/>
      </c>
      <c r="BX904" t="str">
        <f t="shared" ref="BX904:BX967" si="239">IF(CK904&gt;0,7.2,"")</f>
        <v/>
      </c>
      <c r="BY904" s="36">
        <f t="shared" ref="BY904:BY967" si="240">COUNTIF($AT904:$BC904,1)+COUNTIF($AT904:$BC904,1.1)</f>
        <v>0</v>
      </c>
      <c r="BZ904" s="36">
        <f t="shared" ref="BZ904:BZ967" si="241">COUNTIF($AT904:$BC904,2)+COUNTIF($AT904:$BC904,2.1)</f>
        <v>0</v>
      </c>
      <c r="CA904">
        <f t="shared" ref="CA904:CA967" si="242">COUNTIF($AT904:$BC904,2.2)</f>
        <v>0</v>
      </c>
      <c r="CB904" s="36">
        <f t="shared" ref="CB904:CB967" si="243">COUNTIF($AT904:$BC904,3)+COUNTIF($AT904:$BC904,3.1)</f>
        <v>0</v>
      </c>
      <c r="CC904">
        <f t="shared" ref="CC904:CC967" si="244">COUNTIF($AT904:$BC904,3.2)</f>
        <v>0</v>
      </c>
      <c r="CD904" s="36">
        <f t="shared" ref="CD904:CD967" si="245">COUNTIF($AT904:$BC904,4)+COUNTIF($AT904:$BC904,4.1)</f>
        <v>0</v>
      </c>
      <c r="CE904">
        <f t="shared" ref="CE904:CE967" si="246">COUNTIF($AT904:$BC904,4.2)</f>
        <v>0</v>
      </c>
      <c r="CF904" s="36">
        <f t="shared" ref="CF904:CF967" si="247">COUNTIF($AT904:$BC904,5)+COUNTIF($AT904:$BC904,5.1)</f>
        <v>0</v>
      </c>
      <c r="CG904">
        <f t="shared" ref="CG904:CG967" si="248">COUNTIF($AT904:$BC904,5.2)</f>
        <v>0</v>
      </c>
      <c r="CH904" s="36">
        <f t="shared" ref="CH904:CH967" si="249">COUNTIF($AT904:$BC904,6)+COUNTIF($AT904:$BC904,6.1)</f>
        <v>8</v>
      </c>
      <c r="CI904">
        <f t="shared" ref="CI904:CI967" si="250">COUNTIF($AT904:$BC904,6.2)</f>
        <v>0</v>
      </c>
      <c r="CJ904" s="36">
        <f t="shared" ref="CJ904:CJ967" si="251">COUNTIF($AT904:$BC904,7)+COUNTIF($AT904:$BC904,7.1)</f>
        <v>0</v>
      </c>
      <c r="CK904">
        <f t="shared" ref="CK904:CK967" si="252">COUNTIF($AT904:$BC904,7.2)</f>
        <v>0</v>
      </c>
      <c r="CP904" t="s">
        <v>118</v>
      </c>
      <c r="DD904" t="str">
        <f>IF(COUNTIF('[3]Zone Players'!A$3:A$1847,A904)&lt;1,"D","")</f>
        <v/>
      </c>
      <c r="DF904">
        <f t="shared" si="238"/>
        <v>6</v>
      </c>
      <c r="DG904" s="70">
        <f t="shared" si="236"/>
        <v>8</v>
      </c>
      <c r="DH904" t="str">
        <f t="shared" si="237"/>
        <v/>
      </c>
    </row>
    <row r="905" spans="1:112" x14ac:dyDescent="0.25">
      <c r="A905" s="23">
        <v>34353</v>
      </c>
      <c r="B905" s="24" t="s">
        <v>1360</v>
      </c>
      <c r="C905" s="24" t="s">
        <v>1361</v>
      </c>
      <c r="D905" s="25" t="s">
        <v>1250</v>
      </c>
      <c r="E905" s="26"/>
      <c r="F905" s="27"/>
      <c r="G905" s="27"/>
      <c r="H905" s="27"/>
      <c r="I905" s="27"/>
      <c r="J905" s="27"/>
      <c r="K905" s="27"/>
      <c r="L905" s="27"/>
      <c r="M905" s="27"/>
      <c r="N905" s="26"/>
      <c r="O905" s="27"/>
      <c r="P905" s="27">
        <v>5</v>
      </c>
      <c r="Q905" s="28"/>
      <c r="R905" s="28"/>
      <c r="S905" s="28"/>
      <c r="T905" s="29"/>
      <c r="U905" s="28"/>
      <c r="V905" s="30">
        <v>1</v>
      </c>
      <c r="W905" s="30">
        <v>2</v>
      </c>
      <c r="X905" s="30" t="s">
        <v>113</v>
      </c>
      <c r="Y905" s="30">
        <v>4</v>
      </c>
      <c r="Z905" s="30" t="s">
        <v>113</v>
      </c>
      <c r="AA905" s="30">
        <v>6</v>
      </c>
      <c r="AB905" s="30">
        <v>7</v>
      </c>
      <c r="AC905" s="30" t="s">
        <v>113</v>
      </c>
      <c r="AD905" s="30" t="s">
        <v>113</v>
      </c>
      <c r="AE905" s="30" t="s">
        <v>113</v>
      </c>
      <c r="AF905" s="30" t="s">
        <v>113</v>
      </c>
      <c r="AG905" s="30" t="s">
        <v>113</v>
      </c>
      <c r="AH905" s="30" t="s">
        <v>113</v>
      </c>
      <c r="AI905" s="30" t="s">
        <v>113</v>
      </c>
      <c r="AJ905" s="30" t="s">
        <v>113</v>
      </c>
      <c r="AK905" s="30" t="s">
        <v>113</v>
      </c>
      <c r="AL905" s="30" t="s">
        <v>113</v>
      </c>
      <c r="AM905" s="30">
        <v>0</v>
      </c>
      <c r="AN905" s="30">
        <v>14</v>
      </c>
      <c r="AO905" s="30">
        <v>1</v>
      </c>
      <c r="AP905" s="30">
        <v>6</v>
      </c>
      <c r="AQ905" s="31">
        <v>5</v>
      </c>
      <c r="AR905" s="31">
        <v>5</v>
      </c>
      <c r="AS905" s="31">
        <v>5</v>
      </c>
      <c r="AT905" s="32">
        <v>0</v>
      </c>
      <c r="AU905" s="32">
        <v>0</v>
      </c>
      <c r="AV905" s="32">
        <v>0</v>
      </c>
      <c r="AW905" s="32">
        <v>0</v>
      </c>
      <c r="AX905" s="32">
        <v>0</v>
      </c>
      <c r="AY905" s="32">
        <v>0</v>
      </c>
      <c r="AZ905" s="32">
        <v>0</v>
      </c>
      <c r="BA905" s="32">
        <v>0</v>
      </c>
      <c r="BB905" s="32">
        <v>0</v>
      </c>
      <c r="BC905" s="32">
        <v>0</v>
      </c>
      <c r="BD905" s="33">
        <v>7.2</v>
      </c>
      <c r="BE905" s="33">
        <v>7.2</v>
      </c>
      <c r="BF905" s="33">
        <v>7.2</v>
      </c>
      <c r="BG905" s="33">
        <v>7.2</v>
      </c>
      <c r="BH905" s="33">
        <v>7.2</v>
      </c>
      <c r="BI905" s="33">
        <v>7.2</v>
      </c>
      <c r="BJ905" s="34" t="s">
        <v>113</v>
      </c>
      <c r="BK905" s="35" t="s">
        <v>113</v>
      </c>
      <c r="BL905" t="str">
        <f>IF(BY905&gt;LARGE(BZ905:$CK905,1),1,"")</f>
        <v/>
      </c>
      <c r="BM905" t="str">
        <f>IF(BZ905&gt;LARGE(CA905:$CK905,1),2,"")</f>
        <v/>
      </c>
      <c r="BN905" t="str">
        <f>IF(CA905&gt;LARGE(CB905:$CK905,1),2.2,"")</f>
        <v/>
      </c>
      <c r="BO905" t="str">
        <f>IF(CB905&gt;LARGE(CC905:$CK905,1),3,"")</f>
        <v/>
      </c>
      <c r="BP905" t="str">
        <f>IF(CC905&gt;LARGE(CD905:$CK905,1),3.2,"")</f>
        <v/>
      </c>
      <c r="BQ905" t="str">
        <f>IF(CD905&gt;LARGE(CE905:$CK905,1),4,"")</f>
        <v/>
      </c>
      <c r="BR905" t="str">
        <f>IF(CE905&gt;LARGE(CF905:$CK905,1),4.2,"")</f>
        <v/>
      </c>
      <c r="BS905" t="str">
        <f>IF(CF905&gt;LARGE(CG905:$CK905,1),5,"")</f>
        <v/>
      </c>
      <c r="BT905" t="str">
        <f>IF(CG905&gt;LARGE(CH905:$CK905,1),5.2,"")</f>
        <v/>
      </c>
      <c r="BU905" t="str">
        <f>IF(CH905&gt;LARGE(CI905:$CK905,1),6,"")</f>
        <v/>
      </c>
      <c r="BV905" t="str">
        <f>IF(CI905&gt;LARGE(CJ905:$CK905,1),6.2,"")</f>
        <v/>
      </c>
      <c r="BW905" t="str">
        <f>IF(CJ905&gt;LARGE(CK905:$CK905,1),7,"")</f>
        <v/>
      </c>
      <c r="BX905" t="str">
        <f t="shared" si="239"/>
        <v/>
      </c>
      <c r="BY905" s="36">
        <f t="shared" si="240"/>
        <v>0</v>
      </c>
      <c r="BZ905" s="36">
        <f t="shared" si="241"/>
        <v>0</v>
      </c>
      <c r="CA905">
        <f t="shared" si="242"/>
        <v>0</v>
      </c>
      <c r="CB905" s="36">
        <f t="shared" si="243"/>
        <v>0</v>
      </c>
      <c r="CC905">
        <f t="shared" si="244"/>
        <v>0</v>
      </c>
      <c r="CD905" s="36">
        <f t="shared" si="245"/>
        <v>0</v>
      </c>
      <c r="CE905">
        <f t="shared" si="246"/>
        <v>0</v>
      </c>
      <c r="CF905" s="36">
        <f t="shared" si="247"/>
        <v>0</v>
      </c>
      <c r="CG905">
        <f t="shared" si="248"/>
        <v>0</v>
      </c>
      <c r="CH905" s="36">
        <f t="shared" si="249"/>
        <v>0</v>
      </c>
      <c r="CI905">
        <f t="shared" si="250"/>
        <v>0</v>
      </c>
      <c r="CJ905" s="36">
        <f t="shared" si="251"/>
        <v>0</v>
      </c>
      <c r="CK905">
        <f t="shared" si="252"/>
        <v>0</v>
      </c>
      <c r="CP905">
        <v>1135</v>
      </c>
      <c r="DD905" t="str">
        <f>IF(COUNTIF('[3]Zone Players'!A$3:A$1847,A905)&lt;1,"D","")</f>
        <v/>
      </c>
      <c r="DF905">
        <f t="shared" si="238"/>
        <v>5</v>
      </c>
      <c r="DG905" s="70">
        <f t="shared" ref="DG905:DG968" si="253">COUNT(AT905:BC905)-COUNTIF(AT905:BC905,0)</f>
        <v>0</v>
      </c>
      <c r="DH905" t="str">
        <f t="shared" ref="DH905:DH968" si="254">IF(BJ905&lt;&gt;BK905,IF(DG905&gt;4,BK905,""),"")</f>
        <v/>
      </c>
    </row>
    <row r="906" spans="1:112" x14ac:dyDescent="0.25">
      <c r="A906" s="23">
        <v>143563</v>
      </c>
      <c r="B906" s="24" t="s">
        <v>909</v>
      </c>
      <c r="C906" s="24" t="s">
        <v>1264</v>
      </c>
      <c r="D906" s="25" t="s">
        <v>1250</v>
      </c>
      <c r="E906" s="26"/>
      <c r="F906" s="27"/>
      <c r="G906" s="27"/>
      <c r="H906" s="27"/>
      <c r="I906" s="27"/>
      <c r="J906" s="27"/>
      <c r="K906" s="27"/>
      <c r="L906" s="27"/>
      <c r="M906" s="27">
        <v>6</v>
      </c>
      <c r="N906" s="26">
        <v>5</v>
      </c>
      <c r="O906" s="27">
        <v>1</v>
      </c>
      <c r="P906" s="27">
        <v>1</v>
      </c>
      <c r="Q906" s="28"/>
      <c r="R906" s="28"/>
      <c r="S906" s="28"/>
      <c r="T906" s="29"/>
      <c r="U906" s="28"/>
      <c r="V906" s="30">
        <v>1</v>
      </c>
      <c r="W906" s="30">
        <v>2</v>
      </c>
      <c r="X906" s="30" t="s">
        <v>113</v>
      </c>
      <c r="Y906" s="30">
        <v>4</v>
      </c>
      <c r="Z906" s="30" t="s">
        <v>113</v>
      </c>
      <c r="AA906" s="30">
        <v>6</v>
      </c>
      <c r="AB906" s="30">
        <v>7</v>
      </c>
      <c r="AC906" s="30" t="s">
        <v>113</v>
      </c>
      <c r="AD906" s="30" t="s">
        <v>113</v>
      </c>
      <c r="AE906" s="30" t="s">
        <v>113</v>
      </c>
      <c r="AF906" s="30" t="s">
        <v>113</v>
      </c>
      <c r="AG906" s="30" t="s">
        <v>113</v>
      </c>
      <c r="AH906" s="30" t="s">
        <v>113</v>
      </c>
      <c r="AI906" s="30" t="s">
        <v>113</v>
      </c>
      <c r="AJ906" s="30" t="s">
        <v>113</v>
      </c>
      <c r="AK906" s="30" t="s">
        <v>113</v>
      </c>
      <c r="AL906" s="30" t="s">
        <v>113</v>
      </c>
      <c r="AM906" s="30">
        <v>0</v>
      </c>
      <c r="AN906" s="30">
        <v>14</v>
      </c>
      <c r="AO906" s="30">
        <v>5</v>
      </c>
      <c r="AP906" s="30">
        <v>2</v>
      </c>
      <c r="AQ906" s="31">
        <v>1</v>
      </c>
      <c r="AR906" s="31">
        <v>2</v>
      </c>
      <c r="AS906" s="31">
        <v>2</v>
      </c>
      <c r="AT906" s="32">
        <v>2.1</v>
      </c>
      <c r="AU906" s="32">
        <v>2.1</v>
      </c>
      <c r="AV906" s="32">
        <v>2.1</v>
      </c>
      <c r="AW906" s="32">
        <v>2.1</v>
      </c>
      <c r="AX906" s="32">
        <v>2.1</v>
      </c>
      <c r="AY906" s="32">
        <v>2.1</v>
      </c>
      <c r="AZ906" s="32">
        <v>2.1</v>
      </c>
      <c r="BA906" s="32">
        <v>2.1</v>
      </c>
      <c r="BB906" s="32">
        <v>2.1</v>
      </c>
      <c r="BC906" s="32">
        <v>2.1</v>
      </c>
      <c r="BD906" s="33">
        <v>7.2</v>
      </c>
      <c r="BE906" s="33">
        <v>2.1</v>
      </c>
      <c r="BF906" s="33">
        <v>2.1</v>
      </c>
      <c r="BG906" s="33">
        <v>2.1</v>
      </c>
      <c r="BH906" s="33">
        <v>2.1</v>
      </c>
      <c r="BI906" s="33">
        <v>2.1</v>
      </c>
      <c r="BJ906" s="34">
        <v>2</v>
      </c>
      <c r="BK906" s="35">
        <v>2</v>
      </c>
      <c r="BL906" t="str">
        <f>IF(BY906&gt;LARGE(BZ906:$CK906,1),1,"")</f>
        <v/>
      </c>
      <c r="BM906">
        <f>IF(BZ906&gt;LARGE(CA906:$CK906,1),2,"")</f>
        <v>2</v>
      </c>
      <c r="BN906" t="str">
        <f>IF(CA906&gt;LARGE(CB906:$CK906,1),2.2,"")</f>
        <v/>
      </c>
      <c r="BO906" t="str">
        <f>IF(CB906&gt;LARGE(CC906:$CK906,1),3,"")</f>
        <v/>
      </c>
      <c r="BP906" t="str">
        <f>IF(CC906&gt;LARGE(CD906:$CK906,1),3.2,"")</f>
        <v/>
      </c>
      <c r="BQ906" t="str">
        <f>IF(CD906&gt;LARGE(CE906:$CK906,1),4,"")</f>
        <v/>
      </c>
      <c r="BR906" t="str">
        <f>IF(CE906&gt;LARGE(CF906:$CK906,1),4.2,"")</f>
        <v/>
      </c>
      <c r="BS906" t="str">
        <f>IF(CF906&gt;LARGE(CG906:$CK906,1),5,"")</f>
        <v/>
      </c>
      <c r="BT906" t="str">
        <f>IF(CG906&gt;LARGE(CH906:$CK906,1),5.2,"")</f>
        <v/>
      </c>
      <c r="BU906" t="str">
        <f>IF(CH906&gt;LARGE(CI906:$CK906,1),6,"")</f>
        <v/>
      </c>
      <c r="BV906" t="str">
        <f>IF(CI906&gt;LARGE(CJ906:$CK906,1),6.2,"")</f>
        <v/>
      </c>
      <c r="BW906" t="str">
        <f>IF(CJ906&gt;LARGE(CK906:$CK906,1),7,"")</f>
        <v/>
      </c>
      <c r="BX906" t="str">
        <f t="shared" si="239"/>
        <v/>
      </c>
      <c r="BY906" s="36">
        <f t="shared" si="240"/>
        <v>0</v>
      </c>
      <c r="BZ906" s="36">
        <f t="shared" si="241"/>
        <v>10</v>
      </c>
      <c r="CA906">
        <f t="shared" si="242"/>
        <v>0</v>
      </c>
      <c r="CB906" s="36">
        <f t="shared" si="243"/>
        <v>0</v>
      </c>
      <c r="CC906">
        <f t="shared" si="244"/>
        <v>0</v>
      </c>
      <c r="CD906" s="36">
        <f t="shared" si="245"/>
        <v>0</v>
      </c>
      <c r="CE906">
        <f t="shared" si="246"/>
        <v>0</v>
      </c>
      <c r="CF906" s="36">
        <f t="shared" si="247"/>
        <v>0</v>
      </c>
      <c r="CG906">
        <f t="shared" si="248"/>
        <v>0</v>
      </c>
      <c r="CH906" s="36">
        <f t="shared" si="249"/>
        <v>0</v>
      </c>
      <c r="CI906">
        <f t="shared" si="250"/>
        <v>0</v>
      </c>
      <c r="CJ906" s="36">
        <f t="shared" si="251"/>
        <v>0</v>
      </c>
      <c r="CK906">
        <f t="shared" si="252"/>
        <v>0</v>
      </c>
      <c r="CP906">
        <v>1138</v>
      </c>
      <c r="DD906" t="str">
        <f>IF(COUNTIF('[3]Zone Players'!A$3:A$1847,A906)&lt;1,"D","")</f>
        <v/>
      </c>
      <c r="DF906">
        <f t="shared" ref="DF906:DF969" si="255">IF(T906="",AS906,"N"&amp;T906)</f>
        <v>2</v>
      </c>
      <c r="DG906" s="70">
        <f t="shared" si="253"/>
        <v>10</v>
      </c>
      <c r="DH906" t="str">
        <f t="shared" si="254"/>
        <v/>
      </c>
    </row>
    <row r="907" spans="1:112" x14ac:dyDescent="0.25">
      <c r="A907" s="40">
        <v>134343</v>
      </c>
      <c r="B907" s="24" t="s">
        <v>1362</v>
      </c>
      <c r="C907" s="24" t="s">
        <v>1363</v>
      </c>
      <c r="D907" s="25" t="s">
        <v>1250</v>
      </c>
      <c r="E907" s="26"/>
      <c r="F907" s="27"/>
      <c r="G907" s="27"/>
      <c r="H907" s="27"/>
      <c r="I907" s="27"/>
      <c r="J907" s="27"/>
      <c r="K907" s="27"/>
      <c r="L907" s="27"/>
      <c r="M907" s="27"/>
      <c r="N907" s="26">
        <v>5</v>
      </c>
      <c r="O907" s="27">
        <v>6</v>
      </c>
      <c r="P907" s="27">
        <v>7</v>
      </c>
      <c r="Q907" s="28"/>
      <c r="R907" s="28"/>
      <c r="S907" s="28"/>
      <c r="T907" s="29"/>
      <c r="U907" s="28"/>
      <c r="V907" s="30">
        <v>1</v>
      </c>
      <c r="W907" s="30">
        <v>2</v>
      </c>
      <c r="X907" s="30" t="s">
        <v>113</v>
      </c>
      <c r="Y907" s="30">
        <v>4</v>
      </c>
      <c r="Z907" s="30" t="s">
        <v>113</v>
      </c>
      <c r="AA907" s="30">
        <v>6</v>
      </c>
      <c r="AB907" s="30">
        <v>7</v>
      </c>
      <c r="AC907" s="30" t="s">
        <v>113</v>
      </c>
      <c r="AD907" s="30" t="s">
        <v>113</v>
      </c>
      <c r="AE907" s="30" t="s">
        <v>113</v>
      </c>
      <c r="AF907" s="30" t="s">
        <v>113</v>
      </c>
      <c r="AG907" s="30" t="s">
        <v>113</v>
      </c>
      <c r="AH907" s="30" t="s">
        <v>113</v>
      </c>
      <c r="AI907" s="30" t="s">
        <v>113</v>
      </c>
      <c r="AJ907" s="30" t="s">
        <v>113</v>
      </c>
      <c r="AK907" s="30" t="s">
        <v>113</v>
      </c>
      <c r="AL907" s="30" t="s">
        <v>113</v>
      </c>
      <c r="AM907" s="30">
        <v>0</v>
      </c>
      <c r="AN907" s="30">
        <v>14</v>
      </c>
      <c r="AO907" s="30">
        <v>0</v>
      </c>
      <c r="AP907" s="30">
        <v>7</v>
      </c>
      <c r="AQ907" s="31">
        <v>7</v>
      </c>
      <c r="AR907" s="31">
        <v>7</v>
      </c>
      <c r="AS907" s="31">
        <v>7</v>
      </c>
      <c r="AT907" s="32">
        <v>6</v>
      </c>
      <c r="AU907" s="32">
        <v>6</v>
      </c>
      <c r="AV907" s="32">
        <v>6</v>
      </c>
      <c r="AW907" s="32">
        <v>0</v>
      </c>
      <c r="AX907" s="32">
        <v>0</v>
      </c>
      <c r="AY907" s="32">
        <v>0</v>
      </c>
      <c r="AZ907" s="32">
        <v>7</v>
      </c>
      <c r="BA907" s="32">
        <v>7</v>
      </c>
      <c r="BB907" s="32">
        <v>7</v>
      </c>
      <c r="BC907" s="32">
        <v>7</v>
      </c>
      <c r="BD907" s="33">
        <v>7.2</v>
      </c>
      <c r="BE907" s="33">
        <v>7.2</v>
      </c>
      <c r="BF907" s="33">
        <v>7.2</v>
      </c>
      <c r="BG907" s="33">
        <v>7.2</v>
      </c>
      <c r="BH907" s="33">
        <v>7.2</v>
      </c>
      <c r="BI907" s="33">
        <v>7.2</v>
      </c>
      <c r="BJ907" s="34">
        <v>7</v>
      </c>
      <c r="BK907" s="35">
        <v>7</v>
      </c>
      <c r="BL907" t="str">
        <f>IF(BY907&gt;LARGE(BZ907:$CK907,1),1,"")</f>
        <v/>
      </c>
      <c r="BM907" t="str">
        <f>IF(BZ907&gt;LARGE(CA907:$CK907,1),2,"")</f>
        <v/>
      </c>
      <c r="BN907" t="str">
        <f>IF(CA907&gt;LARGE(CB907:$CK907,1),2.2,"")</f>
        <v/>
      </c>
      <c r="BO907" t="str">
        <f>IF(CB907&gt;LARGE(CC907:$CK907,1),3,"")</f>
        <v/>
      </c>
      <c r="BP907" t="str">
        <f>IF(CC907&gt;LARGE(CD907:$CK907,1),3.2,"")</f>
        <v/>
      </c>
      <c r="BQ907" t="str">
        <f>IF(CD907&gt;LARGE(CE907:$CK907,1),4,"")</f>
        <v/>
      </c>
      <c r="BR907" t="str">
        <f>IF(CE907&gt;LARGE(CF907:$CK907,1),4.2,"")</f>
        <v/>
      </c>
      <c r="BS907" t="str">
        <f>IF(CF907&gt;LARGE(CG907:$CK907,1),5,"")</f>
        <v/>
      </c>
      <c r="BT907" t="str">
        <f>IF(CG907&gt;LARGE(CH907:$CK907,1),5.2,"")</f>
        <v/>
      </c>
      <c r="BU907" t="str">
        <f>IF(CH907&gt;LARGE(CI907:$CK907,1),6,"")</f>
        <v/>
      </c>
      <c r="BV907" t="str">
        <f>IF(CI907&gt;LARGE(CJ907:$CK907,1),6.2,"")</f>
        <v/>
      </c>
      <c r="BW907">
        <f>IF(CJ907&gt;LARGE(CK907:$CK907,1),7,"")</f>
        <v>7</v>
      </c>
      <c r="BX907" t="str">
        <f t="shared" si="239"/>
        <v/>
      </c>
      <c r="BY907" s="36">
        <f t="shared" si="240"/>
        <v>0</v>
      </c>
      <c r="BZ907" s="36">
        <f t="shared" si="241"/>
        <v>0</v>
      </c>
      <c r="CA907">
        <f t="shared" si="242"/>
        <v>0</v>
      </c>
      <c r="CB907" s="36">
        <f t="shared" si="243"/>
        <v>0</v>
      </c>
      <c r="CC907">
        <f t="shared" si="244"/>
        <v>0</v>
      </c>
      <c r="CD907" s="36">
        <f t="shared" si="245"/>
        <v>0</v>
      </c>
      <c r="CE907">
        <f t="shared" si="246"/>
        <v>0</v>
      </c>
      <c r="CF907" s="36">
        <f t="shared" si="247"/>
        <v>0</v>
      </c>
      <c r="CG907">
        <f t="shared" si="248"/>
        <v>0</v>
      </c>
      <c r="CH907" s="36">
        <f t="shared" si="249"/>
        <v>3</v>
      </c>
      <c r="CI907">
        <f t="shared" si="250"/>
        <v>0</v>
      </c>
      <c r="CJ907" s="36">
        <f t="shared" si="251"/>
        <v>4</v>
      </c>
      <c r="CK907">
        <f t="shared" si="252"/>
        <v>0</v>
      </c>
      <c r="CP907">
        <v>1139</v>
      </c>
      <c r="DD907" t="str">
        <f>IF(COUNTIF('[3]Zone Players'!A$3:A$1847,A907)&lt;1,"D","")</f>
        <v/>
      </c>
      <c r="DF907">
        <f t="shared" si="255"/>
        <v>7</v>
      </c>
      <c r="DG907" s="70">
        <f t="shared" si="253"/>
        <v>7</v>
      </c>
      <c r="DH907" t="str">
        <f t="shared" si="254"/>
        <v/>
      </c>
    </row>
    <row r="908" spans="1:112" x14ac:dyDescent="0.25">
      <c r="A908" s="23">
        <v>7878</v>
      </c>
      <c r="B908" s="24" t="s">
        <v>1364</v>
      </c>
      <c r="C908" s="24" t="s">
        <v>592</v>
      </c>
      <c r="D908" s="25" t="s">
        <v>1250</v>
      </c>
      <c r="E908" s="26">
        <v>7</v>
      </c>
      <c r="F908" s="27">
        <v>7</v>
      </c>
      <c r="G908" s="27">
        <v>7</v>
      </c>
      <c r="H908" s="27">
        <v>6</v>
      </c>
      <c r="I908" s="27">
        <v>2</v>
      </c>
      <c r="J908" s="27">
        <v>3</v>
      </c>
      <c r="K908" s="27">
        <v>3</v>
      </c>
      <c r="L908" s="27">
        <v>2</v>
      </c>
      <c r="M908" s="27">
        <v>3</v>
      </c>
      <c r="N908" s="26">
        <v>3</v>
      </c>
      <c r="O908" s="27">
        <v>4</v>
      </c>
      <c r="P908" s="27">
        <v>4</v>
      </c>
      <c r="Q908" s="28"/>
      <c r="R908" s="28"/>
      <c r="S908" s="28"/>
      <c r="T908" s="29"/>
      <c r="U908" s="28"/>
      <c r="V908" s="30">
        <v>1</v>
      </c>
      <c r="W908" s="30">
        <v>2</v>
      </c>
      <c r="X908" s="30" t="s">
        <v>113</v>
      </c>
      <c r="Y908" s="30">
        <v>4</v>
      </c>
      <c r="Z908" s="30" t="s">
        <v>113</v>
      </c>
      <c r="AA908" s="30">
        <v>6</v>
      </c>
      <c r="AB908" s="30">
        <v>7</v>
      </c>
      <c r="AC908" s="30" t="s">
        <v>113</v>
      </c>
      <c r="AD908" s="30" t="s">
        <v>113</v>
      </c>
      <c r="AE908" s="30" t="s">
        <v>113</v>
      </c>
      <c r="AF908" s="30" t="s">
        <v>113</v>
      </c>
      <c r="AG908" s="30" t="s">
        <v>113</v>
      </c>
      <c r="AH908" s="30" t="s">
        <v>113</v>
      </c>
      <c r="AI908" s="30" t="s">
        <v>113</v>
      </c>
      <c r="AJ908" s="30" t="s">
        <v>113</v>
      </c>
      <c r="AK908" s="30" t="s">
        <v>113</v>
      </c>
      <c r="AL908" s="30" t="s">
        <v>113</v>
      </c>
      <c r="AM908" s="30">
        <v>0</v>
      </c>
      <c r="AN908" s="30">
        <v>14</v>
      </c>
      <c r="AO908" s="30">
        <v>1</v>
      </c>
      <c r="AP908" s="30">
        <v>6</v>
      </c>
      <c r="AQ908" s="31">
        <v>4</v>
      </c>
      <c r="AR908" s="31">
        <v>2</v>
      </c>
      <c r="AS908" s="31">
        <v>2</v>
      </c>
      <c r="AT908" s="32">
        <v>2.2000000000000002</v>
      </c>
      <c r="AU908" s="32">
        <v>2.2000000000000002</v>
      </c>
      <c r="AV908" s="32">
        <v>2.2000000000000002</v>
      </c>
      <c r="AW908" s="32">
        <v>2.2000000000000002</v>
      </c>
      <c r="AX908" s="32">
        <v>2.2000000000000002</v>
      </c>
      <c r="AY908" s="32">
        <v>2.2000000000000002</v>
      </c>
      <c r="AZ908" s="32">
        <v>2.2000000000000002</v>
      </c>
      <c r="BA908" s="32">
        <v>2.2000000000000002</v>
      </c>
      <c r="BB908" s="32">
        <v>2.2000000000000002</v>
      </c>
      <c r="BC908" s="32">
        <v>2</v>
      </c>
      <c r="BD908" s="33">
        <v>7.2</v>
      </c>
      <c r="BE908" s="33">
        <v>2.2000000000000002</v>
      </c>
      <c r="BF908" s="33">
        <v>2.2000000000000002</v>
      </c>
      <c r="BG908" s="33">
        <v>2.2000000000000002</v>
      </c>
      <c r="BH908" s="33">
        <v>2.2000000000000002</v>
      </c>
      <c r="BI908" s="33">
        <v>2.2000000000000002</v>
      </c>
      <c r="BJ908" s="34">
        <v>2.2000000000000002</v>
      </c>
      <c r="BK908" s="35">
        <v>2</v>
      </c>
      <c r="BL908" t="str">
        <f>IF(BY908&gt;LARGE(BZ908:$CK908,1),1,"")</f>
        <v/>
      </c>
      <c r="BM908" t="str">
        <f>IF(BZ908&gt;LARGE(CA908:$CK908,1),2,"")</f>
        <v/>
      </c>
      <c r="BN908">
        <f>IF(CA908&gt;LARGE(CB908:$CK908,1),2.2,"")</f>
        <v>2.2000000000000002</v>
      </c>
      <c r="BO908" t="str">
        <f>IF(CB908&gt;LARGE(CC908:$CK908,1),3,"")</f>
        <v/>
      </c>
      <c r="BP908" t="str">
        <f>IF(CC908&gt;LARGE(CD908:$CK908,1),3.2,"")</f>
        <v/>
      </c>
      <c r="BQ908" t="str">
        <f>IF(CD908&gt;LARGE(CE908:$CK908,1),4,"")</f>
        <v/>
      </c>
      <c r="BR908" t="str">
        <f>IF(CE908&gt;LARGE(CF908:$CK908,1),4.2,"")</f>
        <v/>
      </c>
      <c r="BS908" t="str">
        <f>IF(CF908&gt;LARGE(CG908:$CK908,1),5,"")</f>
        <v/>
      </c>
      <c r="BT908" t="str">
        <f>IF(CG908&gt;LARGE(CH908:$CK908,1),5.2,"")</f>
        <v/>
      </c>
      <c r="BU908" t="str">
        <f>IF(CH908&gt;LARGE(CI908:$CK908,1),6,"")</f>
        <v/>
      </c>
      <c r="BV908" t="str">
        <f>IF(CI908&gt;LARGE(CJ908:$CK908,1),6.2,"")</f>
        <v/>
      </c>
      <c r="BW908" t="str">
        <f>IF(CJ908&gt;LARGE(CK908:$CK908,1),7,"")</f>
        <v/>
      </c>
      <c r="BX908" t="str">
        <f t="shared" si="239"/>
        <v/>
      </c>
      <c r="BY908" s="36">
        <f t="shared" si="240"/>
        <v>0</v>
      </c>
      <c r="BZ908" s="36">
        <f t="shared" si="241"/>
        <v>1</v>
      </c>
      <c r="CA908">
        <f t="shared" si="242"/>
        <v>9</v>
      </c>
      <c r="CB908" s="36">
        <f t="shared" si="243"/>
        <v>0</v>
      </c>
      <c r="CC908">
        <f t="shared" si="244"/>
        <v>0</v>
      </c>
      <c r="CD908" s="36">
        <f t="shared" si="245"/>
        <v>0</v>
      </c>
      <c r="CE908">
        <f t="shared" si="246"/>
        <v>0</v>
      </c>
      <c r="CF908" s="36">
        <f t="shared" si="247"/>
        <v>0</v>
      </c>
      <c r="CG908">
        <f t="shared" si="248"/>
        <v>0</v>
      </c>
      <c r="CH908" s="36">
        <f t="shared" si="249"/>
        <v>0</v>
      </c>
      <c r="CI908">
        <f t="shared" si="250"/>
        <v>0</v>
      </c>
      <c r="CJ908" s="36">
        <f t="shared" si="251"/>
        <v>0</v>
      </c>
      <c r="CK908">
        <f t="shared" si="252"/>
        <v>0</v>
      </c>
      <c r="CP908">
        <v>1140</v>
      </c>
      <c r="DD908" t="str">
        <f>IF(COUNTIF('[3]Zone Players'!A$3:A$1847,A908)&lt;1,"D","")</f>
        <v/>
      </c>
      <c r="DF908">
        <f t="shared" si="255"/>
        <v>2</v>
      </c>
      <c r="DG908" s="70">
        <f t="shared" si="253"/>
        <v>10</v>
      </c>
      <c r="DH908">
        <f t="shared" si="254"/>
        <v>2</v>
      </c>
    </row>
    <row r="909" spans="1:112" x14ac:dyDescent="0.25">
      <c r="A909" s="40">
        <v>152009</v>
      </c>
      <c r="B909" s="24" t="s">
        <v>1364</v>
      </c>
      <c r="C909" s="24" t="s">
        <v>140</v>
      </c>
      <c r="D909" s="25" t="s">
        <v>1250</v>
      </c>
      <c r="E909" s="25"/>
      <c r="F909" s="24"/>
      <c r="G909" s="24"/>
      <c r="H909" s="24"/>
      <c r="I909" s="24"/>
      <c r="J909" s="24"/>
      <c r="K909" s="24"/>
      <c r="L909" s="24"/>
      <c r="M909" s="24"/>
      <c r="N909" s="25"/>
      <c r="O909" s="24"/>
      <c r="P909" s="27" t="s">
        <v>113</v>
      </c>
      <c r="Q909" s="28"/>
      <c r="R909" s="28"/>
      <c r="S909" s="28"/>
      <c r="T909" s="29"/>
      <c r="U909" s="28"/>
      <c r="V909" s="30">
        <v>1</v>
      </c>
      <c r="W909" s="30">
        <v>2</v>
      </c>
      <c r="X909" s="30" t="s">
        <v>113</v>
      </c>
      <c r="Y909" s="30">
        <v>4</v>
      </c>
      <c r="Z909" s="30" t="s">
        <v>113</v>
      </c>
      <c r="AA909" s="30">
        <v>6</v>
      </c>
      <c r="AB909" s="30">
        <v>7</v>
      </c>
      <c r="AC909" s="59" t="s">
        <v>113</v>
      </c>
      <c r="AD909" s="59" t="s">
        <v>113</v>
      </c>
      <c r="AE909" s="59" t="s">
        <v>113</v>
      </c>
      <c r="AF909" s="59" t="s">
        <v>113</v>
      </c>
      <c r="AG909" s="59" t="s">
        <v>113</v>
      </c>
      <c r="AH909" s="59" t="s">
        <v>113</v>
      </c>
      <c r="AI909" s="30" t="s">
        <v>113</v>
      </c>
      <c r="AJ909" s="30" t="s">
        <v>113</v>
      </c>
      <c r="AK909" s="30" t="s">
        <v>113</v>
      </c>
      <c r="AL909" s="30" t="s">
        <v>113</v>
      </c>
      <c r="AM909" s="30">
        <v>0</v>
      </c>
      <c r="AN909" s="59">
        <v>14</v>
      </c>
      <c r="AO909" s="30">
        <v>0</v>
      </c>
      <c r="AP909" s="59">
        <v>7</v>
      </c>
      <c r="AQ909" s="31" t="s">
        <v>113</v>
      </c>
      <c r="AR909" s="31" t="s">
        <v>113</v>
      </c>
      <c r="AS909" s="31" t="s">
        <v>113</v>
      </c>
      <c r="AT909" s="32">
        <v>0</v>
      </c>
      <c r="AU909" s="32">
        <v>0</v>
      </c>
      <c r="AV909" s="32">
        <v>7</v>
      </c>
      <c r="AW909" s="32">
        <v>7</v>
      </c>
      <c r="AX909" s="32">
        <v>0</v>
      </c>
      <c r="AY909" s="32">
        <v>0</v>
      </c>
      <c r="AZ909" s="32">
        <v>0</v>
      </c>
      <c r="BA909" s="32">
        <v>0</v>
      </c>
      <c r="BB909" s="32">
        <v>0</v>
      </c>
      <c r="BC909" s="32">
        <v>0</v>
      </c>
      <c r="BD909" s="33">
        <v>7.2</v>
      </c>
      <c r="BE909" s="33">
        <v>7.2</v>
      </c>
      <c r="BF909" s="33">
        <v>7.2</v>
      </c>
      <c r="BG909" s="33">
        <v>7.2</v>
      </c>
      <c r="BH909" s="33">
        <v>7.2</v>
      </c>
      <c r="BI909" s="33">
        <v>7.2</v>
      </c>
      <c r="BJ909" s="34" t="s">
        <v>113</v>
      </c>
      <c r="BK909" s="35" t="s">
        <v>113</v>
      </c>
      <c r="BL909" t="str">
        <f>IF(BY909&gt;LARGE(BZ909:$CK909,1),1,"")</f>
        <v/>
      </c>
      <c r="BM909" t="str">
        <f>IF(BZ909&gt;LARGE(CA909:$CK909,1),2,"")</f>
        <v/>
      </c>
      <c r="BN909" t="str">
        <f>IF(CA909&gt;LARGE(CB909:$CK909,1),2.2,"")</f>
        <v/>
      </c>
      <c r="BO909" t="str">
        <f>IF(CB909&gt;LARGE(CC909:$CK909,1),3,"")</f>
        <v/>
      </c>
      <c r="BP909" t="str">
        <f>IF(CC909&gt;LARGE(CD909:$CK909,1),3.2,"")</f>
        <v/>
      </c>
      <c r="BQ909" t="str">
        <f>IF(CD909&gt;LARGE(CE909:$CK909,1),4,"")</f>
        <v/>
      </c>
      <c r="BR909" t="str">
        <f>IF(CE909&gt;LARGE(CF909:$CK909,1),4.2,"")</f>
        <v/>
      </c>
      <c r="BS909" t="str">
        <f>IF(CF909&gt;LARGE(CG909:$CK909,1),5,"")</f>
        <v/>
      </c>
      <c r="BT909" t="str">
        <f>IF(CG909&gt;LARGE(CH909:$CK909,1),5.2,"")</f>
        <v/>
      </c>
      <c r="BU909" t="str">
        <f>IF(CH909&gt;LARGE(CI909:$CK909,1),6,"")</f>
        <v/>
      </c>
      <c r="BV909" t="str">
        <f>IF(CI909&gt;LARGE(CJ909:$CK909,1),6.2,"")</f>
        <v/>
      </c>
      <c r="BW909">
        <f>IF(CJ909&gt;LARGE(CK909:$CK909,1),7,"")</f>
        <v>7</v>
      </c>
      <c r="BX909" t="str">
        <f t="shared" si="239"/>
        <v/>
      </c>
      <c r="BY909" s="36">
        <f t="shared" si="240"/>
        <v>0</v>
      </c>
      <c r="BZ909" s="36">
        <f t="shared" si="241"/>
        <v>0</v>
      </c>
      <c r="CA909">
        <f t="shared" si="242"/>
        <v>0</v>
      </c>
      <c r="CB909" s="36">
        <f t="shared" si="243"/>
        <v>0</v>
      </c>
      <c r="CC909">
        <f t="shared" si="244"/>
        <v>0</v>
      </c>
      <c r="CD909" s="36">
        <f t="shared" si="245"/>
        <v>0</v>
      </c>
      <c r="CE909">
        <f t="shared" si="246"/>
        <v>0</v>
      </c>
      <c r="CF909" s="36">
        <f t="shared" si="247"/>
        <v>0</v>
      </c>
      <c r="CG909">
        <f t="shared" si="248"/>
        <v>0</v>
      </c>
      <c r="CH909" s="36">
        <f t="shared" si="249"/>
        <v>0</v>
      </c>
      <c r="CI909">
        <f t="shared" si="250"/>
        <v>0</v>
      </c>
      <c r="CJ909" s="36">
        <f t="shared" si="251"/>
        <v>2</v>
      </c>
      <c r="CK909">
        <f t="shared" si="252"/>
        <v>0</v>
      </c>
      <c r="CP909">
        <v>1141</v>
      </c>
      <c r="DD909" t="str">
        <f>IF(COUNTIF('[3]Zone Players'!A$3:A$1847,A909)&lt;1,"D","")</f>
        <v/>
      </c>
      <c r="DF909" t="str">
        <f t="shared" si="255"/>
        <v/>
      </c>
      <c r="DG909" s="70">
        <f t="shared" si="253"/>
        <v>2</v>
      </c>
      <c r="DH909" t="str">
        <f t="shared" si="254"/>
        <v/>
      </c>
    </row>
    <row r="910" spans="1:112" x14ac:dyDescent="0.25">
      <c r="A910" s="23">
        <v>114392</v>
      </c>
      <c r="B910" s="24" t="s">
        <v>497</v>
      </c>
      <c r="C910" s="24" t="s">
        <v>136</v>
      </c>
      <c r="D910" s="25" t="s">
        <v>1250</v>
      </c>
      <c r="E910" s="26"/>
      <c r="F910" s="27">
        <v>5</v>
      </c>
      <c r="G910" s="27">
        <v>2</v>
      </c>
      <c r="H910" s="27">
        <v>1</v>
      </c>
      <c r="I910" s="27">
        <v>2</v>
      </c>
      <c r="J910" s="27">
        <v>1</v>
      </c>
      <c r="K910" s="27">
        <v>1</v>
      </c>
      <c r="L910" s="27">
        <v>1</v>
      </c>
      <c r="M910" s="27">
        <v>1</v>
      </c>
      <c r="N910" s="26">
        <v>1</v>
      </c>
      <c r="O910" s="27">
        <v>1</v>
      </c>
      <c r="P910" s="27">
        <v>1</v>
      </c>
      <c r="Q910" s="28"/>
      <c r="R910" s="28"/>
      <c r="S910" s="28"/>
      <c r="T910" s="29">
        <v>1</v>
      </c>
      <c r="U910" s="28"/>
      <c r="V910" s="30">
        <v>1</v>
      </c>
      <c r="W910" s="30">
        <v>2</v>
      </c>
      <c r="X910" s="30" t="s">
        <v>113</v>
      </c>
      <c r="Y910" s="30">
        <v>4</v>
      </c>
      <c r="Z910" s="30" t="s">
        <v>113</v>
      </c>
      <c r="AA910" s="30">
        <v>6</v>
      </c>
      <c r="AB910" s="30">
        <v>7</v>
      </c>
      <c r="AC910" s="30" t="s">
        <v>113</v>
      </c>
      <c r="AD910" s="30" t="s">
        <v>113</v>
      </c>
      <c r="AE910" s="30" t="s">
        <v>113</v>
      </c>
      <c r="AF910" s="30" t="s">
        <v>113</v>
      </c>
      <c r="AG910" s="30" t="s">
        <v>113</v>
      </c>
      <c r="AH910" s="30" t="s">
        <v>113</v>
      </c>
      <c r="AI910" s="30" t="s">
        <v>113</v>
      </c>
      <c r="AJ910" s="30" t="s">
        <v>113</v>
      </c>
      <c r="AK910" s="30" t="s">
        <v>113</v>
      </c>
      <c r="AL910" s="30" t="s">
        <v>113</v>
      </c>
      <c r="AM910" s="30">
        <v>0</v>
      </c>
      <c r="AN910" s="30">
        <v>14</v>
      </c>
      <c r="AO910" s="30">
        <v>10</v>
      </c>
      <c r="AP910" s="30">
        <v>1</v>
      </c>
      <c r="AQ910" s="31">
        <v>0</v>
      </c>
      <c r="AR910" s="31">
        <v>0</v>
      </c>
      <c r="AS910" s="31">
        <v>1</v>
      </c>
      <c r="AT910" s="32">
        <v>0</v>
      </c>
      <c r="AU910" s="32">
        <v>0</v>
      </c>
      <c r="AV910" s="32">
        <v>0</v>
      </c>
      <c r="AW910" s="32">
        <v>0</v>
      </c>
      <c r="AX910" s="32">
        <v>0</v>
      </c>
      <c r="AY910" s="32">
        <v>0</v>
      </c>
      <c r="AZ910" s="32">
        <v>0</v>
      </c>
      <c r="BA910" s="32">
        <v>0</v>
      </c>
      <c r="BB910" s="32">
        <v>0</v>
      </c>
      <c r="BC910" s="32">
        <v>0</v>
      </c>
      <c r="BD910" s="33">
        <v>7.2</v>
      </c>
      <c r="BE910" s="33">
        <v>7.2</v>
      </c>
      <c r="BF910" s="33">
        <v>7.2</v>
      </c>
      <c r="BG910" s="33">
        <v>7.2</v>
      </c>
      <c r="BH910" s="33">
        <v>7.2</v>
      </c>
      <c r="BI910" s="33">
        <v>7.2</v>
      </c>
      <c r="BJ910" s="34" t="s">
        <v>113</v>
      </c>
      <c r="BK910" s="35" t="s">
        <v>113</v>
      </c>
      <c r="BL910" t="str">
        <f>IF(BY910&gt;LARGE(BZ910:$CK910,1),1,"")</f>
        <v/>
      </c>
      <c r="BM910" t="str">
        <f>IF(BZ910&gt;LARGE(CA910:$CK910,1),2,"")</f>
        <v/>
      </c>
      <c r="BN910" t="str">
        <f>IF(CA910&gt;LARGE(CB910:$CK910,1),2.2,"")</f>
        <v/>
      </c>
      <c r="BO910" t="str">
        <f>IF(CB910&gt;LARGE(CC910:$CK910,1),3,"")</f>
        <v/>
      </c>
      <c r="BP910" t="str">
        <f>IF(CC910&gt;LARGE(CD910:$CK910,1),3.2,"")</f>
        <v/>
      </c>
      <c r="BQ910" t="str">
        <f>IF(CD910&gt;LARGE(CE910:$CK910,1),4,"")</f>
        <v/>
      </c>
      <c r="BR910" t="str">
        <f>IF(CE910&gt;LARGE(CF910:$CK910,1),4.2,"")</f>
        <v/>
      </c>
      <c r="BS910" t="str">
        <f>IF(CF910&gt;LARGE(CG910:$CK910,1),5,"")</f>
        <v/>
      </c>
      <c r="BT910" t="str">
        <f>IF(CG910&gt;LARGE(CH910:$CK910,1),5.2,"")</f>
        <v/>
      </c>
      <c r="BU910" t="str">
        <f>IF(CH910&gt;LARGE(CI910:$CK910,1),6,"")</f>
        <v/>
      </c>
      <c r="BV910" t="str">
        <f>IF(CI910&gt;LARGE(CJ910:$CK910,1),6.2,"")</f>
        <v/>
      </c>
      <c r="BW910" t="str">
        <f>IF(CJ910&gt;LARGE(CK910:$CK910,1),7,"")</f>
        <v/>
      </c>
      <c r="BX910" t="str">
        <f t="shared" si="239"/>
        <v/>
      </c>
      <c r="BY910" s="36">
        <f t="shared" si="240"/>
        <v>0</v>
      </c>
      <c r="BZ910" s="36">
        <f t="shared" si="241"/>
        <v>0</v>
      </c>
      <c r="CA910">
        <f t="shared" si="242"/>
        <v>0</v>
      </c>
      <c r="CB910" s="36">
        <f t="shared" si="243"/>
        <v>0</v>
      </c>
      <c r="CC910">
        <f t="shared" si="244"/>
        <v>0</v>
      </c>
      <c r="CD910" s="36">
        <f t="shared" si="245"/>
        <v>0</v>
      </c>
      <c r="CE910">
        <f t="shared" si="246"/>
        <v>0</v>
      </c>
      <c r="CF910" s="36">
        <f t="shared" si="247"/>
        <v>0</v>
      </c>
      <c r="CG910">
        <f t="shared" si="248"/>
        <v>0</v>
      </c>
      <c r="CH910" s="36">
        <f t="shared" si="249"/>
        <v>0</v>
      </c>
      <c r="CI910">
        <f t="shared" si="250"/>
        <v>0</v>
      </c>
      <c r="CJ910" s="36">
        <f t="shared" si="251"/>
        <v>0</v>
      </c>
      <c r="CK910">
        <f t="shared" si="252"/>
        <v>0</v>
      </c>
      <c r="CP910" t="s">
        <v>118</v>
      </c>
      <c r="DD910" t="str">
        <f>IF(COUNTIF('[3]Zone Players'!A$3:A$1847,A910)&lt;1,"D","")</f>
        <v/>
      </c>
      <c r="DF910" t="str">
        <f t="shared" si="255"/>
        <v>N1</v>
      </c>
      <c r="DG910" s="70">
        <f t="shared" si="253"/>
        <v>0</v>
      </c>
      <c r="DH910" t="str">
        <f t="shared" si="254"/>
        <v/>
      </c>
    </row>
    <row r="911" spans="1:112" x14ac:dyDescent="0.25">
      <c r="A911" s="23">
        <v>50744</v>
      </c>
      <c r="B911" s="24" t="s">
        <v>1365</v>
      </c>
      <c r="C911" s="24" t="s">
        <v>1366</v>
      </c>
      <c r="D911" s="25" t="s">
        <v>1250</v>
      </c>
      <c r="E911" s="26"/>
      <c r="F911" s="27"/>
      <c r="G911" s="27"/>
      <c r="H911" s="27"/>
      <c r="I911" s="27"/>
      <c r="J911" s="27"/>
      <c r="K911" s="27"/>
      <c r="L911" s="27"/>
      <c r="M911" s="27"/>
      <c r="N911" s="26"/>
      <c r="O911" s="27"/>
      <c r="P911" s="27">
        <v>3</v>
      </c>
      <c r="Q911" s="28"/>
      <c r="R911" s="28"/>
      <c r="S911" s="28"/>
      <c r="T911" s="29"/>
      <c r="U911" s="28"/>
      <c r="V911" s="30">
        <v>1</v>
      </c>
      <c r="W911" s="30">
        <v>2</v>
      </c>
      <c r="X911" s="30" t="s">
        <v>113</v>
      </c>
      <c r="Y911" s="30">
        <v>4</v>
      </c>
      <c r="Z911" s="30" t="s">
        <v>113</v>
      </c>
      <c r="AA911" s="30">
        <v>6</v>
      </c>
      <c r="AB911" s="30">
        <v>7</v>
      </c>
      <c r="AC911" s="30" t="s">
        <v>113</v>
      </c>
      <c r="AD911" s="30" t="s">
        <v>113</v>
      </c>
      <c r="AE911" s="30" t="s">
        <v>113</v>
      </c>
      <c r="AF911" s="30" t="s">
        <v>113</v>
      </c>
      <c r="AG911" s="30" t="s">
        <v>113</v>
      </c>
      <c r="AH911" s="30" t="s">
        <v>113</v>
      </c>
      <c r="AI911" s="30" t="s">
        <v>113</v>
      </c>
      <c r="AJ911" s="30" t="s">
        <v>113</v>
      </c>
      <c r="AK911" s="30" t="s">
        <v>113</v>
      </c>
      <c r="AL911" s="30" t="s">
        <v>113</v>
      </c>
      <c r="AM911" s="30">
        <v>0</v>
      </c>
      <c r="AN911" s="30">
        <v>14</v>
      </c>
      <c r="AO911" s="30">
        <v>3</v>
      </c>
      <c r="AP911" s="30">
        <v>4</v>
      </c>
      <c r="AQ911" s="31">
        <v>3</v>
      </c>
      <c r="AR911" s="31">
        <v>2</v>
      </c>
      <c r="AS911" s="31">
        <v>2</v>
      </c>
      <c r="AT911" s="32">
        <v>2.2000000000000002</v>
      </c>
      <c r="AU911" s="32">
        <v>2.2000000000000002</v>
      </c>
      <c r="AV911" s="32">
        <v>2.2000000000000002</v>
      </c>
      <c r="AW911" s="32">
        <v>2.2000000000000002</v>
      </c>
      <c r="AX911" s="32">
        <v>2.2000000000000002</v>
      </c>
      <c r="AY911" s="32">
        <v>2.2000000000000002</v>
      </c>
      <c r="AZ911" s="32">
        <v>2.2000000000000002</v>
      </c>
      <c r="BA911" s="32">
        <v>2.2000000000000002</v>
      </c>
      <c r="BB911" s="32">
        <v>2.2000000000000002</v>
      </c>
      <c r="BC911" s="32">
        <v>2</v>
      </c>
      <c r="BD911" s="33">
        <v>7.2</v>
      </c>
      <c r="BE911" s="33">
        <v>2.2000000000000002</v>
      </c>
      <c r="BF911" s="33">
        <v>2.2000000000000002</v>
      </c>
      <c r="BG911" s="33">
        <v>2.2000000000000002</v>
      </c>
      <c r="BH911" s="33">
        <v>2.2000000000000002</v>
      </c>
      <c r="BI911" s="33">
        <v>2.2000000000000002</v>
      </c>
      <c r="BJ911" s="34">
        <v>2.2000000000000002</v>
      </c>
      <c r="BK911" s="35">
        <v>2</v>
      </c>
      <c r="BL911" t="str">
        <f>IF(BY911&gt;LARGE(BZ911:$CK911,1),1,"")</f>
        <v/>
      </c>
      <c r="BM911" t="str">
        <f>IF(BZ911&gt;LARGE(CA911:$CK911,1),2,"")</f>
        <v/>
      </c>
      <c r="BN911">
        <f>IF(CA911&gt;LARGE(CB911:$CK911,1),2.2,"")</f>
        <v>2.2000000000000002</v>
      </c>
      <c r="BO911" t="str">
        <f>IF(CB911&gt;LARGE(CC911:$CK911,1),3,"")</f>
        <v/>
      </c>
      <c r="BP911" t="str">
        <f>IF(CC911&gt;LARGE(CD911:$CK911,1),3.2,"")</f>
        <v/>
      </c>
      <c r="BQ911" t="str">
        <f>IF(CD911&gt;LARGE(CE911:$CK911,1),4,"")</f>
        <v/>
      </c>
      <c r="BR911" t="str">
        <f>IF(CE911&gt;LARGE(CF911:$CK911,1),4.2,"")</f>
        <v/>
      </c>
      <c r="BS911" t="str">
        <f>IF(CF911&gt;LARGE(CG911:$CK911,1),5,"")</f>
        <v/>
      </c>
      <c r="BT911" t="str">
        <f>IF(CG911&gt;LARGE(CH911:$CK911,1),5.2,"")</f>
        <v/>
      </c>
      <c r="BU911" t="str">
        <f>IF(CH911&gt;LARGE(CI911:$CK911,1),6,"")</f>
        <v/>
      </c>
      <c r="BV911" t="str">
        <f>IF(CI911&gt;LARGE(CJ911:$CK911,1),6.2,"")</f>
        <v/>
      </c>
      <c r="BW911" t="str">
        <f>IF(CJ911&gt;LARGE(CK911:$CK911,1),7,"")</f>
        <v/>
      </c>
      <c r="BX911" t="str">
        <f t="shared" si="239"/>
        <v/>
      </c>
      <c r="BY911" s="36">
        <f t="shared" si="240"/>
        <v>0</v>
      </c>
      <c r="BZ911" s="36">
        <f t="shared" si="241"/>
        <v>1</v>
      </c>
      <c r="CA911">
        <f t="shared" si="242"/>
        <v>9</v>
      </c>
      <c r="CB911" s="36">
        <f t="shared" si="243"/>
        <v>0</v>
      </c>
      <c r="CC911">
        <f t="shared" si="244"/>
        <v>0</v>
      </c>
      <c r="CD911" s="36">
        <f t="shared" si="245"/>
        <v>0</v>
      </c>
      <c r="CE911">
        <f t="shared" si="246"/>
        <v>0</v>
      </c>
      <c r="CF911" s="36">
        <f t="shared" si="247"/>
        <v>0</v>
      </c>
      <c r="CG911">
        <f t="shared" si="248"/>
        <v>0</v>
      </c>
      <c r="CH911" s="36">
        <f t="shared" si="249"/>
        <v>0</v>
      </c>
      <c r="CI911">
        <f t="shared" si="250"/>
        <v>0</v>
      </c>
      <c r="CJ911" s="36">
        <f t="shared" si="251"/>
        <v>0</v>
      </c>
      <c r="CK911">
        <f t="shared" si="252"/>
        <v>0</v>
      </c>
      <c r="CP911">
        <v>1144</v>
      </c>
      <c r="DD911" t="str">
        <f>IF(COUNTIF('[3]Zone Players'!A$3:A$1847,A911)&lt;1,"D","")</f>
        <v/>
      </c>
      <c r="DF911">
        <f t="shared" si="255"/>
        <v>2</v>
      </c>
      <c r="DG911" s="70">
        <f t="shared" si="253"/>
        <v>10</v>
      </c>
      <c r="DH911">
        <f t="shared" si="254"/>
        <v>2</v>
      </c>
    </row>
    <row r="912" spans="1:112" x14ac:dyDescent="0.25">
      <c r="A912" s="40">
        <v>27862</v>
      </c>
      <c r="B912" s="24" t="s">
        <v>1367</v>
      </c>
      <c r="C912" s="24" t="s">
        <v>253</v>
      </c>
      <c r="D912" s="25" t="s">
        <v>1250</v>
      </c>
      <c r="E912" s="26"/>
      <c r="F912" s="27">
        <v>6</v>
      </c>
      <c r="G912" s="27">
        <v>6</v>
      </c>
      <c r="H912" s="27">
        <v>5</v>
      </c>
      <c r="I912" s="27">
        <v>6</v>
      </c>
      <c r="J912" s="27">
        <v>6</v>
      </c>
      <c r="K912" s="27">
        <v>6</v>
      </c>
      <c r="L912" s="27">
        <v>5</v>
      </c>
      <c r="M912" s="27">
        <v>5</v>
      </c>
      <c r="N912" s="26">
        <v>7</v>
      </c>
      <c r="O912" s="27">
        <v>7</v>
      </c>
      <c r="P912" s="27">
        <v>7</v>
      </c>
      <c r="Q912" s="28"/>
      <c r="R912" s="28"/>
      <c r="S912" s="28"/>
      <c r="T912" s="29"/>
      <c r="U912" s="28"/>
      <c r="V912" s="30">
        <v>1</v>
      </c>
      <c r="W912" s="30">
        <v>2</v>
      </c>
      <c r="X912" s="30" t="s">
        <v>113</v>
      </c>
      <c r="Y912" s="30">
        <v>4</v>
      </c>
      <c r="Z912" s="30" t="s">
        <v>113</v>
      </c>
      <c r="AA912" s="30">
        <v>6</v>
      </c>
      <c r="AB912" s="30">
        <v>7</v>
      </c>
      <c r="AC912" s="30" t="s">
        <v>113</v>
      </c>
      <c r="AD912" s="30" t="s">
        <v>113</v>
      </c>
      <c r="AE912" s="30" t="s">
        <v>113</v>
      </c>
      <c r="AF912" s="30" t="s">
        <v>113</v>
      </c>
      <c r="AG912" s="30" t="s">
        <v>113</v>
      </c>
      <c r="AH912" s="30" t="s">
        <v>113</v>
      </c>
      <c r="AI912" s="30" t="s">
        <v>113</v>
      </c>
      <c r="AJ912" s="30" t="s">
        <v>113</v>
      </c>
      <c r="AK912" s="30" t="s">
        <v>113</v>
      </c>
      <c r="AL912" s="30" t="s">
        <v>113</v>
      </c>
      <c r="AM912" s="30">
        <v>0</v>
      </c>
      <c r="AN912" s="30">
        <v>14</v>
      </c>
      <c r="AO912" s="30">
        <v>0</v>
      </c>
      <c r="AP912" s="30">
        <v>7</v>
      </c>
      <c r="AQ912" s="31">
        <v>7</v>
      </c>
      <c r="AR912" s="31">
        <v>7</v>
      </c>
      <c r="AS912" s="31">
        <v>7</v>
      </c>
      <c r="AT912" s="32">
        <v>0</v>
      </c>
      <c r="AU912" s="32">
        <v>7</v>
      </c>
      <c r="AV912" s="32">
        <v>7</v>
      </c>
      <c r="AW912" s="32">
        <v>7</v>
      </c>
      <c r="AX912" s="32">
        <v>7</v>
      </c>
      <c r="AY912" s="32">
        <v>0</v>
      </c>
      <c r="AZ912" s="32">
        <v>7</v>
      </c>
      <c r="BA912" s="32">
        <v>7</v>
      </c>
      <c r="BB912" s="32">
        <v>7</v>
      </c>
      <c r="BC912" s="32">
        <v>7</v>
      </c>
      <c r="BD912" s="33">
        <v>7.2</v>
      </c>
      <c r="BE912" s="33">
        <v>7</v>
      </c>
      <c r="BF912" s="33">
        <v>7</v>
      </c>
      <c r="BG912" s="33">
        <v>7</v>
      </c>
      <c r="BH912" s="33">
        <v>7</v>
      </c>
      <c r="BI912" s="33">
        <v>7</v>
      </c>
      <c r="BJ912" s="34">
        <v>7</v>
      </c>
      <c r="BK912" s="35">
        <v>7</v>
      </c>
      <c r="BL912" t="str">
        <f>IF(BY912&gt;LARGE(BZ912:$CK912,1),1,"")</f>
        <v/>
      </c>
      <c r="BM912" t="str">
        <f>IF(BZ912&gt;LARGE(CA912:$CK912,1),2,"")</f>
        <v/>
      </c>
      <c r="BN912" t="str">
        <f>IF(CA912&gt;LARGE(CB912:$CK912,1),2.2,"")</f>
        <v/>
      </c>
      <c r="BO912" t="str">
        <f>IF(CB912&gt;LARGE(CC912:$CK912,1),3,"")</f>
        <v/>
      </c>
      <c r="BP912" t="str">
        <f>IF(CC912&gt;LARGE(CD912:$CK912,1),3.2,"")</f>
        <v/>
      </c>
      <c r="BQ912" t="str">
        <f>IF(CD912&gt;LARGE(CE912:$CK912,1),4,"")</f>
        <v/>
      </c>
      <c r="BR912" t="str">
        <f>IF(CE912&gt;LARGE(CF912:$CK912,1),4.2,"")</f>
        <v/>
      </c>
      <c r="BS912" t="str">
        <f>IF(CF912&gt;LARGE(CG912:$CK912,1),5,"")</f>
        <v/>
      </c>
      <c r="BT912" t="str">
        <f>IF(CG912&gt;LARGE(CH912:$CK912,1),5.2,"")</f>
        <v/>
      </c>
      <c r="BU912" t="str">
        <f>IF(CH912&gt;LARGE(CI912:$CK912,1),6,"")</f>
        <v/>
      </c>
      <c r="BV912" t="str">
        <f>IF(CI912&gt;LARGE(CJ912:$CK912,1),6.2,"")</f>
        <v/>
      </c>
      <c r="BW912">
        <f>IF(CJ912&gt;LARGE(CK912:$CK912,1),7,"")</f>
        <v>7</v>
      </c>
      <c r="BX912" t="str">
        <f t="shared" si="239"/>
        <v/>
      </c>
      <c r="BY912" s="36">
        <f t="shared" si="240"/>
        <v>0</v>
      </c>
      <c r="BZ912" s="36">
        <f t="shared" si="241"/>
        <v>0</v>
      </c>
      <c r="CA912">
        <f t="shared" si="242"/>
        <v>0</v>
      </c>
      <c r="CB912" s="36">
        <f t="shared" si="243"/>
        <v>0</v>
      </c>
      <c r="CC912">
        <f t="shared" si="244"/>
        <v>0</v>
      </c>
      <c r="CD912" s="36">
        <f t="shared" si="245"/>
        <v>0</v>
      </c>
      <c r="CE912">
        <f t="shared" si="246"/>
        <v>0</v>
      </c>
      <c r="CF912" s="36">
        <f t="shared" si="247"/>
        <v>0</v>
      </c>
      <c r="CG912">
        <f t="shared" si="248"/>
        <v>0</v>
      </c>
      <c r="CH912" s="36">
        <f t="shared" si="249"/>
        <v>0</v>
      </c>
      <c r="CI912">
        <f t="shared" si="250"/>
        <v>0</v>
      </c>
      <c r="CJ912" s="36">
        <f t="shared" si="251"/>
        <v>8</v>
      </c>
      <c r="CK912">
        <f t="shared" si="252"/>
        <v>0</v>
      </c>
      <c r="CP912">
        <v>1145</v>
      </c>
      <c r="DD912" t="str">
        <f>IF(COUNTIF('[3]Zone Players'!A$3:A$1847,A912)&lt;1,"D","")</f>
        <v/>
      </c>
      <c r="DF912">
        <f t="shared" si="255"/>
        <v>7</v>
      </c>
      <c r="DG912" s="70">
        <f t="shared" si="253"/>
        <v>8</v>
      </c>
      <c r="DH912" t="str">
        <f t="shared" si="254"/>
        <v/>
      </c>
    </row>
    <row r="913" spans="1:112" x14ac:dyDescent="0.25">
      <c r="A913" s="23">
        <v>149121</v>
      </c>
      <c r="B913" s="24" t="s">
        <v>610</v>
      </c>
      <c r="C913" s="24" t="s">
        <v>590</v>
      </c>
      <c r="D913" s="25" t="s">
        <v>1250</v>
      </c>
      <c r="E913" s="26"/>
      <c r="F913" s="27"/>
      <c r="G913" s="27"/>
      <c r="H913" s="27"/>
      <c r="I913" s="27"/>
      <c r="J913" s="27"/>
      <c r="K913" s="27"/>
      <c r="L913" s="27"/>
      <c r="M913" s="27"/>
      <c r="N913" s="26"/>
      <c r="O913" s="27"/>
      <c r="P913" s="27">
        <v>1</v>
      </c>
      <c r="Q913" s="28"/>
      <c r="R913" s="28"/>
      <c r="S913" s="28"/>
      <c r="T913" s="29"/>
      <c r="U913" s="28"/>
      <c r="V913" s="30">
        <v>1</v>
      </c>
      <c r="W913" s="30">
        <v>2</v>
      </c>
      <c r="X913" s="30" t="s">
        <v>113</v>
      </c>
      <c r="Y913" s="30">
        <v>4</v>
      </c>
      <c r="Z913" s="30" t="s">
        <v>113</v>
      </c>
      <c r="AA913" s="30">
        <v>6</v>
      </c>
      <c r="AB913" s="30">
        <v>7</v>
      </c>
      <c r="AC913" s="30" t="s">
        <v>113</v>
      </c>
      <c r="AD913" s="30" t="s">
        <v>113</v>
      </c>
      <c r="AE913" s="30" t="s">
        <v>113</v>
      </c>
      <c r="AF913" s="30" t="s">
        <v>113</v>
      </c>
      <c r="AG913" s="30" t="s">
        <v>113</v>
      </c>
      <c r="AH913" s="30" t="s">
        <v>113</v>
      </c>
      <c r="AI913" s="30" t="s">
        <v>113</v>
      </c>
      <c r="AJ913" s="30" t="s">
        <v>113</v>
      </c>
      <c r="AK913" s="30" t="s">
        <v>113</v>
      </c>
      <c r="AL913" s="30" t="s">
        <v>113</v>
      </c>
      <c r="AM913" s="30">
        <v>0</v>
      </c>
      <c r="AN913" s="30">
        <v>14</v>
      </c>
      <c r="AO913" s="30">
        <v>5</v>
      </c>
      <c r="AP913" s="30">
        <v>2</v>
      </c>
      <c r="AQ913" s="31">
        <v>1</v>
      </c>
      <c r="AR913" s="31">
        <v>1</v>
      </c>
      <c r="AS913" s="31">
        <v>1</v>
      </c>
      <c r="AT913" s="32">
        <v>0</v>
      </c>
      <c r="AU913" s="32">
        <v>0</v>
      </c>
      <c r="AV913" s="32">
        <v>1</v>
      </c>
      <c r="AW913" s="32">
        <v>1</v>
      </c>
      <c r="AX913" s="32">
        <v>1</v>
      </c>
      <c r="AY913" s="32">
        <v>1</v>
      </c>
      <c r="AZ913" s="32">
        <v>1</v>
      </c>
      <c r="BA913" s="32">
        <v>1</v>
      </c>
      <c r="BB913" s="32">
        <v>1</v>
      </c>
      <c r="BC913" s="32">
        <v>1</v>
      </c>
      <c r="BD913" s="33">
        <v>7.2</v>
      </c>
      <c r="BE913" s="33">
        <v>7.2</v>
      </c>
      <c r="BF913" s="33">
        <v>7.2</v>
      </c>
      <c r="BG913" s="33">
        <v>1</v>
      </c>
      <c r="BH913" s="33">
        <v>1</v>
      </c>
      <c r="BI913" s="33">
        <v>1</v>
      </c>
      <c r="BJ913" s="34">
        <v>1</v>
      </c>
      <c r="BK913" s="35">
        <v>1</v>
      </c>
      <c r="BL913">
        <f>IF(BY913&gt;LARGE(BZ913:$CK913,1),1,"")</f>
        <v>1</v>
      </c>
      <c r="BM913" t="str">
        <f>IF(BZ913&gt;LARGE(CA913:$CK913,1),2,"")</f>
        <v/>
      </c>
      <c r="BN913" t="str">
        <f>IF(CA913&gt;LARGE(CB913:$CK913,1),2.2,"")</f>
        <v/>
      </c>
      <c r="BO913" t="str">
        <f>IF(CB913&gt;LARGE(CC913:$CK913,1),3,"")</f>
        <v/>
      </c>
      <c r="BP913" t="str">
        <f>IF(CC913&gt;LARGE(CD913:$CK913,1),3.2,"")</f>
        <v/>
      </c>
      <c r="BQ913" t="str">
        <f>IF(CD913&gt;LARGE(CE913:$CK913,1),4,"")</f>
        <v/>
      </c>
      <c r="BR913" t="str">
        <f>IF(CE913&gt;LARGE(CF913:$CK913,1),4.2,"")</f>
        <v/>
      </c>
      <c r="BS913" t="str">
        <f>IF(CF913&gt;LARGE(CG913:$CK913,1),5,"")</f>
        <v/>
      </c>
      <c r="BT913" t="str">
        <f>IF(CG913&gt;LARGE(CH913:$CK913,1),5.2,"")</f>
        <v/>
      </c>
      <c r="BU913" t="str">
        <f>IF(CH913&gt;LARGE(CI913:$CK913,1),6,"")</f>
        <v/>
      </c>
      <c r="BV913" t="str">
        <f>IF(CI913&gt;LARGE(CJ913:$CK913,1),6.2,"")</f>
        <v/>
      </c>
      <c r="BW913" t="str">
        <f>IF(CJ913&gt;LARGE(CK913:$CK913,1),7,"")</f>
        <v/>
      </c>
      <c r="BX913" t="str">
        <f t="shared" si="239"/>
        <v/>
      </c>
      <c r="BY913" s="36">
        <f t="shared" si="240"/>
        <v>8</v>
      </c>
      <c r="BZ913" s="36">
        <f t="shared" si="241"/>
        <v>0</v>
      </c>
      <c r="CA913">
        <f t="shared" si="242"/>
        <v>0</v>
      </c>
      <c r="CB913" s="36">
        <f t="shared" si="243"/>
        <v>0</v>
      </c>
      <c r="CC913">
        <f t="shared" si="244"/>
        <v>0</v>
      </c>
      <c r="CD913" s="36">
        <f t="shared" si="245"/>
        <v>0</v>
      </c>
      <c r="CE913">
        <f t="shared" si="246"/>
        <v>0</v>
      </c>
      <c r="CF913" s="36">
        <f t="shared" si="247"/>
        <v>0</v>
      </c>
      <c r="CG913">
        <f t="shared" si="248"/>
        <v>0</v>
      </c>
      <c r="CH913" s="36">
        <f t="shared" si="249"/>
        <v>0</v>
      </c>
      <c r="CI913">
        <f t="shared" si="250"/>
        <v>0</v>
      </c>
      <c r="CJ913" s="36">
        <f t="shared" si="251"/>
        <v>0</v>
      </c>
      <c r="CK913">
        <f t="shared" si="252"/>
        <v>0</v>
      </c>
      <c r="CP913">
        <v>1146</v>
      </c>
      <c r="DD913" t="str">
        <f>IF(COUNTIF('[3]Zone Players'!A$3:A$1847,A913)&lt;1,"D","")</f>
        <v/>
      </c>
      <c r="DF913">
        <f t="shared" si="255"/>
        <v>1</v>
      </c>
      <c r="DG913" s="70">
        <f t="shared" si="253"/>
        <v>8</v>
      </c>
      <c r="DH913" t="str">
        <f t="shared" si="254"/>
        <v/>
      </c>
    </row>
    <row r="914" spans="1:112" x14ac:dyDescent="0.25">
      <c r="A914" s="40">
        <v>111042</v>
      </c>
      <c r="B914" s="24" t="s">
        <v>1368</v>
      </c>
      <c r="C914" s="24" t="s">
        <v>1369</v>
      </c>
      <c r="D914" s="25" t="s">
        <v>1250</v>
      </c>
      <c r="E914" s="26"/>
      <c r="F914" s="27"/>
      <c r="G914" s="27"/>
      <c r="H914" s="27"/>
      <c r="I914" s="27"/>
      <c r="J914" s="27"/>
      <c r="K914" s="27"/>
      <c r="L914" s="27"/>
      <c r="M914" s="27"/>
      <c r="N914" s="26"/>
      <c r="O914" s="27"/>
      <c r="P914" s="27" t="s">
        <v>113</v>
      </c>
      <c r="Q914" s="28"/>
      <c r="R914" s="28"/>
      <c r="S914" s="28"/>
      <c r="T914" s="29"/>
      <c r="U914" s="28"/>
      <c r="V914" s="30">
        <v>1</v>
      </c>
      <c r="W914" s="30">
        <v>2</v>
      </c>
      <c r="X914" s="30" t="s">
        <v>113</v>
      </c>
      <c r="Y914" s="30">
        <v>4</v>
      </c>
      <c r="Z914" s="30" t="s">
        <v>113</v>
      </c>
      <c r="AA914" s="30">
        <v>6</v>
      </c>
      <c r="AB914" s="30">
        <v>7</v>
      </c>
      <c r="AC914" s="30" t="s">
        <v>113</v>
      </c>
      <c r="AD914" s="30" t="s">
        <v>113</v>
      </c>
      <c r="AE914" s="30" t="s">
        <v>113</v>
      </c>
      <c r="AF914" s="30" t="s">
        <v>113</v>
      </c>
      <c r="AG914" s="30" t="s">
        <v>113</v>
      </c>
      <c r="AH914" s="30" t="s">
        <v>113</v>
      </c>
      <c r="AI914" s="30" t="s">
        <v>113</v>
      </c>
      <c r="AJ914" s="30" t="s">
        <v>113</v>
      </c>
      <c r="AK914" s="30" t="s">
        <v>113</v>
      </c>
      <c r="AL914" s="30" t="s">
        <v>113</v>
      </c>
      <c r="AM914" s="30">
        <v>0</v>
      </c>
      <c r="AN914" s="30">
        <v>14</v>
      </c>
      <c r="AO914" s="30">
        <v>0</v>
      </c>
      <c r="AP914" s="30">
        <v>7</v>
      </c>
      <c r="AQ914" s="31" t="s">
        <v>113</v>
      </c>
      <c r="AR914" s="31" t="s">
        <v>113</v>
      </c>
      <c r="AS914" s="31" t="s">
        <v>113</v>
      </c>
      <c r="AT914" s="32">
        <v>0</v>
      </c>
      <c r="AU914" s="32">
        <v>0</v>
      </c>
      <c r="AV914" s="32">
        <v>0</v>
      </c>
      <c r="AW914" s="32">
        <v>0</v>
      </c>
      <c r="AX914" s="32">
        <v>0</v>
      </c>
      <c r="AY914" s="32">
        <v>0</v>
      </c>
      <c r="AZ914" s="32">
        <v>0</v>
      </c>
      <c r="BA914" s="32">
        <v>0</v>
      </c>
      <c r="BB914" s="32">
        <v>0</v>
      </c>
      <c r="BC914" s="32">
        <v>0</v>
      </c>
      <c r="BD914" s="33">
        <v>7.2</v>
      </c>
      <c r="BE914" s="33">
        <v>7.2</v>
      </c>
      <c r="BF914" s="33">
        <v>7.2</v>
      </c>
      <c r="BG914" s="33">
        <v>7.2</v>
      </c>
      <c r="BH914" s="33">
        <v>7.2</v>
      </c>
      <c r="BI914" s="33">
        <v>7.2</v>
      </c>
      <c r="BJ914" s="34" t="s">
        <v>113</v>
      </c>
      <c r="BK914" s="35" t="s">
        <v>113</v>
      </c>
      <c r="BL914" t="str">
        <f>IF(BY914&gt;LARGE(BZ914:$CK914,1),1,"")</f>
        <v/>
      </c>
      <c r="BM914" t="str">
        <f>IF(BZ914&gt;LARGE(CA914:$CK914,1),2,"")</f>
        <v/>
      </c>
      <c r="BN914" t="str">
        <f>IF(CA914&gt;LARGE(CB914:$CK914,1),2.2,"")</f>
        <v/>
      </c>
      <c r="BO914" t="str">
        <f>IF(CB914&gt;LARGE(CC914:$CK914,1),3,"")</f>
        <v/>
      </c>
      <c r="BP914" t="str">
        <f>IF(CC914&gt;LARGE(CD914:$CK914,1),3.2,"")</f>
        <v/>
      </c>
      <c r="BQ914" t="str">
        <f>IF(CD914&gt;LARGE(CE914:$CK914,1),4,"")</f>
        <v/>
      </c>
      <c r="BR914" t="str">
        <f>IF(CE914&gt;LARGE(CF914:$CK914,1),4.2,"")</f>
        <v/>
      </c>
      <c r="BS914" t="str">
        <f>IF(CF914&gt;LARGE(CG914:$CK914,1),5,"")</f>
        <v/>
      </c>
      <c r="BT914" t="str">
        <f>IF(CG914&gt;LARGE(CH914:$CK914,1),5.2,"")</f>
        <v/>
      </c>
      <c r="BU914" t="str">
        <f>IF(CH914&gt;LARGE(CI914:$CK914,1),6,"")</f>
        <v/>
      </c>
      <c r="BV914" t="str">
        <f>IF(CI914&gt;LARGE(CJ914:$CK914,1),6.2,"")</f>
        <v/>
      </c>
      <c r="BW914" t="str">
        <f>IF(CJ914&gt;LARGE(CK914:$CK914,1),7,"")</f>
        <v/>
      </c>
      <c r="BX914" t="str">
        <f t="shared" si="239"/>
        <v/>
      </c>
      <c r="BY914" s="36">
        <f t="shared" si="240"/>
        <v>0</v>
      </c>
      <c r="BZ914" s="36">
        <f t="shared" si="241"/>
        <v>0</v>
      </c>
      <c r="CA914">
        <f t="shared" si="242"/>
        <v>0</v>
      </c>
      <c r="CB914" s="36">
        <f t="shared" si="243"/>
        <v>0</v>
      </c>
      <c r="CC914">
        <f t="shared" si="244"/>
        <v>0</v>
      </c>
      <c r="CD914" s="36">
        <f t="shared" si="245"/>
        <v>0</v>
      </c>
      <c r="CE914">
        <f t="shared" si="246"/>
        <v>0</v>
      </c>
      <c r="CF914" s="36">
        <f t="shared" si="247"/>
        <v>0</v>
      </c>
      <c r="CG914">
        <f t="shared" si="248"/>
        <v>0</v>
      </c>
      <c r="CH914" s="36">
        <f t="shared" si="249"/>
        <v>0</v>
      </c>
      <c r="CI914">
        <f t="shared" si="250"/>
        <v>0</v>
      </c>
      <c r="CJ914" s="36">
        <f t="shared" si="251"/>
        <v>0</v>
      </c>
      <c r="CK914">
        <f t="shared" si="252"/>
        <v>0</v>
      </c>
      <c r="CP914">
        <v>1147</v>
      </c>
      <c r="DD914" t="str">
        <f>IF(COUNTIF('[3]Zone Players'!A$3:A$1847,A914)&lt;1,"D","")</f>
        <v/>
      </c>
      <c r="DF914" t="str">
        <f t="shared" si="255"/>
        <v/>
      </c>
      <c r="DG914" s="70">
        <f t="shared" si="253"/>
        <v>0</v>
      </c>
      <c r="DH914" t="str">
        <f t="shared" si="254"/>
        <v/>
      </c>
    </row>
    <row r="915" spans="1:112" x14ac:dyDescent="0.25">
      <c r="A915" s="40">
        <v>97607</v>
      </c>
      <c r="B915" s="24" t="s">
        <v>1074</v>
      </c>
      <c r="C915" s="24" t="s">
        <v>952</v>
      </c>
      <c r="D915" s="25" t="s">
        <v>1370</v>
      </c>
      <c r="E915" s="25"/>
      <c r="F915" s="24"/>
      <c r="G915" s="24"/>
      <c r="H915" s="24"/>
      <c r="I915" s="24"/>
      <c r="J915" s="24"/>
      <c r="K915" s="24"/>
      <c r="L915" s="24"/>
      <c r="M915" s="24"/>
      <c r="N915" s="25"/>
      <c r="O915" s="24"/>
      <c r="P915" s="27">
        <v>2</v>
      </c>
      <c r="Q915" s="28"/>
      <c r="R915" s="28"/>
      <c r="S915" s="28"/>
      <c r="T915" s="29"/>
      <c r="U915" s="28"/>
      <c r="V915" s="30">
        <v>1</v>
      </c>
      <c r="W915" s="30">
        <v>2</v>
      </c>
      <c r="X915" s="30" t="s">
        <v>113</v>
      </c>
      <c r="Y915" s="30">
        <v>4</v>
      </c>
      <c r="Z915" s="30">
        <v>5</v>
      </c>
      <c r="AA915" s="30">
        <v>6</v>
      </c>
      <c r="AB915" s="30">
        <v>7</v>
      </c>
      <c r="AC915" s="59" t="s">
        <v>113</v>
      </c>
      <c r="AD915" s="59" t="s">
        <v>113</v>
      </c>
      <c r="AE915" s="59" t="s">
        <v>113</v>
      </c>
      <c r="AF915" s="59" t="s">
        <v>113</v>
      </c>
      <c r="AG915" s="59" t="s">
        <v>113</v>
      </c>
      <c r="AH915" s="59" t="s">
        <v>113</v>
      </c>
      <c r="AI915" s="30" t="s">
        <v>113</v>
      </c>
      <c r="AJ915" s="30" t="s">
        <v>113</v>
      </c>
      <c r="AK915" s="30" t="s">
        <v>113</v>
      </c>
      <c r="AL915" s="30" t="s">
        <v>113</v>
      </c>
      <c r="AM915" s="30">
        <v>0</v>
      </c>
      <c r="AN915" s="59">
        <v>17</v>
      </c>
      <c r="AO915" s="30">
        <v>3</v>
      </c>
      <c r="AP915" s="59">
        <v>4</v>
      </c>
      <c r="AQ915" s="31">
        <v>2</v>
      </c>
      <c r="AR915" s="31">
        <v>2</v>
      </c>
      <c r="AS915" s="31">
        <v>2</v>
      </c>
      <c r="AT915" s="32">
        <v>2</v>
      </c>
      <c r="AU915" s="32">
        <v>2</v>
      </c>
      <c r="AV915" s="32">
        <v>2</v>
      </c>
      <c r="AW915" s="32">
        <v>2</v>
      </c>
      <c r="AX915" s="32">
        <v>0</v>
      </c>
      <c r="AY915" s="32">
        <v>2</v>
      </c>
      <c r="AZ915" s="32">
        <v>2</v>
      </c>
      <c r="BA915" s="32">
        <v>2</v>
      </c>
      <c r="BB915" s="32">
        <v>2</v>
      </c>
      <c r="BC915" s="32">
        <v>2</v>
      </c>
      <c r="BD915" s="33">
        <v>7.2</v>
      </c>
      <c r="BE915" s="33">
        <v>7.2</v>
      </c>
      <c r="BF915" s="33">
        <v>2</v>
      </c>
      <c r="BG915" s="33">
        <v>2</v>
      </c>
      <c r="BH915" s="33">
        <v>2</v>
      </c>
      <c r="BI915" s="33">
        <v>2</v>
      </c>
      <c r="BJ915" s="34">
        <v>2</v>
      </c>
      <c r="BK915" s="35">
        <v>2</v>
      </c>
      <c r="BL915" t="str">
        <f>IF(BY915&gt;LARGE(BZ915:$CK915,1),1,"")</f>
        <v/>
      </c>
      <c r="BM915">
        <f>IF(BZ915&gt;LARGE(CA915:$CK915,1),2,"")</f>
        <v>2</v>
      </c>
      <c r="BN915" t="str">
        <f>IF(CA915&gt;LARGE(CB915:$CK915,1),2.2,"")</f>
        <v/>
      </c>
      <c r="BO915" t="str">
        <f>IF(CB915&gt;LARGE(CC915:$CK915,1),3,"")</f>
        <v/>
      </c>
      <c r="BP915" t="str">
        <f>IF(CC915&gt;LARGE(CD915:$CK915,1),3.2,"")</f>
        <v/>
      </c>
      <c r="BQ915" t="str">
        <f>IF(CD915&gt;LARGE(CE915:$CK915,1),4,"")</f>
        <v/>
      </c>
      <c r="BR915" t="str">
        <f>IF(CE915&gt;LARGE(CF915:$CK915,1),4.2,"")</f>
        <v/>
      </c>
      <c r="BS915" t="str">
        <f>IF(CF915&gt;LARGE(CG915:$CK915,1),5,"")</f>
        <v/>
      </c>
      <c r="BT915" t="str">
        <f>IF(CG915&gt;LARGE(CH915:$CK915,1),5.2,"")</f>
        <v/>
      </c>
      <c r="BU915" t="str">
        <f>IF(CH915&gt;LARGE(CI915:$CK915,1),6,"")</f>
        <v/>
      </c>
      <c r="BV915" t="str">
        <f>IF(CI915&gt;LARGE(CJ915:$CK915,1),6.2,"")</f>
        <v/>
      </c>
      <c r="BW915" t="str">
        <f>IF(CJ915&gt;LARGE(CK915:$CK915,1),7,"")</f>
        <v/>
      </c>
      <c r="BX915" t="str">
        <f t="shared" si="239"/>
        <v/>
      </c>
      <c r="BY915" s="36">
        <f t="shared" si="240"/>
        <v>0</v>
      </c>
      <c r="BZ915" s="36">
        <f t="shared" si="241"/>
        <v>9</v>
      </c>
      <c r="CA915">
        <f t="shared" si="242"/>
        <v>0</v>
      </c>
      <c r="CB915" s="36">
        <f t="shared" si="243"/>
        <v>0</v>
      </c>
      <c r="CC915">
        <f t="shared" si="244"/>
        <v>0</v>
      </c>
      <c r="CD915" s="36">
        <f t="shared" si="245"/>
        <v>0</v>
      </c>
      <c r="CE915">
        <f t="shared" si="246"/>
        <v>0</v>
      </c>
      <c r="CF915" s="36">
        <f t="shared" si="247"/>
        <v>0</v>
      </c>
      <c r="CG915">
        <f t="shared" si="248"/>
        <v>0</v>
      </c>
      <c r="CH915" s="36">
        <f t="shared" si="249"/>
        <v>0</v>
      </c>
      <c r="CI915">
        <f t="shared" si="250"/>
        <v>0</v>
      </c>
      <c r="CJ915" s="36">
        <f t="shared" si="251"/>
        <v>0</v>
      </c>
      <c r="CK915">
        <f t="shared" si="252"/>
        <v>0</v>
      </c>
      <c r="CP915">
        <v>1149</v>
      </c>
      <c r="DD915" t="str">
        <f>IF(COUNTIF('[3]Zone Players'!A$3:A$1847,A915)&lt;1,"D","")</f>
        <v/>
      </c>
      <c r="DF915">
        <f t="shared" si="255"/>
        <v>2</v>
      </c>
      <c r="DG915" s="70">
        <f t="shared" si="253"/>
        <v>9</v>
      </c>
      <c r="DH915" t="str">
        <f t="shared" si="254"/>
        <v/>
      </c>
    </row>
    <row r="916" spans="1:112" x14ac:dyDescent="0.25">
      <c r="A916" s="23">
        <v>133337</v>
      </c>
      <c r="B916" s="24" t="s">
        <v>1371</v>
      </c>
      <c r="C916" s="24" t="s">
        <v>146</v>
      </c>
      <c r="D916" s="25" t="s">
        <v>1370</v>
      </c>
      <c r="E916" s="26"/>
      <c r="F916" s="27"/>
      <c r="G916" s="27"/>
      <c r="H916" s="27"/>
      <c r="I916" s="27">
        <v>6</v>
      </c>
      <c r="J916" s="27">
        <v>5</v>
      </c>
      <c r="K916" s="27">
        <v>4</v>
      </c>
      <c r="L916" s="27">
        <v>4</v>
      </c>
      <c r="M916" s="27">
        <v>3</v>
      </c>
      <c r="N916" s="26">
        <v>2</v>
      </c>
      <c r="O916" s="27">
        <v>2</v>
      </c>
      <c r="P916" s="27">
        <v>4</v>
      </c>
      <c r="Q916" s="28"/>
      <c r="R916" s="28"/>
      <c r="S916" s="28"/>
      <c r="T916" s="29"/>
      <c r="U916" s="28"/>
      <c r="V916" s="30">
        <v>1</v>
      </c>
      <c r="W916" s="30">
        <v>2</v>
      </c>
      <c r="X916" s="30" t="s">
        <v>113</v>
      </c>
      <c r="Y916" s="30">
        <v>4</v>
      </c>
      <c r="Z916" s="30">
        <v>5</v>
      </c>
      <c r="AA916" s="30">
        <v>6</v>
      </c>
      <c r="AB916" s="30">
        <v>7</v>
      </c>
      <c r="AC916" s="30" t="s">
        <v>113</v>
      </c>
      <c r="AD916" s="30" t="s">
        <v>113</v>
      </c>
      <c r="AE916" s="30" t="s">
        <v>113</v>
      </c>
      <c r="AF916" s="30" t="s">
        <v>113</v>
      </c>
      <c r="AG916" s="30" t="s">
        <v>113</v>
      </c>
      <c r="AH916" s="30" t="s">
        <v>113</v>
      </c>
      <c r="AI916" s="30" t="s">
        <v>113</v>
      </c>
      <c r="AJ916" s="30" t="s">
        <v>113</v>
      </c>
      <c r="AK916" s="30" t="s">
        <v>113</v>
      </c>
      <c r="AL916" s="30" t="s">
        <v>113</v>
      </c>
      <c r="AM916" s="30">
        <v>0</v>
      </c>
      <c r="AN916" s="30">
        <v>17</v>
      </c>
      <c r="AO916" s="30">
        <v>2</v>
      </c>
      <c r="AP916" s="30">
        <v>5</v>
      </c>
      <c r="AQ916" s="31">
        <v>4</v>
      </c>
      <c r="AR916" s="31">
        <v>2</v>
      </c>
      <c r="AS916" s="31">
        <v>2</v>
      </c>
      <c r="AT916" s="32">
        <v>2</v>
      </c>
      <c r="AU916" s="32">
        <v>2</v>
      </c>
      <c r="AV916" s="32">
        <v>0</v>
      </c>
      <c r="AW916" s="32">
        <v>2</v>
      </c>
      <c r="AX916" s="32">
        <v>2</v>
      </c>
      <c r="AY916" s="32">
        <v>2</v>
      </c>
      <c r="AZ916" s="32">
        <v>2</v>
      </c>
      <c r="BA916" s="32">
        <v>0</v>
      </c>
      <c r="BB916" s="32">
        <v>2</v>
      </c>
      <c r="BC916" s="32">
        <v>2</v>
      </c>
      <c r="BD916" s="33">
        <v>7.2</v>
      </c>
      <c r="BE916" s="33">
        <v>7.2</v>
      </c>
      <c r="BF916" s="33">
        <v>2</v>
      </c>
      <c r="BG916" s="33">
        <v>2</v>
      </c>
      <c r="BH916" s="33">
        <v>2</v>
      </c>
      <c r="BI916" s="33">
        <v>2</v>
      </c>
      <c r="BJ916" s="34">
        <v>2</v>
      </c>
      <c r="BK916" s="35">
        <v>2</v>
      </c>
      <c r="BL916" t="str">
        <f>IF(BY916&gt;LARGE(BZ916:$CK916,1),1,"")</f>
        <v/>
      </c>
      <c r="BM916">
        <f>IF(BZ916&gt;LARGE(CA916:$CK916,1),2,"")</f>
        <v>2</v>
      </c>
      <c r="BN916" t="str">
        <f>IF(CA916&gt;LARGE(CB916:$CK916,1),2.2,"")</f>
        <v/>
      </c>
      <c r="BO916" t="str">
        <f>IF(CB916&gt;LARGE(CC916:$CK916,1),3,"")</f>
        <v/>
      </c>
      <c r="BP916" t="str">
        <f>IF(CC916&gt;LARGE(CD916:$CK916,1),3.2,"")</f>
        <v/>
      </c>
      <c r="BQ916" t="str">
        <f>IF(CD916&gt;LARGE(CE916:$CK916,1),4,"")</f>
        <v/>
      </c>
      <c r="BR916" t="str">
        <f>IF(CE916&gt;LARGE(CF916:$CK916,1),4.2,"")</f>
        <v/>
      </c>
      <c r="BS916" t="str">
        <f>IF(CF916&gt;LARGE(CG916:$CK916,1),5,"")</f>
        <v/>
      </c>
      <c r="BT916" t="str">
        <f>IF(CG916&gt;LARGE(CH916:$CK916,1),5.2,"")</f>
        <v/>
      </c>
      <c r="BU916" t="str">
        <f>IF(CH916&gt;LARGE(CI916:$CK916,1),6,"")</f>
        <v/>
      </c>
      <c r="BV916" t="str">
        <f>IF(CI916&gt;LARGE(CJ916:$CK916,1),6.2,"")</f>
        <v/>
      </c>
      <c r="BW916" t="str">
        <f>IF(CJ916&gt;LARGE(CK916:$CK916,1),7,"")</f>
        <v/>
      </c>
      <c r="BX916" t="str">
        <f t="shared" si="239"/>
        <v/>
      </c>
      <c r="BY916" s="36">
        <f t="shared" si="240"/>
        <v>0</v>
      </c>
      <c r="BZ916" s="36">
        <f t="shared" si="241"/>
        <v>8</v>
      </c>
      <c r="CA916">
        <f t="shared" si="242"/>
        <v>0</v>
      </c>
      <c r="CB916" s="36">
        <f t="shared" si="243"/>
        <v>0</v>
      </c>
      <c r="CC916">
        <f t="shared" si="244"/>
        <v>0</v>
      </c>
      <c r="CD916" s="36">
        <f t="shared" si="245"/>
        <v>0</v>
      </c>
      <c r="CE916">
        <f t="shared" si="246"/>
        <v>0</v>
      </c>
      <c r="CF916" s="36">
        <f t="shared" si="247"/>
        <v>0</v>
      </c>
      <c r="CG916">
        <f t="shared" si="248"/>
        <v>0</v>
      </c>
      <c r="CH916" s="36">
        <f t="shared" si="249"/>
        <v>0</v>
      </c>
      <c r="CI916">
        <f t="shared" si="250"/>
        <v>0</v>
      </c>
      <c r="CJ916" s="36">
        <f t="shared" si="251"/>
        <v>0</v>
      </c>
      <c r="CK916">
        <f t="shared" si="252"/>
        <v>0</v>
      </c>
      <c r="CP916">
        <v>1150</v>
      </c>
      <c r="DD916" t="str">
        <f>IF(COUNTIF('[3]Zone Players'!A$3:A$1847,A916)&lt;1,"D","")</f>
        <v/>
      </c>
      <c r="DF916">
        <f t="shared" si="255"/>
        <v>2</v>
      </c>
      <c r="DG916" s="70">
        <f t="shared" si="253"/>
        <v>8</v>
      </c>
      <c r="DH916" t="str">
        <f t="shared" si="254"/>
        <v/>
      </c>
    </row>
    <row r="917" spans="1:112" x14ac:dyDescent="0.25">
      <c r="A917" s="23">
        <v>2031</v>
      </c>
      <c r="B917" s="24" t="s">
        <v>1372</v>
      </c>
      <c r="C917" s="24" t="s">
        <v>196</v>
      </c>
      <c r="D917" s="25" t="s">
        <v>1370</v>
      </c>
      <c r="E917" s="26">
        <v>4</v>
      </c>
      <c r="F917" s="27">
        <v>3</v>
      </c>
      <c r="G917" s="27">
        <v>4</v>
      </c>
      <c r="H917" s="27">
        <v>5</v>
      </c>
      <c r="I917" s="27">
        <v>5</v>
      </c>
      <c r="J917" s="27">
        <v>5</v>
      </c>
      <c r="K917" s="27">
        <v>4</v>
      </c>
      <c r="L917" s="27">
        <v>4</v>
      </c>
      <c r="M917" s="27">
        <v>4</v>
      </c>
      <c r="N917" s="26"/>
      <c r="O917" s="27">
        <v>4</v>
      </c>
      <c r="P917" s="27">
        <v>4</v>
      </c>
      <c r="Q917" s="28"/>
      <c r="R917" s="28"/>
      <c r="S917" s="28"/>
      <c r="T917" s="29"/>
      <c r="U917" s="28"/>
      <c r="V917" s="30">
        <v>1</v>
      </c>
      <c r="W917" s="30">
        <v>2</v>
      </c>
      <c r="X917" s="30" t="s">
        <v>113</v>
      </c>
      <c r="Y917" s="30">
        <v>4</v>
      </c>
      <c r="Z917" s="30">
        <v>5</v>
      </c>
      <c r="AA917" s="30">
        <v>6</v>
      </c>
      <c r="AB917" s="30">
        <v>7</v>
      </c>
      <c r="AC917" s="30" t="s">
        <v>113</v>
      </c>
      <c r="AD917" s="30" t="s">
        <v>113</v>
      </c>
      <c r="AE917" s="30" t="s">
        <v>113</v>
      </c>
      <c r="AF917" s="30" t="s">
        <v>113</v>
      </c>
      <c r="AG917" s="30" t="s">
        <v>113</v>
      </c>
      <c r="AH917" s="30" t="s">
        <v>113</v>
      </c>
      <c r="AI917" s="30" t="s">
        <v>113</v>
      </c>
      <c r="AJ917" s="30" t="s">
        <v>113</v>
      </c>
      <c r="AK917" s="30" t="s">
        <v>113</v>
      </c>
      <c r="AL917" s="30" t="s">
        <v>113</v>
      </c>
      <c r="AM917" s="30">
        <v>0</v>
      </c>
      <c r="AN917" s="30">
        <v>17</v>
      </c>
      <c r="AO917" s="30">
        <v>2</v>
      </c>
      <c r="AP917" s="30">
        <v>5</v>
      </c>
      <c r="AQ917" s="31">
        <v>4</v>
      </c>
      <c r="AR917" s="31">
        <v>4</v>
      </c>
      <c r="AS917" s="31">
        <v>4</v>
      </c>
      <c r="AT917" s="32">
        <v>0</v>
      </c>
      <c r="AU917" s="32">
        <v>0</v>
      </c>
      <c r="AV917" s="32">
        <v>0</v>
      </c>
      <c r="AW917" s="32">
        <v>0</v>
      </c>
      <c r="AX917" s="32">
        <v>0</v>
      </c>
      <c r="AY917" s="32">
        <v>0</v>
      </c>
      <c r="AZ917" s="32">
        <v>0</v>
      </c>
      <c r="BA917" s="32">
        <v>0</v>
      </c>
      <c r="BB917" s="32">
        <v>2</v>
      </c>
      <c r="BC917" s="32">
        <v>0</v>
      </c>
      <c r="BD917" s="33">
        <v>7.2</v>
      </c>
      <c r="BE917" s="33">
        <v>7.2</v>
      </c>
      <c r="BF917" s="33">
        <v>7.2</v>
      </c>
      <c r="BG917" s="33">
        <v>7.2</v>
      </c>
      <c r="BH917" s="33">
        <v>7.2</v>
      </c>
      <c r="BI917" s="33">
        <v>7.2</v>
      </c>
      <c r="BJ917" s="34" t="s">
        <v>113</v>
      </c>
      <c r="BK917" s="35">
        <v>4</v>
      </c>
      <c r="BL917" t="str">
        <f>IF(BY917&gt;LARGE(BZ917:$CK917,1),1,"")</f>
        <v/>
      </c>
      <c r="BM917">
        <f>IF(BZ917&gt;LARGE(CA917:$CK917,1),2,"")</f>
        <v>2</v>
      </c>
      <c r="BN917" t="str">
        <f>IF(CA917&gt;LARGE(CB917:$CK917,1),2.2,"")</f>
        <v/>
      </c>
      <c r="BO917" t="str">
        <f>IF(CB917&gt;LARGE(CC917:$CK917,1),3,"")</f>
        <v/>
      </c>
      <c r="BP917" t="str">
        <f>IF(CC917&gt;LARGE(CD917:$CK917,1),3.2,"")</f>
        <v/>
      </c>
      <c r="BQ917" t="str">
        <f>IF(CD917&gt;LARGE(CE917:$CK917,1),4,"")</f>
        <v/>
      </c>
      <c r="BR917" t="str">
        <f>IF(CE917&gt;LARGE(CF917:$CK917,1),4.2,"")</f>
        <v/>
      </c>
      <c r="BS917" t="str">
        <f>IF(CF917&gt;LARGE(CG917:$CK917,1),5,"")</f>
        <v/>
      </c>
      <c r="BT917" t="str">
        <f>IF(CG917&gt;LARGE(CH917:$CK917,1),5.2,"")</f>
        <v/>
      </c>
      <c r="BU917" t="str">
        <f>IF(CH917&gt;LARGE(CI917:$CK917,1),6,"")</f>
        <v/>
      </c>
      <c r="BV917" t="str">
        <f>IF(CI917&gt;LARGE(CJ917:$CK917,1),6.2,"")</f>
        <v/>
      </c>
      <c r="BW917" t="str">
        <f>IF(CJ917&gt;LARGE(CK917:$CK917,1),7,"")</f>
        <v/>
      </c>
      <c r="BX917" t="str">
        <f t="shared" si="239"/>
        <v/>
      </c>
      <c r="BY917" s="36">
        <f t="shared" si="240"/>
        <v>0</v>
      </c>
      <c r="BZ917" s="36">
        <f t="shared" si="241"/>
        <v>1</v>
      </c>
      <c r="CA917">
        <f t="shared" si="242"/>
        <v>0</v>
      </c>
      <c r="CB917" s="36">
        <f t="shared" si="243"/>
        <v>0</v>
      </c>
      <c r="CC917">
        <f t="shared" si="244"/>
        <v>0</v>
      </c>
      <c r="CD917" s="36">
        <f t="shared" si="245"/>
        <v>0</v>
      </c>
      <c r="CE917">
        <f t="shared" si="246"/>
        <v>0</v>
      </c>
      <c r="CF917" s="36">
        <f t="shared" si="247"/>
        <v>0</v>
      </c>
      <c r="CG917">
        <f t="shared" si="248"/>
        <v>0</v>
      </c>
      <c r="CH917" s="36">
        <f t="shared" si="249"/>
        <v>0</v>
      </c>
      <c r="CI917">
        <f t="shared" si="250"/>
        <v>0</v>
      </c>
      <c r="CJ917" s="36">
        <f t="shared" si="251"/>
        <v>0</v>
      </c>
      <c r="CK917">
        <f t="shared" si="252"/>
        <v>0</v>
      </c>
      <c r="CP917">
        <v>1151</v>
      </c>
      <c r="DD917" t="str">
        <f>IF(COUNTIF('[3]Zone Players'!A$3:A$1847,A917)&lt;1,"D","")</f>
        <v/>
      </c>
      <c r="DF917">
        <f t="shared" si="255"/>
        <v>4</v>
      </c>
      <c r="DG917" s="70">
        <f t="shared" si="253"/>
        <v>1</v>
      </c>
      <c r="DH917" t="str">
        <f t="shared" si="254"/>
        <v/>
      </c>
    </row>
    <row r="918" spans="1:112" x14ac:dyDescent="0.25">
      <c r="A918" s="23">
        <v>136412</v>
      </c>
      <c r="B918" s="24" t="s">
        <v>1373</v>
      </c>
      <c r="C918" s="24" t="s">
        <v>498</v>
      </c>
      <c r="D918" s="25" t="s">
        <v>1370</v>
      </c>
      <c r="E918" s="26"/>
      <c r="F918" s="27"/>
      <c r="G918" s="27"/>
      <c r="H918" s="27"/>
      <c r="I918" s="27"/>
      <c r="J918" s="27">
        <v>7</v>
      </c>
      <c r="K918" s="27">
        <v>6</v>
      </c>
      <c r="L918" s="27">
        <v>6</v>
      </c>
      <c r="M918" s="27">
        <v>7</v>
      </c>
      <c r="N918" s="26">
        <v>7</v>
      </c>
      <c r="O918" s="27"/>
      <c r="P918" s="27">
        <v>7</v>
      </c>
      <c r="Q918" s="28"/>
      <c r="R918" s="28"/>
      <c r="S918" s="28"/>
      <c r="T918" s="29"/>
      <c r="U918" s="28"/>
      <c r="V918" s="30">
        <v>1</v>
      </c>
      <c r="W918" s="30">
        <v>2</v>
      </c>
      <c r="X918" s="30" t="s">
        <v>113</v>
      </c>
      <c r="Y918" s="30">
        <v>4</v>
      </c>
      <c r="Z918" s="30">
        <v>5</v>
      </c>
      <c r="AA918" s="30">
        <v>6</v>
      </c>
      <c r="AB918" s="30">
        <v>7</v>
      </c>
      <c r="AC918" s="30" t="s">
        <v>113</v>
      </c>
      <c r="AD918" s="30" t="s">
        <v>113</v>
      </c>
      <c r="AE918" s="30" t="s">
        <v>113</v>
      </c>
      <c r="AF918" s="30" t="s">
        <v>113</v>
      </c>
      <c r="AG918" s="30" t="s">
        <v>113</v>
      </c>
      <c r="AH918" s="30" t="s">
        <v>113</v>
      </c>
      <c r="AI918" s="30" t="s">
        <v>113</v>
      </c>
      <c r="AJ918" s="30" t="s">
        <v>113</v>
      </c>
      <c r="AK918" s="30" t="s">
        <v>113</v>
      </c>
      <c r="AL918" s="30" t="s">
        <v>113</v>
      </c>
      <c r="AM918" s="30">
        <v>0</v>
      </c>
      <c r="AN918" s="30">
        <v>17</v>
      </c>
      <c r="AO918" s="30">
        <v>0</v>
      </c>
      <c r="AP918" s="30">
        <v>7</v>
      </c>
      <c r="AQ918" s="31">
        <v>7</v>
      </c>
      <c r="AR918" s="31">
        <v>7</v>
      </c>
      <c r="AS918" s="31">
        <v>7</v>
      </c>
      <c r="AT918" s="32">
        <v>0</v>
      </c>
      <c r="AU918" s="32">
        <v>0</v>
      </c>
      <c r="AV918" s="32">
        <v>0</v>
      </c>
      <c r="AW918" s="32">
        <v>0</v>
      </c>
      <c r="AX918" s="32">
        <v>0</v>
      </c>
      <c r="AY918" s="32">
        <v>0</v>
      </c>
      <c r="AZ918" s="32">
        <v>0</v>
      </c>
      <c r="BA918" s="32">
        <v>0</v>
      </c>
      <c r="BB918" s="32">
        <v>0</v>
      </c>
      <c r="BC918" s="32">
        <v>0</v>
      </c>
      <c r="BD918" s="33">
        <v>7.2</v>
      </c>
      <c r="BE918" s="33">
        <v>7.2</v>
      </c>
      <c r="BF918" s="33">
        <v>7.2</v>
      </c>
      <c r="BG918" s="33">
        <v>7.2</v>
      </c>
      <c r="BH918" s="33">
        <v>7.2</v>
      </c>
      <c r="BI918" s="33">
        <v>7.2</v>
      </c>
      <c r="BJ918" s="34" t="s">
        <v>113</v>
      </c>
      <c r="BK918" s="35" t="s">
        <v>113</v>
      </c>
      <c r="BL918" t="str">
        <f>IF(BY918&gt;LARGE(BZ918:$CK918,1),1,"")</f>
        <v/>
      </c>
      <c r="BM918" t="str">
        <f>IF(BZ918&gt;LARGE(CA918:$CK918,1),2,"")</f>
        <v/>
      </c>
      <c r="BN918" t="str">
        <f>IF(CA918&gt;LARGE(CB918:$CK918,1),2.2,"")</f>
        <v/>
      </c>
      <c r="BO918" t="str">
        <f>IF(CB918&gt;LARGE(CC918:$CK918,1),3,"")</f>
        <v/>
      </c>
      <c r="BP918" t="str">
        <f>IF(CC918&gt;LARGE(CD918:$CK918,1),3.2,"")</f>
        <v/>
      </c>
      <c r="BQ918" t="str">
        <f>IF(CD918&gt;LARGE(CE918:$CK918,1),4,"")</f>
        <v/>
      </c>
      <c r="BR918" t="str">
        <f>IF(CE918&gt;LARGE(CF918:$CK918,1),4.2,"")</f>
        <v/>
      </c>
      <c r="BS918" t="str">
        <f>IF(CF918&gt;LARGE(CG918:$CK918,1),5,"")</f>
        <v/>
      </c>
      <c r="BT918" t="str">
        <f>IF(CG918&gt;LARGE(CH918:$CK918,1),5.2,"")</f>
        <v/>
      </c>
      <c r="BU918" t="str">
        <f>IF(CH918&gt;LARGE(CI918:$CK918,1),6,"")</f>
        <v/>
      </c>
      <c r="BV918" t="str">
        <f>IF(CI918&gt;LARGE(CJ918:$CK918,1),6.2,"")</f>
        <v/>
      </c>
      <c r="BW918" t="str">
        <f>IF(CJ918&gt;LARGE(CK918:$CK918,1),7,"")</f>
        <v/>
      </c>
      <c r="BX918" t="str">
        <f t="shared" si="239"/>
        <v/>
      </c>
      <c r="BY918" s="36">
        <f t="shared" si="240"/>
        <v>0</v>
      </c>
      <c r="BZ918" s="36">
        <f t="shared" si="241"/>
        <v>0</v>
      </c>
      <c r="CA918">
        <f t="shared" si="242"/>
        <v>0</v>
      </c>
      <c r="CB918" s="36">
        <f t="shared" si="243"/>
        <v>0</v>
      </c>
      <c r="CC918">
        <f t="shared" si="244"/>
        <v>0</v>
      </c>
      <c r="CD918" s="36">
        <f t="shared" si="245"/>
        <v>0</v>
      </c>
      <c r="CE918">
        <f t="shared" si="246"/>
        <v>0</v>
      </c>
      <c r="CF918" s="36">
        <f t="shared" si="247"/>
        <v>0</v>
      </c>
      <c r="CG918">
        <f t="shared" si="248"/>
        <v>0</v>
      </c>
      <c r="CH918" s="36">
        <f t="shared" si="249"/>
        <v>0</v>
      </c>
      <c r="CI918">
        <f t="shared" si="250"/>
        <v>0</v>
      </c>
      <c r="CJ918" s="36">
        <f t="shared" si="251"/>
        <v>0</v>
      </c>
      <c r="CK918">
        <f t="shared" si="252"/>
        <v>0</v>
      </c>
      <c r="CP918">
        <v>1152</v>
      </c>
      <c r="DD918" t="str">
        <f>IF(COUNTIF('[3]Zone Players'!A$3:A$1847,A918)&lt;1,"D","")</f>
        <v/>
      </c>
      <c r="DF918">
        <f t="shared" si="255"/>
        <v>7</v>
      </c>
      <c r="DG918" s="70">
        <f t="shared" si="253"/>
        <v>0</v>
      </c>
      <c r="DH918" t="str">
        <f t="shared" si="254"/>
        <v/>
      </c>
    </row>
    <row r="919" spans="1:112" x14ac:dyDescent="0.25">
      <c r="A919" s="23">
        <v>144821</v>
      </c>
      <c r="B919" s="24" t="s">
        <v>1374</v>
      </c>
      <c r="C919" s="24" t="s">
        <v>140</v>
      </c>
      <c r="D919" s="25" t="s">
        <v>1370</v>
      </c>
      <c r="E919" s="26"/>
      <c r="F919" s="27"/>
      <c r="G919" s="27"/>
      <c r="H919" s="27"/>
      <c r="I919" s="27"/>
      <c r="J919" s="27"/>
      <c r="K919" s="27"/>
      <c r="L919" s="27"/>
      <c r="M919" s="27"/>
      <c r="N919" s="26">
        <v>7</v>
      </c>
      <c r="O919" s="27">
        <v>7</v>
      </c>
      <c r="P919" s="27">
        <v>7</v>
      </c>
      <c r="Q919" s="28"/>
      <c r="R919" s="28"/>
      <c r="S919" s="28"/>
      <c r="T919" s="29"/>
      <c r="U919" s="28"/>
      <c r="V919" s="30">
        <v>1</v>
      </c>
      <c r="W919" s="30">
        <v>2</v>
      </c>
      <c r="X919" s="30" t="s">
        <v>113</v>
      </c>
      <c r="Y919" s="30">
        <v>4</v>
      </c>
      <c r="Z919" s="30">
        <v>5</v>
      </c>
      <c r="AA919" s="30">
        <v>6</v>
      </c>
      <c r="AB919" s="30">
        <v>7</v>
      </c>
      <c r="AC919" s="30" t="s">
        <v>113</v>
      </c>
      <c r="AD919" s="30" t="s">
        <v>113</v>
      </c>
      <c r="AE919" s="30" t="s">
        <v>113</v>
      </c>
      <c r="AF919" s="30" t="s">
        <v>113</v>
      </c>
      <c r="AG919" s="30" t="s">
        <v>113</v>
      </c>
      <c r="AH919" s="30" t="s">
        <v>113</v>
      </c>
      <c r="AI919" s="30" t="s">
        <v>113</v>
      </c>
      <c r="AJ919" s="30" t="s">
        <v>113</v>
      </c>
      <c r="AK919" s="30" t="s">
        <v>113</v>
      </c>
      <c r="AL919" s="30" t="s">
        <v>113</v>
      </c>
      <c r="AM919" s="30">
        <v>0</v>
      </c>
      <c r="AN919" s="30">
        <v>17</v>
      </c>
      <c r="AO919" s="30">
        <v>0</v>
      </c>
      <c r="AP919" s="30">
        <v>7</v>
      </c>
      <c r="AQ919" s="31">
        <v>7</v>
      </c>
      <c r="AR919" s="31">
        <v>7</v>
      </c>
      <c r="AS919" s="31">
        <v>7</v>
      </c>
      <c r="AT919" s="32">
        <v>6</v>
      </c>
      <c r="AU919" s="32">
        <v>6</v>
      </c>
      <c r="AV919" s="32">
        <v>0</v>
      </c>
      <c r="AW919" s="32">
        <v>0</v>
      </c>
      <c r="AX919" s="32">
        <v>6</v>
      </c>
      <c r="AY919" s="32">
        <v>7</v>
      </c>
      <c r="AZ919" s="32">
        <v>7</v>
      </c>
      <c r="BA919" s="32">
        <v>2</v>
      </c>
      <c r="BB919" s="32">
        <v>7</v>
      </c>
      <c r="BC919" s="32">
        <v>7</v>
      </c>
      <c r="BD919" s="33">
        <v>7.2</v>
      </c>
      <c r="BE919" s="33">
        <v>7.2</v>
      </c>
      <c r="BF919" s="33">
        <v>7.2</v>
      </c>
      <c r="BG919" s="33">
        <v>7.2</v>
      </c>
      <c r="BH919" s="33">
        <v>7.2</v>
      </c>
      <c r="BI919" s="33">
        <v>7.2</v>
      </c>
      <c r="BJ919" s="34">
        <v>7</v>
      </c>
      <c r="BK919" s="35">
        <v>7</v>
      </c>
      <c r="BL919" t="str">
        <f>IF(BY919&gt;LARGE(BZ919:$CK919,1),1,"")</f>
        <v/>
      </c>
      <c r="BM919" t="str">
        <f>IF(BZ919&gt;LARGE(CA919:$CK919,1),2,"")</f>
        <v/>
      </c>
      <c r="BN919" t="str">
        <f>IF(CA919&gt;LARGE(CB919:$CK919,1),2.2,"")</f>
        <v/>
      </c>
      <c r="BO919" t="str">
        <f>IF(CB919&gt;LARGE(CC919:$CK919,1),3,"")</f>
        <v/>
      </c>
      <c r="BP919" t="str">
        <f>IF(CC919&gt;LARGE(CD919:$CK919,1),3.2,"")</f>
        <v/>
      </c>
      <c r="BQ919" t="str">
        <f>IF(CD919&gt;LARGE(CE919:$CK919,1),4,"")</f>
        <v/>
      </c>
      <c r="BR919" t="str">
        <f>IF(CE919&gt;LARGE(CF919:$CK919,1),4.2,"")</f>
        <v/>
      </c>
      <c r="BS919" t="str">
        <f>IF(CF919&gt;LARGE(CG919:$CK919,1),5,"")</f>
        <v/>
      </c>
      <c r="BT919" t="str">
        <f>IF(CG919&gt;LARGE(CH919:$CK919,1),5.2,"")</f>
        <v/>
      </c>
      <c r="BU919" t="str">
        <f>IF(CH919&gt;LARGE(CI919:$CK919,1),6,"")</f>
        <v/>
      </c>
      <c r="BV919" t="str">
        <f>IF(CI919&gt;LARGE(CJ919:$CK919,1),6.2,"")</f>
        <v/>
      </c>
      <c r="BW919">
        <f>IF(CJ919&gt;LARGE(CK919:$CK919,1),7,"")</f>
        <v>7</v>
      </c>
      <c r="BX919" t="str">
        <f t="shared" si="239"/>
        <v/>
      </c>
      <c r="BY919" s="36">
        <f t="shared" si="240"/>
        <v>0</v>
      </c>
      <c r="BZ919" s="36">
        <f t="shared" si="241"/>
        <v>1</v>
      </c>
      <c r="CA919">
        <f t="shared" si="242"/>
        <v>0</v>
      </c>
      <c r="CB919" s="36">
        <f t="shared" si="243"/>
        <v>0</v>
      </c>
      <c r="CC919">
        <f t="shared" si="244"/>
        <v>0</v>
      </c>
      <c r="CD919" s="36">
        <f t="shared" si="245"/>
        <v>0</v>
      </c>
      <c r="CE919">
        <f t="shared" si="246"/>
        <v>0</v>
      </c>
      <c r="CF919" s="36">
        <f t="shared" si="247"/>
        <v>0</v>
      </c>
      <c r="CG919">
        <f t="shared" si="248"/>
        <v>0</v>
      </c>
      <c r="CH919" s="36">
        <f t="shared" si="249"/>
        <v>3</v>
      </c>
      <c r="CI919">
        <f t="shared" si="250"/>
        <v>0</v>
      </c>
      <c r="CJ919" s="36">
        <f t="shared" si="251"/>
        <v>4</v>
      </c>
      <c r="CK919">
        <f t="shared" si="252"/>
        <v>0</v>
      </c>
      <c r="CP919">
        <v>1153</v>
      </c>
      <c r="DD919" t="str">
        <f>IF(COUNTIF('[3]Zone Players'!A$3:A$1847,A919)&lt;1,"D","")</f>
        <v/>
      </c>
      <c r="DF919">
        <f t="shared" si="255"/>
        <v>7</v>
      </c>
      <c r="DG919" s="70">
        <f t="shared" si="253"/>
        <v>8</v>
      </c>
      <c r="DH919" t="str">
        <f t="shared" si="254"/>
        <v/>
      </c>
    </row>
    <row r="920" spans="1:112" x14ac:dyDescent="0.25">
      <c r="A920" s="23">
        <v>151761</v>
      </c>
      <c r="B920" s="24" t="s">
        <v>1375</v>
      </c>
      <c r="C920" s="24" t="s">
        <v>1376</v>
      </c>
      <c r="D920" s="25" t="s">
        <v>167</v>
      </c>
      <c r="E920" s="26"/>
      <c r="F920" s="27"/>
      <c r="G920" s="27"/>
      <c r="H920" s="27"/>
      <c r="I920" s="27"/>
      <c r="J920" s="27"/>
      <c r="K920" s="27"/>
      <c r="L920" s="27"/>
      <c r="M920" s="27"/>
      <c r="N920" s="26"/>
      <c r="O920" s="27"/>
      <c r="P920" s="27"/>
      <c r="Q920" s="28"/>
      <c r="R920" s="28"/>
      <c r="S920" s="28"/>
      <c r="T920" s="29"/>
      <c r="U920" s="28"/>
      <c r="V920" s="30">
        <v>1</v>
      </c>
      <c r="W920" s="30">
        <v>2</v>
      </c>
      <c r="X920" s="30" t="s">
        <v>113</v>
      </c>
      <c r="Y920" s="30">
        <v>4</v>
      </c>
      <c r="Z920" s="30">
        <v>5</v>
      </c>
      <c r="AA920" s="30">
        <v>6</v>
      </c>
      <c r="AB920" s="30">
        <v>7</v>
      </c>
      <c r="AC920" s="30" t="s">
        <v>113</v>
      </c>
      <c r="AD920" s="30" t="s">
        <v>113</v>
      </c>
      <c r="AE920" s="30" t="s">
        <v>113</v>
      </c>
      <c r="AF920" s="30" t="s">
        <v>113</v>
      </c>
      <c r="AG920" s="30" t="s">
        <v>113</v>
      </c>
      <c r="AH920" s="30" t="s">
        <v>113</v>
      </c>
      <c r="AI920" s="30" t="s">
        <v>113</v>
      </c>
      <c r="AJ920" s="30" t="s">
        <v>113</v>
      </c>
      <c r="AK920" s="30" t="s">
        <v>113</v>
      </c>
      <c r="AL920" s="30" t="s">
        <v>113</v>
      </c>
      <c r="AM920" s="30">
        <v>0</v>
      </c>
      <c r="AN920" s="30">
        <v>17</v>
      </c>
      <c r="AO920" s="30">
        <v>0</v>
      </c>
      <c r="AP920" s="30">
        <v>7</v>
      </c>
      <c r="AQ920" s="31" t="s">
        <v>113</v>
      </c>
      <c r="AR920" s="31" t="s">
        <v>113</v>
      </c>
      <c r="AS920" s="31" t="s">
        <v>113</v>
      </c>
      <c r="AT920" s="32">
        <v>0</v>
      </c>
      <c r="AU920" s="32">
        <v>0</v>
      </c>
      <c r="AV920" s="32">
        <v>0</v>
      </c>
      <c r="AW920" s="32">
        <v>0</v>
      </c>
      <c r="AX920" s="32">
        <v>0</v>
      </c>
      <c r="AY920" s="32">
        <v>0</v>
      </c>
      <c r="AZ920" s="32">
        <v>0</v>
      </c>
      <c r="BA920" s="32">
        <v>0</v>
      </c>
      <c r="BB920" s="32">
        <v>0</v>
      </c>
      <c r="BC920" s="32">
        <v>0</v>
      </c>
      <c r="BD920" s="33">
        <v>7.2</v>
      </c>
      <c r="BE920" s="33">
        <v>7.2</v>
      </c>
      <c r="BF920" s="33">
        <v>7.2</v>
      </c>
      <c r="BG920" s="33">
        <v>7.2</v>
      </c>
      <c r="BH920" s="33">
        <v>7.2</v>
      </c>
      <c r="BI920" s="33">
        <v>7.2</v>
      </c>
      <c r="BJ920" s="34" t="s">
        <v>113</v>
      </c>
      <c r="BK920" s="35" t="s">
        <v>113</v>
      </c>
      <c r="BL920" t="str">
        <f>IF(BY920&gt;LARGE(BZ920:$CK920,1),1,"")</f>
        <v/>
      </c>
      <c r="BM920" t="str">
        <f>IF(BZ920&gt;LARGE(CA920:$CK920,1),2,"")</f>
        <v/>
      </c>
      <c r="BN920" t="str">
        <f>IF(CA920&gt;LARGE(CB920:$CK920,1),2.2,"")</f>
        <v/>
      </c>
      <c r="BO920" t="str">
        <f>IF(CB920&gt;LARGE(CC920:$CK920,1),3,"")</f>
        <v/>
      </c>
      <c r="BP920" t="str">
        <f>IF(CC920&gt;LARGE(CD920:$CK920,1),3.2,"")</f>
        <v/>
      </c>
      <c r="BQ920" t="str">
        <f>IF(CD920&gt;LARGE(CE920:$CK920,1),4,"")</f>
        <v/>
      </c>
      <c r="BR920" t="str">
        <f>IF(CE920&gt;LARGE(CF920:$CK920,1),4.2,"")</f>
        <v/>
      </c>
      <c r="BS920" t="str">
        <f>IF(CF920&gt;LARGE(CG920:$CK920,1),5,"")</f>
        <v/>
      </c>
      <c r="BT920" t="str">
        <f>IF(CG920&gt;LARGE(CH920:$CK920,1),5.2,"")</f>
        <v/>
      </c>
      <c r="BU920" t="str">
        <f>IF(CH920&gt;LARGE(CI920:$CK920,1),6,"")</f>
        <v/>
      </c>
      <c r="BV920" t="str">
        <f>IF(CI920&gt;LARGE(CJ920:$CK920,1),6.2,"")</f>
        <v/>
      </c>
      <c r="BW920" t="str">
        <f>IF(CJ920&gt;LARGE(CK920:$CK920,1),7,"")</f>
        <v/>
      </c>
      <c r="BX920" t="str">
        <f t="shared" si="239"/>
        <v/>
      </c>
      <c r="BY920" s="36">
        <f t="shared" si="240"/>
        <v>0</v>
      </c>
      <c r="BZ920" s="36">
        <f t="shared" si="241"/>
        <v>0</v>
      </c>
      <c r="CA920">
        <f t="shared" si="242"/>
        <v>0</v>
      </c>
      <c r="CB920" s="36">
        <f t="shared" si="243"/>
        <v>0</v>
      </c>
      <c r="CC920">
        <f t="shared" si="244"/>
        <v>0</v>
      </c>
      <c r="CD920" s="36">
        <f t="shared" si="245"/>
        <v>0</v>
      </c>
      <c r="CE920">
        <f t="shared" si="246"/>
        <v>0</v>
      </c>
      <c r="CF920" s="36">
        <f t="shared" si="247"/>
        <v>0</v>
      </c>
      <c r="CG920">
        <f t="shared" si="248"/>
        <v>0</v>
      </c>
      <c r="CH920" s="36">
        <f t="shared" si="249"/>
        <v>0</v>
      </c>
      <c r="CI920">
        <f t="shared" si="250"/>
        <v>0</v>
      </c>
      <c r="CJ920" s="36">
        <f t="shared" si="251"/>
        <v>0</v>
      </c>
      <c r="CK920">
        <f t="shared" si="252"/>
        <v>0</v>
      </c>
      <c r="CP920" t="s">
        <v>118</v>
      </c>
      <c r="DD920" t="str">
        <f>IF(COUNTIF('[3]Zone Players'!A$3:A$1847,A920)&lt;1,"D","")</f>
        <v/>
      </c>
      <c r="DF920" t="str">
        <f t="shared" si="255"/>
        <v/>
      </c>
      <c r="DG920" s="70">
        <f t="shared" si="253"/>
        <v>0</v>
      </c>
      <c r="DH920" t="str">
        <f t="shared" si="254"/>
        <v/>
      </c>
    </row>
    <row r="921" spans="1:112" x14ac:dyDescent="0.25">
      <c r="A921" s="40">
        <v>105644</v>
      </c>
      <c r="B921" s="24" t="s">
        <v>803</v>
      </c>
      <c r="C921" s="24" t="s">
        <v>420</v>
      </c>
      <c r="D921" s="25" t="s">
        <v>1370</v>
      </c>
      <c r="E921" s="26"/>
      <c r="F921" s="27"/>
      <c r="G921" s="27"/>
      <c r="H921" s="27"/>
      <c r="I921" s="27">
        <v>7</v>
      </c>
      <c r="J921" s="27">
        <v>5</v>
      </c>
      <c r="K921" s="27">
        <v>6</v>
      </c>
      <c r="L921" s="27">
        <v>6</v>
      </c>
      <c r="M921" s="27">
        <v>5</v>
      </c>
      <c r="N921" s="26">
        <v>5</v>
      </c>
      <c r="O921" s="27">
        <v>4</v>
      </c>
      <c r="P921" s="27">
        <v>5</v>
      </c>
      <c r="Q921" s="28"/>
      <c r="R921" s="28"/>
      <c r="S921" s="28"/>
      <c r="T921" s="29"/>
      <c r="U921" s="28"/>
      <c r="V921" s="30">
        <v>1</v>
      </c>
      <c r="W921" s="30">
        <v>2</v>
      </c>
      <c r="X921" s="30" t="s">
        <v>113</v>
      </c>
      <c r="Y921" s="30">
        <v>4</v>
      </c>
      <c r="Z921" s="30">
        <v>5</v>
      </c>
      <c r="AA921" s="30">
        <v>6</v>
      </c>
      <c r="AB921" s="30">
        <v>7</v>
      </c>
      <c r="AC921" s="30" t="s">
        <v>113</v>
      </c>
      <c r="AD921" s="30" t="s">
        <v>113</v>
      </c>
      <c r="AE921" s="30" t="s">
        <v>113</v>
      </c>
      <c r="AF921" s="30" t="s">
        <v>113</v>
      </c>
      <c r="AG921" s="30" t="s">
        <v>113</v>
      </c>
      <c r="AH921" s="30" t="s">
        <v>113</v>
      </c>
      <c r="AI921" s="30" t="s">
        <v>113</v>
      </c>
      <c r="AJ921" s="30" t="s">
        <v>113</v>
      </c>
      <c r="AK921" s="30" t="s">
        <v>113</v>
      </c>
      <c r="AL921" s="30" t="s">
        <v>113</v>
      </c>
      <c r="AM921" s="30">
        <v>0</v>
      </c>
      <c r="AN921" s="30">
        <v>17</v>
      </c>
      <c r="AO921" s="30">
        <v>1</v>
      </c>
      <c r="AP921" s="30">
        <v>6</v>
      </c>
      <c r="AQ921" s="31">
        <v>5</v>
      </c>
      <c r="AR921" s="31">
        <v>6</v>
      </c>
      <c r="AS921" s="31">
        <v>6</v>
      </c>
      <c r="AT921" s="32">
        <v>5</v>
      </c>
      <c r="AU921" s="32">
        <v>5</v>
      </c>
      <c r="AV921" s="32">
        <v>5</v>
      </c>
      <c r="AW921" s="32">
        <v>5</v>
      </c>
      <c r="AX921" s="32">
        <v>0</v>
      </c>
      <c r="AY921" s="32">
        <v>6</v>
      </c>
      <c r="AZ921" s="32">
        <v>6</v>
      </c>
      <c r="BA921" s="32">
        <v>6</v>
      </c>
      <c r="BB921" s="32">
        <v>6</v>
      </c>
      <c r="BC921" s="32">
        <v>6</v>
      </c>
      <c r="BD921" s="33">
        <v>7.2</v>
      </c>
      <c r="BE921" s="33">
        <v>7.2</v>
      </c>
      <c r="BF921" s="33">
        <v>7.2</v>
      </c>
      <c r="BG921" s="33">
        <v>7.2</v>
      </c>
      <c r="BH921" s="33">
        <v>7.2</v>
      </c>
      <c r="BI921" s="33">
        <v>7.2</v>
      </c>
      <c r="BJ921" s="34">
        <v>6</v>
      </c>
      <c r="BK921" s="35">
        <v>6</v>
      </c>
      <c r="BL921" t="str">
        <f>IF(BY921&gt;LARGE(BZ921:$CK921,1),1,"")</f>
        <v/>
      </c>
      <c r="BM921" t="str">
        <f>IF(BZ921&gt;LARGE(CA921:$CK921,1),2,"")</f>
        <v/>
      </c>
      <c r="BN921" t="str">
        <f>IF(CA921&gt;LARGE(CB921:$CK921,1),2.2,"")</f>
        <v/>
      </c>
      <c r="BO921" t="str">
        <f>IF(CB921&gt;LARGE(CC921:$CK921,1),3,"")</f>
        <v/>
      </c>
      <c r="BP921" t="str">
        <f>IF(CC921&gt;LARGE(CD921:$CK921,1),3.2,"")</f>
        <v/>
      </c>
      <c r="BQ921" t="str">
        <f>IF(CD921&gt;LARGE(CE921:$CK921,1),4,"")</f>
        <v/>
      </c>
      <c r="BR921" t="str">
        <f>IF(CE921&gt;LARGE(CF921:$CK921,1),4.2,"")</f>
        <v/>
      </c>
      <c r="BS921" t="str">
        <f>IF(CF921&gt;LARGE(CG921:$CK921,1),5,"")</f>
        <v/>
      </c>
      <c r="BT921" t="str">
        <f>IF(CG921&gt;LARGE(CH921:$CK921,1),5.2,"")</f>
        <v/>
      </c>
      <c r="BU921">
        <f>IF(CH921&gt;LARGE(CI921:$CK921,1),6,"")</f>
        <v>6</v>
      </c>
      <c r="BV921" t="str">
        <f>IF(CI921&gt;LARGE(CJ921:$CK921,1),6.2,"")</f>
        <v/>
      </c>
      <c r="BW921" t="str">
        <f>IF(CJ921&gt;LARGE(CK921:$CK921,1),7,"")</f>
        <v/>
      </c>
      <c r="BX921" t="str">
        <f t="shared" si="239"/>
        <v/>
      </c>
      <c r="BY921" s="36">
        <f t="shared" si="240"/>
        <v>0</v>
      </c>
      <c r="BZ921" s="36">
        <f t="shared" si="241"/>
        <v>0</v>
      </c>
      <c r="CA921">
        <f t="shared" si="242"/>
        <v>0</v>
      </c>
      <c r="CB921" s="36">
        <f t="shared" si="243"/>
        <v>0</v>
      </c>
      <c r="CC921">
        <f t="shared" si="244"/>
        <v>0</v>
      </c>
      <c r="CD921" s="36">
        <f t="shared" si="245"/>
        <v>0</v>
      </c>
      <c r="CE921">
        <f t="shared" si="246"/>
        <v>0</v>
      </c>
      <c r="CF921" s="36">
        <f t="shared" si="247"/>
        <v>4</v>
      </c>
      <c r="CG921">
        <f t="shared" si="248"/>
        <v>0</v>
      </c>
      <c r="CH921" s="36">
        <f t="shared" si="249"/>
        <v>5</v>
      </c>
      <c r="CI921">
        <f t="shared" si="250"/>
        <v>0</v>
      </c>
      <c r="CJ921" s="36">
        <f t="shared" si="251"/>
        <v>0</v>
      </c>
      <c r="CK921">
        <f t="shared" si="252"/>
        <v>0</v>
      </c>
      <c r="CP921">
        <v>1155</v>
      </c>
      <c r="DD921" t="str">
        <f>IF(COUNTIF('[3]Zone Players'!A$3:A$1847,A921)&lt;1,"D","")</f>
        <v/>
      </c>
      <c r="DF921">
        <f t="shared" si="255"/>
        <v>6</v>
      </c>
      <c r="DG921" s="70">
        <f t="shared" si="253"/>
        <v>9</v>
      </c>
      <c r="DH921" t="str">
        <f t="shared" si="254"/>
        <v/>
      </c>
    </row>
    <row r="922" spans="1:112" x14ac:dyDescent="0.25">
      <c r="A922" s="23">
        <v>124993</v>
      </c>
      <c r="B922" s="24" t="s">
        <v>803</v>
      </c>
      <c r="C922" s="24" t="s">
        <v>1377</v>
      </c>
      <c r="D922" s="25" t="s">
        <v>1370</v>
      </c>
      <c r="E922" s="26"/>
      <c r="F922" s="27"/>
      <c r="G922" s="27"/>
      <c r="H922" s="27">
        <v>7</v>
      </c>
      <c r="I922" s="27">
        <v>5</v>
      </c>
      <c r="J922" s="27">
        <v>4</v>
      </c>
      <c r="K922" s="27">
        <v>4</v>
      </c>
      <c r="L922" s="27">
        <v>3</v>
      </c>
      <c r="M922" s="27">
        <v>2</v>
      </c>
      <c r="N922" s="26">
        <v>2</v>
      </c>
      <c r="O922" s="27">
        <v>4</v>
      </c>
      <c r="P922" s="27">
        <v>4</v>
      </c>
      <c r="Q922" s="28"/>
      <c r="R922" s="28"/>
      <c r="S922" s="28"/>
      <c r="T922" s="29"/>
      <c r="U922" s="28"/>
      <c r="V922" s="30">
        <v>1</v>
      </c>
      <c r="W922" s="30">
        <v>2</v>
      </c>
      <c r="X922" s="30" t="s">
        <v>113</v>
      </c>
      <c r="Y922" s="30">
        <v>4</v>
      </c>
      <c r="Z922" s="30">
        <v>5</v>
      </c>
      <c r="AA922" s="30">
        <v>6</v>
      </c>
      <c r="AB922" s="30">
        <v>7</v>
      </c>
      <c r="AC922" s="30" t="s">
        <v>113</v>
      </c>
      <c r="AD922" s="30" t="s">
        <v>113</v>
      </c>
      <c r="AE922" s="30" t="s">
        <v>113</v>
      </c>
      <c r="AF922" s="30" t="s">
        <v>113</v>
      </c>
      <c r="AG922" s="30" t="s">
        <v>113</v>
      </c>
      <c r="AH922" s="30" t="s">
        <v>113</v>
      </c>
      <c r="AI922" s="30" t="s">
        <v>113</v>
      </c>
      <c r="AJ922" s="30" t="s">
        <v>113</v>
      </c>
      <c r="AK922" s="30" t="s">
        <v>113</v>
      </c>
      <c r="AL922" s="30" t="s">
        <v>113</v>
      </c>
      <c r="AM922" s="30">
        <v>0</v>
      </c>
      <c r="AN922" s="30">
        <v>17</v>
      </c>
      <c r="AO922" s="30">
        <v>2</v>
      </c>
      <c r="AP922" s="30">
        <v>5</v>
      </c>
      <c r="AQ922" s="31">
        <v>4</v>
      </c>
      <c r="AR922" s="31">
        <v>5</v>
      </c>
      <c r="AS922" s="31">
        <v>5</v>
      </c>
      <c r="AT922" s="32">
        <v>5</v>
      </c>
      <c r="AU922" s="32">
        <v>5</v>
      </c>
      <c r="AV922" s="32">
        <v>5</v>
      </c>
      <c r="AW922" s="32">
        <v>5</v>
      </c>
      <c r="AX922" s="32">
        <v>5</v>
      </c>
      <c r="AY922" s="32">
        <v>5</v>
      </c>
      <c r="AZ922" s="32">
        <v>5</v>
      </c>
      <c r="BA922" s="32">
        <v>5</v>
      </c>
      <c r="BB922" s="32">
        <v>5</v>
      </c>
      <c r="BC922" s="32">
        <v>5</v>
      </c>
      <c r="BD922" s="33">
        <v>7.2</v>
      </c>
      <c r="BE922" s="33">
        <v>5</v>
      </c>
      <c r="BF922" s="33">
        <v>5</v>
      </c>
      <c r="BG922" s="33">
        <v>5</v>
      </c>
      <c r="BH922" s="33">
        <v>5</v>
      </c>
      <c r="BI922" s="33">
        <v>5</v>
      </c>
      <c r="BJ922" s="34">
        <v>5</v>
      </c>
      <c r="BK922" s="35">
        <v>5</v>
      </c>
      <c r="BL922" t="str">
        <f>IF(BY922&gt;LARGE(BZ922:$CK922,1),1,"")</f>
        <v/>
      </c>
      <c r="BM922" t="str">
        <f>IF(BZ922&gt;LARGE(CA922:$CK922,1),2,"")</f>
        <v/>
      </c>
      <c r="BN922" t="str">
        <f>IF(CA922&gt;LARGE(CB922:$CK922,1),2.2,"")</f>
        <v/>
      </c>
      <c r="BO922" t="str">
        <f>IF(CB922&gt;LARGE(CC922:$CK922,1),3,"")</f>
        <v/>
      </c>
      <c r="BP922" t="str">
        <f>IF(CC922&gt;LARGE(CD922:$CK922,1),3.2,"")</f>
        <v/>
      </c>
      <c r="BQ922" t="str">
        <f>IF(CD922&gt;LARGE(CE922:$CK922,1),4,"")</f>
        <v/>
      </c>
      <c r="BR922" t="str">
        <f>IF(CE922&gt;LARGE(CF922:$CK922,1),4.2,"")</f>
        <v/>
      </c>
      <c r="BS922">
        <f>IF(CF922&gt;LARGE(CG922:$CK922,1),5,"")</f>
        <v>5</v>
      </c>
      <c r="BT922" t="str">
        <f>IF(CG922&gt;LARGE(CH922:$CK922,1),5.2,"")</f>
        <v/>
      </c>
      <c r="BU922" t="str">
        <f>IF(CH922&gt;LARGE(CI922:$CK922,1),6,"")</f>
        <v/>
      </c>
      <c r="BV922" t="str">
        <f>IF(CI922&gt;LARGE(CJ922:$CK922,1),6.2,"")</f>
        <v/>
      </c>
      <c r="BW922" t="str">
        <f>IF(CJ922&gt;LARGE(CK922:$CK922,1),7,"")</f>
        <v/>
      </c>
      <c r="BX922" t="str">
        <f t="shared" si="239"/>
        <v/>
      </c>
      <c r="BY922" s="36">
        <f t="shared" si="240"/>
        <v>0</v>
      </c>
      <c r="BZ922" s="36">
        <f t="shared" si="241"/>
        <v>0</v>
      </c>
      <c r="CA922">
        <f t="shared" si="242"/>
        <v>0</v>
      </c>
      <c r="CB922" s="36">
        <f t="shared" si="243"/>
        <v>0</v>
      </c>
      <c r="CC922">
        <f t="shared" si="244"/>
        <v>0</v>
      </c>
      <c r="CD922" s="36">
        <f t="shared" si="245"/>
        <v>0</v>
      </c>
      <c r="CE922">
        <f t="shared" si="246"/>
        <v>0</v>
      </c>
      <c r="CF922" s="36">
        <f t="shared" si="247"/>
        <v>10</v>
      </c>
      <c r="CG922">
        <f t="shared" si="248"/>
        <v>0</v>
      </c>
      <c r="CH922" s="36">
        <f t="shared" si="249"/>
        <v>0</v>
      </c>
      <c r="CI922">
        <f t="shared" si="250"/>
        <v>0</v>
      </c>
      <c r="CJ922" s="36">
        <f t="shared" si="251"/>
        <v>0</v>
      </c>
      <c r="CK922">
        <f t="shared" si="252"/>
        <v>0</v>
      </c>
      <c r="CP922">
        <v>1156</v>
      </c>
      <c r="DD922" t="str">
        <f>IF(COUNTIF('[3]Zone Players'!A$3:A$1847,A922)&lt;1,"D","")</f>
        <v/>
      </c>
      <c r="DF922">
        <f t="shared" si="255"/>
        <v>5</v>
      </c>
      <c r="DG922" s="70">
        <f t="shared" si="253"/>
        <v>10</v>
      </c>
      <c r="DH922" t="str">
        <f t="shared" si="254"/>
        <v/>
      </c>
    </row>
    <row r="923" spans="1:112" x14ac:dyDescent="0.25">
      <c r="A923" s="23">
        <v>29469</v>
      </c>
      <c r="B923" s="24" t="s">
        <v>1378</v>
      </c>
      <c r="C923" s="24" t="s">
        <v>485</v>
      </c>
      <c r="D923" s="25" t="s">
        <v>1370</v>
      </c>
      <c r="E923" s="26"/>
      <c r="F923" s="27"/>
      <c r="G923" s="27"/>
      <c r="H923" s="27"/>
      <c r="I923" s="27"/>
      <c r="J923" s="27"/>
      <c r="K923" s="27"/>
      <c r="L923" s="27"/>
      <c r="M923" s="27">
        <v>6</v>
      </c>
      <c r="N923" s="26">
        <v>7</v>
      </c>
      <c r="O923" s="27">
        <v>7</v>
      </c>
      <c r="P923" s="27">
        <v>7</v>
      </c>
      <c r="Q923" s="28"/>
      <c r="R923" s="28"/>
      <c r="S923" s="28"/>
      <c r="T923" s="29"/>
      <c r="U923" s="28"/>
      <c r="V923" s="30">
        <v>1</v>
      </c>
      <c r="W923" s="30">
        <v>2</v>
      </c>
      <c r="X923" s="30" t="s">
        <v>113</v>
      </c>
      <c r="Y923" s="30">
        <v>4</v>
      </c>
      <c r="Z923" s="30">
        <v>5</v>
      </c>
      <c r="AA923" s="30">
        <v>6</v>
      </c>
      <c r="AB923" s="30">
        <v>7</v>
      </c>
      <c r="AC923" s="30" t="s">
        <v>113</v>
      </c>
      <c r="AD923" s="30" t="s">
        <v>113</v>
      </c>
      <c r="AE923" s="30" t="s">
        <v>113</v>
      </c>
      <c r="AF923" s="30" t="s">
        <v>113</v>
      </c>
      <c r="AG923" s="30" t="s">
        <v>113</v>
      </c>
      <c r="AH923" s="30" t="s">
        <v>113</v>
      </c>
      <c r="AI923" s="30" t="s">
        <v>113</v>
      </c>
      <c r="AJ923" s="30" t="s">
        <v>113</v>
      </c>
      <c r="AK923" s="30" t="s">
        <v>113</v>
      </c>
      <c r="AL923" s="30" t="s">
        <v>113</v>
      </c>
      <c r="AM923" s="30">
        <v>0</v>
      </c>
      <c r="AN923" s="30">
        <v>17</v>
      </c>
      <c r="AO923" s="30">
        <v>0</v>
      </c>
      <c r="AP923" s="30">
        <v>7</v>
      </c>
      <c r="AQ923" s="31">
        <v>7</v>
      </c>
      <c r="AR923" s="31">
        <v>7</v>
      </c>
      <c r="AS923" s="31">
        <v>7</v>
      </c>
      <c r="AT923" s="32">
        <v>7</v>
      </c>
      <c r="AU923" s="32">
        <v>7</v>
      </c>
      <c r="AV923" s="32">
        <v>0</v>
      </c>
      <c r="AW923" s="32">
        <v>0</v>
      </c>
      <c r="AX923" s="32">
        <v>7</v>
      </c>
      <c r="AY923" s="32">
        <v>7</v>
      </c>
      <c r="AZ923" s="32">
        <v>7</v>
      </c>
      <c r="BA923" s="32">
        <v>0</v>
      </c>
      <c r="BB923" s="32">
        <v>7</v>
      </c>
      <c r="BC923" s="32">
        <v>7</v>
      </c>
      <c r="BD923" s="33">
        <v>7.2</v>
      </c>
      <c r="BE923" s="33">
        <v>7.2</v>
      </c>
      <c r="BF923" s="33">
        <v>7</v>
      </c>
      <c r="BG923" s="33">
        <v>7</v>
      </c>
      <c r="BH923" s="33">
        <v>7</v>
      </c>
      <c r="BI923" s="33">
        <v>7</v>
      </c>
      <c r="BJ923" s="34">
        <v>7</v>
      </c>
      <c r="BK923" s="35">
        <v>7</v>
      </c>
      <c r="BL923" t="str">
        <f>IF(BY923&gt;LARGE(BZ923:$CK923,1),1,"")</f>
        <v/>
      </c>
      <c r="BM923" t="str">
        <f>IF(BZ923&gt;LARGE(CA923:$CK923,1),2,"")</f>
        <v/>
      </c>
      <c r="BN923" t="str">
        <f>IF(CA923&gt;LARGE(CB923:$CK923,1),2.2,"")</f>
        <v/>
      </c>
      <c r="BO923" t="str">
        <f>IF(CB923&gt;LARGE(CC923:$CK923,1),3,"")</f>
        <v/>
      </c>
      <c r="BP923" t="str">
        <f>IF(CC923&gt;LARGE(CD923:$CK923,1),3.2,"")</f>
        <v/>
      </c>
      <c r="BQ923" t="str">
        <f>IF(CD923&gt;LARGE(CE923:$CK923,1),4,"")</f>
        <v/>
      </c>
      <c r="BR923" t="str">
        <f>IF(CE923&gt;LARGE(CF923:$CK923,1),4.2,"")</f>
        <v/>
      </c>
      <c r="BS923" t="str">
        <f>IF(CF923&gt;LARGE(CG923:$CK923,1),5,"")</f>
        <v/>
      </c>
      <c r="BT923" t="str">
        <f>IF(CG923&gt;LARGE(CH923:$CK923,1),5.2,"")</f>
        <v/>
      </c>
      <c r="BU923" t="str">
        <f>IF(CH923&gt;LARGE(CI923:$CK923,1),6,"")</f>
        <v/>
      </c>
      <c r="BV923" t="str">
        <f>IF(CI923&gt;LARGE(CJ923:$CK923,1),6.2,"")</f>
        <v/>
      </c>
      <c r="BW923">
        <f>IF(CJ923&gt;LARGE(CK923:$CK923,1),7,"")</f>
        <v>7</v>
      </c>
      <c r="BX923" t="str">
        <f t="shared" si="239"/>
        <v/>
      </c>
      <c r="BY923" s="36">
        <f t="shared" si="240"/>
        <v>0</v>
      </c>
      <c r="BZ923" s="36">
        <f t="shared" si="241"/>
        <v>0</v>
      </c>
      <c r="CA923">
        <f t="shared" si="242"/>
        <v>0</v>
      </c>
      <c r="CB923" s="36">
        <f t="shared" si="243"/>
        <v>0</v>
      </c>
      <c r="CC923">
        <f t="shared" si="244"/>
        <v>0</v>
      </c>
      <c r="CD923" s="36">
        <f t="shared" si="245"/>
        <v>0</v>
      </c>
      <c r="CE923">
        <f t="shared" si="246"/>
        <v>0</v>
      </c>
      <c r="CF923" s="36">
        <f t="shared" si="247"/>
        <v>0</v>
      </c>
      <c r="CG923">
        <f t="shared" si="248"/>
        <v>0</v>
      </c>
      <c r="CH923" s="36">
        <f t="shared" si="249"/>
        <v>0</v>
      </c>
      <c r="CI923">
        <f t="shared" si="250"/>
        <v>0</v>
      </c>
      <c r="CJ923" s="36">
        <f t="shared" si="251"/>
        <v>7</v>
      </c>
      <c r="CK923">
        <f t="shared" si="252"/>
        <v>0</v>
      </c>
      <c r="CP923">
        <v>1158</v>
      </c>
      <c r="DD923" t="str">
        <f>IF(COUNTIF('[3]Zone Players'!A$3:A$1847,A923)&lt;1,"D","")</f>
        <v/>
      </c>
      <c r="DF923">
        <f t="shared" si="255"/>
        <v>7</v>
      </c>
      <c r="DG923" s="70">
        <f t="shared" si="253"/>
        <v>7</v>
      </c>
      <c r="DH923" t="str">
        <f t="shared" si="254"/>
        <v/>
      </c>
    </row>
    <row r="924" spans="1:112" x14ac:dyDescent="0.25">
      <c r="A924" s="23">
        <v>133745</v>
      </c>
      <c r="B924" s="24" t="s">
        <v>1379</v>
      </c>
      <c r="C924" s="24" t="s">
        <v>158</v>
      </c>
      <c r="D924" s="25" t="s">
        <v>1370</v>
      </c>
      <c r="E924" s="26"/>
      <c r="F924" s="27"/>
      <c r="G924" s="27"/>
      <c r="H924" s="27"/>
      <c r="I924" s="27"/>
      <c r="J924" s="27"/>
      <c r="K924" s="27"/>
      <c r="L924" s="27"/>
      <c r="M924" s="27">
        <v>7</v>
      </c>
      <c r="N924" s="26">
        <v>7</v>
      </c>
      <c r="O924" s="27">
        <v>5</v>
      </c>
      <c r="P924" s="27">
        <v>6</v>
      </c>
      <c r="Q924" s="28"/>
      <c r="R924" s="28"/>
      <c r="S924" s="28"/>
      <c r="T924" s="29"/>
      <c r="U924" s="28"/>
      <c r="V924" s="30">
        <v>1</v>
      </c>
      <c r="W924" s="30">
        <v>2</v>
      </c>
      <c r="X924" s="30" t="s">
        <v>113</v>
      </c>
      <c r="Y924" s="30">
        <v>4</v>
      </c>
      <c r="Z924" s="30">
        <v>5</v>
      </c>
      <c r="AA924" s="30">
        <v>6</v>
      </c>
      <c r="AB924" s="30">
        <v>7</v>
      </c>
      <c r="AC924" s="30" t="s">
        <v>113</v>
      </c>
      <c r="AD924" s="30" t="s">
        <v>113</v>
      </c>
      <c r="AE924" s="30" t="s">
        <v>113</v>
      </c>
      <c r="AF924" s="30" t="s">
        <v>113</v>
      </c>
      <c r="AG924" s="30" t="s">
        <v>113</v>
      </c>
      <c r="AH924" s="30" t="s">
        <v>113</v>
      </c>
      <c r="AI924" s="30" t="s">
        <v>113</v>
      </c>
      <c r="AJ924" s="30" t="s">
        <v>113</v>
      </c>
      <c r="AK924" s="30" t="s">
        <v>113</v>
      </c>
      <c r="AL924" s="30" t="s">
        <v>113</v>
      </c>
      <c r="AM924" s="30">
        <v>0</v>
      </c>
      <c r="AN924" s="30">
        <v>17</v>
      </c>
      <c r="AO924" s="30">
        <v>0</v>
      </c>
      <c r="AP924" s="30">
        <v>7</v>
      </c>
      <c r="AQ924" s="31">
        <v>6</v>
      </c>
      <c r="AR924" s="31">
        <v>7</v>
      </c>
      <c r="AS924" s="31">
        <v>7</v>
      </c>
      <c r="AT924" s="32">
        <v>7</v>
      </c>
      <c r="AU924" s="32">
        <v>7</v>
      </c>
      <c r="AV924" s="32">
        <v>0</v>
      </c>
      <c r="AW924" s="32">
        <v>7</v>
      </c>
      <c r="AX924" s="32">
        <v>7</v>
      </c>
      <c r="AY924" s="32">
        <v>7</v>
      </c>
      <c r="AZ924" s="32">
        <v>7</v>
      </c>
      <c r="BA924" s="32">
        <v>2</v>
      </c>
      <c r="BB924" s="32">
        <v>7</v>
      </c>
      <c r="BC924" s="32">
        <v>7</v>
      </c>
      <c r="BD924" s="33">
        <v>7.2</v>
      </c>
      <c r="BE924" s="33">
        <v>7</v>
      </c>
      <c r="BF924" s="33">
        <v>7</v>
      </c>
      <c r="BG924" s="33">
        <v>7</v>
      </c>
      <c r="BH924" s="33">
        <v>7</v>
      </c>
      <c r="BI924" s="33">
        <v>7</v>
      </c>
      <c r="BJ924" s="34">
        <v>7</v>
      </c>
      <c r="BK924" s="35">
        <v>7</v>
      </c>
      <c r="BL924" t="str">
        <f>IF(BY924&gt;LARGE(BZ924:$CK924,1),1,"")</f>
        <v/>
      </c>
      <c r="BM924" t="str">
        <f>IF(BZ924&gt;LARGE(CA924:$CK924,1),2,"")</f>
        <v/>
      </c>
      <c r="BN924" t="str">
        <f>IF(CA924&gt;LARGE(CB924:$CK924,1),2.2,"")</f>
        <v/>
      </c>
      <c r="BO924" t="str">
        <f>IF(CB924&gt;LARGE(CC924:$CK924,1),3,"")</f>
        <v/>
      </c>
      <c r="BP924" t="str">
        <f>IF(CC924&gt;LARGE(CD924:$CK924,1),3.2,"")</f>
        <v/>
      </c>
      <c r="BQ924" t="str">
        <f>IF(CD924&gt;LARGE(CE924:$CK924,1),4,"")</f>
        <v/>
      </c>
      <c r="BR924" t="str">
        <f>IF(CE924&gt;LARGE(CF924:$CK924,1),4.2,"")</f>
        <v/>
      </c>
      <c r="BS924" t="str">
        <f>IF(CF924&gt;LARGE(CG924:$CK924,1),5,"")</f>
        <v/>
      </c>
      <c r="BT924" t="str">
        <f>IF(CG924&gt;LARGE(CH924:$CK924,1),5.2,"")</f>
        <v/>
      </c>
      <c r="BU924" t="str">
        <f>IF(CH924&gt;LARGE(CI924:$CK924,1),6,"")</f>
        <v/>
      </c>
      <c r="BV924" t="str">
        <f>IF(CI924&gt;LARGE(CJ924:$CK924,1),6.2,"")</f>
        <v/>
      </c>
      <c r="BW924">
        <f>IF(CJ924&gt;LARGE(CK924:$CK924,1),7,"")</f>
        <v>7</v>
      </c>
      <c r="BX924" t="str">
        <f t="shared" si="239"/>
        <v/>
      </c>
      <c r="BY924" s="36">
        <f t="shared" si="240"/>
        <v>0</v>
      </c>
      <c r="BZ924" s="36">
        <f t="shared" si="241"/>
        <v>1</v>
      </c>
      <c r="CA924">
        <f t="shared" si="242"/>
        <v>0</v>
      </c>
      <c r="CB924" s="36">
        <f t="shared" si="243"/>
        <v>0</v>
      </c>
      <c r="CC924">
        <f t="shared" si="244"/>
        <v>0</v>
      </c>
      <c r="CD924" s="36">
        <f t="shared" si="245"/>
        <v>0</v>
      </c>
      <c r="CE924">
        <f t="shared" si="246"/>
        <v>0</v>
      </c>
      <c r="CF924" s="36">
        <f t="shared" si="247"/>
        <v>0</v>
      </c>
      <c r="CG924">
        <f t="shared" si="248"/>
        <v>0</v>
      </c>
      <c r="CH924" s="36">
        <f t="shared" si="249"/>
        <v>0</v>
      </c>
      <c r="CI924">
        <f t="shared" si="250"/>
        <v>0</v>
      </c>
      <c r="CJ924" s="36">
        <f t="shared" si="251"/>
        <v>8</v>
      </c>
      <c r="CK924">
        <f t="shared" si="252"/>
        <v>0</v>
      </c>
      <c r="CP924">
        <v>1160</v>
      </c>
      <c r="DD924" t="str">
        <f>IF(COUNTIF('[3]Zone Players'!A$3:A$1847,A924)&lt;1,"D","")</f>
        <v/>
      </c>
      <c r="DF924">
        <f t="shared" si="255"/>
        <v>7</v>
      </c>
      <c r="DG924" s="70">
        <f t="shared" si="253"/>
        <v>9</v>
      </c>
      <c r="DH924" t="str">
        <f t="shared" si="254"/>
        <v/>
      </c>
    </row>
    <row r="925" spans="1:112" x14ac:dyDescent="0.25">
      <c r="A925" s="23">
        <v>4552</v>
      </c>
      <c r="B925" s="24" t="s">
        <v>630</v>
      </c>
      <c r="C925" s="24" t="s">
        <v>578</v>
      </c>
      <c r="D925" s="25" t="s">
        <v>1370</v>
      </c>
      <c r="E925" s="26"/>
      <c r="F925" s="27"/>
      <c r="G925" s="27"/>
      <c r="H925" s="27"/>
      <c r="I925" s="27">
        <v>1</v>
      </c>
      <c r="J925" s="27">
        <v>1</v>
      </c>
      <c r="K925" s="27">
        <v>2</v>
      </c>
      <c r="L925" s="27">
        <v>1</v>
      </c>
      <c r="M925" s="27">
        <v>1</v>
      </c>
      <c r="N925" s="26">
        <v>2</v>
      </c>
      <c r="O925" s="27">
        <v>2</v>
      </c>
      <c r="P925" s="27">
        <v>1</v>
      </c>
      <c r="Q925" s="28"/>
      <c r="R925" s="28"/>
      <c r="S925" s="28"/>
      <c r="T925" s="29"/>
      <c r="U925" s="28"/>
      <c r="V925" s="30">
        <v>1</v>
      </c>
      <c r="W925" s="30">
        <v>2</v>
      </c>
      <c r="X925" s="30" t="s">
        <v>113</v>
      </c>
      <c r="Y925" s="30">
        <v>4</v>
      </c>
      <c r="Z925" s="30">
        <v>5</v>
      </c>
      <c r="AA925" s="30">
        <v>6</v>
      </c>
      <c r="AB925" s="30">
        <v>7</v>
      </c>
      <c r="AC925" s="30" t="s">
        <v>113</v>
      </c>
      <c r="AD925" s="30" t="s">
        <v>113</v>
      </c>
      <c r="AE925" s="30" t="s">
        <v>113</v>
      </c>
      <c r="AF925" s="30" t="s">
        <v>113</v>
      </c>
      <c r="AG925" s="30" t="s">
        <v>113</v>
      </c>
      <c r="AH925" s="30" t="s">
        <v>113</v>
      </c>
      <c r="AI925" s="30" t="s">
        <v>113</v>
      </c>
      <c r="AJ925" s="30" t="s">
        <v>113</v>
      </c>
      <c r="AK925" s="30" t="s">
        <v>113</v>
      </c>
      <c r="AL925" s="30" t="s">
        <v>113</v>
      </c>
      <c r="AM925" s="30">
        <v>0</v>
      </c>
      <c r="AN925" s="30">
        <v>17</v>
      </c>
      <c r="AO925" s="30">
        <v>5</v>
      </c>
      <c r="AP925" s="30">
        <v>2</v>
      </c>
      <c r="AQ925" s="31">
        <v>1</v>
      </c>
      <c r="AR925" s="31">
        <v>1</v>
      </c>
      <c r="AS925" s="31">
        <v>1</v>
      </c>
      <c r="AT925" s="32">
        <v>0</v>
      </c>
      <c r="AU925" s="32">
        <v>0</v>
      </c>
      <c r="AV925" s="32">
        <v>0</v>
      </c>
      <c r="AW925" s="32">
        <v>0</v>
      </c>
      <c r="AX925" s="32">
        <v>0</v>
      </c>
      <c r="AY925" s="32">
        <v>0</v>
      </c>
      <c r="AZ925" s="32">
        <v>0</v>
      </c>
      <c r="BA925" s="32">
        <v>0</v>
      </c>
      <c r="BB925" s="32">
        <v>0</v>
      </c>
      <c r="BC925" s="32">
        <v>0</v>
      </c>
      <c r="BD925" s="33">
        <v>7.2</v>
      </c>
      <c r="BE925" s="33">
        <v>7.2</v>
      </c>
      <c r="BF925" s="33">
        <v>7.2</v>
      </c>
      <c r="BG925" s="33">
        <v>7.2</v>
      </c>
      <c r="BH925" s="33">
        <v>7.2</v>
      </c>
      <c r="BI925" s="33">
        <v>7.2</v>
      </c>
      <c r="BJ925" s="34" t="s">
        <v>113</v>
      </c>
      <c r="BK925" s="35" t="s">
        <v>113</v>
      </c>
      <c r="BL925" t="str">
        <f>IF(BY925&gt;LARGE(BZ925:$CK925,1),1,"")</f>
        <v/>
      </c>
      <c r="BM925" t="str">
        <f>IF(BZ925&gt;LARGE(CA925:$CK925,1),2,"")</f>
        <v/>
      </c>
      <c r="BN925" t="str">
        <f>IF(CA925&gt;LARGE(CB925:$CK925,1),2.2,"")</f>
        <v/>
      </c>
      <c r="BO925" t="str">
        <f>IF(CB925&gt;LARGE(CC925:$CK925,1),3,"")</f>
        <v/>
      </c>
      <c r="BP925" t="str">
        <f>IF(CC925&gt;LARGE(CD925:$CK925,1),3.2,"")</f>
        <v/>
      </c>
      <c r="BQ925" t="str">
        <f>IF(CD925&gt;LARGE(CE925:$CK925,1),4,"")</f>
        <v/>
      </c>
      <c r="BR925" t="str">
        <f>IF(CE925&gt;LARGE(CF925:$CK925,1),4.2,"")</f>
        <v/>
      </c>
      <c r="BS925" t="str">
        <f>IF(CF925&gt;LARGE(CG925:$CK925,1),5,"")</f>
        <v/>
      </c>
      <c r="BT925" t="str">
        <f>IF(CG925&gt;LARGE(CH925:$CK925,1),5.2,"")</f>
        <v/>
      </c>
      <c r="BU925" t="str">
        <f>IF(CH925&gt;LARGE(CI925:$CK925,1),6,"")</f>
        <v/>
      </c>
      <c r="BV925" t="str">
        <f>IF(CI925&gt;LARGE(CJ925:$CK925,1),6.2,"")</f>
        <v/>
      </c>
      <c r="BW925" t="str">
        <f>IF(CJ925&gt;LARGE(CK925:$CK925,1),7,"")</f>
        <v/>
      </c>
      <c r="BX925" t="str">
        <f t="shared" si="239"/>
        <v/>
      </c>
      <c r="BY925" s="36">
        <f t="shared" si="240"/>
        <v>0</v>
      </c>
      <c r="BZ925" s="36">
        <f t="shared" si="241"/>
        <v>0</v>
      </c>
      <c r="CA925">
        <f t="shared" si="242"/>
        <v>0</v>
      </c>
      <c r="CB925" s="36">
        <f t="shared" si="243"/>
        <v>0</v>
      </c>
      <c r="CC925">
        <f t="shared" si="244"/>
        <v>0</v>
      </c>
      <c r="CD925" s="36">
        <f t="shared" si="245"/>
        <v>0</v>
      </c>
      <c r="CE925">
        <f t="shared" si="246"/>
        <v>0</v>
      </c>
      <c r="CF925" s="36">
        <f t="shared" si="247"/>
        <v>0</v>
      </c>
      <c r="CG925">
        <f t="shared" si="248"/>
        <v>0</v>
      </c>
      <c r="CH925" s="36">
        <f t="shared" si="249"/>
        <v>0</v>
      </c>
      <c r="CI925">
        <f t="shared" si="250"/>
        <v>0</v>
      </c>
      <c r="CJ925" s="36">
        <f t="shared" si="251"/>
        <v>0</v>
      </c>
      <c r="CK925">
        <f t="shared" si="252"/>
        <v>0</v>
      </c>
      <c r="CP925">
        <v>1161</v>
      </c>
      <c r="DD925" t="str">
        <f>IF(COUNTIF('[3]Zone Players'!A$3:A$1847,A925)&lt;1,"D","")</f>
        <v/>
      </c>
      <c r="DF925">
        <f t="shared" si="255"/>
        <v>1</v>
      </c>
      <c r="DG925" s="70">
        <f t="shared" si="253"/>
        <v>0</v>
      </c>
      <c r="DH925" t="str">
        <f t="shared" si="254"/>
        <v/>
      </c>
    </row>
    <row r="926" spans="1:112" x14ac:dyDescent="0.25">
      <c r="A926" s="23">
        <v>56558</v>
      </c>
      <c r="B926" s="24" t="s">
        <v>1380</v>
      </c>
      <c r="C926" s="24" t="s">
        <v>596</v>
      </c>
      <c r="D926" s="25" t="s">
        <v>1370</v>
      </c>
      <c r="E926" s="26"/>
      <c r="F926" s="27"/>
      <c r="G926" s="27"/>
      <c r="H926" s="27">
        <v>4</v>
      </c>
      <c r="I926" s="27">
        <v>5</v>
      </c>
      <c r="J926" s="27">
        <v>3</v>
      </c>
      <c r="K926" s="27">
        <v>3</v>
      </c>
      <c r="L926" s="27">
        <v>2</v>
      </c>
      <c r="M926" s="27">
        <v>2</v>
      </c>
      <c r="N926" s="26">
        <v>4</v>
      </c>
      <c r="O926" s="27">
        <v>2</v>
      </c>
      <c r="P926" s="27">
        <v>2</v>
      </c>
      <c r="Q926" s="28"/>
      <c r="R926" s="28"/>
      <c r="S926" s="28"/>
      <c r="T926" s="29"/>
      <c r="U926" s="28"/>
      <c r="V926" s="30">
        <v>1</v>
      </c>
      <c r="W926" s="30">
        <v>2</v>
      </c>
      <c r="X926" s="30" t="s">
        <v>113</v>
      </c>
      <c r="Y926" s="30">
        <v>4</v>
      </c>
      <c r="Z926" s="30">
        <v>5</v>
      </c>
      <c r="AA926" s="30">
        <v>6</v>
      </c>
      <c r="AB926" s="30">
        <v>7</v>
      </c>
      <c r="AC926" s="30" t="s">
        <v>113</v>
      </c>
      <c r="AD926" s="30" t="s">
        <v>113</v>
      </c>
      <c r="AE926" s="30" t="s">
        <v>113</v>
      </c>
      <c r="AF926" s="30" t="s">
        <v>113</v>
      </c>
      <c r="AG926" s="30" t="s">
        <v>113</v>
      </c>
      <c r="AH926" s="30" t="s">
        <v>113</v>
      </c>
      <c r="AI926" s="30" t="s">
        <v>113</v>
      </c>
      <c r="AJ926" s="30" t="s">
        <v>113</v>
      </c>
      <c r="AK926" s="30" t="s">
        <v>113</v>
      </c>
      <c r="AL926" s="30" t="s">
        <v>113</v>
      </c>
      <c r="AM926" s="30">
        <v>0</v>
      </c>
      <c r="AN926" s="30">
        <v>17</v>
      </c>
      <c r="AO926" s="30">
        <v>3</v>
      </c>
      <c r="AP926" s="30">
        <v>4</v>
      </c>
      <c r="AQ926" s="31">
        <v>2</v>
      </c>
      <c r="AR926" s="31">
        <v>2</v>
      </c>
      <c r="AS926" s="31">
        <v>2</v>
      </c>
      <c r="AT926" s="32">
        <v>2</v>
      </c>
      <c r="AU926" s="32">
        <v>2</v>
      </c>
      <c r="AV926" s="32">
        <v>2</v>
      </c>
      <c r="AW926" s="32">
        <v>2</v>
      </c>
      <c r="AX926" s="32">
        <v>2</v>
      </c>
      <c r="AY926" s="32">
        <v>2</v>
      </c>
      <c r="AZ926" s="32">
        <v>2</v>
      </c>
      <c r="BA926" s="32">
        <v>2</v>
      </c>
      <c r="BB926" s="32">
        <v>2</v>
      </c>
      <c r="BC926" s="32">
        <v>2</v>
      </c>
      <c r="BD926" s="33">
        <v>7.2</v>
      </c>
      <c r="BE926" s="33">
        <v>2</v>
      </c>
      <c r="BF926" s="33">
        <v>2</v>
      </c>
      <c r="BG926" s="33">
        <v>2</v>
      </c>
      <c r="BH926" s="33">
        <v>2</v>
      </c>
      <c r="BI926" s="33">
        <v>2</v>
      </c>
      <c r="BJ926" s="34">
        <v>2</v>
      </c>
      <c r="BK926" s="35">
        <v>2</v>
      </c>
      <c r="BL926" t="str">
        <f>IF(BY926&gt;LARGE(BZ926:$CK926,1),1,"")</f>
        <v/>
      </c>
      <c r="BM926">
        <f>IF(BZ926&gt;LARGE(CA926:$CK926,1),2,"")</f>
        <v>2</v>
      </c>
      <c r="BN926" t="str">
        <f>IF(CA926&gt;LARGE(CB926:$CK926,1),2.2,"")</f>
        <v/>
      </c>
      <c r="BO926" t="str">
        <f>IF(CB926&gt;LARGE(CC926:$CK926,1),3,"")</f>
        <v/>
      </c>
      <c r="BP926" t="str">
        <f>IF(CC926&gt;LARGE(CD926:$CK926,1),3.2,"")</f>
        <v/>
      </c>
      <c r="BQ926" t="str">
        <f>IF(CD926&gt;LARGE(CE926:$CK926,1),4,"")</f>
        <v/>
      </c>
      <c r="BR926" t="str">
        <f>IF(CE926&gt;LARGE(CF926:$CK926,1),4.2,"")</f>
        <v/>
      </c>
      <c r="BS926" t="str">
        <f>IF(CF926&gt;LARGE(CG926:$CK926,1),5,"")</f>
        <v/>
      </c>
      <c r="BT926" t="str">
        <f>IF(CG926&gt;LARGE(CH926:$CK926,1),5.2,"")</f>
        <v/>
      </c>
      <c r="BU926" t="str">
        <f>IF(CH926&gt;LARGE(CI926:$CK926,1),6,"")</f>
        <v/>
      </c>
      <c r="BV926" t="str">
        <f>IF(CI926&gt;LARGE(CJ926:$CK926,1),6.2,"")</f>
        <v/>
      </c>
      <c r="BW926" t="str">
        <f>IF(CJ926&gt;LARGE(CK926:$CK926,1),7,"")</f>
        <v/>
      </c>
      <c r="BX926" t="str">
        <f t="shared" si="239"/>
        <v/>
      </c>
      <c r="BY926" s="36">
        <f t="shared" si="240"/>
        <v>0</v>
      </c>
      <c r="BZ926" s="36">
        <f t="shared" si="241"/>
        <v>10</v>
      </c>
      <c r="CA926">
        <f t="shared" si="242"/>
        <v>0</v>
      </c>
      <c r="CB926" s="36">
        <f t="shared" si="243"/>
        <v>0</v>
      </c>
      <c r="CC926">
        <f t="shared" si="244"/>
        <v>0</v>
      </c>
      <c r="CD926" s="36">
        <f t="shared" si="245"/>
        <v>0</v>
      </c>
      <c r="CE926">
        <f t="shared" si="246"/>
        <v>0</v>
      </c>
      <c r="CF926" s="36">
        <f t="shared" si="247"/>
        <v>0</v>
      </c>
      <c r="CG926">
        <f t="shared" si="248"/>
        <v>0</v>
      </c>
      <c r="CH926" s="36">
        <f t="shared" si="249"/>
        <v>0</v>
      </c>
      <c r="CI926">
        <f t="shared" si="250"/>
        <v>0</v>
      </c>
      <c r="CJ926" s="36">
        <f t="shared" si="251"/>
        <v>0</v>
      </c>
      <c r="CK926">
        <f t="shared" si="252"/>
        <v>0</v>
      </c>
      <c r="CP926">
        <v>908</v>
      </c>
      <c r="DD926" t="str">
        <f>IF(COUNTIF('[3]Zone Players'!A$3:A$1847,A926)&lt;1,"D","")</f>
        <v/>
      </c>
      <c r="DF926">
        <f t="shared" si="255"/>
        <v>2</v>
      </c>
      <c r="DG926" s="70">
        <f t="shared" si="253"/>
        <v>10</v>
      </c>
      <c r="DH926" t="str">
        <f t="shared" si="254"/>
        <v/>
      </c>
    </row>
    <row r="927" spans="1:112" x14ac:dyDescent="0.25">
      <c r="A927" s="23">
        <v>87348</v>
      </c>
      <c r="B927" s="24" t="s">
        <v>929</v>
      </c>
      <c r="C927" s="24" t="s">
        <v>619</v>
      </c>
      <c r="D927" s="25" t="s">
        <v>1370</v>
      </c>
      <c r="E927" s="26"/>
      <c r="F927" s="27"/>
      <c r="G927" s="27"/>
      <c r="H927" s="27"/>
      <c r="I927" s="27"/>
      <c r="J927" s="27"/>
      <c r="K927" s="27"/>
      <c r="L927" s="27"/>
      <c r="M927" s="27">
        <v>4</v>
      </c>
      <c r="N927" s="26">
        <v>4</v>
      </c>
      <c r="O927" s="27"/>
      <c r="P927" s="27">
        <v>5</v>
      </c>
      <c r="Q927" s="28"/>
      <c r="R927" s="28"/>
      <c r="S927" s="28"/>
      <c r="T927" s="29"/>
      <c r="U927" s="28"/>
      <c r="V927" s="30">
        <v>1</v>
      </c>
      <c r="W927" s="30">
        <v>2</v>
      </c>
      <c r="X927" s="30" t="s">
        <v>113</v>
      </c>
      <c r="Y927" s="30">
        <v>4</v>
      </c>
      <c r="Z927" s="30">
        <v>5</v>
      </c>
      <c r="AA927" s="30">
        <v>6</v>
      </c>
      <c r="AB927" s="30">
        <v>7</v>
      </c>
      <c r="AC927" s="30" t="s">
        <v>113</v>
      </c>
      <c r="AD927" s="30" t="s">
        <v>113</v>
      </c>
      <c r="AE927" s="30" t="s">
        <v>113</v>
      </c>
      <c r="AF927" s="30" t="s">
        <v>113</v>
      </c>
      <c r="AG927" s="30" t="s">
        <v>113</v>
      </c>
      <c r="AH927" s="30" t="s">
        <v>113</v>
      </c>
      <c r="AI927" s="30" t="s">
        <v>113</v>
      </c>
      <c r="AJ927" s="30" t="s">
        <v>113</v>
      </c>
      <c r="AK927" s="30" t="s">
        <v>113</v>
      </c>
      <c r="AL927" s="30" t="s">
        <v>113</v>
      </c>
      <c r="AM927" s="30">
        <v>0</v>
      </c>
      <c r="AN927" s="30">
        <v>17</v>
      </c>
      <c r="AO927" s="30">
        <v>1</v>
      </c>
      <c r="AP927" s="30">
        <v>6</v>
      </c>
      <c r="AQ927" s="31">
        <v>5</v>
      </c>
      <c r="AR927" s="31">
        <v>5</v>
      </c>
      <c r="AS927" s="31">
        <v>5</v>
      </c>
      <c r="AT927" s="32">
        <v>0</v>
      </c>
      <c r="AU927" s="32">
        <v>0</v>
      </c>
      <c r="AV927" s="32">
        <v>0</v>
      </c>
      <c r="AW927" s="32">
        <v>0</v>
      </c>
      <c r="AX927" s="32">
        <v>0</v>
      </c>
      <c r="AY927" s="32">
        <v>0</v>
      </c>
      <c r="AZ927" s="32">
        <v>2</v>
      </c>
      <c r="BA927" s="32">
        <v>0</v>
      </c>
      <c r="BB927" s="32">
        <v>0</v>
      </c>
      <c r="BC927" s="32">
        <v>0</v>
      </c>
      <c r="BD927" s="33">
        <v>7.2</v>
      </c>
      <c r="BE927" s="33">
        <v>7.2</v>
      </c>
      <c r="BF927" s="33">
        <v>7.2</v>
      </c>
      <c r="BG927" s="33">
        <v>7.2</v>
      </c>
      <c r="BH927" s="33">
        <v>7.2</v>
      </c>
      <c r="BI927" s="33">
        <v>7.2</v>
      </c>
      <c r="BJ927" s="34" t="s">
        <v>113</v>
      </c>
      <c r="BK927" s="35">
        <v>5</v>
      </c>
      <c r="BL927" t="str">
        <f>IF(BY927&gt;LARGE(BZ927:$CK927,1),1,"")</f>
        <v/>
      </c>
      <c r="BM927">
        <f>IF(BZ927&gt;LARGE(CA927:$CK927,1),2,"")</f>
        <v>2</v>
      </c>
      <c r="BN927" t="str">
        <f>IF(CA927&gt;LARGE(CB927:$CK927,1),2.2,"")</f>
        <v/>
      </c>
      <c r="BO927" t="str">
        <f>IF(CB927&gt;LARGE(CC927:$CK927,1),3,"")</f>
        <v/>
      </c>
      <c r="BP927" t="str">
        <f>IF(CC927&gt;LARGE(CD927:$CK927,1),3.2,"")</f>
        <v/>
      </c>
      <c r="BQ927" t="str">
        <f>IF(CD927&gt;LARGE(CE927:$CK927,1),4,"")</f>
        <v/>
      </c>
      <c r="BR927" t="str">
        <f>IF(CE927&gt;LARGE(CF927:$CK927,1),4.2,"")</f>
        <v/>
      </c>
      <c r="BS927" t="str">
        <f>IF(CF927&gt;LARGE(CG927:$CK927,1),5,"")</f>
        <v/>
      </c>
      <c r="BT927" t="str">
        <f>IF(CG927&gt;LARGE(CH927:$CK927,1),5.2,"")</f>
        <v/>
      </c>
      <c r="BU927" t="str">
        <f>IF(CH927&gt;LARGE(CI927:$CK927,1),6,"")</f>
        <v/>
      </c>
      <c r="BV927" t="str">
        <f>IF(CI927&gt;LARGE(CJ927:$CK927,1),6.2,"")</f>
        <v/>
      </c>
      <c r="BW927" t="str">
        <f>IF(CJ927&gt;LARGE(CK927:$CK927,1),7,"")</f>
        <v/>
      </c>
      <c r="BX927" t="str">
        <f t="shared" si="239"/>
        <v/>
      </c>
      <c r="BY927" s="36">
        <f t="shared" si="240"/>
        <v>0</v>
      </c>
      <c r="BZ927" s="36">
        <f t="shared" si="241"/>
        <v>1</v>
      </c>
      <c r="CA927">
        <f t="shared" si="242"/>
        <v>0</v>
      </c>
      <c r="CB927" s="36">
        <f t="shared" si="243"/>
        <v>0</v>
      </c>
      <c r="CC927">
        <f t="shared" si="244"/>
        <v>0</v>
      </c>
      <c r="CD927" s="36">
        <f t="shared" si="245"/>
        <v>0</v>
      </c>
      <c r="CE927">
        <f t="shared" si="246"/>
        <v>0</v>
      </c>
      <c r="CF927" s="36">
        <f t="shared" si="247"/>
        <v>0</v>
      </c>
      <c r="CG927">
        <f t="shared" si="248"/>
        <v>0</v>
      </c>
      <c r="CH927" s="36">
        <f t="shared" si="249"/>
        <v>0</v>
      </c>
      <c r="CI927">
        <f t="shared" si="250"/>
        <v>0</v>
      </c>
      <c r="CJ927" s="36">
        <f t="shared" si="251"/>
        <v>0</v>
      </c>
      <c r="CK927">
        <f t="shared" si="252"/>
        <v>0</v>
      </c>
      <c r="CP927" t="s">
        <v>118</v>
      </c>
      <c r="DD927" t="str">
        <f>IF(COUNTIF('[3]Zone Players'!A$3:A$1847,A927)&lt;1,"D","")</f>
        <v/>
      </c>
      <c r="DF927">
        <f t="shared" si="255"/>
        <v>5</v>
      </c>
      <c r="DG927" s="70">
        <f t="shared" si="253"/>
        <v>1</v>
      </c>
      <c r="DH927" t="str">
        <f t="shared" si="254"/>
        <v/>
      </c>
    </row>
    <row r="928" spans="1:112" x14ac:dyDescent="0.25">
      <c r="A928" s="23">
        <v>47300</v>
      </c>
      <c r="B928" s="24" t="s">
        <v>929</v>
      </c>
      <c r="C928" s="24" t="s">
        <v>722</v>
      </c>
      <c r="D928" s="25" t="s">
        <v>1370</v>
      </c>
      <c r="E928" s="26">
        <v>1</v>
      </c>
      <c r="F928" s="27">
        <v>1</v>
      </c>
      <c r="G928" s="27">
        <v>2</v>
      </c>
      <c r="H928" s="27">
        <v>1</v>
      </c>
      <c r="I928" s="27">
        <v>1</v>
      </c>
      <c r="J928" s="27">
        <v>2</v>
      </c>
      <c r="K928" s="27">
        <v>3</v>
      </c>
      <c r="L928" s="27">
        <v>2</v>
      </c>
      <c r="M928" s="27">
        <v>1</v>
      </c>
      <c r="N928" s="26">
        <v>2</v>
      </c>
      <c r="O928" s="27">
        <v>2</v>
      </c>
      <c r="P928" s="27">
        <v>2</v>
      </c>
      <c r="Q928" s="28"/>
      <c r="R928" s="28"/>
      <c r="S928" s="28"/>
      <c r="T928" s="29"/>
      <c r="U928" s="28"/>
      <c r="V928" s="30">
        <v>1</v>
      </c>
      <c r="W928" s="30">
        <v>2</v>
      </c>
      <c r="X928" s="30" t="s">
        <v>113</v>
      </c>
      <c r="Y928" s="30">
        <v>4</v>
      </c>
      <c r="Z928" s="30">
        <v>5</v>
      </c>
      <c r="AA928" s="30">
        <v>6</v>
      </c>
      <c r="AB928" s="30">
        <v>7</v>
      </c>
      <c r="AC928" s="30" t="s">
        <v>113</v>
      </c>
      <c r="AD928" s="30" t="s">
        <v>113</v>
      </c>
      <c r="AE928" s="30" t="s">
        <v>113</v>
      </c>
      <c r="AF928" s="30" t="s">
        <v>113</v>
      </c>
      <c r="AG928" s="30" t="s">
        <v>113</v>
      </c>
      <c r="AH928" s="30" t="s">
        <v>113</v>
      </c>
      <c r="AI928" s="30" t="s">
        <v>113</v>
      </c>
      <c r="AJ928" s="30" t="s">
        <v>113</v>
      </c>
      <c r="AK928" s="30" t="s">
        <v>113</v>
      </c>
      <c r="AL928" s="30" t="s">
        <v>113</v>
      </c>
      <c r="AM928" s="30">
        <v>0</v>
      </c>
      <c r="AN928" s="30">
        <v>17</v>
      </c>
      <c r="AO928" s="30">
        <v>3</v>
      </c>
      <c r="AP928" s="30">
        <v>4</v>
      </c>
      <c r="AQ928" s="31">
        <v>2</v>
      </c>
      <c r="AR928" s="31">
        <v>2</v>
      </c>
      <c r="AS928" s="31">
        <v>2</v>
      </c>
      <c r="AT928" s="32">
        <v>0</v>
      </c>
      <c r="AU928" s="32">
        <v>0</v>
      </c>
      <c r="AV928" s="32">
        <v>0</v>
      </c>
      <c r="AW928" s="32">
        <v>0</v>
      </c>
      <c r="AX928" s="32">
        <v>0</v>
      </c>
      <c r="AY928" s="32">
        <v>0</v>
      </c>
      <c r="AZ928" s="32">
        <v>0</v>
      </c>
      <c r="BA928" s="32">
        <v>0</v>
      </c>
      <c r="BB928" s="32">
        <v>0</v>
      </c>
      <c r="BC928" s="32">
        <v>0</v>
      </c>
      <c r="BD928" s="33">
        <v>7.2</v>
      </c>
      <c r="BE928" s="33">
        <v>7.2</v>
      </c>
      <c r="BF928" s="33">
        <v>7.2</v>
      </c>
      <c r="BG928" s="33">
        <v>7.2</v>
      </c>
      <c r="BH928" s="33">
        <v>7.2</v>
      </c>
      <c r="BI928" s="33">
        <v>7.2</v>
      </c>
      <c r="BJ928" s="34" t="s">
        <v>113</v>
      </c>
      <c r="BK928" s="35" t="s">
        <v>113</v>
      </c>
      <c r="BL928" t="str">
        <f>IF(BY928&gt;LARGE(BZ928:$CK928,1),1,"")</f>
        <v/>
      </c>
      <c r="BM928" t="str">
        <f>IF(BZ928&gt;LARGE(CA928:$CK928,1),2,"")</f>
        <v/>
      </c>
      <c r="BN928" t="str">
        <f>IF(CA928&gt;LARGE(CB928:$CK928,1),2.2,"")</f>
        <v/>
      </c>
      <c r="BO928" t="str">
        <f>IF(CB928&gt;LARGE(CC928:$CK928,1),3,"")</f>
        <v/>
      </c>
      <c r="BP928" t="str">
        <f>IF(CC928&gt;LARGE(CD928:$CK928,1),3.2,"")</f>
        <v/>
      </c>
      <c r="BQ928" t="str">
        <f>IF(CD928&gt;LARGE(CE928:$CK928,1),4,"")</f>
        <v/>
      </c>
      <c r="BR928" t="str">
        <f>IF(CE928&gt;LARGE(CF928:$CK928,1),4.2,"")</f>
        <v/>
      </c>
      <c r="BS928" t="str">
        <f>IF(CF928&gt;LARGE(CG928:$CK928,1),5,"")</f>
        <v/>
      </c>
      <c r="BT928" t="str">
        <f>IF(CG928&gt;LARGE(CH928:$CK928,1),5.2,"")</f>
        <v/>
      </c>
      <c r="BU928" t="str">
        <f>IF(CH928&gt;LARGE(CI928:$CK928,1),6,"")</f>
        <v/>
      </c>
      <c r="BV928" t="str">
        <f>IF(CI928&gt;LARGE(CJ928:$CK928,1),6.2,"")</f>
        <v/>
      </c>
      <c r="BW928" t="str">
        <f>IF(CJ928&gt;LARGE(CK928:$CK928,1),7,"")</f>
        <v/>
      </c>
      <c r="BX928" t="str">
        <f t="shared" si="239"/>
        <v/>
      </c>
      <c r="BY928" s="36">
        <f t="shared" si="240"/>
        <v>0</v>
      </c>
      <c r="BZ928" s="36">
        <f t="shared" si="241"/>
        <v>0</v>
      </c>
      <c r="CA928">
        <f t="shared" si="242"/>
        <v>0</v>
      </c>
      <c r="CB928" s="36">
        <f t="shared" si="243"/>
        <v>0</v>
      </c>
      <c r="CC928">
        <f t="shared" si="244"/>
        <v>0</v>
      </c>
      <c r="CD928" s="36">
        <f t="shared" si="245"/>
        <v>0</v>
      </c>
      <c r="CE928">
        <f t="shared" si="246"/>
        <v>0</v>
      </c>
      <c r="CF928" s="36">
        <f t="shared" si="247"/>
        <v>0</v>
      </c>
      <c r="CG928">
        <f t="shared" si="248"/>
        <v>0</v>
      </c>
      <c r="CH928" s="36">
        <f t="shared" si="249"/>
        <v>0</v>
      </c>
      <c r="CI928">
        <f t="shared" si="250"/>
        <v>0</v>
      </c>
      <c r="CJ928" s="36">
        <f t="shared" si="251"/>
        <v>0</v>
      </c>
      <c r="CK928">
        <f t="shared" si="252"/>
        <v>0</v>
      </c>
      <c r="CP928">
        <v>1162</v>
      </c>
      <c r="DD928" t="str">
        <f>IF(COUNTIF('[3]Zone Players'!A$3:A$1847,A928)&lt;1,"D","")</f>
        <v/>
      </c>
      <c r="DF928">
        <f t="shared" si="255"/>
        <v>2</v>
      </c>
      <c r="DG928" s="70">
        <f t="shared" si="253"/>
        <v>0</v>
      </c>
      <c r="DH928" t="str">
        <f t="shared" si="254"/>
        <v/>
      </c>
    </row>
    <row r="929" spans="1:112" x14ac:dyDescent="0.25">
      <c r="A929" s="23">
        <v>88567</v>
      </c>
      <c r="B929" s="24" t="s">
        <v>1381</v>
      </c>
      <c r="C929" s="24" t="s">
        <v>1382</v>
      </c>
      <c r="D929" s="25" t="s">
        <v>1370</v>
      </c>
      <c r="E929" s="26"/>
      <c r="F929" s="27"/>
      <c r="G929" s="27"/>
      <c r="H929" s="27"/>
      <c r="I929" s="27"/>
      <c r="J929" s="27"/>
      <c r="K929" s="27"/>
      <c r="L929" s="27"/>
      <c r="M929" s="27"/>
      <c r="N929" s="26">
        <v>1</v>
      </c>
      <c r="O929" s="27">
        <v>2</v>
      </c>
      <c r="P929" s="27">
        <v>1</v>
      </c>
      <c r="Q929" s="28"/>
      <c r="R929" s="28"/>
      <c r="S929" s="28"/>
      <c r="T929" s="29"/>
      <c r="U929" s="28"/>
      <c r="V929" s="30">
        <v>1</v>
      </c>
      <c r="W929" s="30">
        <v>2</v>
      </c>
      <c r="X929" s="30" t="s">
        <v>113</v>
      </c>
      <c r="Y929" s="30">
        <v>4</v>
      </c>
      <c r="Z929" s="30">
        <v>5</v>
      </c>
      <c r="AA929" s="30">
        <v>6</v>
      </c>
      <c r="AB929" s="30">
        <v>7</v>
      </c>
      <c r="AC929" s="30" t="s">
        <v>113</v>
      </c>
      <c r="AD929" s="30" t="s">
        <v>113</v>
      </c>
      <c r="AE929" s="30" t="s">
        <v>113</v>
      </c>
      <c r="AF929" s="30" t="s">
        <v>113</v>
      </c>
      <c r="AG929" s="30" t="s">
        <v>113</v>
      </c>
      <c r="AH929" s="30" t="s">
        <v>113</v>
      </c>
      <c r="AI929" s="30" t="s">
        <v>113</v>
      </c>
      <c r="AJ929" s="30" t="s">
        <v>113</v>
      </c>
      <c r="AK929" s="30" t="s">
        <v>113</v>
      </c>
      <c r="AL929" s="30" t="s">
        <v>113</v>
      </c>
      <c r="AM929" s="30">
        <v>0</v>
      </c>
      <c r="AN929" s="30">
        <v>17</v>
      </c>
      <c r="AO929" s="30">
        <v>5</v>
      </c>
      <c r="AP929" s="30">
        <v>2</v>
      </c>
      <c r="AQ929" s="31">
        <v>1</v>
      </c>
      <c r="AR929" s="31">
        <v>1</v>
      </c>
      <c r="AS929" s="31">
        <v>1</v>
      </c>
      <c r="AT929" s="32">
        <v>1</v>
      </c>
      <c r="AU929" s="32">
        <v>1</v>
      </c>
      <c r="AV929" s="32">
        <v>1</v>
      </c>
      <c r="AW929" s="32">
        <v>1</v>
      </c>
      <c r="AX929" s="32">
        <v>1</v>
      </c>
      <c r="AY929" s="32">
        <v>1</v>
      </c>
      <c r="AZ929" s="32">
        <v>1</v>
      </c>
      <c r="BA929" s="32">
        <v>1</v>
      </c>
      <c r="BB929" s="32">
        <v>1</v>
      </c>
      <c r="BC929" s="32">
        <v>1</v>
      </c>
      <c r="BD929" s="33">
        <v>7.2</v>
      </c>
      <c r="BE929" s="33">
        <v>1</v>
      </c>
      <c r="BF929" s="33">
        <v>1</v>
      </c>
      <c r="BG929" s="33">
        <v>1</v>
      </c>
      <c r="BH929" s="33">
        <v>1</v>
      </c>
      <c r="BI929" s="33">
        <v>1</v>
      </c>
      <c r="BJ929" s="34">
        <v>1</v>
      </c>
      <c r="BK929" s="35">
        <v>1</v>
      </c>
      <c r="BL929">
        <f>IF(BY929&gt;LARGE(BZ929:$CK929,1),1,"")</f>
        <v>1</v>
      </c>
      <c r="BM929" t="str">
        <f>IF(BZ929&gt;LARGE(CA929:$CK929,1),2,"")</f>
        <v/>
      </c>
      <c r="BN929" t="str">
        <f>IF(CA929&gt;LARGE(CB929:$CK929,1),2.2,"")</f>
        <v/>
      </c>
      <c r="BO929" t="str">
        <f>IF(CB929&gt;LARGE(CC929:$CK929,1),3,"")</f>
        <v/>
      </c>
      <c r="BP929" t="str">
        <f>IF(CC929&gt;LARGE(CD929:$CK929,1),3.2,"")</f>
        <v/>
      </c>
      <c r="BQ929" t="str">
        <f>IF(CD929&gt;LARGE(CE929:$CK929,1),4,"")</f>
        <v/>
      </c>
      <c r="BR929" t="str">
        <f>IF(CE929&gt;LARGE(CF929:$CK929,1),4.2,"")</f>
        <v/>
      </c>
      <c r="BS929" t="str">
        <f>IF(CF929&gt;LARGE(CG929:$CK929,1),5,"")</f>
        <v/>
      </c>
      <c r="BT929" t="str">
        <f>IF(CG929&gt;LARGE(CH929:$CK929,1),5.2,"")</f>
        <v/>
      </c>
      <c r="BU929" t="str">
        <f>IF(CH929&gt;LARGE(CI929:$CK929,1),6,"")</f>
        <v/>
      </c>
      <c r="BV929" t="str">
        <f>IF(CI929&gt;LARGE(CJ929:$CK929,1),6.2,"")</f>
        <v/>
      </c>
      <c r="BW929" t="str">
        <f>IF(CJ929&gt;LARGE(CK929:$CK929,1),7,"")</f>
        <v/>
      </c>
      <c r="BX929" t="str">
        <f t="shared" si="239"/>
        <v/>
      </c>
      <c r="BY929" s="36">
        <f t="shared" si="240"/>
        <v>10</v>
      </c>
      <c r="BZ929" s="36">
        <f t="shared" si="241"/>
        <v>0</v>
      </c>
      <c r="CA929">
        <f t="shared" si="242"/>
        <v>0</v>
      </c>
      <c r="CB929" s="36">
        <f t="shared" si="243"/>
        <v>0</v>
      </c>
      <c r="CC929">
        <f t="shared" si="244"/>
        <v>0</v>
      </c>
      <c r="CD929" s="36">
        <f t="shared" si="245"/>
        <v>0</v>
      </c>
      <c r="CE929">
        <f t="shared" si="246"/>
        <v>0</v>
      </c>
      <c r="CF929" s="36">
        <f t="shared" si="247"/>
        <v>0</v>
      </c>
      <c r="CG929">
        <f t="shared" si="248"/>
        <v>0</v>
      </c>
      <c r="CH929" s="36">
        <f t="shared" si="249"/>
        <v>0</v>
      </c>
      <c r="CI929">
        <f t="shared" si="250"/>
        <v>0</v>
      </c>
      <c r="CJ929" s="36">
        <f t="shared" si="251"/>
        <v>0</v>
      </c>
      <c r="CK929">
        <f t="shared" si="252"/>
        <v>0</v>
      </c>
      <c r="CP929">
        <v>1163</v>
      </c>
      <c r="DD929" t="str">
        <f>IF(COUNTIF('[3]Zone Players'!A$3:A$1847,A929)&lt;1,"D","")</f>
        <v/>
      </c>
      <c r="DF929">
        <f t="shared" si="255"/>
        <v>1</v>
      </c>
      <c r="DG929" s="70">
        <f t="shared" si="253"/>
        <v>10</v>
      </c>
      <c r="DH929" t="str">
        <f t="shared" si="254"/>
        <v/>
      </c>
    </row>
    <row r="930" spans="1:112" x14ac:dyDescent="0.25">
      <c r="A930" s="23">
        <v>85999</v>
      </c>
      <c r="B930" s="24" t="s">
        <v>1383</v>
      </c>
      <c r="C930" s="24" t="s">
        <v>1384</v>
      </c>
      <c r="D930" s="25" t="s">
        <v>1370</v>
      </c>
      <c r="E930" s="26">
        <v>1</v>
      </c>
      <c r="F930" s="27">
        <v>1</v>
      </c>
      <c r="G930" s="27">
        <v>1</v>
      </c>
      <c r="H930" s="27">
        <v>1</v>
      </c>
      <c r="I930" s="27">
        <v>1</v>
      </c>
      <c r="J930" s="27">
        <v>2</v>
      </c>
      <c r="K930" s="27">
        <v>3</v>
      </c>
      <c r="L930" s="27">
        <v>3</v>
      </c>
      <c r="M930" s="27">
        <v>2</v>
      </c>
      <c r="N930" s="26">
        <v>2</v>
      </c>
      <c r="O930" s="27">
        <v>2</v>
      </c>
      <c r="P930" s="27">
        <v>1</v>
      </c>
      <c r="Q930" s="28"/>
      <c r="R930" s="28"/>
      <c r="S930" s="28"/>
      <c r="T930" s="29"/>
      <c r="U930" s="28"/>
      <c r="V930" s="30">
        <v>1</v>
      </c>
      <c r="W930" s="30">
        <v>2</v>
      </c>
      <c r="X930" s="30" t="s">
        <v>113</v>
      </c>
      <c r="Y930" s="30">
        <v>4</v>
      </c>
      <c r="Z930" s="30">
        <v>5</v>
      </c>
      <c r="AA930" s="30">
        <v>6</v>
      </c>
      <c r="AB930" s="30">
        <v>7</v>
      </c>
      <c r="AC930" s="30" t="s">
        <v>113</v>
      </c>
      <c r="AD930" s="30" t="s">
        <v>113</v>
      </c>
      <c r="AE930" s="30" t="s">
        <v>113</v>
      </c>
      <c r="AF930" s="30" t="s">
        <v>113</v>
      </c>
      <c r="AG930" s="30" t="s">
        <v>113</v>
      </c>
      <c r="AH930" s="30" t="s">
        <v>113</v>
      </c>
      <c r="AI930" s="30" t="s">
        <v>113</v>
      </c>
      <c r="AJ930" s="30" t="s">
        <v>113</v>
      </c>
      <c r="AK930" s="30" t="s">
        <v>113</v>
      </c>
      <c r="AL930" s="30" t="s">
        <v>113</v>
      </c>
      <c r="AM930" s="30">
        <v>0</v>
      </c>
      <c r="AN930" s="30">
        <v>17</v>
      </c>
      <c r="AO930" s="30">
        <v>5</v>
      </c>
      <c r="AP930" s="30">
        <v>2</v>
      </c>
      <c r="AQ930" s="31">
        <v>1</v>
      </c>
      <c r="AR930" s="31">
        <v>1</v>
      </c>
      <c r="AS930" s="31">
        <v>1</v>
      </c>
      <c r="AT930" s="32">
        <v>1</v>
      </c>
      <c r="AU930" s="32">
        <v>1</v>
      </c>
      <c r="AV930" s="32">
        <v>1</v>
      </c>
      <c r="AW930" s="32">
        <v>1</v>
      </c>
      <c r="AX930" s="32">
        <v>1</v>
      </c>
      <c r="AY930" s="32">
        <v>1</v>
      </c>
      <c r="AZ930" s="32">
        <v>1</v>
      </c>
      <c r="BA930" s="32">
        <v>1</v>
      </c>
      <c r="BB930" s="32">
        <v>1</v>
      </c>
      <c r="BC930" s="32">
        <v>1</v>
      </c>
      <c r="BD930" s="33">
        <v>7.2</v>
      </c>
      <c r="BE930" s="33">
        <v>1</v>
      </c>
      <c r="BF930" s="33">
        <v>1</v>
      </c>
      <c r="BG930" s="33">
        <v>1</v>
      </c>
      <c r="BH930" s="33">
        <v>1</v>
      </c>
      <c r="BI930" s="33">
        <v>1</v>
      </c>
      <c r="BJ930" s="34">
        <v>1</v>
      </c>
      <c r="BK930" s="35">
        <v>1</v>
      </c>
      <c r="BL930">
        <f>IF(BY930&gt;LARGE(BZ930:$CK930,1),1,"")</f>
        <v>1</v>
      </c>
      <c r="BM930" t="str">
        <f>IF(BZ930&gt;LARGE(CA930:$CK930,1),2,"")</f>
        <v/>
      </c>
      <c r="BN930" t="str">
        <f>IF(CA930&gt;LARGE(CB930:$CK930,1),2.2,"")</f>
        <v/>
      </c>
      <c r="BO930" t="str">
        <f>IF(CB930&gt;LARGE(CC930:$CK930,1),3,"")</f>
        <v/>
      </c>
      <c r="BP930" t="str">
        <f>IF(CC930&gt;LARGE(CD930:$CK930,1),3.2,"")</f>
        <v/>
      </c>
      <c r="BQ930" t="str">
        <f>IF(CD930&gt;LARGE(CE930:$CK930,1),4,"")</f>
        <v/>
      </c>
      <c r="BR930" t="str">
        <f>IF(CE930&gt;LARGE(CF930:$CK930,1),4.2,"")</f>
        <v/>
      </c>
      <c r="BS930" t="str">
        <f>IF(CF930&gt;LARGE(CG930:$CK930,1),5,"")</f>
        <v/>
      </c>
      <c r="BT930" t="str">
        <f>IF(CG930&gt;LARGE(CH930:$CK930,1),5.2,"")</f>
        <v/>
      </c>
      <c r="BU930" t="str">
        <f>IF(CH930&gt;LARGE(CI930:$CK930,1),6,"")</f>
        <v/>
      </c>
      <c r="BV930" t="str">
        <f>IF(CI930&gt;LARGE(CJ930:$CK930,1),6.2,"")</f>
        <v/>
      </c>
      <c r="BW930" t="str">
        <f>IF(CJ930&gt;LARGE(CK930:$CK930,1),7,"")</f>
        <v/>
      </c>
      <c r="BX930" t="str">
        <f t="shared" si="239"/>
        <v/>
      </c>
      <c r="BY930" s="36">
        <f t="shared" si="240"/>
        <v>10</v>
      </c>
      <c r="BZ930" s="36">
        <f t="shared" si="241"/>
        <v>0</v>
      </c>
      <c r="CA930">
        <f t="shared" si="242"/>
        <v>0</v>
      </c>
      <c r="CB930" s="36">
        <f t="shared" si="243"/>
        <v>0</v>
      </c>
      <c r="CC930">
        <f t="shared" si="244"/>
        <v>0</v>
      </c>
      <c r="CD930" s="36">
        <f t="shared" si="245"/>
        <v>0</v>
      </c>
      <c r="CE930">
        <f t="shared" si="246"/>
        <v>0</v>
      </c>
      <c r="CF930" s="36">
        <f t="shared" si="247"/>
        <v>0</v>
      </c>
      <c r="CG930">
        <f t="shared" si="248"/>
        <v>0</v>
      </c>
      <c r="CH930" s="36">
        <f t="shared" si="249"/>
        <v>0</v>
      </c>
      <c r="CI930">
        <f t="shared" si="250"/>
        <v>0</v>
      </c>
      <c r="CJ930" s="36">
        <f t="shared" si="251"/>
        <v>0</v>
      </c>
      <c r="CK930">
        <f t="shared" si="252"/>
        <v>0</v>
      </c>
      <c r="CP930">
        <v>1164</v>
      </c>
      <c r="DD930" t="str">
        <f>IF(COUNTIF('[3]Zone Players'!A$3:A$1847,A930)&lt;1,"D","")</f>
        <v/>
      </c>
      <c r="DF930">
        <f t="shared" si="255"/>
        <v>1</v>
      </c>
      <c r="DG930" s="70">
        <f t="shared" si="253"/>
        <v>10</v>
      </c>
      <c r="DH930" t="str">
        <f t="shared" si="254"/>
        <v/>
      </c>
    </row>
    <row r="931" spans="1:112" x14ac:dyDescent="0.25">
      <c r="A931" s="23">
        <v>84215</v>
      </c>
      <c r="B931" s="24" t="s">
        <v>1269</v>
      </c>
      <c r="C931" s="24" t="s">
        <v>950</v>
      </c>
      <c r="D931" s="25" t="s">
        <v>1370</v>
      </c>
      <c r="E931" s="26">
        <v>5</v>
      </c>
      <c r="F931" s="27">
        <v>5</v>
      </c>
      <c r="G931" s="27">
        <v>3</v>
      </c>
      <c r="H931" s="27">
        <v>3</v>
      </c>
      <c r="I931" s="27">
        <v>3</v>
      </c>
      <c r="J931" s="27">
        <v>3</v>
      </c>
      <c r="K931" s="27">
        <v>4</v>
      </c>
      <c r="L931" s="27">
        <v>4</v>
      </c>
      <c r="M931" s="27">
        <v>3</v>
      </c>
      <c r="N931" s="26">
        <v>4</v>
      </c>
      <c r="O931" s="27">
        <v>5</v>
      </c>
      <c r="P931" s="27">
        <v>6</v>
      </c>
      <c r="Q931" s="28"/>
      <c r="R931" s="28"/>
      <c r="S931" s="28"/>
      <c r="T931" s="29"/>
      <c r="U931" s="28"/>
      <c r="V931" s="30">
        <v>1</v>
      </c>
      <c r="W931" s="30">
        <v>2</v>
      </c>
      <c r="X931" s="30" t="s">
        <v>113</v>
      </c>
      <c r="Y931" s="30">
        <v>4</v>
      </c>
      <c r="Z931" s="30">
        <v>5</v>
      </c>
      <c r="AA931" s="30">
        <v>6</v>
      </c>
      <c r="AB931" s="30">
        <v>7</v>
      </c>
      <c r="AC931" s="30" t="s">
        <v>113</v>
      </c>
      <c r="AD931" s="30" t="s">
        <v>113</v>
      </c>
      <c r="AE931" s="30" t="s">
        <v>113</v>
      </c>
      <c r="AF931" s="30" t="s">
        <v>113</v>
      </c>
      <c r="AG931" s="30" t="s">
        <v>113</v>
      </c>
      <c r="AH931" s="30" t="s">
        <v>113</v>
      </c>
      <c r="AI931" s="30" t="s">
        <v>113</v>
      </c>
      <c r="AJ931" s="30" t="s">
        <v>113</v>
      </c>
      <c r="AK931" s="30" t="s">
        <v>113</v>
      </c>
      <c r="AL931" s="30" t="s">
        <v>113</v>
      </c>
      <c r="AM931" s="30">
        <v>0</v>
      </c>
      <c r="AN931" s="30">
        <v>17</v>
      </c>
      <c r="AO931" s="30">
        <v>0</v>
      </c>
      <c r="AP931" s="30">
        <v>7</v>
      </c>
      <c r="AQ931" s="31">
        <v>6</v>
      </c>
      <c r="AR931" s="31">
        <v>6</v>
      </c>
      <c r="AS931" s="31">
        <v>6</v>
      </c>
      <c r="AT931" s="32">
        <v>0</v>
      </c>
      <c r="AU931" s="32">
        <v>0</v>
      </c>
      <c r="AV931" s="32">
        <v>4</v>
      </c>
      <c r="AW931" s="32">
        <v>0</v>
      </c>
      <c r="AX931" s="32">
        <v>0</v>
      </c>
      <c r="AY931" s="32">
        <v>0</v>
      </c>
      <c r="AZ931" s="32">
        <v>0</v>
      </c>
      <c r="BA931" s="32">
        <v>0</v>
      </c>
      <c r="BB931" s="32">
        <v>0</v>
      </c>
      <c r="BC931" s="32">
        <v>0</v>
      </c>
      <c r="BD931" s="33">
        <v>7.2</v>
      </c>
      <c r="BE931" s="33">
        <v>7.2</v>
      </c>
      <c r="BF931" s="33">
        <v>7.2</v>
      </c>
      <c r="BG931" s="33">
        <v>7.2</v>
      </c>
      <c r="BH931" s="33">
        <v>7.2</v>
      </c>
      <c r="BI931" s="33">
        <v>7.2</v>
      </c>
      <c r="BJ931" s="34" t="s">
        <v>113</v>
      </c>
      <c r="BK931" s="35">
        <v>6</v>
      </c>
      <c r="BL931" t="str">
        <f>IF(BY931&gt;LARGE(BZ931:$CK931,1),1,"")</f>
        <v/>
      </c>
      <c r="BM931" t="str">
        <f>IF(BZ931&gt;LARGE(CA931:$CK931,1),2,"")</f>
        <v/>
      </c>
      <c r="BN931" t="str">
        <f>IF(CA931&gt;LARGE(CB931:$CK931,1),2.2,"")</f>
        <v/>
      </c>
      <c r="BO931" t="str">
        <f>IF(CB931&gt;LARGE(CC931:$CK931,1),3,"")</f>
        <v/>
      </c>
      <c r="BP931" t="str">
        <f>IF(CC931&gt;LARGE(CD931:$CK931,1),3.2,"")</f>
        <v/>
      </c>
      <c r="BQ931">
        <f>IF(CD931&gt;LARGE(CE931:$CK931,1),4,"")</f>
        <v>4</v>
      </c>
      <c r="BR931" t="str">
        <f>IF(CE931&gt;LARGE(CF931:$CK931,1),4.2,"")</f>
        <v/>
      </c>
      <c r="BS931" t="str">
        <f>IF(CF931&gt;LARGE(CG931:$CK931,1),5,"")</f>
        <v/>
      </c>
      <c r="BT931" t="str">
        <f>IF(CG931&gt;LARGE(CH931:$CK931,1),5.2,"")</f>
        <v/>
      </c>
      <c r="BU931" t="str">
        <f>IF(CH931&gt;LARGE(CI931:$CK931,1),6,"")</f>
        <v/>
      </c>
      <c r="BV931" t="str">
        <f>IF(CI931&gt;LARGE(CJ931:$CK931,1),6.2,"")</f>
        <v/>
      </c>
      <c r="BW931" t="str">
        <f>IF(CJ931&gt;LARGE(CK931:$CK931,1),7,"")</f>
        <v/>
      </c>
      <c r="BX931" t="str">
        <f t="shared" si="239"/>
        <v/>
      </c>
      <c r="BY931" s="36">
        <f t="shared" si="240"/>
        <v>0</v>
      </c>
      <c r="BZ931" s="36">
        <f t="shared" si="241"/>
        <v>0</v>
      </c>
      <c r="CA931">
        <f t="shared" si="242"/>
        <v>0</v>
      </c>
      <c r="CB931" s="36">
        <f t="shared" si="243"/>
        <v>0</v>
      </c>
      <c r="CC931">
        <f t="shared" si="244"/>
        <v>0</v>
      </c>
      <c r="CD931" s="36">
        <f t="shared" si="245"/>
        <v>1</v>
      </c>
      <c r="CE931">
        <f t="shared" si="246"/>
        <v>0</v>
      </c>
      <c r="CF931" s="36">
        <f t="shared" si="247"/>
        <v>0</v>
      </c>
      <c r="CG931">
        <f t="shared" si="248"/>
        <v>0</v>
      </c>
      <c r="CH931" s="36">
        <f t="shared" si="249"/>
        <v>0</v>
      </c>
      <c r="CI931">
        <f t="shared" si="250"/>
        <v>0</v>
      </c>
      <c r="CJ931" s="36">
        <f t="shared" si="251"/>
        <v>0</v>
      </c>
      <c r="CK931">
        <f t="shared" si="252"/>
        <v>0</v>
      </c>
      <c r="CP931">
        <v>1167</v>
      </c>
      <c r="DD931" t="str">
        <f>IF(COUNTIF('[3]Zone Players'!A$3:A$1847,A931)&lt;1,"D","")</f>
        <v/>
      </c>
      <c r="DF931">
        <f t="shared" si="255"/>
        <v>6</v>
      </c>
      <c r="DG931" s="70">
        <f t="shared" si="253"/>
        <v>1</v>
      </c>
      <c r="DH931" t="str">
        <f t="shared" si="254"/>
        <v/>
      </c>
    </row>
    <row r="932" spans="1:112" x14ac:dyDescent="0.25">
      <c r="A932" s="23">
        <v>116389</v>
      </c>
      <c r="B932" s="24" t="s">
        <v>527</v>
      </c>
      <c r="C932" s="24" t="s">
        <v>235</v>
      </c>
      <c r="D932" s="25" t="s">
        <v>1370</v>
      </c>
      <c r="E932" s="26"/>
      <c r="F932" s="27"/>
      <c r="G932" s="27">
        <v>7</v>
      </c>
      <c r="H932" s="27">
        <v>7</v>
      </c>
      <c r="I932" s="27">
        <v>5</v>
      </c>
      <c r="J932" s="27">
        <v>6</v>
      </c>
      <c r="K932" s="27">
        <v>6</v>
      </c>
      <c r="L932" s="27">
        <v>6</v>
      </c>
      <c r="M932" s="27">
        <v>5</v>
      </c>
      <c r="N932" s="26">
        <v>7</v>
      </c>
      <c r="O932" s="27">
        <v>7</v>
      </c>
      <c r="P932" s="27">
        <v>7</v>
      </c>
      <c r="Q932" s="28"/>
      <c r="R932" s="28"/>
      <c r="S932" s="28"/>
      <c r="T932" s="29"/>
      <c r="U932" s="28"/>
      <c r="V932" s="30">
        <v>1</v>
      </c>
      <c r="W932" s="30">
        <v>2</v>
      </c>
      <c r="X932" s="30" t="s">
        <v>113</v>
      </c>
      <c r="Y932" s="30">
        <v>4</v>
      </c>
      <c r="Z932" s="30">
        <v>5</v>
      </c>
      <c r="AA932" s="30">
        <v>6</v>
      </c>
      <c r="AB932" s="30">
        <v>7</v>
      </c>
      <c r="AC932" s="30" t="s">
        <v>113</v>
      </c>
      <c r="AD932" s="30" t="s">
        <v>113</v>
      </c>
      <c r="AE932" s="30" t="s">
        <v>113</v>
      </c>
      <c r="AF932" s="30" t="s">
        <v>113</v>
      </c>
      <c r="AG932" s="30" t="s">
        <v>113</v>
      </c>
      <c r="AH932" s="30" t="s">
        <v>113</v>
      </c>
      <c r="AI932" s="30" t="s">
        <v>113</v>
      </c>
      <c r="AJ932" s="30" t="s">
        <v>113</v>
      </c>
      <c r="AK932" s="30" t="s">
        <v>113</v>
      </c>
      <c r="AL932" s="30" t="s">
        <v>113</v>
      </c>
      <c r="AM932" s="30">
        <v>0</v>
      </c>
      <c r="AN932" s="30">
        <v>17</v>
      </c>
      <c r="AO932" s="30">
        <v>0</v>
      </c>
      <c r="AP932" s="30">
        <v>7</v>
      </c>
      <c r="AQ932" s="31">
        <v>7</v>
      </c>
      <c r="AR932" s="31">
        <v>7</v>
      </c>
      <c r="AS932" s="31">
        <v>7</v>
      </c>
      <c r="AT932" s="32">
        <v>0</v>
      </c>
      <c r="AU932" s="32">
        <v>0</v>
      </c>
      <c r="AV932" s="32">
        <v>0</v>
      </c>
      <c r="AW932" s="32">
        <v>0</v>
      </c>
      <c r="AX932" s="32">
        <v>0</v>
      </c>
      <c r="AY932" s="32">
        <v>0</v>
      </c>
      <c r="AZ932" s="32">
        <v>0</v>
      </c>
      <c r="BA932" s="32">
        <v>0</v>
      </c>
      <c r="BB932" s="32">
        <v>0</v>
      </c>
      <c r="BC932" s="32">
        <v>0</v>
      </c>
      <c r="BD932" s="33">
        <v>7.2</v>
      </c>
      <c r="BE932" s="33">
        <v>7.2</v>
      </c>
      <c r="BF932" s="33">
        <v>7.2</v>
      </c>
      <c r="BG932" s="33">
        <v>7.2</v>
      </c>
      <c r="BH932" s="33">
        <v>7.2</v>
      </c>
      <c r="BI932" s="33">
        <v>7.2</v>
      </c>
      <c r="BJ932" s="34" t="s">
        <v>113</v>
      </c>
      <c r="BK932" s="35" t="s">
        <v>113</v>
      </c>
      <c r="BL932" t="str">
        <f>IF(BY932&gt;LARGE(BZ932:$CK932,1),1,"")</f>
        <v/>
      </c>
      <c r="BM932" t="str">
        <f>IF(BZ932&gt;LARGE(CA932:$CK932,1),2,"")</f>
        <v/>
      </c>
      <c r="BN932" t="str">
        <f>IF(CA932&gt;LARGE(CB932:$CK932,1),2.2,"")</f>
        <v/>
      </c>
      <c r="BO932" t="str">
        <f>IF(CB932&gt;LARGE(CC932:$CK932,1),3,"")</f>
        <v/>
      </c>
      <c r="BP932" t="str">
        <f>IF(CC932&gt;LARGE(CD932:$CK932,1),3.2,"")</f>
        <v/>
      </c>
      <c r="BQ932" t="str">
        <f>IF(CD932&gt;LARGE(CE932:$CK932,1),4,"")</f>
        <v/>
      </c>
      <c r="BR932" t="str">
        <f>IF(CE932&gt;LARGE(CF932:$CK932,1),4.2,"")</f>
        <v/>
      </c>
      <c r="BS932" t="str">
        <f>IF(CF932&gt;LARGE(CG932:$CK932,1),5,"")</f>
        <v/>
      </c>
      <c r="BT932" t="str">
        <f>IF(CG932&gt;LARGE(CH932:$CK932,1),5.2,"")</f>
        <v/>
      </c>
      <c r="BU932" t="str">
        <f>IF(CH932&gt;LARGE(CI932:$CK932,1),6,"")</f>
        <v/>
      </c>
      <c r="BV932" t="str">
        <f>IF(CI932&gt;LARGE(CJ932:$CK932,1),6.2,"")</f>
        <v/>
      </c>
      <c r="BW932" t="str">
        <f>IF(CJ932&gt;LARGE(CK932:$CK932,1),7,"")</f>
        <v/>
      </c>
      <c r="BX932" t="str">
        <f t="shared" si="239"/>
        <v/>
      </c>
      <c r="BY932" s="36">
        <f t="shared" si="240"/>
        <v>0</v>
      </c>
      <c r="BZ932" s="36">
        <f t="shared" si="241"/>
        <v>0</v>
      </c>
      <c r="CA932">
        <f t="shared" si="242"/>
        <v>0</v>
      </c>
      <c r="CB932" s="36">
        <f t="shared" si="243"/>
        <v>0</v>
      </c>
      <c r="CC932">
        <f t="shared" si="244"/>
        <v>0</v>
      </c>
      <c r="CD932" s="36">
        <f t="shared" si="245"/>
        <v>0</v>
      </c>
      <c r="CE932">
        <f t="shared" si="246"/>
        <v>0</v>
      </c>
      <c r="CF932" s="36">
        <f t="shared" si="247"/>
        <v>0</v>
      </c>
      <c r="CG932">
        <f t="shared" si="248"/>
        <v>0</v>
      </c>
      <c r="CH932" s="36">
        <f t="shared" si="249"/>
        <v>0</v>
      </c>
      <c r="CI932">
        <f t="shared" si="250"/>
        <v>0</v>
      </c>
      <c r="CJ932" s="36">
        <f t="shared" si="251"/>
        <v>0</v>
      </c>
      <c r="CK932">
        <f t="shared" si="252"/>
        <v>0</v>
      </c>
      <c r="CP932">
        <v>1168</v>
      </c>
      <c r="DD932" t="str">
        <f>IF(COUNTIF('[3]Zone Players'!A$3:A$1847,A932)&lt;1,"D","")</f>
        <v/>
      </c>
      <c r="DF932">
        <f t="shared" si="255"/>
        <v>7</v>
      </c>
      <c r="DG932" s="70">
        <f t="shared" si="253"/>
        <v>0</v>
      </c>
      <c r="DH932" t="str">
        <f t="shared" si="254"/>
        <v/>
      </c>
    </row>
    <row r="933" spans="1:112" x14ac:dyDescent="0.25">
      <c r="A933" s="23">
        <v>127440</v>
      </c>
      <c r="B933" s="24" t="s">
        <v>1385</v>
      </c>
      <c r="C933" s="24" t="s">
        <v>139</v>
      </c>
      <c r="D933" s="25" t="s">
        <v>1370</v>
      </c>
      <c r="E933" s="26"/>
      <c r="F933" s="27"/>
      <c r="G933" s="27"/>
      <c r="H933" s="27">
        <v>7</v>
      </c>
      <c r="I933" s="27">
        <v>5</v>
      </c>
      <c r="J933" s="27">
        <v>5</v>
      </c>
      <c r="K933" s="27">
        <v>4</v>
      </c>
      <c r="L933" s="27">
        <v>4</v>
      </c>
      <c r="M933" s="27">
        <v>3</v>
      </c>
      <c r="N933" s="26">
        <v>3</v>
      </c>
      <c r="O933" s="27">
        <v>3</v>
      </c>
      <c r="P933" s="27">
        <v>4</v>
      </c>
      <c r="Q933" s="28"/>
      <c r="R933" s="28"/>
      <c r="S933" s="28"/>
      <c r="T933" s="29"/>
      <c r="U933" s="28"/>
      <c r="V933" s="30">
        <v>1</v>
      </c>
      <c r="W933" s="30">
        <v>2</v>
      </c>
      <c r="X933" s="30" t="s">
        <v>113</v>
      </c>
      <c r="Y933" s="30">
        <v>4</v>
      </c>
      <c r="Z933" s="30">
        <v>5</v>
      </c>
      <c r="AA933" s="30">
        <v>6</v>
      </c>
      <c r="AB933" s="30">
        <v>7</v>
      </c>
      <c r="AC933" s="30" t="s">
        <v>113</v>
      </c>
      <c r="AD933" s="30" t="s">
        <v>113</v>
      </c>
      <c r="AE933" s="30" t="s">
        <v>113</v>
      </c>
      <c r="AF933" s="30" t="s">
        <v>113</v>
      </c>
      <c r="AG933" s="30" t="s">
        <v>113</v>
      </c>
      <c r="AH933" s="30" t="s">
        <v>113</v>
      </c>
      <c r="AI933" s="30" t="s">
        <v>113</v>
      </c>
      <c r="AJ933" s="30" t="s">
        <v>113</v>
      </c>
      <c r="AK933" s="30" t="s">
        <v>113</v>
      </c>
      <c r="AL933" s="30" t="s">
        <v>113</v>
      </c>
      <c r="AM933" s="30">
        <v>0</v>
      </c>
      <c r="AN933" s="30">
        <v>17</v>
      </c>
      <c r="AO933" s="30">
        <v>2</v>
      </c>
      <c r="AP933" s="30">
        <v>5</v>
      </c>
      <c r="AQ933" s="31">
        <v>4</v>
      </c>
      <c r="AR933" s="31">
        <v>2</v>
      </c>
      <c r="AS933" s="31">
        <v>2</v>
      </c>
      <c r="AT933" s="32">
        <v>0</v>
      </c>
      <c r="AU933" s="32">
        <v>0</v>
      </c>
      <c r="AV933" s="32">
        <v>2</v>
      </c>
      <c r="AW933" s="32">
        <v>2</v>
      </c>
      <c r="AX933" s="32">
        <v>2</v>
      </c>
      <c r="AY933" s="32">
        <v>0</v>
      </c>
      <c r="AZ933" s="32">
        <v>0</v>
      </c>
      <c r="BA933" s="32">
        <v>2</v>
      </c>
      <c r="BB933" s="32">
        <v>0</v>
      </c>
      <c r="BC933" s="32">
        <v>5</v>
      </c>
      <c r="BD933" s="33">
        <v>7.2</v>
      </c>
      <c r="BE933" s="33">
        <v>7.2</v>
      </c>
      <c r="BF933" s="33">
        <v>7.2</v>
      </c>
      <c r="BG933" s="33">
        <v>7.2</v>
      </c>
      <c r="BH933" s="33">
        <v>7.2</v>
      </c>
      <c r="BI933" s="33">
        <v>7.2</v>
      </c>
      <c r="BJ933" s="34">
        <v>2</v>
      </c>
      <c r="BK933" s="35">
        <v>2</v>
      </c>
      <c r="BL933" t="str">
        <f>IF(BY933&gt;LARGE(BZ933:$CK933,1),1,"")</f>
        <v/>
      </c>
      <c r="BM933">
        <f>IF(BZ933&gt;LARGE(CA933:$CK933,1),2,"")</f>
        <v>2</v>
      </c>
      <c r="BN933" t="str">
        <f>IF(CA933&gt;LARGE(CB933:$CK933,1),2.2,"")</f>
        <v/>
      </c>
      <c r="BO933" t="str">
        <f>IF(CB933&gt;LARGE(CC933:$CK933,1),3,"")</f>
        <v/>
      </c>
      <c r="BP933" t="str">
        <f>IF(CC933&gt;LARGE(CD933:$CK933,1),3.2,"")</f>
        <v/>
      </c>
      <c r="BQ933" t="str">
        <f>IF(CD933&gt;LARGE(CE933:$CK933,1),4,"")</f>
        <v/>
      </c>
      <c r="BR933" t="str">
        <f>IF(CE933&gt;LARGE(CF933:$CK933,1),4.2,"")</f>
        <v/>
      </c>
      <c r="BS933">
        <f>IF(CF933&gt;LARGE(CG933:$CK933,1),5,"")</f>
        <v>5</v>
      </c>
      <c r="BT933" t="str">
        <f>IF(CG933&gt;LARGE(CH933:$CK933,1),5.2,"")</f>
        <v/>
      </c>
      <c r="BU933" t="str">
        <f>IF(CH933&gt;LARGE(CI933:$CK933,1),6,"")</f>
        <v/>
      </c>
      <c r="BV933" t="str">
        <f>IF(CI933&gt;LARGE(CJ933:$CK933,1),6.2,"")</f>
        <v/>
      </c>
      <c r="BW933" t="str">
        <f>IF(CJ933&gt;LARGE(CK933:$CK933,1),7,"")</f>
        <v/>
      </c>
      <c r="BX933" t="str">
        <f t="shared" si="239"/>
        <v/>
      </c>
      <c r="BY933" s="36">
        <f t="shared" si="240"/>
        <v>0</v>
      </c>
      <c r="BZ933" s="36">
        <f t="shared" si="241"/>
        <v>4</v>
      </c>
      <c r="CA933">
        <f t="shared" si="242"/>
        <v>0</v>
      </c>
      <c r="CB933" s="36">
        <f t="shared" si="243"/>
        <v>0</v>
      </c>
      <c r="CC933">
        <f t="shared" si="244"/>
        <v>0</v>
      </c>
      <c r="CD933" s="36">
        <f t="shared" si="245"/>
        <v>0</v>
      </c>
      <c r="CE933">
        <f t="shared" si="246"/>
        <v>0</v>
      </c>
      <c r="CF933" s="36">
        <f t="shared" si="247"/>
        <v>1</v>
      </c>
      <c r="CG933">
        <f t="shared" si="248"/>
        <v>0</v>
      </c>
      <c r="CH933" s="36">
        <f t="shared" si="249"/>
        <v>0</v>
      </c>
      <c r="CI933">
        <f t="shared" si="250"/>
        <v>0</v>
      </c>
      <c r="CJ933" s="36">
        <f t="shared" si="251"/>
        <v>0</v>
      </c>
      <c r="CK933">
        <f t="shared" si="252"/>
        <v>0</v>
      </c>
      <c r="CP933" t="s">
        <v>118</v>
      </c>
      <c r="DD933" t="str">
        <f>IF(COUNTIF('[3]Zone Players'!A$3:A$1847,A933)&lt;1,"D","")</f>
        <v/>
      </c>
      <c r="DF933">
        <f t="shared" si="255"/>
        <v>2</v>
      </c>
      <c r="DG933" s="70">
        <f t="shared" si="253"/>
        <v>5</v>
      </c>
      <c r="DH933" t="str">
        <f t="shared" si="254"/>
        <v/>
      </c>
    </row>
    <row r="934" spans="1:112" x14ac:dyDescent="0.25">
      <c r="A934" s="23">
        <v>132966</v>
      </c>
      <c r="B934" s="24" t="s">
        <v>1386</v>
      </c>
      <c r="C934" s="24" t="s">
        <v>578</v>
      </c>
      <c r="D934" s="25" t="s">
        <v>167</v>
      </c>
      <c r="E934" s="26"/>
      <c r="F934" s="27"/>
      <c r="G934" s="27"/>
      <c r="H934" s="27"/>
      <c r="I934" s="27">
        <v>5</v>
      </c>
      <c r="J934" s="27">
        <v>6</v>
      </c>
      <c r="K934" s="27">
        <v>5</v>
      </c>
      <c r="L934" s="27">
        <v>5</v>
      </c>
      <c r="M934" s="27">
        <v>2</v>
      </c>
      <c r="N934" s="26">
        <v>3</v>
      </c>
      <c r="O934" s="27">
        <v>3</v>
      </c>
      <c r="P934" s="27">
        <v>4</v>
      </c>
      <c r="Q934" s="28"/>
      <c r="R934" s="28"/>
      <c r="S934" s="28"/>
      <c r="T934" s="29"/>
      <c r="U934" s="28"/>
      <c r="V934" s="30">
        <v>1</v>
      </c>
      <c r="W934" s="30">
        <v>2</v>
      </c>
      <c r="X934" s="30" t="s">
        <v>113</v>
      </c>
      <c r="Y934" s="30">
        <v>4</v>
      </c>
      <c r="Z934" s="30">
        <v>5</v>
      </c>
      <c r="AA934" s="30">
        <v>6</v>
      </c>
      <c r="AB934" s="30">
        <v>7</v>
      </c>
      <c r="AC934" s="30" t="s">
        <v>113</v>
      </c>
      <c r="AD934" s="30" t="s">
        <v>113</v>
      </c>
      <c r="AE934" s="30" t="s">
        <v>113</v>
      </c>
      <c r="AF934" s="30" t="s">
        <v>113</v>
      </c>
      <c r="AG934" s="30" t="s">
        <v>113</v>
      </c>
      <c r="AH934" s="30" t="s">
        <v>113</v>
      </c>
      <c r="AI934" s="30" t="s">
        <v>113</v>
      </c>
      <c r="AJ934" s="30" t="s">
        <v>113</v>
      </c>
      <c r="AK934" s="30" t="s">
        <v>113</v>
      </c>
      <c r="AL934" s="30" t="s">
        <v>113</v>
      </c>
      <c r="AM934" s="30">
        <v>0</v>
      </c>
      <c r="AN934" s="30">
        <v>17</v>
      </c>
      <c r="AO934" s="30">
        <v>2</v>
      </c>
      <c r="AP934" s="30">
        <v>5</v>
      </c>
      <c r="AQ934" s="31">
        <v>4</v>
      </c>
      <c r="AR934" s="31">
        <v>2</v>
      </c>
      <c r="AS934" s="31">
        <v>2</v>
      </c>
      <c r="AT934" s="32">
        <v>2</v>
      </c>
      <c r="AU934" s="32">
        <v>2</v>
      </c>
      <c r="AV934" s="32">
        <v>2</v>
      </c>
      <c r="AW934" s="32">
        <v>2</v>
      </c>
      <c r="AX934" s="32">
        <v>2</v>
      </c>
      <c r="AY934" s="32">
        <v>2</v>
      </c>
      <c r="AZ934" s="32">
        <v>2</v>
      </c>
      <c r="BA934" s="32">
        <v>2</v>
      </c>
      <c r="BB934" s="32">
        <v>2</v>
      </c>
      <c r="BC934" s="32">
        <v>2</v>
      </c>
      <c r="BD934" s="33">
        <v>7.2</v>
      </c>
      <c r="BE934" s="33">
        <v>2</v>
      </c>
      <c r="BF934" s="33">
        <v>2</v>
      </c>
      <c r="BG934" s="33">
        <v>2</v>
      </c>
      <c r="BH934" s="33">
        <v>2</v>
      </c>
      <c r="BI934" s="33">
        <v>2</v>
      </c>
      <c r="BJ934" s="34">
        <v>2</v>
      </c>
      <c r="BK934" s="35">
        <v>2</v>
      </c>
      <c r="BL934" t="str">
        <f>IF(BY934&gt;LARGE(BZ934:$CK934,1),1,"")</f>
        <v/>
      </c>
      <c r="BM934">
        <f>IF(BZ934&gt;LARGE(CA934:$CK934,1),2,"")</f>
        <v>2</v>
      </c>
      <c r="BN934" t="str">
        <f>IF(CA934&gt;LARGE(CB934:$CK934,1),2.2,"")</f>
        <v/>
      </c>
      <c r="BO934" t="str">
        <f>IF(CB934&gt;LARGE(CC934:$CK934,1),3,"")</f>
        <v/>
      </c>
      <c r="BP934" t="str">
        <f>IF(CC934&gt;LARGE(CD934:$CK934,1),3.2,"")</f>
        <v/>
      </c>
      <c r="BQ934" t="str">
        <f>IF(CD934&gt;LARGE(CE934:$CK934,1),4,"")</f>
        <v/>
      </c>
      <c r="BR934" t="str">
        <f>IF(CE934&gt;LARGE(CF934:$CK934,1),4.2,"")</f>
        <v/>
      </c>
      <c r="BS934" t="str">
        <f>IF(CF934&gt;LARGE(CG934:$CK934,1),5,"")</f>
        <v/>
      </c>
      <c r="BT934" t="str">
        <f>IF(CG934&gt;LARGE(CH934:$CK934,1),5.2,"")</f>
        <v/>
      </c>
      <c r="BU934" t="str">
        <f>IF(CH934&gt;LARGE(CI934:$CK934,1),6,"")</f>
        <v/>
      </c>
      <c r="BV934" t="str">
        <f>IF(CI934&gt;LARGE(CJ934:$CK934,1),6.2,"")</f>
        <v/>
      </c>
      <c r="BW934" t="str">
        <f>IF(CJ934&gt;LARGE(CK934:$CK934,1),7,"")</f>
        <v/>
      </c>
      <c r="BX934" t="str">
        <f t="shared" si="239"/>
        <v/>
      </c>
      <c r="BY934" s="36">
        <f t="shared" si="240"/>
        <v>0</v>
      </c>
      <c r="BZ934" s="36">
        <f t="shared" si="241"/>
        <v>10</v>
      </c>
      <c r="CA934">
        <f t="shared" si="242"/>
        <v>0</v>
      </c>
      <c r="CB934" s="36">
        <f t="shared" si="243"/>
        <v>0</v>
      </c>
      <c r="CC934">
        <f t="shared" si="244"/>
        <v>0</v>
      </c>
      <c r="CD934" s="36">
        <f t="shared" si="245"/>
        <v>0</v>
      </c>
      <c r="CE934">
        <f t="shared" si="246"/>
        <v>0</v>
      </c>
      <c r="CF934" s="36">
        <f t="shared" si="247"/>
        <v>0</v>
      </c>
      <c r="CG934">
        <f t="shared" si="248"/>
        <v>0</v>
      </c>
      <c r="CH934" s="36">
        <f t="shared" si="249"/>
        <v>0</v>
      </c>
      <c r="CI934">
        <f t="shared" si="250"/>
        <v>0</v>
      </c>
      <c r="CJ934" s="36">
        <f t="shared" si="251"/>
        <v>0</v>
      </c>
      <c r="CK934">
        <f t="shared" si="252"/>
        <v>0</v>
      </c>
      <c r="CP934">
        <v>1170</v>
      </c>
      <c r="DD934" t="str">
        <f>IF(COUNTIF('[3]Zone Players'!A$3:A$1847,A934)&lt;1,"D","")</f>
        <v/>
      </c>
      <c r="DF934">
        <f t="shared" si="255"/>
        <v>2</v>
      </c>
      <c r="DG934" s="70">
        <f t="shared" si="253"/>
        <v>10</v>
      </c>
      <c r="DH934" t="str">
        <f t="shared" si="254"/>
        <v/>
      </c>
    </row>
    <row r="935" spans="1:112" x14ac:dyDescent="0.25">
      <c r="A935" s="23">
        <v>96772</v>
      </c>
      <c r="B935" s="24" t="s">
        <v>1387</v>
      </c>
      <c r="C935" s="24" t="s">
        <v>677</v>
      </c>
      <c r="D935" s="25" t="s">
        <v>1370</v>
      </c>
      <c r="E935" s="26"/>
      <c r="F935" s="27"/>
      <c r="G935" s="27"/>
      <c r="H935" s="27"/>
      <c r="I935" s="27"/>
      <c r="J935" s="27"/>
      <c r="K935" s="27">
        <v>7</v>
      </c>
      <c r="L935" s="27">
        <v>7</v>
      </c>
      <c r="M935" s="27">
        <v>7</v>
      </c>
      <c r="N935" s="26">
        <v>7</v>
      </c>
      <c r="O935" s="27">
        <v>7</v>
      </c>
      <c r="P935" s="27">
        <v>7</v>
      </c>
      <c r="Q935" s="28"/>
      <c r="R935" s="28"/>
      <c r="S935" s="28"/>
      <c r="T935" s="29"/>
      <c r="U935" s="28"/>
      <c r="V935" s="30">
        <v>1</v>
      </c>
      <c r="W935" s="30">
        <v>2</v>
      </c>
      <c r="X935" s="30" t="s">
        <v>113</v>
      </c>
      <c r="Y935" s="30">
        <v>4</v>
      </c>
      <c r="Z935" s="30">
        <v>5</v>
      </c>
      <c r="AA935" s="30">
        <v>6</v>
      </c>
      <c r="AB935" s="30">
        <v>7</v>
      </c>
      <c r="AC935" s="30" t="s">
        <v>113</v>
      </c>
      <c r="AD935" s="30" t="s">
        <v>113</v>
      </c>
      <c r="AE935" s="30" t="s">
        <v>113</v>
      </c>
      <c r="AF935" s="30" t="s">
        <v>113</v>
      </c>
      <c r="AG935" s="30" t="s">
        <v>113</v>
      </c>
      <c r="AH935" s="30" t="s">
        <v>113</v>
      </c>
      <c r="AI935" s="30" t="s">
        <v>113</v>
      </c>
      <c r="AJ935" s="30" t="s">
        <v>113</v>
      </c>
      <c r="AK935" s="30" t="s">
        <v>113</v>
      </c>
      <c r="AL935" s="30" t="s">
        <v>113</v>
      </c>
      <c r="AM935" s="30">
        <v>0</v>
      </c>
      <c r="AN935" s="30">
        <v>17</v>
      </c>
      <c r="AO935" s="30">
        <v>0</v>
      </c>
      <c r="AP935" s="30">
        <v>7</v>
      </c>
      <c r="AQ935" s="31">
        <v>7</v>
      </c>
      <c r="AR935" s="31">
        <v>7</v>
      </c>
      <c r="AS935" s="31">
        <v>7</v>
      </c>
      <c r="AT935" s="32">
        <v>0</v>
      </c>
      <c r="AU935" s="32">
        <v>0</v>
      </c>
      <c r="AV935" s="32">
        <v>0</v>
      </c>
      <c r="AW935" s="32">
        <v>0</v>
      </c>
      <c r="AX935" s="32">
        <v>0</v>
      </c>
      <c r="AY935" s="32">
        <v>0</v>
      </c>
      <c r="AZ935" s="32">
        <v>7</v>
      </c>
      <c r="BA935" s="32">
        <v>0</v>
      </c>
      <c r="BB935" s="32">
        <v>0</v>
      </c>
      <c r="BC935" s="32">
        <v>0</v>
      </c>
      <c r="BD935" s="33">
        <v>7.2</v>
      </c>
      <c r="BE935" s="33">
        <v>7.2</v>
      </c>
      <c r="BF935" s="33">
        <v>7.2</v>
      </c>
      <c r="BG935" s="33">
        <v>7.2</v>
      </c>
      <c r="BH935" s="33">
        <v>7.2</v>
      </c>
      <c r="BI935" s="33">
        <v>7.2</v>
      </c>
      <c r="BJ935" s="34" t="s">
        <v>113</v>
      </c>
      <c r="BK935" s="35">
        <v>7</v>
      </c>
      <c r="BL935" t="str">
        <f>IF(BY935&gt;LARGE(BZ935:$CK935,1),1,"")</f>
        <v/>
      </c>
      <c r="BM935" t="str">
        <f>IF(BZ935&gt;LARGE(CA935:$CK935,1),2,"")</f>
        <v/>
      </c>
      <c r="BN935" t="str">
        <f>IF(CA935&gt;LARGE(CB935:$CK935,1),2.2,"")</f>
        <v/>
      </c>
      <c r="BO935" t="str">
        <f>IF(CB935&gt;LARGE(CC935:$CK935,1),3,"")</f>
        <v/>
      </c>
      <c r="BP935" t="str">
        <f>IF(CC935&gt;LARGE(CD935:$CK935,1),3.2,"")</f>
        <v/>
      </c>
      <c r="BQ935" t="str">
        <f>IF(CD935&gt;LARGE(CE935:$CK935,1),4,"")</f>
        <v/>
      </c>
      <c r="BR935" t="str">
        <f>IF(CE935&gt;LARGE(CF935:$CK935,1),4.2,"")</f>
        <v/>
      </c>
      <c r="BS935" t="str">
        <f>IF(CF935&gt;LARGE(CG935:$CK935,1),5,"")</f>
        <v/>
      </c>
      <c r="BT935" t="str">
        <f>IF(CG935&gt;LARGE(CH935:$CK935,1),5.2,"")</f>
        <v/>
      </c>
      <c r="BU935" t="str">
        <f>IF(CH935&gt;LARGE(CI935:$CK935,1),6,"")</f>
        <v/>
      </c>
      <c r="BV935" t="str">
        <f>IF(CI935&gt;LARGE(CJ935:$CK935,1),6.2,"")</f>
        <v/>
      </c>
      <c r="BW935">
        <f>IF(CJ935&gt;LARGE(CK935:$CK935,1),7,"")</f>
        <v>7</v>
      </c>
      <c r="BX935" t="str">
        <f t="shared" si="239"/>
        <v/>
      </c>
      <c r="BY935" s="36">
        <f t="shared" si="240"/>
        <v>0</v>
      </c>
      <c r="BZ935" s="36">
        <f t="shared" si="241"/>
        <v>0</v>
      </c>
      <c r="CA935">
        <f t="shared" si="242"/>
        <v>0</v>
      </c>
      <c r="CB935" s="36">
        <f t="shared" si="243"/>
        <v>0</v>
      </c>
      <c r="CC935">
        <f t="shared" si="244"/>
        <v>0</v>
      </c>
      <c r="CD935" s="36">
        <f t="shared" si="245"/>
        <v>0</v>
      </c>
      <c r="CE935">
        <f t="shared" si="246"/>
        <v>0</v>
      </c>
      <c r="CF935" s="36">
        <f t="shared" si="247"/>
        <v>0</v>
      </c>
      <c r="CG935">
        <f t="shared" si="248"/>
        <v>0</v>
      </c>
      <c r="CH935" s="36">
        <f t="shared" si="249"/>
        <v>0</v>
      </c>
      <c r="CI935">
        <f t="shared" si="250"/>
        <v>0</v>
      </c>
      <c r="CJ935" s="36">
        <f t="shared" si="251"/>
        <v>1</v>
      </c>
      <c r="CK935">
        <f t="shared" si="252"/>
        <v>0</v>
      </c>
      <c r="CP935">
        <v>1171</v>
      </c>
      <c r="DD935" t="str">
        <f>IF(COUNTIF('[3]Zone Players'!A$3:A$1847,A935)&lt;1,"D","")</f>
        <v/>
      </c>
      <c r="DF935">
        <f t="shared" si="255"/>
        <v>7</v>
      </c>
      <c r="DG935" s="70">
        <f t="shared" si="253"/>
        <v>1</v>
      </c>
      <c r="DH935" t="str">
        <f t="shared" si="254"/>
        <v/>
      </c>
    </row>
    <row r="936" spans="1:112" x14ac:dyDescent="0.25">
      <c r="A936" s="23">
        <v>5803</v>
      </c>
      <c r="B936" s="24" t="s">
        <v>1388</v>
      </c>
      <c r="C936" s="24" t="s">
        <v>1389</v>
      </c>
      <c r="D936" s="25" t="s">
        <v>167</v>
      </c>
      <c r="E936" s="26"/>
      <c r="F936" s="27"/>
      <c r="G936" s="27"/>
      <c r="H936" s="27"/>
      <c r="I936" s="27"/>
      <c r="J936" s="27"/>
      <c r="K936" s="27"/>
      <c r="L936" s="27"/>
      <c r="M936" s="27"/>
      <c r="N936" s="26"/>
      <c r="O936" s="27"/>
      <c r="P936" s="27">
        <v>7</v>
      </c>
      <c r="Q936" s="28"/>
      <c r="R936" s="28"/>
      <c r="S936" s="28"/>
      <c r="T936" s="29"/>
      <c r="U936" s="28"/>
      <c r="V936" s="30">
        <v>1</v>
      </c>
      <c r="W936" s="30">
        <v>2</v>
      </c>
      <c r="X936" s="30" t="s">
        <v>113</v>
      </c>
      <c r="Y936" s="30">
        <v>4</v>
      </c>
      <c r="Z936" s="30">
        <v>5</v>
      </c>
      <c r="AA936" s="30">
        <v>6</v>
      </c>
      <c r="AB936" s="30">
        <v>7</v>
      </c>
      <c r="AC936" s="30" t="s">
        <v>113</v>
      </c>
      <c r="AD936" s="30" t="s">
        <v>113</v>
      </c>
      <c r="AE936" s="30" t="s">
        <v>113</v>
      </c>
      <c r="AF936" s="30" t="s">
        <v>113</v>
      </c>
      <c r="AG936" s="30" t="s">
        <v>113</v>
      </c>
      <c r="AH936" s="30" t="s">
        <v>113</v>
      </c>
      <c r="AI936" s="30" t="s">
        <v>113</v>
      </c>
      <c r="AJ936" s="30" t="s">
        <v>113</v>
      </c>
      <c r="AK936" s="30" t="s">
        <v>113</v>
      </c>
      <c r="AL936" s="30" t="s">
        <v>113</v>
      </c>
      <c r="AM936" s="30">
        <v>0</v>
      </c>
      <c r="AN936" s="30">
        <v>17</v>
      </c>
      <c r="AO936" s="30">
        <v>0</v>
      </c>
      <c r="AP936" s="30">
        <v>7</v>
      </c>
      <c r="AQ936" s="31">
        <v>7</v>
      </c>
      <c r="AR936" s="31">
        <v>6</v>
      </c>
      <c r="AS936" s="31">
        <v>6</v>
      </c>
      <c r="AT936" s="32">
        <v>6</v>
      </c>
      <c r="AU936" s="32">
        <v>6</v>
      </c>
      <c r="AV936" s="32">
        <v>6</v>
      </c>
      <c r="AW936" s="32">
        <v>6</v>
      </c>
      <c r="AX936" s="32">
        <v>6</v>
      </c>
      <c r="AY936" s="32">
        <v>6</v>
      </c>
      <c r="AZ936" s="32">
        <v>6</v>
      </c>
      <c r="BA936" s="32">
        <v>6</v>
      </c>
      <c r="BB936" s="32">
        <v>6</v>
      </c>
      <c r="BC936" s="32">
        <v>6</v>
      </c>
      <c r="BD936" s="33">
        <v>7.2</v>
      </c>
      <c r="BE936" s="33">
        <v>6</v>
      </c>
      <c r="BF936" s="33">
        <v>6</v>
      </c>
      <c r="BG936" s="33">
        <v>6</v>
      </c>
      <c r="BH936" s="33">
        <v>6</v>
      </c>
      <c r="BI936" s="33">
        <v>6</v>
      </c>
      <c r="BJ936" s="34">
        <v>6</v>
      </c>
      <c r="BK936" s="35">
        <v>6</v>
      </c>
      <c r="BL936" t="str">
        <f>IF(BY936&gt;LARGE(BZ936:$CK936,1),1,"")</f>
        <v/>
      </c>
      <c r="BM936" t="str">
        <f>IF(BZ936&gt;LARGE(CA936:$CK936,1),2,"")</f>
        <v/>
      </c>
      <c r="BN936" t="str">
        <f>IF(CA936&gt;LARGE(CB936:$CK936,1),2.2,"")</f>
        <v/>
      </c>
      <c r="BO936" t="str">
        <f>IF(CB936&gt;LARGE(CC936:$CK936,1),3,"")</f>
        <v/>
      </c>
      <c r="BP936" t="str">
        <f>IF(CC936&gt;LARGE(CD936:$CK936,1),3.2,"")</f>
        <v/>
      </c>
      <c r="BQ936" t="str">
        <f>IF(CD936&gt;LARGE(CE936:$CK936,1),4,"")</f>
        <v/>
      </c>
      <c r="BR936" t="str">
        <f>IF(CE936&gt;LARGE(CF936:$CK936,1),4.2,"")</f>
        <v/>
      </c>
      <c r="BS936" t="str">
        <f>IF(CF936&gt;LARGE(CG936:$CK936,1),5,"")</f>
        <v/>
      </c>
      <c r="BT936" t="str">
        <f>IF(CG936&gt;LARGE(CH936:$CK936,1),5.2,"")</f>
        <v/>
      </c>
      <c r="BU936">
        <f>IF(CH936&gt;LARGE(CI936:$CK936,1),6,"")</f>
        <v>6</v>
      </c>
      <c r="BV936" t="str">
        <f>IF(CI936&gt;LARGE(CJ936:$CK936,1),6.2,"")</f>
        <v/>
      </c>
      <c r="BW936" t="str">
        <f>IF(CJ936&gt;LARGE(CK936:$CK936,1),7,"")</f>
        <v/>
      </c>
      <c r="BX936" t="str">
        <f t="shared" si="239"/>
        <v/>
      </c>
      <c r="BY936" s="36">
        <f t="shared" si="240"/>
        <v>0</v>
      </c>
      <c r="BZ936" s="36">
        <f t="shared" si="241"/>
        <v>0</v>
      </c>
      <c r="CA936">
        <f t="shared" si="242"/>
        <v>0</v>
      </c>
      <c r="CB936" s="36">
        <f t="shared" si="243"/>
        <v>0</v>
      </c>
      <c r="CC936">
        <f t="shared" si="244"/>
        <v>0</v>
      </c>
      <c r="CD936" s="36">
        <f t="shared" si="245"/>
        <v>0</v>
      </c>
      <c r="CE936">
        <f t="shared" si="246"/>
        <v>0</v>
      </c>
      <c r="CF936" s="36">
        <f t="shared" si="247"/>
        <v>0</v>
      </c>
      <c r="CG936">
        <f t="shared" si="248"/>
        <v>0</v>
      </c>
      <c r="CH936" s="36">
        <f t="shared" si="249"/>
        <v>10</v>
      </c>
      <c r="CI936">
        <f t="shared" si="250"/>
        <v>0</v>
      </c>
      <c r="CJ936" s="36">
        <f t="shared" si="251"/>
        <v>0</v>
      </c>
      <c r="CK936">
        <f t="shared" si="252"/>
        <v>0</v>
      </c>
      <c r="CP936">
        <v>1173</v>
      </c>
      <c r="DD936" t="str">
        <f>IF(COUNTIF('[3]Zone Players'!A$3:A$1847,A936)&lt;1,"D","")</f>
        <v/>
      </c>
      <c r="DF936">
        <f t="shared" si="255"/>
        <v>6</v>
      </c>
      <c r="DG936" s="70">
        <f t="shared" si="253"/>
        <v>10</v>
      </c>
      <c r="DH936" t="str">
        <f t="shared" si="254"/>
        <v/>
      </c>
    </row>
    <row r="937" spans="1:112" x14ac:dyDescent="0.25">
      <c r="A937" s="23">
        <v>141765</v>
      </c>
      <c r="B937" s="24" t="s">
        <v>1390</v>
      </c>
      <c r="C937" s="24" t="s">
        <v>1345</v>
      </c>
      <c r="D937" s="25" t="s">
        <v>1370</v>
      </c>
      <c r="E937" s="26"/>
      <c r="F937" s="27"/>
      <c r="G937" s="27"/>
      <c r="H937" s="27"/>
      <c r="I937" s="27"/>
      <c r="J937" s="27"/>
      <c r="K937" s="27"/>
      <c r="L937" s="27"/>
      <c r="M937" s="27"/>
      <c r="N937" s="26"/>
      <c r="O937" s="27"/>
      <c r="P937" s="27" t="s">
        <v>113</v>
      </c>
      <c r="Q937" s="28"/>
      <c r="R937" s="28"/>
      <c r="S937" s="28"/>
      <c r="T937" s="29"/>
      <c r="U937" s="28"/>
      <c r="V937" s="30">
        <v>1</v>
      </c>
      <c r="W937" s="30">
        <v>2</v>
      </c>
      <c r="X937" s="30" t="s">
        <v>113</v>
      </c>
      <c r="Y937" s="30">
        <v>4</v>
      </c>
      <c r="Z937" s="30">
        <v>5</v>
      </c>
      <c r="AA937" s="30">
        <v>6</v>
      </c>
      <c r="AB937" s="30">
        <v>7</v>
      </c>
      <c r="AC937" s="30" t="s">
        <v>113</v>
      </c>
      <c r="AD937" s="30" t="s">
        <v>113</v>
      </c>
      <c r="AE937" s="30" t="s">
        <v>113</v>
      </c>
      <c r="AF937" s="30" t="s">
        <v>113</v>
      </c>
      <c r="AG937" s="30" t="s">
        <v>113</v>
      </c>
      <c r="AH937" s="30" t="s">
        <v>113</v>
      </c>
      <c r="AI937" s="30" t="s">
        <v>113</v>
      </c>
      <c r="AJ937" s="30" t="s">
        <v>113</v>
      </c>
      <c r="AK937" s="30" t="s">
        <v>113</v>
      </c>
      <c r="AL937" s="30" t="s">
        <v>113</v>
      </c>
      <c r="AM937" s="30">
        <v>0</v>
      </c>
      <c r="AN937" s="30">
        <v>17</v>
      </c>
      <c r="AO937" s="30">
        <v>0</v>
      </c>
      <c r="AP937" s="30">
        <v>7</v>
      </c>
      <c r="AQ937" s="31" t="s">
        <v>113</v>
      </c>
      <c r="AR937" s="31" t="s">
        <v>113</v>
      </c>
      <c r="AS937" s="31" t="s">
        <v>113</v>
      </c>
      <c r="AT937" s="32">
        <v>0</v>
      </c>
      <c r="AU937" s="32">
        <v>0</v>
      </c>
      <c r="AV937" s="32">
        <v>0</v>
      </c>
      <c r="AW937" s="32">
        <v>0</v>
      </c>
      <c r="AX937" s="32">
        <v>0</v>
      </c>
      <c r="AY937" s="32">
        <v>0</v>
      </c>
      <c r="AZ937" s="32">
        <v>0</v>
      </c>
      <c r="BA937" s="32">
        <v>0</v>
      </c>
      <c r="BB937" s="32">
        <v>0</v>
      </c>
      <c r="BC937" s="32">
        <v>0</v>
      </c>
      <c r="BD937" s="33">
        <v>7.2</v>
      </c>
      <c r="BE937" s="33">
        <v>7.2</v>
      </c>
      <c r="BF937" s="33">
        <v>7.2</v>
      </c>
      <c r="BG937" s="33">
        <v>7.2</v>
      </c>
      <c r="BH937" s="33">
        <v>7.2</v>
      </c>
      <c r="BI937" s="33">
        <v>7.2</v>
      </c>
      <c r="BJ937" s="34" t="s">
        <v>113</v>
      </c>
      <c r="BK937" s="35" t="s">
        <v>113</v>
      </c>
      <c r="BL937" t="str">
        <f>IF(BY937&gt;LARGE(BZ937:$CK937,1),1,"")</f>
        <v/>
      </c>
      <c r="BM937" t="str">
        <f>IF(BZ937&gt;LARGE(CA937:$CK937,1),2,"")</f>
        <v/>
      </c>
      <c r="BN937" t="str">
        <f>IF(CA937&gt;LARGE(CB937:$CK937,1),2.2,"")</f>
        <v/>
      </c>
      <c r="BO937" t="str">
        <f>IF(CB937&gt;LARGE(CC937:$CK937,1),3,"")</f>
        <v/>
      </c>
      <c r="BP937" t="str">
        <f>IF(CC937&gt;LARGE(CD937:$CK937,1),3.2,"")</f>
        <v/>
      </c>
      <c r="BQ937" t="str">
        <f>IF(CD937&gt;LARGE(CE937:$CK937,1),4,"")</f>
        <v/>
      </c>
      <c r="BR937" t="str">
        <f>IF(CE937&gt;LARGE(CF937:$CK937,1),4.2,"")</f>
        <v/>
      </c>
      <c r="BS937" t="str">
        <f>IF(CF937&gt;LARGE(CG937:$CK937,1),5,"")</f>
        <v/>
      </c>
      <c r="BT937" t="str">
        <f>IF(CG937&gt;LARGE(CH937:$CK937,1),5.2,"")</f>
        <v/>
      </c>
      <c r="BU937" t="str">
        <f>IF(CH937&gt;LARGE(CI937:$CK937,1),6,"")</f>
        <v/>
      </c>
      <c r="BV937" t="str">
        <f>IF(CI937&gt;LARGE(CJ937:$CK937,1),6.2,"")</f>
        <v/>
      </c>
      <c r="BW937" t="str">
        <f>IF(CJ937&gt;LARGE(CK937:$CK937,1),7,"")</f>
        <v/>
      </c>
      <c r="BX937" t="str">
        <f t="shared" si="239"/>
        <v/>
      </c>
      <c r="BY937" s="36">
        <f t="shared" si="240"/>
        <v>0</v>
      </c>
      <c r="BZ937" s="36">
        <f t="shared" si="241"/>
        <v>0</v>
      </c>
      <c r="CA937">
        <f t="shared" si="242"/>
        <v>0</v>
      </c>
      <c r="CB937" s="36">
        <f t="shared" si="243"/>
        <v>0</v>
      </c>
      <c r="CC937">
        <f t="shared" si="244"/>
        <v>0</v>
      </c>
      <c r="CD937" s="36">
        <f t="shared" si="245"/>
        <v>0</v>
      </c>
      <c r="CE937">
        <f t="shared" si="246"/>
        <v>0</v>
      </c>
      <c r="CF937" s="36">
        <f t="shared" si="247"/>
        <v>0</v>
      </c>
      <c r="CG937">
        <f t="shared" si="248"/>
        <v>0</v>
      </c>
      <c r="CH937" s="36">
        <f t="shared" si="249"/>
        <v>0</v>
      </c>
      <c r="CI937">
        <f t="shared" si="250"/>
        <v>0</v>
      </c>
      <c r="CJ937" s="36">
        <f t="shared" si="251"/>
        <v>0</v>
      </c>
      <c r="CK937">
        <f t="shared" si="252"/>
        <v>0</v>
      </c>
      <c r="CP937">
        <v>1175</v>
      </c>
      <c r="DD937" t="str">
        <f>IF(COUNTIF('[3]Zone Players'!A$3:A$1847,A937)&lt;1,"D","")</f>
        <v/>
      </c>
      <c r="DF937" t="str">
        <f t="shared" si="255"/>
        <v/>
      </c>
      <c r="DG937" s="70">
        <f t="shared" si="253"/>
        <v>0</v>
      </c>
      <c r="DH937" t="str">
        <f t="shared" si="254"/>
        <v/>
      </c>
    </row>
    <row r="938" spans="1:112" x14ac:dyDescent="0.25">
      <c r="A938" s="23">
        <v>10870</v>
      </c>
      <c r="B938" s="24" t="s">
        <v>1391</v>
      </c>
      <c r="C938" s="24" t="s">
        <v>640</v>
      </c>
      <c r="D938" s="25" t="s">
        <v>1370</v>
      </c>
      <c r="E938" s="26">
        <v>1</v>
      </c>
      <c r="F938" s="27">
        <v>1</v>
      </c>
      <c r="G938" s="27">
        <v>1</v>
      </c>
      <c r="H938" s="27">
        <v>2</v>
      </c>
      <c r="I938" s="27">
        <v>2</v>
      </c>
      <c r="J938" s="27">
        <v>2</v>
      </c>
      <c r="K938" s="27">
        <v>3</v>
      </c>
      <c r="L938" s="27">
        <v>3</v>
      </c>
      <c r="M938" s="27">
        <v>2</v>
      </c>
      <c r="N938" s="26">
        <v>2</v>
      </c>
      <c r="O938" s="27">
        <v>3</v>
      </c>
      <c r="P938" s="27">
        <v>3</v>
      </c>
      <c r="Q938" s="28"/>
      <c r="R938" s="28"/>
      <c r="S938" s="28"/>
      <c r="T938" s="29"/>
      <c r="U938" s="28"/>
      <c r="V938" s="30">
        <v>1</v>
      </c>
      <c r="W938" s="30">
        <v>2</v>
      </c>
      <c r="X938" s="30" t="s">
        <v>113</v>
      </c>
      <c r="Y938" s="30">
        <v>4</v>
      </c>
      <c r="Z938" s="30">
        <v>5</v>
      </c>
      <c r="AA938" s="30">
        <v>6</v>
      </c>
      <c r="AB938" s="30">
        <v>7</v>
      </c>
      <c r="AC938" s="30" t="s">
        <v>113</v>
      </c>
      <c r="AD938" s="30" t="s">
        <v>113</v>
      </c>
      <c r="AE938" s="30" t="s">
        <v>113</v>
      </c>
      <c r="AF938" s="30" t="s">
        <v>113</v>
      </c>
      <c r="AG938" s="30" t="s">
        <v>113</v>
      </c>
      <c r="AH938" s="30" t="s">
        <v>113</v>
      </c>
      <c r="AI938" s="30" t="s">
        <v>113</v>
      </c>
      <c r="AJ938" s="30" t="s">
        <v>113</v>
      </c>
      <c r="AK938" s="30" t="s">
        <v>113</v>
      </c>
      <c r="AL938" s="30" t="s">
        <v>113</v>
      </c>
      <c r="AM938" s="30">
        <v>0</v>
      </c>
      <c r="AN938" s="30">
        <v>17</v>
      </c>
      <c r="AO938" s="30">
        <v>3</v>
      </c>
      <c r="AP938" s="30">
        <v>4</v>
      </c>
      <c r="AQ938" s="31">
        <v>3</v>
      </c>
      <c r="AR938" s="31">
        <v>4</v>
      </c>
      <c r="AS938" s="31">
        <v>4</v>
      </c>
      <c r="AT938" s="32">
        <v>4</v>
      </c>
      <c r="AU938" s="32">
        <v>4</v>
      </c>
      <c r="AV938" s="32">
        <v>4</v>
      </c>
      <c r="AW938" s="32">
        <v>4</v>
      </c>
      <c r="AX938" s="32">
        <v>4</v>
      </c>
      <c r="AY938" s="32">
        <v>4</v>
      </c>
      <c r="AZ938" s="32">
        <v>4</v>
      </c>
      <c r="BA938" s="32">
        <v>4</v>
      </c>
      <c r="BB938" s="32">
        <v>4</v>
      </c>
      <c r="BC938" s="32">
        <v>0</v>
      </c>
      <c r="BD938" s="33">
        <v>7.2</v>
      </c>
      <c r="BE938" s="33">
        <v>4</v>
      </c>
      <c r="BF938" s="33">
        <v>4</v>
      </c>
      <c r="BG938" s="33">
        <v>4</v>
      </c>
      <c r="BH938" s="33">
        <v>4</v>
      </c>
      <c r="BI938" s="33">
        <v>4</v>
      </c>
      <c r="BJ938" s="34">
        <v>4</v>
      </c>
      <c r="BK938" s="35">
        <v>4</v>
      </c>
      <c r="BL938" t="str">
        <f>IF(BY938&gt;LARGE(BZ938:$CK938,1),1,"")</f>
        <v/>
      </c>
      <c r="BM938" t="str">
        <f>IF(BZ938&gt;LARGE(CA938:$CK938,1),2,"")</f>
        <v/>
      </c>
      <c r="BN938" t="str">
        <f>IF(CA938&gt;LARGE(CB938:$CK938,1),2.2,"")</f>
        <v/>
      </c>
      <c r="BO938" t="str">
        <f>IF(CB938&gt;LARGE(CC938:$CK938,1),3,"")</f>
        <v/>
      </c>
      <c r="BP938" t="str">
        <f>IF(CC938&gt;LARGE(CD938:$CK938,1),3.2,"")</f>
        <v/>
      </c>
      <c r="BQ938">
        <f>IF(CD938&gt;LARGE(CE938:$CK938,1),4,"")</f>
        <v>4</v>
      </c>
      <c r="BR938" t="str">
        <f>IF(CE938&gt;LARGE(CF938:$CK938,1),4.2,"")</f>
        <v/>
      </c>
      <c r="BS938" t="str">
        <f>IF(CF938&gt;LARGE(CG938:$CK938,1),5,"")</f>
        <v/>
      </c>
      <c r="BT938" t="str">
        <f>IF(CG938&gt;LARGE(CH938:$CK938,1),5.2,"")</f>
        <v/>
      </c>
      <c r="BU938" t="str">
        <f>IF(CH938&gt;LARGE(CI938:$CK938,1),6,"")</f>
        <v/>
      </c>
      <c r="BV938" t="str">
        <f>IF(CI938&gt;LARGE(CJ938:$CK938,1),6.2,"")</f>
        <v/>
      </c>
      <c r="BW938" t="str">
        <f>IF(CJ938&gt;LARGE(CK938:$CK938,1),7,"")</f>
        <v/>
      </c>
      <c r="BX938" t="str">
        <f t="shared" si="239"/>
        <v/>
      </c>
      <c r="BY938" s="36">
        <f t="shared" si="240"/>
        <v>0</v>
      </c>
      <c r="BZ938" s="36">
        <f t="shared" si="241"/>
        <v>0</v>
      </c>
      <c r="CA938">
        <f t="shared" si="242"/>
        <v>0</v>
      </c>
      <c r="CB938" s="36">
        <f t="shared" si="243"/>
        <v>0</v>
      </c>
      <c r="CC938">
        <f t="shared" si="244"/>
        <v>0</v>
      </c>
      <c r="CD938" s="36">
        <f t="shared" si="245"/>
        <v>9</v>
      </c>
      <c r="CE938">
        <f t="shared" si="246"/>
        <v>0</v>
      </c>
      <c r="CF938" s="36">
        <f t="shared" si="247"/>
        <v>0</v>
      </c>
      <c r="CG938">
        <f t="shared" si="248"/>
        <v>0</v>
      </c>
      <c r="CH938" s="36">
        <f t="shared" si="249"/>
        <v>0</v>
      </c>
      <c r="CI938">
        <f t="shared" si="250"/>
        <v>0</v>
      </c>
      <c r="CJ938" s="36">
        <f t="shared" si="251"/>
        <v>0</v>
      </c>
      <c r="CK938">
        <f t="shared" si="252"/>
        <v>0</v>
      </c>
      <c r="CP938">
        <v>1176</v>
      </c>
      <c r="DD938" t="str">
        <f>IF(COUNTIF('[3]Zone Players'!A$3:A$1847,A938)&lt;1,"D","")</f>
        <v/>
      </c>
      <c r="DF938">
        <f t="shared" si="255"/>
        <v>4</v>
      </c>
      <c r="DG938" s="70">
        <f t="shared" si="253"/>
        <v>9</v>
      </c>
      <c r="DH938" t="str">
        <f t="shared" si="254"/>
        <v/>
      </c>
    </row>
    <row r="939" spans="1:112" x14ac:dyDescent="0.25">
      <c r="A939" s="23">
        <v>140188</v>
      </c>
      <c r="B939" s="24" t="s">
        <v>1016</v>
      </c>
      <c r="C939" s="24" t="s">
        <v>360</v>
      </c>
      <c r="D939" s="25" t="s">
        <v>1370</v>
      </c>
      <c r="E939" s="26"/>
      <c r="F939" s="27"/>
      <c r="G939" s="27"/>
      <c r="H939" s="27"/>
      <c r="I939" s="27"/>
      <c r="J939" s="27"/>
      <c r="K939" s="27"/>
      <c r="L939" s="27"/>
      <c r="M939" s="27"/>
      <c r="N939" s="26"/>
      <c r="O939" s="27"/>
      <c r="P939" s="27" t="s">
        <v>113</v>
      </c>
      <c r="Q939" s="28"/>
      <c r="R939" s="28"/>
      <c r="S939" s="28"/>
      <c r="T939" s="29"/>
      <c r="U939" s="28"/>
      <c r="V939" s="30">
        <v>1</v>
      </c>
      <c r="W939" s="30">
        <v>2</v>
      </c>
      <c r="X939" s="30" t="s">
        <v>113</v>
      </c>
      <c r="Y939" s="30">
        <v>4</v>
      </c>
      <c r="Z939" s="30">
        <v>5</v>
      </c>
      <c r="AA939" s="30">
        <v>6</v>
      </c>
      <c r="AB939" s="30">
        <v>7</v>
      </c>
      <c r="AC939" s="30" t="s">
        <v>113</v>
      </c>
      <c r="AD939" s="30" t="s">
        <v>113</v>
      </c>
      <c r="AE939" s="30" t="s">
        <v>113</v>
      </c>
      <c r="AF939" s="30" t="s">
        <v>113</v>
      </c>
      <c r="AG939" s="30" t="s">
        <v>113</v>
      </c>
      <c r="AH939" s="30" t="s">
        <v>113</v>
      </c>
      <c r="AI939" s="30" t="s">
        <v>113</v>
      </c>
      <c r="AJ939" s="30" t="s">
        <v>113</v>
      </c>
      <c r="AK939" s="30" t="s">
        <v>113</v>
      </c>
      <c r="AL939" s="30" t="s">
        <v>113</v>
      </c>
      <c r="AM939" s="30">
        <v>0</v>
      </c>
      <c r="AN939" s="30">
        <v>17</v>
      </c>
      <c r="AO939" s="30">
        <v>0</v>
      </c>
      <c r="AP939" s="30">
        <v>7</v>
      </c>
      <c r="AQ939" s="31" t="s">
        <v>113</v>
      </c>
      <c r="AR939" s="31" t="s">
        <v>113</v>
      </c>
      <c r="AS939" s="31" t="s">
        <v>113</v>
      </c>
      <c r="AT939" s="32">
        <v>0</v>
      </c>
      <c r="AU939" s="32">
        <v>0</v>
      </c>
      <c r="AV939" s="32">
        <v>0</v>
      </c>
      <c r="AW939" s="32">
        <v>0</v>
      </c>
      <c r="AX939" s="32">
        <v>0</v>
      </c>
      <c r="AY939" s="32">
        <v>0</v>
      </c>
      <c r="AZ939" s="32">
        <v>0</v>
      </c>
      <c r="BA939" s="32">
        <v>0</v>
      </c>
      <c r="BB939" s="32">
        <v>0</v>
      </c>
      <c r="BC939" s="32">
        <v>0</v>
      </c>
      <c r="BD939" s="33">
        <v>7.2</v>
      </c>
      <c r="BE939" s="33">
        <v>7.2</v>
      </c>
      <c r="BF939" s="33">
        <v>7.2</v>
      </c>
      <c r="BG939" s="33">
        <v>7.2</v>
      </c>
      <c r="BH939" s="33">
        <v>7.2</v>
      </c>
      <c r="BI939" s="33">
        <v>7.2</v>
      </c>
      <c r="BJ939" s="34" t="s">
        <v>113</v>
      </c>
      <c r="BK939" s="35" t="s">
        <v>113</v>
      </c>
      <c r="BL939" t="str">
        <f>IF(BY939&gt;LARGE(BZ939:$CK939,1),1,"")</f>
        <v/>
      </c>
      <c r="BM939" t="str">
        <f>IF(BZ939&gt;LARGE(CA939:$CK939,1),2,"")</f>
        <v/>
      </c>
      <c r="BN939" t="str">
        <f>IF(CA939&gt;LARGE(CB939:$CK939,1),2.2,"")</f>
        <v/>
      </c>
      <c r="BO939" t="str">
        <f>IF(CB939&gt;LARGE(CC939:$CK939,1),3,"")</f>
        <v/>
      </c>
      <c r="BP939" t="str">
        <f>IF(CC939&gt;LARGE(CD939:$CK939,1),3.2,"")</f>
        <v/>
      </c>
      <c r="BQ939" t="str">
        <f>IF(CD939&gt;LARGE(CE939:$CK939,1),4,"")</f>
        <v/>
      </c>
      <c r="BR939" t="str">
        <f>IF(CE939&gt;LARGE(CF939:$CK939,1),4.2,"")</f>
        <v/>
      </c>
      <c r="BS939" t="str">
        <f>IF(CF939&gt;LARGE(CG939:$CK939,1),5,"")</f>
        <v/>
      </c>
      <c r="BT939" t="str">
        <f>IF(CG939&gt;LARGE(CH939:$CK939,1),5.2,"")</f>
        <v/>
      </c>
      <c r="BU939" t="str">
        <f>IF(CH939&gt;LARGE(CI939:$CK939,1),6,"")</f>
        <v/>
      </c>
      <c r="BV939" t="str">
        <f>IF(CI939&gt;LARGE(CJ939:$CK939,1),6.2,"")</f>
        <v/>
      </c>
      <c r="BW939" t="str">
        <f>IF(CJ939&gt;LARGE(CK939:$CK939,1),7,"")</f>
        <v/>
      </c>
      <c r="BX939" t="str">
        <f t="shared" si="239"/>
        <v/>
      </c>
      <c r="BY939" s="36">
        <f t="shared" si="240"/>
        <v>0</v>
      </c>
      <c r="BZ939" s="36">
        <f t="shared" si="241"/>
        <v>0</v>
      </c>
      <c r="CA939">
        <f t="shared" si="242"/>
        <v>0</v>
      </c>
      <c r="CB939" s="36">
        <f t="shared" si="243"/>
        <v>0</v>
      </c>
      <c r="CC939">
        <f t="shared" si="244"/>
        <v>0</v>
      </c>
      <c r="CD939" s="36">
        <f t="shared" si="245"/>
        <v>0</v>
      </c>
      <c r="CE939">
        <f t="shared" si="246"/>
        <v>0</v>
      </c>
      <c r="CF939" s="36">
        <f t="shared" si="247"/>
        <v>0</v>
      </c>
      <c r="CG939">
        <f t="shared" si="248"/>
        <v>0</v>
      </c>
      <c r="CH939" s="36">
        <f t="shared" si="249"/>
        <v>0</v>
      </c>
      <c r="CI939">
        <f t="shared" si="250"/>
        <v>0</v>
      </c>
      <c r="CJ939" s="36">
        <f t="shared" si="251"/>
        <v>0</v>
      </c>
      <c r="CK939">
        <f t="shared" si="252"/>
        <v>0</v>
      </c>
      <c r="CP939">
        <v>1178</v>
      </c>
      <c r="DD939" t="str">
        <f>IF(COUNTIF('[3]Zone Players'!A$3:A$1847,A939)&lt;1,"D","")</f>
        <v/>
      </c>
      <c r="DF939" t="str">
        <f t="shared" si="255"/>
        <v/>
      </c>
      <c r="DG939" s="70">
        <f t="shared" si="253"/>
        <v>0</v>
      </c>
      <c r="DH939" t="str">
        <f t="shared" si="254"/>
        <v/>
      </c>
    </row>
    <row r="940" spans="1:112" x14ac:dyDescent="0.25">
      <c r="A940" s="23">
        <v>140129</v>
      </c>
      <c r="B940" s="24" t="s">
        <v>767</v>
      </c>
      <c r="C940" s="24" t="s">
        <v>304</v>
      </c>
      <c r="D940" s="25" t="s">
        <v>1370</v>
      </c>
      <c r="E940" s="26"/>
      <c r="F940" s="27"/>
      <c r="G940" s="27"/>
      <c r="H940" s="27"/>
      <c r="I940" s="27"/>
      <c r="J940" s="27"/>
      <c r="K940" s="27"/>
      <c r="L940" s="27">
        <v>6</v>
      </c>
      <c r="M940" s="27">
        <v>5</v>
      </c>
      <c r="N940" s="26">
        <v>5</v>
      </c>
      <c r="O940" s="27">
        <v>4</v>
      </c>
      <c r="P940" s="27">
        <v>5</v>
      </c>
      <c r="Q940" s="28"/>
      <c r="R940" s="28"/>
      <c r="S940" s="28"/>
      <c r="T940" s="29"/>
      <c r="U940" s="28"/>
      <c r="V940" s="30">
        <v>1</v>
      </c>
      <c r="W940" s="30">
        <v>2</v>
      </c>
      <c r="X940" s="30" t="s">
        <v>113</v>
      </c>
      <c r="Y940" s="30">
        <v>4</v>
      </c>
      <c r="Z940" s="30">
        <v>5</v>
      </c>
      <c r="AA940" s="30">
        <v>6</v>
      </c>
      <c r="AB940" s="30">
        <v>7</v>
      </c>
      <c r="AC940" s="30" t="s">
        <v>113</v>
      </c>
      <c r="AD940" s="30" t="s">
        <v>113</v>
      </c>
      <c r="AE940" s="30" t="s">
        <v>113</v>
      </c>
      <c r="AF940" s="30" t="s">
        <v>113</v>
      </c>
      <c r="AG940" s="30" t="s">
        <v>113</v>
      </c>
      <c r="AH940" s="30" t="s">
        <v>113</v>
      </c>
      <c r="AI940" s="30" t="s">
        <v>113</v>
      </c>
      <c r="AJ940" s="30" t="s">
        <v>113</v>
      </c>
      <c r="AK940" s="30" t="s">
        <v>113</v>
      </c>
      <c r="AL940" s="30" t="s">
        <v>113</v>
      </c>
      <c r="AM940" s="30">
        <v>0</v>
      </c>
      <c r="AN940" s="30">
        <v>17</v>
      </c>
      <c r="AO940" s="30">
        <v>1</v>
      </c>
      <c r="AP940" s="30">
        <v>6</v>
      </c>
      <c r="AQ940" s="31">
        <v>5</v>
      </c>
      <c r="AR940" s="31">
        <v>6</v>
      </c>
      <c r="AS940" s="31">
        <v>6</v>
      </c>
      <c r="AT940" s="32">
        <v>6</v>
      </c>
      <c r="AU940" s="32">
        <v>6</v>
      </c>
      <c r="AV940" s="32">
        <v>6</v>
      </c>
      <c r="AW940" s="32">
        <v>6</v>
      </c>
      <c r="AX940" s="32">
        <v>6</v>
      </c>
      <c r="AY940" s="32">
        <v>6</v>
      </c>
      <c r="AZ940" s="32">
        <v>6</v>
      </c>
      <c r="BA940" s="32">
        <v>6</v>
      </c>
      <c r="BB940" s="32">
        <v>6</v>
      </c>
      <c r="BC940" s="32">
        <v>6</v>
      </c>
      <c r="BD940" s="33">
        <v>7.2</v>
      </c>
      <c r="BE940" s="33">
        <v>6</v>
      </c>
      <c r="BF940" s="33">
        <v>6</v>
      </c>
      <c r="BG940" s="33">
        <v>6</v>
      </c>
      <c r="BH940" s="33">
        <v>6</v>
      </c>
      <c r="BI940" s="33">
        <v>6</v>
      </c>
      <c r="BJ940" s="34">
        <v>6</v>
      </c>
      <c r="BK940" s="35">
        <v>6</v>
      </c>
      <c r="BL940" t="str">
        <f>IF(BY940&gt;LARGE(BZ940:$CK940,1),1,"")</f>
        <v/>
      </c>
      <c r="BM940" t="str">
        <f>IF(BZ940&gt;LARGE(CA940:$CK940,1),2,"")</f>
        <v/>
      </c>
      <c r="BN940" t="str">
        <f>IF(CA940&gt;LARGE(CB940:$CK940,1),2.2,"")</f>
        <v/>
      </c>
      <c r="BO940" t="str">
        <f>IF(CB940&gt;LARGE(CC940:$CK940,1),3,"")</f>
        <v/>
      </c>
      <c r="BP940" t="str">
        <f>IF(CC940&gt;LARGE(CD940:$CK940,1),3.2,"")</f>
        <v/>
      </c>
      <c r="BQ940" t="str">
        <f>IF(CD940&gt;LARGE(CE940:$CK940,1),4,"")</f>
        <v/>
      </c>
      <c r="BR940" t="str">
        <f>IF(CE940&gt;LARGE(CF940:$CK940,1),4.2,"")</f>
        <v/>
      </c>
      <c r="BS940" t="str">
        <f>IF(CF940&gt;LARGE(CG940:$CK940,1),5,"")</f>
        <v/>
      </c>
      <c r="BT940" t="str">
        <f>IF(CG940&gt;LARGE(CH940:$CK940,1),5.2,"")</f>
        <v/>
      </c>
      <c r="BU940">
        <f>IF(CH940&gt;LARGE(CI940:$CK940,1),6,"")</f>
        <v>6</v>
      </c>
      <c r="BV940" t="str">
        <f>IF(CI940&gt;LARGE(CJ940:$CK940,1),6.2,"")</f>
        <v/>
      </c>
      <c r="BW940" t="str">
        <f>IF(CJ940&gt;LARGE(CK940:$CK940,1),7,"")</f>
        <v/>
      </c>
      <c r="BX940" t="str">
        <f t="shared" si="239"/>
        <v/>
      </c>
      <c r="BY940" s="36">
        <f t="shared" si="240"/>
        <v>0</v>
      </c>
      <c r="BZ940" s="36">
        <f t="shared" si="241"/>
        <v>0</v>
      </c>
      <c r="CA940">
        <f t="shared" si="242"/>
        <v>0</v>
      </c>
      <c r="CB940" s="36">
        <f t="shared" si="243"/>
        <v>0</v>
      </c>
      <c r="CC940">
        <f t="shared" si="244"/>
        <v>0</v>
      </c>
      <c r="CD940" s="36">
        <f t="shared" si="245"/>
        <v>0</v>
      </c>
      <c r="CE940">
        <f t="shared" si="246"/>
        <v>0</v>
      </c>
      <c r="CF940" s="36">
        <f t="shared" si="247"/>
        <v>0</v>
      </c>
      <c r="CG940">
        <f t="shared" si="248"/>
        <v>0</v>
      </c>
      <c r="CH940" s="36">
        <f t="shared" si="249"/>
        <v>10</v>
      </c>
      <c r="CI940">
        <f t="shared" si="250"/>
        <v>0</v>
      </c>
      <c r="CJ940" s="36">
        <f t="shared" si="251"/>
        <v>0</v>
      </c>
      <c r="CK940">
        <f t="shared" si="252"/>
        <v>0</v>
      </c>
      <c r="CP940">
        <v>1180</v>
      </c>
      <c r="DD940" t="str">
        <f>IF(COUNTIF('[3]Zone Players'!A$3:A$1847,A940)&lt;1,"D","")</f>
        <v/>
      </c>
      <c r="DF940">
        <f t="shared" si="255"/>
        <v>6</v>
      </c>
      <c r="DG940" s="70">
        <f t="shared" si="253"/>
        <v>10</v>
      </c>
      <c r="DH940" t="str">
        <f t="shared" si="254"/>
        <v/>
      </c>
    </row>
    <row r="941" spans="1:112" x14ac:dyDescent="0.25">
      <c r="A941" s="23">
        <v>12774</v>
      </c>
      <c r="B941" s="24" t="s">
        <v>154</v>
      </c>
      <c r="C941" s="24" t="s">
        <v>1392</v>
      </c>
      <c r="D941" s="25" t="s">
        <v>1370</v>
      </c>
      <c r="E941" s="26"/>
      <c r="F941" s="27"/>
      <c r="G941" s="27">
        <v>4</v>
      </c>
      <c r="H941" s="27">
        <v>5</v>
      </c>
      <c r="I941" s="27">
        <v>4</v>
      </c>
      <c r="J941" s="27">
        <v>5</v>
      </c>
      <c r="K941" s="27">
        <v>5</v>
      </c>
      <c r="L941" s="27">
        <v>4</v>
      </c>
      <c r="M941" s="27">
        <v>4</v>
      </c>
      <c r="N941" s="26">
        <v>5</v>
      </c>
      <c r="O941" s="27">
        <v>5</v>
      </c>
      <c r="P941" s="27">
        <v>5</v>
      </c>
      <c r="Q941" s="28"/>
      <c r="R941" s="28"/>
      <c r="S941" s="28"/>
      <c r="T941" s="29"/>
      <c r="U941" s="28"/>
      <c r="V941" s="30">
        <v>1</v>
      </c>
      <c r="W941" s="30">
        <v>2</v>
      </c>
      <c r="X941" s="30" t="s">
        <v>113</v>
      </c>
      <c r="Y941" s="30">
        <v>4</v>
      </c>
      <c r="Z941" s="30">
        <v>5</v>
      </c>
      <c r="AA941" s="30">
        <v>6</v>
      </c>
      <c r="AB941" s="30">
        <v>7</v>
      </c>
      <c r="AC941" s="30" t="s">
        <v>113</v>
      </c>
      <c r="AD941" s="30" t="s">
        <v>113</v>
      </c>
      <c r="AE941" s="30" t="s">
        <v>113</v>
      </c>
      <c r="AF941" s="30" t="s">
        <v>113</v>
      </c>
      <c r="AG941" s="30" t="s">
        <v>113</v>
      </c>
      <c r="AH941" s="30" t="s">
        <v>113</v>
      </c>
      <c r="AI941" s="30" t="s">
        <v>113</v>
      </c>
      <c r="AJ941" s="30" t="s">
        <v>113</v>
      </c>
      <c r="AK941" s="30" t="s">
        <v>113</v>
      </c>
      <c r="AL941" s="30" t="s">
        <v>113</v>
      </c>
      <c r="AM941" s="30">
        <v>0</v>
      </c>
      <c r="AN941" s="30">
        <v>17</v>
      </c>
      <c r="AO941" s="30">
        <v>1</v>
      </c>
      <c r="AP941" s="30">
        <v>6</v>
      </c>
      <c r="AQ941" s="31">
        <v>5</v>
      </c>
      <c r="AR941" s="31">
        <v>6</v>
      </c>
      <c r="AS941" s="31">
        <v>6</v>
      </c>
      <c r="AT941" s="32">
        <v>6</v>
      </c>
      <c r="AU941" s="32">
        <v>6</v>
      </c>
      <c r="AV941" s="32">
        <v>6</v>
      </c>
      <c r="AW941" s="32">
        <v>6</v>
      </c>
      <c r="AX941" s="32">
        <v>6</v>
      </c>
      <c r="AY941" s="32">
        <v>6</v>
      </c>
      <c r="AZ941" s="32">
        <v>6</v>
      </c>
      <c r="BA941" s="32">
        <v>6</v>
      </c>
      <c r="BB941" s="32">
        <v>6</v>
      </c>
      <c r="BC941" s="32">
        <v>6</v>
      </c>
      <c r="BD941" s="33">
        <v>7.2</v>
      </c>
      <c r="BE941" s="33">
        <v>6</v>
      </c>
      <c r="BF941" s="33">
        <v>6</v>
      </c>
      <c r="BG941" s="33">
        <v>6</v>
      </c>
      <c r="BH941" s="33">
        <v>6</v>
      </c>
      <c r="BI941" s="33">
        <v>6</v>
      </c>
      <c r="BJ941" s="34">
        <v>6</v>
      </c>
      <c r="BK941" s="35">
        <v>6</v>
      </c>
      <c r="BL941" t="str">
        <f>IF(BY941&gt;LARGE(BZ941:$CK941,1),1,"")</f>
        <v/>
      </c>
      <c r="BM941" t="str">
        <f>IF(BZ941&gt;LARGE(CA941:$CK941,1),2,"")</f>
        <v/>
      </c>
      <c r="BN941" t="str">
        <f>IF(CA941&gt;LARGE(CB941:$CK941,1),2.2,"")</f>
        <v/>
      </c>
      <c r="BO941" t="str">
        <f>IF(CB941&gt;LARGE(CC941:$CK941,1),3,"")</f>
        <v/>
      </c>
      <c r="BP941" t="str">
        <f>IF(CC941&gt;LARGE(CD941:$CK941,1),3.2,"")</f>
        <v/>
      </c>
      <c r="BQ941" t="str">
        <f>IF(CD941&gt;LARGE(CE941:$CK941,1),4,"")</f>
        <v/>
      </c>
      <c r="BR941" t="str">
        <f>IF(CE941&gt;LARGE(CF941:$CK941,1),4.2,"")</f>
        <v/>
      </c>
      <c r="BS941" t="str">
        <f>IF(CF941&gt;LARGE(CG941:$CK941,1),5,"")</f>
        <v/>
      </c>
      <c r="BT941" t="str">
        <f>IF(CG941&gt;LARGE(CH941:$CK941,1),5.2,"")</f>
        <v/>
      </c>
      <c r="BU941">
        <f>IF(CH941&gt;LARGE(CI941:$CK941,1),6,"")</f>
        <v>6</v>
      </c>
      <c r="BV941" t="str">
        <f>IF(CI941&gt;LARGE(CJ941:$CK941,1),6.2,"")</f>
        <v/>
      </c>
      <c r="BW941" t="str">
        <f>IF(CJ941&gt;LARGE(CK941:$CK941,1),7,"")</f>
        <v/>
      </c>
      <c r="BX941" t="str">
        <f t="shared" si="239"/>
        <v/>
      </c>
      <c r="BY941" s="36">
        <f t="shared" si="240"/>
        <v>0</v>
      </c>
      <c r="BZ941" s="36">
        <f t="shared" si="241"/>
        <v>0</v>
      </c>
      <c r="CA941">
        <f t="shared" si="242"/>
        <v>0</v>
      </c>
      <c r="CB941" s="36">
        <f t="shared" si="243"/>
        <v>0</v>
      </c>
      <c r="CC941">
        <f t="shared" si="244"/>
        <v>0</v>
      </c>
      <c r="CD941" s="36">
        <f t="shared" si="245"/>
        <v>0</v>
      </c>
      <c r="CE941">
        <f t="shared" si="246"/>
        <v>0</v>
      </c>
      <c r="CF941" s="36">
        <f t="shared" si="247"/>
        <v>0</v>
      </c>
      <c r="CG941">
        <f t="shared" si="248"/>
        <v>0</v>
      </c>
      <c r="CH941" s="36">
        <f t="shared" si="249"/>
        <v>10</v>
      </c>
      <c r="CI941">
        <f t="shared" si="250"/>
        <v>0</v>
      </c>
      <c r="CJ941" s="36">
        <f t="shared" si="251"/>
        <v>0</v>
      </c>
      <c r="CK941">
        <f t="shared" si="252"/>
        <v>0</v>
      </c>
      <c r="CP941">
        <v>1181</v>
      </c>
      <c r="DD941" t="str">
        <f>IF(COUNTIF('[3]Zone Players'!A$3:A$1847,A941)&lt;1,"D","")</f>
        <v/>
      </c>
      <c r="DF941">
        <f t="shared" si="255"/>
        <v>6</v>
      </c>
      <c r="DG941" s="70">
        <f t="shared" si="253"/>
        <v>10</v>
      </c>
      <c r="DH941" t="str">
        <f t="shared" si="254"/>
        <v/>
      </c>
    </row>
    <row r="942" spans="1:112" x14ac:dyDescent="0.25">
      <c r="A942" s="23">
        <v>104238</v>
      </c>
      <c r="B942" s="24" t="s">
        <v>1393</v>
      </c>
      <c r="C942" s="24" t="s">
        <v>565</v>
      </c>
      <c r="D942" s="25" t="s">
        <v>1370</v>
      </c>
      <c r="E942" s="26"/>
      <c r="F942" s="27"/>
      <c r="G942" s="27"/>
      <c r="H942" s="27"/>
      <c r="I942" s="27"/>
      <c r="J942" s="27"/>
      <c r="K942" s="27"/>
      <c r="L942" s="27"/>
      <c r="M942" s="27"/>
      <c r="N942" s="26">
        <v>2</v>
      </c>
      <c r="O942" s="27">
        <v>2</v>
      </c>
      <c r="P942" s="27">
        <v>1</v>
      </c>
      <c r="Q942" s="28"/>
      <c r="R942" s="28"/>
      <c r="S942" s="28"/>
      <c r="T942" s="29"/>
      <c r="U942" s="28"/>
      <c r="V942" s="30">
        <v>1</v>
      </c>
      <c r="W942" s="30">
        <v>2</v>
      </c>
      <c r="X942" s="30" t="s">
        <v>113</v>
      </c>
      <c r="Y942" s="30">
        <v>4</v>
      </c>
      <c r="Z942" s="30">
        <v>5</v>
      </c>
      <c r="AA942" s="30">
        <v>6</v>
      </c>
      <c r="AB942" s="30">
        <v>7</v>
      </c>
      <c r="AC942" s="30" t="s">
        <v>113</v>
      </c>
      <c r="AD942" s="30" t="s">
        <v>113</v>
      </c>
      <c r="AE942" s="30" t="s">
        <v>113</v>
      </c>
      <c r="AF942" s="30" t="s">
        <v>113</v>
      </c>
      <c r="AG942" s="30" t="s">
        <v>113</v>
      </c>
      <c r="AH942" s="30" t="s">
        <v>113</v>
      </c>
      <c r="AI942" s="30" t="s">
        <v>113</v>
      </c>
      <c r="AJ942" s="30" t="s">
        <v>113</v>
      </c>
      <c r="AK942" s="30" t="s">
        <v>113</v>
      </c>
      <c r="AL942" s="30" t="s">
        <v>113</v>
      </c>
      <c r="AM942" s="30">
        <v>0</v>
      </c>
      <c r="AN942" s="30">
        <v>17</v>
      </c>
      <c r="AO942" s="30">
        <v>5</v>
      </c>
      <c r="AP942" s="30">
        <v>2</v>
      </c>
      <c r="AQ942" s="31">
        <v>1</v>
      </c>
      <c r="AR942" s="31">
        <v>1</v>
      </c>
      <c r="AS942" s="31">
        <v>1</v>
      </c>
      <c r="AT942" s="32">
        <v>0</v>
      </c>
      <c r="AU942" s="32">
        <v>0</v>
      </c>
      <c r="AV942" s="32">
        <v>2</v>
      </c>
      <c r="AW942" s="32">
        <v>0</v>
      </c>
      <c r="AX942" s="32">
        <v>0</v>
      </c>
      <c r="AY942" s="32">
        <v>0</v>
      </c>
      <c r="AZ942" s="32">
        <v>0</v>
      </c>
      <c r="BA942" s="32">
        <v>0</v>
      </c>
      <c r="BB942" s="32">
        <v>0</v>
      </c>
      <c r="BC942" s="32">
        <v>0</v>
      </c>
      <c r="BD942" s="33">
        <v>7.2</v>
      </c>
      <c r="BE942" s="33">
        <v>7.2</v>
      </c>
      <c r="BF942" s="33">
        <v>7.2</v>
      </c>
      <c r="BG942" s="33">
        <v>7.2</v>
      </c>
      <c r="BH942" s="33">
        <v>7.2</v>
      </c>
      <c r="BI942" s="33">
        <v>7.2</v>
      </c>
      <c r="BJ942" s="34" t="s">
        <v>113</v>
      </c>
      <c r="BK942" s="35">
        <v>1</v>
      </c>
      <c r="BL942" t="str">
        <f>IF(BY942&gt;LARGE(BZ942:$CK942,1),1,"")</f>
        <v/>
      </c>
      <c r="BM942">
        <f>IF(BZ942&gt;LARGE(CA942:$CK942,1),2,"")</f>
        <v>2</v>
      </c>
      <c r="BN942" t="str">
        <f>IF(CA942&gt;LARGE(CB942:$CK942,1),2.2,"")</f>
        <v/>
      </c>
      <c r="BO942" t="str">
        <f>IF(CB942&gt;LARGE(CC942:$CK942,1),3,"")</f>
        <v/>
      </c>
      <c r="BP942" t="str">
        <f>IF(CC942&gt;LARGE(CD942:$CK942,1),3.2,"")</f>
        <v/>
      </c>
      <c r="BQ942" t="str">
        <f>IF(CD942&gt;LARGE(CE942:$CK942,1),4,"")</f>
        <v/>
      </c>
      <c r="BR942" t="str">
        <f>IF(CE942&gt;LARGE(CF942:$CK942,1),4.2,"")</f>
        <v/>
      </c>
      <c r="BS942" t="str">
        <f>IF(CF942&gt;LARGE(CG942:$CK942,1),5,"")</f>
        <v/>
      </c>
      <c r="BT942" t="str">
        <f>IF(CG942&gt;LARGE(CH942:$CK942,1),5.2,"")</f>
        <v/>
      </c>
      <c r="BU942" t="str">
        <f>IF(CH942&gt;LARGE(CI942:$CK942,1),6,"")</f>
        <v/>
      </c>
      <c r="BV942" t="str">
        <f>IF(CI942&gt;LARGE(CJ942:$CK942,1),6.2,"")</f>
        <v/>
      </c>
      <c r="BW942" t="str">
        <f>IF(CJ942&gt;LARGE(CK942:$CK942,1),7,"")</f>
        <v/>
      </c>
      <c r="BX942" t="str">
        <f t="shared" si="239"/>
        <v/>
      </c>
      <c r="BY942" s="36">
        <f t="shared" si="240"/>
        <v>0</v>
      </c>
      <c r="BZ942" s="36">
        <f t="shared" si="241"/>
        <v>1</v>
      </c>
      <c r="CA942">
        <f t="shared" si="242"/>
        <v>0</v>
      </c>
      <c r="CB942" s="36">
        <f t="shared" si="243"/>
        <v>0</v>
      </c>
      <c r="CC942">
        <f t="shared" si="244"/>
        <v>0</v>
      </c>
      <c r="CD942" s="36">
        <f t="shared" si="245"/>
        <v>0</v>
      </c>
      <c r="CE942">
        <f t="shared" si="246"/>
        <v>0</v>
      </c>
      <c r="CF942" s="36">
        <f t="shared" si="247"/>
        <v>0</v>
      </c>
      <c r="CG942">
        <f t="shared" si="248"/>
        <v>0</v>
      </c>
      <c r="CH942" s="36">
        <f t="shared" si="249"/>
        <v>0</v>
      </c>
      <c r="CI942">
        <f t="shared" si="250"/>
        <v>0</v>
      </c>
      <c r="CJ942" s="36">
        <f t="shared" si="251"/>
        <v>0</v>
      </c>
      <c r="CK942">
        <f t="shared" si="252"/>
        <v>0</v>
      </c>
      <c r="CP942">
        <v>1183</v>
      </c>
      <c r="DD942" t="str">
        <f>IF(COUNTIF('[3]Zone Players'!A$3:A$1847,A942)&lt;1,"D","")</f>
        <v/>
      </c>
      <c r="DF942">
        <f t="shared" si="255"/>
        <v>1</v>
      </c>
      <c r="DG942" s="70">
        <f t="shared" si="253"/>
        <v>1</v>
      </c>
      <c r="DH942" t="str">
        <f t="shared" si="254"/>
        <v/>
      </c>
    </row>
    <row r="943" spans="1:112" x14ac:dyDescent="0.25">
      <c r="A943" s="41">
        <v>19038</v>
      </c>
      <c r="B943" s="24" t="s">
        <v>1394</v>
      </c>
      <c r="C943" s="24" t="s">
        <v>135</v>
      </c>
      <c r="D943" s="25" t="s">
        <v>1370</v>
      </c>
      <c r="E943" s="26">
        <v>1</v>
      </c>
      <c r="F943" s="27">
        <v>1</v>
      </c>
      <c r="G943" s="27">
        <v>1</v>
      </c>
      <c r="H943" s="27">
        <v>1</v>
      </c>
      <c r="I943" s="27">
        <v>1</v>
      </c>
      <c r="J943" s="27">
        <v>2</v>
      </c>
      <c r="K943" s="27">
        <v>3</v>
      </c>
      <c r="L943" s="27" t="s">
        <v>1395</v>
      </c>
      <c r="M943" s="27">
        <v>2</v>
      </c>
      <c r="N943" s="26">
        <v>2</v>
      </c>
      <c r="O943" s="27">
        <v>2</v>
      </c>
      <c r="P943" s="27">
        <v>2</v>
      </c>
      <c r="Q943" s="28"/>
      <c r="R943" s="28"/>
      <c r="S943" s="28"/>
      <c r="T943" s="29"/>
      <c r="U943" s="28"/>
      <c r="V943" s="30">
        <v>1</v>
      </c>
      <c r="W943" s="30">
        <v>2</v>
      </c>
      <c r="X943" s="30" t="s">
        <v>113</v>
      </c>
      <c r="Y943" s="30">
        <v>4</v>
      </c>
      <c r="Z943" s="30">
        <v>5</v>
      </c>
      <c r="AA943" s="30">
        <v>6</v>
      </c>
      <c r="AB943" s="30">
        <v>7</v>
      </c>
      <c r="AC943" s="30" t="s">
        <v>113</v>
      </c>
      <c r="AD943" s="30" t="s">
        <v>113</v>
      </c>
      <c r="AE943" s="30" t="s">
        <v>113</v>
      </c>
      <c r="AF943" s="30" t="s">
        <v>113</v>
      </c>
      <c r="AG943" s="30" t="s">
        <v>113</v>
      </c>
      <c r="AH943" s="30" t="s">
        <v>113</v>
      </c>
      <c r="AI943" s="30" t="s">
        <v>113</v>
      </c>
      <c r="AJ943" s="30" t="s">
        <v>113</v>
      </c>
      <c r="AK943" s="30" t="s">
        <v>113</v>
      </c>
      <c r="AL943" s="30" t="s">
        <v>113</v>
      </c>
      <c r="AM943" s="30">
        <v>0</v>
      </c>
      <c r="AN943" s="30">
        <v>17</v>
      </c>
      <c r="AO943" s="30">
        <v>3</v>
      </c>
      <c r="AP943" s="30">
        <v>4</v>
      </c>
      <c r="AQ943" s="31">
        <v>2</v>
      </c>
      <c r="AR943" s="31">
        <v>2</v>
      </c>
      <c r="AS943" s="31">
        <v>2</v>
      </c>
      <c r="AT943" s="32">
        <v>2</v>
      </c>
      <c r="AU943" s="32">
        <v>2</v>
      </c>
      <c r="AV943" s="32">
        <v>2</v>
      </c>
      <c r="AW943" s="32">
        <v>2</v>
      </c>
      <c r="AX943" s="32">
        <v>2</v>
      </c>
      <c r="AY943" s="32">
        <v>2</v>
      </c>
      <c r="AZ943" s="32">
        <v>2</v>
      </c>
      <c r="BA943" s="32">
        <v>2</v>
      </c>
      <c r="BB943" s="32">
        <v>2</v>
      </c>
      <c r="BC943" s="32">
        <v>2</v>
      </c>
      <c r="BD943" s="33">
        <v>7.2</v>
      </c>
      <c r="BE943" s="33">
        <v>2</v>
      </c>
      <c r="BF943" s="33">
        <v>2</v>
      </c>
      <c r="BG943" s="33">
        <v>2</v>
      </c>
      <c r="BH943" s="33">
        <v>2</v>
      </c>
      <c r="BI943" s="33">
        <v>2</v>
      </c>
      <c r="BJ943" s="34">
        <v>2</v>
      </c>
      <c r="BK943" s="35">
        <v>2</v>
      </c>
      <c r="BL943" t="str">
        <f>IF(BY943&gt;LARGE(BZ943:$CK943,1),1,"")</f>
        <v/>
      </c>
      <c r="BM943">
        <f>IF(BZ943&gt;LARGE(CA943:$CK943,1),2,"")</f>
        <v>2</v>
      </c>
      <c r="BN943" t="str">
        <f>IF(CA943&gt;LARGE(CB943:$CK943,1),2.2,"")</f>
        <v/>
      </c>
      <c r="BO943" t="str">
        <f>IF(CB943&gt;LARGE(CC943:$CK943,1),3,"")</f>
        <v/>
      </c>
      <c r="BP943" t="str">
        <f>IF(CC943&gt;LARGE(CD943:$CK943,1),3.2,"")</f>
        <v/>
      </c>
      <c r="BQ943" t="str">
        <f>IF(CD943&gt;LARGE(CE943:$CK943,1),4,"")</f>
        <v/>
      </c>
      <c r="BR943" t="str">
        <f>IF(CE943&gt;LARGE(CF943:$CK943,1),4.2,"")</f>
        <v/>
      </c>
      <c r="BS943" t="str">
        <f>IF(CF943&gt;LARGE(CG943:$CK943,1),5,"")</f>
        <v/>
      </c>
      <c r="BT943" t="str">
        <f>IF(CG943&gt;LARGE(CH943:$CK943,1),5.2,"")</f>
        <v/>
      </c>
      <c r="BU943" t="str">
        <f>IF(CH943&gt;LARGE(CI943:$CK943,1),6,"")</f>
        <v/>
      </c>
      <c r="BV943" t="str">
        <f>IF(CI943&gt;LARGE(CJ943:$CK943,1),6.2,"")</f>
        <v/>
      </c>
      <c r="BW943" t="str">
        <f>IF(CJ943&gt;LARGE(CK943:$CK943,1),7,"")</f>
        <v/>
      </c>
      <c r="BX943" t="str">
        <f t="shared" si="239"/>
        <v/>
      </c>
      <c r="BY943" s="36">
        <f t="shared" si="240"/>
        <v>0</v>
      </c>
      <c r="BZ943" s="36">
        <f t="shared" si="241"/>
        <v>10</v>
      </c>
      <c r="CA943">
        <f t="shared" si="242"/>
        <v>0</v>
      </c>
      <c r="CB943" s="36">
        <f t="shared" si="243"/>
        <v>0</v>
      </c>
      <c r="CC943">
        <f t="shared" si="244"/>
        <v>0</v>
      </c>
      <c r="CD943" s="36">
        <f t="shared" si="245"/>
        <v>0</v>
      </c>
      <c r="CE943">
        <f t="shared" si="246"/>
        <v>0</v>
      </c>
      <c r="CF943" s="36">
        <f t="shared" si="247"/>
        <v>0</v>
      </c>
      <c r="CG943">
        <f t="shared" si="248"/>
        <v>0</v>
      </c>
      <c r="CH943" s="36">
        <f t="shared" si="249"/>
        <v>0</v>
      </c>
      <c r="CI943">
        <f t="shared" si="250"/>
        <v>0</v>
      </c>
      <c r="CJ943" s="36">
        <f t="shared" si="251"/>
        <v>0</v>
      </c>
      <c r="CK943">
        <f t="shared" si="252"/>
        <v>0</v>
      </c>
      <c r="CP943">
        <v>1182</v>
      </c>
      <c r="DD943" t="str">
        <f>IF(COUNTIF('[3]Zone Players'!A$3:A$1847,A943)&lt;1,"D","")</f>
        <v/>
      </c>
      <c r="DF943">
        <f t="shared" si="255"/>
        <v>2</v>
      </c>
      <c r="DG943" s="70">
        <f t="shared" si="253"/>
        <v>10</v>
      </c>
      <c r="DH943" t="str">
        <f t="shared" si="254"/>
        <v/>
      </c>
    </row>
    <row r="944" spans="1:112" x14ac:dyDescent="0.25">
      <c r="A944" s="23">
        <v>22332</v>
      </c>
      <c r="B944" s="24" t="s">
        <v>202</v>
      </c>
      <c r="C944" s="24" t="s">
        <v>565</v>
      </c>
      <c r="D944" s="25" t="s">
        <v>1370</v>
      </c>
      <c r="E944" s="26"/>
      <c r="F944" s="27"/>
      <c r="G944" s="27">
        <v>5</v>
      </c>
      <c r="H944" s="27">
        <v>5</v>
      </c>
      <c r="I944" s="27">
        <v>5</v>
      </c>
      <c r="J944" s="27">
        <v>4</v>
      </c>
      <c r="K944" s="27">
        <v>4</v>
      </c>
      <c r="L944" s="27">
        <v>3</v>
      </c>
      <c r="M944" s="27">
        <v>3</v>
      </c>
      <c r="N944" s="26">
        <v>4</v>
      </c>
      <c r="O944" s="27">
        <v>3</v>
      </c>
      <c r="P944" s="27">
        <v>2</v>
      </c>
      <c r="Q944" s="28"/>
      <c r="R944" s="28"/>
      <c r="S944" s="28"/>
      <c r="T944" s="29"/>
      <c r="U944" s="28"/>
      <c r="V944" s="30">
        <v>1</v>
      </c>
      <c r="W944" s="30">
        <v>2</v>
      </c>
      <c r="X944" s="30" t="s">
        <v>113</v>
      </c>
      <c r="Y944" s="30">
        <v>4</v>
      </c>
      <c r="Z944" s="30">
        <v>5</v>
      </c>
      <c r="AA944" s="30">
        <v>6</v>
      </c>
      <c r="AB944" s="30">
        <v>7</v>
      </c>
      <c r="AC944" s="30" t="s">
        <v>113</v>
      </c>
      <c r="AD944" s="30" t="s">
        <v>113</v>
      </c>
      <c r="AE944" s="30" t="s">
        <v>113</v>
      </c>
      <c r="AF944" s="30" t="s">
        <v>113</v>
      </c>
      <c r="AG944" s="30" t="s">
        <v>2395</v>
      </c>
      <c r="AH944" s="30" t="s">
        <v>113</v>
      </c>
      <c r="AI944" s="30" t="s">
        <v>113</v>
      </c>
      <c r="AJ944" s="30" t="s">
        <v>113</v>
      </c>
      <c r="AK944" s="30" t="s">
        <v>113</v>
      </c>
      <c r="AL944" s="30" t="s">
        <v>113</v>
      </c>
      <c r="AM944" s="30">
        <v>1</v>
      </c>
      <c r="AN944" s="30">
        <v>17</v>
      </c>
      <c r="AO944" s="30">
        <v>3</v>
      </c>
      <c r="AP944" s="30">
        <v>4</v>
      </c>
      <c r="AQ944" s="31">
        <v>2</v>
      </c>
      <c r="AR944" s="31">
        <v>4</v>
      </c>
      <c r="AS944" s="31">
        <v>4</v>
      </c>
      <c r="AT944" s="32">
        <v>2</v>
      </c>
      <c r="AU944" s="32">
        <v>2</v>
      </c>
      <c r="AV944" s="32">
        <v>2</v>
      </c>
      <c r="AW944" s="32">
        <v>2</v>
      </c>
      <c r="AX944" s="32">
        <v>4</v>
      </c>
      <c r="AY944" s="32">
        <v>4</v>
      </c>
      <c r="AZ944" s="32">
        <v>4</v>
      </c>
      <c r="BA944" s="32">
        <v>4</v>
      </c>
      <c r="BB944" s="32">
        <v>0</v>
      </c>
      <c r="BC944" s="32">
        <v>4</v>
      </c>
      <c r="BD944" s="33">
        <v>7.2</v>
      </c>
      <c r="BE944" s="33">
        <v>7.2</v>
      </c>
      <c r="BF944" s="33">
        <v>7.2</v>
      </c>
      <c r="BG944" s="33">
        <v>7.2</v>
      </c>
      <c r="BH944" s="33">
        <v>7.2</v>
      </c>
      <c r="BI944" s="33">
        <v>7.2</v>
      </c>
      <c r="BJ944" s="34">
        <v>4</v>
      </c>
      <c r="BK944" s="35">
        <v>4</v>
      </c>
      <c r="BL944" t="str">
        <f>IF(BY944&gt;LARGE(BZ944:$CK944,1),1,"")</f>
        <v/>
      </c>
      <c r="BM944" t="str">
        <f>IF(BZ944&gt;LARGE(CA944:$CK944,1),2,"")</f>
        <v/>
      </c>
      <c r="BN944" t="str">
        <f>IF(CA944&gt;LARGE(CB944:$CK944,1),2.2,"")</f>
        <v/>
      </c>
      <c r="BO944" t="str">
        <f>IF(CB944&gt;LARGE(CC944:$CK944,1),3,"")</f>
        <v/>
      </c>
      <c r="BP944" t="str">
        <f>IF(CC944&gt;LARGE(CD944:$CK944,1),3.2,"")</f>
        <v/>
      </c>
      <c r="BQ944">
        <f>IF(CD944&gt;LARGE(CE944:$CK944,1),4,"")</f>
        <v>4</v>
      </c>
      <c r="BR944" t="str">
        <f>IF(CE944&gt;LARGE(CF944:$CK944,1),4.2,"")</f>
        <v/>
      </c>
      <c r="BS944" t="str">
        <f>IF(CF944&gt;LARGE(CG944:$CK944,1),5,"")</f>
        <v/>
      </c>
      <c r="BT944" t="str">
        <f>IF(CG944&gt;LARGE(CH944:$CK944,1),5.2,"")</f>
        <v/>
      </c>
      <c r="BU944" t="str">
        <f>IF(CH944&gt;LARGE(CI944:$CK944,1),6,"")</f>
        <v/>
      </c>
      <c r="BV944" t="str">
        <f>IF(CI944&gt;LARGE(CJ944:$CK944,1),6.2,"")</f>
        <v/>
      </c>
      <c r="BW944" t="str">
        <f>IF(CJ944&gt;LARGE(CK944:$CK944,1),7,"")</f>
        <v/>
      </c>
      <c r="BX944" t="str">
        <f t="shared" si="239"/>
        <v/>
      </c>
      <c r="BY944" s="36">
        <f t="shared" si="240"/>
        <v>0</v>
      </c>
      <c r="BZ944" s="36">
        <f t="shared" si="241"/>
        <v>4</v>
      </c>
      <c r="CA944">
        <f t="shared" si="242"/>
        <v>0</v>
      </c>
      <c r="CB944" s="36">
        <f t="shared" si="243"/>
        <v>0</v>
      </c>
      <c r="CC944">
        <f t="shared" si="244"/>
        <v>0</v>
      </c>
      <c r="CD944" s="36">
        <f t="shared" si="245"/>
        <v>5</v>
      </c>
      <c r="CE944">
        <f t="shared" si="246"/>
        <v>0</v>
      </c>
      <c r="CF944" s="36">
        <f t="shared" si="247"/>
        <v>0</v>
      </c>
      <c r="CG944">
        <f t="shared" si="248"/>
        <v>0</v>
      </c>
      <c r="CH944" s="36">
        <f t="shared" si="249"/>
        <v>0</v>
      </c>
      <c r="CI944">
        <f t="shared" si="250"/>
        <v>0</v>
      </c>
      <c r="CJ944" s="36">
        <f t="shared" si="251"/>
        <v>0</v>
      </c>
      <c r="CK944">
        <f t="shared" si="252"/>
        <v>0</v>
      </c>
      <c r="CP944" t="s">
        <v>118</v>
      </c>
      <c r="DD944" t="str">
        <f>IF(COUNTIF('[3]Zone Players'!A$3:A$1847,A944)&lt;1,"D","")</f>
        <v/>
      </c>
      <c r="DF944">
        <f t="shared" si="255"/>
        <v>4</v>
      </c>
      <c r="DG944" s="70">
        <f t="shared" si="253"/>
        <v>9</v>
      </c>
      <c r="DH944" t="str">
        <f t="shared" si="254"/>
        <v/>
      </c>
    </row>
    <row r="945" spans="1:112" x14ac:dyDescent="0.25">
      <c r="A945" s="23">
        <v>96432</v>
      </c>
      <c r="B945" s="24" t="s">
        <v>1396</v>
      </c>
      <c r="C945" s="24" t="s">
        <v>140</v>
      </c>
      <c r="D945" s="25" t="s">
        <v>1370</v>
      </c>
      <c r="E945" s="26">
        <v>5</v>
      </c>
      <c r="F945" s="27">
        <v>5</v>
      </c>
      <c r="G945" s="27">
        <v>5</v>
      </c>
      <c r="H945" s="27">
        <v>5</v>
      </c>
      <c r="I945" s="27">
        <v>2</v>
      </c>
      <c r="J945" s="27">
        <v>3</v>
      </c>
      <c r="K945" s="27">
        <v>4</v>
      </c>
      <c r="L945" s="27">
        <v>3</v>
      </c>
      <c r="M945" s="27">
        <v>3</v>
      </c>
      <c r="N945" s="26">
        <v>4</v>
      </c>
      <c r="O945" s="27">
        <v>4</v>
      </c>
      <c r="P945" s="27">
        <v>4</v>
      </c>
      <c r="Q945" s="28"/>
      <c r="R945" s="28"/>
      <c r="S945" s="28"/>
      <c r="T945" s="29"/>
      <c r="U945" s="28"/>
      <c r="V945" s="30">
        <v>1</v>
      </c>
      <c r="W945" s="30">
        <v>2</v>
      </c>
      <c r="X945" s="30" t="s">
        <v>113</v>
      </c>
      <c r="Y945" s="30">
        <v>4</v>
      </c>
      <c r="Z945" s="30">
        <v>5</v>
      </c>
      <c r="AA945" s="30">
        <v>6</v>
      </c>
      <c r="AB945" s="30">
        <v>7</v>
      </c>
      <c r="AC945" s="30" t="s">
        <v>113</v>
      </c>
      <c r="AD945" s="30" t="s">
        <v>113</v>
      </c>
      <c r="AE945" s="30" t="s">
        <v>113</v>
      </c>
      <c r="AF945" s="30" t="s">
        <v>113</v>
      </c>
      <c r="AG945" s="30" t="s">
        <v>113</v>
      </c>
      <c r="AH945" s="30" t="s">
        <v>113</v>
      </c>
      <c r="AI945" s="30" t="s">
        <v>113</v>
      </c>
      <c r="AJ945" s="30" t="s">
        <v>113</v>
      </c>
      <c r="AK945" s="30" t="s">
        <v>113</v>
      </c>
      <c r="AL945" s="30" t="s">
        <v>113</v>
      </c>
      <c r="AM945" s="30">
        <v>0</v>
      </c>
      <c r="AN945" s="30">
        <v>17</v>
      </c>
      <c r="AO945" s="30">
        <v>2</v>
      </c>
      <c r="AP945" s="30">
        <v>5</v>
      </c>
      <c r="AQ945" s="31">
        <v>4</v>
      </c>
      <c r="AR945" s="31">
        <v>5</v>
      </c>
      <c r="AS945" s="31">
        <v>5</v>
      </c>
      <c r="AT945" s="32">
        <v>4</v>
      </c>
      <c r="AU945" s="32">
        <v>4</v>
      </c>
      <c r="AV945" s="32">
        <v>4</v>
      </c>
      <c r="AW945" s="32">
        <v>4</v>
      </c>
      <c r="AX945" s="32">
        <v>5</v>
      </c>
      <c r="AY945" s="32">
        <v>5</v>
      </c>
      <c r="AZ945" s="32">
        <v>5</v>
      </c>
      <c r="BA945" s="32">
        <v>5</v>
      </c>
      <c r="BB945" s="32">
        <v>5</v>
      </c>
      <c r="BC945" s="32">
        <v>5</v>
      </c>
      <c r="BD945" s="33">
        <v>7.2</v>
      </c>
      <c r="BE945" s="33">
        <v>7.2</v>
      </c>
      <c r="BF945" s="33">
        <v>7.2</v>
      </c>
      <c r="BG945" s="33">
        <v>7.2</v>
      </c>
      <c r="BH945" s="33">
        <v>7.2</v>
      </c>
      <c r="BI945" s="33">
        <v>5</v>
      </c>
      <c r="BJ945" s="34">
        <v>5</v>
      </c>
      <c r="BK945" s="35">
        <v>5</v>
      </c>
      <c r="BL945" t="str">
        <f>IF(BY945&gt;LARGE(BZ945:$CK945,1),1,"")</f>
        <v/>
      </c>
      <c r="BM945" t="str">
        <f>IF(BZ945&gt;LARGE(CA945:$CK945,1),2,"")</f>
        <v/>
      </c>
      <c r="BN945" t="str">
        <f>IF(CA945&gt;LARGE(CB945:$CK945,1),2.2,"")</f>
        <v/>
      </c>
      <c r="BO945" t="str">
        <f>IF(CB945&gt;LARGE(CC945:$CK945,1),3,"")</f>
        <v/>
      </c>
      <c r="BP945" t="str">
        <f>IF(CC945&gt;LARGE(CD945:$CK945,1),3.2,"")</f>
        <v/>
      </c>
      <c r="BQ945" t="str">
        <f>IF(CD945&gt;LARGE(CE945:$CK945,1),4,"")</f>
        <v/>
      </c>
      <c r="BR945" t="str">
        <f>IF(CE945&gt;LARGE(CF945:$CK945,1),4.2,"")</f>
        <v/>
      </c>
      <c r="BS945">
        <f>IF(CF945&gt;LARGE(CG945:$CK945,1),5,"")</f>
        <v>5</v>
      </c>
      <c r="BT945" t="str">
        <f>IF(CG945&gt;LARGE(CH945:$CK945,1),5.2,"")</f>
        <v/>
      </c>
      <c r="BU945" t="str">
        <f>IF(CH945&gt;LARGE(CI945:$CK945,1),6,"")</f>
        <v/>
      </c>
      <c r="BV945" t="str">
        <f>IF(CI945&gt;LARGE(CJ945:$CK945,1),6.2,"")</f>
        <v/>
      </c>
      <c r="BW945" t="str">
        <f>IF(CJ945&gt;LARGE(CK945:$CK945,1),7,"")</f>
        <v/>
      </c>
      <c r="BX945" t="str">
        <f t="shared" si="239"/>
        <v/>
      </c>
      <c r="BY945" s="36">
        <f t="shared" si="240"/>
        <v>0</v>
      </c>
      <c r="BZ945" s="36">
        <f t="shared" si="241"/>
        <v>0</v>
      </c>
      <c r="CA945">
        <f t="shared" si="242"/>
        <v>0</v>
      </c>
      <c r="CB945" s="36">
        <f t="shared" si="243"/>
        <v>0</v>
      </c>
      <c r="CC945">
        <f t="shared" si="244"/>
        <v>0</v>
      </c>
      <c r="CD945" s="36">
        <f t="shared" si="245"/>
        <v>4</v>
      </c>
      <c r="CE945">
        <f t="shared" si="246"/>
        <v>0</v>
      </c>
      <c r="CF945" s="36">
        <f t="shared" si="247"/>
        <v>6</v>
      </c>
      <c r="CG945">
        <f t="shared" si="248"/>
        <v>0</v>
      </c>
      <c r="CH945" s="36">
        <f t="shared" si="249"/>
        <v>0</v>
      </c>
      <c r="CI945">
        <f t="shared" si="250"/>
        <v>0</v>
      </c>
      <c r="CJ945" s="36">
        <f t="shared" si="251"/>
        <v>0</v>
      </c>
      <c r="CK945">
        <f t="shared" si="252"/>
        <v>0</v>
      </c>
      <c r="CP945">
        <v>1184</v>
      </c>
      <c r="DD945" t="str">
        <f>IF(COUNTIF('[3]Zone Players'!A$3:A$1847,A945)&lt;1,"D","")</f>
        <v/>
      </c>
      <c r="DF945">
        <f t="shared" si="255"/>
        <v>5</v>
      </c>
      <c r="DG945" s="70">
        <f t="shared" si="253"/>
        <v>10</v>
      </c>
      <c r="DH945" t="str">
        <f t="shared" si="254"/>
        <v/>
      </c>
    </row>
    <row r="946" spans="1:112" x14ac:dyDescent="0.25">
      <c r="A946" s="40">
        <v>111503</v>
      </c>
      <c r="B946" s="24" t="s">
        <v>1396</v>
      </c>
      <c r="C946" s="24" t="s">
        <v>419</v>
      </c>
      <c r="D946" s="25" t="s">
        <v>1370</v>
      </c>
      <c r="E946" s="26"/>
      <c r="F946" s="27">
        <v>5</v>
      </c>
      <c r="G946" s="27">
        <v>2</v>
      </c>
      <c r="H946" s="27">
        <v>2</v>
      </c>
      <c r="I946" s="27">
        <v>2</v>
      </c>
      <c r="J946" s="27">
        <v>3</v>
      </c>
      <c r="K946" s="27">
        <v>2</v>
      </c>
      <c r="L946" s="27">
        <v>2</v>
      </c>
      <c r="M946" s="27">
        <v>1</v>
      </c>
      <c r="N946" s="26">
        <v>2</v>
      </c>
      <c r="O946" s="27">
        <v>3</v>
      </c>
      <c r="P946" s="27">
        <v>2</v>
      </c>
      <c r="Q946" s="28"/>
      <c r="R946" s="28"/>
      <c r="S946" s="28"/>
      <c r="T946" s="29"/>
      <c r="U946" s="28"/>
      <c r="V946" s="30">
        <v>1</v>
      </c>
      <c r="W946" s="30">
        <v>2</v>
      </c>
      <c r="X946" s="30" t="s">
        <v>113</v>
      </c>
      <c r="Y946" s="30">
        <v>4</v>
      </c>
      <c r="Z946" s="30">
        <v>5</v>
      </c>
      <c r="AA946" s="30">
        <v>6</v>
      </c>
      <c r="AB946" s="30">
        <v>7</v>
      </c>
      <c r="AC946" s="30" t="s">
        <v>113</v>
      </c>
      <c r="AD946" s="30" t="s">
        <v>113</v>
      </c>
      <c r="AE946" s="30" t="s">
        <v>113</v>
      </c>
      <c r="AF946" s="30" t="s">
        <v>113</v>
      </c>
      <c r="AG946" s="30" t="s">
        <v>2395</v>
      </c>
      <c r="AH946" s="30" t="s">
        <v>113</v>
      </c>
      <c r="AI946" s="30" t="s">
        <v>113</v>
      </c>
      <c r="AJ946" s="30" t="s">
        <v>113</v>
      </c>
      <c r="AK946" s="30" t="s">
        <v>113</v>
      </c>
      <c r="AL946" s="30" t="s">
        <v>113</v>
      </c>
      <c r="AM946" s="30">
        <v>1</v>
      </c>
      <c r="AN946" s="30">
        <v>17</v>
      </c>
      <c r="AO946" s="30">
        <v>3</v>
      </c>
      <c r="AP946" s="30">
        <v>4</v>
      </c>
      <c r="AQ946" s="31">
        <v>2</v>
      </c>
      <c r="AR946" s="31">
        <v>4</v>
      </c>
      <c r="AS946" s="31">
        <v>4</v>
      </c>
      <c r="AT946" s="32">
        <v>2</v>
      </c>
      <c r="AU946" s="32">
        <v>2</v>
      </c>
      <c r="AV946" s="32">
        <v>2</v>
      </c>
      <c r="AW946" s="32">
        <v>2</v>
      </c>
      <c r="AX946" s="32">
        <v>4</v>
      </c>
      <c r="AY946" s="32">
        <v>4</v>
      </c>
      <c r="AZ946" s="32">
        <v>4</v>
      </c>
      <c r="BA946" s="32">
        <v>4</v>
      </c>
      <c r="BB946" s="32">
        <v>4</v>
      </c>
      <c r="BC946" s="32">
        <v>4</v>
      </c>
      <c r="BD946" s="33">
        <v>7.2</v>
      </c>
      <c r="BE946" s="33">
        <v>7.2</v>
      </c>
      <c r="BF946" s="33">
        <v>7.2</v>
      </c>
      <c r="BG946" s="33">
        <v>7.2</v>
      </c>
      <c r="BH946" s="33">
        <v>7.2</v>
      </c>
      <c r="BI946" s="33">
        <v>4</v>
      </c>
      <c r="BJ946" s="34">
        <v>4</v>
      </c>
      <c r="BK946" s="35">
        <v>4</v>
      </c>
      <c r="BL946" t="str">
        <f>IF(BY946&gt;LARGE(BZ946:$CK946,1),1,"")</f>
        <v/>
      </c>
      <c r="BM946" t="str">
        <f>IF(BZ946&gt;LARGE(CA946:$CK946,1),2,"")</f>
        <v/>
      </c>
      <c r="BN946" t="str">
        <f>IF(CA946&gt;LARGE(CB946:$CK946,1),2.2,"")</f>
        <v/>
      </c>
      <c r="BO946" t="str">
        <f>IF(CB946&gt;LARGE(CC946:$CK946,1),3,"")</f>
        <v/>
      </c>
      <c r="BP946" t="str">
        <f>IF(CC946&gt;LARGE(CD946:$CK946,1),3.2,"")</f>
        <v/>
      </c>
      <c r="BQ946">
        <f>IF(CD946&gt;LARGE(CE946:$CK946,1),4,"")</f>
        <v>4</v>
      </c>
      <c r="BR946" t="str">
        <f>IF(CE946&gt;LARGE(CF946:$CK946,1),4.2,"")</f>
        <v/>
      </c>
      <c r="BS946" t="str">
        <f>IF(CF946&gt;LARGE(CG946:$CK946,1),5,"")</f>
        <v/>
      </c>
      <c r="BT946" t="str">
        <f>IF(CG946&gt;LARGE(CH946:$CK946,1),5.2,"")</f>
        <v/>
      </c>
      <c r="BU946" t="str">
        <f>IF(CH946&gt;LARGE(CI946:$CK946,1),6,"")</f>
        <v/>
      </c>
      <c r="BV946" t="str">
        <f>IF(CI946&gt;LARGE(CJ946:$CK946,1),6.2,"")</f>
        <v/>
      </c>
      <c r="BW946" t="str">
        <f>IF(CJ946&gt;LARGE(CK946:$CK946,1),7,"")</f>
        <v/>
      </c>
      <c r="BX946" t="str">
        <f t="shared" si="239"/>
        <v/>
      </c>
      <c r="BY946" s="36">
        <f t="shared" si="240"/>
        <v>0</v>
      </c>
      <c r="BZ946" s="36">
        <f t="shared" si="241"/>
        <v>4</v>
      </c>
      <c r="CA946">
        <f t="shared" si="242"/>
        <v>0</v>
      </c>
      <c r="CB946" s="36">
        <f t="shared" si="243"/>
        <v>0</v>
      </c>
      <c r="CC946">
        <f t="shared" si="244"/>
        <v>0</v>
      </c>
      <c r="CD946" s="36">
        <f t="shared" si="245"/>
        <v>6</v>
      </c>
      <c r="CE946">
        <f t="shared" si="246"/>
        <v>0</v>
      </c>
      <c r="CF946" s="36">
        <f t="shared" si="247"/>
        <v>0</v>
      </c>
      <c r="CG946">
        <f t="shared" si="248"/>
        <v>0</v>
      </c>
      <c r="CH946" s="36">
        <f t="shared" si="249"/>
        <v>0</v>
      </c>
      <c r="CI946">
        <f t="shared" si="250"/>
        <v>0</v>
      </c>
      <c r="CJ946" s="36">
        <f t="shared" si="251"/>
        <v>0</v>
      </c>
      <c r="CK946">
        <f t="shared" si="252"/>
        <v>0</v>
      </c>
      <c r="CP946">
        <v>1186</v>
      </c>
      <c r="DD946" t="str">
        <f>IF(COUNTIF('[3]Zone Players'!A$3:A$1847,A946)&lt;1,"D","")</f>
        <v/>
      </c>
      <c r="DF946">
        <f t="shared" si="255"/>
        <v>4</v>
      </c>
      <c r="DG946" s="70">
        <f t="shared" si="253"/>
        <v>10</v>
      </c>
      <c r="DH946" t="str">
        <f t="shared" si="254"/>
        <v/>
      </c>
    </row>
    <row r="947" spans="1:112" x14ac:dyDescent="0.25">
      <c r="A947" s="23">
        <v>148147</v>
      </c>
      <c r="B947" s="24" t="s">
        <v>1397</v>
      </c>
      <c r="C947" s="24" t="s">
        <v>525</v>
      </c>
      <c r="D947" s="25" t="s">
        <v>1370</v>
      </c>
      <c r="E947" s="26"/>
      <c r="F947" s="27"/>
      <c r="G947" s="27"/>
      <c r="H947" s="27"/>
      <c r="I947" s="27"/>
      <c r="J947" s="27"/>
      <c r="K947" s="27"/>
      <c r="L947" s="27"/>
      <c r="M947" s="27"/>
      <c r="N947" s="26"/>
      <c r="O947" s="27"/>
      <c r="P947" s="27" t="s">
        <v>113</v>
      </c>
      <c r="Q947" s="28"/>
      <c r="R947" s="28"/>
      <c r="S947" s="28"/>
      <c r="T947" s="29"/>
      <c r="U947" s="28"/>
      <c r="V947" s="30">
        <v>1</v>
      </c>
      <c r="W947" s="30">
        <v>2</v>
      </c>
      <c r="X947" s="30" t="s">
        <v>113</v>
      </c>
      <c r="Y947" s="30">
        <v>4</v>
      </c>
      <c r="Z947" s="30">
        <v>5</v>
      </c>
      <c r="AA947" s="30">
        <v>6</v>
      </c>
      <c r="AB947" s="30">
        <v>7</v>
      </c>
      <c r="AC947" s="30" t="s">
        <v>113</v>
      </c>
      <c r="AD947" s="30" t="s">
        <v>113</v>
      </c>
      <c r="AE947" s="30" t="s">
        <v>113</v>
      </c>
      <c r="AF947" s="30" t="s">
        <v>113</v>
      </c>
      <c r="AG947" s="30" t="s">
        <v>113</v>
      </c>
      <c r="AH947" s="30" t="s">
        <v>113</v>
      </c>
      <c r="AI947" s="30" t="s">
        <v>113</v>
      </c>
      <c r="AJ947" s="30" t="s">
        <v>113</v>
      </c>
      <c r="AK947" s="30" t="s">
        <v>113</v>
      </c>
      <c r="AL947" s="30" t="s">
        <v>113</v>
      </c>
      <c r="AM947" s="30">
        <v>0</v>
      </c>
      <c r="AN947" s="30">
        <v>17</v>
      </c>
      <c r="AO947" s="30">
        <v>0</v>
      </c>
      <c r="AP947" s="30">
        <v>7</v>
      </c>
      <c r="AQ947" s="31" t="s">
        <v>113</v>
      </c>
      <c r="AR947" s="31" t="s">
        <v>113</v>
      </c>
      <c r="AS947" s="31" t="s">
        <v>113</v>
      </c>
      <c r="AT947" s="32">
        <v>0</v>
      </c>
      <c r="AU947" s="32">
        <v>0</v>
      </c>
      <c r="AV947" s="32">
        <v>0</v>
      </c>
      <c r="AW947" s="32">
        <v>0</v>
      </c>
      <c r="AX947" s="32">
        <v>0</v>
      </c>
      <c r="AY947" s="32">
        <v>0</v>
      </c>
      <c r="AZ947" s="32">
        <v>0</v>
      </c>
      <c r="BA947" s="32">
        <v>0</v>
      </c>
      <c r="BB947" s="32">
        <v>0</v>
      </c>
      <c r="BC947" s="32">
        <v>0</v>
      </c>
      <c r="BD947" s="33">
        <v>7.2</v>
      </c>
      <c r="BE947" s="33">
        <v>7.2</v>
      </c>
      <c r="BF947" s="33">
        <v>7.2</v>
      </c>
      <c r="BG947" s="33">
        <v>7.2</v>
      </c>
      <c r="BH947" s="33">
        <v>7.2</v>
      </c>
      <c r="BI947" s="33">
        <v>7.2</v>
      </c>
      <c r="BJ947" s="34" t="s">
        <v>113</v>
      </c>
      <c r="BK947" s="35" t="s">
        <v>113</v>
      </c>
      <c r="BL947" t="str">
        <f>IF(BY947&gt;LARGE(BZ947:$CK947,1),1,"")</f>
        <v/>
      </c>
      <c r="BM947" t="str">
        <f>IF(BZ947&gt;LARGE(CA947:$CK947,1),2,"")</f>
        <v/>
      </c>
      <c r="BN947" t="str">
        <f>IF(CA947&gt;LARGE(CB947:$CK947,1),2.2,"")</f>
        <v/>
      </c>
      <c r="BO947" t="str">
        <f>IF(CB947&gt;LARGE(CC947:$CK947,1),3,"")</f>
        <v/>
      </c>
      <c r="BP947" t="str">
        <f>IF(CC947&gt;LARGE(CD947:$CK947,1),3.2,"")</f>
        <v/>
      </c>
      <c r="BQ947" t="str">
        <f>IF(CD947&gt;LARGE(CE947:$CK947,1),4,"")</f>
        <v/>
      </c>
      <c r="BR947" t="str">
        <f>IF(CE947&gt;LARGE(CF947:$CK947,1),4.2,"")</f>
        <v/>
      </c>
      <c r="BS947" t="str">
        <f>IF(CF947&gt;LARGE(CG947:$CK947,1),5,"")</f>
        <v/>
      </c>
      <c r="BT947" t="str">
        <f>IF(CG947&gt;LARGE(CH947:$CK947,1),5.2,"")</f>
        <v/>
      </c>
      <c r="BU947" t="str">
        <f>IF(CH947&gt;LARGE(CI947:$CK947,1),6,"")</f>
        <v/>
      </c>
      <c r="BV947" t="str">
        <f>IF(CI947&gt;LARGE(CJ947:$CK947,1),6.2,"")</f>
        <v/>
      </c>
      <c r="BW947" t="str">
        <f>IF(CJ947&gt;LARGE(CK947:$CK947,1),7,"")</f>
        <v/>
      </c>
      <c r="BX947" t="str">
        <f t="shared" si="239"/>
        <v/>
      </c>
      <c r="BY947" s="36">
        <f t="shared" si="240"/>
        <v>0</v>
      </c>
      <c r="BZ947" s="36">
        <f t="shared" si="241"/>
        <v>0</v>
      </c>
      <c r="CA947">
        <f t="shared" si="242"/>
        <v>0</v>
      </c>
      <c r="CB947" s="36">
        <f t="shared" si="243"/>
        <v>0</v>
      </c>
      <c r="CC947">
        <f t="shared" si="244"/>
        <v>0</v>
      </c>
      <c r="CD947" s="36">
        <f t="shared" si="245"/>
        <v>0</v>
      </c>
      <c r="CE947">
        <f t="shared" si="246"/>
        <v>0</v>
      </c>
      <c r="CF947" s="36">
        <f t="shared" si="247"/>
        <v>0</v>
      </c>
      <c r="CG947">
        <f t="shared" si="248"/>
        <v>0</v>
      </c>
      <c r="CH947" s="36">
        <f t="shared" si="249"/>
        <v>0</v>
      </c>
      <c r="CI947">
        <f t="shared" si="250"/>
        <v>0</v>
      </c>
      <c r="CJ947" s="36">
        <f t="shared" si="251"/>
        <v>0</v>
      </c>
      <c r="CK947">
        <f t="shared" si="252"/>
        <v>0</v>
      </c>
      <c r="CP947">
        <v>1187</v>
      </c>
      <c r="DD947" t="str">
        <f>IF(COUNTIF('[3]Zone Players'!A$3:A$1847,A947)&lt;1,"D","")</f>
        <v/>
      </c>
      <c r="DF947" t="str">
        <f t="shared" si="255"/>
        <v/>
      </c>
      <c r="DG947" s="70">
        <f t="shared" si="253"/>
        <v>0</v>
      </c>
      <c r="DH947" t="str">
        <f t="shared" si="254"/>
        <v/>
      </c>
    </row>
    <row r="948" spans="1:112" x14ac:dyDescent="0.25">
      <c r="A948" s="23">
        <v>2850</v>
      </c>
      <c r="B948" s="24" t="s">
        <v>1398</v>
      </c>
      <c r="C948" s="24" t="s">
        <v>194</v>
      </c>
      <c r="D948" s="25" t="s">
        <v>1370</v>
      </c>
      <c r="E948" s="26">
        <v>6</v>
      </c>
      <c r="F948" s="27">
        <v>6</v>
      </c>
      <c r="G948" s="27">
        <v>7</v>
      </c>
      <c r="H948" s="27">
        <v>7</v>
      </c>
      <c r="I948" s="27">
        <v>6</v>
      </c>
      <c r="J948" s="27">
        <v>7</v>
      </c>
      <c r="K948" s="27">
        <v>7</v>
      </c>
      <c r="L948" s="27">
        <v>7</v>
      </c>
      <c r="M948" s="27">
        <v>7</v>
      </c>
      <c r="N948" s="26">
        <v>7</v>
      </c>
      <c r="O948" s="27">
        <v>7</v>
      </c>
      <c r="P948" s="27">
        <v>7</v>
      </c>
      <c r="Q948" s="28"/>
      <c r="R948" s="28"/>
      <c r="S948" s="28"/>
      <c r="T948" s="29"/>
      <c r="U948" s="28"/>
      <c r="V948" s="30">
        <v>1</v>
      </c>
      <c r="W948" s="30">
        <v>2</v>
      </c>
      <c r="X948" s="30" t="s">
        <v>113</v>
      </c>
      <c r="Y948" s="30">
        <v>4</v>
      </c>
      <c r="Z948" s="30">
        <v>5</v>
      </c>
      <c r="AA948" s="30">
        <v>6</v>
      </c>
      <c r="AB948" s="30">
        <v>7</v>
      </c>
      <c r="AC948" s="30" t="s">
        <v>113</v>
      </c>
      <c r="AD948" s="30" t="s">
        <v>113</v>
      </c>
      <c r="AE948" s="30" t="s">
        <v>113</v>
      </c>
      <c r="AF948" s="30" t="s">
        <v>113</v>
      </c>
      <c r="AG948" s="30" t="s">
        <v>113</v>
      </c>
      <c r="AH948" s="30" t="s">
        <v>113</v>
      </c>
      <c r="AI948" s="30" t="s">
        <v>113</v>
      </c>
      <c r="AJ948" s="30" t="s">
        <v>113</v>
      </c>
      <c r="AK948" s="30" t="s">
        <v>113</v>
      </c>
      <c r="AL948" s="30" t="s">
        <v>113</v>
      </c>
      <c r="AM948" s="30">
        <v>0</v>
      </c>
      <c r="AN948" s="30">
        <v>17</v>
      </c>
      <c r="AO948" s="30">
        <v>0</v>
      </c>
      <c r="AP948" s="30">
        <v>7</v>
      </c>
      <c r="AQ948" s="31">
        <v>7</v>
      </c>
      <c r="AR948" s="31">
        <v>5</v>
      </c>
      <c r="AS948" s="31">
        <v>5</v>
      </c>
      <c r="AT948" s="32">
        <v>0</v>
      </c>
      <c r="AU948" s="32">
        <v>5</v>
      </c>
      <c r="AV948" s="32">
        <v>5</v>
      </c>
      <c r="AW948" s="32">
        <v>5</v>
      </c>
      <c r="AX948" s="32">
        <v>5</v>
      </c>
      <c r="AY948" s="32">
        <v>5</v>
      </c>
      <c r="AZ948" s="32">
        <v>5</v>
      </c>
      <c r="BA948" s="32">
        <v>5</v>
      </c>
      <c r="BB948" s="32">
        <v>5</v>
      </c>
      <c r="BC948" s="32">
        <v>2</v>
      </c>
      <c r="BD948" s="33">
        <v>7.2</v>
      </c>
      <c r="BE948" s="33">
        <v>7.2</v>
      </c>
      <c r="BF948" s="33">
        <v>5</v>
      </c>
      <c r="BG948" s="33">
        <v>5</v>
      </c>
      <c r="BH948" s="33">
        <v>5</v>
      </c>
      <c r="BI948" s="33">
        <v>5</v>
      </c>
      <c r="BJ948" s="34">
        <v>5</v>
      </c>
      <c r="BK948" s="35">
        <v>5</v>
      </c>
      <c r="BL948" t="str">
        <f>IF(BY948&gt;LARGE(BZ948:$CK948,1),1,"")</f>
        <v/>
      </c>
      <c r="BM948" t="str">
        <f>IF(BZ948&gt;LARGE(CA948:$CK948,1),2,"")</f>
        <v/>
      </c>
      <c r="BN948" t="str">
        <f>IF(CA948&gt;LARGE(CB948:$CK948,1),2.2,"")</f>
        <v/>
      </c>
      <c r="BO948" t="str">
        <f>IF(CB948&gt;LARGE(CC948:$CK948,1),3,"")</f>
        <v/>
      </c>
      <c r="BP948" t="str">
        <f>IF(CC948&gt;LARGE(CD948:$CK948,1),3.2,"")</f>
        <v/>
      </c>
      <c r="BQ948" t="str">
        <f>IF(CD948&gt;LARGE(CE948:$CK948,1),4,"")</f>
        <v/>
      </c>
      <c r="BR948" t="str">
        <f>IF(CE948&gt;LARGE(CF948:$CK948,1),4.2,"")</f>
        <v/>
      </c>
      <c r="BS948">
        <f>IF(CF948&gt;LARGE(CG948:$CK948,1),5,"")</f>
        <v>5</v>
      </c>
      <c r="BT948" t="str">
        <f>IF(CG948&gt;LARGE(CH948:$CK948,1),5.2,"")</f>
        <v/>
      </c>
      <c r="BU948" t="str">
        <f>IF(CH948&gt;LARGE(CI948:$CK948,1),6,"")</f>
        <v/>
      </c>
      <c r="BV948" t="str">
        <f>IF(CI948&gt;LARGE(CJ948:$CK948,1),6.2,"")</f>
        <v/>
      </c>
      <c r="BW948" t="str">
        <f>IF(CJ948&gt;LARGE(CK948:$CK948,1),7,"")</f>
        <v/>
      </c>
      <c r="BX948" t="str">
        <f t="shared" si="239"/>
        <v/>
      </c>
      <c r="BY948" s="36">
        <f t="shared" si="240"/>
        <v>0</v>
      </c>
      <c r="BZ948" s="36">
        <f t="shared" si="241"/>
        <v>1</v>
      </c>
      <c r="CA948">
        <f t="shared" si="242"/>
        <v>0</v>
      </c>
      <c r="CB948" s="36">
        <f t="shared" si="243"/>
        <v>0</v>
      </c>
      <c r="CC948">
        <f t="shared" si="244"/>
        <v>0</v>
      </c>
      <c r="CD948" s="36">
        <f t="shared" si="245"/>
        <v>0</v>
      </c>
      <c r="CE948">
        <f t="shared" si="246"/>
        <v>0</v>
      </c>
      <c r="CF948" s="36">
        <f t="shared" si="247"/>
        <v>8</v>
      </c>
      <c r="CG948">
        <f t="shared" si="248"/>
        <v>0</v>
      </c>
      <c r="CH948" s="36">
        <f t="shared" si="249"/>
        <v>0</v>
      </c>
      <c r="CI948">
        <f t="shared" si="250"/>
        <v>0</v>
      </c>
      <c r="CJ948" s="36">
        <f t="shared" si="251"/>
        <v>0</v>
      </c>
      <c r="CK948">
        <f t="shared" si="252"/>
        <v>0</v>
      </c>
      <c r="CP948">
        <v>1188</v>
      </c>
      <c r="DD948" t="str">
        <f>IF(COUNTIF('[3]Zone Players'!A$3:A$1847,A948)&lt;1,"D","")</f>
        <v/>
      </c>
      <c r="DF948">
        <f t="shared" si="255"/>
        <v>5</v>
      </c>
      <c r="DG948" s="70">
        <f t="shared" si="253"/>
        <v>9</v>
      </c>
      <c r="DH948" t="str">
        <f t="shared" si="254"/>
        <v/>
      </c>
    </row>
    <row r="949" spans="1:112" x14ac:dyDescent="0.25">
      <c r="A949" s="23">
        <v>8730</v>
      </c>
      <c r="B949" s="24" t="s">
        <v>539</v>
      </c>
      <c r="C949" s="24" t="s">
        <v>1166</v>
      </c>
      <c r="D949" s="25" t="s">
        <v>1370</v>
      </c>
      <c r="E949" s="26"/>
      <c r="F949" s="27"/>
      <c r="G949" s="27"/>
      <c r="H949" s="27"/>
      <c r="I949" s="27"/>
      <c r="J949" s="27"/>
      <c r="K949" s="27"/>
      <c r="L949" s="27"/>
      <c r="M949" s="27"/>
      <c r="N949" s="26">
        <v>4</v>
      </c>
      <c r="O949" s="27">
        <v>3</v>
      </c>
      <c r="P949" s="27">
        <v>3</v>
      </c>
      <c r="Q949" s="28"/>
      <c r="R949" s="28"/>
      <c r="S949" s="28"/>
      <c r="T949" s="29"/>
      <c r="U949" s="28"/>
      <c r="V949" s="30">
        <v>1</v>
      </c>
      <c r="W949" s="30">
        <v>2</v>
      </c>
      <c r="X949" s="30" t="s">
        <v>113</v>
      </c>
      <c r="Y949" s="30">
        <v>4</v>
      </c>
      <c r="Z949" s="30">
        <v>5</v>
      </c>
      <c r="AA949" s="30">
        <v>6</v>
      </c>
      <c r="AB949" s="30">
        <v>7</v>
      </c>
      <c r="AC949" s="30" t="s">
        <v>113</v>
      </c>
      <c r="AD949" s="30" t="s">
        <v>113</v>
      </c>
      <c r="AE949" s="30" t="s">
        <v>113</v>
      </c>
      <c r="AF949" s="30" t="s">
        <v>113</v>
      </c>
      <c r="AG949" s="30" t="s">
        <v>113</v>
      </c>
      <c r="AH949" s="30" t="s">
        <v>113</v>
      </c>
      <c r="AI949" s="30" t="s">
        <v>113</v>
      </c>
      <c r="AJ949" s="30" t="s">
        <v>113</v>
      </c>
      <c r="AK949" s="30" t="s">
        <v>113</v>
      </c>
      <c r="AL949" s="30" t="s">
        <v>113</v>
      </c>
      <c r="AM949" s="30">
        <v>0</v>
      </c>
      <c r="AN949" s="30">
        <v>17</v>
      </c>
      <c r="AO949" s="30">
        <v>3</v>
      </c>
      <c r="AP949" s="30">
        <v>4</v>
      </c>
      <c r="AQ949" s="31">
        <v>3</v>
      </c>
      <c r="AR949" s="31">
        <v>1</v>
      </c>
      <c r="AS949" s="31">
        <v>1</v>
      </c>
      <c r="AT949" s="32">
        <v>1</v>
      </c>
      <c r="AU949" s="32">
        <v>1</v>
      </c>
      <c r="AV949" s="32">
        <v>1</v>
      </c>
      <c r="AW949" s="32">
        <v>1</v>
      </c>
      <c r="AX949" s="32">
        <v>1</v>
      </c>
      <c r="AY949" s="32">
        <v>1</v>
      </c>
      <c r="AZ949" s="32">
        <v>1</v>
      </c>
      <c r="BA949" s="32">
        <v>1</v>
      </c>
      <c r="BB949" s="32">
        <v>1</v>
      </c>
      <c r="BC949" s="32">
        <v>1</v>
      </c>
      <c r="BD949" s="33">
        <v>7.2</v>
      </c>
      <c r="BE949" s="33">
        <v>1</v>
      </c>
      <c r="BF949" s="33">
        <v>1</v>
      </c>
      <c r="BG949" s="33">
        <v>1</v>
      </c>
      <c r="BH949" s="33">
        <v>1</v>
      </c>
      <c r="BI949" s="33">
        <v>1</v>
      </c>
      <c r="BJ949" s="34">
        <v>1</v>
      </c>
      <c r="BK949" s="35">
        <v>1</v>
      </c>
      <c r="BL949">
        <f>IF(BY949&gt;LARGE(BZ949:$CK949,1),1,"")</f>
        <v>1</v>
      </c>
      <c r="BM949" t="str">
        <f>IF(BZ949&gt;LARGE(CA949:$CK949,1),2,"")</f>
        <v/>
      </c>
      <c r="BN949" t="str">
        <f>IF(CA949&gt;LARGE(CB949:$CK949,1),2.2,"")</f>
        <v/>
      </c>
      <c r="BO949" t="str">
        <f>IF(CB949&gt;LARGE(CC949:$CK949,1),3,"")</f>
        <v/>
      </c>
      <c r="BP949" t="str">
        <f>IF(CC949&gt;LARGE(CD949:$CK949,1),3.2,"")</f>
        <v/>
      </c>
      <c r="BQ949" t="str">
        <f>IF(CD949&gt;LARGE(CE949:$CK949,1),4,"")</f>
        <v/>
      </c>
      <c r="BR949" t="str">
        <f>IF(CE949&gt;LARGE(CF949:$CK949,1),4.2,"")</f>
        <v/>
      </c>
      <c r="BS949" t="str">
        <f>IF(CF949&gt;LARGE(CG949:$CK949,1),5,"")</f>
        <v/>
      </c>
      <c r="BT949" t="str">
        <f>IF(CG949&gt;LARGE(CH949:$CK949,1),5.2,"")</f>
        <v/>
      </c>
      <c r="BU949" t="str">
        <f>IF(CH949&gt;LARGE(CI949:$CK949,1),6,"")</f>
        <v/>
      </c>
      <c r="BV949" t="str">
        <f>IF(CI949&gt;LARGE(CJ949:$CK949,1),6.2,"")</f>
        <v/>
      </c>
      <c r="BW949" t="str">
        <f>IF(CJ949&gt;LARGE(CK949:$CK949,1),7,"")</f>
        <v/>
      </c>
      <c r="BX949" t="str">
        <f t="shared" si="239"/>
        <v/>
      </c>
      <c r="BY949" s="36">
        <f t="shared" si="240"/>
        <v>10</v>
      </c>
      <c r="BZ949" s="36">
        <f t="shared" si="241"/>
        <v>0</v>
      </c>
      <c r="CA949">
        <f t="shared" si="242"/>
        <v>0</v>
      </c>
      <c r="CB949" s="36">
        <f t="shared" si="243"/>
        <v>0</v>
      </c>
      <c r="CC949">
        <f t="shared" si="244"/>
        <v>0</v>
      </c>
      <c r="CD949" s="36">
        <f t="shared" si="245"/>
        <v>0</v>
      </c>
      <c r="CE949">
        <f t="shared" si="246"/>
        <v>0</v>
      </c>
      <c r="CF949" s="36">
        <f t="shared" si="247"/>
        <v>0</v>
      </c>
      <c r="CG949">
        <f t="shared" si="248"/>
        <v>0</v>
      </c>
      <c r="CH949" s="36">
        <f t="shared" si="249"/>
        <v>0</v>
      </c>
      <c r="CI949">
        <f t="shared" si="250"/>
        <v>0</v>
      </c>
      <c r="CJ949" s="36">
        <f t="shared" si="251"/>
        <v>0</v>
      </c>
      <c r="CK949">
        <f t="shared" si="252"/>
        <v>0</v>
      </c>
      <c r="CP949">
        <v>1189</v>
      </c>
      <c r="DD949" t="str">
        <f>IF(COUNTIF('[3]Zone Players'!A$3:A$1847,A949)&lt;1,"D","")</f>
        <v/>
      </c>
      <c r="DF949">
        <f t="shared" si="255"/>
        <v>1</v>
      </c>
      <c r="DG949" s="70">
        <f t="shared" si="253"/>
        <v>10</v>
      </c>
      <c r="DH949" t="str">
        <f t="shared" si="254"/>
        <v/>
      </c>
    </row>
    <row r="950" spans="1:112" x14ac:dyDescent="0.25">
      <c r="A950" s="23">
        <v>142295</v>
      </c>
      <c r="B950" s="24" t="s">
        <v>1090</v>
      </c>
      <c r="C950" s="24" t="s">
        <v>423</v>
      </c>
      <c r="D950" s="25" t="s">
        <v>1370</v>
      </c>
      <c r="E950" s="26"/>
      <c r="F950" s="27"/>
      <c r="G950" s="27"/>
      <c r="H950" s="27"/>
      <c r="I950" s="27"/>
      <c r="J950" s="27"/>
      <c r="K950" s="27"/>
      <c r="L950" s="27"/>
      <c r="M950" s="27"/>
      <c r="N950" s="26"/>
      <c r="O950" s="27"/>
      <c r="P950" s="27" t="s">
        <v>113</v>
      </c>
      <c r="Q950" s="28"/>
      <c r="R950" s="28"/>
      <c r="S950" s="28"/>
      <c r="T950" s="29"/>
      <c r="U950" s="28"/>
      <c r="V950" s="30">
        <v>1</v>
      </c>
      <c r="W950" s="30">
        <v>2</v>
      </c>
      <c r="X950" s="30" t="s">
        <v>113</v>
      </c>
      <c r="Y950" s="30">
        <v>4</v>
      </c>
      <c r="Z950" s="30">
        <v>5</v>
      </c>
      <c r="AA950" s="30">
        <v>6</v>
      </c>
      <c r="AB950" s="30">
        <v>7</v>
      </c>
      <c r="AC950" s="30" t="s">
        <v>113</v>
      </c>
      <c r="AD950" s="30" t="s">
        <v>113</v>
      </c>
      <c r="AE950" s="30" t="s">
        <v>113</v>
      </c>
      <c r="AF950" s="30" t="s">
        <v>113</v>
      </c>
      <c r="AG950" s="30" t="s">
        <v>113</v>
      </c>
      <c r="AH950" s="30" t="s">
        <v>113</v>
      </c>
      <c r="AI950" s="30" t="s">
        <v>113</v>
      </c>
      <c r="AJ950" s="30" t="s">
        <v>113</v>
      </c>
      <c r="AK950" s="30" t="s">
        <v>113</v>
      </c>
      <c r="AL950" s="30" t="s">
        <v>113</v>
      </c>
      <c r="AM950" s="30">
        <v>0</v>
      </c>
      <c r="AN950" s="30">
        <v>17</v>
      </c>
      <c r="AO950" s="30">
        <v>0</v>
      </c>
      <c r="AP950" s="30">
        <v>7</v>
      </c>
      <c r="AQ950" s="31" t="s">
        <v>113</v>
      </c>
      <c r="AR950" s="31" t="s">
        <v>113</v>
      </c>
      <c r="AS950" s="31" t="s">
        <v>113</v>
      </c>
      <c r="AT950" s="32">
        <v>0</v>
      </c>
      <c r="AU950" s="32">
        <v>0</v>
      </c>
      <c r="AV950" s="32">
        <v>0</v>
      </c>
      <c r="AW950" s="32">
        <v>0</v>
      </c>
      <c r="AX950" s="32">
        <v>0</v>
      </c>
      <c r="AY950" s="32">
        <v>0</v>
      </c>
      <c r="AZ950" s="32">
        <v>0</v>
      </c>
      <c r="BA950" s="32">
        <v>0</v>
      </c>
      <c r="BB950" s="32">
        <v>0</v>
      </c>
      <c r="BC950" s="32">
        <v>0</v>
      </c>
      <c r="BD950" s="33">
        <v>7.2</v>
      </c>
      <c r="BE950" s="33">
        <v>7.2</v>
      </c>
      <c r="BF950" s="33">
        <v>7.2</v>
      </c>
      <c r="BG950" s="33">
        <v>7.2</v>
      </c>
      <c r="BH950" s="33">
        <v>7.2</v>
      </c>
      <c r="BI950" s="33">
        <v>7.2</v>
      </c>
      <c r="BJ950" s="34" t="s">
        <v>113</v>
      </c>
      <c r="BK950" s="35" t="s">
        <v>113</v>
      </c>
      <c r="BL950" t="str">
        <f>IF(BY950&gt;LARGE(BZ950:$CK950,1),1,"")</f>
        <v/>
      </c>
      <c r="BM950" t="str">
        <f>IF(BZ950&gt;LARGE(CA950:$CK950,1),2,"")</f>
        <v/>
      </c>
      <c r="BN950" t="str">
        <f>IF(CA950&gt;LARGE(CB950:$CK950,1),2.2,"")</f>
        <v/>
      </c>
      <c r="BO950" t="str">
        <f>IF(CB950&gt;LARGE(CC950:$CK950,1),3,"")</f>
        <v/>
      </c>
      <c r="BP950" t="str">
        <f>IF(CC950&gt;LARGE(CD950:$CK950,1),3.2,"")</f>
        <v/>
      </c>
      <c r="BQ950" t="str">
        <f>IF(CD950&gt;LARGE(CE950:$CK950,1),4,"")</f>
        <v/>
      </c>
      <c r="BR950" t="str">
        <f>IF(CE950&gt;LARGE(CF950:$CK950,1),4.2,"")</f>
        <v/>
      </c>
      <c r="BS950" t="str">
        <f>IF(CF950&gt;LARGE(CG950:$CK950,1),5,"")</f>
        <v/>
      </c>
      <c r="BT950" t="str">
        <f>IF(CG950&gt;LARGE(CH950:$CK950,1),5.2,"")</f>
        <v/>
      </c>
      <c r="BU950" t="str">
        <f>IF(CH950&gt;LARGE(CI950:$CK950,1),6,"")</f>
        <v/>
      </c>
      <c r="BV950" t="str">
        <f>IF(CI950&gt;LARGE(CJ950:$CK950,1),6.2,"")</f>
        <v/>
      </c>
      <c r="BW950" t="str">
        <f>IF(CJ950&gt;LARGE(CK950:$CK950,1),7,"")</f>
        <v/>
      </c>
      <c r="BX950" t="str">
        <f t="shared" si="239"/>
        <v/>
      </c>
      <c r="BY950" s="36">
        <f t="shared" si="240"/>
        <v>0</v>
      </c>
      <c r="BZ950" s="36">
        <f t="shared" si="241"/>
        <v>0</v>
      </c>
      <c r="CA950">
        <f t="shared" si="242"/>
        <v>0</v>
      </c>
      <c r="CB950" s="36">
        <f t="shared" si="243"/>
        <v>0</v>
      </c>
      <c r="CC950">
        <f t="shared" si="244"/>
        <v>0</v>
      </c>
      <c r="CD950" s="36">
        <f t="shared" si="245"/>
        <v>0</v>
      </c>
      <c r="CE950">
        <f t="shared" si="246"/>
        <v>0</v>
      </c>
      <c r="CF950" s="36">
        <f t="shared" si="247"/>
        <v>0</v>
      </c>
      <c r="CG950">
        <f t="shared" si="248"/>
        <v>0</v>
      </c>
      <c r="CH950" s="36">
        <f t="shared" si="249"/>
        <v>0</v>
      </c>
      <c r="CI950">
        <f t="shared" si="250"/>
        <v>0</v>
      </c>
      <c r="CJ950" s="36">
        <f t="shared" si="251"/>
        <v>0</v>
      </c>
      <c r="CK950">
        <f t="shared" si="252"/>
        <v>0</v>
      </c>
      <c r="CP950">
        <v>1190</v>
      </c>
      <c r="DD950" t="str">
        <f>IF(COUNTIF('[3]Zone Players'!A$3:A$1847,A950)&lt;1,"D","")</f>
        <v/>
      </c>
      <c r="DF950" t="str">
        <f t="shared" si="255"/>
        <v/>
      </c>
      <c r="DG950" s="70">
        <f t="shared" si="253"/>
        <v>0</v>
      </c>
      <c r="DH950" t="str">
        <f t="shared" si="254"/>
        <v/>
      </c>
    </row>
    <row r="951" spans="1:112" x14ac:dyDescent="0.25">
      <c r="A951" s="40">
        <v>9696</v>
      </c>
      <c r="B951" s="24" t="s">
        <v>1399</v>
      </c>
      <c r="C951" s="24" t="s">
        <v>158</v>
      </c>
      <c r="D951" s="25" t="s">
        <v>1370</v>
      </c>
      <c r="E951" s="26">
        <v>1</v>
      </c>
      <c r="F951" s="27">
        <v>1</v>
      </c>
      <c r="G951" s="27">
        <v>1</v>
      </c>
      <c r="H951" s="27">
        <v>2</v>
      </c>
      <c r="I951" s="27">
        <v>1</v>
      </c>
      <c r="J951" s="27">
        <v>1</v>
      </c>
      <c r="K951" s="27">
        <v>2</v>
      </c>
      <c r="L951" s="27" t="s">
        <v>1395</v>
      </c>
      <c r="M951" s="27">
        <v>2</v>
      </c>
      <c r="N951" s="26">
        <v>2</v>
      </c>
      <c r="O951" s="27">
        <v>3</v>
      </c>
      <c r="P951" s="27">
        <v>2</v>
      </c>
      <c r="Q951" s="28"/>
      <c r="R951" s="28"/>
      <c r="S951" s="28"/>
      <c r="T951" s="29"/>
      <c r="U951" s="28"/>
      <c r="V951" s="30">
        <v>1</v>
      </c>
      <c r="W951" s="30">
        <v>2</v>
      </c>
      <c r="X951" s="30" t="s">
        <v>113</v>
      </c>
      <c r="Y951" s="30">
        <v>4</v>
      </c>
      <c r="Z951" s="30">
        <v>5</v>
      </c>
      <c r="AA951" s="30">
        <v>6</v>
      </c>
      <c r="AB951" s="30">
        <v>7</v>
      </c>
      <c r="AC951" s="30" t="s">
        <v>113</v>
      </c>
      <c r="AD951" s="30" t="s">
        <v>113</v>
      </c>
      <c r="AE951" s="30" t="s">
        <v>113</v>
      </c>
      <c r="AF951" s="30" t="s">
        <v>113</v>
      </c>
      <c r="AG951" s="30" t="s">
        <v>113</v>
      </c>
      <c r="AH951" s="30" t="s">
        <v>113</v>
      </c>
      <c r="AI951" s="30" t="s">
        <v>113</v>
      </c>
      <c r="AJ951" s="30" t="s">
        <v>113</v>
      </c>
      <c r="AK951" s="30" t="s">
        <v>113</v>
      </c>
      <c r="AL951" s="30" t="s">
        <v>113</v>
      </c>
      <c r="AM951" s="30">
        <v>0</v>
      </c>
      <c r="AN951" s="30">
        <v>17</v>
      </c>
      <c r="AO951" s="30">
        <v>3</v>
      </c>
      <c r="AP951" s="30">
        <v>4</v>
      </c>
      <c r="AQ951" s="31">
        <v>2</v>
      </c>
      <c r="AR951" s="31">
        <v>2</v>
      </c>
      <c r="AS951" s="31">
        <v>2</v>
      </c>
      <c r="AT951" s="32">
        <v>2</v>
      </c>
      <c r="AU951" s="32">
        <v>2</v>
      </c>
      <c r="AV951" s="32">
        <v>2</v>
      </c>
      <c r="AW951" s="32">
        <v>2</v>
      </c>
      <c r="AX951" s="32">
        <v>2</v>
      </c>
      <c r="AY951" s="32">
        <v>2</v>
      </c>
      <c r="AZ951" s="32">
        <v>2</v>
      </c>
      <c r="BA951" s="32">
        <v>2</v>
      </c>
      <c r="BB951" s="32">
        <v>2</v>
      </c>
      <c r="BC951" s="32">
        <v>2</v>
      </c>
      <c r="BD951" s="33">
        <v>7.2</v>
      </c>
      <c r="BE951" s="33">
        <v>2</v>
      </c>
      <c r="BF951" s="33">
        <v>2</v>
      </c>
      <c r="BG951" s="33">
        <v>2</v>
      </c>
      <c r="BH951" s="33">
        <v>2</v>
      </c>
      <c r="BI951" s="33">
        <v>2</v>
      </c>
      <c r="BJ951" s="34">
        <v>2</v>
      </c>
      <c r="BK951" s="35">
        <v>2</v>
      </c>
      <c r="BL951" t="str">
        <f>IF(BY951&gt;LARGE(BZ951:$CK951,1),1,"")</f>
        <v/>
      </c>
      <c r="BM951">
        <f>IF(BZ951&gt;LARGE(CA951:$CK951,1),2,"")</f>
        <v>2</v>
      </c>
      <c r="BN951" t="str">
        <f>IF(CA951&gt;LARGE(CB951:$CK951,1),2.2,"")</f>
        <v/>
      </c>
      <c r="BO951" t="str">
        <f>IF(CB951&gt;LARGE(CC951:$CK951,1),3,"")</f>
        <v/>
      </c>
      <c r="BP951" t="str">
        <f>IF(CC951&gt;LARGE(CD951:$CK951,1),3.2,"")</f>
        <v/>
      </c>
      <c r="BQ951" t="str">
        <f>IF(CD951&gt;LARGE(CE951:$CK951,1),4,"")</f>
        <v/>
      </c>
      <c r="BR951" t="str">
        <f>IF(CE951&gt;LARGE(CF951:$CK951,1),4.2,"")</f>
        <v/>
      </c>
      <c r="BS951" t="str">
        <f>IF(CF951&gt;LARGE(CG951:$CK951,1),5,"")</f>
        <v/>
      </c>
      <c r="BT951" t="str">
        <f>IF(CG951&gt;LARGE(CH951:$CK951,1),5.2,"")</f>
        <v/>
      </c>
      <c r="BU951" t="str">
        <f>IF(CH951&gt;LARGE(CI951:$CK951,1),6,"")</f>
        <v/>
      </c>
      <c r="BV951" t="str">
        <f>IF(CI951&gt;LARGE(CJ951:$CK951,1),6.2,"")</f>
        <v/>
      </c>
      <c r="BW951" t="str">
        <f>IF(CJ951&gt;LARGE(CK951:$CK951,1),7,"")</f>
        <v/>
      </c>
      <c r="BX951" t="str">
        <f t="shared" si="239"/>
        <v/>
      </c>
      <c r="BY951" s="36">
        <f t="shared" si="240"/>
        <v>0</v>
      </c>
      <c r="BZ951" s="36">
        <f t="shared" si="241"/>
        <v>10</v>
      </c>
      <c r="CA951">
        <f t="shared" si="242"/>
        <v>0</v>
      </c>
      <c r="CB951" s="36">
        <f t="shared" si="243"/>
        <v>0</v>
      </c>
      <c r="CC951">
        <f t="shared" si="244"/>
        <v>0</v>
      </c>
      <c r="CD951" s="36">
        <f t="shared" si="245"/>
        <v>0</v>
      </c>
      <c r="CE951">
        <f t="shared" si="246"/>
        <v>0</v>
      </c>
      <c r="CF951" s="36">
        <f t="shared" si="247"/>
        <v>0</v>
      </c>
      <c r="CG951">
        <f t="shared" si="248"/>
        <v>0</v>
      </c>
      <c r="CH951" s="36">
        <f t="shared" si="249"/>
        <v>0</v>
      </c>
      <c r="CI951">
        <f t="shared" si="250"/>
        <v>0</v>
      </c>
      <c r="CJ951" s="36">
        <f t="shared" si="251"/>
        <v>0</v>
      </c>
      <c r="CK951">
        <f t="shared" si="252"/>
        <v>0</v>
      </c>
      <c r="CP951">
        <v>1191</v>
      </c>
      <c r="DD951" t="str">
        <f>IF(COUNTIF('[3]Zone Players'!A$3:A$1847,A951)&lt;1,"D","")</f>
        <v/>
      </c>
      <c r="DF951">
        <f t="shared" si="255"/>
        <v>2</v>
      </c>
      <c r="DG951" s="70">
        <f t="shared" si="253"/>
        <v>10</v>
      </c>
      <c r="DH951" t="str">
        <f t="shared" si="254"/>
        <v/>
      </c>
    </row>
    <row r="952" spans="1:112" x14ac:dyDescent="0.25">
      <c r="A952" s="23">
        <v>89977</v>
      </c>
      <c r="B952" s="24" t="s">
        <v>1400</v>
      </c>
      <c r="C952" s="24" t="s">
        <v>111</v>
      </c>
      <c r="D952" s="25" t="s">
        <v>1370</v>
      </c>
      <c r="E952" s="26">
        <v>7</v>
      </c>
      <c r="F952" s="27">
        <v>6</v>
      </c>
      <c r="G952" s="27">
        <v>7</v>
      </c>
      <c r="H952" s="27">
        <v>7</v>
      </c>
      <c r="I952" s="27">
        <v>6</v>
      </c>
      <c r="J952" s="27">
        <v>7</v>
      </c>
      <c r="K952" s="27">
        <v>7</v>
      </c>
      <c r="L952" s="27">
        <v>7</v>
      </c>
      <c r="M952" s="27">
        <v>7</v>
      </c>
      <c r="N952" s="26">
        <v>7</v>
      </c>
      <c r="O952" s="27">
        <v>7</v>
      </c>
      <c r="P952" s="27">
        <v>7</v>
      </c>
      <c r="Q952" s="28"/>
      <c r="R952" s="28"/>
      <c r="S952" s="28"/>
      <c r="T952" s="29"/>
      <c r="U952" s="28"/>
      <c r="V952" s="30">
        <v>1</v>
      </c>
      <c r="W952" s="30">
        <v>2</v>
      </c>
      <c r="X952" s="30" t="s">
        <v>113</v>
      </c>
      <c r="Y952" s="30">
        <v>4</v>
      </c>
      <c r="Z952" s="30">
        <v>5</v>
      </c>
      <c r="AA952" s="30">
        <v>6</v>
      </c>
      <c r="AB952" s="30">
        <v>7</v>
      </c>
      <c r="AC952" s="30" t="s">
        <v>113</v>
      </c>
      <c r="AD952" s="30" t="s">
        <v>113</v>
      </c>
      <c r="AE952" s="30" t="s">
        <v>113</v>
      </c>
      <c r="AF952" s="30" t="s">
        <v>113</v>
      </c>
      <c r="AG952" s="30" t="s">
        <v>113</v>
      </c>
      <c r="AH952" s="30" t="s">
        <v>113</v>
      </c>
      <c r="AI952" s="30" t="s">
        <v>113</v>
      </c>
      <c r="AJ952" s="30" t="s">
        <v>113</v>
      </c>
      <c r="AK952" s="30" t="s">
        <v>113</v>
      </c>
      <c r="AL952" s="30" t="s">
        <v>113</v>
      </c>
      <c r="AM952" s="30">
        <v>0</v>
      </c>
      <c r="AN952" s="30">
        <v>17</v>
      </c>
      <c r="AO952" s="30">
        <v>0</v>
      </c>
      <c r="AP952" s="30">
        <v>7</v>
      </c>
      <c r="AQ952" s="31">
        <v>7</v>
      </c>
      <c r="AR952" s="31">
        <v>7</v>
      </c>
      <c r="AS952" s="31">
        <v>7</v>
      </c>
      <c r="AT952" s="32">
        <v>0</v>
      </c>
      <c r="AU952" s="32">
        <v>0</v>
      </c>
      <c r="AV952" s="32">
        <v>0</v>
      </c>
      <c r="AW952" s="32">
        <v>0</v>
      </c>
      <c r="AX952" s="32">
        <v>0</v>
      </c>
      <c r="AY952" s="32">
        <v>0</v>
      </c>
      <c r="AZ952" s="32">
        <v>0</v>
      </c>
      <c r="BA952" s="32">
        <v>0</v>
      </c>
      <c r="BB952" s="32">
        <v>0</v>
      </c>
      <c r="BC952" s="32">
        <v>7</v>
      </c>
      <c r="BD952" s="33">
        <v>7.2</v>
      </c>
      <c r="BE952" s="33">
        <v>7.2</v>
      </c>
      <c r="BF952" s="33">
        <v>7.2</v>
      </c>
      <c r="BG952" s="33">
        <v>7.2</v>
      </c>
      <c r="BH952" s="33">
        <v>7.2</v>
      </c>
      <c r="BI952" s="33">
        <v>7.2</v>
      </c>
      <c r="BJ952" s="34" t="s">
        <v>113</v>
      </c>
      <c r="BK952" s="35">
        <v>7</v>
      </c>
      <c r="BL952" t="str">
        <f>IF(BY952&gt;LARGE(BZ952:$CK952,1),1,"")</f>
        <v/>
      </c>
      <c r="BM952" t="str">
        <f>IF(BZ952&gt;LARGE(CA952:$CK952,1),2,"")</f>
        <v/>
      </c>
      <c r="BN952" t="str">
        <f>IF(CA952&gt;LARGE(CB952:$CK952,1),2.2,"")</f>
        <v/>
      </c>
      <c r="BO952" t="str">
        <f>IF(CB952&gt;LARGE(CC952:$CK952,1),3,"")</f>
        <v/>
      </c>
      <c r="BP952" t="str">
        <f>IF(CC952&gt;LARGE(CD952:$CK952,1),3.2,"")</f>
        <v/>
      </c>
      <c r="BQ952" t="str">
        <f>IF(CD952&gt;LARGE(CE952:$CK952,1),4,"")</f>
        <v/>
      </c>
      <c r="BR952" t="str">
        <f>IF(CE952&gt;LARGE(CF952:$CK952,1),4.2,"")</f>
        <v/>
      </c>
      <c r="BS952" t="str">
        <f>IF(CF952&gt;LARGE(CG952:$CK952,1),5,"")</f>
        <v/>
      </c>
      <c r="BT952" t="str">
        <f>IF(CG952&gt;LARGE(CH952:$CK952,1),5.2,"")</f>
        <v/>
      </c>
      <c r="BU952" t="str">
        <f>IF(CH952&gt;LARGE(CI952:$CK952,1),6,"")</f>
        <v/>
      </c>
      <c r="BV952" t="str">
        <f>IF(CI952&gt;LARGE(CJ952:$CK952,1),6.2,"")</f>
        <v/>
      </c>
      <c r="BW952">
        <f>IF(CJ952&gt;LARGE(CK952:$CK952,1),7,"")</f>
        <v>7</v>
      </c>
      <c r="BX952" t="str">
        <f t="shared" si="239"/>
        <v/>
      </c>
      <c r="BY952" s="36">
        <f t="shared" si="240"/>
        <v>0</v>
      </c>
      <c r="BZ952" s="36">
        <f t="shared" si="241"/>
        <v>0</v>
      </c>
      <c r="CA952">
        <f t="shared" si="242"/>
        <v>0</v>
      </c>
      <c r="CB952" s="36">
        <f t="shared" si="243"/>
        <v>0</v>
      </c>
      <c r="CC952">
        <f t="shared" si="244"/>
        <v>0</v>
      </c>
      <c r="CD952" s="36">
        <f t="shared" si="245"/>
        <v>0</v>
      </c>
      <c r="CE952">
        <f t="shared" si="246"/>
        <v>0</v>
      </c>
      <c r="CF952" s="36">
        <f t="shared" si="247"/>
        <v>0</v>
      </c>
      <c r="CG952">
        <f t="shared" si="248"/>
        <v>0</v>
      </c>
      <c r="CH952" s="36">
        <f t="shared" si="249"/>
        <v>0</v>
      </c>
      <c r="CI952">
        <f t="shared" si="250"/>
        <v>0</v>
      </c>
      <c r="CJ952" s="36">
        <f t="shared" si="251"/>
        <v>1</v>
      </c>
      <c r="CK952">
        <f t="shared" si="252"/>
        <v>0</v>
      </c>
      <c r="CP952">
        <v>1193</v>
      </c>
      <c r="DD952" t="str">
        <f>IF(COUNTIF('[3]Zone Players'!A$3:A$1847,A952)&lt;1,"D","")</f>
        <v/>
      </c>
      <c r="DF952">
        <f t="shared" si="255"/>
        <v>7</v>
      </c>
      <c r="DG952" s="70">
        <f t="shared" si="253"/>
        <v>1</v>
      </c>
      <c r="DH952" t="str">
        <f t="shared" si="254"/>
        <v/>
      </c>
    </row>
    <row r="953" spans="1:112" x14ac:dyDescent="0.25">
      <c r="A953" s="40">
        <v>16179</v>
      </c>
      <c r="B953" s="24" t="s">
        <v>1023</v>
      </c>
      <c r="C953" s="24" t="s">
        <v>237</v>
      </c>
      <c r="D953" s="25" t="s">
        <v>1370</v>
      </c>
      <c r="E953" s="25"/>
      <c r="F953" s="24"/>
      <c r="G953" s="24"/>
      <c r="H953" s="24"/>
      <c r="I953" s="24"/>
      <c r="J953" s="24"/>
      <c r="K953" s="24"/>
      <c r="L953" s="24"/>
      <c r="M953" s="24"/>
      <c r="N953" s="25"/>
      <c r="O953" s="24"/>
      <c r="P953" s="27" t="s">
        <v>113</v>
      </c>
      <c r="Q953" s="28"/>
      <c r="R953" s="28"/>
      <c r="S953" s="28"/>
      <c r="T953" s="29"/>
      <c r="U953" s="28"/>
      <c r="V953" s="30">
        <v>1</v>
      </c>
      <c r="W953" s="30">
        <v>2</v>
      </c>
      <c r="X953" s="30" t="s">
        <v>113</v>
      </c>
      <c r="Y953" s="30">
        <v>4</v>
      </c>
      <c r="Z953" s="30">
        <v>5</v>
      </c>
      <c r="AA953" s="30">
        <v>6</v>
      </c>
      <c r="AB953" s="30">
        <v>7</v>
      </c>
      <c r="AC953" s="59" t="s">
        <v>113</v>
      </c>
      <c r="AD953" s="59" t="s">
        <v>113</v>
      </c>
      <c r="AE953" s="59" t="s">
        <v>113</v>
      </c>
      <c r="AF953" s="59" t="s">
        <v>113</v>
      </c>
      <c r="AG953" s="59" t="s">
        <v>113</v>
      </c>
      <c r="AH953" s="59" t="s">
        <v>113</v>
      </c>
      <c r="AI953" s="30" t="s">
        <v>113</v>
      </c>
      <c r="AJ953" s="30" t="s">
        <v>113</v>
      </c>
      <c r="AK953" s="30" t="s">
        <v>113</v>
      </c>
      <c r="AL953" s="30" t="s">
        <v>113</v>
      </c>
      <c r="AM953" s="30">
        <v>0</v>
      </c>
      <c r="AN953" s="59">
        <v>17</v>
      </c>
      <c r="AO953" s="30">
        <v>0</v>
      </c>
      <c r="AP953" s="59">
        <v>7</v>
      </c>
      <c r="AQ953" s="31" t="s">
        <v>113</v>
      </c>
      <c r="AR953" s="31" t="s">
        <v>113</v>
      </c>
      <c r="AS953" s="31" t="s">
        <v>113</v>
      </c>
      <c r="AT953" s="32">
        <v>0</v>
      </c>
      <c r="AU953" s="32">
        <v>0</v>
      </c>
      <c r="AV953" s="32">
        <v>0</v>
      </c>
      <c r="AW953" s="32">
        <v>0</v>
      </c>
      <c r="AX953" s="32">
        <v>0</v>
      </c>
      <c r="AY953" s="32">
        <v>0</v>
      </c>
      <c r="AZ953" s="32">
        <v>0</v>
      </c>
      <c r="BA953" s="32">
        <v>0</v>
      </c>
      <c r="BB953" s="32">
        <v>0</v>
      </c>
      <c r="BC953" s="32">
        <v>0</v>
      </c>
      <c r="BD953" s="33">
        <v>7.2</v>
      </c>
      <c r="BE953" s="33">
        <v>7.2</v>
      </c>
      <c r="BF953" s="33">
        <v>7.2</v>
      </c>
      <c r="BG953" s="33">
        <v>7.2</v>
      </c>
      <c r="BH953" s="33">
        <v>7.2</v>
      </c>
      <c r="BI953" s="33">
        <v>7.2</v>
      </c>
      <c r="BJ953" s="34" t="s">
        <v>113</v>
      </c>
      <c r="BK953" s="35" t="s">
        <v>113</v>
      </c>
      <c r="BL953" t="str">
        <f>IF(BY953&gt;LARGE(BZ953:$CK953,1),1,"")</f>
        <v/>
      </c>
      <c r="BM953" t="str">
        <f>IF(BZ953&gt;LARGE(CA953:$CK953,1),2,"")</f>
        <v/>
      </c>
      <c r="BN953" t="str">
        <f>IF(CA953&gt;LARGE(CB953:$CK953,1),2.2,"")</f>
        <v/>
      </c>
      <c r="BO953" t="str">
        <f>IF(CB953&gt;LARGE(CC953:$CK953,1),3,"")</f>
        <v/>
      </c>
      <c r="BP953" t="str">
        <f>IF(CC953&gt;LARGE(CD953:$CK953,1),3.2,"")</f>
        <v/>
      </c>
      <c r="BQ953" t="str">
        <f>IF(CD953&gt;LARGE(CE953:$CK953,1),4,"")</f>
        <v/>
      </c>
      <c r="BR953" t="str">
        <f>IF(CE953&gt;LARGE(CF953:$CK953,1),4.2,"")</f>
        <v/>
      </c>
      <c r="BS953" t="str">
        <f>IF(CF953&gt;LARGE(CG953:$CK953,1),5,"")</f>
        <v/>
      </c>
      <c r="BT953" t="str">
        <f>IF(CG953&gt;LARGE(CH953:$CK953,1),5.2,"")</f>
        <v/>
      </c>
      <c r="BU953" t="str">
        <f>IF(CH953&gt;LARGE(CI953:$CK953,1),6,"")</f>
        <v/>
      </c>
      <c r="BV953" t="str">
        <f>IF(CI953&gt;LARGE(CJ953:$CK953,1),6.2,"")</f>
        <v/>
      </c>
      <c r="BW953" t="str">
        <f>IF(CJ953&gt;LARGE(CK953:$CK953,1),7,"")</f>
        <v/>
      </c>
      <c r="BX953" t="str">
        <f t="shared" si="239"/>
        <v/>
      </c>
      <c r="BY953" s="36">
        <f t="shared" si="240"/>
        <v>0</v>
      </c>
      <c r="BZ953" s="36">
        <f t="shared" si="241"/>
        <v>0</v>
      </c>
      <c r="CA953">
        <f t="shared" si="242"/>
        <v>0</v>
      </c>
      <c r="CB953" s="36">
        <f t="shared" si="243"/>
        <v>0</v>
      </c>
      <c r="CC953">
        <f t="shared" si="244"/>
        <v>0</v>
      </c>
      <c r="CD953" s="36">
        <f t="shared" si="245"/>
        <v>0</v>
      </c>
      <c r="CE953">
        <f t="shared" si="246"/>
        <v>0</v>
      </c>
      <c r="CF953" s="36">
        <f t="shared" si="247"/>
        <v>0</v>
      </c>
      <c r="CG953">
        <f t="shared" si="248"/>
        <v>0</v>
      </c>
      <c r="CH953" s="36">
        <f t="shared" si="249"/>
        <v>0</v>
      </c>
      <c r="CI953">
        <f t="shared" si="250"/>
        <v>0</v>
      </c>
      <c r="CJ953" s="36">
        <f t="shared" si="251"/>
        <v>0</v>
      </c>
      <c r="CK953">
        <f t="shared" si="252"/>
        <v>0</v>
      </c>
      <c r="CP953">
        <v>1194</v>
      </c>
      <c r="DD953" t="str">
        <f>IF(COUNTIF('[3]Zone Players'!A$3:A$1847,A953)&lt;1,"D","")</f>
        <v/>
      </c>
      <c r="DF953" t="str">
        <f t="shared" si="255"/>
        <v/>
      </c>
      <c r="DG953" s="70">
        <f t="shared" si="253"/>
        <v>0</v>
      </c>
      <c r="DH953" t="str">
        <f t="shared" si="254"/>
        <v/>
      </c>
    </row>
    <row r="954" spans="1:112" x14ac:dyDescent="0.25">
      <c r="A954" s="40">
        <v>114745</v>
      </c>
      <c r="B954" s="24" t="s">
        <v>1401</v>
      </c>
      <c r="C954" s="24" t="s">
        <v>237</v>
      </c>
      <c r="D954" s="25" t="s">
        <v>1370</v>
      </c>
      <c r="E954" s="26"/>
      <c r="F954" s="27"/>
      <c r="G954" s="27">
        <v>6</v>
      </c>
      <c r="H954" s="27">
        <v>4</v>
      </c>
      <c r="I954" s="27">
        <v>3</v>
      </c>
      <c r="J954" s="27">
        <v>4</v>
      </c>
      <c r="K954" s="27">
        <v>5</v>
      </c>
      <c r="L954" s="27">
        <v>4</v>
      </c>
      <c r="M954" s="27">
        <v>4</v>
      </c>
      <c r="N954" s="26">
        <v>4</v>
      </c>
      <c r="O954" s="27">
        <v>5</v>
      </c>
      <c r="P954" s="27">
        <v>6</v>
      </c>
      <c r="Q954" s="28"/>
      <c r="R954" s="28"/>
      <c r="S954" s="28"/>
      <c r="T954" s="29"/>
      <c r="U954" s="28"/>
      <c r="V954" s="30">
        <v>1</v>
      </c>
      <c r="W954" s="30">
        <v>2</v>
      </c>
      <c r="X954" s="30" t="s">
        <v>113</v>
      </c>
      <c r="Y954" s="30">
        <v>4</v>
      </c>
      <c r="Z954" s="30">
        <v>5</v>
      </c>
      <c r="AA954" s="30">
        <v>6</v>
      </c>
      <c r="AB954" s="30">
        <v>7</v>
      </c>
      <c r="AC954" s="30" t="s">
        <v>113</v>
      </c>
      <c r="AD954" s="30" t="s">
        <v>113</v>
      </c>
      <c r="AE954" s="30" t="s">
        <v>113</v>
      </c>
      <c r="AF954" s="30" t="s">
        <v>113</v>
      </c>
      <c r="AG954" s="30" t="s">
        <v>113</v>
      </c>
      <c r="AH954" s="30" t="s">
        <v>113</v>
      </c>
      <c r="AI954" s="30" t="s">
        <v>113</v>
      </c>
      <c r="AJ954" s="30" t="s">
        <v>113</v>
      </c>
      <c r="AK954" s="30" t="s">
        <v>113</v>
      </c>
      <c r="AL954" s="30" t="s">
        <v>113</v>
      </c>
      <c r="AM954" s="30">
        <v>0</v>
      </c>
      <c r="AN954" s="30">
        <v>17</v>
      </c>
      <c r="AO954" s="30">
        <v>0</v>
      </c>
      <c r="AP954" s="30">
        <v>7</v>
      </c>
      <c r="AQ954" s="31">
        <v>6</v>
      </c>
      <c r="AR954" s="31">
        <v>6</v>
      </c>
      <c r="AS954" s="31">
        <v>6</v>
      </c>
      <c r="AT954" s="32">
        <v>6</v>
      </c>
      <c r="AU954" s="32">
        <v>6</v>
      </c>
      <c r="AV954" s="32">
        <v>6</v>
      </c>
      <c r="AW954" s="32">
        <v>6</v>
      </c>
      <c r="AX954" s="32">
        <v>6</v>
      </c>
      <c r="AY954" s="32">
        <v>0</v>
      </c>
      <c r="AZ954" s="32">
        <v>2</v>
      </c>
      <c r="BA954" s="32">
        <v>6</v>
      </c>
      <c r="BB954" s="32">
        <v>6</v>
      </c>
      <c r="BC954" s="32">
        <v>6</v>
      </c>
      <c r="BD954" s="33">
        <v>7.2</v>
      </c>
      <c r="BE954" s="33">
        <v>6</v>
      </c>
      <c r="BF954" s="33">
        <v>6</v>
      </c>
      <c r="BG954" s="33">
        <v>6</v>
      </c>
      <c r="BH954" s="33">
        <v>6</v>
      </c>
      <c r="BI954" s="33">
        <v>6</v>
      </c>
      <c r="BJ954" s="34">
        <v>6</v>
      </c>
      <c r="BK954" s="35">
        <v>6</v>
      </c>
      <c r="BL954" t="str">
        <f>IF(BY954&gt;LARGE(BZ954:$CK954,1),1,"")</f>
        <v/>
      </c>
      <c r="BM954" t="str">
        <f>IF(BZ954&gt;LARGE(CA954:$CK954,1),2,"")</f>
        <v/>
      </c>
      <c r="BN954" t="str">
        <f>IF(CA954&gt;LARGE(CB954:$CK954,1),2.2,"")</f>
        <v/>
      </c>
      <c r="BO954" t="str">
        <f>IF(CB954&gt;LARGE(CC954:$CK954,1),3,"")</f>
        <v/>
      </c>
      <c r="BP954" t="str">
        <f>IF(CC954&gt;LARGE(CD954:$CK954,1),3.2,"")</f>
        <v/>
      </c>
      <c r="BQ954" t="str">
        <f>IF(CD954&gt;LARGE(CE954:$CK954,1),4,"")</f>
        <v/>
      </c>
      <c r="BR954" t="str">
        <f>IF(CE954&gt;LARGE(CF954:$CK954,1),4.2,"")</f>
        <v/>
      </c>
      <c r="BS954" t="str">
        <f>IF(CF954&gt;LARGE(CG954:$CK954,1),5,"")</f>
        <v/>
      </c>
      <c r="BT954" t="str">
        <f>IF(CG954&gt;LARGE(CH954:$CK954,1),5.2,"")</f>
        <v/>
      </c>
      <c r="BU954">
        <f>IF(CH954&gt;LARGE(CI954:$CK954,1),6,"")</f>
        <v>6</v>
      </c>
      <c r="BV954" t="str">
        <f>IF(CI954&gt;LARGE(CJ954:$CK954,1),6.2,"")</f>
        <v/>
      </c>
      <c r="BW954" t="str">
        <f>IF(CJ954&gt;LARGE(CK954:$CK954,1),7,"")</f>
        <v/>
      </c>
      <c r="BX954" t="str">
        <f t="shared" si="239"/>
        <v/>
      </c>
      <c r="BY954" s="36">
        <f t="shared" si="240"/>
        <v>0</v>
      </c>
      <c r="BZ954" s="36">
        <f t="shared" si="241"/>
        <v>1</v>
      </c>
      <c r="CA954">
        <f t="shared" si="242"/>
        <v>0</v>
      </c>
      <c r="CB954" s="36">
        <f t="shared" si="243"/>
        <v>0</v>
      </c>
      <c r="CC954">
        <f t="shared" si="244"/>
        <v>0</v>
      </c>
      <c r="CD954" s="36">
        <f t="shared" si="245"/>
        <v>0</v>
      </c>
      <c r="CE954">
        <f t="shared" si="246"/>
        <v>0</v>
      </c>
      <c r="CF954" s="36">
        <f t="shared" si="247"/>
        <v>0</v>
      </c>
      <c r="CG954">
        <f t="shared" si="248"/>
        <v>0</v>
      </c>
      <c r="CH954" s="36">
        <f t="shared" si="249"/>
        <v>8</v>
      </c>
      <c r="CI954">
        <f t="shared" si="250"/>
        <v>0</v>
      </c>
      <c r="CJ954" s="36">
        <f t="shared" si="251"/>
        <v>0</v>
      </c>
      <c r="CK954">
        <f t="shared" si="252"/>
        <v>0</v>
      </c>
      <c r="CP954">
        <v>1195</v>
      </c>
      <c r="DD954" t="str">
        <f>IF(COUNTIF('[3]Zone Players'!A$3:A$1847,A954)&lt;1,"D","")</f>
        <v/>
      </c>
      <c r="DF954">
        <f t="shared" si="255"/>
        <v>6</v>
      </c>
      <c r="DG954" s="70">
        <f t="shared" si="253"/>
        <v>9</v>
      </c>
      <c r="DH954" t="str">
        <f t="shared" si="254"/>
        <v/>
      </c>
    </row>
    <row r="955" spans="1:112" x14ac:dyDescent="0.25">
      <c r="A955" s="40">
        <v>128716</v>
      </c>
      <c r="B955" s="24" t="s">
        <v>1402</v>
      </c>
      <c r="C955" s="24" t="s">
        <v>1341</v>
      </c>
      <c r="D955" s="25" t="s">
        <v>1370</v>
      </c>
      <c r="E955" s="26"/>
      <c r="F955" s="27"/>
      <c r="G955" s="27"/>
      <c r="H955" s="27">
        <v>7</v>
      </c>
      <c r="I955" s="27">
        <v>7</v>
      </c>
      <c r="J955" s="27">
        <v>6</v>
      </c>
      <c r="K955" s="27">
        <v>3</v>
      </c>
      <c r="L955" s="27">
        <v>3</v>
      </c>
      <c r="M955" s="27">
        <v>3</v>
      </c>
      <c r="N955" s="26">
        <v>3</v>
      </c>
      <c r="O955" s="27">
        <v>3</v>
      </c>
      <c r="P955" s="27">
        <v>3</v>
      </c>
      <c r="Q955" s="28"/>
      <c r="R955" s="28"/>
      <c r="S955" s="28"/>
      <c r="T955" s="29"/>
      <c r="U955" s="28"/>
      <c r="V955" s="30">
        <v>1</v>
      </c>
      <c r="W955" s="30">
        <v>2</v>
      </c>
      <c r="X955" s="30" t="s">
        <v>113</v>
      </c>
      <c r="Y955" s="30">
        <v>4</v>
      </c>
      <c r="Z955" s="30">
        <v>5</v>
      </c>
      <c r="AA955" s="30">
        <v>6</v>
      </c>
      <c r="AB955" s="30">
        <v>7</v>
      </c>
      <c r="AC955" s="30" t="s">
        <v>113</v>
      </c>
      <c r="AD955" s="30" t="s">
        <v>113</v>
      </c>
      <c r="AE955" s="30" t="s">
        <v>113</v>
      </c>
      <c r="AF955" s="30" t="s">
        <v>113</v>
      </c>
      <c r="AG955" s="30" t="s">
        <v>113</v>
      </c>
      <c r="AH955" s="30" t="s">
        <v>113</v>
      </c>
      <c r="AI955" s="30" t="s">
        <v>113</v>
      </c>
      <c r="AJ955" s="30" t="s">
        <v>113</v>
      </c>
      <c r="AK955" s="30" t="s">
        <v>113</v>
      </c>
      <c r="AL955" s="30" t="s">
        <v>113</v>
      </c>
      <c r="AM955" s="30">
        <v>0</v>
      </c>
      <c r="AN955" s="30">
        <v>17</v>
      </c>
      <c r="AO955" s="30">
        <v>3</v>
      </c>
      <c r="AP955" s="30">
        <v>4</v>
      </c>
      <c r="AQ955" s="31">
        <v>3</v>
      </c>
      <c r="AR955" s="31">
        <v>4</v>
      </c>
      <c r="AS955" s="31">
        <v>4</v>
      </c>
      <c r="AT955" s="32">
        <v>4</v>
      </c>
      <c r="AU955" s="32">
        <v>4</v>
      </c>
      <c r="AV955" s="32">
        <v>4</v>
      </c>
      <c r="AW955" s="32">
        <v>4</v>
      </c>
      <c r="AX955" s="32">
        <v>2</v>
      </c>
      <c r="AY955" s="32">
        <v>2</v>
      </c>
      <c r="AZ955" s="32">
        <v>2</v>
      </c>
      <c r="BA955" s="32">
        <v>0</v>
      </c>
      <c r="BB955" s="32">
        <v>2</v>
      </c>
      <c r="BC955" s="32">
        <v>0</v>
      </c>
      <c r="BD955" s="33">
        <v>7.2</v>
      </c>
      <c r="BE955" s="33">
        <v>7.2</v>
      </c>
      <c r="BF955" s="33">
        <v>7.2</v>
      </c>
      <c r="BG955" s="33">
        <v>7.2</v>
      </c>
      <c r="BH955" s="33">
        <v>7.2</v>
      </c>
      <c r="BI955" s="33">
        <v>7.2</v>
      </c>
      <c r="BJ955" s="34">
        <v>4</v>
      </c>
      <c r="BK955" s="35">
        <v>4</v>
      </c>
      <c r="BL955" t="str">
        <f>IF(BY955&gt;LARGE(BZ955:$CK955,1),1,"")</f>
        <v/>
      </c>
      <c r="BM955" t="str">
        <f>IF(BZ955&gt;LARGE(CA955:$CK955,1),2,"")</f>
        <v/>
      </c>
      <c r="BN955" t="str">
        <f>IF(CA955&gt;LARGE(CB955:$CK955,1),2.2,"")</f>
        <v/>
      </c>
      <c r="BO955" t="str">
        <f>IF(CB955&gt;LARGE(CC955:$CK955,1),3,"")</f>
        <v/>
      </c>
      <c r="BP955" t="str">
        <f>IF(CC955&gt;LARGE(CD955:$CK955,1),3.2,"")</f>
        <v/>
      </c>
      <c r="BQ955">
        <f>IF(CD955&gt;LARGE(CE955:$CK955,1),4,"")</f>
        <v>4</v>
      </c>
      <c r="BR955" t="str">
        <f>IF(CE955&gt;LARGE(CF955:$CK955,1),4.2,"")</f>
        <v/>
      </c>
      <c r="BS955" t="str">
        <f>IF(CF955&gt;LARGE(CG955:$CK955,1),5,"")</f>
        <v/>
      </c>
      <c r="BT955" t="str">
        <f>IF(CG955&gt;LARGE(CH955:$CK955,1),5.2,"")</f>
        <v/>
      </c>
      <c r="BU955" t="str">
        <f>IF(CH955&gt;LARGE(CI955:$CK955,1),6,"")</f>
        <v/>
      </c>
      <c r="BV955" t="str">
        <f>IF(CI955&gt;LARGE(CJ955:$CK955,1),6.2,"")</f>
        <v/>
      </c>
      <c r="BW955" t="str">
        <f>IF(CJ955&gt;LARGE(CK955:$CK955,1),7,"")</f>
        <v/>
      </c>
      <c r="BX955" t="str">
        <f t="shared" si="239"/>
        <v/>
      </c>
      <c r="BY955" s="36">
        <f t="shared" si="240"/>
        <v>0</v>
      </c>
      <c r="BZ955" s="36">
        <f t="shared" si="241"/>
        <v>4</v>
      </c>
      <c r="CA955">
        <f t="shared" si="242"/>
        <v>0</v>
      </c>
      <c r="CB955" s="36">
        <f t="shared" si="243"/>
        <v>0</v>
      </c>
      <c r="CC955">
        <f t="shared" si="244"/>
        <v>0</v>
      </c>
      <c r="CD955" s="36">
        <f t="shared" si="245"/>
        <v>4</v>
      </c>
      <c r="CE955">
        <f t="shared" si="246"/>
        <v>0</v>
      </c>
      <c r="CF955" s="36">
        <f t="shared" si="247"/>
        <v>0</v>
      </c>
      <c r="CG955">
        <f t="shared" si="248"/>
        <v>0</v>
      </c>
      <c r="CH955" s="36">
        <f t="shared" si="249"/>
        <v>0</v>
      </c>
      <c r="CI955">
        <f t="shared" si="250"/>
        <v>0</v>
      </c>
      <c r="CJ955" s="36">
        <f t="shared" si="251"/>
        <v>0</v>
      </c>
      <c r="CK955">
        <f t="shared" si="252"/>
        <v>0</v>
      </c>
      <c r="CP955">
        <v>1196</v>
      </c>
      <c r="DD955" t="str">
        <f>IF(COUNTIF('[3]Zone Players'!A$3:A$1847,A955)&lt;1,"D","")</f>
        <v/>
      </c>
      <c r="DF955">
        <f t="shared" si="255"/>
        <v>4</v>
      </c>
      <c r="DG955" s="70">
        <f t="shared" si="253"/>
        <v>8</v>
      </c>
      <c r="DH955" t="str">
        <f t="shared" si="254"/>
        <v/>
      </c>
    </row>
    <row r="956" spans="1:112" x14ac:dyDescent="0.25">
      <c r="A956" s="23">
        <v>6591</v>
      </c>
      <c r="B956" s="24" t="s">
        <v>1403</v>
      </c>
      <c r="C956" s="24" t="s">
        <v>1404</v>
      </c>
      <c r="D956" s="25" t="s">
        <v>1370</v>
      </c>
      <c r="E956" s="26"/>
      <c r="F956" s="27"/>
      <c r="G956" s="27"/>
      <c r="H956" s="27"/>
      <c r="I956" s="27"/>
      <c r="J956" s="27"/>
      <c r="K956" s="27"/>
      <c r="L956" s="27"/>
      <c r="M956" s="27"/>
      <c r="N956" s="26">
        <v>4</v>
      </c>
      <c r="O956" s="27"/>
      <c r="P956" s="27">
        <v>4</v>
      </c>
      <c r="Q956" s="28"/>
      <c r="R956" s="28"/>
      <c r="S956" s="28"/>
      <c r="T956" s="29"/>
      <c r="U956" s="28"/>
      <c r="V956" s="30">
        <v>1</v>
      </c>
      <c r="W956" s="30">
        <v>2</v>
      </c>
      <c r="X956" s="30" t="s">
        <v>113</v>
      </c>
      <c r="Y956" s="30">
        <v>4</v>
      </c>
      <c r="Z956" s="30">
        <v>5</v>
      </c>
      <c r="AA956" s="30">
        <v>6</v>
      </c>
      <c r="AB956" s="30">
        <v>7</v>
      </c>
      <c r="AC956" s="30" t="s">
        <v>113</v>
      </c>
      <c r="AD956" s="30" t="s">
        <v>113</v>
      </c>
      <c r="AE956" s="30" t="s">
        <v>113</v>
      </c>
      <c r="AF956" s="30" t="s">
        <v>113</v>
      </c>
      <c r="AG956" s="30" t="s">
        <v>113</v>
      </c>
      <c r="AH956" s="30" t="s">
        <v>113</v>
      </c>
      <c r="AI956" s="30" t="s">
        <v>113</v>
      </c>
      <c r="AJ956" s="30" t="s">
        <v>113</v>
      </c>
      <c r="AK956" s="30" t="s">
        <v>113</v>
      </c>
      <c r="AL956" s="30" t="s">
        <v>113</v>
      </c>
      <c r="AM956" s="30">
        <v>0</v>
      </c>
      <c r="AN956" s="30">
        <v>17</v>
      </c>
      <c r="AO956" s="30">
        <v>2</v>
      </c>
      <c r="AP956" s="30">
        <v>5</v>
      </c>
      <c r="AQ956" s="31">
        <v>4</v>
      </c>
      <c r="AR956" s="31">
        <v>4</v>
      </c>
      <c r="AS956" s="31">
        <v>4</v>
      </c>
      <c r="AT956" s="32">
        <v>0</v>
      </c>
      <c r="AU956" s="32">
        <v>0</v>
      </c>
      <c r="AV956" s="32">
        <v>0</v>
      </c>
      <c r="AW956" s="32">
        <v>0</v>
      </c>
      <c r="AX956" s="32">
        <v>0</v>
      </c>
      <c r="AY956" s="32">
        <v>0</v>
      </c>
      <c r="AZ956" s="32">
        <v>0</v>
      </c>
      <c r="BA956" s="32">
        <v>0</v>
      </c>
      <c r="BB956" s="32">
        <v>0</v>
      </c>
      <c r="BC956" s="32">
        <v>0</v>
      </c>
      <c r="BD956" s="33">
        <v>7.2</v>
      </c>
      <c r="BE956" s="33">
        <v>7.2</v>
      </c>
      <c r="BF956" s="33">
        <v>7.2</v>
      </c>
      <c r="BG956" s="33">
        <v>7.2</v>
      </c>
      <c r="BH956" s="33">
        <v>7.2</v>
      </c>
      <c r="BI956" s="33">
        <v>7.2</v>
      </c>
      <c r="BJ956" s="34" t="s">
        <v>113</v>
      </c>
      <c r="BK956" s="35" t="s">
        <v>113</v>
      </c>
      <c r="BL956" t="str">
        <f>IF(BY956&gt;LARGE(BZ956:$CK956,1),1,"")</f>
        <v/>
      </c>
      <c r="BM956" t="str">
        <f>IF(BZ956&gt;LARGE(CA956:$CK956,1),2,"")</f>
        <v/>
      </c>
      <c r="BN956" t="str">
        <f>IF(CA956&gt;LARGE(CB956:$CK956,1),2.2,"")</f>
        <v/>
      </c>
      <c r="BO956" t="str">
        <f>IF(CB956&gt;LARGE(CC956:$CK956,1),3,"")</f>
        <v/>
      </c>
      <c r="BP956" t="str">
        <f>IF(CC956&gt;LARGE(CD956:$CK956,1),3.2,"")</f>
        <v/>
      </c>
      <c r="BQ956" t="str">
        <f>IF(CD956&gt;LARGE(CE956:$CK956,1),4,"")</f>
        <v/>
      </c>
      <c r="BR956" t="str">
        <f>IF(CE956&gt;LARGE(CF956:$CK956,1),4.2,"")</f>
        <v/>
      </c>
      <c r="BS956" t="str">
        <f>IF(CF956&gt;LARGE(CG956:$CK956,1),5,"")</f>
        <v/>
      </c>
      <c r="BT956" t="str">
        <f>IF(CG956&gt;LARGE(CH956:$CK956,1),5.2,"")</f>
        <v/>
      </c>
      <c r="BU956" t="str">
        <f>IF(CH956&gt;LARGE(CI956:$CK956,1),6,"")</f>
        <v/>
      </c>
      <c r="BV956" t="str">
        <f>IF(CI956&gt;LARGE(CJ956:$CK956,1),6.2,"")</f>
        <v/>
      </c>
      <c r="BW956" t="str">
        <f>IF(CJ956&gt;LARGE(CK956:$CK956,1),7,"")</f>
        <v/>
      </c>
      <c r="BX956" t="str">
        <f t="shared" si="239"/>
        <v/>
      </c>
      <c r="BY956" s="36">
        <f t="shared" si="240"/>
        <v>0</v>
      </c>
      <c r="BZ956" s="36">
        <f t="shared" si="241"/>
        <v>0</v>
      </c>
      <c r="CA956">
        <f t="shared" si="242"/>
        <v>0</v>
      </c>
      <c r="CB956" s="36">
        <f t="shared" si="243"/>
        <v>0</v>
      </c>
      <c r="CC956">
        <f t="shared" si="244"/>
        <v>0</v>
      </c>
      <c r="CD956" s="36">
        <f t="shared" si="245"/>
        <v>0</v>
      </c>
      <c r="CE956">
        <f t="shared" si="246"/>
        <v>0</v>
      </c>
      <c r="CF956" s="36">
        <f t="shared" si="247"/>
        <v>0</v>
      </c>
      <c r="CG956">
        <f t="shared" si="248"/>
        <v>0</v>
      </c>
      <c r="CH956" s="36">
        <f t="shared" si="249"/>
        <v>0</v>
      </c>
      <c r="CI956">
        <f t="shared" si="250"/>
        <v>0</v>
      </c>
      <c r="CJ956" s="36">
        <f t="shared" si="251"/>
        <v>0</v>
      </c>
      <c r="CK956">
        <f t="shared" si="252"/>
        <v>0</v>
      </c>
      <c r="CP956">
        <v>1197</v>
      </c>
      <c r="DD956" t="str">
        <f>IF(COUNTIF('[3]Zone Players'!A$3:A$1847,A956)&lt;1,"D","")</f>
        <v/>
      </c>
      <c r="DF956">
        <f t="shared" si="255"/>
        <v>4</v>
      </c>
      <c r="DG956" s="70">
        <f t="shared" si="253"/>
        <v>0</v>
      </c>
      <c r="DH956" t="str">
        <f t="shared" si="254"/>
        <v/>
      </c>
    </row>
    <row r="957" spans="1:112" x14ac:dyDescent="0.25">
      <c r="A957" s="23">
        <v>92511</v>
      </c>
      <c r="B957" s="24" t="s">
        <v>941</v>
      </c>
      <c r="C957" s="24" t="s">
        <v>1405</v>
      </c>
      <c r="D957" s="25" t="s">
        <v>1370</v>
      </c>
      <c r="E957" s="26"/>
      <c r="F957" s="27"/>
      <c r="G957" s="27"/>
      <c r="H957" s="27"/>
      <c r="I957" s="27"/>
      <c r="J957" s="27"/>
      <c r="K957" s="27"/>
      <c r="L957" s="27"/>
      <c r="M957" s="27">
        <v>5</v>
      </c>
      <c r="N957" s="26">
        <v>7</v>
      </c>
      <c r="O957" s="27">
        <v>7</v>
      </c>
      <c r="P957" s="27">
        <v>5</v>
      </c>
      <c r="Q957" s="28"/>
      <c r="R957" s="28"/>
      <c r="S957" s="28"/>
      <c r="T957" s="29"/>
      <c r="U957" s="28"/>
      <c r="V957" s="30">
        <v>1</v>
      </c>
      <c r="W957" s="30">
        <v>2</v>
      </c>
      <c r="X957" s="30" t="s">
        <v>113</v>
      </c>
      <c r="Y957" s="30">
        <v>4</v>
      </c>
      <c r="Z957" s="30">
        <v>5</v>
      </c>
      <c r="AA957" s="30">
        <v>6</v>
      </c>
      <c r="AB957" s="30">
        <v>7</v>
      </c>
      <c r="AC957" s="30" t="s">
        <v>113</v>
      </c>
      <c r="AD957" s="30" t="s">
        <v>113</v>
      </c>
      <c r="AE957" s="30" t="s">
        <v>113</v>
      </c>
      <c r="AF957" s="30" t="s">
        <v>113</v>
      </c>
      <c r="AG957" s="30" t="s">
        <v>113</v>
      </c>
      <c r="AH957" s="30" t="s">
        <v>113</v>
      </c>
      <c r="AI957" s="30" t="s">
        <v>113</v>
      </c>
      <c r="AJ957" s="30" t="s">
        <v>113</v>
      </c>
      <c r="AK957" s="30" t="s">
        <v>113</v>
      </c>
      <c r="AL957" s="30" t="s">
        <v>113</v>
      </c>
      <c r="AM957" s="30">
        <v>0</v>
      </c>
      <c r="AN957" s="30">
        <v>17</v>
      </c>
      <c r="AO957" s="30">
        <v>1</v>
      </c>
      <c r="AP957" s="30">
        <v>6</v>
      </c>
      <c r="AQ957" s="31">
        <v>5</v>
      </c>
      <c r="AR957" s="31">
        <v>5</v>
      </c>
      <c r="AS957" s="31">
        <v>5</v>
      </c>
      <c r="AT957" s="32">
        <v>5</v>
      </c>
      <c r="AU957" s="32">
        <v>5</v>
      </c>
      <c r="AV957" s="32">
        <v>5</v>
      </c>
      <c r="AW957" s="32">
        <v>5</v>
      </c>
      <c r="AX957" s="32">
        <v>5</v>
      </c>
      <c r="AY957" s="32">
        <v>5</v>
      </c>
      <c r="AZ957" s="32">
        <v>5</v>
      </c>
      <c r="BA957" s="32">
        <v>5</v>
      </c>
      <c r="BB957" s="32">
        <v>5</v>
      </c>
      <c r="BC957" s="32">
        <v>5</v>
      </c>
      <c r="BD957" s="33">
        <v>7.2</v>
      </c>
      <c r="BE957" s="33">
        <v>5</v>
      </c>
      <c r="BF957" s="33">
        <v>5</v>
      </c>
      <c r="BG957" s="33">
        <v>5</v>
      </c>
      <c r="BH957" s="33">
        <v>5</v>
      </c>
      <c r="BI957" s="33">
        <v>5</v>
      </c>
      <c r="BJ957" s="34">
        <v>5</v>
      </c>
      <c r="BK957" s="35">
        <v>5</v>
      </c>
      <c r="BL957" t="str">
        <f>IF(BY957&gt;LARGE(BZ957:$CK957,1),1,"")</f>
        <v/>
      </c>
      <c r="BM957" t="str">
        <f>IF(BZ957&gt;LARGE(CA957:$CK957,1),2,"")</f>
        <v/>
      </c>
      <c r="BN957" t="str">
        <f>IF(CA957&gt;LARGE(CB957:$CK957,1),2.2,"")</f>
        <v/>
      </c>
      <c r="BO957" t="str">
        <f>IF(CB957&gt;LARGE(CC957:$CK957,1),3,"")</f>
        <v/>
      </c>
      <c r="BP957" t="str">
        <f>IF(CC957&gt;LARGE(CD957:$CK957,1),3.2,"")</f>
        <v/>
      </c>
      <c r="BQ957" t="str">
        <f>IF(CD957&gt;LARGE(CE957:$CK957,1),4,"")</f>
        <v/>
      </c>
      <c r="BR957" t="str">
        <f>IF(CE957&gt;LARGE(CF957:$CK957,1),4.2,"")</f>
        <v/>
      </c>
      <c r="BS957">
        <f>IF(CF957&gt;LARGE(CG957:$CK957,1),5,"")</f>
        <v>5</v>
      </c>
      <c r="BT957" t="str">
        <f>IF(CG957&gt;LARGE(CH957:$CK957,1),5.2,"")</f>
        <v/>
      </c>
      <c r="BU957" t="str">
        <f>IF(CH957&gt;LARGE(CI957:$CK957,1),6,"")</f>
        <v/>
      </c>
      <c r="BV957" t="str">
        <f>IF(CI957&gt;LARGE(CJ957:$CK957,1),6.2,"")</f>
        <v/>
      </c>
      <c r="BW957" t="str">
        <f>IF(CJ957&gt;LARGE(CK957:$CK957,1),7,"")</f>
        <v/>
      </c>
      <c r="BX957" t="str">
        <f t="shared" si="239"/>
        <v/>
      </c>
      <c r="BY957" s="36">
        <f t="shared" si="240"/>
        <v>0</v>
      </c>
      <c r="BZ957" s="36">
        <f t="shared" si="241"/>
        <v>0</v>
      </c>
      <c r="CA957">
        <f t="shared" si="242"/>
        <v>0</v>
      </c>
      <c r="CB957" s="36">
        <f t="shared" si="243"/>
        <v>0</v>
      </c>
      <c r="CC957">
        <f t="shared" si="244"/>
        <v>0</v>
      </c>
      <c r="CD957" s="36">
        <f t="shared" si="245"/>
        <v>0</v>
      </c>
      <c r="CE957">
        <f t="shared" si="246"/>
        <v>0</v>
      </c>
      <c r="CF957" s="36">
        <f t="shared" si="247"/>
        <v>10</v>
      </c>
      <c r="CG957">
        <f t="shared" si="248"/>
        <v>0</v>
      </c>
      <c r="CH957" s="36">
        <f t="shared" si="249"/>
        <v>0</v>
      </c>
      <c r="CI957">
        <f t="shared" si="250"/>
        <v>0</v>
      </c>
      <c r="CJ957" s="36">
        <f t="shared" si="251"/>
        <v>0</v>
      </c>
      <c r="CK957">
        <f t="shared" si="252"/>
        <v>0</v>
      </c>
      <c r="CP957">
        <v>1199</v>
      </c>
      <c r="DD957" t="str">
        <f>IF(COUNTIF('[3]Zone Players'!A$3:A$1847,A957)&lt;1,"D","")</f>
        <v/>
      </c>
      <c r="DF957">
        <f t="shared" si="255"/>
        <v>5</v>
      </c>
      <c r="DG957" s="70">
        <f t="shared" si="253"/>
        <v>10</v>
      </c>
      <c r="DH957" t="str">
        <f t="shared" si="254"/>
        <v/>
      </c>
    </row>
    <row r="958" spans="1:112" x14ac:dyDescent="0.25">
      <c r="A958" s="40">
        <v>101692</v>
      </c>
      <c r="B958" s="24" t="s">
        <v>941</v>
      </c>
      <c r="C958" s="24" t="s">
        <v>1406</v>
      </c>
      <c r="D958" s="25" t="s">
        <v>1370</v>
      </c>
      <c r="E958" s="26">
        <v>3</v>
      </c>
      <c r="F958" s="27">
        <v>2</v>
      </c>
      <c r="G958" s="27">
        <v>1</v>
      </c>
      <c r="H958" s="27">
        <v>1</v>
      </c>
      <c r="I958" s="27">
        <v>1</v>
      </c>
      <c r="J958" s="27">
        <v>1</v>
      </c>
      <c r="K958" s="27">
        <v>1</v>
      </c>
      <c r="L958" s="27">
        <v>1</v>
      </c>
      <c r="M958" s="27">
        <v>1</v>
      </c>
      <c r="N958" s="26">
        <v>2</v>
      </c>
      <c r="O958" s="27">
        <v>2</v>
      </c>
      <c r="P958" s="27">
        <v>1</v>
      </c>
      <c r="Q958" s="28"/>
      <c r="R958" s="28"/>
      <c r="S958" s="28"/>
      <c r="T958" s="29"/>
      <c r="U958" s="28"/>
      <c r="V958" s="30">
        <v>1</v>
      </c>
      <c r="W958" s="30">
        <v>2</v>
      </c>
      <c r="X958" s="30" t="s">
        <v>113</v>
      </c>
      <c r="Y958" s="30">
        <v>4</v>
      </c>
      <c r="Z958" s="30">
        <v>5</v>
      </c>
      <c r="AA958" s="30">
        <v>6</v>
      </c>
      <c r="AB958" s="30">
        <v>7</v>
      </c>
      <c r="AC958" s="30" t="s">
        <v>113</v>
      </c>
      <c r="AD958" s="30" t="s">
        <v>113</v>
      </c>
      <c r="AE958" s="30" t="s">
        <v>113</v>
      </c>
      <c r="AF958" s="30" t="s">
        <v>113</v>
      </c>
      <c r="AG958" s="30" t="s">
        <v>113</v>
      </c>
      <c r="AH958" s="30" t="s">
        <v>113</v>
      </c>
      <c r="AI958" s="30" t="s">
        <v>113</v>
      </c>
      <c r="AJ958" s="30" t="s">
        <v>113</v>
      </c>
      <c r="AK958" s="30" t="s">
        <v>113</v>
      </c>
      <c r="AL958" s="30" t="s">
        <v>113</v>
      </c>
      <c r="AM958" s="30">
        <v>0</v>
      </c>
      <c r="AN958" s="30">
        <v>17</v>
      </c>
      <c r="AO958" s="30">
        <v>5</v>
      </c>
      <c r="AP958" s="30">
        <v>2</v>
      </c>
      <c r="AQ958" s="31">
        <v>1</v>
      </c>
      <c r="AR958" s="31">
        <v>1</v>
      </c>
      <c r="AS958" s="31">
        <v>1</v>
      </c>
      <c r="AT958" s="32">
        <v>0</v>
      </c>
      <c r="AU958" s="32">
        <v>0</v>
      </c>
      <c r="AV958" s="32">
        <v>0</v>
      </c>
      <c r="AW958" s="32">
        <v>0</v>
      </c>
      <c r="AX958" s="32">
        <v>0</v>
      </c>
      <c r="AY958" s="32">
        <v>0</v>
      </c>
      <c r="AZ958" s="32">
        <v>0</v>
      </c>
      <c r="BA958" s="32">
        <v>0</v>
      </c>
      <c r="BB958" s="32">
        <v>2</v>
      </c>
      <c r="BC958" s="32">
        <v>2</v>
      </c>
      <c r="BD958" s="33">
        <v>7.2</v>
      </c>
      <c r="BE958" s="33">
        <v>7.2</v>
      </c>
      <c r="BF958" s="33">
        <v>7.2</v>
      </c>
      <c r="BG958" s="33">
        <v>7.2</v>
      </c>
      <c r="BH958" s="33">
        <v>7.2</v>
      </c>
      <c r="BI958" s="33">
        <v>7.2</v>
      </c>
      <c r="BJ958" s="34" t="s">
        <v>113</v>
      </c>
      <c r="BK958" s="35">
        <v>1</v>
      </c>
      <c r="BL958" t="str">
        <f>IF(BY958&gt;LARGE(BZ958:$CK958,1),1,"")</f>
        <v/>
      </c>
      <c r="BM958">
        <f>IF(BZ958&gt;LARGE(CA958:$CK958,1),2,"")</f>
        <v>2</v>
      </c>
      <c r="BN958" t="str">
        <f>IF(CA958&gt;LARGE(CB958:$CK958,1),2.2,"")</f>
        <v/>
      </c>
      <c r="BO958" t="str">
        <f>IF(CB958&gt;LARGE(CC958:$CK958,1),3,"")</f>
        <v/>
      </c>
      <c r="BP958" t="str">
        <f>IF(CC958&gt;LARGE(CD958:$CK958,1),3.2,"")</f>
        <v/>
      </c>
      <c r="BQ958" t="str">
        <f>IF(CD958&gt;LARGE(CE958:$CK958,1),4,"")</f>
        <v/>
      </c>
      <c r="BR958" t="str">
        <f>IF(CE958&gt;LARGE(CF958:$CK958,1),4.2,"")</f>
        <v/>
      </c>
      <c r="BS958" t="str">
        <f>IF(CF958&gt;LARGE(CG958:$CK958,1),5,"")</f>
        <v/>
      </c>
      <c r="BT958" t="str">
        <f>IF(CG958&gt;LARGE(CH958:$CK958,1),5.2,"")</f>
        <v/>
      </c>
      <c r="BU958" t="str">
        <f>IF(CH958&gt;LARGE(CI958:$CK958,1),6,"")</f>
        <v/>
      </c>
      <c r="BV958" t="str">
        <f>IF(CI958&gt;LARGE(CJ958:$CK958,1),6.2,"")</f>
        <v/>
      </c>
      <c r="BW958" t="str">
        <f>IF(CJ958&gt;LARGE(CK958:$CK958,1),7,"")</f>
        <v/>
      </c>
      <c r="BX958" t="str">
        <f t="shared" si="239"/>
        <v/>
      </c>
      <c r="BY958" s="36">
        <f t="shared" si="240"/>
        <v>0</v>
      </c>
      <c r="BZ958" s="36">
        <f t="shared" si="241"/>
        <v>2</v>
      </c>
      <c r="CA958">
        <f t="shared" si="242"/>
        <v>0</v>
      </c>
      <c r="CB958" s="36">
        <f t="shared" si="243"/>
        <v>0</v>
      </c>
      <c r="CC958">
        <f t="shared" si="244"/>
        <v>0</v>
      </c>
      <c r="CD958" s="36">
        <f t="shared" si="245"/>
        <v>0</v>
      </c>
      <c r="CE958">
        <f t="shared" si="246"/>
        <v>0</v>
      </c>
      <c r="CF958" s="36">
        <f t="shared" si="247"/>
        <v>0</v>
      </c>
      <c r="CG958">
        <f t="shared" si="248"/>
        <v>0</v>
      </c>
      <c r="CH958" s="36">
        <f t="shared" si="249"/>
        <v>0</v>
      </c>
      <c r="CI958">
        <f t="shared" si="250"/>
        <v>0</v>
      </c>
      <c r="CJ958" s="36">
        <f t="shared" si="251"/>
        <v>0</v>
      </c>
      <c r="CK958">
        <f t="shared" si="252"/>
        <v>0</v>
      </c>
      <c r="CP958">
        <v>1200</v>
      </c>
      <c r="DD958" t="str">
        <f>IF(COUNTIF('[3]Zone Players'!A$3:A$1847,A958)&lt;1,"D","")</f>
        <v/>
      </c>
      <c r="DF958">
        <f t="shared" si="255"/>
        <v>1</v>
      </c>
      <c r="DG958" s="70">
        <f t="shared" si="253"/>
        <v>2</v>
      </c>
      <c r="DH958" t="str">
        <f t="shared" si="254"/>
        <v/>
      </c>
    </row>
    <row r="959" spans="1:112" x14ac:dyDescent="0.25">
      <c r="A959" s="23">
        <v>140782</v>
      </c>
      <c r="B959" s="24" t="s">
        <v>1407</v>
      </c>
      <c r="C959" s="24" t="s">
        <v>1408</v>
      </c>
      <c r="D959" s="25" t="s">
        <v>167</v>
      </c>
      <c r="E959" s="26"/>
      <c r="F959" s="27"/>
      <c r="G959" s="27"/>
      <c r="H959" s="27"/>
      <c r="I959" s="27"/>
      <c r="J959" s="27"/>
      <c r="K959" s="27"/>
      <c r="L959" s="27"/>
      <c r="M959" s="27"/>
      <c r="N959" s="26"/>
      <c r="O959" s="27"/>
      <c r="P959" s="27"/>
      <c r="Q959" s="28"/>
      <c r="R959" s="28"/>
      <c r="S959" s="28"/>
      <c r="T959" s="29"/>
      <c r="U959" s="28"/>
      <c r="V959" s="30">
        <v>1</v>
      </c>
      <c r="W959" s="30">
        <v>2</v>
      </c>
      <c r="X959" s="30" t="s">
        <v>113</v>
      </c>
      <c r="Y959" s="30">
        <v>4</v>
      </c>
      <c r="Z959" s="30">
        <v>5</v>
      </c>
      <c r="AA959" s="30">
        <v>6</v>
      </c>
      <c r="AB959" s="30">
        <v>7</v>
      </c>
      <c r="AC959" s="30" t="s">
        <v>113</v>
      </c>
      <c r="AD959" s="30" t="s">
        <v>113</v>
      </c>
      <c r="AE959" s="30" t="s">
        <v>113</v>
      </c>
      <c r="AF959" s="30" t="s">
        <v>113</v>
      </c>
      <c r="AG959" s="30" t="s">
        <v>113</v>
      </c>
      <c r="AH959" s="30" t="s">
        <v>113</v>
      </c>
      <c r="AI959" s="30" t="s">
        <v>113</v>
      </c>
      <c r="AJ959" s="30" t="s">
        <v>113</v>
      </c>
      <c r="AK959" s="30" t="s">
        <v>113</v>
      </c>
      <c r="AL959" s="30" t="s">
        <v>113</v>
      </c>
      <c r="AM959" s="30">
        <v>0</v>
      </c>
      <c r="AN959" s="30">
        <v>17</v>
      </c>
      <c r="AO959" s="30">
        <v>0</v>
      </c>
      <c r="AP959" s="30">
        <v>7</v>
      </c>
      <c r="AQ959" s="31" t="s">
        <v>113</v>
      </c>
      <c r="AR959" s="31">
        <v>7</v>
      </c>
      <c r="AS959" s="31">
        <v>7</v>
      </c>
      <c r="AT959" s="32">
        <v>7</v>
      </c>
      <c r="AU959" s="32">
        <v>7</v>
      </c>
      <c r="AV959" s="32">
        <v>0</v>
      </c>
      <c r="AW959" s="32">
        <v>7</v>
      </c>
      <c r="AX959" s="32">
        <v>7</v>
      </c>
      <c r="AY959" s="32">
        <v>0</v>
      </c>
      <c r="AZ959" s="32">
        <v>0</v>
      </c>
      <c r="BA959" s="32">
        <v>0</v>
      </c>
      <c r="BB959" s="32">
        <v>0</v>
      </c>
      <c r="BC959" s="32">
        <v>0</v>
      </c>
      <c r="BD959" s="33">
        <v>7.2</v>
      </c>
      <c r="BE959" s="33">
        <v>7</v>
      </c>
      <c r="BF959" s="33">
        <v>7</v>
      </c>
      <c r="BG959" s="33">
        <v>7</v>
      </c>
      <c r="BH959" s="33">
        <v>7</v>
      </c>
      <c r="BI959" s="33">
        <v>7</v>
      </c>
      <c r="BJ959" s="34">
        <v>7</v>
      </c>
      <c r="BK959" s="35">
        <v>7</v>
      </c>
      <c r="BL959" t="str">
        <f>IF(BY959&gt;LARGE(BZ959:$CK959,1),1,"")</f>
        <v/>
      </c>
      <c r="BM959" t="str">
        <f>IF(BZ959&gt;LARGE(CA959:$CK959,1),2,"")</f>
        <v/>
      </c>
      <c r="BN959" t="str">
        <f>IF(CA959&gt;LARGE(CB959:$CK959,1),2.2,"")</f>
        <v/>
      </c>
      <c r="BO959" t="str">
        <f>IF(CB959&gt;LARGE(CC959:$CK959,1),3,"")</f>
        <v/>
      </c>
      <c r="BP959" t="str">
        <f>IF(CC959&gt;LARGE(CD959:$CK959,1),3.2,"")</f>
        <v/>
      </c>
      <c r="BQ959" t="str">
        <f>IF(CD959&gt;LARGE(CE959:$CK959,1),4,"")</f>
        <v/>
      </c>
      <c r="BR959" t="str">
        <f>IF(CE959&gt;LARGE(CF959:$CK959,1),4.2,"")</f>
        <v/>
      </c>
      <c r="BS959" t="str">
        <f>IF(CF959&gt;LARGE(CG959:$CK959,1),5,"")</f>
        <v/>
      </c>
      <c r="BT959" t="str">
        <f>IF(CG959&gt;LARGE(CH959:$CK959,1),5.2,"")</f>
        <v/>
      </c>
      <c r="BU959" t="str">
        <f>IF(CH959&gt;LARGE(CI959:$CK959,1),6,"")</f>
        <v/>
      </c>
      <c r="BV959" t="str">
        <f>IF(CI959&gt;LARGE(CJ959:$CK959,1),6.2,"")</f>
        <v/>
      </c>
      <c r="BW959">
        <f>IF(CJ959&gt;LARGE(CK959:$CK959,1),7,"")</f>
        <v>7</v>
      </c>
      <c r="BX959" t="str">
        <f t="shared" si="239"/>
        <v/>
      </c>
      <c r="BY959" s="36">
        <f t="shared" si="240"/>
        <v>0</v>
      </c>
      <c r="BZ959" s="36">
        <f t="shared" si="241"/>
        <v>0</v>
      </c>
      <c r="CA959">
        <f t="shared" si="242"/>
        <v>0</v>
      </c>
      <c r="CB959" s="36">
        <f t="shared" si="243"/>
        <v>0</v>
      </c>
      <c r="CC959">
        <f t="shared" si="244"/>
        <v>0</v>
      </c>
      <c r="CD959" s="36">
        <f t="shared" si="245"/>
        <v>0</v>
      </c>
      <c r="CE959">
        <f t="shared" si="246"/>
        <v>0</v>
      </c>
      <c r="CF959" s="36">
        <f t="shared" si="247"/>
        <v>0</v>
      </c>
      <c r="CG959">
        <f t="shared" si="248"/>
        <v>0</v>
      </c>
      <c r="CH959" s="36">
        <f t="shared" si="249"/>
        <v>0</v>
      </c>
      <c r="CI959">
        <f t="shared" si="250"/>
        <v>0</v>
      </c>
      <c r="CJ959" s="36">
        <f t="shared" si="251"/>
        <v>4</v>
      </c>
      <c r="CK959">
        <f t="shared" si="252"/>
        <v>0</v>
      </c>
      <c r="CP959">
        <v>1201</v>
      </c>
      <c r="DD959" t="str">
        <f>IF(COUNTIF('[3]Zone Players'!A$3:A$1847,A959)&lt;1,"D","")</f>
        <v/>
      </c>
      <c r="DF959">
        <f t="shared" si="255"/>
        <v>7</v>
      </c>
      <c r="DG959" s="70">
        <f t="shared" si="253"/>
        <v>4</v>
      </c>
      <c r="DH959" t="str">
        <f t="shared" si="254"/>
        <v/>
      </c>
    </row>
    <row r="960" spans="1:112" x14ac:dyDescent="0.25">
      <c r="A960" s="23">
        <v>109416</v>
      </c>
      <c r="B960" s="24" t="s">
        <v>1409</v>
      </c>
      <c r="C960" s="24" t="s">
        <v>177</v>
      </c>
      <c r="D960" s="25" t="s">
        <v>1370</v>
      </c>
      <c r="E960" s="26">
        <v>7</v>
      </c>
      <c r="F960" s="27">
        <v>7</v>
      </c>
      <c r="G960" s="27">
        <v>7</v>
      </c>
      <c r="H960" s="27">
        <v>6</v>
      </c>
      <c r="I960" s="27">
        <v>7</v>
      </c>
      <c r="J960" s="27">
        <v>7</v>
      </c>
      <c r="K960" s="27">
        <v>6</v>
      </c>
      <c r="L960" s="27">
        <v>5</v>
      </c>
      <c r="M960" s="27">
        <v>5</v>
      </c>
      <c r="N960" s="26">
        <v>7</v>
      </c>
      <c r="O960" s="27"/>
      <c r="P960" s="27">
        <v>7</v>
      </c>
      <c r="Q960" s="28"/>
      <c r="R960" s="28"/>
      <c r="S960" s="28"/>
      <c r="T960" s="29"/>
      <c r="U960" s="28"/>
      <c r="V960" s="30">
        <v>1</v>
      </c>
      <c r="W960" s="30">
        <v>2</v>
      </c>
      <c r="X960" s="30" t="s">
        <v>113</v>
      </c>
      <c r="Y960" s="30">
        <v>4</v>
      </c>
      <c r="Z960" s="30">
        <v>5</v>
      </c>
      <c r="AA960" s="30">
        <v>6</v>
      </c>
      <c r="AB960" s="30">
        <v>7</v>
      </c>
      <c r="AC960" s="30" t="s">
        <v>113</v>
      </c>
      <c r="AD960" s="30" t="s">
        <v>113</v>
      </c>
      <c r="AE960" s="30" t="s">
        <v>113</v>
      </c>
      <c r="AF960" s="30" t="s">
        <v>113</v>
      </c>
      <c r="AG960" s="30" t="s">
        <v>113</v>
      </c>
      <c r="AH960" s="30" t="s">
        <v>113</v>
      </c>
      <c r="AI960" s="30" t="s">
        <v>113</v>
      </c>
      <c r="AJ960" s="30" t="s">
        <v>113</v>
      </c>
      <c r="AK960" s="30" t="s">
        <v>113</v>
      </c>
      <c r="AL960" s="30" t="s">
        <v>113</v>
      </c>
      <c r="AM960" s="30">
        <v>0</v>
      </c>
      <c r="AN960" s="30">
        <v>17</v>
      </c>
      <c r="AO960" s="30">
        <v>0</v>
      </c>
      <c r="AP960" s="30">
        <v>7</v>
      </c>
      <c r="AQ960" s="31">
        <v>7</v>
      </c>
      <c r="AR960" s="31">
        <v>7</v>
      </c>
      <c r="AS960" s="31">
        <v>7</v>
      </c>
      <c r="AT960" s="32">
        <v>0</v>
      </c>
      <c r="AU960" s="32">
        <v>0</v>
      </c>
      <c r="AV960" s="32">
        <v>0</v>
      </c>
      <c r="AW960" s="32">
        <v>0</v>
      </c>
      <c r="AX960" s="32">
        <v>0</v>
      </c>
      <c r="AY960" s="32">
        <v>0</v>
      </c>
      <c r="AZ960" s="32">
        <v>0</v>
      </c>
      <c r="BA960" s="32">
        <v>0</v>
      </c>
      <c r="BB960" s="32">
        <v>0</v>
      </c>
      <c r="BC960" s="32">
        <v>0</v>
      </c>
      <c r="BD960" s="33">
        <v>7.2</v>
      </c>
      <c r="BE960" s="33">
        <v>7.2</v>
      </c>
      <c r="BF960" s="33">
        <v>7.2</v>
      </c>
      <c r="BG960" s="33">
        <v>7.2</v>
      </c>
      <c r="BH960" s="33">
        <v>7.2</v>
      </c>
      <c r="BI960" s="33">
        <v>7.2</v>
      </c>
      <c r="BJ960" s="34" t="s">
        <v>113</v>
      </c>
      <c r="BK960" s="35" t="s">
        <v>113</v>
      </c>
      <c r="BL960" t="str">
        <f>IF(BY960&gt;LARGE(BZ960:$CK960,1),1,"")</f>
        <v/>
      </c>
      <c r="BM960" t="str">
        <f>IF(BZ960&gt;LARGE(CA960:$CK960,1),2,"")</f>
        <v/>
      </c>
      <c r="BN960" t="str">
        <f>IF(CA960&gt;LARGE(CB960:$CK960,1),2.2,"")</f>
        <v/>
      </c>
      <c r="BO960" t="str">
        <f>IF(CB960&gt;LARGE(CC960:$CK960,1),3,"")</f>
        <v/>
      </c>
      <c r="BP960" t="str">
        <f>IF(CC960&gt;LARGE(CD960:$CK960,1),3.2,"")</f>
        <v/>
      </c>
      <c r="BQ960" t="str">
        <f>IF(CD960&gt;LARGE(CE960:$CK960,1),4,"")</f>
        <v/>
      </c>
      <c r="BR960" t="str">
        <f>IF(CE960&gt;LARGE(CF960:$CK960,1),4.2,"")</f>
        <v/>
      </c>
      <c r="BS960" t="str">
        <f>IF(CF960&gt;LARGE(CG960:$CK960,1),5,"")</f>
        <v/>
      </c>
      <c r="BT960" t="str">
        <f>IF(CG960&gt;LARGE(CH960:$CK960,1),5.2,"")</f>
        <v/>
      </c>
      <c r="BU960" t="str">
        <f>IF(CH960&gt;LARGE(CI960:$CK960,1),6,"")</f>
        <v/>
      </c>
      <c r="BV960" t="str">
        <f>IF(CI960&gt;LARGE(CJ960:$CK960,1),6.2,"")</f>
        <v/>
      </c>
      <c r="BW960" t="str">
        <f>IF(CJ960&gt;LARGE(CK960:$CK960,1),7,"")</f>
        <v/>
      </c>
      <c r="BX960" t="str">
        <f t="shared" si="239"/>
        <v/>
      </c>
      <c r="BY960" s="36">
        <f t="shared" si="240"/>
        <v>0</v>
      </c>
      <c r="BZ960" s="36">
        <f t="shared" si="241"/>
        <v>0</v>
      </c>
      <c r="CA960">
        <f t="shared" si="242"/>
        <v>0</v>
      </c>
      <c r="CB960" s="36">
        <f t="shared" si="243"/>
        <v>0</v>
      </c>
      <c r="CC960">
        <f t="shared" si="244"/>
        <v>0</v>
      </c>
      <c r="CD960" s="36">
        <f t="shared" si="245"/>
        <v>0</v>
      </c>
      <c r="CE960">
        <f t="shared" si="246"/>
        <v>0</v>
      </c>
      <c r="CF960" s="36">
        <f t="shared" si="247"/>
        <v>0</v>
      </c>
      <c r="CG960">
        <f t="shared" si="248"/>
        <v>0</v>
      </c>
      <c r="CH960" s="36">
        <f t="shared" si="249"/>
        <v>0</v>
      </c>
      <c r="CI960">
        <f t="shared" si="250"/>
        <v>0</v>
      </c>
      <c r="CJ960" s="36">
        <f t="shared" si="251"/>
        <v>0</v>
      </c>
      <c r="CK960">
        <f t="shared" si="252"/>
        <v>0</v>
      </c>
      <c r="CP960">
        <v>1202</v>
      </c>
      <c r="DD960" t="str">
        <f>IF(COUNTIF('[3]Zone Players'!A$3:A$1847,A960)&lt;1,"D","")</f>
        <v/>
      </c>
      <c r="DF960">
        <f t="shared" si="255"/>
        <v>7</v>
      </c>
      <c r="DG960" s="70">
        <f t="shared" si="253"/>
        <v>0</v>
      </c>
      <c r="DH960" t="str">
        <f t="shared" si="254"/>
        <v/>
      </c>
    </row>
    <row r="961" spans="1:112" x14ac:dyDescent="0.25">
      <c r="A961" s="40">
        <v>139368</v>
      </c>
      <c r="B961" s="24" t="s">
        <v>1410</v>
      </c>
      <c r="C961" s="24" t="s">
        <v>704</v>
      </c>
      <c r="D961" s="25" t="s">
        <v>1370</v>
      </c>
      <c r="E961" s="26"/>
      <c r="F961" s="27"/>
      <c r="G961" s="27"/>
      <c r="H961" s="27"/>
      <c r="I961" s="27"/>
      <c r="J961" s="27"/>
      <c r="K961" s="27">
        <v>7</v>
      </c>
      <c r="L961" s="27">
        <v>7</v>
      </c>
      <c r="M961" s="27">
        <v>3</v>
      </c>
      <c r="N961" s="26">
        <v>2</v>
      </c>
      <c r="O961" s="27">
        <v>2</v>
      </c>
      <c r="P961" s="27">
        <v>1</v>
      </c>
      <c r="Q961" s="28"/>
      <c r="R961" s="28"/>
      <c r="S961" s="28"/>
      <c r="T961" s="29"/>
      <c r="U961" s="28"/>
      <c r="V961" s="30">
        <v>1</v>
      </c>
      <c r="W961" s="30">
        <v>2</v>
      </c>
      <c r="X961" s="30" t="s">
        <v>113</v>
      </c>
      <c r="Y961" s="30">
        <v>4</v>
      </c>
      <c r="Z961" s="30">
        <v>5</v>
      </c>
      <c r="AA961" s="30">
        <v>6</v>
      </c>
      <c r="AB961" s="30">
        <v>7</v>
      </c>
      <c r="AC961" s="30" t="s">
        <v>113</v>
      </c>
      <c r="AD961" s="30" t="s">
        <v>113</v>
      </c>
      <c r="AE961" s="30" t="s">
        <v>113</v>
      </c>
      <c r="AF961" s="30" t="s">
        <v>113</v>
      </c>
      <c r="AG961" s="30" t="s">
        <v>113</v>
      </c>
      <c r="AH961" s="30" t="s">
        <v>113</v>
      </c>
      <c r="AI961" s="30" t="s">
        <v>113</v>
      </c>
      <c r="AJ961" s="30" t="s">
        <v>113</v>
      </c>
      <c r="AK961" s="30" t="s">
        <v>113</v>
      </c>
      <c r="AL961" s="30" t="s">
        <v>113</v>
      </c>
      <c r="AM961" s="30">
        <v>0</v>
      </c>
      <c r="AN961" s="30">
        <v>17</v>
      </c>
      <c r="AO961" s="30">
        <v>5</v>
      </c>
      <c r="AP961" s="30">
        <v>2</v>
      </c>
      <c r="AQ961" s="31">
        <v>1</v>
      </c>
      <c r="AR961" s="31">
        <v>1</v>
      </c>
      <c r="AS961" s="31">
        <v>1</v>
      </c>
      <c r="AT961" s="32">
        <v>2</v>
      </c>
      <c r="AU961" s="32">
        <v>2</v>
      </c>
      <c r="AV961" s="32">
        <v>2</v>
      </c>
      <c r="AW961" s="32">
        <v>2</v>
      </c>
      <c r="AX961" s="32">
        <v>1</v>
      </c>
      <c r="AY961" s="32">
        <v>1</v>
      </c>
      <c r="AZ961" s="32">
        <v>1</v>
      </c>
      <c r="BA961" s="32">
        <v>1</v>
      </c>
      <c r="BB961" s="32">
        <v>1</v>
      </c>
      <c r="BC961" s="32">
        <v>1</v>
      </c>
      <c r="BD961" s="33">
        <v>7.2</v>
      </c>
      <c r="BE961" s="33">
        <v>7.2</v>
      </c>
      <c r="BF961" s="33">
        <v>7.2</v>
      </c>
      <c r="BG961" s="33">
        <v>7.2</v>
      </c>
      <c r="BH961" s="33">
        <v>7.2</v>
      </c>
      <c r="BI961" s="33">
        <v>1</v>
      </c>
      <c r="BJ961" s="34">
        <v>1</v>
      </c>
      <c r="BK961" s="35">
        <v>1</v>
      </c>
      <c r="BL961">
        <f>IF(BY961&gt;LARGE(BZ961:$CK961,1),1,"")</f>
        <v>1</v>
      </c>
      <c r="BM961">
        <f>IF(BZ961&gt;LARGE(CA961:$CK961,1),2,"")</f>
        <v>2</v>
      </c>
      <c r="BN961" t="str">
        <f>IF(CA961&gt;LARGE(CB961:$CK961,1),2.2,"")</f>
        <v/>
      </c>
      <c r="BO961" t="str">
        <f>IF(CB961&gt;LARGE(CC961:$CK961,1),3,"")</f>
        <v/>
      </c>
      <c r="BP961" t="str">
        <f>IF(CC961&gt;LARGE(CD961:$CK961,1),3.2,"")</f>
        <v/>
      </c>
      <c r="BQ961" t="str">
        <f>IF(CD961&gt;LARGE(CE961:$CK961,1),4,"")</f>
        <v/>
      </c>
      <c r="BR961" t="str">
        <f>IF(CE961&gt;LARGE(CF961:$CK961,1),4.2,"")</f>
        <v/>
      </c>
      <c r="BS961" t="str">
        <f>IF(CF961&gt;LARGE(CG961:$CK961,1),5,"")</f>
        <v/>
      </c>
      <c r="BT961" t="str">
        <f>IF(CG961&gt;LARGE(CH961:$CK961,1),5.2,"")</f>
        <v/>
      </c>
      <c r="BU961" t="str">
        <f>IF(CH961&gt;LARGE(CI961:$CK961,1),6,"")</f>
        <v/>
      </c>
      <c r="BV961" t="str">
        <f>IF(CI961&gt;LARGE(CJ961:$CK961,1),6.2,"")</f>
        <v/>
      </c>
      <c r="BW961" t="str">
        <f>IF(CJ961&gt;LARGE(CK961:$CK961,1),7,"")</f>
        <v/>
      </c>
      <c r="BX961" t="str">
        <f t="shared" si="239"/>
        <v/>
      </c>
      <c r="BY961" s="36">
        <f t="shared" si="240"/>
        <v>6</v>
      </c>
      <c r="BZ961" s="36">
        <f t="shared" si="241"/>
        <v>4</v>
      </c>
      <c r="CA961">
        <f t="shared" si="242"/>
        <v>0</v>
      </c>
      <c r="CB961" s="36">
        <f t="shared" si="243"/>
        <v>0</v>
      </c>
      <c r="CC961">
        <f t="shared" si="244"/>
        <v>0</v>
      </c>
      <c r="CD961" s="36">
        <f t="shared" si="245"/>
        <v>0</v>
      </c>
      <c r="CE961">
        <f t="shared" si="246"/>
        <v>0</v>
      </c>
      <c r="CF961" s="36">
        <f t="shared" si="247"/>
        <v>0</v>
      </c>
      <c r="CG961">
        <f t="shared" si="248"/>
        <v>0</v>
      </c>
      <c r="CH961" s="36">
        <f t="shared" si="249"/>
        <v>0</v>
      </c>
      <c r="CI961">
        <f t="shared" si="250"/>
        <v>0</v>
      </c>
      <c r="CJ961" s="36">
        <f t="shared" si="251"/>
        <v>0</v>
      </c>
      <c r="CK961">
        <f t="shared" si="252"/>
        <v>0</v>
      </c>
      <c r="CP961">
        <v>1205</v>
      </c>
      <c r="DD961" t="str">
        <f>IF(COUNTIF('[3]Zone Players'!A$3:A$1847,A961)&lt;1,"D","")</f>
        <v/>
      </c>
      <c r="DF961">
        <f t="shared" si="255"/>
        <v>1</v>
      </c>
      <c r="DG961" s="70">
        <f t="shared" si="253"/>
        <v>10</v>
      </c>
      <c r="DH961" t="str">
        <f t="shared" si="254"/>
        <v/>
      </c>
    </row>
    <row r="962" spans="1:112" x14ac:dyDescent="0.25">
      <c r="A962" s="40">
        <v>151760</v>
      </c>
      <c r="B962" s="24" t="s">
        <v>1411</v>
      </c>
      <c r="C962" s="24" t="s">
        <v>180</v>
      </c>
      <c r="D962" s="25" t="s">
        <v>1370</v>
      </c>
      <c r="E962" s="25"/>
      <c r="F962" s="24"/>
      <c r="G962" s="24"/>
      <c r="H962" s="24"/>
      <c r="I962" s="24"/>
      <c r="J962" s="24"/>
      <c r="K962" s="24"/>
      <c r="L962" s="24"/>
      <c r="M962" s="24"/>
      <c r="N962" s="25"/>
      <c r="O962" s="24"/>
      <c r="P962" s="27" t="s">
        <v>113</v>
      </c>
      <c r="Q962" s="28"/>
      <c r="R962" s="28"/>
      <c r="S962" s="28"/>
      <c r="T962" s="29"/>
      <c r="U962" s="28"/>
      <c r="V962" s="30">
        <v>1</v>
      </c>
      <c r="W962" s="30">
        <v>2</v>
      </c>
      <c r="X962" s="30" t="s">
        <v>113</v>
      </c>
      <c r="Y962" s="30">
        <v>4</v>
      </c>
      <c r="Z962" s="30">
        <v>5</v>
      </c>
      <c r="AA962" s="30">
        <v>6</v>
      </c>
      <c r="AB962" s="30">
        <v>7</v>
      </c>
      <c r="AC962" s="59" t="s">
        <v>113</v>
      </c>
      <c r="AD962" s="59" t="s">
        <v>113</v>
      </c>
      <c r="AE962" s="59" t="s">
        <v>113</v>
      </c>
      <c r="AF962" s="59" t="s">
        <v>113</v>
      </c>
      <c r="AG962" s="59" t="s">
        <v>113</v>
      </c>
      <c r="AH962" s="59" t="s">
        <v>113</v>
      </c>
      <c r="AI962" s="30" t="s">
        <v>113</v>
      </c>
      <c r="AJ962" s="30" t="s">
        <v>113</v>
      </c>
      <c r="AK962" s="30" t="s">
        <v>113</v>
      </c>
      <c r="AL962" s="30" t="s">
        <v>113</v>
      </c>
      <c r="AM962" s="30">
        <v>0</v>
      </c>
      <c r="AN962" s="59">
        <v>17</v>
      </c>
      <c r="AO962" s="30">
        <v>0</v>
      </c>
      <c r="AP962" s="59">
        <v>7</v>
      </c>
      <c r="AQ962" s="31" t="s">
        <v>113</v>
      </c>
      <c r="AR962" s="31" t="s">
        <v>113</v>
      </c>
      <c r="AS962" s="31" t="s">
        <v>113</v>
      </c>
      <c r="AT962" s="32">
        <v>0</v>
      </c>
      <c r="AU962" s="32">
        <v>0</v>
      </c>
      <c r="AV962" s="32">
        <v>0</v>
      </c>
      <c r="AW962" s="32">
        <v>0</v>
      </c>
      <c r="AX962" s="32">
        <v>0</v>
      </c>
      <c r="AY962" s="32">
        <v>0</v>
      </c>
      <c r="AZ962" s="32">
        <v>0</v>
      </c>
      <c r="BA962" s="32">
        <v>0</v>
      </c>
      <c r="BB962" s="32">
        <v>0</v>
      </c>
      <c r="BC962" s="32">
        <v>0</v>
      </c>
      <c r="BD962" s="33">
        <v>7.2</v>
      </c>
      <c r="BE962" s="33">
        <v>7.2</v>
      </c>
      <c r="BF962" s="33">
        <v>7.2</v>
      </c>
      <c r="BG962" s="33">
        <v>7.2</v>
      </c>
      <c r="BH962" s="33">
        <v>7.2</v>
      </c>
      <c r="BI962" s="33">
        <v>7.2</v>
      </c>
      <c r="BJ962" s="34" t="s">
        <v>113</v>
      </c>
      <c r="BK962" s="35" t="s">
        <v>113</v>
      </c>
      <c r="BL962" t="str">
        <f>IF(BY962&gt;LARGE(BZ962:$CK962,1),1,"")</f>
        <v/>
      </c>
      <c r="BM962" t="str">
        <f>IF(BZ962&gt;LARGE(CA962:$CK962,1),2,"")</f>
        <v/>
      </c>
      <c r="BN962" t="str">
        <f>IF(CA962&gt;LARGE(CB962:$CK962,1),2.2,"")</f>
        <v/>
      </c>
      <c r="BO962" t="str">
        <f>IF(CB962&gt;LARGE(CC962:$CK962,1),3,"")</f>
        <v/>
      </c>
      <c r="BP962" t="str">
        <f>IF(CC962&gt;LARGE(CD962:$CK962,1),3.2,"")</f>
        <v/>
      </c>
      <c r="BQ962" t="str">
        <f>IF(CD962&gt;LARGE(CE962:$CK962,1),4,"")</f>
        <v/>
      </c>
      <c r="BR962" t="str">
        <f>IF(CE962&gt;LARGE(CF962:$CK962,1),4.2,"")</f>
        <v/>
      </c>
      <c r="BS962" t="str">
        <f>IF(CF962&gt;LARGE(CG962:$CK962,1),5,"")</f>
        <v/>
      </c>
      <c r="BT962" t="str">
        <f>IF(CG962&gt;LARGE(CH962:$CK962,1),5.2,"")</f>
        <v/>
      </c>
      <c r="BU962" t="str">
        <f>IF(CH962&gt;LARGE(CI962:$CK962,1),6,"")</f>
        <v/>
      </c>
      <c r="BV962" t="str">
        <f>IF(CI962&gt;LARGE(CJ962:$CK962,1),6.2,"")</f>
        <v/>
      </c>
      <c r="BW962" t="str">
        <f>IF(CJ962&gt;LARGE(CK962:$CK962,1),7,"")</f>
        <v/>
      </c>
      <c r="BX962" t="str">
        <f t="shared" si="239"/>
        <v/>
      </c>
      <c r="BY962" s="36">
        <f t="shared" si="240"/>
        <v>0</v>
      </c>
      <c r="BZ962" s="36">
        <f t="shared" si="241"/>
        <v>0</v>
      </c>
      <c r="CA962">
        <f t="shared" si="242"/>
        <v>0</v>
      </c>
      <c r="CB962" s="36">
        <f t="shared" si="243"/>
        <v>0</v>
      </c>
      <c r="CC962">
        <f t="shared" si="244"/>
        <v>0</v>
      </c>
      <c r="CD962" s="36">
        <f t="shared" si="245"/>
        <v>0</v>
      </c>
      <c r="CE962">
        <f t="shared" si="246"/>
        <v>0</v>
      </c>
      <c r="CF962" s="36">
        <f t="shared" si="247"/>
        <v>0</v>
      </c>
      <c r="CG962">
        <f t="shared" si="248"/>
        <v>0</v>
      </c>
      <c r="CH962" s="36">
        <f t="shared" si="249"/>
        <v>0</v>
      </c>
      <c r="CI962">
        <f t="shared" si="250"/>
        <v>0</v>
      </c>
      <c r="CJ962" s="36">
        <f t="shared" si="251"/>
        <v>0</v>
      </c>
      <c r="CK962">
        <f t="shared" si="252"/>
        <v>0</v>
      </c>
      <c r="CP962">
        <v>1207</v>
      </c>
      <c r="DD962" t="str">
        <f>IF(COUNTIF('[3]Zone Players'!A$3:A$1847,A962)&lt;1,"D","")</f>
        <v/>
      </c>
      <c r="DF962" t="str">
        <f t="shared" si="255"/>
        <v/>
      </c>
      <c r="DG962" s="70">
        <f t="shared" si="253"/>
        <v>0</v>
      </c>
      <c r="DH962" t="str">
        <f t="shared" si="254"/>
        <v/>
      </c>
    </row>
    <row r="963" spans="1:112" x14ac:dyDescent="0.25">
      <c r="A963" s="23">
        <v>149604</v>
      </c>
      <c r="B963" s="24" t="s">
        <v>1412</v>
      </c>
      <c r="C963" s="24" t="s">
        <v>139</v>
      </c>
      <c r="D963" s="25" t="s">
        <v>1370</v>
      </c>
      <c r="E963" s="26"/>
      <c r="F963" s="27"/>
      <c r="G963" s="27"/>
      <c r="H963" s="27"/>
      <c r="I963" s="27"/>
      <c r="J963" s="27"/>
      <c r="K963" s="27"/>
      <c r="L963" s="27"/>
      <c r="M963" s="27"/>
      <c r="N963" s="26"/>
      <c r="O963" s="27"/>
      <c r="P963" s="27">
        <v>7</v>
      </c>
      <c r="Q963" s="28"/>
      <c r="R963" s="28"/>
      <c r="S963" s="28"/>
      <c r="T963" s="29"/>
      <c r="U963" s="28"/>
      <c r="V963" s="30">
        <v>1</v>
      </c>
      <c r="W963" s="30">
        <v>2</v>
      </c>
      <c r="X963" s="30" t="s">
        <v>113</v>
      </c>
      <c r="Y963" s="30">
        <v>4</v>
      </c>
      <c r="Z963" s="30">
        <v>5</v>
      </c>
      <c r="AA963" s="30">
        <v>6</v>
      </c>
      <c r="AB963" s="30">
        <v>7</v>
      </c>
      <c r="AC963" s="30" t="s">
        <v>113</v>
      </c>
      <c r="AD963" s="30" t="s">
        <v>113</v>
      </c>
      <c r="AE963" s="30" t="s">
        <v>113</v>
      </c>
      <c r="AF963" s="30" t="s">
        <v>113</v>
      </c>
      <c r="AG963" s="30" t="s">
        <v>113</v>
      </c>
      <c r="AH963" s="30" t="s">
        <v>113</v>
      </c>
      <c r="AI963" s="30" t="s">
        <v>113</v>
      </c>
      <c r="AJ963" s="30" t="s">
        <v>113</v>
      </c>
      <c r="AK963" s="30" t="s">
        <v>113</v>
      </c>
      <c r="AL963" s="30" t="s">
        <v>113</v>
      </c>
      <c r="AM963" s="30">
        <v>0</v>
      </c>
      <c r="AN963" s="30">
        <v>17</v>
      </c>
      <c r="AO963" s="30">
        <v>0</v>
      </c>
      <c r="AP963" s="30">
        <v>7</v>
      </c>
      <c r="AQ963" s="31">
        <v>7</v>
      </c>
      <c r="AR963" s="31">
        <v>7</v>
      </c>
      <c r="AS963" s="31">
        <v>7</v>
      </c>
      <c r="AT963" s="32">
        <v>0</v>
      </c>
      <c r="AU963" s="32">
        <v>0</v>
      </c>
      <c r="AV963" s="32">
        <v>0</v>
      </c>
      <c r="AW963" s="32">
        <v>0</v>
      </c>
      <c r="AX963" s="32">
        <v>0</v>
      </c>
      <c r="AY963" s="32">
        <v>0</v>
      </c>
      <c r="AZ963" s="32">
        <v>0</v>
      </c>
      <c r="BA963" s="32">
        <v>0</v>
      </c>
      <c r="BB963" s="32">
        <v>0</v>
      </c>
      <c r="BC963" s="32">
        <v>0</v>
      </c>
      <c r="BD963" s="33">
        <v>7.2</v>
      </c>
      <c r="BE963" s="33">
        <v>7.2</v>
      </c>
      <c r="BF963" s="33">
        <v>7.2</v>
      </c>
      <c r="BG963" s="33">
        <v>7.2</v>
      </c>
      <c r="BH963" s="33">
        <v>7.2</v>
      </c>
      <c r="BI963" s="33">
        <v>7.2</v>
      </c>
      <c r="BJ963" s="34" t="s">
        <v>113</v>
      </c>
      <c r="BK963" s="35" t="s">
        <v>113</v>
      </c>
      <c r="BL963" t="str">
        <f>IF(BY963&gt;LARGE(BZ963:$CK963,1),1,"")</f>
        <v/>
      </c>
      <c r="BM963" t="str">
        <f>IF(BZ963&gt;LARGE(CA963:$CK963,1),2,"")</f>
        <v/>
      </c>
      <c r="BN963" t="str">
        <f>IF(CA963&gt;LARGE(CB963:$CK963,1),2.2,"")</f>
        <v/>
      </c>
      <c r="BO963" t="str">
        <f>IF(CB963&gt;LARGE(CC963:$CK963,1),3,"")</f>
        <v/>
      </c>
      <c r="BP963" t="str">
        <f>IF(CC963&gt;LARGE(CD963:$CK963,1),3.2,"")</f>
        <v/>
      </c>
      <c r="BQ963" t="str">
        <f>IF(CD963&gt;LARGE(CE963:$CK963,1),4,"")</f>
        <v/>
      </c>
      <c r="BR963" t="str">
        <f>IF(CE963&gt;LARGE(CF963:$CK963,1),4.2,"")</f>
        <v/>
      </c>
      <c r="BS963" t="str">
        <f>IF(CF963&gt;LARGE(CG963:$CK963,1),5,"")</f>
        <v/>
      </c>
      <c r="BT963" t="str">
        <f>IF(CG963&gt;LARGE(CH963:$CK963,1),5.2,"")</f>
        <v/>
      </c>
      <c r="BU963" t="str">
        <f>IF(CH963&gt;LARGE(CI963:$CK963,1),6,"")</f>
        <v/>
      </c>
      <c r="BV963" t="str">
        <f>IF(CI963&gt;LARGE(CJ963:$CK963,1),6.2,"")</f>
        <v/>
      </c>
      <c r="BW963" t="str">
        <f>IF(CJ963&gt;LARGE(CK963:$CK963,1),7,"")</f>
        <v/>
      </c>
      <c r="BX963" t="str">
        <f t="shared" si="239"/>
        <v/>
      </c>
      <c r="BY963" s="36">
        <f t="shared" si="240"/>
        <v>0</v>
      </c>
      <c r="BZ963" s="36">
        <f t="shared" si="241"/>
        <v>0</v>
      </c>
      <c r="CA963">
        <f t="shared" si="242"/>
        <v>0</v>
      </c>
      <c r="CB963" s="36">
        <f t="shared" si="243"/>
        <v>0</v>
      </c>
      <c r="CC963">
        <f t="shared" si="244"/>
        <v>0</v>
      </c>
      <c r="CD963" s="36">
        <f t="shared" si="245"/>
        <v>0</v>
      </c>
      <c r="CE963">
        <f t="shared" si="246"/>
        <v>0</v>
      </c>
      <c r="CF963" s="36">
        <f t="shared" si="247"/>
        <v>0</v>
      </c>
      <c r="CG963">
        <f t="shared" si="248"/>
        <v>0</v>
      </c>
      <c r="CH963" s="36">
        <f t="shared" si="249"/>
        <v>0</v>
      </c>
      <c r="CI963">
        <f t="shared" si="250"/>
        <v>0</v>
      </c>
      <c r="CJ963" s="36">
        <f t="shared" si="251"/>
        <v>0</v>
      </c>
      <c r="CK963">
        <f t="shared" si="252"/>
        <v>0</v>
      </c>
      <c r="CP963">
        <v>1209</v>
      </c>
      <c r="DD963" t="str">
        <f>IF(COUNTIF('[3]Zone Players'!A$3:A$1847,A963)&lt;1,"D","")</f>
        <v/>
      </c>
      <c r="DF963">
        <f t="shared" si="255"/>
        <v>7</v>
      </c>
      <c r="DG963" s="70">
        <f t="shared" si="253"/>
        <v>0</v>
      </c>
      <c r="DH963" t="str">
        <f t="shared" si="254"/>
        <v/>
      </c>
    </row>
    <row r="964" spans="1:112" x14ac:dyDescent="0.25">
      <c r="A964" s="23">
        <v>97887</v>
      </c>
      <c r="B964" s="24" t="s">
        <v>1413</v>
      </c>
      <c r="C964" s="24" t="s">
        <v>235</v>
      </c>
      <c r="D964" s="25" t="s">
        <v>1370</v>
      </c>
      <c r="E964" s="26">
        <v>5</v>
      </c>
      <c r="F964" s="27">
        <v>3</v>
      </c>
      <c r="G964" s="27">
        <v>3</v>
      </c>
      <c r="H964" s="27">
        <v>4</v>
      </c>
      <c r="I964" s="27">
        <v>5</v>
      </c>
      <c r="J964" s="27">
        <v>3</v>
      </c>
      <c r="K964" s="27">
        <v>4</v>
      </c>
      <c r="L964" s="27">
        <v>3</v>
      </c>
      <c r="M964" s="27">
        <v>3</v>
      </c>
      <c r="N964" s="26">
        <v>4</v>
      </c>
      <c r="O964" s="27">
        <v>4</v>
      </c>
      <c r="P964" s="27">
        <v>4</v>
      </c>
      <c r="Q964" s="28"/>
      <c r="R964" s="28"/>
      <c r="S964" s="28"/>
      <c r="T964" s="29"/>
      <c r="U964" s="28"/>
      <c r="V964" s="30">
        <v>1</v>
      </c>
      <c r="W964" s="30">
        <v>2</v>
      </c>
      <c r="X964" s="30" t="s">
        <v>113</v>
      </c>
      <c r="Y964" s="30">
        <v>4</v>
      </c>
      <c r="Z964" s="30">
        <v>5</v>
      </c>
      <c r="AA964" s="30">
        <v>6</v>
      </c>
      <c r="AB964" s="30">
        <v>7</v>
      </c>
      <c r="AC964" s="30" t="s">
        <v>113</v>
      </c>
      <c r="AD964" s="30" t="s">
        <v>113</v>
      </c>
      <c r="AE964" s="30" t="s">
        <v>113</v>
      </c>
      <c r="AF964" s="30" t="s">
        <v>113</v>
      </c>
      <c r="AG964" s="30" t="s">
        <v>113</v>
      </c>
      <c r="AH964" s="30" t="s">
        <v>113</v>
      </c>
      <c r="AI964" s="30" t="s">
        <v>113</v>
      </c>
      <c r="AJ964" s="30" t="s">
        <v>113</v>
      </c>
      <c r="AK964" s="30" t="s">
        <v>113</v>
      </c>
      <c r="AL964" s="30" t="s">
        <v>113</v>
      </c>
      <c r="AM964" s="30">
        <v>0</v>
      </c>
      <c r="AN964" s="30">
        <v>17</v>
      </c>
      <c r="AO964" s="30">
        <v>2</v>
      </c>
      <c r="AP964" s="30">
        <v>5</v>
      </c>
      <c r="AQ964" s="31">
        <v>4</v>
      </c>
      <c r="AR964" s="31">
        <v>5</v>
      </c>
      <c r="AS964" s="31">
        <v>5</v>
      </c>
      <c r="AT964" s="32">
        <v>4</v>
      </c>
      <c r="AU964" s="32">
        <v>4</v>
      </c>
      <c r="AV964" s="32">
        <v>4</v>
      </c>
      <c r="AW964" s="32">
        <v>4</v>
      </c>
      <c r="AX964" s="32">
        <v>5</v>
      </c>
      <c r="AY964" s="32">
        <v>5</v>
      </c>
      <c r="AZ964" s="32">
        <v>5</v>
      </c>
      <c r="BA964" s="32">
        <v>5</v>
      </c>
      <c r="BB964" s="32">
        <v>5</v>
      </c>
      <c r="BC964" s="32">
        <v>5</v>
      </c>
      <c r="BD964" s="33">
        <v>7.2</v>
      </c>
      <c r="BE964" s="33">
        <v>7.2</v>
      </c>
      <c r="BF964" s="33">
        <v>7.2</v>
      </c>
      <c r="BG964" s="33">
        <v>7.2</v>
      </c>
      <c r="BH964" s="33">
        <v>7.2</v>
      </c>
      <c r="BI964" s="33">
        <v>5</v>
      </c>
      <c r="BJ964" s="34">
        <v>5</v>
      </c>
      <c r="BK964" s="35">
        <v>5</v>
      </c>
      <c r="BL964" t="str">
        <f>IF(BY964&gt;LARGE(BZ964:$CK964,1),1,"")</f>
        <v/>
      </c>
      <c r="BM964" t="str">
        <f>IF(BZ964&gt;LARGE(CA964:$CK964,1),2,"")</f>
        <v/>
      </c>
      <c r="BN964" t="str">
        <f>IF(CA964&gt;LARGE(CB964:$CK964,1),2.2,"")</f>
        <v/>
      </c>
      <c r="BO964" t="str">
        <f>IF(CB964&gt;LARGE(CC964:$CK964,1),3,"")</f>
        <v/>
      </c>
      <c r="BP964" t="str">
        <f>IF(CC964&gt;LARGE(CD964:$CK964,1),3.2,"")</f>
        <v/>
      </c>
      <c r="BQ964" t="str">
        <f>IF(CD964&gt;LARGE(CE964:$CK964,1),4,"")</f>
        <v/>
      </c>
      <c r="BR964" t="str">
        <f>IF(CE964&gt;LARGE(CF964:$CK964,1),4.2,"")</f>
        <v/>
      </c>
      <c r="BS964">
        <f>IF(CF964&gt;LARGE(CG964:$CK964,1),5,"")</f>
        <v>5</v>
      </c>
      <c r="BT964" t="str">
        <f>IF(CG964&gt;LARGE(CH964:$CK964,1),5.2,"")</f>
        <v/>
      </c>
      <c r="BU964" t="str">
        <f>IF(CH964&gt;LARGE(CI964:$CK964,1),6,"")</f>
        <v/>
      </c>
      <c r="BV964" t="str">
        <f>IF(CI964&gt;LARGE(CJ964:$CK964,1),6.2,"")</f>
        <v/>
      </c>
      <c r="BW964" t="str">
        <f>IF(CJ964&gt;LARGE(CK964:$CK964,1),7,"")</f>
        <v/>
      </c>
      <c r="BX964" t="str">
        <f t="shared" si="239"/>
        <v/>
      </c>
      <c r="BY964" s="36">
        <f t="shared" si="240"/>
        <v>0</v>
      </c>
      <c r="BZ964" s="36">
        <f t="shared" si="241"/>
        <v>0</v>
      </c>
      <c r="CA964">
        <f t="shared" si="242"/>
        <v>0</v>
      </c>
      <c r="CB964" s="36">
        <f t="shared" si="243"/>
        <v>0</v>
      </c>
      <c r="CC964">
        <f t="shared" si="244"/>
        <v>0</v>
      </c>
      <c r="CD964" s="36">
        <f t="shared" si="245"/>
        <v>4</v>
      </c>
      <c r="CE964">
        <f t="shared" si="246"/>
        <v>0</v>
      </c>
      <c r="CF964" s="36">
        <f t="shared" si="247"/>
        <v>6</v>
      </c>
      <c r="CG964">
        <f t="shared" si="248"/>
        <v>0</v>
      </c>
      <c r="CH964" s="36">
        <f t="shared" si="249"/>
        <v>0</v>
      </c>
      <c r="CI964">
        <f t="shared" si="250"/>
        <v>0</v>
      </c>
      <c r="CJ964" s="36">
        <f t="shared" si="251"/>
        <v>0</v>
      </c>
      <c r="CK964">
        <f t="shared" si="252"/>
        <v>0</v>
      </c>
      <c r="CP964">
        <v>1213</v>
      </c>
      <c r="DD964" t="str">
        <f>IF(COUNTIF('[3]Zone Players'!A$3:A$1847,A964)&lt;1,"D","")</f>
        <v/>
      </c>
      <c r="DF964">
        <f t="shared" si="255"/>
        <v>5</v>
      </c>
      <c r="DG964" s="70">
        <f t="shared" si="253"/>
        <v>10</v>
      </c>
      <c r="DH964" t="str">
        <f t="shared" si="254"/>
        <v/>
      </c>
    </row>
    <row r="965" spans="1:112" x14ac:dyDescent="0.25">
      <c r="A965" s="40">
        <v>47566</v>
      </c>
      <c r="B965" s="24" t="s">
        <v>326</v>
      </c>
      <c r="C965" s="24" t="s">
        <v>563</v>
      </c>
      <c r="D965" s="25" t="s">
        <v>1370</v>
      </c>
      <c r="E965" s="26">
        <v>2</v>
      </c>
      <c r="F965" s="27">
        <v>1</v>
      </c>
      <c r="G965" s="27">
        <v>1</v>
      </c>
      <c r="H965" s="27">
        <v>1</v>
      </c>
      <c r="I965" s="27">
        <v>1</v>
      </c>
      <c r="J965" s="27">
        <v>1</v>
      </c>
      <c r="K965" s="27">
        <v>1</v>
      </c>
      <c r="L965" s="27">
        <v>1</v>
      </c>
      <c r="M965" s="27">
        <v>1</v>
      </c>
      <c r="N965" s="26">
        <v>1</v>
      </c>
      <c r="O965" s="27">
        <v>2</v>
      </c>
      <c r="P965" s="27">
        <v>1</v>
      </c>
      <c r="Q965" s="28"/>
      <c r="R965" s="28"/>
      <c r="S965" s="28"/>
      <c r="T965" s="29"/>
      <c r="U965" s="28"/>
      <c r="V965" s="30">
        <v>1</v>
      </c>
      <c r="W965" s="30">
        <v>2</v>
      </c>
      <c r="X965" s="30" t="s">
        <v>113</v>
      </c>
      <c r="Y965" s="30">
        <v>4</v>
      </c>
      <c r="Z965" s="30">
        <v>5</v>
      </c>
      <c r="AA965" s="30">
        <v>6</v>
      </c>
      <c r="AB965" s="30">
        <v>7</v>
      </c>
      <c r="AC965" s="30" t="s">
        <v>113</v>
      </c>
      <c r="AD965" s="30" t="s">
        <v>113</v>
      </c>
      <c r="AE965" s="30" t="s">
        <v>113</v>
      </c>
      <c r="AF965" s="30" t="s">
        <v>113</v>
      </c>
      <c r="AG965" s="30" t="s">
        <v>113</v>
      </c>
      <c r="AH965" s="30" t="s">
        <v>113</v>
      </c>
      <c r="AI965" s="30" t="s">
        <v>113</v>
      </c>
      <c r="AJ965" s="30" t="s">
        <v>113</v>
      </c>
      <c r="AK965" s="30" t="s">
        <v>113</v>
      </c>
      <c r="AL965" s="30" t="s">
        <v>113</v>
      </c>
      <c r="AM965" s="30">
        <v>0</v>
      </c>
      <c r="AN965" s="30">
        <v>17</v>
      </c>
      <c r="AO965" s="30">
        <v>5</v>
      </c>
      <c r="AP965" s="30">
        <v>2</v>
      </c>
      <c r="AQ965" s="31">
        <v>1</v>
      </c>
      <c r="AR965" s="31">
        <v>1</v>
      </c>
      <c r="AS965" s="31">
        <v>1</v>
      </c>
      <c r="AT965" s="32">
        <v>1</v>
      </c>
      <c r="AU965" s="32">
        <v>1</v>
      </c>
      <c r="AV965" s="32">
        <v>1</v>
      </c>
      <c r="AW965" s="32">
        <v>1</v>
      </c>
      <c r="AX965" s="32">
        <v>1</v>
      </c>
      <c r="AY965" s="32">
        <v>1</v>
      </c>
      <c r="AZ965" s="32">
        <v>1</v>
      </c>
      <c r="BA965" s="32">
        <v>1</v>
      </c>
      <c r="BB965" s="32">
        <v>1</v>
      </c>
      <c r="BC965" s="32">
        <v>1</v>
      </c>
      <c r="BD965" s="33">
        <v>7.2</v>
      </c>
      <c r="BE965" s="33">
        <v>1</v>
      </c>
      <c r="BF965" s="33">
        <v>1</v>
      </c>
      <c r="BG965" s="33">
        <v>1</v>
      </c>
      <c r="BH965" s="33">
        <v>1</v>
      </c>
      <c r="BI965" s="33">
        <v>1</v>
      </c>
      <c r="BJ965" s="34">
        <v>1</v>
      </c>
      <c r="BK965" s="35">
        <v>1</v>
      </c>
      <c r="BL965">
        <f>IF(BY965&gt;LARGE(BZ965:$CK965,1),1,"")</f>
        <v>1</v>
      </c>
      <c r="BM965" t="str">
        <f>IF(BZ965&gt;LARGE(CA965:$CK965,1),2,"")</f>
        <v/>
      </c>
      <c r="BN965" t="str">
        <f>IF(CA965&gt;LARGE(CB965:$CK965,1),2.2,"")</f>
        <v/>
      </c>
      <c r="BO965" t="str">
        <f>IF(CB965&gt;LARGE(CC965:$CK965,1),3,"")</f>
        <v/>
      </c>
      <c r="BP965" t="str">
        <f>IF(CC965&gt;LARGE(CD965:$CK965,1),3.2,"")</f>
        <v/>
      </c>
      <c r="BQ965" t="str">
        <f>IF(CD965&gt;LARGE(CE965:$CK965,1),4,"")</f>
        <v/>
      </c>
      <c r="BR965" t="str">
        <f>IF(CE965&gt;LARGE(CF965:$CK965,1),4.2,"")</f>
        <v/>
      </c>
      <c r="BS965" t="str">
        <f>IF(CF965&gt;LARGE(CG965:$CK965,1),5,"")</f>
        <v/>
      </c>
      <c r="BT965" t="str">
        <f>IF(CG965&gt;LARGE(CH965:$CK965,1),5.2,"")</f>
        <v/>
      </c>
      <c r="BU965" t="str">
        <f>IF(CH965&gt;LARGE(CI965:$CK965,1),6,"")</f>
        <v/>
      </c>
      <c r="BV965" t="str">
        <f>IF(CI965&gt;LARGE(CJ965:$CK965,1),6.2,"")</f>
        <v/>
      </c>
      <c r="BW965" t="str">
        <f>IF(CJ965&gt;LARGE(CK965:$CK965,1),7,"")</f>
        <v/>
      </c>
      <c r="BX965" t="str">
        <f t="shared" si="239"/>
        <v/>
      </c>
      <c r="BY965" s="36">
        <f t="shared" si="240"/>
        <v>10</v>
      </c>
      <c r="BZ965" s="36">
        <f t="shared" si="241"/>
        <v>0</v>
      </c>
      <c r="CA965">
        <f t="shared" si="242"/>
        <v>0</v>
      </c>
      <c r="CB965" s="36">
        <f t="shared" si="243"/>
        <v>0</v>
      </c>
      <c r="CC965">
        <f t="shared" si="244"/>
        <v>0</v>
      </c>
      <c r="CD965" s="36">
        <f t="shared" si="245"/>
        <v>0</v>
      </c>
      <c r="CE965">
        <f t="shared" si="246"/>
        <v>0</v>
      </c>
      <c r="CF965" s="36">
        <f t="shared" si="247"/>
        <v>0</v>
      </c>
      <c r="CG965">
        <f t="shared" si="248"/>
        <v>0</v>
      </c>
      <c r="CH965" s="36">
        <f t="shared" si="249"/>
        <v>0</v>
      </c>
      <c r="CI965">
        <f t="shared" si="250"/>
        <v>0</v>
      </c>
      <c r="CJ965" s="36">
        <f t="shared" si="251"/>
        <v>0</v>
      </c>
      <c r="CK965">
        <f t="shared" si="252"/>
        <v>0</v>
      </c>
      <c r="CP965">
        <v>1214</v>
      </c>
      <c r="DD965" t="str">
        <f>IF(COUNTIF('[3]Zone Players'!A$3:A$1847,A965)&lt;1,"D","")</f>
        <v/>
      </c>
      <c r="DF965">
        <f t="shared" si="255"/>
        <v>1</v>
      </c>
      <c r="DG965" s="70">
        <f t="shared" si="253"/>
        <v>10</v>
      </c>
      <c r="DH965" t="str">
        <f t="shared" si="254"/>
        <v/>
      </c>
    </row>
    <row r="966" spans="1:112" x14ac:dyDescent="0.25">
      <c r="A966" s="23">
        <v>59351</v>
      </c>
      <c r="B966" s="24" t="s">
        <v>1299</v>
      </c>
      <c r="C966" s="24" t="s">
        <v>140</v>
      </c>
      <c r="D966" s="25" t="s">
        <v>1370</v>
      </c>
      <c r="E966" s="26">
        <v>3</v>
      </c>
      <c r="F966" s="27">
        <v>2</v>
      </c>
      <c r="G966" s="27">
        <v>2</v>
      </c>
      <c r="H966" s="27">
        <v>2</v>
      </c>
      <c r="I966" s="27">
        <v>2</v>
      </c>
      <c r="J966" s="27">
        <v>2</v>
      </c>
      <c r="K966" s="27">
        <v>3</v>
      </c>
      <c r="L966" s="27">
        <v>3</v>
      </c>
      <c r="M966" s="27">
        <v>3</v>
      </c>
      <c r="N966" s="26">
        <v>4</v>
      </c>
      <c r="O966" s="27">
        <v>3</v>
      </c>
      <c r="P966" s="27">
        <v>2</v>
      </c>
      <c r="Q966" s="28"/>
      <c r="R966" s="28"/>
      <c r="S966" s="28"/>
      <c r="T966" s="29"/>
      <c r="U966" s="28"/>
      <c r="V966" s="30">
        <v>1</v>
      </c>
      <c r="W966" s="30">
        <v>2</v>
      </c>
      <c r="X966" s="30" t="s">
        <v>113</v>
      </c>
      <c r="Y966" s="30">
        <v>4</v>
      </c>
      <c r="Z966" s="30">
        <v>5</v>
      </c>
      <c r="AA966" s="30">
        <v>6</v>
      </c>
      <c r="AB966" s="30">
        <v>7</v>
      </c>
      <c r="AC966" s="30" t="s">
        <v>2395</v>
      </c>
      <c r="AD966" s="30" t="s">
        <v>113</v>
      </c>
      <c r="AE966" s="30" t="s">
        <v>113</v>
      </c>
      <c r="AF966" s="30" t="s">
        <v>113</v>
      </c>
      <c r="AG966" s="30" t="s">
        <v>113</v>
      </c>
      <c r="AH966" s="30" t="s">
        <v>113</v>
      </c>
      <c r="AI966" s="30" t="s">
        <v>113</v>
      </c>
      <c r="AJ966" s="30" t="s">
        <v>113</v>
      </c>
      <c r="AK966" s="30" t="s">
        <v>113</v>
      </c>
      <c r="AL966" s="30" t="s">
        <v>113</v>
      </c>
      <c r="AM966" s="30">
        <v>1</v>
      </c>
      <c r="AN966" s="30">
        <v>17</v>
      </c>
      <c r="AO966" s="30">
        <v>3</v>
      </c>
      <c r="AP966" s="30">
        <v>4</v>
      </c>
      <c r="AQ966" s="31">
        <v>2</v>
      </c>
      <c r="AR966" s="31">
        <v>4</v>
      </c>
      <c r="AS966" s="31">
        <v>4</v>
      </c>
      <c r="AT966" s="32">
        <v>4</v>
      </c>
      <c r="AU966" s="32">
        <v>4</v>
      </c>
      <c r="AV966" s="32">
        <v>4</v>
      </c>
      <c r="AW966" s="32">
        <v>4</v>
      </c>
      <c r="AX966" s="32">
        <v>4</v>
      </c>
      <c r="AY966" s="32">
        <v>4</v>
      </c>
      <c r="AZ966" s="32">
        <v>4</v>
      </c>
      <c r="BA966" s="32">
        <v>4</v>
      </c>
      <c r="BB966" s="32">
        <v>4</v>
      </c>
      <c r="BC966" s="32">
        <v>4</v>
      </c>
      <c r="BD966" s="33">
        <v>7.2</v>
      </c>
      <c r="BE966" s="33">
        <v>4</v>
      </c>
      <c r="BF966" s="33">
        <v>4</v>
      </c>
      <c r="BG966" s="33">
        <v>4</v>
      </c>
      <c r="BH966" s="33">
        <v>4</v>
      </c>
      <c r="BI966" s="33">
        <v>4</v>
      </c>
      <c r="BJ966" s="34">
        <v>4</v>
      </c>
      <c r="BK966" s="35">
        <v>4</v>
      </c>
      <c r="BL966" t="str">
        <f>IF(BY966&gt;LARGE(BZ966:$CK966,1),1,"")</f>
        <v/>
      </c>
      <c r="BM966" t="str">
        <f>IF(BZ966&gt;LARGE(CA966:$CK966,1),2,"")</f>
        <v/>
      </c>
      <c r="BN966" t="str">
        <f>IF(CA966&gt;LARGE(CB966:$CK966,1),2.2,"")</f>
        <v/>
      </c>
      <c r="BO966" t="str">
        <f>IF(CB966&gt;LARGE(CC966:$CK966,1),3,"")</f>
        <v/>
      </c>
      <c r="BP966" t="str">
        <f>IF(CC966&gt;LARGE(CD966:$CK966,1),3.2,"")</f>
        <v/>
      </c>
      <c r="BQ966">
        <f>IF(CD966&gt;LARGE(CE966:$CK966,1),4,"")</f>
        <v>4</v>
      </c>
      <c r="BR966" t="str">
        <f>IF(CE966&gt;LARGE(CF966:$CK966,1),4.2,"")</f>
        <v/>
      </c>
      <c r="BS966" t="str">
        <f>IF(CF966&gt;LARGE(CG966:$CK966,1),5,"")</f>
        <v/>
      </c>
      <c r="BT966" t="str">
        <f>IF(CG966&gt;LARGE(CH966:$CK966,1),5.2,"")</f>
        <v/>
      </c>
      <c r="BU966" t="str">
        <f>IF(CH966&gt;LARGE(CI966:$CK966,1),6,"")</f>
        <v/>
      </c>
      <c r="BV966" t="str">
        <f>IF(CI966&gt;LARGE(CJ966:$CK966,1),6.2,"")</f>
        <v/>
      </c>
      <c r="BW966" t="str">
        <f>IF(CJ966&gt;LARGE(CK966:$CK966,1),7,"")</f>
        <v/>
      </c>
      <c r="BX966" t="str">
        <f t="shared" si="239"/>
        <v/>
      </c>
      <c r="BY966" s="36">
        <f t="shared" si="240"/>
        <v>0</v>
      </c>
      <c r="BZ966" s="36">
        <f t="shared" si="241"/>
        <v>0</v>
      </c>
      <c r="CA966">
        <f t="shared" si="242"/>
        <v>0</v>
      </c>
      <c r="CB966" s="36">
        <f t="shared" si="243"/>
        <v>0</v>
      </c>
      <c r="CC966">
        <f t="shared" si="244"/>
        <v>0</v>
      </c>
      <c r="CD966" s="36">
        <f t="shared" si="245"/>
        <v>10</v>
      </c>
      <c r="CE966">
        <f t="shared" si="246"/>
        <v>0</v>
      </c>
      <c r="CF966" s="36">
        <f t="shared" si="247"/>
        <v>0</v>
      </c>
      <c r="CG966">
        <f t="shared" si="248"/>
        <v>0</v>
      </c>
      <c r="CH966" s="36">
        <f t="shared" si="249"/>
        <v>0</v>
      </c>
      <c r="CI966">
        <f t="shared" si="250"/>
        <v>0</v>
      </c>
      <c r="CJ966" s="36">
        <f t="shared" si="251"/>
        <v>0</v>
      </c>
      <c r="CK966">
        <f t="shared" si="252"/>
        <v>0</v>
      </c>
      <c r="CP966">
        <v>1215</v>
      </c>
      <c r="DD966" t="str">
        <f>IF(COUNTIF('[3]Zone Players'!A$3:A$1847,A966)&lt;1,"D","")</f>
        <v/>
      </c>
      <c r="DF966">
        <f t="shared" si="255"/>
        <v>4</v>
      </c>
      <c r="DG966" s="70">
        <f t="shared" si="253"/>
        <v>10</v>
      </c>
      <c r="DH966" t="str">
        <f t="shared" si="254"/>
        <v/>
      </c>
    </row>
    <row r="967" spans="1:112" x14ac:dyDescent="0.25">
      <c r="A967" s="23">
        <v>133336</v>
      </c>
      <c r="B967" s="24" t="s">
        <v>334</v>
      </c>
      <c r="C967" s="24" t="s">
        <v>185</v>
      </c>
      <c r="D967" s="25" t="s">
        <v>1370</v>
      </c>
      <c r="E967" s="26"/>
      <c r="F967" s="27"/>
      <c r="G967" s="27"/>
      <c r="H967" s="27"/>
      <c r="I967" s="27"/>
      <c r="J967" s="27"/>
      <c r="K967" s="27"/>
      <c r="L967" s="27"/>
      <c r="M967" s="27">
        <v>7</v>
      </c>
      <c r="N967" s="26">
        <v>7</v>
      </c>
      <c r="O967" s="27">
        <v>7</v>
      </c>
      <c r="P967" s="27">
        <v>7</v>
      </c>
      <c r="Q967" s="28"/>
      <c r="R967" s="28"/>
      <c r="S967" s="28"/>
      <c r="T967" s="29"/>
      <c r="U967" s="28"/>
      <c r="V967" s="30">
        <v>1</v>
      </c>
      <c r="W967" s="30">
        <v>2</v>
      </c>
      <c r="X967" s="30" t="s">
        <v>113</v>
      </c>
      <c r="Y967" s="30">
        <v>4</v>
      </c>
      <c r="Z967" s="30">
        <v>5</v>
      </c>
      <c r="AA967" s="30">
        <v>6</v>
      </c>
      <c r="AB967" s="30">
        <v>7</v>
      </c>
      <c r="AC967" s="30" t="s">
        <v>113</v>
      </c>
      <c r="AD967" s="30" t="s">
        <v>113</v>
      </c>
      <c r="AE967" s="30" t="s">
        <v>113</v>
      </c>
      <c r="AF967" s="30" t="s">
        <v>113</v>
      </c>
      <c r="AG967" s="30" t="s">
        <v>113</v>
      </c>
      <c r="AH967" s="30" t="s">
        <v>113</v>
      </c>
      <c r="AI967" s="30" t="s">
        <v>113</v>
      </c>
      <c r="AJ967" s="30" t="s">
        <v>113</v>
      </c>
      <c r="AK967" s="30" t="s">
        <v>113</v>
      </c>
      <c r="AL967" s="30" t="s">
        <v>113</v>
      </c>
      <c r="AM967" s="30">
        <v>0</v>
      </c>
      <c r="AN967" s="30">
        <v>17</v>
      </c>
      <c r="AO967" s="30">
        <v>0</v>
      </c>
      <c r="AP967" s="30">
        <v>7</v>
      </c>
      <c r="AQ967" s="31">
        <v>7</v>
      </c>
      <c r="AR967" s="31">
        <v>7</v>
      </c>
      <c r="AS967" s="31">
        <v>7</v>
      </c>
      <c r="AT967" s="32">
        <v>7</v>
      </c>
      <c r="AU967" s="32">
        <v>7</v>
      </c>
      <c r="AV967" s="32">
        <v>0</v>
      </c>
      <c r="AW967" s="32">
        <v>7</v>
      </c>
      <c r="AX967" s="32">
        <v>7</v>
      </c>
      <c r="AY967" s="32">
        <v>7</v>
      </c>
      <c r="AZ967" s="32">
        <v>7</v>
      </c>
      <c r="BA967" s="32">
        <v>0</v>
      </c>
      <c r="BB967" s="32">
        <v>7</v>
      </c>
      <c r="BC967" s="32">
        <v>2</v>
      </c>
      <c r="BD967" s="33">
        <v>7.2</v>
      </c>
      <c r="BE967" s="33">
        <v>7</v>
      </c>
      <c r="BF967" s="33">
        <v>7</v>
      </c>
      <c r="BG967" s="33">
        <v>7</v>
      </c>
      <c r="BH967" s="33">
        <v>7</v>
      </c>
      <c r="BI967" s="33">
        <v>7</v>
      </c>
      <c r="BJ967" s="34">
        <v>7</v>
      </c>
      <c r="BK967" s="35">
        <v>7</v>
      </c>
      <c r="BL967" t="str">
        <f>IF(BY967&gt;LARGE(BZ967:$CK967,1),1,"")</f>
        <v/>
      </c>
      <c r="BM967" t="str">
        <f>IF(BZ967&gt;LARGE(CA967:$CK967,1),2,"")</f>
        <v/>
      </c>
      <c r="BN967" t="str">
        <f>IF(CA967&gt;LARGE(CB967:$CK967,1),2.2,"")</f>
        <v/>
      </c>
      <c r="BO967" t="str">
        <f>IF(CB967&gt;LARGE(CC967:$CK967,1),3,"")</f>
        <v/>
      </c>
      <c r="BP967" t="str">
        <f>IF(CC967&gt;LARGE(CD967:$CK967,1),3.2,"")</f>
        <v/>
      </c>
      <c r="BQ967" t="str">
        <f>IF(CD967&gt;LARGE(CE967:$CK967,1),4,"")</f>
        <v/>
      </c>
      <c r="BR967" t="str">
        <f>IF(CE967&gt;LARGE(CF967:$CK967,1),4.2,"")</f>
        <v/>
      </c>
      <c r="BS967" t="str">
        <f>IF(CF967&gt;LARGE(CG967:$CK967,1),5,"")</f>
        <v/>
      </c>
      <c r="BT967" t="str">
        <f>IF(CG967&gt;LARGE(CH967:$CK967,1),5.2,"")</f>
        <v/>
      </c>
      <c r="BU967" t="str">
        <f>IF(CH967&gt;LARGE(CI967:$CK967,1),6,"")</f>
        <v/>
      </c>
      <c r="BV967" t="str">
        <f>IF(CI967&gt;LARGE(CJ967:$CK967,1),6.2,"")</f>
        <v/>
      </c>
      <c r="BW967">
        <f>IF(CJ967&gt;LARGE(CK967:$CK967,1),7,"")</f>
        <v>7</v>
      </c>
      <c r="BX967" t="str">
        <f t="shared" si="239"/>
        <v/>
      </c>
      <c r="BY967" s="36">
        <f t="shared" si="240"/>
        <v>0</v>
      </c>
      <c r="BZ967" s="36">
        <f t="shared" si="241"/>
        <v>1</v>
      </c>
      <c r="CA967">
        <f t="shared" si="242"/>
        <v>0</v>
      </c>
      <c r="CB967" s="36">
        <f t="shared" si="243"/>
        <v>0</v>
      </c>
      <c r="CC967">
        <f t="shared" si="244"/>
        <v>0</v>
      </c>
      <c r="CD967" s="36">
        <f t="shared" si="245"/>
        <v>0</v>
      </c>
      <c r="CE967">
        <f t="shared" si="246"/>
        <v>0</v>
      </c>
      <c r="CF967" s="36">
        <f t="shared" si="247"/>
        <v>0</v>
      </c>
      <c r="CG967">
        <f t="shared" si="248"/>
        <v>0</v>
      </c>
      <c r="CH967" s="36">
        <f t="shared" si="249"/>
        <v>0</v>
      </c>
      <c r="CI967">
        <f t="shared" si="250"/>
        <v>0</v>
      </c>
      <c r="CJ967" s="36">
        <f t="shared" si="251"/>
        <v>7</v>
      </c>
      <c r="CK967">
        <f t="shared" si="252"/>
        <v>0</v>
      </c>
      <c r="CP967">
        <v>1216</v>
      </c>
      <c r="DD967" t="str">
        <f>IF(COUNTIF('[3]Zone Players'!A$3:A$1847,A967)&lt;1,"D","")</f>
        <v/>
      </c>
      <c r="DF967">
        <f t="shared" si="255"/>
        <v>7</v>
      </c>
      <c r="DG967" s="70">
        <f t="shared" si="253"/>
        <v>8</v>
      </c>
      <c r="DH967" t="str">
        <f t="shared" si="254"/>
        <v/>
      </c>
    </row>
    <row r="968" spans="1:112" x14ac:dyDescent="0.25">
      <c r="A968" s="23">
        <v>111504</v>
      </c>
      <c r="B968" s="24" t="s">
        <v>1414</v>
      </c>
      <c r="C968" s="24" t="s">
        <v>1392</v>
      </c>
      <c r="D968" s="25" t="s">
        <v>1370</v>
      </c>
      <c r="E968" s="26"/>
      <c r="F968" s="27">
        <v>7</v>
      </c>
      <c r="G968" s="27">
        <v>6</v>
      </c>
      <c r="H968" s="27">
        <v>6</v>
      </c>
      <c r="I968" s="27">
        <v>6</v>
      </c>
      <c r="J968" s="27">
        <v>6</v>
      </c>
      <c r="K968" s="27">
        <v>7</v>
      </c>
      <c r="L968" s="27">
        <v>7</v>
      </c>
      <c r="M968" s="27">
        <v>7</v>
      </c>
      <c r="N968" s="26">
        <v>7</v>
      </c>
      <c r="O968" s="27">
        <v>7</v>
      </c>
      <c r="P968" s="27">
        <v>7</v>
      </c>
      <c r="Q968" s="28"/>
      <c r="R968" s="28"/>
      <c r="S968" s="28"/>
      <c r="T968" s="29"/>
      <c r="U968" s="28"/>
      <c r="V968" s="30">
        <v>1</v>
      </c>
      <c r="W968" s="30">
        <v>2</v>
      </c>
      <c r="X968" s="30" t="s">
        <v>113</v>
      </c>
      <c r="Y968" s="30">
        <v>4</v>
      </c>
      <c r="Z968" s="30">
        <v>5</v>
      </c>
      <c r="AA968" s="30">
        <v>6</v>
      </c>
      <c r="AB968" s="30">
        <v>7</v>
      </c>
      <c r="AC968" s="30" t="s">
        <v>113</v>
      </c>
      <c r="AD968" s="30" t="s">
        <v>113</v>
      </c>
      <c r="AE968" s="30" t="s">
        <v>113</v>
      </c>
      <c r="AF968" s="30" t="s">
        <v>113</v>
      </c>
      <c r="AG968" s="30" t="s">
        <v>113</v>
      </c>
      <c r="AH968" s="30" t="s">
        <v>113</v>
      </c>
      <c r="AI968" s="30" t="s">
        <v>113</v>
      </c>
      <c r="AJ968" s="30" t="s">
        <v>113</v>
      </c>
      <c r="AK968" s="30" t="s">
        <v>113</v>
      </c>
      <c r="AL968" s="30" t="s">
        <v>113</v>
      </c>
      <c r="AM968" s="30">
        <v>0</v>
      </c>
      <c r="AN968" s="30">
        <v>17</v>
      </c>
      <c r="AO968" s="30">
        <v>0</v>
      </c>
      <c r="AP968" s="30">
        <v>7</v>
      </c>
      <c r="AQ968" s="31">
        <v>7</v>
      </c>
      <c r="AR968" s="31">
        <v>7</v>
      </c>
      <c r="AS968" s="31">
        <v>7</v>
      </c>
      <c r="AT968" s="32">
        <v>7</v>
      </c>
      <c r="AU968" s="32">
        <v>7</v>
      </c>
      <c r="AV968" s="32">
        <v>0</v>
      </c>
      <c r="AW968" s="32">
        <v>7</v>
      </c>
      <c r="AX968" s="32">
        <v>7</v>
      </c>
      <c r="AY968" s="32">
        <v>7</v>
      </c>
      <c r="AZ968" s="32">
        <v>7</v>
      </c>
      <c r="BA968" s="32">
        <v>0</v>
      </c>
      <c r="BB968" s="32">
        <v>7</v>
      </c>
      <c r="BC968" s="32">
        <v>7</v>
      </c>
      <c r="BD968" s="33">
        <v>7.2</v>
      </c>
      <c r="BE968" s="33">
        <v>7</v>
      </c>
      <c r="BF968" s="33">
        <v>7</v>
      </c>
      <c r="BG968" s="33">
        <v>7</v>
      </c>
      <c r="BH968" s="33">
        <v>7</v>
      </c>
      <c r="BI968" s="33">
        <v>7</v>
      </c>
      <c r="BJ968" s="34">
        <v>7</v>
      </c>
      <c r="BK968" s="35">
        <v>7</v>
      </c>
      <c r="BL968" t="str">
        <f>IF(BY968&gt;LARGE(BZ968:$CK968,1),1,"")</f>
        <v/>
      </c>
      <c r="BM968" t="str">
        <f>IF(BZ968&gt;LARGE(CA968:$CK968,1),2,"")</f>
        <v/>
      </c>
      <c r="BN968" t="str">
        <f>IF(CA968&gt;LARGE(CB968:$CK968,1),2.2,"")</f>
        <v/>
      </c>
      <c r="BO968" t="str">
        <f>IF(CB968&gt;LARGE(CC968:$CK968,1),3,"")</f>
        <v/>
      </c>
      <c r="BP968" t="str">
        <f>IF(CC968&gt;LARGE(CD968:$CK968,1),3.2,"")</f>
        <v/>
      </c>
      <c r="BQ968" t="str">
        <f>IF(CD968&gt;LARGE(CE968:$CK968,1),4,"")</f>
        <v/>
      </c>
      <c r="BR968" t="str">
        <f>IF(CE968&gt;LARGE(CF968:$CK968,1),4.2,"")</f>
        <v/>
      </c>
      <c r="BS968" t="str">
        <f>IF(CF968&gt;LARGE(CG968:$CK968,1),5,"")</f>
        <v/>
      </c>
      <c r="BT968" t="str">
        <f>IF(CG968&gt;LARGE(CH968:$CK968,1),5.2,"")</f>
        <v/>
      </c>
      <c r="BU968" t="str">
        <f>IF(CH968&gt;LARGE(CI968:$CK968,1),6,"")</f>
        <v/>
      </c>
      <c r="BV968" t="str">
        <f>IF(CI968&gt;LARGE(CJ968:$CK968,1),6.2,"")</f>
        <v/>
      </c>
      <c r="BW968">
        <f>IF(CJ968&gt;LARGE(CK968:$CK968,1),7,"")</f>
        <v>7</v>
      </c>
      <c r="BX968" t="str">
        <f t="shared" ref="BX968:BX1031" si="256">IF(CK968&gt;0,7.2,"")</f>
        <v/>
      </c>
      <c r="BY968" s="36">
        <f t="shared" ref="BY968:BY1031" si="257">COUNTIF($AT968:$BC968,1)+COUNTIF($AT968:$BC968,1.1)</f>
        <v>0</v>
      </c>
      <c r="BZ968" s="36">
        <f t="shared" ref="BZ968:BZ1031" si="258">COUNTIF($AT968:$BC968,2)+COUNTIF($AT968:$BC968,2.1)</f>
        <v>0</v>
      </c>
      <c r="CA968">
        <f t="shared" ref="CA968:CA1031" si="259">COUNTIF($AT968:$BC968,2.2)</f>
        <v>0</v>
      </c>
      <c r="CB968" s="36">
        <f t="shared" ref="CB968:CB1031" si="260">COUNTIF($AT968:$BC968,3)+COUNTIF($AT968:$BC968,3.1)</f>
        <v>0</v>
      </c>
      <c r="CC968">
        <f t="shared" ref="CC968:CC1031" si="261">COUNTIF($AT968:$BC968,3.2)</f>
        <v>0</v>
      </c>
      <c r="CD968" s="36">
        <f t="shared" ref="CD968:CD1031" si="262">COUNTIF($AT968:$BC968,4)+COUNTIF($AT968:$BC968,4.1)</f>
        <v>0</v>
      </c>
      <c r="CE968">
        <f t="shared" ref="CE968:CE1031" si="263">COUNTIF($AT968:$BC968,4.2)</f>
        <v>0</v>
      </c>
      <c r="CF968" s="36">
        <f t="shared" ref="CF968:CF1031" si="264">COUNTIF($AT968:$BC968,5)+COUNTIF($AT968:$BC968,5.1)</f>
        <v>0</v>
      </c>
      <c r="CG968">
        <f t="shared" ref="CG968:CG1031" si="265">COUNTIF($AT968:$BC968,5.2)</f>
        <v>0</v>
      </c>
      <c r="CH968" s="36">
        <f t="shared" ref="CH968:CH1031" si="266">COUNTIF($AT968:$BC968,6)+COUNTIF($AT968:$BC968,6.1)</f>
        <v>0</v>
      </c>
      <c r="CI968">
        <f t="shared" ref="CI968:CI1031" si="267">COUNTIF($AT968:$BC968,6.2)</f>
        <v>0</v>
      </c>
      <c r="CJ968" s="36">
        <f t="shared" ref="CJ968:CJ1031" si="268">COUNTIF($AT968:$BC968,7)+COUNTIF($AT968:$BC968,7.1)</f>
        <v>8</v>
      </c>
      <c r="CK968">
        <f t="shared" ref="CK968:CK1031" si="269">COUNTIF($AT968:$BC968,7.2)</f>
        <v>0</v>
      </c>
      <c r="CP968">
        <v>1218</v>
      </c>
      <c r="DD968" t="str">
        <f>IF(COUNTIF('[3]Zone Players'!A$3:A$1847,A968)&lt;1,"D","")</f>
        <v/>
      </c>
      <c r="DF968">
        <f t="shared" si="255"/>
        <v>7</v>
      </c>
      <c r="DG968" s="70">
        <f t="shared" si="253"/>
        <v>8</v>
      </c>
      <c r="DH968" t="str">
        <f t="shared" si="254"/>
        <v/>
      </c>
    </row>
    <row r="969" spans="1:112" x14ac:dyDescent="0.25">
      <c r="A969" s="23">
        <v>82656</v>
      </c>
      <c r="B969" s="24" t="s">
        <v>1415</v>
      </c>
      <c r="C969" s="24" t="s">
        <v>225</v>
      </c>
      <c r="D969" s="25" t="s">
        <v>1370</v>
      </c>
      <c r="E969" s="26">
        <v>3</v>
      </c>
      <c r="F969" s="27">
        <v>3</v>
      </c>
      <c r="G969" s="27">
        <v>4</v>
      </c>
      <c r="H969" s="27">
        <v>3</v>
      </c>
      <c r="I969" s="27">
        <v>3</v>
      </c>
      <c r="J969" s="27">
        <v>3</v>
      </c>
      <c r="K969" s="27">
        <v>3</v>
      </c>
      <c r="L969" s="27">
        <v>3</v>
      </c>
      <c r="M969" s="27">
        <v>3</v>
      </c>
      <c r="N969" s="26">
        <v>3</v>
      </c>
      <c r="O969" s="27">
        <v>4</v>
      </c>
      <c r="P969" s="27">
        <v>4</v>
      </c>
      <c r="Q969" s="28"/>
      <c r="R969" s="28"/>
      <c r="S969" s="28"/>
      <c r="T969" s="29"/>
      <c r="U969" s="28"/>
      <c r="V969" s="30">
        <v>1</v>
      </c>
      <c r="W969" s="30">
        <v>2</v>
      </c>
      <c r="X969" s="30" t="s">
        <v>113</v>
      </c>
      <c r="Y969" s="30">
        <v>4</v>
      </c>
      <c r="Z969" s="30">
        <v>5</v>
      </c>
      <c r="AA969" s="30">
        <v>6</v>
      </c>
      <c r="AB969" s="30">
        <v>7</v>
      </c>
      <c r="AC969" s="30" t="s">
        <v>113</v>
      </c>
      <c r="AD969" s="30" t="s">
        <v>113</v>
      </c>
      <c r="AE969" s="30" t="s">
        <v>113</v>
      </c>
      <c r="AF969" s="30" t="s">
        <v>113</v>
      </c>
      <c r="AG969" s="30" t="s">
        <v>113</v>
      </c>
      <c r="AH969" s="30" t="s">
        <v>113</v>
      </c>
      <c r="AI969" s="30" t="s">
        <v>113</v>
      </c>
      <c r="AJ969" s="30" t="s">
        <v>113</v>
      </c>
      <c r="AK969" s="30" t="s">
        <v>113</v>
      </c>
      <c r="AL969" s="30" t="s">
        <v>113</v>
      </c>
      <c r="AM969" s="30">
        <v>0</v>
      </c>
      <c r="AN969" s="30">
        <v>17</v>
      </c>
      <c r="AO969" s="30">
        <v>2</v>
      </c>
      <c r="AP969" s="30">
        <v>5</v>
      </c>
      <c r="AQ969" s="31">
        <v>4</v>
      </c>
      <c r="AR969" s="31">
        <v>5</v>
      </c>
      <c r="AS969" s="31">
        <v>5</v>
      </c>
      <c r="AT969" s="32">
        <v>5</v>
      </c>
      <c r="AU969" s="32">
        <v>5</v>
      </c>
      <c r="AV969" s="32">
        <v>4</v>
      </c>
      <c r="AW969" s="32">
        <v>5</v>
      </c>
      <c r="AX969" s="32">
        <v>0</v>
      </c>
      <c r="AY969" s="32">
        <v>5</v>
      </c>
      <c r="AZ969" s="32">
        <v>5</v>
      </c>
      <c r="BA969" s="32">
        <v>5</v>
      </c>
      <c r="BB969" s="32">
        <v>5</v>
      </c>
      <c r="BC969" s="32">
        <v>5</v>
      </c>
      <c r="BD969" s="33">
        <v>7.2</v>
      </c>
      <c r="BE969" s="33">
        <v>7.2</v>
      </c>
      <c r="BF969" s="33">
        <v>7.2</v>
      </c>
      <c r="BG969" s="33">
        <v>5</v>
      </c>
      <c r="BH969" s="33">
        <v>5</v>
      </c>
      <c r="BI969" s="33">
        <v>5</v>
      </c>
      <c r="BJ969" s="34">
        <v>5</v>
      </c>
      <c r="BK969" s="35">
        <v>5</v>
      </c>
      <c r="BL969" t="str">
        <f>IF(BY969&gt;LARGE(BZ969:$CK969,1),1,"")</f>
        <v/>
      </c>
      <c r="BM969" t="str">
        <f>IF(BZ969&gt;LARGE(CA969:$CK969,1),2,"")</f>
        <v/>
      </c>
      <c r="BN969" t="str">
        <f>IF(CA969&gt;LARGE(CB969:$CK969,1),2.2,"")</f>
        <v/>
      </c>
      <c r="BO969" t="str">
        <f>IF(CB969&gt;LARGE(CC969:$CK969,1),3,"")</f>
        <v/>
      </c>
      <c r="BP969" t="str">
        <f>IF(CC969&gt;LARGE(CD969:$CK969,1),3.2,"")</f>
        <v/>
      </c>
      <c r="BQ969" t="str">
        <f>IF(CD969&gt;LARGE(CE969:$CK969,1),4,"")</f>
        <v/>
      </c>
      <c r="BR969" t="str">
        <f>IF(CE969&gt;LARGE(CF969:$CK969,1),4.2,"")</f>
        <v/>
      </c>
      <c r="BS969">
        <f>IF(CF969&gt;LARGE(CG969:$CK969,1),5,"")</f>
        <v>5</v>
      </c>
      <c r="BT969" t="str">
        <f>IF(CG969&gt;LARGE(CH969:$CK969,1),5.2,"")</f>
        <v/>
      </c>
      <c r="BU969" t="str">
        <f>IF(CH969&gt;LARGE(CI969:$CK969,1),6,"")</f>
        <v/>
      </c>
      <c r="BV969" t="str">
        <f>IF(CI969&gt;LARGE(CJ969:$CK969,1),6.2,"")</f>
        <v/>
      </c>
      <c r="BW969" t="str">
        <f>IF(CJ969&gt;LARGE(CK969:$CK969,1),7,"")</f>
        <v/>
      </c>
      <c r="BX969" t="str">
        <f t="shared" si="256"/>
        <v/>
      </c>
      <c r="BY969" s="36">
        <f t="shared" si="257"/>
        <v>0</v>
      </c>
      <c r="BZ969" s="36">
        <f t="shared" si="258"/>
        <v>0</v>
      </c>
      <c r="CA969">
        <f t="shared" si="259"/>
        <v>0</v>
      </c>
      <c r="CB969" s="36">
        <f t="shared" si="260"/>
        <v>0</v>
      </c>
      <c r="CC969">
        <f t="shared" si="261"/>
        <v>0</v>
      </c>
      <c r="CD969" s="36">
        <f t="shared" si="262"/>
        <v>1</v>
      </c>
      <c r="CE969">
        <f t="shared" si="263"/>
        <v>0</v>
      </c>
      <c r="CF969" s="36">
        <f t="shared" si="264"/>
        <v>8</v>
      </c>
      <c r="CG969">
        <f t="shared" si="265"/>
        <v>0</v>
      </c>
      <c r="CH969" s="36">
        <f t="shared" si="266"/>
        <v>0</v>
      </c>
      <c r="CI969">
        <f t="shared" si="267"/>
        <v>0</v>
      </c>
      <c r="CJ969" s="36">
        <f t="shared" si="268"/>
        <v>0</v>
      </c>
      <c r="CK969">
        <f t="shared" si="269"/>
        <v>0</v>
      </c>
      <c r="CP969" t="s">
        <v>118</v>
      </c>
      <c r="DD969" t="str">
        <f>IF(COUNTIF('[3]Zone Players'!A$3:A$1847,A969)&lt;1,"D","")</f>
        <v/>
      </c>
      <c r="DF969">
        <f t="shared" si="255"/>
        <v>5</v>
      </c>
      <c r="DG969" s="70">
        <f t="shared" ref="DG969:DG1032" si="270">COUNT(AT969:BC969)-COUNTIF(AT969:BC969,0)</f>
        <v>9</v>
      </c>
      <c r="DH969" t="str">
        <f t="shared" ref="DH969:DH1032" si="271">IF(BJ969&lt;&gt;BK969,IF(DG969&gt;4,BK969,""),"")</f>
        <v/>
      </c>
    </row>
    <row r="970" spans="1:112" x14ac:dyDescent="0.25">
      <c r="A970" s="23">
        <v>108203</v>
      </c>
      <c r="B970" s="24" t="s">
        <v>1303</v>
      </c>
      <c r="C970" s="24" t="s">
        <v>565</v>
      </c>
      <c r="D970" s="25" t="s">
        <v>1370</v>
      </c>
      <c r="E970" s="26"/>
      <c r="F970" s="27">
        <v>5</v>
      </c>
      <c r="G970" s="27">
        <v>3</v>
      </c>
      <c r="H970" s="27">
        <v>4</v>
      </c>
      <c r="I970" s="27">
        <v>5</v>
      </c>
      <c r="J970" s="27">
        <v>1</v>
      </c>
      <c r="K970" s="27">
        <v>2</v>
      </c>
      <c r="L970" s="27">
        <v>2</v>
      </c>
      <c r="M970" s="27">
        <v>1</v>
      </c>
      <c r="N970" s="26">
        <v>2</v>
      </c>
      <c r="O970" s="27">
        <v>2</v>
      </c>
      <c r="P970" s="27">
        <v>1</v>
      </c>
      <c r="Q970" s="28"/>
      <c r="R970" s="28"/>
      <c r="S970" s="28"/>
      <c r="T970" s="29"/>
      <c r="U970" s="28"/>
      <c r="V970" s="30">
        <v>1</v>
      </c>
      <c r="W970" s="30">
        <v>2</v>
      </c>
      <c r="X970" s="30" t="s">
        <v>113</v>
      </c>
      <c r="Y970" s="30">
        <v>4</v>
      </c>
      <c r="Z970" s="30">
        <v>5</v>
      </c>
      <c r="AA970" s="30">
        <v>6</v>
      </c>
      <c r="AB970" s="30">
        <v>7</v>
      </c>
      <c r="AC970" s="30" t="s">
        <v>113</v>
      </c>
      <c r="AD970" s="30" t="s">
        <v>113</v>
      </c>
      <c r="AE970" s="30" t="s">
        <v>113</v>
      </c>
      <c r="AF970" s="30" t="s">
        <v>113</v>
      </c>
      <c r="AG970" s="30" t="s">
        <v>113</v>
      </c>
      <c r="AH970" s="30" t="s">
        <v>113</v>
      </c>
      <c r="AI970" s="30" t="s">
        <v>113</v>
      </c>
      <c r="AJ970" s="30" t="s">
        <v>113</v>
      </c>
      <c r="AK970" s="30" t="s">
        <v>113</v>
      </c>
      <c r="AL970" s="30" t="s">
        <v>113</v>
      </c>
      <c r="AM970" s="30">
        <v>0</v>
      </c>
      <c r="AN970" s="30">
        <v>17</v>
      </c>
      <c r="AO970" s="30">
        <v>5</v>
      </c>
      <c r="AP970" s="30">
        <v>2</v>
      </c>
      <c r="AQ970" s="31">
        <v>1</v>
      </c>
      <c r="AR970" s="31">
        <v>1</v>
      </c>
      <c r="AS970" s="31">
        <v>1</v>
      </c>
      <c r="AT970" s="32">
        <v>1</v>
      </c>
      <c r="AU970" s="32">
        <v>1</v>
      </c>
      <c r="AV970" s="32">
        <v>1</v>
      </c>
      <c r="AW970" s="32">
        <v>1</v>
      </c>
      <c r="AX970" s="32">
        <v>1</v>
      </c>
      <c r="AY970" s="32">
        <v>1</v>
      </c>
      <c r="AZ970" s="32">
        <v>1</v>
      </c>
      <c r="BA970" s="32">
        <v>1</v>
      </c>
      <c r="BB970" s="32">
        <v>1</v>
      </c>
      <c r="BC970" s="32">
        <v>1</v>
      </c>
      <c r="BD970" s="33">
        <v>7.2</v>
      </c>
      <c r="BE970" s="33">
        <v>1</v>
      </c>
      <c r="BF970" s="33">
        <v>1</v>
      </c>
      <c r="BG970" s="33">
        <v>1</v>
      </c>
      <c r="BH970" s="33">
        <v>1</v>
      </c>
      <c r="BI970" s="33">
        <v>1</v>
      </c>
      <c r="BJ970" s="34">
        <v>1</v>
      </c>
      <c r="BK970" s="35">
        <v>1</v>
      </c>
      <c r="BL970">
        <f>IF(BY970&gt;LARGE(BZ970:$CK970,1),1,"")</f>
        <v>1</v>
      </c>
      <c r="BM970" t="str">
        <f>IF(BZ970&gt;LARGE(CA970:$CK970,1),2,"")</f>
        <v/>
      </c>
      <c r="BN970" t="str">
        <f>IF(CA970&gt;LARGE(CB970:$CK970,1),2.2,"")</f>
        <v/>
      </c>
      <c r="BO970" t="str">
        <f>IF(CB970&gt;LARGE(CC970:$CK970,1),3,"")</f>
        <v/>
      </c>
      <c r="BP970" t="str">
        <f>IF(CC970&gt;LARGE(CD970:$CK970,1),3.2,"")</f>
        <v/>
      </c>
      <c r="BQ970" t="str">
        <f>IF(CD970&gt;LARGE(CE970:$CK970,1),4,"")</f>
        <v/>
      </c>
      <c r="BR970" t="str">
        <f>IF(CE970&gt;LARGE(CF970:$CK970,1),4.2,"")</f>
        <v/>
      </c>
      <c r="BS970" t="str">
        <f>IF(CF970&gt;LARGE(CG970:$CK970,1),5,"")</f>
        <v/>
      </c>
      <c r="BT970" t="str">
        <f>IF(CG970&gt;LARGE(CH970:$CK970,1),5.2,"")</f>
        <v/>
      </c>
      <c r="BU970" t="str">
        <f>IF(CH970&gt;LARGE(CI970:$CK970,1),6,"")</f>
        <v/>
      </c>
      <c r="BV970" t="str">
        <f>IF(CI970&gt;LARGE(CJ970:$CK970,1),6.2,"")</f>
        <v/>
      </c>
      <c r="BW970" t="str">
        <f>IF(CJ970&gt;LARGE(CK970:$CK970,1),7,"")</f>
        <v/>
      </c>
      <c r="BX970" t="str">
        <f t="shared" si="256"/>
        <v/>
      </c>
      <c r="BY970" s="36">
        <f t="shared" si="257"/>
        <v>10</v>
      </c>
      <c r="BZ970" s="36">
        <f t="shared" si="258"/>
        <v>0</v>
      </c>
      <c r="CA970">
        <f t="shared" si="259"/>
        <v>0</v>
      </c>
      <c r="CB970" s="36">
        <f t="shared" si="260"/>
        <v>0</v>
      </c>
      <c r="CC970">
        <f t="shared" si="261"/>
        <v>0</v>
      </c>
      <c r="CD970" s="36">
        <f t="shared" si="262"/>
        <v>0</v>
      </c>
      <c r="CE970">
        <f t="shared" si="263"/>
        <v>0</v>
      </c>
      <c r="CF970" s="36">
        <f t="shared" si="264"/>
        <v>0</v>
      </c>
      <c r="CG970">
        <f t="shared" si="265"/>
        <v>0</v>
      </c>
      <c r="CH970" s="36">
        <f t="shared" si="266"/>
        <v>0</v>
      </c>
      <c r="CI970">
        <f t="shared" si="267"/>
        <v>0</v>
      </c>
      <c r="CJ970" s="36">
        <f t="shared" si="268"/>
        <v>0</v>
      </c>
      <c r="CK970">
        <f t="shared" si="269"/>
        <v>0</v>
      </c>
      <c r="CP970">
        <v>1223</v>
      </c>
      <c r="DD970" t="str">
        <f>IF(COUNTIF('[3]Zone Players'!A$3:A$1847,A970)&lt;1,"D","")</f>
        <v/>
      </c>
      <c r="DF970">
        <f t="shared" ref="DF970:DF1033" si="272">IF(T970="",AS970,"N"&amp;T970)</f>
        <v>1</v>
      </c>
      <c r="DG970" s="70">
        <f t="shared" si="270"/>
        <v>10</v>
      </c>
      <c r="DH970" t="str">
        <f t="shared" si="271"/>
        <v/>
      </c>
    </row>
    <row r="971" spans="1:112" x14ac:dyDescent="0.25">
      <c r="A971" s="23">
        <v>94216</v>
      </c>
      <c r="B971" s="24" t="s">
        <v>1416</v>
      </c>
      <c r="C971" s="24" t="s">
        <v>722</v>
      </c>
      <c r="D971" s="25" t="s">
        <v>1370</v>
      </c>
      <c r="E971" s="26">
        <v>7</v>
      </c>
      <c r="F971" s="27">
        <v>6</v>
      </c>
      <c r="G971" s="27">
        <v>6</v>
      </c>
      <c r="H971" s="27">
        <v>7</v>
      </c>
      <c r="I971" s="27">
        <v>6</v>
      </c>
      <c r="J971" s="27"/>
      <c r="K971" s="27">
        <v>7</v>
      </c>
      <c r="L971" s="27">
        <v>7</v>
      </c>
      <c r="M971" s="27">
        <v>7</v>
      </c>
      <c r="N971" s="26">
        <v>7</v>
      </c>
      <c r="O971" s="27">
        <v>7</v>
      </c>
      <c r="P971" s="27">
        <v>7</v>
      </c>
      <c r="Q971" s="28"/>
      <c r="R971" s="28"/>
      <c r="S971" s="28"/>
      <c r="T971" s="29"/>
      <c r="U971" s="28"/>
      <c r="V971" s="30">
        <v>1</v>
      </c>
      <c r="W971" s="30">
        <v>2</v>
      </c>
      <c r="X971" s="30" t="s">
        <v>113</v>
      </c>
      <c r="Y971" s="30">
        <v>4</v>
      </c>
      <c r="Z971" s="30">
        <v>5</v>
      </c>
      <c r="AA971" s="30">
        <v>6</v>
      </c>
      <c r="AB971" s="30">
        <v>7</v>
      </c>
      <c r="AC971" s="30" t="s">
        <v>113</v>
      </c>
      <c r="AD971" s="30" t="s">
        <v>113</v>
      </c>
      <c r="AE971" s="30" t="s">
        <v>113</v>
      </c>
      <c r="AF971" s="30" t="s">
        <v>113</v>
      </c>
      <c r="AG971" s="30" t="s">
        <v>113</v>
      </c>
      <c r="AH971" s="30" t="s">
        <v>113</v>
      </c>
      <c r="AI971" s="30" t="s">
        <v>113</v>
      </c>
      <c r="AJ971" s="30" t="s">
        <v>113</v>
      </c>
      <c r="AK971" s="30" t="s">
        <v>113</v>
      </c>
      <c r="AL971" s="30" t="s">
        <v>113</v>
      </c>
      <c r="AM971" s="30">
        <v>0</v>
      </c>
      <c r="AN971" s="30">
        <v>17</v>
      </c>
      <c r="AO971" s="30">
        <v>0</v>
      </c>
      <c r="AP971" s="30">
        <v>7</v>
      </c>
      <c r="AQ971" s="31">
        <v>7</v>
      </c>
      <c r="AR971" s="31">
        <v>7</v>
      </c>
      <c r="AS971" s="31">
        <v>7</v>
      </c>
      <c r="AT971" s="32">
        <v>7</v>
      </c>
      <c r="AU971" s="32">
        <v>7</v>
      </c>
      <c r="AV971" s="32">
        <v>0</v>
      </c>
      <c r="AW971" s="32">
        <v>7</v>
      </c>
      <c r="AX971" s="32">
        <v>0</v>
      </c>
      <c r="AY971" s="32">
        <v>7</v>
      </c>
      <c r="AZ971" s="32">
        <v>7</v>
      </c>
      <c r="BA971" s="32">
        <v>0</v>
      </c>
      <c r="BB971" s="32">
        <v>7</v>
      </c>
      <c r="BC971" s="32">
        <v>7</v>
      </c>
      <c r="BD971" s="33">
        <v>7.2</v>
      </c>
      <c r="BE971" s="33">
        <v>7.2</v>
      </c>
      <c r="BF971" s="33">
        <v>7</v>
      </c>
      <c r="BG971" s="33">
        <v>7</v>
      </c>
      <c r="BH971" s="33">
        <v>7</v>
      </c>
      <c r="BI971" s="33">
        <v>7</v>
      </c>
      <c r="BJ971" s="34">
        <v>7</v>
      </c>
      <c r="BK971" s="35">
        <v>7</v>
      </c>
      <c r="BL971" t="str">
        <f>IF(BY971&gt;LARGE(BZ971:$CK971,1),1,"")</f>
        <v/>
      </c>
      <c r="BM971" t="str">
        <f>IF(BZ971&gt;LARGE(CA971:$CK971,1),2,"")</f>
        <v/>
      </c>
      <c r="BN971" t="str">
        <f>IF(CA971&gt;LARGE(CB971:$CK971,1),2.2,"")</f>
        <v/>
      </c>
      <c r="BO971" t="str">
        <f>IF(CB971&gt;LARGE(CC971:$CK971,1),3,"")</f>
        <v/>
      </c>
      <c r="BP971" t="str">
        <f>IF(CC971&gt;LARGE(CD971:$CK971,1),3.2,"")</f>
        <v/>
      </c>
      <c r="BQ971" t="str">
        <f>IF(CD971&gt;LARGE(CE971:$CK971,1),4,"")</f>
        <v/>
      </c>
      <c r="BR971" t="str">
        <f>IF(CE971&gt;LARGE(CF971:$CK971,1),4.2,"")</f>
        <v/>
      </c>
      <c r="BS971" t="str">
        <f>IF(CF971&gt;LARGE(CG971:$CK971,1),5,"")</f>
        <v/>
      </c>
      <c r="BT971" t="str">
        <f>IF(CG971&gt;LARGE(CH971:$CK971,1),5.2,"")</f>
        <v/>
      </c>
      <c r="BU971" t="str">
        <f>IF(CH971&gt;LARGE(CI971:$CK971,1),6,"")</f>
        <v/>
      </c>
      <c r="BV971" t="str">
        <f>IF(CI971&gt;LARGE(CJ971:$CK971,1),6.2,"")</f>
        <v/>
      </c>
      <c r="BW971">
        <f>IF(CJ971&gt;LARGE(CK971:$CK971,1),7,"")</f>
        <v>7</v>
      </c>
      <c r="BX971" t="str">
        <f t="shared" si="256"/>
        <v/>
      </c>
      <c r="BY971" s="36">
        <f t="shared" si="257"/>
        <v>0</v>
      </c>
      <c r="BZ971" s="36">
        <f t="shared" si="258"/>
        <v>0</v>
      </c>
      <c r="CA971">
        <f t="shared" si="259"/>
        <v>0</v>
      </c>
      <c r="CB971" s="36">
        <f t="shared" si="260"/>
        <v>0</v>
      </c>
      <c r="CC971">
        <f t="shared" si="261"/>
        <v>0</v>
      </c>
      <c r="CD971" s="36">
        <f t="shared" si="262"/>
        <v>0</v>
      </c>
      <c r="CE971">
        <f t="shared" si="263"/>
        <v>0</v>
      </c>
      <c r="CF971" s="36">
        <f t="shared" si="264"/>
        <v>0</v>
      </c>
      <c r="CG971">
        <f t="shared" si="265"/>
        <v>0</v>
      </c>
      <c r="CH971" s="36">
        <f t="shared" si="266"/>
        <v>0</v>
      </c>
      <c r="CI971">
        <f t="shared" si="267"/>
        <v>0</v>
      </c>
      <c r="CJ971" s="36">
        <f t="shared" si="268"/>
        <v>7</v>
      </c>
      <c r="CK971">
        <f t="shared" si="269"/>
        <v>0</v>
      </c>
      <c r="CP971">
        <v>1224</v>
      </c>
      <c r="DD971" t="str">
        <f>IF(COUNTIF('[3]Zone Players'!A$3:A$1847,A971)&lt;1,"D","")</f>
        <v/>
      </c>
      <c r="DF971">
        <f t="shared" si="272"/>
        <v>7</v>
      </c>
      <c r="DG971" s="70">
        <f t="shared" si="270"/>
        <v>7</v>
      </c>
      <c r="DH971" t="str">
        <f t="shared" si="271"/>
        <v/>
      </c>
    </row>
    <row r="972" spans="1:112" x14ac:dyDescent="0.25">
      <c r="A972" s="23">
        <v>136897</v>
      </c>
      <c r="B972" s="24" t="s">
        <v>1417</v>
      </c>
      <c r="C972" s="24" t="s">
        <v>136</v>
      </c>
      <c r="D972" s="25" t="s">
        <v>1370</v>
      </c>
      <c r="E972" s="26"/>
      <c r="F972" s="27"/>
      <c r="G972" s="27"/>
      <c r="H972" s="27"/>
      <c r="I972" s="27"/>
      <c r="J972" s="27"/>
      <c r="K972" s="27">
        <v>7</v>
      </c>
      <c r="L972" s="27">
        <v>6</v>
      </c>
      <c r="M972" s="27">
        <v>4</v>
      </c>
      <c r="N972" s="26">
        <v>4</v>
      </c>
      <c r="O972" s="27">
        <v>5</v>
      </c>
      <c r="P972" s="27">
        <v>6</v>
      </c>
      <c r="Q972" s="28"/>
      <c r="R972" s="28"/>
      <c r="S972" s="28"/>
      <c r="T972" s="29"/>
      <c r="U972" s="28"/>
      <c r="V972" s="30">
        <v>1</v>
      </c>
      <c r="W972" s="30">
        <v>2</v>
      </c>
      <c r="X972" s="30" t="s">
        <v>113</v>
      </c>
      <c r="Y972" s="30">
        <v>4</v>
      </c>
      <c r="Z972" s="30">
        <v>5</v>
      </c>
      <c r="AA972" s="30">
        <v>6</v>
      </c>
      <c r="AB972" s="30">
        <v>7</v>
      </c>
      <c r="AC972" s="30" t="s">
        <v>113</v>
      </c>
      <c r="AD972" s="30" t="s">
        <v>113</v>
      </c>
      <c r="AE972" s="30" t="s">
        <v>113</v>
      </c>
      <c r="AF972" s="30" t="s">
        <v>113</v>
      </c>
      <c r="AG972" s="30" t="s">
        <v>113</v>
      </c>
      <c r="AH972" s="30" t="s">
        <v>113</v>
      </c>
      <c r="AI972" s="30" t="s">
        <v>113</v>
      </c>
      <c r="AJ972" s="30" t="s">
        <v>113</v>
      </c>
      <c r="AK972" s="30" t="s">
        <v>113</v>
      </c>
      <c r="AL972" s="30" t="s">
        <v>113</v>
      </c>
      <c r="AM972" s="30">
        <v>0</v>
      </c>
      <c r="AN972" s="30">
        <v>17</v>
      </c>
      <c r="AO972" s="30">
        <v>0</v>
      </c>
      <c r="AP972" s="30">
        <v>7</v>
      </c>
      <c r="AQ972" s="31">
        <v>6</v>
      </c>
      <c r="AR972" s="31">
        <v>6</v>
      </c>
      <c r="AS972" s="31">
        <v>6</v>
      </c>
      <c r="AT972" s="32">
        <v>6</v>
      </c>
      <c r="AU972" s="32">
        <v>6</v>
      </c>
      <c r="AV972" s="32">
        <v>6</v>
      </c>
      <c r="AW972" s="32">
        <v>6</v>
      </c>
      <c r="AX972" s="32">
        <v>6</v>
      </c>
      <c r="AY972" s="32">
        <v>6</v>
      </c>
      <c r="AZ972" s="32">
        <v>6</v>
      </c>
      <c r="BA972" s="32">
        <v>6</v>
      </c>
      <c r="BB972" s="32">
        <v>6</v>
      </c>
      <c r="BC972" s="32">
        <v>6</v>
      </c>
      <c r="BD972" s="33">
        <v>7.2</v>
      </c>
      <c r="BE972" s="33">
        <v>6</v>
      </c>
      <c r="BF972" s="33">
        <v>6</v>
      </c>
      <c r="BG972" s="33">
        <v>6</v>
      </c>
      <c r="BH972" s="33">
        <v>6</v>
      </c>
      <c r="BI972" s="33">
        <v>6</v>
      </c>
      <c r="BJ972" s="34">
        <v>6</v>
      </c>
      <c r="BK972" s="35">
        <v>6</v>
      </c>
      <c r="BL972" t="str">
        <f>IF(BY972&gt;LARGE(BZ972:$CK972,1),1,"")</f>
        <v/>
      </c>
      <c r="BM972" t="str">
        <f>IF(BZ972&gt;LARGE(CA972:$CK972,1),2,"")</f>
        <v/>
      </c>
      <c r="BN972" t="str">
        <f>IF(CA972&gt;LARGE(CB972:$CK972,1),2.2,"")</f>
        <v/>
      </c>
      <c r="BO972" t="str">
        <f>IF(CB972&gt;LARGE(CC972:$CK972,1),3,"")</f>
        <v/>
      </c>
      <c r="BP972" t="str">
        <f>IF(CC972&gt;LARGE(CD972:$CK972,1),3.2,"")</f>
        <v/>
      </c>
      <c r="BQ972" t="str">
        <f>IF(CD972&gt;LARGE(CE972:$CK972,1),4,"")</f>
        <v/>
      </c>
      <c r="BR972" t="str">
        <f>IF(CE972&gt;LARGE(CF972:$CK972,1),4.2,"")</f>
        <v/>
      </c>
      <c r="BS972" t="str">
        <f>IF(CF972&gt;LARGE(CG972:$CK972,1),5,"")</f>
        <v/>
      </c>
      <c r="BT972" t="str">
        <f>IF(CG972&gt;LARGE(CH972:$CK972,1),5.2,"")</f>
        <v/>
      </c>
      <c r="BU972">
        <f>IF(CH972&gt;LARGE(CI972:$CK972,1),6,"")</f>
        <v>6</v>
      </c>
      <c r="BV972" t="str">
        <f>IF(CI972&gt;LARGE(CJ972:$CK972,1),6.2,"")</f>
        <v/>
      </c>
      <c r="BW972" t="str">
        <f>IF(CJ972&gt;LARGE(CK972:$CK972,1),7,"")</f>
        <v/>
      </c>
      <c r="BX972" t="str">
        <f t="shared" si="256"/>
        <v/>
      </c>
      <c r="BY972" s="36">
        <f t="shared" si="257"/>
        <v>0</v>
      </c>
      <c r="BZ972" s="36">
        <f t="shared" si="258"/>
        <v>0</v>
      </c>
      <c r="CA972">
        <f t="shared" si="259"/>
        <v>0</v>
      </c>
      <c r="CB972" s="36">
        <f t="shared" si="260"/>
        <v>0</v>
      </c>
      <c r="CC972">
        <f t="shared" si="261"/>
        <v>0</v>
      </c>
      <c r="CD972" s="36">
        <f t="shared" si="262"/>
        <v>0</v>
      </c>
      <c r="CE972">
        <f t="shared" si="263"/>
        <v>0</v>
      </c>
      <c r="CF972" s="36">
        <f t="shared" si="264"/>
        <v>0</v>
      </c>
      <c r="CG972">
        <f t="shared" si="265"/>
        <v>0</v>
      </c>
      <c r="CH972" s="36">
        <f t="shared" si="266"/>
        <v>10</v>
      </c>
      <c r="CI972">
        <f t="shared" si="267"/>
        <v>0</v>
      </c>
      <c r="CJ972" s="36">
        <f t="shared" si="268"/>
        <v>0</v>
      </c>
      <c r="CK972">
        <f t="shared" si="269"/>
        <v>0</v>
      </c>
      <c r="CP972">
        <v>1226</v>
      </c>
      <c r="DD972" t="str">
        <f>IF(COUNTIF('[3]Zone Players'!A$3:A$1847,A972)&lt;1,"D","")</f>
        <v/>
      </c>
      <c r="DF972">
        <f t="shared" si="272"/>
        <v>6</v>
      </c>
      <c r="DG972" s="70">
        <f t="shared" si="270"/>
        <v>10</v>
      </c>
      <c r="DH972" t="str">
        <f t="shared" si="271"/>
        <v/>
      </c>
    </row>
    <row r="973" spans="1:112" x14ac:dyDescent="0.25">
      <c r="A973" s="23">
        <v>59438</v>
      </c>
      <c r="B973" s="24" t="s">
        <v>1418</v>
      </c>
      <c r="C973" s="24" t="s">
        <v>129</v>
      </c>
      <c r="D973" s="25" t="s">
        <v>167</v>
      </c>
      <c r="E973" s="26">
        <v>7</v>
      </c>
      <c r="F973" s="27">
        <v>7</v>
      </c>
      <c r="G973" s="27">
        <v>7</v>
      </c>
      <c r="H973" s="27">
        <v>7</v>
      </c>
      <c r="I973" s="27">
        <v>7</v>
      </c>
      <c r="J973" s="27">
        <v>6</v>
      </c>
      <c r="K973" s="27">
        <v>7</v>
      </c>
      <c r="L973" s="27">
        <v>7</v>
      </c>
      <c r="M973" s="27">
        <v>7</v>
      </c>
      <c r="N973" s="26">
        <v>7</v>
      </c>
      <c r="O973" s="27">
        <v>7</v>
      </c>
      <c r="P973" s="27">
        <v>7</v>
      </c>
      <c r="Q973" s="28"/>
      <c r="R973" s="28"/>
      <c r="S973" s="28"/>
      <c r="T973" s="29"/>
      <c r="U973" s="28"/>
      <c r="V973" s="30">
        <v>1</v>
      </c>
      <c r="W973" s="30">
        <v>2</v>
      </c>
      <c r="X973" s="30" t="s">
        <v>113</v>
      </c>
      <c r="Y973" s="30">
        <v>4</v>
      </c>
      <c r="Z973" s="30">
        <v>5</v>
      </c>
      <c r="AA973" s="30">
        <v>6</v>
      </c>
      <c r="AB973" s="30">
        <v>7</v>
      </c>
      <c r="AC973" s="30" t="s">
        <v>113</v>
      </c>
      <c r="AD973" s="30" t="s">
        <v>113</v>
      </c>
      <c r="AE973" s="30" t="s">
        <v>113</v>
      </c>
      <c r="AF973" s="30" t="s">
        <v>113</v>
      </c>
      <c r="AG973" s="30" t="s">
        <v>113</v>
      </c>
      <c r="AH973" s="30" t="s">
        <v>113</v>
      </c>
      <c r="AI973" s="30" t="s">
        <v>113</v>
      </c>
      <c r="AJ973" s="30" t="s">
        <v>113</v>
      </c>
      <c r="AK973" s="30" t="s">
        <v>113</v>
      </c>
      <c r="AL973" s="30" t="s">
        <v>113</v>
      </c>
      <c r="AM973" s="30">
        <v>0</v>
      </c>
      <c r="AN973" s="30">
        <v>17</v>
      </c>
      <c r="AO973" s="30">
        <v>0</v>
      </c>
      <c r="AP973" s="30">
        <v>7</v>
      </c>
      <c r="AQ973" s="31">
        <v>7</v>
      </c>
      <c r="AR973" s="31">
        <v>7</v>
      </c>
      <c r="AS973" s="31">
        <v>7</v>
      </c>
      <c r="AT973" s="32">
        <v>0</v>
      </c>
      <c r="AU973" s="32">
        <v>7</v>
      </c>
      <c r="AV973" s="32">
        <v>0</v>
      </c>
      <c r="AW973" s="32">
        <v>0</v>
      </c>
      <c r="AX973" s="32">
        <v>0</v>
      </c>
      <c r="AY973" s="32">
        <v>0</v>
      </c>
      <c r="AZ973" s="32">
        <v>0</v>
      </c>
      <c r="BA973" s="32">
        <v>0</v>
      </c>
      <c r="BB973" s="32">
        <v>0</v>
      </c>
      <c r="BC973" s="32">
        <v>0</v>
      </c>
      <c r="BD973" s="33">
        <v>7.2</v>
      </c>
      <c r="BE973" s="33">
        <v>7.2</v>
      </c>
      <c r="BF973" s="33">
        <v>7.2</v>
      </c>
      <c r="BG973" s="33">
        <v>7.2</v>
      </c>
      <c r="BH973" s="33">
        <v>7.2</v>
      </c>
      <c r="BI973" s="33">
        <v>7.2</v>
      </c>
      <c r="BJ973" s="34" t="s">
        <v>113</v>
      </c>
      <c r="BK973" s="35">
        <v>7</v>
      </c>
      <c r="BL973" t="str">
        <f>IF(BY973&gt;LARGE(BZ973:$CK973,1),1,"")</f>
        <v/>
      </c>
      <c r="BM973" t="str">
        <f>IF(BZ973&gt;LARGE(CA973:$CK973,1),2,"")</f>
        <v/>
      </c>
      <c r="BN973" t="str">
        <f>IF(CA973&gt;LARGE(CB973:$CK973,1),2.2,"")</f>
        <v/>
      </c>
      <c r="BO973" t="str">
        <f>IF(CB973&gt;LARGE(CC973:$CK973,1),3,"")</f>
        <v/>
      </c>
      <c r="BP973" t="str">
        <f>IF(CC973&gt;LARGE(CD973:$CK973,1),3.2,"")</f>
        <v/>
      </c>
      <c r="BQ973" t="str">
        <f>IF(CD973&gt;LARGE(CE973:$CK973,1),4,"")</f>
        <v/>
      </c>
      <c r="BR973" t="str">
        <f>IF(CE973&gt;LARGE(CF973:$CK973,1),4.2,"")</f>
        <v/>
      </c>
      <c r="BS973" t="str">
        <f>IF(CF973&gt;LARGE(CG973:$CK973,1),5,"")</f>
        <v/>
      </c>
      <c r="BT973" t="str">
        <f>IF(CG973&gt;LARGE(CH973:$CK973,1),5.2,"")</f>
        <v/>
      </c>
      <c r="BU973" t="str">
        <f>IF(CH973&gt;LARGE(CI973:$CK973,1),6,"")</f>
        <v/>
      </c>
      <c r="BV973" t="str">
        <f>IF(CI973&gt;LARGE(CJ973:$CK973,1),6.2,"")</f>
        <v/>
      </c>
      <c r="BW973">
        <f>IF(CJ973&gt;LARGE(CK973:$CK973,1),7,"")</f>
        <v>7</v>
      </c>
      <c r="BX973" t="str">
        <f t="shared" si="256"/>
        <v/>
      </c>
      <c r="BY973" s="36">
        <f t="shared" si="257"/>
        <v>0</v>
      </c>
      <c r="BZ973" s="36">
        <f t="shared" si="258"/>
        <v>0</v>
      </c>
      <c r="CA973">
        <f t="shared" si="259"/>
        <v>0</v>
      </c>
      <c r="CB973" s="36">
        <f t="shared" si="260"/>
        <v>0</v>
      </c>
      <c r="CC973">
        <f t="shared" si="261"/>
        <v>0</v>
      </c>
      <c r="CD973" s="36">
        <f t="shared" si="262"/>
        <v>0</v>
      </c>
      <c r="CE973">
        <f t="shared" si="263"/>
        <v>0</v>
      </c>
      <c r="CF973" s="36">
        <f t="shared" si="264"/>
        <v>0</v>
      </c>
      <c r="CG973">
        <f t="shared" si="265"/>
        <v>0</v>
      </c>
      <c r="CH973" s="36">
        <f t="shared" si="266"/>
        <v>0</v>
      </c>
      <c r="CI973">
        <f t="shared" si="267"/>
        <v>0</v>
      </c>
      <c r="CJ973" s="36">
        <f t="shared" si="268"/>
        <v>1</v>
      </c>
      <c r="CK973">
        <f t="shared" si="269"/>
        <v>0</v>
      </c>
      <c r="CP973">
        <v>1227</v>
      </c>
      <c r="DD973" t="str">
        <f>IF(COUNTIF('[3]Zone Players'!A$3:A$1847,A973)&lt;1,"D","")</f>
        <v/>
      </c>
      <c r="DF973">
        <f t="shared" si="272"/>
        <v>7</v>
      </c>
      <c r="DG973" s="70">
        <f t="shared" si="270"/>
        <v>1</v>
      </c>
      <c r="DH973" t="str">
        <f t="shared" si="271"/>
        <v/>
      </c>
    </row>
    <row r="974" spans="1:112" x14ac:dyDescent="0.25">
      <c r="A974" s="23">
        <v>92603</v>
      </c>
      <c r="B974" s="24" t="s">
        <v>1419</v>
      </c>
      <c r="C974" s="24" t="s">
        <v>1420</v>
      </c>
      <c r="D974" s="25" t="s">
        <v>1370</v>
      </c>
      <c r="E974" s="26"/>
      <c r="F974" s="27"/>
      <c r="G974" s="27"/>
      <c r="H974" s="27"/>
      <c r="I974" s="27"/>
      <c r="J974" s="27"/>
      <c r="K974" s="27"/>
      <c r="L974" s="27"/>
      <c r="M974" s="27"/>
      <c r="N974" s="26">
        <v>4</v>
      </c>
      <c r="O974" s="27">
        <v>4</v>
      </c>
      <c r="P974" s="27">
        <v>6</v>
      </c>
      <c r="Q974" s="28"/>
      <c r="R974" s="28"/>
      <c r="S974" s="28"/>
      <c r="T974" s="29"/>
      <c r="U974" s="28"/>
      <c r="V974" s="30">
        <v>1</v>
      </c>
      <c r="W974" s="30">
        <v>2</v>
      </c>
      <c r="X974" s="30" t="s">
        <v>113</v>
      </c>
      <c r="Y974" s="30">
        <v>4</v>
      </c>
      <c r="Z974" s="30">
        <v>5</v>
      </c>
      <c r="AA974" s="30">
        <v>6</v>
      </c>
      <c r="AB974" s="30">
        <v>7</v>
      </c>
      <c r="AC974" s="30" t="s">
        <v>113</v>
      </c>
      <c r="AD974" s="30" t="s">
        <v>113</v>
      </c>
      <c r="AE974" s="30" t="s">
        <v>113</v>
      </c>
      <c r="AF974" s="30" t="s">
        <v>113</v>
      </c>
      <c r="AG974" s="30" t="s">
        <v>113</v>
      </c>
      <c r="AH974" s="30" t="s">
        <v>113</v>
      </c>
      <c r="AI974" s="30" t="s">
        <v>113</v>
      </c>
      <c r="AJ974" s="30" t="s">
        <v>113</v>
      </c>
      <c r="AK974" s="30" t="s">
        <v>113</v>
      </c>
      <c r="AL974" s="30" t="s">
        <v>113</v>
      </c>
      <c r="AM974" s="30">
        <v>0</v>
      </c>
      <c r="AN974" s="30">
        <v>17</v>
      </c>
      <c r="AO974" s="30">
        <v>0</v>
      </c>
      <c r="AP974" s="30">
        <v>7</v>
      </c>
      <c r="AQ974" s="31">
        <v>6</v>
      </c>
      <c r="AR974" s="31">
        <v>7</v>
      </c>
      <c r="AS974" s="31">
        <v>7</v>
      </c>
      <c r="AT974" s="32">
        <v>7</v>
      </c>
      <c r="AU974" s="32">
        <v>7</v>
      </c>
      <c r="AV974" s="32">
        <v>0</v>
      </c>
      <c r="AW974" s="32">
        <v>7</v>
      </c>
      <c r="AX974" s="32">
        <v>7</v>
      </c>
      <c r="AY974" s="32">
        <v>7</v>
      </c>
      <c r="AZ974" s="32">
        <v>7</v>
      </c>
      <c r="BA974" s="32">
        <v>0</v>
      </c>
      <c r="BB974" s="32">
        <v>7</v>
      </c>
      <c r="BC974" s="32">
        <v>7</v>
      </c>
      <c r="BD974" s="33">
        <v>7.2</v>
      </c>
      <c r="BE974" s="33">
        <v>7</v>
      </c>
      <c r="BF974" s="33">
        <v>7</v>
      </c>
      <c r="BG974" s="33">
        <v>7</v>
      </c>
      <c r="BH974" s="33">
        <v>7</v>
      </c>
      <c r="BI974" s="33">
        <v>7</v>
      </c>
      <c r="BJ974" s="34">
        <v>7</v>
      </c>
      <c r="BK974" s="35">
        <v>7</v>
      </c>
      <c r="BL974" t="str">
        <f>IF(BY974&gt;LARGE(BZ974:$CK974,1),1,"")</f>
        <v/>
      </c>
      <c r="BM974" t="str">
        <f>IF(BZ974&gt;LARGE(CA974:$CK974,1),2,"")</f>
        <v/>
      </c>
      <c r="BN974" t="str">
        <f>IF(CA974&gt;LARGE(CB974:$CK974,1),2.2,"")</f>
        <v/>
      </c>
      <c r="BO974" t="str">
        <f>IF(CB974&gt;LARGE(CC974:$CK974,1),3,"")</f>
        <v/>
      </c>
      <c r="BP974" t="str">
        <f>IF(CC974&gt;LARGE(CD974:$CK974,1),3.2,"")</f>
        <v/>
      </c>
      <c r="BQ974" t="str">
        <f>IF(CD974&gt;LARGE(CE974:$CK974,1),4,"")</f>
        <v/>
      </c>
      <c r="BR974" t="str">
        <f>IF(CE974&gt;LARGE(CF974:$CK974,1),4.2,"")</f>
        <v/>
      </c>
      <c r="BS974" t="str">
        <f>IF(CF974&gt;LARGE(CG974:$CK974,1),5,"")</f>
        <v/>
      </c>
      <c r="BT974" t="str">
        <f>IF(CG974&gt;LARGE(CH974:$CK974,1),5.2,"")</f>
        <v/>
      </c>
      <c r="BU974" t="str">
        <f>IF(CH974&gt;LARGE(CI974:$CK974,1),6,"")</f>
        <v/>
      </c>
      <c r="BV974" t="str">
        <f>IF(CI974&gt;LARGE(CJ974:$CK974,1),6.2,"")</f>
        <v/>
      </c>
      <c r="BW974">
        <f>IF(CJ974&gt;LARGE(CK974:$CK974,1),7,"")</f>
        <v>7</v>
      </c>
      <c r="BX974" t="str">
        <f t="shared" si="256"/>
        <v/>
      </c>
      <c r="BY974" s="36">
        <f t="shared" si="257"/>
        <v>0</v>
      </c>
      <c r="BZ974" s="36">
        <f t="shared" si="258"/>
        <v>0</v>
      </c>
      <c r="CA974">
        <f t="shared" si="259"/>
        <v>0</v>
      </c>
      <c r="CB974" s="36">
        <f t="shared" si="260"/>
        <v>0</v>
      </c>
      <c r="CC974">
        <f t="shared" si="261"/>
        <v>0</v>
      </c>
      <c r="CD974" s="36">
        <f t="shared" si="262"/>
        <v>0</v>
      </c>
      <c r="CE974">
        <f t="shared" si="263"/>
        <v>0</v>
      </c>
      <c r="CF974" s="36">
        <f t="shared" si="264"/>
        <v>0</v>
      </c>
      <c r="CG974">
        <f t="shared" si="265"/>
        <v>0</v>
      </c>
      <c r="CH974" s="36">
        <f t="shared" si="266"/>
        <v>0</v>
      </c>
      <c r="CI974">
        <f t="shared" si="267"/>
        <v>0</v>
      </c>
      <c r="CJ974" s="36">
        <f t="shared" si="268"/>
        <v>8</v>
      </c>
      <c r="CK974">
        <f t="shared" si="269"/>
        <v>0</v>
      </c>
      <c r="CP974">
        <v>1228</v>
      </c>
      <c r="DD974" t="str">
        <f>IF(COUNTIF('[3]Zone Players'!A$3:A$1847,A974)&lt;1,"D","")</f>
        <v/>
      </c>
      <c r="DF974">
        <f t="shared" si="272"/>
        <v>7</v>
      </c>
      <c r="DG974" s="70">
        <f t="shared" si="270"/>
        <v>8</v>
      </c>
      <c r="DH974" t="str">
        <f t="shared" si="271"/>
        <v/>
      </c>
    </row>
    <row r="975" spans="1:112" x14ac:dyDescent="0.25">
      <c r="A975" s="23">
        <v>123397</v>
      </c>
      <c r="B975" s="24" t="s">
        <v>1419</v>
      </c>
      <c r="C975" s="24" t="s">
        <v>146</v>
      </c>
      <c r="D975" s="25" t="s">
        <v>1370</v>
      </c>
      <c r="E975" s="26"/>
      <c r="F975" s="27"/>
      <c r="G975" s="27"/>
      <c r="H975" s="27"/>
      <c r="I975" s="27"/>
      <c r="J975" s="27"/>
      <c r="K975" s="27"/>
      <c r="L975" s="27"/>
      <c r="M975" s="27"/>
      <c r="N975" s="26">
        <v>7</v>
      </c>
      <c r="O975" s="27"/>
      <c r="P975" s="27">
        <v>7</v>
      </c>
      <c r="Q975" s="28"/>
      <c r="R975" s="28"/>
      <c r="S975" s="28"/>
      <c r="T975" s="29"/>
      <c r="U975" s="28"/>
      <c r="V975" s="30">
        <v>1</v>
      </c>
      <c r="W975" s="30">
        <v>2</v>
      </c>
      <c r="X975" s="30" t="s">
        <v>113</v>
      </c>
      <c r="Y975" s="30">
        <v>4</v>
      </c>
      <c r="Z975" s="30">
        <v>5</v>
      </c>
      <c r="AA975" s="30">
        <v>6</v>
      </c>
      <c r="AB975" s="30">
        <v>7</v>
      </c>
      <c r="AC975" s="30" t="s">
        <v>113</v>
      </c>
      <c r="AD975" s="30" t="s">
        <v>113</v>
      </c>
      <c r="AE975" s="30" t="s">
        <v>113</v>
      </c>
      <c r="AF975" s="30" t="s">
        <v>113</v>
      </c>
      <c r="AG975" s="30" t="s">
        <v>113</v>
      </c>
      <c r="AH975" s="30" t="s">
        <v>113</v>
      </c>
      <c r="AI975" s="30" t="s">
        <v>113</v>
      </c>
      <c r="AJ975" s="30" t="s">
        <v>113</v>
      </c>
      <c r="AK975" s="30" t="s">
        <v>113</v>
      </c>
      <c r="AL975" s="30" t="s">
        <v>113</v>
      </c>
      <c r="AM975" s="30">
        <v>0</v>
      </c>
      <c r="AN975" s="30">
        <v>17</v>
      </c>
      <c r="AO975" s="30">
        <v>0</v>
      </c>
      <c r="AP975" s="30">
        <v>7</v>
      </c>
      <c r="AQ975" s="31">
        <v>7</v>
      </c>
      <c r="AR975" s="31">
        <v>7</v>
      </c>
      <c r="AS975" s="31">
        <v>7</v>
      </c>
      <c r="AT975" s="32">
        <v>7</v>
      </c>
      <c r="AU975" s="32">
        <v>0</v>
      </c>
      <c r="AV975" s="32">
        <v>0</v>
      </c>
      <c r="AW975" s="32">
        <v>7</v>
      </c>
      <c r="AX975" s="32">
        <v>7</v>
      </c>
      <c r="AY975" s="32">
        <v>7</v>
      </c>
      <c r="AZ975" s="32">
        <v>0</v>
      </c>
      <c r="BA975" s="32">
        <v>0</v>
      </c>
      <c r="BB975" s="32">
        <v>7</v>
      </c>
      <c r="BC975" s="32">
        <v>7</v>
      </c>
      <c r="BD975" s="33">
        <v>7.2</v>
      </c>
      <c r="BE975" s="33">
        <v>7.2</v>
      </c>
      <c r="BF975" s="33">
        <v>7</v>
      </c>
      <c r="BG975" s="33">
        <v>7</v>
      </c>
      <c r="BH975" s="33">
        <v>7</v>
      </c>
      <c r="BI975" s="33">
        <v>7</v>
      </c>
      <c r="BJ975" s="34">
        <v>7</v>
      </c>
      <c r="BK975" s="35">
        <v>7</v>
      </c>
      <c r="BL975" t="str">
        <f>IF(BY975&gt;LARGE(BZ975:$CK975,1),1,"")</f>
        <v/>
      </c>
      <c r="BM975" t="str">
        <f>IF(BZ975&gt;LARGE(CA975:$CK975,1),2,"")</f>
        <v/>
      </c>
      <c r="BN975" t="str">
        <f>IF(CA975&gt;LARGE(CB975:$CK975,1),2.2,"")</f>
        <v/>
      </c>
      <c r="BO975" t="str">
        <f>IF(CB975&gt;LARGE(CC975:$CK975,1),3,"")</f>
        <v/>
      </c>
      <c r="BP975" t="str">
        <f>IF(CC975&gt;LARGE(CD975:$CK975,1),3.2,"")</f>
        <v/>
      </c>
      <c r="BQ975" t="str">
        <f>IF(CD975&gt;LARGE(CE975:$CK975,1),4,"")</f>
        <v/>
      </c>
      <c r="BR975" t="str">
        <f>IF(CE975&gt;LARGE(CF975:$CK975,1),4.2,"")</f>
        <v/>
      </c>
      <c r="BS975" t="str">
        <f>IF(CF975&gt;LARGE(CG975:$CK975,1),5,"")</f>
        <v/>
      </c>
      <c r="BT975" t="str">
        <f>IF(CG975&gt;LARGE(CH975:$CK975,1),5.2,"")</f>
        <v/>
      </c>
      <c r="BU975" t="str">
        <f>IF(CH975&gt;LARGE(CI975:$CK975,1),6,"")</f>
        <v/>
      </c>
      <c r="BV975" t="str">
        <f>IF(CI975&gt;LARGE(CJ975:$CK975,1),6.2,"")</f>
        <v/>
      </c>
      <c r="BW975">
        <f>IF(CJ975&gt;LARGE(CK975:$CK975,1),7,"")</f>
        <v>7</v>
      </c>
      <c r="BX975" t="str">
        <f t="shared" si="256"/>
        <v/>
      </c>
      <c r="BY975" s="36">
        <f t="shared" si="257"/>
        <v>0</v>
      </c>
      <c r="BZ975" s="36">
        <f t="shared" si="258"/>
        <v>0</v>
      </c>
      <c r="CA975">
        <f t="shared" si="259"/>
        <v>0</v>
      </c>
      <c r="CB975" s="36">
        <f t="shared" si="260"/>
        <v>0</v>
      </c>
      <c r="CC975">
        <f t="shared" si="261"/>
        <v>0</v>
      </c>
      <c r="CD975" s="36">
        <f t="shared" si="262"/>
        <v>0</v>
      </c>
      <c r="CE975">
        <f t="shared" si="263"/>
        <v>0</v>
      </c>
      <c r="CF975" s="36">
        <f t="shared" si="264"/>
        <v>0</v>
      </c>
      <c r="CG975">
        <f t="shared" si="265"/>
        <v>0</v>
      </c>
      <c r="CH975" s="36">
        <f t="shared" si="266"/>
        <v>0</v>
      </c>
      <c r="CI975">
        <f t="shared" si="267"/>
        <v>0</v>
      </c>
      <c r="CJ975" s="36">
        <f t="shared" si="268"/>
        <v>6</v>
      </c>
      <c r="CK975">
        <f t="shared" si="269"/>
        <v>0</v>
      </c>
      <c r="CP975">
        <v>1229</v>
      </c>
      <c r="DD975" t="str">
        <f>IF(COUNTIF('[3]Zone Players'!A$3:A$1847,A975)&lt;1,"D","")</f>
        <v/>
      </c>
      <c r="DF975">
        <f t="shared" si="272"/>
        <v>7</v>
      </c>
      <c r="DG975" s="70">
        <f t="shared" si="270"/>
        <v>6</v>
      </c>
      <c r="DH975" t="str">
        <f t="shared" si="271"/>
        <v/>
      </c>
    </row>
    <row r="976" spans="1:112" x14ac:dyDescent="0.25">
      <c r="A976" s="23">
        <v>91647</v>
      </c>
      <c r="B976" s="24" t="s">
        <v>346</v>
      </c>
      <c r="C976" s="24" t="s">
        <v>304</v>
      </c>
      <c r="D976" s="25" t="s">
        <v>1370</v>
      </c>
      <c r="E976" s="26">
        <v>7</v>
      </c>
      <c r="F976" s="27">
        <v>7</v>
      </c>
      <c r="G976" s="27">
        <v>6</v>
      </c>
      <c r="H976" s="27">
        <v>7</v>
      </c>
      <c r="I976" s="27">
        <v>7</v>
      </c>
      <c r="J976" s="27">
        <v>6</v>
      </c>
      <c r="K976" s="27">
        <v>7</v>
      </c>
      <c r="L976" s="27">
        <v>7</v>
      </c>
      <c r="M976" s="27">
        <v>7</v>
      </c>
      <c r="N976" s="26">
        <v>7</v>
      </c>
      <c r="O976" s="27">
        <v>7</v>
      </c>
      <c r="P976" s="27">
        <v>7</v>
      </c>
      <c r="Q976" s="28"/>
      <c r="R976" s="28"/>
      <c r="S976" s="28"/>
      <c r="T976" s="29"/>
      <c r="U976" s="28"/>
      <c r="V976" s="30">
        <v>1</v>
      </c>
      <c r="W976" s="30">
        <v>2</v>
      </c>
      <c r="X976" s="30" t="s">
        <v>113</v>
      </c>
      <c r="Y976" s="30">
        <v>4</v>
      </c>
      <c r="Z976" s="30">
        <v>5</v>
      </c>
      <c r="AA976" s="30">
        <v>6</v>
      </c>
      <c r="AB976" s="30">
        <v>7</v>
      </c>
      <c r="AC976" s="30" t="s">
        <v>113</v>
      </c>
      <c r="AD976" s="30" t="s">
        <v>113</v>
      </c>
      <c r="AE976" s="30" t="s">
        <v>113</v>
      </c>
      <c r="AF976" s="30" t="s">
        <v>113</v>
      </c>
      <c r="AG976" s="30" t="s">
        <v>113</v>
      </c>
      <c r="AH976" s="30" t="s">
        <v>113</v>
      </c>
      <c r="AI976" s="30" t="s">
        <v>113</v>
      </c>
      <c r="AJ976" s="30" t="s">
        <v>113</v>
      </c>
      <c r="AK976" s="30" t="s">
        <v>113</v>
      </c>
      <c r="AL976" s="30" t="s">
        <v>113</v>
      </c>
      <c r="AM976" s="30">
        <v>0</v>
      </c>
      <c r="AN976" s="30">
        <v>17</v>
      </c>
      <c r="AO976" s="30">
        <v>0</v>
      </c>
      <c r="AP976" s="30">
        <v>7</v>
      </c>
      <c r="AQ976" s="31">
        <v>7</v>
      </c>
      <c r="AR976" s="31">
        <v>7</v>
      </c>
      <c r="AS976" s="31">
        <v>7</v>
      </c>
      <c r="AT976" s="32">
        <v>7</v>
      </c>
      <c r="AU976" s="32">
        <v>7</v>
      </c>
      <c r="AV976" s="32">
        <v>0</v>
      </c>
      <c r="AW976" s="32">
        <v>0</v>
      </c>
      <c r="AX976" s="32">
        <v>0</v>
      </c>
      <c r="AY976" s="32">
        <v>7</v>
      </c>
      <c r="AZ976" s="32">
        <v>7</v>
      </c>
      <c r="BA976" s="32">
        <v>0</v>
      </c>
      <c r="BB976" s="32">
        <v>7</v>
      </c>
      <c r="BC976" s="32">
        <v>7</v>
      </c>
      <c r="BD976" s="33">
        <v>7.2</v>
      </c>
      <c r="BE976" s="33">
        <v>7.2</v>
      </c>
      <c r="BF976" s="33">
        <v>7.2</v>
      </c>
      <c r="BG976" s="33">
        <v>7</v>
      </c>
      <c r="BH976" s="33">
        <v>7</v>
      </c>
      <c r="BI976" s="33">
        <v>7</v>
      </c>
      <c r="BJ976" s="34">
        <v>7</v>
      </c>
      <c r="BK976" s="35">
        <v>7</v>
      </c>
      <c r="BL976" t="str">
        <f>IF(BY976&gt;LARGE(BZ976:$CK976,1),1,"")</f>
        <v/>
      </c>
      <c r="BM976" t="str">
        <f>IF(BZ976&gt;LARGE(CA976:$CK976,1),2,"")</f>
        <v/>
      </c>
      <c r="BN976" t="str">
        <f>IF(CA976&gt;LARGE(CB976:$CK976,1),2.2,"")</f>
        <v/>
      </c>
      <c r="BO976" t="str">
        <f>IF(CB976&gt;LARGE(CC976:$CK976,1),3,"")</f>
        <v/>
      </c>
      <c r="BP976" t="str">
        <f>IF(CC976&gt;LARGE(CD976:$CK976,1),3.2,"")</f>
        <v/>
      </c>
      <c r="BQ976" t="str">
        <f>IF(CD976&gt;LARGE(CE976:$CK976,1),4,"")</f>
        <v/>
      </c>
      <c r="BR976" t="str">
        <f>IF(CE976&gt;LARGE(CF976:$CK976,1),4.2,"")</f>
        <v/>
      </c>
      <c r="BS976" t="str">
        <f>IF(CF976&gt;LARGE(CG976:$CK976,1),5,"")</f>
        <v/>
      </c>
      <c r="BT976" t="str">
        <f>IF(CG976&gt;LARGE(CH976:$CK976,1),5.2,"")</f>
        <v/>
      </c>
      <c r="BU976" t="str">
        <f>IF(CH976&gt;LARGE(CI976:$CK976,1),6,"")</f>
        <v/>
      </c>
      <c r="BV976" t="str">
        <f>IF(CI976&gt;LARGE(CJ976:$CK976,1),6.2,"")</f>
        <v/>
      </c>
      <c r="BW976">
        <f>IF(CJ976&gt;LARGE(CK976:$CK976,1),7,"")</f>
        <v>7</v>
      </c>
      <c r="BX976" t="str">
        <f t="shared" si="256"/>
        <v/>
      </c>
      <c r="BY976" s="36">
        <f t="shared" si="257"/>
        <v>0</v>
      </c>
      <c r="BZ976" s="36">
        <f t="shared" si="258"/>
        <v>0</v>
      </c>
      <c r="CA976">
        <f t="shared" si="259"/>
        <v>0</v>
      </c>
      <c r="CB976" s="36">
        <f t="shared" si="260"/>
        <v>0</v>
      </c>
      <c r="CC976">
        <f t="shared" si="261"/>
        <v>0</v>
      </c>
      <c r="CD976" s="36">
        <f t="shared" si="262"/>
        <v>0</v>
      </c>
      <c r="CE976">
        <f t="shared" si="263"/>
        <v>0</v>
      </c>
      <c r="CF976" s="36">
        <f t="shared" si="264"/>
        <v>0</v>
      </c>
      <c r="CG976">
        <f t="shared" si="265"/>
        <v>0</v>
      </c>
      <c r="CH976" s="36">
        <f t="shared" si="266"/>
        <v>0</v>
      </c>
      <c r="CI976">
        <f t="shared" si="267"/>
        <v>0</v>
      </c>
      <c r="CJ976" s="36">
        <f t="shared" si="268"/>
        <v>6</v>
      </c>
      <c r="CK976">
        <f t="shared" si="269"/>
        <v>0</v>
      </c>
      <c r="CP976">
        <v>1230</v>
      </c>
      <c r="DD976" t="str">
        <f>IF(COUNTIF('[3]Zone Players'!A$3:A$1847,A976)&lt;1,"D","")</f>
        <v/>
      </c>
      <c r="DF976">
        <f t="shared" si="272"/>
        <v>7</v>
      </c>
      <c r="DG976" s="70">
        <f t="shared" si="270"/>
        <v>6</v>
      </c>
      <c r="DH976" t="str">
        <f t="shared" si="271"/>
        <v/>
      </c>
    </row>
    <row r="977" spans="1:112" x14ac:dyDescent="0.25">
      <c r="A977" s="40">
        <v>145801</v>
      </c>
      <c r="B977" s="24" t="s">
        <v>1421</v>
      </c>
      <c r="C977" s="24" t="s">
        <v>1422</v>
      </c>
      <c r="D977" s="25" t="s">
        <v>1370</v>
      </c>
      <c r="E977" s="25"/>
      <c r="F977" s="24"/>
      <c r="G977" s="24"/>
      <c r="H977" s="24"/>
      <c r="I977" s="24"/>
      <c r="J977" s="24"/>
      <c r="K977" s="24"/>
      <c r="L977" s="24"/>
      <c r="M977" s="24"/>
      <c r="N977" s="25"/>
      <c r="O977" s="24"/>
      <c r="P977" s="27">
        <v>1</v>
      </c>
      <c r="Q977" s="28"/>
      <c r="R977" s="28"/>
      <c r="S977" s="28"/>
      <c r="T977" s="29"/>
      <c r="U977" s="28"/>
      <c r="V977" s="30">
        <v>1</v>
      </c>
      <c r="W977" s="30">
        <v>2</v>
      </c>
      <c r="X977" s="30" t="s">
        <v>113</v>
      </c>
      <c r="Y977" s="30">
        <v>4</v>
      </c>
      <c r="Z977" s="30">
        <v>5</v>
      </c>
      <c r="AA977" s="30">
        <v>6</v>
      </c>
      <c r="AB977" s="30">
        <v>7</v>
      </c>
      <c r="AC977" s="59" t="s">
        <v>113</v>
      </c>
      <c r="AD977" s="59" t="s">
        <v>113</v>
      </c>
      <c r="AE977" s="59" t="s">
        <v>113</v>
      </c>
      <c r="AF977" s="59" t="s">
        <v>113</v>
      </c>
      <c r="AG977" s="59" t="s">
        <v>113</v>
      </c>
      <c r="AH977" s="59" t="s">
        <v>113</v>
      </c>
      <c r="AI977" s="30" t="s">
        <v>113</v>
      </c>
      <c r="AJ977" s="30" t="s">
        <v>113</v>
      </c>
      <c r="AK977" s="30" t="s">
        <v>113</v>
      </c>
      <c r="AL977" s="30" t="s">
        <v>113</v>
      </c>
      <c r="AM977" s="30">
        <v>0</v>
      </c>
      <c r="AN977" s="59">
        <v>17</v>
      </c>
      <c r="AO977" s="30">
        <v>5</v>
      </c>
      <c r="AP977" s="59">
        <v>2</v>
      </c>
      <c r="AQ977" s="31">
        <v>1</v>
      </c>
      <c r="AR977" s="31">
        <v>1</v>
      </c>
      <c r="AS977" s="31">
        <v>1</v>
      </c>
      <c r="AT977" s="32">
        <v>1</v>
      </c>
      <c r="AU977" s="32">
        <v>1</v>
      </c>
      <c r="AV977" s="32">
        <v>1</v>
      </c>
      <c r="AW977" s="32">
        <v>1</v>
      </c>
      <c r="AX977" s="32">
        <v>1</v>
      </c>
      <c r="AY977" s="32">
        <v>1</v>
      </c>
      <c r="AZ977" s="32">
        <v>1</v>
      </c>
      <c r="BA977" s="32">
        <v>1</v>
      </c>
      <c r="BB977" s="32">
        <v>1</v>
      </c>
      <c r="BC977" s="32">
        <v>1</v>
      </c>
      <c r="BD977" s="33">
        <v>7.2</v>
      </c>
      <c r="BE977" s="33">
        <v>1</v>
      </c>
      <c r="BF977" s="33">
        <v>1</v>
      </c>
      <c r="BG977" s="33">
        <v>1</v>
      </c>
      <c r="BH977" s="33">
        <v>1</v>
      </c>
      <c r="BI977" s="33">
        <v>1</v>
      </c>
      <c r="BJ977" s="34">
        <v>1</v>
      </c>
      <c r="BK977" s="35">
        <v>1</v>
      </c>
      <c r="BL977">
        <f>IF(BY977&gt;LARGE(BZ977:$CK977,1),1,"")</f>
        <v>1</v>
      </c>
      <c r="BM977" t="str">
        <f>IF(BZ977&gt;LARGE(CA977:$CK977,1),2,"")</f>
        <v/>
      </c>
      <c r="BN977" t="str">
        <f>IF(CA977&gt;LARGE(CB977:$CK977,1),2.2,"")</f>
        <v/>
      </c>
      <c r="BO977" t="str">
        <f>IF(CB977&gt;LARGE(CC977:$CK977,1),3,"")</f>
        <v/>
      </c>
      <c r="BP977" t="str">
        <f>IF(CC977&gt;LARGE(CD977:$CK977,1),3.2,"")</f>
        <v/>
      </c>
      <c r="BQ977" t="str">
        <f>IF(CD977&gt;LARGE(CE977:$CK977,1),4,"")</f>
        <v/>
      </c>
      <c r="BR977" t="str">
        <f>IF(CE977&gt;LARGE(CF977:$CK977,1),4.2,"")</f>
        <v/>
      </c>
      <c r="BS977" t="str">
        <f>IF(CF977&gt;LARGE(CG977:$CK977,1),5,"")</f>
        <v/>
      </c>
      <c r="BT977" t="str">
        <f>IF(CG977&gt;LARGE(CH977:$CK977,1),5.2,"")</f>
        <v/>
      </c>
      <c r="BU977" t="str">
        <f>IF(CH977&gt;LARGE(CI977:$CK977,1),6,"")</f>
        <v/>
      </c>
      <c r="BV977" t="str">
        <f>IF(CI977&gt;LARGE(CJ977:$CK977,1),6.2,"")</f>
        <v/>
      </c>
      <c r="BW977" t="str">
        <f>IF(CJ977&gt;LARGE(CK977:$CK977,1),7,"")</f>
        <v/>
      </c>
      <c r="BX977" t="str">
        <f t="shared" si="256"/>
        <v/>
      </c>
      <c r="BY977" s="36">
        <f t="shared" si="257"/>
        <v>10</v>
      </c>
      <c r="BZ977" s="36">
        <f t="shared" si="258"/>
        <v>0</v>
      </c>
      <c r="CA977">
        <f t="shared" si="259"/>
        <v>0</v>
      </c>
      <c r="CB977" s="36">
        <f t="shared" si="260"/>
        <v>0</v>
      </c>
      <c r="CC977">
        <f t="shared" si="261"/>
        <v>0</v>
      </c>
      <c r="CD977" s="36">
        <f t="shared" si="262"/>
        <v>0</v>
      </c>
      <c r="CE977">
        <f t="shared" si="263"/>
        <v>0</v>
      </c>
      <c r="CF977" s="36">
        <f t="shared" si="264"/>
        <v>0</v>
      </c>
      <c r="CG977">
        <f t="shared" si="265"/>
        <v>0</v>
      </c>
      <c r="CH977" s="36">
        <f t="shared" si="266"/>
        <v>0</v>
      </c>
      <c r="CI977">
        <f t="shared" si="267"/>
        <v>0</v>
      </c>
      <c r="CJ977" s="36">
        <f t="shared" si="268"/>
        <v>0</v>
      </c>
      <c r="CK977">
        <f t="shared" si="269"/>
        <v>0</v>
      </c>
      <c r="CP977">
        <v>1232</v>
      </c>
      <c r="DD977" t="str">
        <f>IF(COUNTIF('[3]Zone Players'!A$3:A$1847,A977)&lt;1,"D","")</f>
        <v/>
      </c>
      <c r="DF977">
        <f t="shared" si="272"/>
        <v>1</v>
      </c>
      <c r="DG977" s="70">
        <f t="shared" si="270"/>
        <v>10</v>
      </c>
      <c r="DH977" t="str">
        <f t="shared" si="271"/>
        <v/>
      </c>
    </row>
    <row r="978" spans="1:112" x14ac:dyDescent="0.25">
      <c r="A978" s="23">
        <v>124463</v>
      </c>
      <c r="B978" s="24" t="s">
        <v>1423</v>
      </c>
      <c r="C978" s="24" t="s">
        <v>158</v>
      </c>
      <c r="D978" s="25" t="s">
        <v>1370</v>
      </c>
      <c r="E978" s="26"/>
      <c r="F978" s="27"/>
      <c r="G978" s="27"/>
      <c r="H978" s="27"/>
      <c r="I978" s="27">
        <v>7</v>
      </c>
      <c r="J978" s="27">
        <v>6</v>
      </c>
      <c r="K978" s="27">
        <v>6</v>
      </c>
      <c r="L978" s="27">
        <v>6</v>
      </c>
      <c r="M978" s="27">
        <v>6</v>
      </c>
      <c r="N978" s="26">
        <v>7</v>
      </c>
      <c r="O978" s="27">
        <v>7</v>
      </c>
      <c r="P978" s="27">
        <v>7</v>
      </c>
      <c r="Q978" s="28"/>
      <c r="R978" s="28"/>
      <c r="S978" s="28"/>
      <c r="T978" s="29"/>
      <c r="U978" s="28"/>
      <c r="V978" s="30">
        <v>1</v>
      </c>
      <c r="W978" s="30">
        <v>2</v>
      </c>
      <c r="X978" s="30" t="s">
        <v>113</v>
      </c>
      <c r="Y978" s="30">
        <v>4</v>
      </c>
      <c r="Z978" s="30">
        <v>5</v>
      </c>
      <c r="AA978" s="30">
        <v>6</v>
      </c>
      <c r="AB978" s="30">
        <v>7</v>
      </c>
      <c r="AC978" s="30" t="s">
        <v>113</v>
      </c>
      <c r="AD978" s="30" t="s">
        <v>113</v>
      </c>
      <c r="AE978" s="30" t="s">
        <v>113</v>
      </c>
      <c r="AF978" s="30" t="s">
        <v>113</v>
      </c>
      <c r="AG978" s="30" t="s">
        <v>113</v>
      </c>
      <c r="AH978" s="30" t="s">
        <v>113</v>
      </c>
      <c r="AI978" s="30" t="s">
        <v>113</v>
      </c>
      <c r="AJ978" s="30" t="s">
        <v>113</v>
      </c>
      <c r="AK978" s="30" t="s">
        <v>113</v>
      </c>
      <c r="AL978" s="30" t="s">
        <v>113</v>
      </c>
      <c r="AM978" s="30">
        <v>0</v>
      </c>
      <c r="AN978" s="30">
        <v>17</v>
      </c>
      <c r="AO978" s="30">
        <v>0</v>
      </c>
      <c r="AP978" s="30">
        <v>7</v>
      </c>
      <c r="AQ978" s="31">
        <v>7</v>
      </c>
      <c r="AR978" s="31">
        <v>7</v>
      </c>
      <c r="AS978" s="31">
        <v>7</v>
      </c>
      <c r="AT978" s="32">
        <v>0</v>
      </c>
      <c r="AU978" s="32">
        <v>0</v>
      </c>
      <c r="AV978" s="32">
        <v>0</v>
      </c>
      <c r="AW978" s="32">
        <v>0</v>
      </c>
      <c r="AX978" s="32">
        <v>0</v>
      </c>
      <c r="AY978" s="32">
        <v>0</v>
      </c>
      <c r="AZ978" s="32">
        <v>0</v>
      </c>
      <c r="BA978" s="32">
        <v>0</v>
      </c>
      <c r="BB978" s="32">
        <v>0</v>
      </c>
      <c r="BC978" s="32">
        <v>0</v>
      </c>
      <c r="BD978" s="33">
        <v>7.2</v>
      </c>
      <c r="BE978" s="33">
        <v>7.2</v>
      </c>
      <c r="BF978" s="33">
        <v>7.2</v>
      </c>
      <c r="BG978" s="33">
        <v>7.2</v>
      </c>
      <c r="BH978" s="33">
        <v>7.2</v>
      </c>
      <c r="BI978" s="33">
        <v>7.2</v>
      </c>
      <c r="BJ978" s="34" t="s">
        <v>113</v>
      </c>
      <c r="BK978" s="35" t="s">
        <v>113</v>
      </c>
      <c r="BL978" t="str">
        <f>IF(BY978&gt;LARGE(BZ978:$CK978,1),1,"")</f>
        <v/>
      </c>
      <c r="BM978" t="str">
        <f>IF(BZ978&gt;LARGE(CA978:$CK978,1),2,"")</f>
        <v/>
      </c>
      <c r="BN978" t="str">
        <f>IF(CA978&gt;LARGE(CB978:$CK978,1),2.2,"")</f>
        <v/>
      </c>
      <c r="BO978" t="str">
        <f>IF(CB978&gt;LARGE(CC978:$CK978,1),3,"")</f>
        <v/>
      </c>
      <c r="BP978" t="str">
        <f>IF(CC978&gt;LARGE(CD978:$CK978,1),3.2,"")</f>
        <v/>
      </c>
      <c r="BQ978" t="str">
        <f>IF(CD978&gt;LARGE(CE978:$CK978,1),4,"")</f>
        <v/>
      </c>
      <c r="BR978" t="str">
        <f>IF(CE978&gt;LARGE(CF978:$CK978,1),4.2,"")</f>
        <v/>
      </c>
      <c r="BS978" t="str">
        <f>IF(CF978&gt;LARGE(CG978:$CK978,1),5,"")</f>
        <v/>
      </c>
      <c r="BT978" t="str">
        <f>IF(CG978&gt;LARGE(CH978:$CK978,1),5.2,"")</f>
        <v/>
      </c>
      <c r="BU978" t="str">
        <f>IF(CH978&gt;LARGE(CI978:$CK978,1),6,"")</f>
        <v/>
      </c>
      <c r="BV978" t="str">
        <f>IF(CI978&gt;LARGE(CJ978:$CK978,1),6.2,"")</f>
        <v/>
      </c>
      <c r="BW978" t="str">
        <f>IF(CJ978&gt;LARGE(CK978:$CK978,1),7,"")</f>
        <v/>
      </c>
      <c r="BX978" t="str">
        <f t="shared" si="256"/>
        <v/>
      </c>
      <c r="BY978" s="36">
        <f t="shared" si="257"/>
        <v>0</v>
      </c>
      <c r="BZ978" s="36">
        <f t="shared" si="258"/>
        <v>0</v>
      </c>
      <c r="CA978">
        <f t="shared" si="259"/>
        <v>0</v>
      </c>
      <c r="CB978" s="36">
        <f t="shared" si="260"/>
        <v>0</v>
      </c>
      <c r="CC978">
        <f t="shared" si="261"/>
        <v>0</v>
      </c>
      <c r="CD978" s="36">
        <f t="shared" si="262"/>
        <v>0</v>
      </c>
      <c r="CE978">
        <f t="shared" si="263"/>
        <v>0</v>
      </c>
      <c r="CF978" s="36">
        <f t="shared" si="264"/>
        <v>0</v>
      </c>
      <c r="CG978">
        <f t="shared" si="265"/>
        <v>0</v>
      </c>
      <c r="CH978" s="36">
        <f t="shared" si="266"/>
        <v>0</v>
      </c>
      <c r="CI978">
        <f t="shared" si="267"/>
        <v>0</v>
      </c>
      <c r="CJ978" s="36">
        <f t="shared" si="268"/>
        <v>0</v>
      </c>
      <c r="CK978">
        <f t="shared" si="269"/>
        <v>0</v>
      </c>
      <c r="CP978">
        <v>805</v>
      </c>
      <c r="DD978" t="str">
        <f>IF(COUNTIF('[3]Zone Players'!A$3:A$1847,A978)&lt;1,"D","")</f>
        <v/>
      </c>
      <c r="DF978">
        <f t="shared" si="272"/>
        <v>7</v>
      </c>
      <c r="DG978" s="70">
        <f t="shared" si="270"/>
        <v>0</v>
      </c>
      <c r="DH978" t="str">
        <f t="shared" si="271"/>
        <v/>
      </c>
    </row>
    <row r="979" spans="1:112" x14ac:dyDescent="0.25">
      <c r="A979" s="23">
        <v>116931</v>
      </c>
      <c r="B979" s="24" t="s">
        <v>1424</v>
      </c>
      <c r="C979" s="24" t="s">
        <v>453</v>
      </c>
      <c r="D979" s="25" t="s">
        <v>1370</v>
      </c>
      <c r="E979" s="26"/>
      <c r="F979" s="27"/>
      <c r="G979" s="27">
        <v>6</v>
      </c>
      <c r="H979" s="27">
        <v>7</v>
      </c>
      <c r="I979" s="27">
        <v>7</v>
      </c>
      <c r="J979" s="27">
        <v>7</v>
      </c>
      <c r="K979" s="27">
        <v>7</v>
      </c>
      <c r="L979" s="27">
        <v>7</v>
      </c>
      <c r="M979" s="27">
        <v>7</v>
      </c>
      <c r="N979" s="26">
        <v>7</v>
      </c>
      <c r="O979" s="27">
        <v>7</v>
      </c>
      <c r="P979" s="27">
        <v>7</v>
      </c>
      <c r="Q979" s="28"/>
      <c r="R979" s="28"/>
      <c r="S979" s="28"/>
      <c r="T979" s="29"/>
      <c r="U979" s="28"/>
      <c r="V979" s="30">
        <v>1</v>
      </c>
      <c r="W979" s="30">
        <v>2</v>
      </c>
      <c r="X979" s="30" t="s">
        <v>113</v>
      </c>
      <c r="Y979" s="30">
        <v>4</v>
      </c>
      <c r="Z979" s="30">
        <v>5</v>
      </c>
      <c r="AA979" s="30">
        <v>6</v>
      </c>
      <c r="AB979" s="30">
        <v>7</v>
      </c>
      <c r="AC979" s="30" t="s">
        <v>113</v>
      </c>
      <c r="AD979" s="30" t="s">
        <v>113</v>
      </c>
      <c r="AE979" s="30" t="s">
        <v>113</v>
      </c>
      <c r="AF979" s="30" t="s">
        <v>113</v>
      </c>
      <c r="AG979" s="30" t="s">
        <v>113</v>
      </c>
      <c r="AH979" s="30" t="s">
        <v>113</v>
      </c>
      <c r="AI979" s="30" t="s">
        <v>113</v>
      </c>
      <c r="AJ979" s="30" t="s">
        <v>113</v>
      </c>
      <c r="AK979" s="30" t="s">
        <v>113</v>
      </c>
      <c r="AL979" s="30" t="s">
        <v>113</v>
      </c>
      <c r="AM979" s="30">
        <v>0</v>
      </c>
      <c r="AN979" s="30">
        <v>17</v>
      </c>
      <c r="AO979" s="30">
        <v>0</v>
      </c>
      <c r="AP979" s="30">
        <v>7</v>
      </c>
      <c r="AQ979" s="31">
        <v>7</v>
      </c>
      <c r="AR979" s="31">
        <v>7</v>
      </c>
      <c r="AS979" s="31">
        <v>7</v>
      </c>
      <c r="AT979" s="32">
        <v>7</v>
      </c>
      <c r="AU979" s="32">
        <v>7</v>
      </c>
      <c r="AV979" s="32">
        <v>0</v>
      </c>
      <c r="AW979" s="32">
        <v>0</v>
      </c>
      <c r="AX979" s="32">
        <v>0</v>
      </c>
      <c r="AY979" s="32">
        <v>0</v>
      </c>
      <c r="AZ979" s="32">
        <v>0</v>
      </c>
      <c r="BA979" s="32">
        <v>0</v>
      </c>
      <c r="BB979" s="32">
        <v>0</v>
      </c>
      <c r="BC979" s="32">
        <v>0</v>
      </c>
      <c r="BD979" s="33">
        <v>7.2</v>
      </c>
      <c r="BE979" s="33">
        <v>7.2</v>
      </c>
      <c r="BF979" s="33">
        <v>7.2</v>
      </c>
      <c r="BG979" s="33">
        <v>7.2</v>
      </c>
      <c r="BH979" s="33">
        <v>7.2</v>
      </c>
      <c r="BI979" s="33">
        <v>7.2</v>
      </c>
      <c r="BJ979" s="34" t="s">
        <v>113</v>
      </c>
      <c r="BK979" s="35">
        <v>7</v>
      </c>
      <c r="BL979" t="str">
        <f>IF(BY979&gt;LARGE(BZ979:$CK979,1),1,"")</f>
        <v/>
      </c>
      <c r="BM979" t="str">
        <f>IF(BZ979&gt;LARGE(CA979:$CK979,1),2,"")</f>
        <v/>
      </c>
      <c r="BN979" t="str">
        <f>IF(CA979&gt;LARGE(CB979:$CK979,1),2.2,"")</f>
        <v/>
      </c>
      <c r="BO979" t="str">
        <f>IF(CB979&gt;LARGE(CC979:$CK979,1),3,"")</f>
        <v/>
      </c>
      <c r="BP979" t="str">
        <f>IF(CC979&gt;LARGE(CD979:$CK979,1),3.2,"")</f>
        <v/>
      </c>
      <c r="BQ979" t="str">
        <f>IF(CD979&gt;LARGE(CE979:$CK979,1),4,"")</f>
        <v/>
      </c>
      <c r="BR979" t="str">
        <f>IF(CE979&gt;LARGE(CF979:$CK979,1),4.2,"")</f>
        <v/>
      </c>
      <c r="BS979" t="str">
        <f>IF(CF979&gt;LARGE(CG979:$CK979,1),5,"")</f>
        <v/>
      </c>
      <c r="BT979" t="str">
        <f>IF(CG979&gt;LARGE(CH979:$CK979,1),5.2,"")</f>
        <v/>
      </c>
      <c r="BU979" t="str">
        <f>IF(CH979&gt;LARGE(CI979:$CK979,1),6,"")</f>
        <v/>
      </c>
      <c r="BV979" t="str">
        <f>IF(CI979&gt;LARGE(CJ979:$CK979,1),6.2,"")</f>
        <v/>
      </c>
      <c r="BW979">
        <f>IF(CJ979&gt;LARGE(CK979:$CK979,1),7,"")</f>
        <v>7</v>
      </c>
      <c r="BX979" t="str">
        <f t="shared" si="256"/>
        <v/>
      </c>
      <c r="BY979" s="36">
        <f t="shared" si="257"/>
        <v>0</v>
      </c>
      <c r="BZ979" s="36">
        <f t="shared" si="258"/>
        <v>0</v>
      </c>
      <c r="CA979">
        <f t="shared" si="259"/>
        <v>0</v>
      </c>
      <c r="CB979" s="36">
        <f t="shared" si="260"/>
        <v>0</v>
      </c>
      <c r="CC979">
        <f t="shared" si="261"/>
        <v>0</v>
      </c>
      <c r="CD979" s="36">
        <f t="shared" si="262"/>
        <v>0</v>
      </c>
      <c r="CE979">
        <f t="shared" si="263"/>
        <v>0</v>
      </c>
      <c r="CF979" s="36">
        <f t="shared" si="264"/>
        <v>0</v>
      </c>
      <c r="CG979">
        <f t="shared" si="265"/>
        <v>0</v>
      </c>
      <c r="CH979" s="36">
        <f t="shared" si="266"/>
        <v>0</v>
      </c>
      <c r="CI979">
        <f t="shared" si="267"/>
        <v>0</v>
      </c>
      <c r="CJ979" s="36">
        <f t="shared" si="268"/>
        <v>2</v>
      </c>
      <c r="CK979">
        <f t="shared" si="269"/>
        <v>0</v>
      </c>
      <c r="CP979">
        <v>1236</v>
      </c>
      <c r="DD979" t="str">
        <f>IF(COUNTIF('[3]Zone Players'!A$3:A$1847,A979)&lt;1,"D","")</f>
        <v/>
      </c>
      <c r="DF979">
        <f t="shared" si="272"/>
        <v>7</v>
      </c>
      <c r="DG979" s="70">
        <f t="shared" si="270"/>
        <v>2</v>
      </c>
      <c r="DH979" t="str">
        <f t="shared" si="271"/>
        <v/>
      </c>
    </row>
    <row r="980" spans="1:112" x14ac:dyDescent="0.25">
      <c r="A980" s="23">
        <v>74247</v>
      </c>
      <c r="B980" s="24" t="s">
        <v>1425</v>
      </c>
      <c r="C980" s="24" t="s">
        <v>1426</v>
      </c>
      <c r="D980" s="25" t="s">
        <v>1370</v>
      </c>
      <c r="E980" s="26">
        <v>6</v>
      </c>
      <c r="F980" s="27">
        <v>6</v>
      </c>
      <c r="G980" s="27">
        <v>4</v>
      </c>
      <c r="H980" s="27" t="s">
        <v>973</v>
      </c>
      <c r="I980" s="27">
        <v>4</v>
      </c>
      <c r="J980" s="27"/>
      <c r="K980" s="27">
        <v>4</v>
      </c>
      <c r="L980" s="27">
        <v>6</v>
      </c>
      <c r="M980" s="27">
        <v>5</v>
      </c>
      <c r="N980" s="26">
        <v>7</v>
      </c>
      <c r="O980" s="27">
        <v>7</v>
      </c>
      <c r="P980" s="27">
        <v>6</v>
      </c>
      <c r="Q980" s="28"/>
      <c r="R980" s="28"/>
      <c r="S980" s="28"/>
      <c r="T980" s="29"/>
      <c r="U980" s="28"/>
      <c r="V980" s="30">
        <v>1</v>
      </c>
      <c r="W980" s="30">
        <v>2</v>
      </c>
      <c r="X980" s="30" t="s">
        <v>113</v>
      </c>
      <c r="Y980" s="30">
        <v>4</v>
      </c>
      <c r="Z980" s="30">
        <v>5</v>
      </c>
      <c r="AA980" s="30">
        <v>6</v>
      </c>
      <c r="AB980" s="30">
        <v>7</v>
      </c>
      <c r="AC980" s="30" t="s">
        <v>113</v>
      </c>
      <c r="AD980" s="30" t="s">
        <v>113</v>
      </c>
      <c r="AE980" s="30" t="s">
        <v>113</v>
      </c>
      <c r="AF980" s="30" t="s">
        <v>113</v>
      </c>
      <c r="AG980" s="30" t="s">
        <v>113</v>
      </c>
      <c r="AH980" s="30" t="s">
        <v>113</v>
      </c>
      <c r="AI980" s="30" t="s">
        <v>113</v>
      </c>
      <c r="AJ980" s="30" t="s">
        <v>113</v>
      </c>
      <c r="AK980" s="30" t="s">
        <v>113</v>
      </c>
      <c r="AL980" s="30" t="s">
        <v>113</v>
      </c>
      <c r="AM980" s="30">
        <v>0</v>
      </c>
      <c r="AN980" s="30">
        <v>17</v>
      </c>
      <c r="AO980" s="30">
        <v>0</v>
      </c>
      <c r="AP980" s="30">
        <v>7</v>
      </c>
      <c r="AQ980" s="31">
        <v>6</v>
      </c>
      <c r="AR980" s="31">
        <v>6</v>
      </c>
      <c r="AS980" s="31">
        <v>6</v>
      </c>
      <c r="AT980" s="32">
        <v>0</v>
      </c>
      <c r="AU980" s="32">
        <v>0</v>
      </c>
      <c r="AV980" s="32">
        <v>0</v>
      </c>
      <c r="AW980" s="32">
        <v>7</v>
      </c>
      <c r="AX980" s="32">
        <v>7</v>
      </c>
      <c r="AY980" s="32">
        <v>0</v>
      </c>
      <c r="AZ980" s="32">
        <v>0</v>
      </c>
      <c r="BA980" s="32">
        <v>0</v>
      </c>
      <c r="BB980" s="32">
        <v>0</v>
      </c>
      <c r="BC980" s="32">
        <v>0</v>
      </c>
      <c r="BD980" s="33">
        <v>7.2</v>
      </c>
      <c r="BE980" s="33">
        <v>7.2</v>
      </c>
      <c r="BF980" s="33">
        <v>7.2</v>
      </c>
      <c r="BG980" s="33">
        <v>7.2</v>
      </c>
      <c r="BH980" s="33">
        <v>7.2</v>
      </c>
      <c r="BI980" s="33">
        <v>7.2</v>
      </c>
      <c r="BJ980" s="34" t="s">
        <v>113</v>
      </c>
      <c r="BK980" s="35">
        <v>6</v>
      </c>
      <c r="BL980" t="str">
        <f>IF(BY980&gt;LARGE(BZ980:$CK980,1),1,"")</f>
        <v/>
      </c>
      <c r="BM980" t="str">
        <f>IF(BZ980&gt;LARGE(CA980:$CK980,1),2,"")</f>
        <v/>
      </c>
      <c r="BN980" t="str">
        <f>IF(CA980&gt;LARGE(CB980:$CK980,1),2.2,"")</f>
        <v/>
      </c>
      <c r="BO980" t="str">
        <f>IF(CB980&gt;LARGE(CC980:$CK980,1),3,"")</f>
        <v/>
      </c>
      <c r="BP980" t="str">
        <f>IF(CC980&gt;LARGE(CD980:$CK980,1),3.2,"")</f>
        <v/>
      </c>
      <c r="BQ980" t="str">
        <f>IF(CD980&gt;LARGE(CE980:$CK980,1),4,"")</f>
        <v/>
      </c>
      <c r="BR980" t="str">
        <f>IF(CE980&gt;LARGE(CF980:$CK980,1),4.2,"")</f>
        <v/>
      </c>
      <c r="BS980" t="str">
        <f>IF(CF980&gt;LARGE(CG980:$CK980,1),5,"")</f>
        <v/>
      </c>
      <c r="BT980" t="str">
        <f>IF(CG980&gt;LARGE(CH980:$CK980,1),5.2,"")</f>
        <v/>
      </c>
      <c r="BU980" t="str">
        <f>IF(CH980&gt;LARGE(CI980:$CK980,1),6,"")</f>
        <v/>
      </c>
      <c r="BV980" t="str">
        <f>IF(CI980&gt;LARGE(CJ980:$CK980,1),6.2,"")</f>
        <v/>
      </c>
      <c r="BW980">
        <f>IF(CJ980&gt;LARGE(CK980:$CK980,1),7,"")</f>
        <v>7</v>
      </c>
      <c r="BX980" t="str">
        <f t="shared" si="256"/>
        <v/>
      </c>
      <c r="BY980" s="36">
        <f t="shared" si="257"/>
        <v>0</v>
      </c>
      <c r="BZ980" s="36">
        <f t="shared" si="258"/>
        <v>0</v>
      </c>
      <c r="CA980">
        <f t="shared" si="259"/>
        <v>0</v>
      </c>
      <c r="CB980" s="36">
        <f t="shared" si="260"/>
        <v>0</v>
      </c>
      <c r="CC980">
        <f t="shared" si="261"/>
        <v>0</v>
      </c>
      <c r="CD980" s="36">
        <f t="shared" si="262"/>
        <v>0</v>
      </c>
      <c r="CE980">
        <f t="shared" si="263"/>
        <v>0</v>
      </c>
      <c r="CF980" s="36">
        <f t="shared" si="264"/>
        <v>0</v>
      </c>
      <c r="CG980">
        <f t="shared" si="265"/>
        <v>0</v>
      </c>
      <c r="CH980" s="36">
        <f t="shared" si="266"/>
        <v>0</v>
      </c>
      <c r="CI980">
        <f t="shared" si="267"/>
        <v>0</v>
      </c>
      <c r="CJ980" s="36">
        <f t="shared" si="268"/>
        <v>2</v>
      </c>
      <c r="CK980">
        <f t="shared" si="269"/>
        <v>0</v>
      </c>
      <c r="CP980">
        <v>1237</v>
      </c>
      <c r="DD980" t="str">
        <f>IF(COUNTIF('[3]Zone Players'!A$3:A$1847,A980)&lt;1,"D","")</f>
        <v/>
      </c>
      <c r="DF980">
        <f t="shared" si="272"/>
        <v>6</v>
      </c>
      <c r="DG980" s="70">
        <f t="shared" si="270"/>
        <v>2</v>
      </c>
      <c r="DH980" t="str">
        <f t="shared" si="271"/>
        <v/>
      </c>
    </row>
    <row r="981" spans="1:112" x14ac:dyDescent="0.25">
      <c r="A981" s="40">
        <v>32901</v>
      </c>
      <c r="B981" s="24" t="s">
        <v>1427</v>
      </c>
      <c r="C981" s="24" t="s">
        <v>363</v>
      </c>
      <c r="D981" s="25" t="s">
        <v>167</v>
      </c>
      <c r="E981" s="25"/>
      <c r="F981" s="24"/>
      <c r="G981" s="24"/>
      <c r="H981" s="24"/>
      <c r="I981" s="24"/>
      <c r="J981" s="24"/>
      <c r="K981" s="24"/>
      <c r="L981" s="24"/>
      <c r="M981" s="24"/>
      <c r="N981" s="25"/>
      <c r="O981" s="24">
        <v>1</v>
      </c>
      <c r="P981" s="27">
        <v>3</v>
      </c>
      <c r="Q981" s="28"/>
      <c r="R981" s="28"/>
      <c r="S981" s="28"/>
      <c r="T981" s="29"/>
      <c r="U981" s="28"/>
      <c r="V981" s="30">
        <v>1</v>
      </c>
      <c r="W981" s="30">
        <v>2</v>
      </c>
      <c r="X981" s="30" t="s">
        <v>113</v>
      </c>
      <c r="Y981" s="30">
        <v>4</v>
      </c>
      <c r="Z981" s="30">
        <v>5</v>
      </c>
      <c r="AA981" s="30">
        <v>6</v>
      </c>
      <c r="AB981" s="30">
        <v>7</v>
      </c>
      <c r="AC981" s="59" t="s">
        <v>113</v>
      </c>
      <c r="AD981" s="59" t="s">
        <v>113</v>
      </c>
      <c r="AE981" s="59" t="s">
        <v>113</v>
      </c>
      <c r="AF981" s="59" t="s">
        <v>113</v>
      </c>
      <c r="AG981" s="59" t="s">
        <v>113</v>
      </c>
      <c r="AH981" s="59" t="s">
        <v>113</v>
      </c>
      <c r="AI981" s="30" t="s">
        <v>113</v>
      </c>
      <c r="AJ981" s="30" t="s">
        <v>113</v>
      </c>
      <c r="AK981" s="30" t="s">
        <v>113</v>
      </c>
      <c r="AL981" s="30" t="s">
        <v>113</v>
      </c>
      <c r="AM981" s="30">
        <v>0</v>
      </c>
      <c r="AN981" s="59">
        <v>17</v>
      </c>
      <c r="AO981" s="30">
        <v>3</v>
      </c>
      <c r="AP981" s="59">
        <v>4</v>
      </c>
      <c r="AQ981" s="31">
        <v>3</v>
      </c>
      <c r="AR981" s="31">
        <v>4</v>
      </c>
      <c r="AS981" s="31">
        <v>4</v>
      </c>
      <c r="AT981" s="32">
        <v>4</v>
      </c>
      <c r="AU981" s="32">
        <v>4</v>
      </c>
      <c r="AV981" s="32">
        <v>4</v>
      </c>
      <c r="AW981" s="32">
        <v>4</v>
      </c>
      <c r="AX981" s="32">
        <v>4</v>
      </c>
      <c r="AY981" s="32">
        <v>4</v>
      </c>
      <c r="AZ981" s="32">
        <v>4</v>
      </c>
      <c r="BA981" s="32">
        <v>4</v>
      </c>
      <c r="BB981" s="32">
        <v>4</v>
      </c>
      <c r="BC981" s="32">
        <v>4</v>
      </c>
      <c r="BD981" s="33">
        <v>7.2</v>
      </c>
      <c r="BE981" s="33">
        <v>4</v>
      </c>
      <c r="BF981" s="33">
        <v>4</v>
      </c>
      <c r="BG981" s="33">
        <v>4</v>
      </c>
      <c r="BH981" s="33">
        <v>4</v>
      </c>
      <c r="BI981" s="33">
        <v>4</v>
      </c>
      <c r="BJ981" s="34">
        <v>4</v>
      </c>
      <c r="BK981" s="35">
        <v>4</v>
      </c>
      <c r="BL981" t="str">
        <f>IF(BY981&gt;LARGE(BZ981:$CK981,1),1,"")</f>
        <v/>
      </c>
      <c r="BM981" t="str">
        <f>IF(BZ981&gt;LARGE(CA981:$CK981,1),2,"")</f>
        <v/>
      </c>
      <c r="BN981" t="str">
        <f>IF(CA981&gt;LARGE(CB981:$CK981,1),2.2,"")</f>
        <v/>
      </c>
      <c r="BO981" t="str">
        <f>IF(CB981&gt;LARGE(CC981:$CK981,1),3,"")</f>
        <v/>
      </c>
      <c r="BP981" t="str">
        <f>IF(CC981&gt;LARGE(CD981:$CK981,1),3.2,"")</f>
        <v/>
      </c>
      <c r="BQ981">
        <f>IF(CD981&gt;LARGE(CE981:$CK981,1),4,"")</f>
        <v>4</v>
      </c>
      <c r="BR981" t="str">
        <f>IF(CE981&gt;LARGE(CF981:$CK981,1),4.2,"")</f>
        <v/>
      </c>
      <c r="BS981" t="str">
        <f>IF(CF981&gt;LARGE(CG981:$CK981,1),5,"")</f>
        <v/>
      </c>
      <c r="BT981" t="str">
        <f>IF(CG981&gt;LARGE(CH981:$CK981,1),5.2,"")</f>
        <v/>
      </c>
      <c r="BU981" t="str">
        <f>IF(CH981&gt;LARGE(CI981:$CK981,1),6,"")</f>
        <v/>
      </c>
      <c r="BV981" t="str">
        <f>IF(CI981&gt;LARGE(CJ981:$CK981,1),6.2,"")</f>
        <v/>
      </c>
      <c r="BW981" t="str">
        <f>IF(CJ981&gt;LARGE(CK981:$CK981,1),7,"")</f>
        <v/>
      </c>
      <c r="BX981" t="str">
        <f t="shared" si="256"/>
        <v/>
      </c>
      <c r="BY981" s="36">
        <f t="shared" si="257"/>
        <v>0</v>
      </c>
      <c r="BZ981" s="36">
        <f t="shared" si="258"/>
        <v>0</v>
      </c>
      <c r="CA981">
        <f t="shared" si="259"/>
        <v>0</v>
      </c>
      <c r="CB981" s="36">
        <f t="shared" si="260"/>
        <v>0</v>
      </c>
      <c r="CC981">
        <f t="shared" si="261"/>
        <v>0</v>
      </c>
      <c r="CD981" s="36">
        <f t="shared" si="262"/>
        <v>10</v>
      </c>
      <c r="CE981">
        <f t="shared" si="263"/>
        <v>0</v>
      </c>
      <c r="CF981" s="36">
        <f t="shared" si="264"/>
        <v>0</v>
      </c>
      <c r="CG981">
        <f t="shared" si="265"/>
        <v>0</v>
      </c>
      <c r="CH981" s="36">
        <f t="shared" si="266"/>
        <v>0</v>
      </c>
      <c r="CI981">
        <f t="shared" si="267"/>
        <v>0</v>
      </c>
      <c r="CJ981" s="36">
        <f t="shared" si="268"/>
        <v>0</v>
      </c>
      <c r="CK981">
        <f t="shared" si="269"/>
        <v>0</v>
      </c>
      <c r="CP981">
        <v>1238</v>
      </c>
      <c r="DD981" t="str">
        <f>IF(COUNTIF('[3]Zone Players'!A$3:A$1847,A981)&lt;1,"D","")</f>
        <v/>
      </c>
      <c r="DF981">
        <f t="shared" si="272"/>
        <v>4</v>
      </c>
      <c r="DG981" s="70">
        <f t="shared" si="270"/>
        <v>10</v>
      </c>
      <c r="DH981" t="str">
        <f t="shared" si="271"/>
        <v/>
      </c>
    </row>
    <row r="982" spans="1:112" x14ac:dyDescent="0.25">
      <c r="A982" s="23">
        <v>121443</v>
      </c>
      <c r="B982" s="24" t="s">
        <v>1427</v>
      </c>
      <c r="C982" s="24" t="s">
        <v>216</v>
      </c>
      <c r="D982" s="25" t="s">
        <v>1370</v>
      </c>
      <c r="E982" s="26"/>
      <c r="F982" s="27"/>
      <c r="G982" s="27">
        <v>7</v>
      </c>
      <c r="H982" s="27">
        <v>7</v>
      </c>
      <c r="I982" s="27">
        <v>6</v>
      </c>
      <c r="J982" s="27">
        <v>7</v>
      </c>
      <c r="K982" s="27">
        <v>6</v>
      </c>
      <c r="L982" s="27">
        <v>6</v>
      </c>
      <c r="M982" s="27">
        <v>5</v>
      </c>
      <c r="N982" s="26">
        <v>4</v>
      </c>
      <c r="O982" s="27">
        <v>4</v>
      </c>
      <c r="P982" s="27">
        <v>4</v>
      </c>
      <c r="Q982" s="28"/>
      <c r="R982" s="28"/>
      <c r="S982" s="28"/>
      <c r="T982" s="29"/>
      <c r="U982" s="28"/>
      <c r="V982" s="30">
        <v>1</v>
      </c>
      <c r="W982" s="30">
        <v>2</v>
      </c>
      <c r="X982" s="30" t="s">
        <v>113</v>
      </c>
      <c r="Y982" s="30">
        <v>4</v>
      </c>
      <c r="Z982" s="30">
        <v>5</v>
      </c>
      <c r="AA982" s="30">
        <v>6</v>
      </c>
      <c r="AB982" s="30">
        <v>7</v>
      </c>
      <c r="AC982" s="30" t="s">
        <v>113</v>
      </c>
      <c r="AD982" s="30" t="s">
        <v>113</v>
      </c>
      <c r="AE982" s="30" t="s">
        <v>113</v>
      </c>
      <c r="AF982" s="30" t="s">
        <v>113</v>
      </c>
      <c r="AG982" s="30" t="s">
        <v>113</v>
      </c>
      <c r="AH982" s="30" t="s">
        <v>113</v>
      </c>
      <c r="AI982" s="30" t="s">
        <v>113</v>
      </c>
      <c r="AJ982" s="30" t="s">
        <v>113</v>
      </c>
      <c r="AK982" s="30" t="s">
        <v>113</v>
      </c>
      <c r="AL982" s="30" t="s">
        <v>113</v>
      </c>
      <c r="AM982" s="30">
        <v>0</v>
      </c>
      <c r="AN982" s="30">
        <v>17</v>
      </c>
      <c r="AO982" s="30">
        <v>2</v>
      </c>
      <c r="AP982" s="30">
        <v>5</v>
      </c>
      <c r="AQ982" s="31">
        <v>4</v>
      </c>
      <c r="AR982" s="31">
        <v>5</v>
      </c>
      <c r="AS982" s="31">
        <v>5</v>
      </c>
      <c r="AT982" s="32">
        <v>5</v>
      </c>
      <c r="AU982" s="32">
        <v>5</v>
      </c>
      <c r="AV982" s="32">
        <v>5</v>
      </c>
      <c r="AW982" s="32">
        <v>5</v>
      </c>
      <c r="AX982" s="32">
        <v>5</v>
      </c>
      <c r="AY982" s="32">
        <v>5</v>
      </c>
      <c r="AZ982" s="32">
        <v>5</v>
      </c>
      <c r="BA982" s="32">
        <v>5</v>
      </c>
      <c r="BB982" s="32">
        <v>5</v>
      </c>
      <c r="BC982" s="32">
        <v>5</v>
      </c>
      <c r="BD982" s="33">
        <v>7.2</v>
      </c>
      <c r="BE982" s="33">
        <v>5</v>
      </c>
      <c r="BF982" s="33">
        <v>5</v>
      </c>
      <c r="BG982" s="33">
        <v>5</v>
      </c>
      <c r="BH982" s="33">
        <v>5</v>
      </c>
      <c r="BI982" s="33">
        <v>5</v>
      </c>
      <c r="BJ982" s="34">
        <v>5</v>
      </c>
      <c r="BK982" s="35">
        <v>5</v>
      </c>
      <c r="BL982" t="str">
        <f>IF(BY982&gt;LARGE(BZ982:$CK982,1),1,"")</f>
        <v/>
      </c>
      <c r="BM982" t="str">
        <f>IF(BZ982&gt;LARGE(CA982:$CK982,1),2,"")</f>
        <v/>
      </c>
      <c r="BN982" t="str">
        <f>IF(CA982&gt;LARGE(CB982:$CK982,1),2.2,"")</f>
        <v/>
      </c>
      <c r="BO982" t="str">
        <f>IF(CB982&gt;LARGE(CC982:$CK982,1),3,"")</f>
        <v/>
      </c>
      <c r="BP982" t="str">
        <f>IF(CC982&gt;LARGE(CD982:$CK982,1),3.2,"")</f>
        <v/>
      </c>
      <c r="BQ982" t="str">
        <f>IF(CD982&gt;LARGE(CE982:$CK982,1),4,"")</f>
        <v/>
      </c>
      <c r="BR982" t="str">
        <f>IF(CE982&gt;LARGE(CF982:$CK982,1),4.2,"")</f>
        <v/>
      </c>
      <c r="BS982">
        <f>IF(CF982&gt;LARGE(CG982:$CK982,1),5,"")</f>
        <v>5</v>
      </c>
      <c r="BT982" t="str">
        <f>IF(CG982&gt;LARGE(CH982:$CK982,1),5.2,"")</f>
        <v/>
      </c>
      <c r="BU982" t="str">
        <f>IF(CH982&gt;LARGE(CI982:$CK982,1),6,"")</f>
        <v/>
      </c>
      <c r="BV982" t="str">
        <f>IF(CI982&gt;LARGE(CJ982:$CK982,1),6.2,"")</f>
        <v/>
      </c>
      <c r="BW982" t="str">
        <f>IF(CJ982&gt;LARGE(CK982:$CK982,1),7,"")</f>
        <v/>
      </c>
      <c r="BX982" t="str">
        <f t="shared" si="256"/>
        <v/>
      </c>
      <c r="BY982" s="36">
        <f t="shared" si="257"/>
        <v>0</v>
      </c>
      <c r="BZ982" s="36">
        <f t="shared" si="258"/>
        <v>0</v>
      </c>
      <c r="CA982">
        <f t="shared" si="259"/>
        <v>0</v>
      </c>
      <c r="CB982" s="36">
        <f t="shared" si="260"/>
        <v>0</v>
      </c>
      <c r="CC982">
        <f t="shared" si="261"/>
        <v>0</v>
      </c>
      <c r="CD982" s="36">
        <f t="shared" si="262"/>
        <v>0</v>
      </c>
      <c r="CE982">
        <f t="shared" si="263"/>
        <v>0</v>
      </c>
      <c r="CF982" s="36">
        <f t="shared" si="264"/>
        <v>10</v>
      </c>
      <c r="CG982">
        <f t="shared" si="265"/>
        <v>0</v>
      </c>
      <c r="CH982" s="36">
        <f t="shared" si="266"/>
        <v>0</v>
      </c>
      <c r="CI982">
        <f t="shared" si="267"/>
        <v>0</v>
      </c>
      <c r="CJ982" s="36">
        <f t="shared" si="268"/>
        <v>0</v>
      </c>
      <c r="CK982">
        <f t="shared" si="269"/>
        <v>0</v>
      </c>
      <c r="CP982" t="s">
        <v>118</v>
      </c>
      <c r="DD982" t="str">
        <f>IF(COUNTIF('[3]Zone Players'!A$3:A$1847,A982)&lt;1,"D","")</f>
        <v/>
      </c>
      <c r="DF982">
        <f t="shared" si="272"/>
        <v>5</v>
      </c>
      <c r="DG982" s="70">
        <f t="shared" si="270"/>
        <v>10</v>
      </c>
      <c r="DH982" t="str">
        <f t="shared" si="271"/>
        <v/>
      </c>
    </row>
    <row r="983" spans="1:112" x14ac:dyDescent="0.25">
      <c r="A983" s="23">
        <v>28427</v>
      </c>
      <c r="B983" s="24" t="s">
        <v>1428</v>
      </c>
      <c r="C983" s="24" t="s">
        <v>158</v>
      </c>
      <c r="D983" s="25" t="s">
        <v>1370</v>
      </c>
      <c r="E983" s="26">
        <v>4</v>
      </c>
      <c r="F983" s="27">
        <v>3</v>
      </c>
      <c r="G983" s="27">
        <v>2</v>
      </c>
      <c r="H983" s="27">
        <v>3</v>
      </c>
      <c r="I983" s="27">
        <v>3</v>
      </c>
      <c r="J983" s="27">
        <v>2</v>
      </c>
      <c r="K983" s="27">
        <v>3</v>
      </c>
      <c r="L983" s="27" t="s">
        <v>1395</v>
      </c>
      <c r="M983" s="27">
        <v>2</v>
      </c>
      <c r="N983" s="26">
        <v>2</v>
      </c>
      <c r="O983" s="27">
        <v>3</v>
      </c>
      <c r="P983" s="27">
        <v>4</v>
      </c>
      <c r="Q983" s="28"/>
      <c r="R983" s="28"/>
      <c r="S983" s="28"/>
      <c r="T983" s="29"/>
      <c r="U983" s="28"/>
      <c r="V983" s="30">
        <v>1</v>
      </c>
      <c r="W983" s="30">
        <v>2</v>
      </c>
      <c r="X983" s="30" t="s">
        <v>113</v>
      </c>
      <c r="Y983" s="30">
        <v>4</v>
      </c>
      <c r="Z983" s="30">
        <v>5</v>
      </c>
      <c r="AA983" s="30">
        <v>6</v>
      </c>
      <c r="AB983" s="30">
        <v>7</v>
      </c>
      <c r="AC983" s="30" t="s">
        <v>113</v>
      </c>
      <c r="AD983" s="30" t="s">
        <v>113</v>
      </c>
      <c r="AE983" s="30" t="s">
        <v>113</v>
      </c>
      <c r="AF983" s="30" t="s">
        <v>113</v>
      </c>
      <c r="AG983" s="30" t="s">
        <v>113</v>
      </c>
      <c r="AH983" s="30" t="s">
        <v>113</v>
      </c>
      <c r="AI983" s="30" t="s">
        <v>113</v>
      </c>
      <c r="AJ983" s="30" t="s">
        <v>113</v>
      </c>
      <c r="AK983" s="30" t="s">
        <v>113</v>
      </c>
      <c r="AL983" s="30" t="s">
        <v>113</v>
      </c>
      <c r="AM983" s="30">
        <v>0</v>
      </c>
      <c r="AN983" s="30">
        <v>17</v>
      </c>
      <c r="AO983" s="30">
        <v>2</v>
      </c>
      <c r="AP983" s="30">
        <v>5</v>
      </c>
      <c r="AQ983" s="31">
        <v>4</v>
      </c>
      <c r="AR983" s="31">
        <v>4</v>
      </c>
      <c r="AS983" s="31">
        <v>4</v>
      </c>
      <c r="AT983" s="32">
        <v>4</v>
      </c>
      <c r="AU983" s="32">
        <v>4</v>
      </c>
      <c r="AV983" s="32">
        <v>4</v>
      </c>
      <c r="AW983" s="32">
        <v>4</v>
      </c>
      <c r="AX983" s="32">
        <v>4</v>
      </c>
      <c r="AY983" s="32">
        <v>4</v>
      </c>
      <c r="AZ983" s="32">
        <v>4</v>
      </c>
      <c r="BA983" s="32">
        <v>4</v>
      </c>
      <c r="BB983" s="32">
        <v>4</v>
      </c>
      <c r="BC983" s="32">
        <v>4</v>
      </c>
      <c r="BD983" s="33">
        <v>7.2</v>
      </c>
      <c r="BE983" s="33">
        <v>4</v>
      </c>
      <c r="BF983" s="33">
        <v>4</v>
      </c>
      <c r="BG983" s="33">
        <v>4</v>
      </c>
      <c r="BH983" s="33">
        <v>4</v>
      </c>
      <c r="BI983" s="33">
        <v>4</v>
      </c>
      <c r="BJ983" s="34">
        <v>4</v>
      </c>
      <c r="BK983" s="35">
        <v>4</v>
      </c>
      <c r="BL983" t="str">
        <f>IF(BY983&gt;LARGE(BZ983:$CK983,1),1,"")</f>
        <v/>
      </c>
      <c r="BM983" t="str">
        <f>IF(BZ983&gt;LARGE(CA983:$CK983,1),2,"")</f>
        <v/>
      </c>
      <c r="BN983" t="str">
        <f>IF(CA983&gt;LARGE(CB983:$CK983,1),2.2,"")</f>
        <v/>
      </c>
      <c r="BO983" t="str">
        <f>IF(CB983&gt;LARGE(CC983:$CK983,1),3,"")</f>
        <v/>
      </c>
      <c r="BP983" t="str">
        <f>IF(CC983&gt;LARGE(CD983:$CK983,1),3.2,"")</f>
        <v/>
      </c>
      <c r="BQ983">
        <f>IF(CD983&gt;LARGE(CE983:$CK983,1),4,"")</f>
        <v>4</v>
      </c>
      <c r="BR983" t="str">
        <f>IF(CE983&gt;LARGE(CF983:$CK983,1),4.2,"")</f>
        <v/>
      </c>
      <c r="BS983" t="str">
        <f>IF(CF983&gt;LARGE(CG983:$CK983,1),5,"")</f>
        <v/>
      </c>
      <c r="BT983" t="str">
        <f>IF(CG983&gt;LARGE(CH983:$CK983,1),5.2,"")</f>
        <v/>
      </c>
      <c r="BU983" t="str">
        <f>IF(CH983&gt;LARGE(CI983:$CK983,1),6,"")</f>
        <v/>
      </c>
      <c r="BV983" t="str">
        <f>IF(CI983&gt;LARGE(CJ983:$CK983,1),6.2,"")</f>
        <v/>
      </c>
      <c r="BW983" t="str">
        <f>IF(CJ983&gt;LARGE(CK983:$CK983,1),7,"")</f>
        <v/>
      </c>
      <c r="BX983" t="str">
        <f t="shared" si="256"/>
        <v/>
      </c>
      <c r="BY983" s="36">
        <f t="shared" si="257"/>
        <v>0</v>
      </c>
      <c r="BZ983" s="36">
        <f t="shared" si="258"/>
        <v>0</v>
      </c>
      <c r="CA983">
        <f t="shared" si="259"/>
        <v>0</v>
      </c>
      <c r="CB983" s="36">
        <f t="shared" si="260"/>
        <v>0</v>
      </c>
      <c r="CC983">
        <f t="shared" si="261"/>
        <v>0</v>
      </c>
      <c r="CD983" s="36">
        <f t="shared" si="262"/>
        <v>10</v>
      </c>
      <c r="CE983">
        <f t="shared" si="263"/>
        <v>0</v>
      </c>
      <c r="CF983" s="36">
        <f t="shared" si="264"/>
        <v>0</v>
      </c>
      <c r="CG983">
        <f t="shared" si="265"/>
        <v>0</v>
      </c>
      <c r="CH983" s="36">
        <f t="shared" si="266"/>
        <v>0</v>
      </c>
      <c r="CI983">
        <f t="shared" si="267"/>
        <v>0</v>
      </c>
      <c r="CJ983" s="36">
        <f t="shared" si="268"/>
        <v>0</v>
      </c>
      <c r="CK983">
        <f t="shared" si="269"/>
        <v>0</v>
      </c>
      <c r="CP983">
        <v>1242</v>
      </c>
      <c r="DD983" t="str">
        <f>IF(COUNTIF('[3]Zone Players'!A$3:A$1847,A983)&lt;1,"D","")</f>
        <v/>
      </c>
      <c r="DF983">
        <f t="shared" si="272"/>
        <v>4</v>
      </c>
      <c r="DG983" s="70">
        <f t="shared" si="270"/>
        <v>10</v>
      </c>
      <c r="DH983" t="str">
        <f t="shared" si="271"/>
        <v/>
      </c>
    </row>
    <row r="984" spans="1:112" x14ac:dyDescent="0.25">
      <c r="A984" s="23">
        <v>116388</v>
      </c>
      <c r="B984" s="24" t="s">
        <v>972</v>
      </c>
      <c r="C984" s="24" t="s">
        <v>1429</v>
      </c>
      <c r="D984" s="25" t="s">
        <v>1370</v>
      </c>
      <c r="E984" s="26"/>
      <c r="F984" s="27"/>
      <c r="G984" s="27">
        <v>7</v>
      </c>
      <c r="H984" s="27">
        <v>7</v>
      </c>
      <c r="I984" s="27">
        <v>7</v>
      </c>
      <c r="J984" s="27">
        <v>7</v>
      </c>
      <c r="K984" s="27">
        <v>7</v>
      </c>
      <c r="L984" s="27">
        <v>7</v>
      </c>
      <c r="M984" s="27">
        <v>7</v>
      </c>
      <c r="N984" s="26">
        <v>7</v>
      </c>
      <c r="O984" s="27">
        <v>7</v>
      </c>
      <c r="P984" s="27">
        <v>7</v>
      </c>
      <c r="Q984" s="28"/>
      <c r="R984" s="28"/>
      <c r="S984" s="28"/>
      <c r="T984" s="29"/>
      <c r="U984" s="28"/>
      <c r="V984" s="30">
        <v>1</v>
      </c>
      <c r="W984" s="30">
        <v>2</v>
      </c>
      <c r="X984" s="30" t="s">
        <v>113</v>
      </c>
      <c r="Y984" s="30">
        <v>4</v>
      </c>
      <c r="Z984" s="30">
        <v>5</v>
      </c>
      <c r="AA984" s="30">
        <v>6</v>
      </c>
      <c r="AB984" s="30">
        <v>7</v>
      </c>
      <c r="AC984" s="30" t="s">
        <v>113</v>
      </c>
      <c r="AD984" s="30" t="s">
        <v>113</v>
      </c>
      <c r="AE984" s="30" t="s">
        <v>113</v>
      </c>
      <c r="AF984" s="30" t="s">
        <v>113</v>
      </c>
      <c r="AG984" s="30" t="s">
        <v>113</v>
      </c>
      <c r="AH984" s="30" t="s">
        <v>113</v>
      </c>
      <c r="AI984" s="30" t="s">
        <v>113</v>
      </c>
      <c r="AJ984" s="30" t="s">
        <v>113</v>
      </c>
      <c r="AK984" s="30" t="s">
        <v>113</v>
      </c>
      <c r="AL984" s="30" t="s">
        <v>113</v>
      </c>
      <c r="AM984" s="30">
        <v>0</v>
      </c>
      <c r="AN984" s="30">
        <v>17</v>
      </c>
      <c r="AO984" s="30">
        <v>0</v>
      </c>
      <c r="AP984" s="30">
        <v>7</v>
      </c>
      <c r="AQ984" s="31">
        <v>7</v>
      </c>
      <c r="AR984" s="31">
        <v>7</v>
      </c>
      <c r="AS984" s="31">
        <v>7</v>
      </c>
      <c r="AT984" s="32">
        <v>5</v>
      </c>
      <c r="AU984" s="32">
        <v>0</v>
      </c>
      <c r="AV984" s="32">
        <v>6</v>
      </c>
      <c r="AW984" s="32">
        <v>6</v>
      </c>
      <c r="AX984" s="32">
        <v>7</v>
      </c>
      <c r="AY984" s="32">
        <v>7</v>
      </c>
      <c r="AZ984" s="32">
        <v>7</v>
      </c>
      <c r="BA984" s="32">
        <v>2</v>
      </c>
      <c r="BB984" s="32">
        <v>7</v>
      </c>
      <c r="BC984" s="32">
        <v>7</v>
      </c>
      <c r="BD984" s="33">
        <v>7.2</v>
      </c>
      <c r="BE984" s="33">
        <v>7.2</v>
      </c>
      <c r="BF984" s="33">
        <v>7.2</v>
      </c>
      <c r="BG984" s="33">
        <v>7.2</v>
      </c>
      <c r="BH984" s="33">
        <v>7.2</v>
      </c>
      <c r="BI984" s="33">
        <v>7</v>
      </c>
      <c r="BJ984" s="34">
        <v>7</v>
      </c>
      <c r="BK984" s="35">
        <v>7</v>
      </c>
      <c r="BL984" t="str">
        <f>IF(BY984&gt;LARGE(BZ984:$CK984,1),1,"")</f>
        <v/>
      </c>
      <c r="BM984" t="str">
        <f>IF(BZ984&gt;LARGE(CA984:$CK984,1),2,"")</f>
        <v/>
      </c>
      <c r="BN984" t="str">
        <f>IF(CA984&gt;LARGE(CB984:$CK984,1),2.2,"")</f>
        <v/>
      </c>
      <c r="BO984" t="str">
        <f>IF(CB984&gt;LARGE(CC984:$CK984,1),3,"")</f>
        <v/>
      </c>
      <c r="BP984" t="str">
        <f>IF(CC984&gt;LARGE(CD984:$CK984,1),3.2,"")</f>
        <v/>
      </c>
      <c r="BQ984" t="str">
        <f>IF(CD984&gt;LARGE(CE984:$CK984,1),4,"")</f>
        <v/>
      </c>
      <c r="BR984" t="str">
        <f>IF(CE984&gt;LARGE(CF984:$CK984,1),4.2,"")</f>
        <v/>
      </c>
      <c r="BS984" t="str">
        <f>IF(CF984&gt;LARGE(CG984:$CK984,1),5,"")</f>
        <v/>
      </c>
      <c r="BT984" t="str">
        <f>IF(CG984&gt;LARGE(CH984:$CK984,1),5.2,"")</f>
        <v/>
      </c>
      <c r="BU984" t="str">
        <f>IF(CH984&gt;LARGE(CI984:$CK984,1),6,"")</f>
        <v/>
      </c>
      <c r="BV984" t="str">
        <f>IF(CI984&gt;LARGE(CJ984:$CK984,1),6.2,"")</f>
        <v/>
      </c>
      <c r="BW984">
        <f>IF(CJ984&gt;LARGE(CK984:$CK984,1),7,"")</f>
        <v>7</v>
      </c>
      <c r="BX984" t="str">
        <f t="shared" si="256"/>
        <v/>
      </c>
      <c r="BY984" s="36">
        <f t="shared" si="257"/>
        <v>0</v>
      </c>
      <c r="BZ984" s="36">
        <f t="shared" si="258"/>
        <v>1</v>
      </c>
      <c r="CA984">
        <f t="shared" si="259"/>
        <v>0</v>
      </c>
      <c r="CB984" s="36">
        <f t="shared" si="260"/>
        <v>0</v>
      </c>
      <c r="CC984">
        <f t="shared" si="261"/>
        <v>0</v>
      </c>
      <c r="CD984" s="36">
        <f t="shared" si="262"/>
        <v>0</v>
      </c>
      <c r="CE984">
        <f t="shared" si="263"/>
        <v>0</v>
      </c>
      <c r="CF984" s="36">
        <f t="shared" si="264"/>
        <v>1</v>
      </c>
      <c r="CG984">
        <f t="shared" si="265"/>
        <v>0</v>
      </c>
      <c r="CH984" s="36">
        <f t="shared" si="266"/>
        <v>2</v>
      </c>
      <c r="CI984">
        <f t="shared" si="267"/>
        <v>0</v>
      </c>
      <c r="CJ984" s="36">
        <f t="shared" si="268"/>
        <v>5</v>
      </c>
      <c r="CK984">
        <f t="shared" si="269"/>
        <v>0</v>
      </c>
      <c r="CP984">
        <v>1243</v>
      </c>
      <c r="DD984" t="str">
        <f>IF(COUNTIF('[3]Zone Players'!A$3:A$1847,A984)&lt;1,"D","")</f>
        <v/>
      </c>
      <c r="DF984">
        <f t="shared" si="272"/>
        <v>7</v>
      </c>
      <c r="DG984" s="70">
        <f t="shared" si="270"/>
        <v>9</v>
      </c>
      <c r="DH984" t="str">
        <f t="shared" si="271"/>
        <v/>
      </c>
    </row>
    <row r="985" spans="1:112" x14ac:dyDescent="0.25">
      <c r="A985" s="23">
        <v>87590</v>
      </c>
      <c r="B985" s="24" t="s">
        <v>890</v>
      </c>
      <c r="C985" s="24" t="s">
        <v>327</v>
      </c>
      <c r="D985" s="25" t="s">
        <v>167</v>
      </c>
      <c r="E985" s="26">
        <v>3</v>
      </c>
      <c r="F985" s="27">
        <v>2</v>
      </c>
      <c r="G985" s="27">
        <v>3</v>
      </c>
      <c r="H985" s="27">
        <v>3</v>
      </c>
      <c r="I985" s="27">
        <v>1</v>
      </c>
      <c r="J985" s="27">
        <v>2</v>
      </c>
      <c r="K985" s="27">
        <v>2</v>
      </c>
      <c r="L985" s="27">
        <v>3</v>
      </c>
      <c r="M985" s="27">
        <v>4</v>
      </c>
      <c r="N985" s="26">
        <v>5</v>
      </c>
      <c r="O985" s="27">
        <v>6</v>
      </c>
      <c r="P985" s="27">
        <v>6</v>
      </c>
      <c r="Q985" s="28"/>
      <c r="R985" s="28"/>
      <c r="S985" s="28"/>
      <c r="T985" s="29"/>
      <c r="U985" s="28"/>
      <c r="V985" s="30">
        <v>1</v>
      </c>
      <c r="W985" s="30">
        <v>2</v>
      </c>
      <c r="X985" s="30" t="s">
        <v>113</v>
      </c>
      <c r="Y985" s="30">
        <v>4</v>
      </c>
      <c r="Z985" s="30">
        <v>5</v>
      </c>
      <c r="AA985" s="30">
        <v>6</v>
      </c>
      <c r="AB985" s="30">
        <v>7</v>
      </c>
      <c r="AC985" s="30" t="s">
        <v>113</v>
      </c>
      <c r="AD985" s="30" t="s">
        <v>113</v>
      </c>
      <c r="AE985" s="30" t="s">
        <v>113</v>
      </c>
      <c r="AF985" s="30" t="s">
        <v>113</v>
      </c>
      <c r="AG985" s="30" t="s">
        <v>113</v>
      </c>
      <c r="AH985" s="30" t="s">
        <v>113</v>
      </c>
      <c r="AI985" s="30" t="s">
        <v>113</v>
      </c>
      <c r="AJ985" s="30" t="s">
        <v>113</v>
      </c>
      <c r="AK985" s="30" t="s">
        <v>113</v>
      </c>
      <c r="AL985" s="30" t="s">
        <v>113</v>
      </c>
      <c r="AM985" s="30">
        <v>0</v>
      </c>
      <c r="AN985" s="30">
        <v>17</v>
      </c>
      <c r="AO985" s="30">
        <v>0</v>
      </c>
      <c r="AP985" s="30">
        <v>7</v>
      </c>
      <c r="AQ985" s="31">
        <v>6</v>
      </c>
      <c r="AR985" s="31">
        <v>6</v>
      </c>
      <c r="AS985" s="31">
        <v>6</v>
      </c>
      <c r="AT985" s="32">
        <v>0</v>
      </c>
      <c r="AU985" s="32">
        <v>0</v>
      </c>
      <c r="AV985" s="32">
        <v>0</v>
      </c>
      <c r="AW985" s="32">
        <v>5</v>
      </c>
      <c r="AX985" s="32">
        <v>2</v>
      </c>
      <c r="AY985" s="32">
        <v>2</v>
      </c>
      <c r="AZ985" s="32">
        <v>2</v>
      </c>
      <c r="BA985" s="32">
        <v>0</v>
      </c>
      <c r="BB985" s="32">
        <v>0</v>
      </c>
      <c r="BC985" s="32">
        <v>0</v>
      </c>
      <c r="BD985" s="33">
        <v>7.2</v>
      </c>
      <c r="BE985" s="33">
        <v>7.2</v>
      </c>
      <c r="BF985" s="33">
        <v>7.2</v>
      </c>
      <c r="BG985" s="33">
        <v>7.2</v>
      </c>
      <c r="BH985" s="33">
        <v>7.2</v>
      </c>
      <c r="BI985" s="33">
        <v>7.2</v>
      </c>
      <c r="BJ985" s="34" t="s">
        <v>113</v>
      </c>
      <c r="BK985" s="35">
        <v>6</v>
      </c>
      <c r="BL985" t="str">
        <f>IF(BY985&gt;LARGE(BZ985:$CK985,1),1,"")</f>
        <v/>
      </c>
      <c r="BM985">
        <f>IF(BZ985&gt;LARGE(CA985:$CK985,1),2,"")</f>
        <v>2</v>
      </c>
      <c r="BN985" t="str">
        <f>IF(CA985&gt;LARGE(CB985:$CK985,1),2.2,"")</f>
        <v/>
      </c>
      <c r="BO985" t="str">
        <f>IF(CB985&gt;LARGE(CC985:$CK985,1),3,"")</f>
        <v/>
      </c>
      <c r="BP985" t="str">
        <f>IF(CC985&gt;LARGE(CD985:$CK985,1),3.2,"")</f>
        <v/>
      </c>
      <c r="BQ985" t="str">
        <f>IF(CD985&gt;LARGE(CE985:$CK985,1),4,"")</f>
        <v/>
      </c>
      <c r="BR985" t="str">
        <f>IF(CE985&gt;LARGE(CF985:$CK985,1),4.2,"")</f>
        <v/>
      </c>
      <c r="BS985">
        <f>IF(CF985&gt;LARGE(CG985:$CK985,1),5,"")</f>
        <v>5</v>
      </c>
      <c r="BT985" t="str">
        <f>IF(CG985&gt;LARGE(CH985:$CK985,1),5.2,"")</f>
        <v/>
      </c>
      <c r="BU985" t="str">
        <f>IF(CH985&gt;LARGE(CI985:$CK985,1),6,"")</f>
        <v/>
      </c>
      <c r="BV985" t="str">
        <f>IF(CI985&gt;LARGE(CJ985:$CK985,1),6.2,"")</f>
        <v/>
      </c>
      <c r="BW985" t="str">
        <f>IF(CJ985&gt;LARGE(CK985:$CK985,1),7,"")</f>
        <v/>
      </c>
      <c r="BX985" t="str">
        <f t="shared" si="256"/>
        <v/>
      </c>
      <c r="BY985" s="36">
        <f t="shared" si="257"/>
        <v>0</v>
      </c>
      <c r="BZ985" s="36">
        <f t="shared" si="258"/>
        <v>3</v>
      </c>
      <c r="CA985">
        <f t="shared" si="259"/>
        <v>0</v>
      </c>
      <c r="CB985" s="36">
        <f t="shared" si="260"/>
        <v>0</v>
      </c>
      <c r="CC985">
        <f t="shared" si="261"/>
        <v>0</v>
      </c>
      <c r="CD985" s="36">
        <f t="shared" si="262"/>
        <v>0</v>
      </c>
      <c r="CE985">
        <f t="shared" si="263"/>
        <v>0</v>
      </c>
      <c r="CF985" s="36">
        <f t="shared" si="264"/>
        <v>1</v>
      </c>
      <c r="CG985">
        <f t="shared" si="265"/>
        <v>0</v>
      </c>
      <c r="CH985" s="36">
        <f t="shared" si="266"/>
        <v>0</v>
      </c>
      <c r="CI985">
        <f t="shared" si="267"/>
        <v>0</v>
      </c>
      <c r="CJ985" s="36">
        <f t="shared" si="268"/>
        <v>0</v>
      </c>
      <c r="CK985">
        <f t="shared" si="269"/>
        <v>0</v>
      </c>
      <c r="CP985">
        <v>1244</v>
      </c>
      <c r="DD985" t="str">
        <f>IF(COUNTIF('[3]Zone Players'!A$3:A$1847,A985)&lt;1,"D","")</f>
        <v/>
      </c>
      <c r="DF985">
        <f t="shared" si="272"/>
        <v>6</v>
      </c>
      <c r="DG985" s="70">
        <f t="shared" si="270"/>
        <v>4</v>
      </c>
      <c r="DH985" t="str">
        <f t="shared" si="271"/>
        <v/>
      </c>
    </row>
    <row r="986" spans="1:112" x14ac:dyDescent="0.25">
      <c r="A986" s="23">
        <v>40597</v>
      </c>
      <c r="B986" s="24" t="s">
        <v>1430</v>
      </c>
      <c r="C986" s="24" t="s">
        <v>1431</v>
      </c>
      <c r="D986" s="25" t="s">
        <v>1370</v>
      </c>
      <c r="E986" s="26">
        <v>1</v>
      </c>
      <c r="F986" s="27">
        <v>1</v>
      </c>
      <c r="G986" s="27">
        <v>1</v>
      </c>
      <c r="H986" s="27">
        <v>1</v>
      </c>
      <c r="I986" s="27">
        <v>1</v>
      </c>
      <c r="J986" s="27">
        <v>2</v>
      </c>
      <c r="K986" s="27">
        <v>2</v>
      </c>
      <c r="L986" s="27">
        <v>2</v>
      </c>
      <c r="M986" s="27">
        <v>1</v>
      </c>
      <c r="N986" s="26">
        <v>2</v>
      </c>
      <c r="O986" s="27">
        <v>2</v>
      </c>
      <c r="P986" s="27">
        <v>4</v>
      </c>
      <c r="Q986" s="28"/>
      <c r="R986" s="28"/>
      <c r="S986" s="28"/>
      <c r="T986" s="29"/>
      <c r="U986" s="28"/>
      <c r="V986" s="30">
        <v>1</v>
      </c>
      <c r="W986" s="30">
        <v>2</v>
      </c>
      <c r="X986" s="30" t="s">
        <v>113</v>
      </c>
      <c r="Y986" s="30">
        <v>4</v>
      </c>
      <c r="Z986" s="30">
        <v>5</v>
      </c>
      <c r="AA986" s="30">
        <v>6</v>
      </c>
      <c r="AB986" s="30">
        <v>7</v>
      </c>
      <c r="AC986" s="30" t="s">
        <v>113</v>
      </c>
      <c r="AD986" s="30" t="s">
        <v>113</v>
      </c>
      <c r="AE986" s="30" t="s">
        <v>113</v>
      </c>
      <c r="AF986" s="30" t="s">
        <v>113</v>
      </c>
      <c r="AG986" s="30" t="s">
        <v>113</v>
      </c>
      <c r="AH986" s="30" t="s">
        <v>113</v>
      </c>
      <c r="AI986" s="30" t="s">
        <v>113</v>
      </c>
      <c r="AJ986" s="30" t="s">
        <v>113</v>
      </c>
      <c r="AK986" s="30" t="s">
        <v>113</v>
      </c>
      <c r="AL986" s="30" t="s">
        <v>113</v>
      </c>
      <c r="AM986" s="30">
        <v>0</v>
      </c>
      <c r="AN986" s="30">
        <v>17</v>
      </c>
      <c r="AO986" s="30">
        <v>2</v>
      </c>
      <c r="AP986" s="30">
        <v>5</v>
      </c>
      <c r="AQ986" s="31">
        <v>4</v>
      </c>
      <c r="AR986" s="31">
        <v>4</v>
      </c>
      <c r="AS986" s="31">
        <v>4</v>
      </c>
      <c r="AT986" s="32">
        <v>2</v>
      </c>
      <c r="AU986" s="32">
        <v>2</v>
      </c>
      <c r="AV986" s="32">
        <v>2</v>
      </c>
      <c r="AW986" s="32">
        <v>2</v>
      </c>
      <c r="AX986" s="32">
        <v>4</v>
      </c>
      <c r="AY986" s="32">
        <v>4</v>
      </c>
      <c r="AZ986" s="32">
        <v>4</v>
      </c>
      <c r="BA986" s="32">
        <v>4</v>
      </c>
      <c r="BB986" s="32">
        <v>4</v>
      </c>
      <c r="BC986" s="32">
        <v>4</v>
      </c>
      <c r="BD986" s="33">
        <v>7.2</v>
      </c>
      <c r="BE986" s="33">
        <v>7.2</v>
      </c>
      <c r="BF986" s="33">
        <v>7.2</v>
      </c>
      <c r="BG986" s="33">
        <v>7.2</v>
      </c>
      <c r="BH986" s="33">
        <v>7.2</v>
      </c>
      <c r="BI986" s="33">
        <v>4</v>
      </c>
      <c r="BJ986" s="34">
        <v>4</v>
      </c>
      <c r="BK986" s="35">
        <v>4</v>
      </c>
      <c r="BL986" t="str">
        <f>IF(BY986&gt;LARGE(BZ986:$CK986,1),1,"")</f>
        <v/>
      </c>
      <c r="BM986" t="str">
        <f>IF(BZ986&gt;LARGE(CA986:$CK986,1),2,"")</f>
        <v/>
      </c>
      <c r="BN986" t="str">
        <f>IF(CA986&gt;LARGE(CB986:$CK986,1),2.2,"")</f>
        <v/>
      </c>
      <c r="BO986" t="str">
        <f>IF(CB986&gt;LARGE(CC986:$CK986,1),3,"")</f>
        <v/>
      </c>
      <c r="BP986" t="str">
        <f>IF(CC986&gt;LARGE(CD986:$CK986,1),3.2,"")</f>
        <v/>
      </c>
      <c r="BQ986">
        <f>IF(CD986&gt;LARGE(CE986:$CK986,1),4,"")</f>
        <v>4</v>
      </c>
      <c r="BR986" t="str">
        <f>IF(CE986&gt;LARGE(CF986:$CK986,1),4.2,"")</f>
        <v/>
      </c>
      <c r="BS986" t="str">
        <f>IF(CF986&gt;LARGE(CG986:$CK986,1),5,"")</f>
        <v/>
      </c>
      <c r="BT986" t="str">
        <f>IF(CG986&gt;LARGE(CH986:$CK986,1),5.2,"")</f>
        <v/>
      </c>
      <c r="BU986" t="str">
        <f>IF(CH986&gt;LARGE(CI986:$CK986,1),6,"")</f>
        <v/>
      </c>
      <c r="BV986" t="str">
        <f>IF(CI986&gt;LARGE(CJ986:$CK986,1),6.2,"")</f>
        <v/>
      </c>
      <c r="BW986" t="str">
        <f>IF(CJ986&gt;LARGE(CK986:$CK986,1),7,"")</f>
        <v/>
      </c>
      <c r="BX986" t="str">
        <f t="shared" si="256"/>
        <v/>
      </c>
      <c r="BY986" s="36">
        <f t="shared" si="257"/>
        <v>0</v>
      </c>
      <c r="BZ986" s="36">
        <f t="shared" si="258"/>
        <v>4</v>
      </c>
      <c r="CA986">
        <f t="shared" si="259"/>
        <v>0</v>
      </c>
      <c r="CB986" s="36">
        <f t="shared" si="260"/>
        <v>0</v>
      </c>
      <c r="CC986">
        <f t="shared" si="261"/>
        <v>0</v>
      </c>
      <c r="CD986" s="36">
        <f t="shared" si="262"/>
        <v>6</v>
      </c>
      <c r="CE986">
        <f t="shared" si="263"/>
        <v>0</v>
      </c>
      <c r="CF986" s="36">
        <f t="shared" si="264"/>
        <v>0</v>
      </c>
      <c r="CG986">
        <f t="shared" si="265"/>
        <v>0</v>
      </c>
      <c r="CH986" s="36">
        <f t="shared" si="266"/>
        <v>0</v>
      </c>
      <c r="CI986">
        <f t="shared" si="267"/>
        <v>0</v>
      </c>
      <c r="CJ986" s="36">
        <f t="shared" si="268"/>
        <v>0</v>
      </c>
      <c r="CK986">
        <f t="shared" si="269"/>
        <v>0</v>
      </c>
      <c r="CP986">
        <v>1246</v>
      </c>
      <c r="DD986" t="str">
        <f>IF(COUNTIF('[3]Zone Players'!A$3:A$1847,A986)&lt;1,"D","")</f>
        <v/>
      </c>
      <c r="DF986">
        <f t="shared" si="272"/>
        <v>4</v>
      </c>
      <c r="DG986" s="70">
        <f t="shared" si="270"/>
        <v>10</v>
      </c>
      <c r="DH986" t="str">
        <f t="shared" si="271"/>
        <v/>
      </c>
    </row>
    <row r="987" spans="1:112" x14ac:dyDescent="0.25">
      <c r="A987" s="23">
        <v>118876</v>
      </c>
      <c r="B987" s="24" t="s">
        <v>1432</v>
      </c>
      <c r="C987" s="24" t="s">
        <v>198</v>
      </c>
      <c r="D987" s="25" t="s">
        <v>1370</v>
      </c>
      <c r="E987" s="26"/>
      <c r="F987" s="27"/>
      <c r="G987" s="27">
        <v>6</v>
      </c>
      <c r="H987" s="27">
        <v>6</v>
      </c>
      <c r="I987" s="27">
        <v>4</v>
      </c>
      <c r="J987" s="27">
        <v>5</v>
      </c>
      <c r="K987" s="27">
        <v>5</v>
      </c>
      <c r="L987" s="27">
        <v>4</v>
      </c>
      <c r="M987" s="27">
        <v>4</v>
      </c>
      <c r="N987" s="26">
        <v>5</v>
      </c>
      <c r="O987" s="27">
        <v>5</v>
      </c>
      <c r="P987" s="27">
        <v>4</v>
      </c>
      <c r="Q987" s="28"/>
      <c r="R987" s="28"/>
      <c r="S987" s="28"/>
      <c r="T987" s="29"/>
      <c r="U987" s="28"/>
      <c r="V987" s="30">
        <v>1</v>
      </c>
      <c r="W987" s="30">
        <v>2</v>
      </c>
      <c r="X987" s="30" t="s">
        <v>113</v>
      </c>
      <c r="Y987" s="30">
        <v>4</v>
      </c>
      <c r="Z987" s="30">
        <v>5</v>
      </c>
      <c r="AA987" s="30">
        <v>6</v>
      </c>
      <c r="AB987" s="30">
        <v>7</v>
      </c>
      <c r="AC987" s="30" t="s">
        <v>113</v>
      </c>
      <c r="AD987" s="30" t="s">
        <v>113</v>
      </c>
      <c r="AE987" s="30" t="s">
        <v>113</v>
      </c>
      <c r="AF987" s="30" t="s">
        <v>113</v>
      </c>
      <c r="AG987" s="30" t="s">
        <v>113</v>
      </c>
      <c r="AH987" s="30" t="s">
        <v>113</v>
      </c>
      <c r="AI987" s="30" t="s">
        <v>113</v>
      </c>
      <c r="AJ987" s="30" t="s">
        <v>113</v>
      </c>
      <c r="AK987" s="30" t="s">
        <v>113</v>
      </c>
      <c r="AL987" s="30" t="s">
        <v>113</v>
      </c>
      <c r="AM987" s="30">
        <v>0</v>
      </c>
      <c r="AN987" s="30">
        <v>17</v>
      </c>
      <c r="AO987" s="30">
        <v>2</v>
      </c>
      <c r="AP987" s="30">
        <v>5</v>
      </c>
      <c r="AQ987" s="31">
        <v>4</v>
      </c>
      <c r="AR987" s="31">
        <v>5</v>
      </c>
      <c r="AS987" s="31">
        <v>5</v>
      </c>
      <c r="AT987" s="32">
        <v>5</v>
      </c>
      <c r="AU987" s="32">
        <v>5</v>
      </c>
      <c r="AV987" s="32">
        <v>5</v>
      </c>
      <c r="AW987" s="32">
        <v>5</v>
      </c>
      <c r="AX987" s="32">
        <v>5</v>
      </c>
      <c r="AY987" s="32">
        <v>5</v>
      </c>
      <c r="AZ987" s="32">
        <v>5</v>
      </c>
      <c r="BA987" s="32">
        <v>5</v>
      </c>
      <c r="BB987" s="32">
        <v>5</v>
      </c>
      <c r="BC987" s="32">
        <v>5</v>
      </c>
      <c r="BD987" s="33">
        <v>7.2</v>
      </c>
      <c r="BE987" s="33">
        <v>5</v>
      </c>
      <c r="BF987" s="33">
        <v>5</v>
      </c>
      <c r="BG987" s="33">
        <v>5</v>
      </c>
      <c r="BH987" s="33">
        <v>5</v>
      </c>
      <c r="BI987" s="33">
        <v>5</v>
      </c>
      <c r="BJ987" s="34">
        <v>5</v>
      </c>
      <c r="BK987" s="35">
        <v>5</v>
      </c>
      <c r="BL987" t="str">
        <f>IF(BY987&gt;LARGE(BZ987:$CK987,1),1,"")</f>
        <v/>
      </c>
      <c r="BM987" t="str">
        <f>IF(BZ987&gt;LARGE(CA987:$CK987,1),2,"")</f>
        <v/>
      </c>
      <c r="BN987" t="str">
        <f>IF(CA987&gt;LARGE(CB987:$CK987,1),2.2,"")</f>
        <v/>
      </c>
      <c r="BO987" t="str">
        <f>IF(CB987&gt;LARGE(CC987:$CK987,1),3,"")</f>
        <v/>
      </c>
      <c r="BP987" t="str">
        <f>IF(CC987&gt;LARGE(CD987:$CK987,1),3.2,"")</f>
        <v/>
      </c>
      <c r="BQ987" t="str">
        <f>IF(CD987&gt;LARGE(CE987:$CK987,1),4,"")</f>
        <v/>
      </c>
      <c r="BR987" t="str">
        <f>IF(CE987&gt;LARGE(CF987:$CK987,1),4.2,"")</f>
        <v/>
      </c>
      <c r="BS987">
        <f>IF(CF987&gt;LARGE(CG987:$CK987,1),5,"")</f>
        <v>5</v>
      </c>
      <c r="BT987" t="str">
        <f>IF(CG987&gt;LARGE(CH987:$CK987,1),5.2,"")</f>
        <v/>
      </c>
      <c r="BU987" t="str">
        <f>IF(CH987&gt;LARGE(CI987:$CK987,1),6,"")</f>
        <v/>
      </c>
      <c r="BV987" t="str">
        <f>IF(CI987&gt;LARGE(CJ987:$CK987,1),6.2,"")</f>
        <v/>
      </c>
      <c r="BW987" t="str">
        <f>IF(CJ987&gt;LARGE(CK987:$CK987,1),7,"")</f>
        <v/>
      </c>
      <c r="BX987" t="str">
        <f t="shared" si="256"/>
        <v/>
      </c>
      <c r="BY987" s="36">
        <f t="shared" si="257"/>
        <v>0</v>
      </c>
      <c r="BZ987" s="36">
        <f t="shared" si="258"/>
        <v>0</v>
      </c>
      <c r="CA987">
        <f t="shared" si="259"/>
        <v>0</v>
      </c>
      <c r="CB987" s="36">
        <f t="shared" si="260"/>
        <v>0</v>
      </c>
      <c r="CC987">
        <f t="shared" si="261"/>
        <v>0</v>
      </c>
      <c r="CD987" s="36">
        <f t="shared" si="262"/>
        <v>0</v>
      </c>
      <c r="CE987">
        <f t="shared" si="263"/>
        <v>0</v>
      </c>
      <c r="CF987" s="36">
        <f t="shared" si="264"/>
        <v>10</v>
      </c>
      <c r="CG987">
        <f t="shared" si="265"/>
        <v>0</v>
      </c>
      <c r="CH987" s="36">
        <f t="shared" si="266"/>
        <v>0</v>
      </c>
      <c r="CI987">
        <f t="shared" si="267"/>
        <v>0</v>
      </c>
      <c r="CJ987" s="36">
        <f t="shared" si="268"/>
        <v>0</v>
      </c>
      <c r="CK987">
        <f t="shared" si="269"/>
        <v>0</v>
      </c>
      <c r="CP987">
        <v>1248</v>
      </c>
      <c r="DD987" t="str">
        <f>IF(COUNTIF('[3]Zone Players'!A$3:A$1847,A987)&lt;1,"D","")</f>
        <v/>
      </c>
      <c r="DF987">
        <f t="shared" si="272"/>
        <v>5</v>
      </c>
      <c r="DG987" s="70">
        <f t="shared" si="270"/>
        <v>10</v>
      </c>
      <c r="DH987" t="str">
        <f t="shared" si="271"/>
        <v/>
      </c>
    </row>
    <row r="988" spans="1:112" x14ac:dyDescent="0.25">
      <c r="A988" s="23">
        <v>140891</v>
      </c>
      <c r="B988" s="24" t="s">
        <v>937</v>
      </c>
      <c r="C988" s="24" t="s">
        <v>423</v>
      </c>
      <c r="D988" s="25" t="s">
        <v>1370</v>
      </c>
      <c r="E988" s="26"/>
      <c r="F988" s="27"/>
      <c r="G988" s="27"/>
      <c r="H988" s="27"/>
      <c r="I988" s="27"/>
      <c r="J988" s="27"/>
      <c r="K988" s="27"/>
      <c r="L988" s="27">
        <v>7</v>
      </c>
      <c r="M988" s="27">
        <v>7</v>
      </c>
      <c r="N988" s="26">
        <v>7</v>
      </c>
      <c r="O988" s="27">
        <v>7</v>
      </c>
      <c r="P988" s="27">
        <v>7</v>
      </c>
      <c r="Q988" s="28"/>
      <c r="R988" s="28"/>
      <c r="S988" s="28"/>
      <c r="T988" s="29"/>
      <c r="U988" s="28"/>
      <c r="V988" s="30">
        <v>1</v>
      </c>
      <c r="W988" s="30">
        <v>2</v>
      </c>
      <c r="X988" s="30" t="s">
        <v>113</v>
      </c>
      <c r="Y988" s="30">
        <v>4</v>
      </c>
      <c r="Z988" s="30">
        <v>5</v>
      </c>
      <c r="AA988" s="30">
        <v>6</v>
      </c>
      <c r="AB988" s="30">
        <v>7</v>
      </c>
      <c r="AC988" s="30" t="s">
        <v>113</v>
      </c>
      <c r="AD988" s="30" t="s">
        <v>113</v>
      </c>
      <c r="AE988" s="30" t="s">
        <v>113</v>
      </c>
      <c r="AF988" s="30" t="s">
        <v>113</v>
      </c>
      <c r="AG988" s="30" t="s">
        <v>113</v>
      </c>
      <c r="AH988" s="30" t="s">
        <v>113</v>
      </c>
      <c r="AI988" s="30" t="s">
        <v>113</v>
      </c>
      <c r="AJ988" s="30" t="s">
        <v>113</v>
      </c>
      <c r="AK988" s="30" t="s">
        <v>113</v>
      </c>
      <c r="AL988" s="30" t="s">
        <v>113</v>
      </c>
      <c r="AM988" s="30">
        <v>0</v>
      </c>
      <c r="AN988" s="30">
        <v>17</v>
      </c>
      <c r="AO988" s="30">
        <v>0</v>
      </c>
      <c r="AP988" s="30">
        <v>7</v>
      </c>
      <c r="AQ988" s="31">
        <v>7</v>
      </c>
      <c r="AR988" s="31">
        <v>6</v>
      </c>
      <c r="AS988" s="31">
        <v>6</v>
      </c>
      <c r="AT988" s="32">
        <v>6</v>
      </c>
      <c r="AU988" s="32">
        <v>6</v>
      </c>
      <c r="AV988" s="32">
        <v>6</v>
      </c>
      <c r="AW988" s="32">
        <v>6</v>
      </c>
      <c r="AX988" s="32">
        <v>6</v>
      </c>
      <c r="AY988" s="32">
        <v>6</v>
      </c>
      <c r="AZ988" s="32">
        <v>6</v>
      </c>
      <c r="BA988" s="32">
        <v>0</v>
      </c>
      <c r="BB988" s="32">
        <v>0</v>
      </c>
      <c r="BC988" s="32">
        <v>2</v>
      </c>
      <c r="BD988" s="33">
        <v>7.2</v>
      </c>
      <c r="BE988" s="33">
        <v>6</v>
      </c>
      <c r="BF988" s="33">
        <v>6</v>
      </c>
      <c r="BG988" s="33">
        <v>6</v>
      </c>
      <c r="BH988" s="33">
        <v>6</v>
      </c>
      <c r="BI988" s="33">
        <v>6</v>
      </c>
      <c r="BJ988" s="34">
        <v>6</v>
      </c>
      <c r="BK988" s="35">
        <v>6</v>
      </c>
      <c r="BL988" t="str">
        <f>IF(BY988&gt;LARGE(BZ988:$CK988,1),1,"")</f>
        <v/>
      </c>
      <c r="BM988" t="str">
        <f>IF(BZ988&gt;LARGE(CA988:$CK988,1),2,"")</f>
        <v/>
      </c>
      <c r="BN988" t="str">
        <f>IF(CA988&gt;LARGE(CB988:$CK988,1),2.2,"")</f>
        <v/>
      </c>
      <c r="BO988" t="str">
        <f>IF(CB988&gt;LARGE(CC988:$CK988,1),3,"")</f>
        <v/>
      </c>
      <c r="BP988" t="str">
        <f>IF(CC988&gt;LARGE(CD988:$CK988,1),3.2,"")</f>
        <v/>
      </c>
      <c r="BQ988" t="str">
        <f>IF(CD988&gt;LARGE(CE988:$CK988,1),4,"")</f>
        <v/>
      </c>
      <c r="BR988" t="str">
        <f>IF(CE988&gt;LARGE(CF988:$CK988,1),4.2,"")</f>
        <v/>
      </c>
      <c r="BS988" t="str">
        <f>IF(CF988&gt;LARGE(CG988:$CK988,1),5,"")</f>
        <v/>
      </c>
      <c r="BT988" t="str">
        <f>IF(CG988&gt;LARGE(CH988:$CK988,1),5.2,"")</f>
        <v/>
      </c>
      <c r="BU988">
        <f>IF(CH988&gt;LARGE(CI988:$CK988,1),6,"")</f>
        <v>6</v>
      </c>
      <c r="BV988" t="str">
        <f>IF(CI988&gt;LARGE(CJ988:$CK988,1),6.2,"")</f>
        <v/>
      </c>
      <c r="BW988" t="str">
        <f>IF(CJ988&gt;LARGE(CK988:$CK988,1),7,"")</f>
        <v/>
      </c>
      <c r="BX988" t="str">
        <f t="shared" si="256"/>
        <v/>
      </c>
      <c r="BY988" s="36">
        <f t="shared" si="257"/>
        <v>0</v>
      </c>
      <c r="BZ988" s="36">
        <f t="shared" si="258"/>
        <v>1</v>
      </c>
      <c r="CA988">
        <f t="shared" si="259"/>
        <v>0</v>
      </c>
      <c r="CB988" s="36">
        <f t="shared" si="260"/>
        <v>0</v>
      </c>
      <c r="CC988">
        <f t="shared" si="261"/>
        <v>0</v>
      </c>
      <c r="CD988" s="36">
        <f t="shared" si="262"/>
        <v>0</v>
      </c>
      <c r="CE988">
        <f t="shared" si="263"/>
        <v>0</v>
      </c>
      <c r="CF988" s="36">
        <f t="shared" si="264"/>
        <v>0</v>
      </c>
      <c r="CG988">
        <f t="shared" si="265"/>
        <v>0</v>
      </c>
      <c r="CH988" s="36">
        <f t="shared" si="266"/>
        <v>7</v>
      </c>
      <c r="CI988">
        <f t="shared" si="267"/>
        <v>0</v>
      </c>
      <c r="CJ988" s="36">
        <f t="shared" si="268"/>
        <v>0</v>
      </c>
      <c r="CK988">
        <f t="shared" si="269"/>
        <v>0</v>
      </c>
      <c r="CP988">
        <v>1250</v>
      </c>
      <c r="DD988" t="str">
        <f>IF(COUNTIF('[3]Zone Players'!A$3:A$1847,A988)&lt;1,"D","")</f>
        <v/>
      </c>
      <c r="DF988">
        <f t="shared" si="272"/>
        <v>6</v>
      </c>
      <c r="DG988" s="70">
        <f t="shared" si="270"/>
        <v>8</v>
      </c>
      <c r="DH988" t="str">
        <f t="shared" si="271"/>
        <v/>
      </c>
    </row>
    <row r="989" spans="1:112" x14ac:dyDescent="0.25">
      <c r="A989" s="23">
        <v>148233</v>
      </c>
      <c r="B989" s="24" t="s">
        <v>1433</v>
      </c>
      <c r="C989" s="24" t="s">
        <v>218</v>
      </c>
      <c r="D989" s="25" t="s">
        <v>1370</v>
      </c>
      <c r="E989" s="26"/>
      <c r="F989" s="27"/>
      <c r="G989" s="27"/>
      <c r="H989" s="27"/>
      <c r="I989" s="27"/>
      <c r="J989" s="27"/>
      <c r="K989" s="27"/>
      <c r="L989" s="27"/>
      <c r="M989" s="27"/>
      <c r="N989" s="26">
        <v>5</v>
      </c>
      <c r="O989" s="27">
        <v>5</v>
      </c>
      <c r="P989" s="27">
        <v>6</v>
      </c>
      <c r="Q989" s="28"/>
      <c r="R989" s="28"/>
      <c r="S989" s="28"/>
      <c r="T989" s="29"/>
      <c r="U989" s="28"/>
      <c r="V989" s="30">
        <v>1</v>
      </c>
      <c r="W989" s="30">
        <v>2</v>
      </c>
      <c r="X989" s="30" t="s">
        <v>113</v>
      </c>
      <c r="Y989" s="30">
        <v>4</v>
      </c>
      <c r="Z989" s="30">
        <v>5</v>
      </c>
      <c r="AA989" s="30">
        <v>6</v>
      </c>
      <c r="AB989" s="30">
        <v>7</v>
      </c>
      <c r="AC989" s="30" t="s">
        <v>113</v>
      </c>
      <c r="AD989" s="30" t="s">
        <v>113</v>
      </c>
      <c r="AE989" s="30" t="s">
        <v>113</v>
      </c>
      <c r="AF989" s="30" t="s">
        <v>113</v>
      </c>
      <c r="AG989" s="30" t="s">
        <v>113</v>
      </c>
      <c r="AH989" s="30" t="s">
        <v>113</v>
      </c>
      <c r="AI989" s="30" t="s">
        <v>113</v>
      </c>
      <c r="AJ989" s="30" t="s">
        <v>113</v>
      </c>
      <c r="AK989" s="30" t="s">
        <v>113</v>
      </c>
      <c r="AL989" s="30" t="s">
        <v>113</v>
      </c>
      <c r="AM989" s="30">
        <v>0</v>
      </c>
      <c r="AN989" s="30">
        <v>17</v>
      </c>
      <c r="AO989" s="30">
        <v>0</v>
      </c>
      <c r="AP989" s="30">
        <v>7</v>
      </c>
      <c r="AQ989" s="31">
        <v>6</v>
      </c>
      <c r="AR989" s="31">
        <v>6</v>
      </c>
      <c r="AS989" s="31">
        <v>6</v>
      </c>
      <c r="AT989" s="32">
        <v>6</v>
      </c>
      <c r="AU989" s="32">
        <v>6</v>
      </c>
      <c r="AV989" s="32">
        <v>6</v>
      </c>
      <c r="AW989" s="32">
        <v>6</v>
      </c>
      <c r="AX989" s="32">
        <v>6</v>
      </c>
      <c r="AY989" s="32">
        <v>6</v>
      </c>
      <c r="AZ989" s="32">
        <v>6</v>
      </c>
      <c r="BA989" s="32">
        <v>6</v>
      </c>
      <c r="BB989" s="32">
        <v>6</v>
      </c>
      <c r="BC989" s="32">
        <v>6</v>
      </c>
      <c r="BD989" s="33">
        <v>7.2</v>
      </c>
      <c r="BE989" s="33">
        <v>6</v>
      </c>
      <c r="BF989" s="33">
        <v>6</v>
      </c>
      <c r="BG989" s="33">
        <v>6</v>
      </c>
      <c r="BH989" s="33">
        <v>6</v>
      </c>
      <c r="BI989" s="33">
        <v>6</v>
      </c>
      <c r="BJ989" s="34">
        <v>6</v>
      </c>
      <c r="BK989" s="35">
        <v>6</v>
      </c>
      <c r="BL989" t="str">
        <f>IF(BY989&gt;LARGE(BZ989:$CK989,1),1,"")</f>
        <v/>
      </c>
      <c r="BM989" t="str">
        <f>IF(BZ989&gt;LARGE(CA989:$CK989,1),2,"")</f>
        <v/>
      </c>
      <c r="BN989" t="str">
        <f>IF(CA989&gt;LARGE(CB989:$CK989,1),2.2,"")</f>
        <v/>
      </c>
      <c r="BO989" t="str">
        <f>IF(CB989&gt;LARGE(CC989:$CK989,1),3,"")</f>
        <v/>
      </c>
      <c r="BP989" t="str">
        <f>IF(CC989&gt;LARGE(CD989:$CK989,1),3.2,"")</f>
        <v/>
      </c>
      <c r="BQ989" t="str">
        <f>IF(CD989&gt;LARGE(CE989:$CK989,1),4,"")</f>
        <v/>
      </c>
      <c r="BR989" t="str">
        <f>IF(CE989&gt;LARGE(CF989:$CK989,1),4.2,"")</f>
        <v/>
      </c>
      <c r="BS989" t="str">
        <f>IF(CF989&gt;LARGE(CG989:$CK989,1),5,"")</f>
        <v/>
      </c>
      <c r="BT989" t="str">
        <f>IF(CG989&gt;LARGE(CH989:$CK989,1),5.2,"")</f>
        <v/>
      </c>
      <c r="BU989">
        <f>IF(CH989&gt;LARGE(CI989:$CK989,1),6,"")</f>
        <v>6</v>
      </c>
      <c r="BV989" t="str">
        <f>IF(CI989&gt;LARGE(CJ989:$CK989,1),6.2,"")</f>
        <v/>
      </c>
      <c r="BW989" t="str">
        <f>IF(CJ989&gt;LARGE(CK989:$CK989,1),7,"")</f>
        <v/>
      </c>
      <c r="BX989" t="str">
        <f t="shared" si="256"/>
        <v/>
      </c>
      <c r="BY989" s="36">
        <f t="shared" si="257"/>
        <v>0</v>
      </c>
      <c r="BZ989" s="36">
        <f t="shared" si="258"/>
        <v>0</v>
      </c>
      <c r="CA989">
        <f t="shared" si="259"/>
        <v>0</v>
      </c>
      <c r="CB989" s="36">
        <f t="shared" si="260"/>
        <v>0</v>
      </c>
      <c r="CC989">
        <f t="shared" si="261"/>
        <v>0</v>
      </c>
      <c r="CD989" s="36">
        <f t="shared" si="262"/>
        <v>0</v>
      </c>
      <c r="CE989">
        <f t="shared" si="263"/>
        <v>0</v>
      </c>
      <c r="CF989" s="36">
        <f t="shared" si="264"/>
        <v>0</v>
      </c>
      <c r="CG989">
        <f t="shared" si="265"/>
        <v>0</v>
      </c>
      <c r="CH989" s="36">
        <f t="shared" si="266"/>
        <v>10</v>
      </c>
      <c r="CI989">
        <f t="shared" si="267"/>
        <v>0</v>
      </c>
      <c r="CJ989" s="36">
        <f t="shared" si="268"/>
        <v>0</v>
      </c>
      <c r="CK989">
        <f t="shared" si="269"/>
        <v>0</v>
      </c>
      <c r="CP989">
        <v>1251</v>
      </c>
      <c r="DD989" t="str">
        <f>IF(COUNTIF('[3]Zone Players'!A$3:A$1847,A989)&lt;1,"D","")</f>
        <v/>
      </c>
      <c r="DF989">
        <f t="shared" si="272"/>
        <v>6</v>
      </c>
      <c r="DG989" s="70">
        <f t="shared" si="270"/>
        <v>10</v>
      </c>
      <c r="DH989" t="str">
        <f t="shared" si="271"/>
        <v/>
      </c>
    </row>
    <row r="990" spans="1:112" x14ac:dyDescent="0.25">
      <c r="A990" s="23">
        <v>105654</v>
      </c>
      <c r="B990" s="24" t="s">
        <v>1434</v>
      </c>
      <c r="C990" s="24" t="s">
        <v>565</v>
      </c>
      <c r="D990" s="25" t="s">
        <v>1370</v>
      </c>
      <c r="E990" s="26"/>
      <c r="F990" s="27"/>
      <c r="G990" s="27"/>
      <c r="H990" s="27"/>
      <c r="I990" s="27"/>
      <c r="J990" s="27"/>
      <c r="K990" s="27"/>
      <c r="L990" s="27"/>
      <c r="M990" s="27">
        <v>4</v>
      </c>
      <c r="N990" s="26">
        <v>5</v>
      </c>
      <c r="O990" s="27">
        <v>4</v>
      </c>
      <c r="P990" s="27">
        <v>4</v>
      </c>
      <c r="Q990" s="28"/>
      <c r="R990" s="28"/>
      <c r="S990" s="28"/>
      <c r="T990" s="29"/>
      <c r="U990" s="28"/>
      <c r="V990" s="30">
        <v>1</v>
      </c>
      <c r="W990" s="30">
        <v>2</v>
      </c>
      <c r="X990" s="30" t="s">
        <v>113</v>
      </c>
      <c r="Y990" s="30">
        <v>4</v>
      </c>
      <c r="Z990" s="30">
        <v>5</v>
      </c>
      <c r="AA990" s="30">
        <v>6</v>
      </c>
      <c r="AB990" s="30">
        <v>7</v>
      </c>
      <c r="AC990" s="30" t="s">
        <v>113</v>
      </c>
      <c r="AD990" s="30" t="s">
        <v>113</v>
      </c>
      <c r="AE990" s="30" t="s">
        <v>113</v>
      </c>
      <c r="AF990" s="30" t="s">
        <v>113</v>
      </c>
      <c r="AG990" s="30" t="s">
        <v>113</v>
      </c>
      <c r="AH990" s="30" t="s">
        <v>113</v>
      </c>
      <c r="AI990" s="30" t="s">
        <v>113</v>
      </c>
      <c r="AJ990" s="30" t="s">
        <v>113</v>
      </c>
      <c r="AK990" s="30" t="s">
        <v>113</v>
      </c>
      <c r="AL990" s="30" t="s">
        <v>113</v>
      </c>
      <c r="AM990" s="30">
        <v>0</v>
      </c>
      <c r="AN990" s="30">
        <v>17</v>
      </c>
      <c r="AO990" s="30">
        <v>2</v>
      </c>
      <c r="AP990" s="30">
        <v>5</v>
      </c>
      <c r="AQ990" s="31">
        <v>4</v>
      </c>
      <c r="AR990" s="31">
        <v>4</v>
      </c>
      <c r="AS990" s="31">
        <v>4</v>
      </c>
      <c r="AT990" s="32">
        <v>4</v>
      </c>
      <c r="AU990" s="32">
        <v>4</v>
      </c>
      <c r="AV990" s="32">
        <v>4</v>
      </c>
      <c r="AW990" s="32">
        <v>4</v>
      </c>
      <c r="AX990" s="32">
        <v>4</v>
      </c>
      <c r="AY990" s="32">
        <v>4</v>
      </c>
      <c r="AZ990" s="32">
        <v>4</v>
      </c>
      <c r="BA990" s="32">
        <v>4</v>
      </c>
      <c r="BB990" s="32">
        <v>4</v>
      </c>
      <c r="BC990" s="32">
        <v>4</v>
      </c>
      <c r="BD990" s="33">
        <v>7.2</v>
      </c>
      <c r="BE990" s="33">
        <v>4</v>
      </c>
      <c r="BF990" s="33">
        <v>4</v>
      </c>
      <c r="BG990" s="33">
        <v>4</v>
      </c>
      <c r="BH990" s="33">
        <v>4</v>
      </c>
      <c r="BI990" s="33">
        <v>4</v>
      </c>
      <c r="BJ990" s="34">
        <v>4</v>
      </c>
      <c r="BK990" s="35">
        <v>4</v>
      </c>
      <c r="BL990" t="str">
        <f>IF(BY990&gt;LARGE(BZ990:$CK990,1),1,"")</f>
        <v/>
      </c>
      <c r="BM990" t="str">
        <f>IF(BZ990&gt;LARGE(CA990:$CK990,1),2,"")</f>
        <v/>
      </c>
      <c r="BN990" t="str">
        <f>IF(CA990&gt;LARGE(CB990:$CK990,1),2.2,"")</f>
        <v/>
      </c>
      <c r="BO990" t="str">
        <f>IF(CB990&gt;LARGE(CC990:$CK990,1),3,"")</f>
        <v/>
      </c>
      <c r="BP990" t="str">
        <f>IF(CC990&gt;LARGE(CD990:$CK990,1),3.2,"")</f>
        <v/>
      </c>
      <c r="BQ990">
        <f>IF(CD990&gt;LARGE(CE990:$CK990,1),4,"")</f>
        <v>4</v>
      </c>
      <c r="BR990" t="str">
        <f>IF(CE990&gt;LARGE(CF990:$CK990,1),4.2,"")</f>
        <v/>
      </c>
      <c r="BS990" t="str">
        <f>IF(CF990&gt;LARGE(CG990:$CK990,1),5,"")</f>
        <v/>
      </c>
      <c r="BT990" t="str">
        <f>IF(CG990&gt;LARGE(CH990:$CK990,1),5.2,"")</f>
        <v/>
      </c>
      <c r="BU990" t="str">
        <f>IF(CH990&gt;LARGE(CI990:$CK990,1),6,"")</f>
        <v/>
      </c>
      <c r="BV990" t="str">
        <f>IF(CI990&gt;LARGE(CJ990:$CK990,1),6.2,"")</f>
        <v/>
      </c>
      <c r="BW990" t="str">
        <f>IF(CJ990&gt;LARGE(CK990:$CK990,1),7,"")</f>
        <v/>
      </c>
      <c r="BX990" t="str">
        <f t="shared" si="256"/>
        <v/>
      </c>
      <c r="BY990" s="36">
        <f t="shared" si="257"/>
        <v>0</v>
      </c>
      <c r="BZ990" s="36">
        <f t="shared" si="258"/>
        <v>0</v>
      </c>
      <c r="CA990">
        <f t="shared" si="259"/>
        <v>0</v>
      </c>
      <c r="CB990" s="36">
        <f t="shared" si="260"/>
        <v>0</v>
      </c>
      <c r="CC990">
        <f t="shared" si="261"/>
        <v>0</v>
      </c>
      <c r="CD990" s="36">
        <f t="shared" si="262"/>
        <v>10</v>
      </c>
      <c r="CE990">
        <f t="shared" si="263"/>
        <v>0</v>
      </c>
      <c r="CF990" s="36">
        <f t="shared" si="264"/>
        <v>0</v>
      </c>
      <c r="CG990">
        <f t="shared" si="265"/>
        <v>0</v>
      </c>
      <c r="CH990" s="36">
        <f t="shared" si="266"/>
        <v>0</v>
      </c>
      <c r="CI990">
        <f t="shared" si="267"/>
        <v>0</v>
      </c>
      <c r="CJ990" s="36">
        <f t="shared" si="268"/>
        <v>0</v>
      </c>
      <c r="CK990">
        <f t="shared" si="269"/>
        <v>0</v>
      </c>
      <c r="CP990">
        <v>1253</v>
      </c>
      <c r="DD990" t="str">
        <f>IF(COUNTIF('[3]Zone Players'!A$3:A$1847,A990)&lt;1,"D","")</f>
        <v/>
      </c>
      <c r="DF990">
        <f t="shared" si="272"/>
        <v>4</v>
      </c>
      <c r="DG990" s="70">
        <f t="shared" si="270"/>
        <v>10</v>
      </c>
      <c r="DH990" t="str">
        <f t="shared" si="271"/>
        <v/>
      </c>
    </row>
    <row r="991" spans="1:112" x14ac:dyDescent="0.25">
      <c r="A991" s="23">
        <v>1518</v>
      </c>
      <c r="B991" s="24" t="s">
        <v>1435</v>
      </c>
      <c r="C991" s="24" t="s">
        <v>255</v>
      </c>
      <c r="D991" s="25" t="s">
        <v>1370</v>
      </c>
      <c r="E991" s="26"/>
      <c r="F991" s="27">
        <v>7</v>
      </c>
      <c r="G991" s="27">
        <v>7</v>
      </c>
      <c r="H991" s="27">
        <v>7</v>
      </c>
      <c r="I991" s="27">
        <v>7</v>
      </c>
      <c r="J991" s="27">
        <v>6</v>
      </c>
      <c r="K991" s="27">
        <v>7</v>
      </c>
      <c r="L991" s="27">
        <v>7</v>
      </c>
      <c r="M991" s="27">
        <v>7</v>
      </c>
      <c r="N991" s="26">
        <v>7</v>
      </c>
      <c r="O991" s="27">
        <v>7</v>
      </c>
      <c r="P991" s="27">
        <v>7</v>
      </c>
      <c r="Q991" s="28"/>
      <c r="R991" s="28"/>
      <c r="S991" s="28"/>
      <c r="T991" s="29"/>
      <c r="U991" s="28"/>
      <c r="V991" s="30">
        <v>1</v>
      </c>
      <c r="W991" s="30">
        <v>2</v>
      </c>
      <c r="X991" s="30" t="s">
        <v>113</v>
      </c>
      <c r="Y991" s="30">
        <v>4</v>
      </c>
      <c r="Z991" s="30">
        <v>5</v>
      </c>
      <c r="AA991" s="30">
        <v>6</v>
      </c>
      <c r="AB991" s="30">
        <v>7</v>
      </c>
      <c r="AC991" s="30" t="s">
        <v>113</v>
      </c>
      <c r="AD991" s="30" t="s">
        <v>113</v>
      </c>
      <c r="AE991" s="30" t="s">
        <v>113</v>
      </c>
      <c r="AF991" s="30" t="s">
        <v>113</v>
      </c>
      <c r="AG991" s="30" t="s">
        <v>113</v>
      </c>
      <c r="AH991" s="30" t="s">
        <v>113</v>
      </c>
      <c r="AI991" s="30" t="s">
        <v>113</v>
      </c>
      <c r="AJ991" s="30" t="s">
        <v>113</v>
      </c>
      <c r="AK991" s="30" t="s">
        <v>113</v>
      </c>
      <c r="AL991" s="30" t="s">
        <v>113</v>
      </c>
      <c r="AM991" s="30">
        <v>0</v>
      </c>
      <c r="AN991" s="30">
        <v>17</v>
      </c>
      <c r="AO991" s="30">
        <v>0</v>
      </c>
      <c r="AP991" s="30">
        <v>7</v>
      </c>
      <c r="AQ991" s="31">
        <v>7</v>
      </c>
      <c r="AR991" s="31">
        <v>7</v>
      </c>
      <c r="AS991" s="31">
        <v>7</v>
      </c>
      <c r="AT991" s="32">
        <v>0</v>
      </c>
      <c r="AU991" s="32">
        <v>0</v>
      </c>
      <c r="AV991" s="32">
        <v>0</v>
      </c>
      <c r="AW991" s="32">
        <v>7</v>
      </c>
      <c r="AX991" s="32">
        <v>0</v>
      </c>
      <c r="AY991" s="32">
        <v>0</v>
      </c>
      <c r="AZ991" s="32">
        <v>0</v>
      </c>
      <c r="BA991" s="32">
        <v>0</v>
      </c>
      <c r="BB991" s="32">
        <v>2</v>
      </c>
      <c r="BC991" s="32">
        <v>7</v>
      </c>
      <c r="BD991" s="33">
        <v>7.2</v>
      </c>
      <c r="BE991" s="33">
        <v>7.2</v>
      </c>
      <c r="BF991" s="33">
        <v>7.2</v>
      </c>
      <c r="BG991" s="33">
        <v>7.2</v>
      </c>
      <c r="BH991" s="33">
        <v>7.2</v>
      </c>
      <c r="BI991" s="33">
        <v>7.2</v>
      </c>
      <c r="BJ991" s="34" t="s">
        <v>113</v>
      </c>
      <c r="BK991" s="35">
        <v>7</v>
      </c>
      <c r="BL991" t="str">
        <f>IF(BY991&gt;LARGE(BZ991:$CK991,1),1,"")</f>
        <v/>
      </c>
      <c r="BM991" t="str">
        <f>IF(BZ991&gt;LARGE(CA991:$CK991,1),2,"")</f>
        <v/>
      </c>
      <c r="BN991" t="str">
        <f>IF(CA991&gt;LARGE(CB991:$CK991,1),2.2,"")</f>
        <v/>
      </c>
      <c r="BO991" t="str">
        <f>IF(CB991&gt;LARGE(CC991:$CK991,1),3,"")</f>
        <v/>
      </c>
      <c r="BP991" t="str">
        <f>IF(CC991&gt;LARGE(CD991:$CK991,1),3.2,"")</f>
        <v/>
      </c>
      <c r="BQ991" t="str">
        <f>IF(CD991&gt;LARGE(CE991:$CK991,1),4,"")</f>
        <v/>
      </c>
      <c r="BR991" t="str">
        <f>IF(CE991&gt;LARGE(CF991:$CK991,1),4.2,"")</f>
        <v/>
      </c>
      <c r="BS991" t="str">
        <f>IF(CF991&gt;LARGE(CG991:$CK991,1),5,"")</f>
        <v/>
      </c>
      <c r="BT991" t="str">
        <f>IF(CG991&gt;LARGE(CH991:$CK991,1),5.2,"")</f>
        <v/>
      </c>
      <c r="BU991" t="str">
        <f>IF(CH991&gt;LARGE(CI991:$CK991,1),6,"")</f>
        <v/>
      </c>
      <c r="BV991" t="str">
        <f>IF(CI991&gt;LARGE(CJ991:$CK991,1),6.2,"")</f>
        <v/>
      </c>
      <c r="BW991">
        <f>IF(CJ991&gt;LARGE(CK991:$CK991,1),7,"")</f>
        <v>7</v>
      </c>
      <c r="BX991" t="str">
        <f t="shared" si="256"/>
        <v/>
      </c>
      <c r="BY991" s="36">
        <f t="shared" si="257"/>
        <v>0</v>
      </c>
      <c r="BZ991" s="36">
        <f t="shared" si="258"/>
        <v>1</v>
      </c>
      <c r="CA991">
        <f t="shared" si="259"/>
        <v>0</v>
      </c>
      <c r="CB991" s="36">
        <f t="shared" si="260"/>
        <v>0</v>
      </c>
      <c r="CC991">
        <f t="shared" si="261"/>
        <v>0</v>
      </c>
      <c r="CD991" s="36">
        <f t="shared" si="262"/>
        <v>0</v>
      </c>
      <c r="CE991">
        <f t="shared" si="263"/>
        <v>0</v>
      </c>
      <c r="CF991" s="36">
        <f t="shared" si="264"/>
        <v>0</v>
      </c>
      <c r="CG991">
        <f t="shared" si="265"/>
        <v>0</v>
      </c>
      <c r="CH991" s="36">
        <f t="shared" si="266"/>
        <v>0</v>
      </c>
      <c r="CI991">
        <f t="shared" si="267"/>
        <v>0</v>
      </c>
      <c r="CJ991" s="36">
        <f t="shared" si="268"/>
        <v>2</v>
      </c>
      <c r="CK991">
        <f t="shared" si="269"/>
        <v>0</v>
      </c>
      <c r="CP991">
        <v>1262</v>
      </c>
      <c r="DD991" t="str">
        <f>IF(COUNTIF('[3]Zone Players'!A$3:A$1847,A991)&lt;1,"D","")</f>
        <v/>
      </c>
      <c r="DF991">
        <f t="shared" si="272"/>
        <v>7</v>
      </c>
      <c r="DG991" s="70">
        <f t="shared" si="270"/>
        <v>3</v>
      </c>
      <c r="DH991" t="str">
        <f t="shared" si="271"/>
        <v/>
      </c>
    </row>
    <row r="992" spans="1:112" x14ac:dyDescent="0.25">
      <c r="A992" s="23">
        <v>89979</v>
      </c>
      <c r="B992" s="24" t="s">
        <v>1436</v>
      </c>
      <c r="C992" s="24" t="s">
        <v>1437</v>
      </c>
      <c r="D992" s="25" t="s">
        <v>1370</v>
      </c>
      <c r="E992" s="26"/>
      <c r="F992" s="27"/>
      <c r="G992" s="27">
        <v>7</v>
      </c>
      <c r="H992" s="27">
        <v>7</v>
      </c>
      <c r="I992" s="27">
        <v>7</v>
      </c>
      <c r="J992" s="27">
        <v>7</v>
      </c>
      <c r="K992" s="27">
        <v>7</v>
      </c>
      <c r="L992" s="27">
        <v>7</v>
      </c>
      <c r="M992" s="27">
        <v>7</v>
      </c>
      <c r="N992" s="26">
        <v>7</v>
      </c>
      <c r="O992" s="27">
        <v>7</v>
      </c>
      <c r="P992" s="27">
        <v>7</v>
      </c>
      <c r="Q992" s="28"/>
      <c r="R992" s="28"/>
      <c r="S992" s="28"/>
      <c r="T992" s="29"/>
      <c r="U992" s="28"/>
      <c r="V992" s="30">
        <v>1</v>
      </c>
      <c r="W992" s="30">
        <v>2</v>
      </c>
      <c r="X992" s="30" t="s">
        <v>113</v>
      </c>
      <c r="Y992" s="30">
        <v>4</v>
      </c>
      <c r="Z992" s="30">
        <v>5</v>
      </c>
      <c r="AA992" s="30">
        <v>6</v>
      </c>
      <c r="AB992" s="30">
        <v>7</v>
      </c>
      <c r="AC992" s="30" t="s">
        <v>113</v>
      </c>
      <c r="AD992" s="30" t="s">
        <v>113</v>
      </c>
      <c r="AE992" s="30" t="s">
        <v>113</v>
      </c>
      <c r="AF992" s="30" t="s">
        <v>113</v>
      </c>
      <c r="AG992" s="30" t="s">
        <v>113</v>
      </c>
      <c r="AH992" s="30" t="s">
        <v>113</v>
      </c>
      <c r="AI992" s="30" t="s">
        <v>113</v>
      </c>
      <c r="AJ992" s="30" t="s">
        <v>113</v>
      </c>
      <c r="AK992" s="30" t="s">
        <v>113</v>
      </c>
      <c r="AL992" s="30" t="s">
        <v>113</v>
      </c>
      <c r="AM992" s="30">
        <v>0</v>
      </c>
      <c r="AN992" s="30">
        <v>17</v>
      </c>
      <c r="AO992" s="30">
        <v>0</v>
      </c>
      <c r="AP992" s="30">
        <v>7</v>
      </c>
      <c r="AQ992" s="31">
        <v>7</v>
      </c>
      <c r="AR992" s="31">
        <v>7</v>
      </c>
      <c r="AS992" s="31">
        <v>7</v>
      </c>
      <c r="AT992" s="32">
        <v>7</v>
      </c>
      <c r="AU992" s="32">
        <v>7</v>
      </c>
      <c r="AV992" s="32">
        <v>0</v>
      </c>
      <c r="AW992" s="32">
        <v>0</v>
      </c>
      <c r="AX992" s="32">
        <v>7</v>
      </c>
      <c r="AY992" s="32">
        <v>7</v>
      </c>
      <c r="AZ992" s="32">
        <v>7</v>
      </c>
      <c r="BA992" s="32">
        <v>0</v>
      </c>
      <c r="BB992" s="32">
        <v>7</v>
      </c>
      <c r="BC992" s="32">
        <v>7</v>
      </c>
      <c r="BD992" s="33">
        <v>7.2</v>
      </c>
      <c r="BE992" s="33">
        <v>7.2</v>
      </c>
      <c r="BF992" s="33">
        <v>7</v>
      </c>
      <c r="BG992" s="33">
        <v>7</v>
      </c>
      <c r="BH992" s="33">
        <v>7</v>
      </c>
      <c r="BI992" s="33">
        <v>7</v>
      </c>
      <c r="BJ992" s="34">
        <v>7</v>
      </c>
      <c r="BK992" s="35">
        <v>7</v>
      </c>
      <c r="BL992" t="str">
        <f>IF(BY992&gt;LARGE(BZ992:$CK992,1),1,"")</f>
        <v/>
      </c>
      <c r="BM992" t="str">
        <f>IF(BZ992&gt;LARGE(CA992:$CK992,1),2,"")</f>
        <v/>
      </c>
      <c r="BN992" t="str">
        <f>IF(CA992&gt;LARGE(CB992:$CK992,1),2.2,"")</f>
        <v/>
      </c>
      <c r="BO992" t="str">
        <f>IF(CB992&gt;LARGE(CC992:$CK992,1),3,"")</f>
        <v/>
      </c>
      <c r="BP992" t="str">
        <f>IF(CC992&gt;LARGE(CD992:$CK992,1),3.2,"")</f>
        <v/>
      </c>
      <c r="BQ992" t="str">
        <f>IF(CD992&gt;LARGE(CE992:$CK992,1),4,"")</f>
        <v/>
      </c>
      <c r="BR992" t="str">
        <f>IF(CE992&gt;LARGE(CF992:$CK992,1),4.2,"")</f>
        <v/>
      </c>
      <c r="BS992" t="str">
        <f>IF(CF992&gt;LARGE(CG992:$CK992,1),5,"")</f>
        <v/>
      </c>
      <c r="BT992" t="str">
        <f>IF(CG992&gt;LARGE(CH992:$CK992,1),5.2,"")</f>
        <v/>
      </c>
      <c r="BU992" t="str">
        <f>IF(CH992&gt;LARGE(CI992:$CK992,1),6,"")</f>
        <v/>
      </c>
      <c r="BV992" t="str">
        <f>IF(CI992&gt;LARGE(CJ992:$CK992,1),6.2,"")</f>
        <v/>
      </c>
      <c r="BW992">
        <f>IF(CJ992&gt;LARGE(CK992:$CK992,1),7,"")</f>
        <v>7</v>
      </c>
      <c r="BX992" t="str">
        <f t="shared" si="256"/>
        <v/>
      </c>
      <c r="BY992" s="36">
        <f t="shared" si="257"/>
        <v>0</v>
      </c>
      <c r="BZ992" s="36">
        <f t="shared" si="258"/>
        <v>0</v>
      </c>
      <c r="CA992">
        <f t="shared" si="259"/>
        <v>0</v>
      </c>
      <c r="CB992" s="36">
        <f t="shared" si="260"/>
        <v>0</v>
      </c>
      <c r="CC992">
        <f t="shared" si="261"/>
        <v>0</v>
      </c>
      <c r="CD992" s="36">
        <f t="shared" si="262"/>
        <v>0</v>
      </c>
      <c r="CE992">
        <f t="shared" si="263"/>
        <v>0</v>
      </c>
      <c r="CF992" s="36">
        <f t="shared" si="264"/>
        <v>0</v>
      </c>
      <c r="CG992">
        <f t="shared" si="265"/>
        <v>0</v>
      </c>
      <c r="CH992" s="36">
        <f t="shared" si="266"/>
        <v>0</v>
      </c>
      <c r="CI992">
        <f t="shared" si="267"/>
        <v>0</v>
      </c>
      <c r="CJ992" s="36">
        <f t="shared" si="268"/>
        <v>7</v>
      </c>
      <c r="CK992">
        <f t="shared" si="269"/>
        <v>0</v>
      </c>
      <c r="CP992">
        <v>1263</v>
      </c>
      <c r="DD992" t="str">
        <f>IF(COUNTIF('[3]Zone Players'!A$3:A$1847,A992)&lt;1,"D","")</f>
        <v/>
      </c>
      <c r="DF992">
        <f t="shared" si="272"/>
        <v>7</v>
      </c>
      <c r="DG992" s="70">
        <f t="shared" si="270"/>
        <v>7</v>
      </c>
      <c r="DH992" t="str">
        <f t="shared" si="271"/>
        <v/>
      </c>
    </row>
    <row r="993" spans="1:112" x14ac:dyDescent="0.25">
      <c r="A993" s="40">
        <v>148112</v>
      </c>
      <c r="B993" s="24" t="s">
        <v>198</v>
      </c>
      <c r="C993" s="24" t="s">
        <v>1438</v>
      </c>
      <c r="D993" s="25" t="s">
        <v>167</v>
      </c>
      <c r="E993" s="25"/>
      <c r="F993" s="24"/>
      <c r="G993" s="24"/>
      <c r="H993" s="24"/>
      <c r="I993" s="24"/>
      <c r="J993" s="24"/>
      <c r="K993" s="24"/>
      <c r="L993" s="24"/>
      <c r="M993" s="24"/>
      <c r="N993" s="25"/>
      <c r="O993" s="24"/>
      <c r="P993" s="27">
        <v>6</v>
      </c>
      <c r="Q993" s="28"/>
      <c r="R993" s="28"/>
      <c r="S993" s="28"/>
      <c r="T993" s="29"/>
      <c r="U993" s="28"/>
      <c r="V993" s="30">
        <v>1</v>
      </c>
      <c r="W993" s="30">
        <v>2</v>
      </c>
      <c r="X993" s="30" t="s">
        <v>113</v>
      </c>
      <c r="Y993" s="30">
        <v>4</v>
      </c>
      <c r="Z993" s="30">
        <v>5</v>
      </c>
      <c r="AA993" s="30">
        <v>6</v>
      </c>
      <c r="AB993" s="30">
        <v>7</v>
      </c>
      <c r="AC993" s="59" t="s">
        <v>113</v>
      </c>
      <c r="AD993" s="59" t="s">
        <v>113</v>
      </c>
      <c r="AE993" s="59" t="s">
        <v>113</v>
      </c>
      <c r="AF993" s="59" t="s">
        <v>113</v>
      </c>
      <c r="AG993" s="59" t="s">
        <v>113</v>
      </c>
      <c r="AH993" s="59" t="s">
        <v>113</v>
      </c>
      <c r="AI993" s="30" t="s">
        <v>113</v>
      </c>
      <c r="AJ993" s="30" t="s">
        <v>113</v>
      </c>
      <c r="AK993" s="30" t="s">
        <v>113</v>
      </c>
      <c r="AL993" s="30" t="s">
        <v>113</v>
      </c>
      <c r="AM993" s="30">
        <v>0</v>
      </c>
      <c r="AN993" s="59">
        <v>17</v>
      </c>
      <c r="AO993" s="30">
        <v>0</v>
      </c>
      <c r="AP993" s="59">
        <v>7</v>
      </c>
      <c r="AQ993" s="31">
        <v>6</v>
      </c>
      <c r="AR993" s="31">
        <v>4</v>
      </c>
      <c r="AS993" s="31">
        <v>4</v>
      </c>
      <c r="AT993" s="32">
        <v>4</v>
      </c>
      <c r="AU993" s="32">
        <v>4</v>
      </c>
      <c r="AV993" s="32">
        <v>4</v>
      </c>
      <c r="AW993" s="32">
        <v>4</v>
      </c>
      <c r="AX993" s="32">
        <v>2</v>
      </c>
      <c r="AY993" s="32">
        <v>2</v>
      </c>
      <c r="AZ993" s="32">
        <v>2</v>
      </c>
      <c r="BA993" s="32">
        <v>2</v>
      </c>
      <c r="BB993" s="32">
        <v>4</v>
      </c>
      <c r="BC993" s="32">
        <v>4</v>
      </c>
      <c r="BD993" s="33">
        <v>7.2</v>
      </c>
      <c r="BE993" s="33">
        <v>7.2</v>
      </c>
      <c r="BF993" s="33">
        <v>7.2</v>
      </c>
      <c r="BG993" s="33">
        <v>7.2</v>
      </c>
      <c r="BH993" s="33">
        <v>7.2</v>
      </c>
      <c r="BI993" s="33">
        <v>4</v>
      </c>
      <c r="BJ993" s="34">
        <v>4</v>
      </c>
      <c r="BK993" s="35">
        <v>4</v>
      </c>
      <c r="BL993" t="str">
        <f>IF(BY993&gt;LARGE(BZ993:$CK993,1),1,"")</f>
        <v/>
      </c>
      <c r="BM993" t="str">
        <f>IF(BZ993&gt;LARGE(CA993:$CK993,1),2,"")</f>
        <v/>
      </c>
      <c r="BN993" t="str">
        <f>IF(CA993&gt;LARGE(CB993:$CK993,1),2.2,"")</f>
        <v/>
      </c>
      <c r="BO993" t="str">
        <f>IF(CB993&gt;LARGE(CC993:$CK993,1),3,"")</f>
        <v/>
      </c>
      <c r="BP993" t="str">
        <f>IF(CC993&gt;LARGE(CD993:$CK993,1),3.2,"")</f>
        <v/>
      </c>
      <c r="BQ993">
        <f>IF(CD993&gt;LARGE(CE993:$CK993,1),4,"")</f>
        <v>4</v>
      </c>
      <c r="BR993" t="str">
        <f>IF(CE993&gt;LARGE(CF993:$CK993,1),4.2,"")</f>
        <v/>
      </c>
      <c r="BS993" t="str">
        <f>IF(CF993&gt;LARGE(CG993:$CK993,1),5,"")</f>
        <v/>
      </c>
      <c r="BT993" t="str">
        <f>IF(CG993&gt;LARGE(CH993:$CK993,1),5.2,"")</f>
        <v/>
      </c>
      <c r="BU993" t="str">
        <f>IF(CH993&gt;LARGE(CI993:$CK993,1),6,"")</f>
        <v/>
      </c>
      <c r="BV993" t="str">
        <f>IF(CI993&gt;LARGE(CJ993:$CK993,1),6.2,"")</f>
        <v/>
      </c>
      <c r="BW993" t="str">
        <f>IF(CJ993&gt;LARGE(CK993:$CK993,1),7,"")</f>
        <v/>
      </c>
      <c r="BX993" t="str">
        <f t="shared" si="256"/>
        <v/>
      </c>
      <c r="BY993" s="36">
        <f t="shared" si="257"/>
        <v>0</v>
      </c>
      <c r="BZ993" s="36">
        <f t="shared" si="258"/>
        <v>4</v>
      </c>
      <c r="CA993">
        <f t="shared" si="259"/>
        <v>0</v>
      </c>
      <c r="CB993" s="36">
        <f t="shared" si="260"/>
        <v>0</v>
      </c>
      <c r="CC993">
        <f t="shared" si="261"/>
        <v>0</v>
      </c>
      <c r="CD993" s="36">
        <f t="shared" si="262"/>
        <v>6</v>
      </c>
      <c r="CE993">
        <f t="shared" si="263"/>
        <v>0</v>
      </c>
      <c r="CF993" s="36">
        <f t="shared" si="264"/>
        <v>0</v>
      </c>
      <c r="CG993">
        <f t="shared" si="265"/>
        <v>0</v>
      </c>
      <c r="CH993" s="36">
        <f t="shared" si="266"/>
        <v>0</v>
      </c>
      <c r="CI993">
        <f t="shared" si="267"/>
        <v>0</v>
      </c>
      <c r="CJ993" s="36">
        <f t="shared" si="268"/>
        <v>0</v>
      </c>
      <c r="CK993">
        <f t="shared" si="269"/>
        <v>0</v>
      </c>
      <c r="CP993">
        <v>1266</v>
      </c>
      <c r="DD993" t="str">
        <f>IF(COUNTIF('[3]Zone Players'!A$3:A$1847,A993)&lt;1,"D","")</f>
        <v/>
      </c>
      <c r="DF993">
        <f t="shared" si="272"/>
        <v>4</v>
      </c>
      <c r="DG993" s="70">
        <f t="shared" si="270"/>
        <v>10</v>
      </c>
      <c r="DH993" t="str">
        <f t="shared" si="271"/>
        <v/>
      </c>
    </row>
    <row r="994" spans="1:112" x14ac:dyDescent="0.25">
      <c r="A994" s="40">
        <v>113365</v>
      </c>
      <c r="B994" s="24" t="s">
        <v>198</v>
      </c>
      <c r="C994" s="24" t="s">
        <v>327</v>
      </c>
      <c r="D994" s="25" t="s">
        <v>167</v>
      </c>
      <c r="E994" s="25"/>
      <c r="F994" s="24"/>
      <c r="G994" s="24"/>
      <c r="H994" s="24"/>
      <c r="I994" s="24"/>
      <c r="J994" s="24"/>
      <c r="K994" s="24"/>
      <c r="L994" s="24"/>
      <c r="M994" s="24"/>
      <c r="N994" s="25"/>
      <c r="O994" s="24">
        <v>3</v>
      </c>
      <c r="P994" s="27">
        <v>5</v>
      </c>
      <c r="Q994" s="28"/>
      <c r="R994" s="28"/>
      <c r="S994" s="28"/>
      <c r="T994" s="29"/>
      <c r="U994" s="28"/>
      <c r="V994" s="30">
        <v>1</v>
      </c>
      <c r="W994" s="30">
        <v>2</v>
      </c>
      <c r="X994" s="30" t="s">
        <v>113</v>
      </c>
      <c r="Y994" s="30">
        <v>4</v>
      </c>
      <c r="Z994" s="30">
        <v>5</v>
      </c>
      <c r="AA994" s="30">
        <v>6</v>
      </c>
      <c r="AB994" s="30">
        <v>7</v>
      </c>
      <c r="AC994" s="59" t="s">
        <v>113</v>
      </c>
      <c r="AD994" s="59" t="s">
        <v>113</v>
      </c>
      <c r="AE994" s="59" t="s">
        <v>113</v>
      </c>
      <c r="AF994" s="59" t="s">
        <v>113</v>
      </c>
      <c r="AG994" s="59" t="s">
        <v>113</v>
      </c>
      <c r="AH994" s="59" t="s">
        <v>113</v>
      </c>
      <c r="AI994" s="30" t="s">
        <v>113</v>
      </c>
      <c r="AJ994" s="30" t="s">
        <v>113</v>
      </c>
      <c r="AK994" s="30" t="s">
        <v>113</v>
      </c>
      <c r="AL994" s="30" t="s">
        <v>113</v>
      </c>
      <c r="AM994" s="30">
        <v>0</v>
      </c>
      <c r="AN994" s="59">
        <v>17</v>
      </c>
      <c r="AO994" s="30">
        <v>1</v>
      </c>
      <c r="AP994" s="59">
        <v>6</v>
      </c>
      <c r="AQ994" s="31">
        <v>5</v>
      </c>
      <c r="AR994" s="31">
        <v>5</v>
      </c>
      <c r="AS994" s="31">
        <v>5</v>
      </c>
      <c r="AT994" s="32">
        <v>5</v>
      </c>
      <c r="AU994" s="32">
        <v>5</v>
      </c>
      <c r="AV994" s="32">
        <v>5</v>
      </c>
      <c r="AW994" s="32">
        <v>5</v>
      </c>
      <c r="AX994" s="32">
        <v>5</v>
      </c>
      <c r="AY994" s="32">
        <v>5</v>
      </c>
      <c r="AZ994" s="32">
        <v>5</v>
      </c>
      <c r="BA994" s="32">
        <v>5</v>
      </c>
      <c r="BB994" s="32">
        <v>5</v>
      </c>
      <c r="BC994" s="32">
        <v>2</v>
      </c>
      <c r="BD994" s="33">
        <v>7.2</v>
      </c>
      <c r="BE994" s="33">
        <v>5</v>
      </c>
      <c r="BF994" s="33">
        <v>5</v>
      </c>
      <c r="BG994" s="33">
        <v>5</v>
      </c>
      <c r="BH994" s="33">
        <v>5</v>
      </c>
      <c r="BI994" s="33">
        <v>5</v>
      </c>
      <c r="BJ994" s="34">
        <v>5</v>
      </c>
      <c r="BK994" s="35">
        <v>5</v>
      </c>
      <c r="BL994" t="str">
        <f>IF(BY994&gt;LARGE(BZ994:$CK994,1),1,"")</f>
        <v/>
      </c>
      <c r="BM994" t="str">
        <f>IF(BZ994&gt;LARGE(CA994:$CK994,1),2,"")</f>
        <v/>
      </c>
      <c r="BN994" t="str">
        <f>IF(CA994&gt;LARGE(CB994:$CK994,1),2.2,"")</f>
        <v/>
      </c>
      <c r="BO994" t="str">
        <f>IF(CB994&gt;LARGE(CC994:$CK994,1),3,"")</f>
        <v/>
      </c>
      <c r="BP994" t="str">
        <f>IF(CC994&gt;LARGE(CD994:$CK994,1),3.2,"")</f>
        <v/>
      </c>
      <c r="BQ994" t="str">
        <f>IF(CD994&gt;LARGE(CE994:$CK994,1),4,"")</f>
        <v/>
      </c>
      <c r="BR994" t="str">
        <f>IF(CE994&gt;LARGE(CF994:$CK994,1),4.2,"")</f>
        <v/>
      </c>
      <c r="BS994">
        <f>IF(CF994&gt;LARGE(CG994:$CK994,1),5,"")</f>
        <v>5</v>
      </c>
      <c r="BT994" t="str">
        <f>IF(CG994&gt;LARGE(CH994:$CK994,1),5.2,"")</f>
        <v/>
      </c>
      <c r="BU994" t="str">
        <f>IF(CH994&gt;LARGE(CI994:$CK994,1),6,"")</f>
        <v/>
      </c>
      <c r="BV994" t="str">
        <f>IF(CI994&gt;LARGE(CJ994:$CK994,1),6.2,"")</f>
        <v/>
      </c>
      <c r="BW994" t="str">
        <f>IF(CJ994&gt;LARGE(CK994:$CK994,1),7,"")</f>
        <v/>
      </c>
      <c r="BX994" t="str">
        <f t="shared" si="256"/>
        <v/>
      </c>
      <c r="BY994" s="36">
        <f t="shared" si="257"/>
        <v>0</v>
      </c>
      <c r="BZ994" s="36">
        <f t="shared" si="258"/>
        <v>1</v>
      </c>
      <c r="CA994">
        <f t="shared" si="259"/>
        <v>0</v>
      </c>
      <c r="CB994" s="36">
        <f t="shared" si="260"/>
        <v>0</v>
      </c>
      <c r="CC994">
        <f t="shared" si="261"/>
        <v>0</v>
      </c>
      <c r="CD994" s="36">
        <f t="shared" si="262"/>
        <v>0</v>
      </c>
      <c r="CE994">
        <f t="shared" si="263"/>
        <v>0</v>
      </c>
      <c r="CF994" s="36">
        <f t="shared" si="264"/>
        <v>9</v>
      </c>
      <c r="CG994">
        <f t="shared" si="265"/>
        <v>0</v>
      </c>
      <c r="CH994" s="36">
        <f t="shared" si="266"/>
        <v>0</v>
      </c>
      <c r="CI994">
        <f t="shared" si="267"/>
        <v>0</v>
      </c>
      <c r="CJ994" s="36">
        <f t="shared" si="268"/>
        <v>0</v>
      </c>
      <c r="CK994">
        <f t="shared" si="269"/>
        <v>0</v>
      </c>
      <c r="CP994">
        <v>1269</v>
      </c>
      <c r="DD994" t="str">
        <f>IF(COUNTIF('[3]Zone Players'!A$3:A$1847,A994)&lt;1,"D","")</f>
        <v/>
      </c>
      <c r="DF994">
        <f t="shared" si="272"/>
        <v>5</v>
      </c>
      <c r="DG994" s="70">
        <f t="shared" si="270"/>
        <v>10</v>
      </c>
      <c r="DH994" t="str">
        <f t="shared" si="271"/>
        <v/>
      </c>
    </row>
    <row r="995" spans="1:112" x14ac:dyDescent="0.25">
      <c r="A995" s="40">
        <v>49863</v>
      </c>
      <c r="B995" s="24" t="s">
        <v>1439</v>
      </c>
      <c r="C995" s="24" t="s">
        <v>298</v>
      </c>
      <c r="D995" s="25" t="s">
        <v>1370</v>
      </c>
      <c r="E995" s="26">
        <v>5</v>
      </c>
      <c r="F995" s="27">
        <v>5</v>
      </c>
      <c r="G995" s="27" t="s">
        <v>390</v>
      </c>
      <c r="H995" s="27">
        <v>5</v>
      </c>
      <c r="I995" s="27">
        <v>5</v>
      </c>
      <c r="J995" s="27">
        <v>6</v>
      </c>
      <c r="K995" s="27"/>
      <c r="L995" s="27">
        <v>6</v>
      </c>
      <c r="M995" s="27">
        <v>5</v>
      </c>
      <c r="N995" s="26">
        <v>7</v>
      </c>
      <c r="O995" s="27">
        <v>5</v>
      </c>
      <c r="P995" s="27">
        <v>5</v>
      </c>
      <c r="Q995" s="28"/>
      <c r="R995" s="28"/>
      <c r="S995" s="28"/>
      <c r="T995" s="29"/>
      <c r="U995" s="28"/>
      <c r="V995" s="30">
        <v>1</v>
      </c>
      <c r="W995" s="30">
        <v>2</v>
      </c>
      <c r="X995" s="30" t="s">
        <v>113</v>
      </c>
      <c r="Y995" s="30">
        <v>4</v>
      </c>
      <c r="Z995" s="30">
        <v>5</v>
      </c>
      <c r="AA995" s="30">
        <v>6</v>
      </c>
      <c r="AB995" s="30">
        <v>7</v>
      </c>
      <c r="AC995" s="30" t="s">
        <v>113</v>
      </c>
      <c r="AD995" s="30" t="s">
        <v>113</v>
      </c>
      <c r="AE995" s="30" t="s">
        <v>113</v>
      </c>
      <c r="AF995" s="30" t="s">
        <v>113</v>
      </c>
      <c r="AG995" s="30" t="s">
        <v>113</v>
      </c>
      <c r="AH995" s="30" t="s">
        <v>113</v>
      </c>
      <c r="AI995" s="30" t="s">
        <v>113</v>
      </c>
      <c r="AJ995" s="30" t="s">
        <v>113</v>
      </c>
      <c r="AK995" s="30" t="s">
        <v>113</v>
      </c>
      <c r="AL995" s="30" t="s">
        <v>113</v>
      </c>
      <c r="AM995" s="30">
        <v>0</v>
      </c>
      <c r="AN995" s="30">
        <v>17</v>
      </c>
      <c r="AO995" s="30">
        <v>1</v>
      </c>
      <c r="AP995" s="30">
        <v>6</v>
      </c>
      <c r="AQ995" s="31">
        <v>5</v>
      </c>
      <c r="AR995" s="31">
        <v>5</v>
      </c>
      <c r="AS995" s="31">
        <v>5</v>
      </c>
      <c r="AT995" s="32">
        <v>0</v>
      </c>
      <c r="AU995" s="32">
        <v>0</v>
      </c>
      <c r="AV995" s="32">
        <v>0</v>
      </c>
      <c r="AW995" s="32">
        <v>0</v>
      </c>
      <c r="AX995" s="32">
        <v>0</v>
      </c>
      <c r="AY995" s="32">
        <v>0</v>
      </c>
      <c r="AZ995" s="32">
        <v>0</v>
      </c>
      <c r="BA995" s="32">
        <v>0</v>
      </c>
      <c r="BB995" s="32">
        <v>0</v>
      </c>
      <c r="BC995" s="32">
        <v>0</v>
      </c>
      <c r="BD995" s="33">
        <v>7.2</v>
      </c>
      <c r="BE995" s="33">
        <v>7.2</v>
      </c>
      <c r="BF995" s="33">
        <v>7.2</v>
      </c>
      <c r="BG995" s="33">
        <v>7.2</v>
      </c>
      <c r="BH995" s="33">
        <v>7.2</v>
      </c>
      <c r="BI995" s="33">
        <v>7.2</v>
      </c>
      <c r="BJ995" s="34" t="s">
        <v>113</v>
      </c>
      <c r="BK995" s="35" t="s">
        <v>113</v>
      </c>
      <c r="BL995" t="str">
        <f>IF(BY995&gt;LARGE(BZ995:$CK995,1),1,"")</f>
        <v/>
      </c>
      <c r="BM995" t="str">
        <f>IF(BZ995&gt;LARGE(CA995:$CK995,1),2,"")</f>
        <v/>
      </c>
      <c r="BN995" t="str">
        <f>IF(CA995&gt;LARGE(CB995:$CK995,1),2.2,"")</f>
        <v/>
      </c>
      <c r="BO995" t="str">
        <f>IF(CB995&gt;LARGE(CC995:$CK995,1),3,"")</f>
        <v/>
      </c>
      <c r="BP995" t="str">
        <f>IF(CC995&gt;LARGE(CD995:$CK995,1),3.2,"")</f>
        <v/>
      </c>
      <c r="BQ995" t="str">
        <f>IF(CD995&gt;LARGE(CE995:$CK995,1),4,"")</f>
        <v/>
      </c>
      <c r="BR995" t="str">
        <f>IF(CE995&gt;LARGE(CF995:$CK995,1),4.2,"")</f>
        <v/>
      </c>
      <c r="BS995" t="str">
        <f>IF(CF995&gt;LARGE(CG995:$CK995,1),5,"")</f>
        <v/>
      </c>
      <c r="BT995" t="str">
        <f>IF(CG995&gt;LARGE(CH995:$CK995,1),5.2,"")</f>
        <v/>
      </c>
      <c r="BU995" t="str">
        <f>IF(CH995&gt;LARGE(CI995:$CK995,1),6,"")</f>
        <v/>
      </c>
      <c r="BV995" t="str">
        <f>IF(CI995&gt;LARGE(CJ995:$CK995,1),6.2,"")</f>
        <v/>
      </c>
      <c r="BW995" t="str">
        <f>IF(CJ995&gt;LARGE(CK995:$CK995,1),7,"")</f>
        <v/>
      </c>
      <c r="BX995" t="str">
        <f t="shared" si="256"/>
        <v/>
      </c>
      <c r="BY995" s="36">
        <f t="shared" si="257"/>
        <v>0</v>
      </c>
      <c r="BZ995" s="36">
        <f t="shared" si="258"/>
        <v>0</v>
      </c>
      <c r="CA995">
        <f t="shared" si="259"/>
        <v>0</v>
      </c>
      <c r="CB995" s="36">
        <f t="shared" si="260"/>
        <v>0</v>
      </c>
      <c r="CC995">
        <f t="shared" si="261"/>
        <v>0</v>
      </c>
      <c r="CD995" s="36">
        <f t="shared" si="262"/>
        <v>0</v>
      </c>
      <c r="CE995">
        <f t="shared" si="263"/>
        <v>0</v>
      </c>
      <c r="CF995" s="36">
        <f t="shared" si="264"/>
        <v>0</v>
      </c>
      <c r="CG995">
        <f t="shared" si="265"/>
        <v>0</v>
      </c>
      <c r="CH995" s="36">
        <f t="shared" si="266"/>
        <v>0</v>
      </c>
      <c r="CI995">
        <f t="shared" si="267"/>
        <v>0</v>
      </c>
      <c r="CJ995" s="36">
        <f t="shared" si="268"/>
        <v>0</v>
      </c>
      <c r="CK995">
        <f t="shared" si="269"/>
        <v>0</v>
      </c>
      <c r="CP995">
        <v>1270</v>
      </c>
      <c r="DD995" t="str">
        <f>IF(COUNTIF('[3]Zone Players'!A$3:A$1847,A995)&lt;1,"D","")</f>
        <v/>
      </c>
      <c r="DF995">
        <f t="shared" si="272"/>
        <v>5</v>
      </c>
      <c r="DG995" s="70">
        <f t="shared" si="270"/>
        <v>0</v>
      </c>
      <c r="DH995" t="str">
        <f t="shared" si="271"/>
        <v/>
      </c>
    </row>
    <row r="996" spans="1:112" x14ac:dyDescent="0.25">
      <c r="A996" s="23">
        <v>96195</v>
      </c>
      <c r="B996" s="24" t="s">
        <v>1440</v>
      </c>
      <c r="C996" s="24" t="s">
        <v>1345</v>
      </c>
      <c r="D996" s="25" t="s">
        <v>1370</v>
      </c>
      <c r="E996" s="26">
        <v>7</v>
      </c>
      <c r="F996" s="27">
        <v>6</v>
      </c>
      <c r="G996" s="27">
        <v>4</v>
      </c>
      <c r="H996" s="27">
        <v>4</v>
      </c>
      <c r="I996" s="27">
        <v>4</v>
      </c>
      <c r="J996" s="27">
        <v>4</v>
      </c>
      <c r="K996" s="27">
        <v>5</v>
      </c>
      <c r="L996" s="27">
        <v>4</v>
      </c>
      <c r="M996" s="27">
        <v>4</v>
      </c>
      <c r="N996" s="26">
        <v>5</v>
      </c>
      <c r="O996" s="27">
        <v>4</v>
      </c>
      <c r="P996" s="27">
        <v>5</v>
      </c>
      <c r="Q996" s="28"/>
      <c r="R996" s="28"/>
      <c r="S996" s="28"/>
      <c r="T996" s="29"/>
      <c r="U996" s="28"/>
      <c r="V996" s="30">
        <v>1</v>
      </c>
      <c r="W996" s="30">
        <v>2</v>
      </c>
      <c r="X996" s="30" t="s">
        <v>113</v>
      </c>
      <c r="Y996" s="30">
        <v>4</v>
      </c>
      <c r="Z996" s="30">
        <v>5</v>
      </c>
      <c r="AA996" s="30">
        <v>6</v>
      </c>
      <c r="AB996" s="30">
        <v>7</v>
      </c>
      <c r="AC996" s="30" t="s">
        <v>113</v>
      </c>
      <c r="AD996" s="30" t="s">
        <v>113</v>
      </c>
      <c r="AE996" s="30" t="s">
        <v>113</v>
      </c>
      <c r="AF996" s="30" t="s">
        <v>113</v>
      </c>
      <c r="AG996" s="30" t="s">
        <v>113</v>
      </c>
      <c r="AH996" s="30" t="s">
        <v>113</v>
      </c>
      <c r="AI996" s="30" t="s">
        <v>113</v>
      </c>
      <c r="AJ996" s="30" t="s">
        <v>113</v>
      </c>
      <c r="AK996" s="30" t="s">
        <v>113</v>
      </c>
      <c r="AL996" s="30" t="s">
        <v>113</v>
      </c>
      <c r="AM996" s="30">
        <v>0</v>
      </c>
      <c r="AN996" s="30">
        <v>17</v>
      </c>
      <c r="AO996" s="30">
        <v>1</v>
      </c>
      <c r="AP996" s="30">
        <v>6</v>
      </c>
      <c r="AQ996" s="31">
        <v>5</v>
      </c>
      <c r="AR996" s="31">
        <v>6</v>
      </c>
      <c r="AS996" s="31">
        <v>6</v>
      </c>
      <c r="AT996" s="32">
        <v>0</v>
      </c>
      <c r="AU996" s="32">
        <v>0</v>
      </c>
      <c r="AV996" s="32">
        <v>6</v>
      </c>
      <c r="AW996" s="32">
        <v>6</v>
      </c>
      <c r="AX996" s="32">
        <v>6</v>
      </c>
      <c r="AY996" s="32">
        <v>6</v>
      </c>
      <c r="AZ996" s="32">
        <v>6</v>
      </c>
      <c r="BA996" s="32">
        <v>6</v>
      </c>
      <c r="BB996" s="32">
        <v>6</v>
      </c>
      <c r="BC996" s="32">
        <v>6</v>
      </c>
      <c r="BD996" s="33">
        <v>7.2</v>
      </c>
      <c r="BE996" s="33">
        <v>7.2</v>
      </c>
      <c r="BF996" s="33">
        <v>7.2</v>
      </c>
      <c r="BG996" s="33">
        <v>6</v>
      </c>
      <c r="BH996" s="33">
        <v>6</v>
      </c>
      <c r="BI996" s="33">
        <v>6</v>
      </c>
      <c r="BJ996" s="34">
        <v>6</v>
      </c>
      <c r="BK996" s="35">
        <v>6</v>
      </c>
      <c r="BL996" t="str">
        <f>IF(BY996&gt;LARGE(BZ996:$CK996,1),1,"")</f>
        <v/>
      </c>
      <c r="BM996" t="str">
        <f>IF(BZ996&gt;LARGE(CA996:$CK996,1),2,"")</f>
        <v/>
      </c>
      <c r="BN996" t="str">
        <f>IF(CA996&gt;LARGE(CB996:$CK996,1),2.2,"")</f>
        <v/>
      </c>
      <c r="BO996" t="str">
        <f>IF(CB996&gt;LARGE(CC996:$CK996,1),3,"")</f>
        <v/>
      </c>
      <c r="BP996" t="str">
        <f>IF(CC996&gt;LARGE(CD996:$CK996,1),3.2,"")</f>
        <v/>
      </c>
      <c r="BQ996" t="str">
        <f>IF(CD996&gt;LARGE(CE996:$CK996,1),4,"")</f>
        <v/>
      </c>
      <c r="BR996" t="str">
        <f>IF(CE996&gt;LARGE(CF996:$CK996,1),4.2,"")</f>
        <v/>
      </c>
      <c r="BS996" t="str">
        <f>IF(CF996&gt;LARGE(CG996:$CK996,1),5,"")</f>
        <v/>
      </c>
      <c r="BT996" t="str">
        <f>IF(CG996&gt;LARGE(CH996:$CK996,1),5.2,"")</f>
        <v/>
      </c>
      <c r="BU996">
        <f>IF(CH996&gt;LARGE(CI996:$CK996,1),6,"")</f>
        <v>6</v>
      </c>
      <c r="BV996" t="str">
        <f>IF(CI996&gt;LARGE(CJ996:$CK996,1),6.2,"")</f>
        <v/>
      </c>
      <c r="BW996" t="str">
        <f>IF(CJ996&gt;LARGE(CK996:$CK996,1),7,"")</f>
        <v/>
      </c>
      <c r="BX996" t="str">
        <f t="shared" si="256"/>
        <v/>
      </c>
      <c r="BY996" s="36">
        <f t="shared" si="257"/>
        <v>0</v>
      </c>
      <c r="BZ996" s="36">
        <f t="shared" si="258"/>
        <v>0</v>
      </c>
      <c r="CA996">
        <f t="shared" si="259"/>
        <v>0</v>
      </c>
      <c r="CB996" s="36">
        <f t="shared" si="260"/>
        <v>0</v>
      </c>
      <c r="CC996">
        <f t="shared" si="261"/>
        <v>0</v>
      </c>
      <c r="CD996" s="36">
        <f t="shared" si="262"/>
        <v>0</v>
      </c>
      <c r="CE996">
        <f t="shared" si="263"/>
        <v>0</v>
      </c>
      <c r="CF996" s="36">
        <f t="shared" si="264"/>
        <v>0</v>
      </c>
      <c r="CG996">
        <f t="shared" si="265"/>
        <v>0</v>
      </c>
      <c r="CH996" s="36">
        <f t="shared" si="266"/>
        <v>8</v>
      </c>
      <c r="CI996">
        <f t="shared" si="267"/>
        <v>0</v>
      </c>
      <c r="CJ996" s="36">
        <f t="shared" si="268"/>
        <v>0</v>
      </c>
      <c r="CK996">
        <f t="shared" si="269"/>
        <v>0</v>
      </c>
      <c r="CP996">
        <v>1271</v>
      </c>
      <c r="DD996" t="str">
        <f>IF(COUNTIF('[3]Zone Players'!A$3:A$1847,A996)&lt;1,"D","")</f>
        <v/>
      </c>
      <c r="DF996">
        <f t="shared" si="272"/>
        <v>6</v>
      </c>
      <c r="DG996" s="70">
        <f t="shared" si="270"/>
        <v>8</v>
      </c>
      <c r="DH996" t="str">
        <f t="shared" si="271"/>
        <v/>
      </c>
    </row>
    <row r="997" spans="1:112" x14ac:dyDescent="0.25">
      <c r="A997" s="23">
        <v>139966</v>
      </c>
      <c r="B997" s="24" t="s">
        <v>588</v>
      </c>
      <c r="C997" s="24" t="s">
        <v>1441</v>
      </c>
      <c r="D997" s="25" t="s">
        <v>167</v>
      </c>
      <c r="E997" s="26"/>
      <c r="F997" s="27"/>
      <c r="G997" s="27"/>
      <c r="H997" s="27"/>
      <c r="I997" s="27"/>
      <c r="J997" s="27"/>
      <c r="K997" s="27">
        <v>6</v>
      </c>
      <c r="L997" s="27">
        <v>5</v>
      </c>
      <c r="M997" s="27">
        <v>5</v>
      </c>
      <c r="N997" s="26">
        <v>3</v>
      </c>
      <c r="O997" s="27">
        <v>3</v>
      </c>
      <c r="P997" s="27">
        <v>3</v>
      </c>
      <c r="Q997" s="28"/>
      <c r="R997" s="28"/>
      <c r="S997" s="28"/>
      <c r="T997" s="29">
        <v>3</v>
      </c>
      <c r="U997" s="28"/>
      <c r="V997" s="30">
        <v>1</v>
      </c>
      <c r="W997" s="30">
        <v>2</v>
      </c>
      <c r="X997" s="30" t="s">
        <v>113</v>
      </c>
      <c r="Y997" s="30">
        <v>4</v>
      </c>
      <c r="Z997" s="30">
        <v>5</v>
      </c>
      <c r="AA997" s="30">
        <v>6</v>
      </c>
      <c r="AB997" s="30">
        <v>7</v>
      </c>
      <c r="AC997" s="30" t="s">
        <v>113</v>
      </c>
      <c r="AD997" s="30" t="s">
        <v>113</v>
      </c>
      <c r="AE997" s="30" t="s">
        <v>113</v>
      </c>
      <c r="AF997" s="30" t="s">
        <v>113</v>
      </c>
      <c r="AG997" s="30" t="s">
        <v>113</v>
      </c>
      <c r="AH997" s="30" t="s">
        <v>113</v>
      </c>
      <c r="AI997" s="30" t="s">
        <v>113</v>
      </c>
      <c r="AJ997" s="30" t="s">
        <v>113</v>
      </c>
      <c r="AK997" s="30" t="s">
        <v>113</v>
      </c>
      <c r="AL997" s="30" t="s">
        <v>113</v>
      </c>
      <c r="AM997" s="30">
        <v>0</v>
      </c>
      <c r="AN997" s="30">
        <v>17</v>
      </c>
      <c r="AO997" s="30">
        <v>3</v>
      </c>
      <c r="AP997" s="30">
        <v>4</v>
      </c>
      <c r="AQ997" s="31">
        <v>2</v>
      </c>
      <c r="AR997" s="31">
        <v>1</v>
      </c>
      <c r="AS997" s="31">
        <v>1</v>
      </c>
      <c r="AT997" s="32">
        <v>1</v>
      </c>
      <c r="AU997" s="32">
        <v>1</v>
      </c>
      <c r="AV997" s="32">
        <v>1</v>
      </c>
      <c r="AW997" s="32">
        <v>1</v>
      </c>
      <c r="AX997" s="32">
        <v>1</v>
      </c>
      <c r="AY997" s="32">
        <v>1</v>
      </c>
      <c r="AZ997" s="32">
        <v>1</v>
      </c>
      <c r="BA997" s="32">
        <v>1</v>
      </c>
      <c r="BB997" s="32">
        <v>1</v>
      </c>
      <c r="BC997" s="32">
        <v>1</v>
      </c>
      <c r="BD997" s="33">
        <v>7.2</v>
      </c>
      <c r="BE997" s="33">
        <v>1</v>
      </c>
      <c r="BF997" s="33">
        <v>1</v>
      </c>
      <c r="BG997" s="33">
        <v>1</v>
      </c>
      <c r="BH997" s="33">
        <v>1</v>
      </c>
      <c r="BI997" s="33">
        <v>1</v>
      </c>
      <c r="BJ997" s="34">
        <v>1</v>
      </c>
      <c r="BK997" s="35">
        <v>1</v>
      </c>
      <c r="BL997">
        <f>IF(BY997&gt;LARGE(BZ997:$CK997,1),1,"")</f>
        <v>1</v>
      </c>
      <c r="BM997" t="str">
        <f>IF(BZ997&gt;LARGE(CA997:$CK997,1),2,"")</f>
        <v/>
      </c>
      <c r="BN997" t="str">
        <f>IF(CA997&gt;LARGE(CB997:$CK997,1),2.2,"")</f>
        <v/>
      </c>
      <c r="BO997" t="str">
        <f>IF(CB997&gt;LARGE(CC997:$CK997,1),3,"")</f>
        <v/>
      </c>
      <c r="BP997" t="str">
        <f>IF(CC997&gt;LARGE(CD997:$CK997,1),3.2,"")</f>
        <v/>
      </c>
      <c r="BQ997" t="str">
        <f>IF(CD997&gt;LARGE(CE997:$CK997,1),4,"")</f>
        <v/>
      </c>
      <c r="BR997" t="str">
        <f>IF(CE997&gt;LARGE(CF997:$CK997,1),4.2,"")</f>
        <v/>
      </c>
      <c r="BS997" t="str">
        <f>IF(CF997&gt;LARGE(CG997:$CK997,1),5,"")</f>
        <v/>
      </c>
      <c r="BT997" t="str">
        <f>IF(CG997&gt;LARGE(CH997:$CK997,1),5.2,"")</f>
        <v/>
      </c>
      <c r="BU997" t="str">
        <f>IF(CH997&gt;LARGE(CI997:$CK997,1),6,"")</f>
        <v/>
      </c>
      <c r="BV997" t="str">
        <f>IF(CI997&gt;LARGE(CJ997:$CK997,1),6.2,"")</f>
        <v/>
      </c>
      <c r="BW997" t="str">
        <f>IF(CJ997&gt;LARGE(CK997:$CK997,1),7,"")</f>
        <v/>
      </c>
      <c r="BX997" t="str">
        <f t="shared" si="256"/>
        <v/>
      </c>
      <c r="BY997" s="36">
        <f t="shared" si="257"/>
        <v>10</v>
      </c>
      <c r="BZ997" s="36">
        <f t="shared" si="258"/>
        <v>0</v>
      </c>
      <c r="CA997">
        <f t="shared" si="259"/>
        <v>0</v>
      </c>
      <c r="CB997" s="36">
        <f t="shared" si="260"/>
        <v>0</v>
      </c>
      <c r="CC997">
        <f t="shared" si="261"/>
        <v>0</v>
      </c>
      <c r="CD997" s="36">
        <f t="shared" si="262"/>
        <v>0</v>
      </c>
      <c r="CE997">
        <f t="shared" si="263"/>
        <v>0</v>
      </c>
      <c r="CF997" s="36">
        <f t="shared" si="264"/>
        <v>0</v>
      </c>
      <c r="CG997">
        <f t="shared" si="265"/>
        <v>0</v>
      </c>
      <c r="CH997" s="36">
        <f t="shared" si="266"/>
        <v>0</v>
      </c>
      <c r="CI997">
        <f t="shared" si="267"/>
        <v>0</v>
      </c>
      <c r="CJ997" s="36">
        <f t="shared" si="268"/>
        <v>0</v>
      </c>
      <c r="CK997">
        <f t="shared" si="269"/>
        <v>0</v>
      </c>
      <c r="CP997">
        <v>1272</v>
      </c>
      <c r="DD997" t="str">
        <f>IF(COUNTIF('[3]Zone Players'!A$3:A$1847,A997)&lt;1,"D","")</f>
        <v/>
      </c>
      <c r="DF997" t="str">
        <f t="shared" si="272"/>
        <v>N3</v>
      </c>
      <c r="DG997" s="70">
        <f t="shared" si="270"/>
        <v>10</v>
      </c>
      <c r="DH997" t="str">
        <f t="shared" si="271"/>
        <v/>
      </c>
    </row>
    <row r="998" spans="1:112" x14ac:dyDescent="0.25">
      <c r="A998" s="40">
        <v>84611</v>
      </c>
      <c r="B998" s="24" t="s">
        <v>1229</v>
      </c>
      <c r="C998" s="24" t="s">
        <v>1442</v>
      </c>
      <c r="D998" s="25" t="s">
        <v>167</v>
      </c>
      <c r="E998" s="26"/>
      <c r="F998" s="27"/>
      <c r="G998" s="27"/>
      <c r="H998" s="27"/>
      <c r="I998" s="27"/>
      <c r="J998" s="27"/>
      <c r="K998" s="27"/>
      <c r="L998" s="27"/>
      <c r="M998" s="27"/>
      <c r="N998" s="26">
        <v>2</v>
      </c>
      <c r="O998" s="27">
        <v>1</v>
      </c>
      <c r="P998" s="27">
        <v>1</v>
      </c>
      <c r="Q998" s="28"/>
      <c r="R998" s="28"/>
      <c r="S998" s="28"/>
      <c r="T998" s="29">
        <v>1</v>
      </c>
      <c r="U998" s="28"/>
      <c r="V998" s="30">
        <v>1</v>
      </c>
      <c r="W998" s="30">
        <v>2</v>
      </c>
      <c r="X998" s="30" t="s">
        <v>113</v>
      </c>
      <c r="Y998" s="30">
        <v>4</v>
      </c>
      <c r="Z998" s="30">
        <v>5</v>
      </c>
      <c r="AA998" s="30">
        <v>6</v>
      </c>
      <c r="AB998" s="30">
        <v>7</v>
      </c>
      <c r="AC998" s="30" t="s">
        <v>113</v>
      </c>
      <c r="AD998" s="30" t="s">
        <v>113</v>
      </c>
      <c r="AE998" s="30" t="s">
        <v>113</v>
      </c>
      <c r="AF998" s="30" t="s">
        <v>113</v>
      </c>
      <c r="AG998" s="30" t="s">
        <v>113</v>
      </c>
      <c r="AH998" s="30" t="s">
        <v>113</v>
      </c>
      <c r="AI998" s="30" t="s">
        <v>113</v>
      </c>
      <c r="AJ998" s="30" t="s">
        <v>113</v>
      </c>
      <c r="AK998" s="30" t="s">
        <v>113</v>
      </c>
      <c r="AL998" s="30" t="s">
        <v>113</v>
      </c>
      <c r="AM998" s="30">
        <v>0</v>
      </c>
      <c r="AN998" s="30">
        <v>17</v>
      </c>
      <c r="AO998" s="30">
        <v>10</v>
      </c>
      <c r="AP998" s="30">
        <v>1</v>
      </c>
      <c r="AQ998" s="31">
        <v>0</v>
      </c>
      <c r="AR998" s="31">
        <v>1</v>
      </c>
      <c r="AS998" s="31">
        <v>1</v>
      </c>
      <c r="AT998" s="32">
        <v>1</v>
      </c>
      <c r="AU998" s="32">
        <v>1</v>
      </c>
      <c r="AV998" s="32">
        <v>1</v>
      </c>
      <c r="AW998" s="32">
        <v>1</v>
      </c>
      <c r="AX998" s="32">
        <v>1</v>
      </c>
      <c r="AY998" s="32">
        <v>1</v>
      </c>
      <c r="AZ998" s="32">
        <v>1</v>
      </c>
      <c r="BA998" s="32">
        <v>1</v>
      </c>
      <c r="BB998" s="32">
        <v>1</v>
      </c>
      <c r="BC998" s="32">
        <v>1</v>
      </c>
      <c r="BD998" s="33">
        <v>7.2</v>
      </c>
      <c r="BE998" s="33">
        <v>1</v>
      </c>
      <c r="BF998" s="33">
        <v>1</v>
      </c>
      <c r="BG998" s="33">
        <v>1</v>
      </c>
      <c r="BH998" s="33">
        <v>1</v>
      </c>
      <c r="BI998" s="33">
        <v>1</v>
      </c>
      <c r="BJ998" s="34">
        <v>1</v>
      </c>
      <c r="BK998" s="35">
        <v>1</v>
      </c>
      <c r="BL998">
        <f>IF(BY998&gt;LARGE(BZ998:$CK998,1),1,"")</f>
        <v>1</v>
      </c>
      <c r="BM998" t="str">
        <f>IF(BZ998&gt;LARGE(CA998:$CK998,1),2,"")</f>
        <v/>
      </c>
      <c r="BN998" t="str">
        <f>IF(CA998&gt;LARGE(CB998:$CK998,1),2.2,"")</f>
        <v/>
      </c>
      <c r="BO998" t="str">
        <f>IF(CB998&gt;LARGE(CC998:$CK998,1),3,"")</f>
        <v/>
      </c>
      <c r="BP998" t="str">
        <f>IF(CC998&gt;LARGE(CD998:$CK998,1),3.2,"")</f>
        <v/>
      </c>
      <c r="BQ998" t="str">
        <f>IF(CD998&gt;LARGE(CE998:$CK998,1),4,"")</f>
        <v/>
      </c>
      <c r="BR998" t="str">
        <f>IF(CE998&gt;LARGE(CF998:$CK998,1),4.2,"")</f>
        <v/>
      </c>
      <c r="BS998" t="str">
        <f>IF(CF998&gt;LARGE(CG998:$CK998,1),5,"")</f>
        <v/>
      </c>
      <c r="BT998" t="str">
        <f>IF(CG998&gt;LARGE(CH998:$CK998,1),5.2,"")</f>
        <v/>
      </c>
      <c r="BU998" t="str">
        <f>IF(CH998&gt;LARGE(CI998:$CK998,1),6,"")</f>
        <v/>
      </c>
      <c r="BV998" t="str">
        <f>IF(CI998&gt;LARGE(CJ998:$CK998,1),6.2,"")</f>
        <v/>
      </c>
      <c r="BW998" t="str">
        <f>IF(CJ998&gt;LARGE(CK998:$CK998,1),7,"")</f>
        <v/>
      </c>
      <c r="BX998" t="str">
        <f t="shared" si="256"/>
        <v/>
      </c>
      <c r="BY998" s="36">
        <f t="shared" si="257"/>
        <v>10</v>
      </c>
      <c r="BZ998" s="36">
        <f t="shared" si="258"/>
        <v>0</v>
      </c>
      <c r="CA998">
        <f t="shared" si="259"/>
        <v>0</v>
      </c>
      <c r="CB998" s="36">
        <f t="shared" si="260"/>
        <v>0</v>
      </c>
      <c r="CC998">
        <f t="shared" si="261"/>
        <v>0</v>
      </c>
      <c r="CD998" s="36">
        <f t="shared" si="262"/>
        <v>0</v>
      </c>
      <c r="CE998">
        <f t="shared" si="263"/>
        <v>0</v>
      </c>
      <c r="CF998" s="36">
        <f t="shared" si="264"/>
        <v>0</v>
      </c>
      <c r="CG998">
        <f t="shared" si="265"/>
        <v>0</v>
      </c>
      <c r="CH998" s="36">
        <f t="shared" si="266"/>
        <v>0</v>
      </c>
      <c r="CI998">
        <f t="shared" si="267"/>
        <v>0</v>
      </c>
      <c r="CJ998" s="36">
        <f t="shared" si="268"/>
        <v>0</v>
      </c>
      <c r="CK998">
        <f t="shared" si="269"/>
        <v>0</v>
      </c>
      <c r="CP998" t="s">
        <v>118</v>
      </c>
      <c r="DD998" t="str">
        <f>IF(COUNTIF('[3]Zone Players'!A$3:A$1847,A998)&lt;1,"D","")</f>
        <v/>
      </c>
      <c r="DF998" t="str">
        <f t="shared" si="272"/>
        <v>N1</v>
      </c>
      <c r="DG998" s="70">
        <f t="shared" si="270"/>
        <v>10</v>
      </c>
      <c r="DH998" t="str">
        <f t="shared" si="271"/>
        <v/>
      </c>
    </row>
    <row r="999" spans="1:112" x14ac:dyDescent="0.25">
      <c r="A999" s="23">
        <v>104242</v>
      </c>
      <c r="B999" s="24" t="s">
        <v>1443</v>
      </c>
      <c r="C999" s="24" t="s">
        <v>198</v>
      </c>
      <c r="D999" s="25" t="s">
        <v>1370</v>
      </c>
      <c r="E999" s="26"/>
      <c r="F999" s="27">
        <v>6</v>
      </c>
      <c r="G999" s="27">
        <v>6</v>
      </c>
      <c r="H999" s="27">
        <v>6</v>
      </c>
      <c r="I999" s="27">
        <v>6</v>
      </c>
      <c r="J999" s="27">
        <v>6</v>
      </c>
      <c r="K999" s="27">
        <v>7</v>
      </c>
      <c r="L999" s="27">
        <v>6</v>
      </c>
      <c r="M999" s="27">
        <v>5</v>
      </c>
      <c r="N999" s="26">
        <v>5</v>
      </c>
      <c r="O999" s="27">
        <v>4</v>
      </c>
      <c r="P999" s="27">
        <v>5</v>
      </c>
      <c r="Q999" s="28"/>
      <c r="R999" s="28"/>
      <c r="S999" s="28"/>
      <c r="T999" s="29"/>
      <c r="U999" s="28"/>
      <c r="V999" s="30">
        <v>1</v>
      </c>
      <c r="W999" s="30">
        <v>2</v>
      </c>
      <c r="X999" s="30" t="s">
        <v>113</v>
      </c>
      <c r="Y999" s="30">
        <v>4</v>
      </c>
      <c r="Z999" s="30">
        <v>5</v>
      </c>
      <c r="AA999" s="30">
        <v>6</v>
      </c>
      <c r="AB999" s="30">
        <v>7</v>
      </c>
      <c r="AC999" s="30" t="s">
        <v>113</v>
      </c>
      <c r="AD999" s="30" t="s">
        <v>113</v>
      </c>
      <c r="AE999" s="30" t="s">
        <v>113</v>
      </c>
      <c r="AF999" s="30" t="s">
        <v>113</v>
      </c>
      <c r="AG999" s="30" t="s">
        <v>113</v>
      </c>
      <c r="AH999" s="30" t="s">
        <v>113</v>
      </c>
      <c r="AI999" s="30" t="s">
        <v>113</v>
      </c>
      <c r="AJ999" s="30" t="s">
        <v>113</v>
      </c>
      <c r="AK999" s="30" t="s">
        <v>113</v>
      </c>
      <c r="AL999" s="30" t="s">
        <v>113</v>
      </c>
      <c r="AM999" s="30">
        <v>0</v>
      </c>
      <c r="AN999" s="30">
        <v>17</v>
      </c>
      <c r="AO999" s="30">
        <v>1</v>
      </c>
      <c r="AP999" s="30">
        <v>6</v>
      </c>
      <c r="AQ999" s="31">
        <v>5</v>
      </c>
      <c r="AR999" s="31">
        <v>5</v>
      </c>
      <c r="AS999" s="31">
        <v>5</v>
      </c>
      <c r="AT999" s="32">
        <v>5</v>
      </c>
      <c r="AU999" s="32">
        <v>5</v>
      </c>
      <c r="AV999" s="32">
        <v>5</v>
      </c>
      <c r="AW999" s="32">
        <v>0</v>
      </c>
      <c r="AX999" s="32">
        <v>5</v>
      </c>
      <c r="AY999" s="32">
        <v>5</v>
      </c>
      <c r="AZ999" s="32">
        <v>5</v>
      </c>
      <c r="BA999" s="32">
        <v>5</v>
      </c>
      <c r="BB999" s="32">
        <v>5</v>
      </c>
      <c r="BC999" s="32">
        <v>5</v>
      </c>
      <c r="BD999" s="33">
        <v>7.2</v>
      </c>
      <c r="BE999" s="33">
        <v>7.2</v>
      </c>
      <c r="BF999" s="33">
        <v>5</v>
      </c>
      <c r="BG999" s="33">
        <v>5</v>
      </c>
      <c r="BH999" s="33">
        <v>5</v>
      </c>
      <c r="BI999" s="33">
        <v>5</v>
      </c>
      <c r="BJ999" s="34">
        <v>5</v>
      </c>
      <c r="BK999" s="35">
        <v>5</v>
      </c>
      <c r="BL999" t="str">
        <f>IF(BY999&gt;LARGE(BZ999:$CK999,1),1,"")</f>
        <v/>
      </c>
      <c r="BM999" t="str">
        <f>IF(BZ999&gt;LARGE(CA999:$CK999,1),2,"")</f>
        <v/>
      </c>
      <c r="BN999" t="str">
        <f>IF(CA999&gt;LARGE(CB999:$CK999,1),2.2,"")</f>
        <v/>
      </c>
      <c r="BO999" t="str">
        <f>IF(CB999&gt;LARGE(CC999:$CK999,1),3,"")</f>
        <v/>
      </c>
      <c r="BP999" t="str">
        <f>IF(CC999&gt;LARGE(CD999:$CK999,1),3.2,"")</f>
        <v/>
      </c>
      <c r="BQ999" t="str">
        <f>IF(CD999&gt;LARGE(CE999:$CK999,1),4,"")</f>
        <v/>
      </c>
      <c r="BR999" t="str">
        <f>IF(CE999&gt;LARGE(CF999:$CK999,1),4.2,"")</f>
        <v/>
      </c>
      <c r="BS999">
        <f>IF(CF999&gt;LARGE(CG999:$CK999,1),5,"")</f>
        <v>5</v>
      </c>
      <c r="BT999" t="str">
        <f>IF(CG999&gt;LARGE(CH999:$CK999,1),5.2,"")</f>
        <v/>
      </c>
      <c r="BU999" t="str">
        <f>IF(CH999&gt;LARGE(CI999:$CK999,1),6,"")</f>
        <v/>
      </c>
      <c r="BV999" t="str">
        <f>IF(CI999&gt;LARGE(CJ999:$CK999,1),6.2,"")</f>
        <v/>
      </c>
      <c r="BW999" t="str">
        <f>IF(CJ999&gt;LARGE(CK999:$CK999,1),7,"")</f>
        <v/>
      </c>
      <c r="BX999" t="str">
        <f t="shared" si="256"/>
        <v/>
      </c>
      <c r="BY999" s="36">
        <f t="shared" si="257"/>
        <v>0</v>
      </c>
      <c r="BZ999" s="36">
        <f t="shared" si="258"/>
        <v>0</v>
      </c>
      <c r="CA999">
        <f t="shared" si="259"/>
        <v>0</v>
      </c>
      <c r="CB999" s="36">
        <f t="shared" si="260"/>
        <v>0</v>
      </c>
      <c r="CC999">
        <f t="shared" si="261"/>
        <v>0</v>
      </c>
      <c r="CD999" s="36">
        <f t="shared" si="262"/>
        <v>0</v>
      </c>
      <c r="CE999">
        <f t="shared" si="263"/>
        <v>0</v>
      </c>
      <c r="CF999" s="36">
        <f t="shared" si="264"/>
        <v>9</v>
      </c>
      <c r="CG999">
        <f t="shared" si="265"/>
        <v>0</v>
      </c>
      <c r="CH999" s="36">
        <f t="shared" si="266"/>
        <v>0</v>
      </c>
      <c r="CI999">
        <f t="shared" si="267"/>
        <v>0</v>
      </c>
      <c r="CJ999" s="36">
        <f t="shared" si="268"/>
        <v>0</v>
      </c>
      <c r="CK999">
        <f t="shared" si="269"/>
        <v>0</v>
      </c>
      <c r="CP999">
        <v>1276</v>
      </c>
      <c r="DD999" t="str">
        <f>IF(COUNTIF('[3]Zone Players'!A$3:A$1847,A999)&lt;1,"D","")</f>
        <v/>
      </c>
      <c r="DF999">
        <f t="shared" si="272"/>
        <v>5</v>
      </c>
      <c r="DG999" s="70">
        <f t="shared" si="270"/>
        <v>9</v>
      </c>
      <c r="DH999" t="str">
        <f t="shared" si="271"/>
        <v/>
      </c>
    </row>
    <row r="1000" spans="1:112" x14ac:dyDescent="0.25">
      <c r="A1000" s="23">
        <v>108205</v>
      </c>
      <c r="B1000" s="24" t="s">
        <v>1444</v>
      </c>
      <c r="C1000" s="24" t="s">
        <v>1445</v>
      </c>
      <c r="D1000" s="25" t="s">
        <v>1370</v>
      </c>
      <c r="E1000" s="26">
        <v>7</v>
      </c>
      <c r="F1000" s="27">
        <v>5</v>
      </c>
      <c r="G1000" s="27">
        <v>4</v>
      </c>
      <c r="H1000" s="27">
        <v>3</v>
      </c>
      <c r="I1000" s="27">
        <v>3</v>
      </c>
      <c r="J1000" s="27">
        <v>3</v>
      </c>
      <c r="K1000" s="27">
        <v>4</v>
      </c>
      <c r="L1000" s="27">
        <v>4</v>
      </c>
      <c r="M1000" s="27">
        <v>3</v>
      </c>
      <c r="N1000" s="26">
        <v>2</v>
      </c>
      <c r="O1000" s="27">
        <v>3</v>
      </c>
      <c r="P1000" s="27">
        <v>4</v>
      </c>
      <c r="Q1000" s="28"/>
      <c r="R1000" s="28"/>
      <c r="S1000" s="28"/>
      <c r="T1000" s="29"/>
      <c r="U1000" s="28"/>
      <c r="V1000" s="30">
        <v>1</v>
      </c>
      <c r="W1000" s="30">
        <v>2</v>
      </c>
      <c r="X1000" s="30" t="s">
        <v>113</v>
      </c>
      <c r="Y1000" s="30">
        <v>4</v>
      </c>
      <c r="Z1000" s="30">
        <v>5</v>
      </c>
      <c r="AA1000" s="30">
        <v>6</v>
      </c>
      <c r="AB1000" s="30">
        <v>7</v>
      </c>
      <c r="AC1000" s="30" t="s">
        <v>113</v>
      </c>
      <c r="AD1000" s="30" t="s">
        <v>113</v>
      </c>
      <c r="AE1000" s="30" t="s">
        <v>113</v>
      </c>
      <c r="AF1000" s="30" t="s">
        <v>113</v>
      </c>
      <c r="AG1000" s="30" t="s">
        <v>113</v>
      </c>
      <c r="AH1000" s="30" t="s">
        <v>113</v>
      </c>
      <c r="AI1000" s="30" t="s">
        <v>113</v>
      </c>
      <c r="AJ1000" s="30" t="s">
        <v>113</v>
      </c>
      <c r="AK1000" s="30" t="s">
        <v>113</v>
      </c>
      <c r="AL1000" s="30" t="s">
        <v>113</v>
      </c>
      <c r="AM1000" s="30">
        <v>0</v>
      </c>
      <c r="AN1000" s="30">
        <v>17</v>
      </c>
      <c r="AO1000" s="30">
        <v>2</v>
      </c>
      <c r="AP1000" s="30">
        <v>5</v>
      </c>
      <c r="AQ1000" s="31">
        <v>4</v>
      </c>
      <c r="AR1000" s="31">
        <v>4</v>
      </c>
      <c r="AS1000" s="31">
        <v>4</v>
      </c>
      <c r="AT1000" s="32">
        <v>4</v>
      </c>
      <c r="AU1000" s="32">
        <v>4</v>
      </c>
      <c r="AV1000" s="32">
        <v>0</v>
      </c>
      <c r="AW1000" s="32">
        <v>4</v>
      </c>
      <c r="AX1000" s="32">
        <v>4</v>
      </c>
      <c r="AY1000" s="32">
        <v>4</v>
      </c>
      <c r="AZ1000" s="32">
        <v>4</v>
      </c>
      <c r="BA1000" s="32">
        <v>4</v>
      </c>
      <c r="BB1000" s="32">
        <v>4</v>
      </c>
      <c r="BC1000" s="32">
        <v>4</v>
      </c>
      <c r="BD1000" s="33">
        <v>7.2</v>
      </c>
      <c r="BE1000" s="33">
        <v>7.2</v>
      </c>
      <c r="BF1000" s="33">
        <v>4</v>
      </c>
      <c r="BG1000" s="33">
        <v>4</v>
      </c>
      <c r="BH1000" s="33">
        <v>4</v>
      </c>
      <c r="BI1000" s="33">
        <v>4</v>
      </c>
      <c r="BJ1000" s="34">
        <v>4</v>
      </c>
      <c r="BK1000" s="35">
        <v>4</v>
      </c>
      <c r="BL1000" t="str">
        <f>IF(BY1000&gt;LARGE(BZ1000:$CK1000,1),1,"")</f>
        <v/>
      </c>
      <c r="BM1000" t="str">
        <f>IF(BZ1000&gt;LARGE(CA1000:$CK1000,1),2,"")</f>
        <v/>
      </c>
      <c r="BN1000" t="str">
        <f>IF(CA1000&gt;LARGE(CB1000:$CK1000,1),2.2,"")</f>
        <v/>
      </c>
      <c r="BO1000" t="str">
        <f>IF(CB1000&gt;LARGE(CC1000:$CK1000,1),3,"")</f>
        <v/>
      </c>
      <c r="BP1000" t="str">
        <f>IF(CC1000&gt;LARGE(CD1000:$CK1000,1),3.2,"")</f>
        <v/>
      </c>
      <c r="BQ1000">
        <f>IF(CD1000&gt;LARGE(CE1000:$CK1000,1),4,"")</f>
        <v>4</v>
      </c>
      <c r="BR1000" t="str">
        <f>IF(CE1000&gt;LARGE(CF1000:$CK1000,1),4.2,"")</f>
        <v/>
      </c>
      <c r="BS1000" t="str">
        <f>IF(CF1000&gt;LARGE(CG1000:$CK1000,1),5,"")</f>
        <v/>
      </c>
      <c r="BT1000" t="str">
        <f>IF(CG1000&gt;LARGE(CH1000:$CK1000,1),5.2,"")</f>
        <v/>
      </c>
      <c r="BU1000" t="str">
        <f>IF(CH1000&gt;LARGE(CI1000:$CK1000,1),6,"")</f>
        <v/>
      </c>
      <c r="BV1000" t="str">
        <f>IF(CI1000&gt;LARGE(CJ1000:$CK1000,1),6.2,"")</f>
        <v/>
      </c>
      <c r="BW1000" t="str">
        <f>IF(CJ1000&gt;LARGE(CK1000:$CK1000,1),7,"")</f>
        <v/>
      </c>
      <c r="BX1000" t="str">
        <f t="shared" si="256"/>
        <v/>
      </c>
      <c r="BY1000" s="36">
        <f t="shared" si="257"/>
        <v>0</v>
      </c>
      <c r="BZ1000" s="36">
        <f t="shared" si="258"/>
        <v>0</v>
      </c>
      <c r="CA1000">
        <f t="shared" si="259"/>
        <v>0</v>
      </c>
      <c r="CB1000" s="36">
        <f t="shared" si="260"/>
        <v>0</v>
      </c>
      <c r="CC1000">
        <f t="shared" si="261"/>
        <v>0</v>
      </c>
      <c r="CD1000" s="36">
        <f t="shared" si="262"/>
        <v>9</v>
      </c>
      <c r="CE1000">
        <f t="shared" si="263"/>
        <v>0</v>
      </c>
      <c r="CF1000" s="36">
        <f t="shared" si="264"/>
        <v>0</v>
      </c>
      <c r="CG1000">
        <f t="shared" si="265"/>
        <v>0</v>
      </c>
      <c r="CH1000" s="36">
        <f t="shared" si="266"/>
        <v>0</v>
      </c>
      <c r="CI1000">
        <f t="shared" si="267"/>
        <v>0</v>
      </c>
      <c r="CJ1000" s="36">
        <f t="shared" si="268"/>
        <v>0</v>
      </c>
      <c r="CK1000">
        <f t="shared" si="269"/>
        <v>0</v>
      </c>
      <c r="CP1000">
        <v>1277</v>
      </c>
      <c r="DD1000" t="str">
        <f>IF(COUNTIF('[3]Zone Players'!A$3:A$1847,A1000)&lt;1,"D","")</f>
        <v/>
      </c>
      <c r="DF1000">
        <f t="shared" si="272"/>
        <v>4</v>
      </c>
      <c r="DG1000" s="70">
        <f t="shared" si="270"/>
        <v>9</v>
      </c>
      <c r="DH1000" t="str">
        <f t="shared" si="271"/>
        <v/>
      </c>
    </row>
    <row r="1001" spans="1:112" x14ac:dyDescent="0.25">
      <c r="A1001" s="23">
        <v>71397</v>
      </c>
      <c r="B1001" s="24" t="s">
        <v>1446</v>
      </c>
      <c r="C1001" s="24" t="s">
        <v>158</v>
      </c>
      <c r="D1001" s="25" t="s">
        <v>1370</v>
      </c>
      <c r="E1001" s="26">
        <v>5</v>
      </c>
      <c r="F1001" s="27">
        <v>5</v>
      </c>
      <c r="G1001" s="27">
        <v>4</v>
      </c>
      <c r="H1001" s="27">
        <v>5</v>
      </c>
      <c r="I1001" s="27">
        <v>4</v>
      </c>
      <c r="J1001" s="27">
        <v>4</v>
      </c>
      <c r="K1001" s="27">
        <v>5</v>
      </c>
      <c r="L1001" s="27">
        <v>4</v>
      </c>
      <c r="M1001" s="27">
        <v>4</v>
      </c>
      <c r="N1001" s="26">
        <v>5</v>
      </c>
      <c r="O1001" s="27">
        <v>5</v>
      </c>
      <c r="P1001" s="27">
        <v>5</v>
      </c>
      <c r="Q1001" s="28"/>
      <c r="R1001" s="28"/>
      <c r="S1001" s="28"/>
      <c r="T1001" s="29"/>
      <c r="U1001" s="28"/>
      <c r="V1001" s="30">
        <v>1</v>
      </c>
      <c r="W1001" s="30">
        <v>2</v>
      </c>
      <c r="X1001" s="30" t="s">
        <v>113</v>
      </c>
      <c r="Y1001" s="30">
        <v>4</v>
      </c>
      <c r="Z1001" s="30">
        <v>5</v>
      </c>
      <c r="AA1001" s="30">
        <v>6</v>
      </c>
      <c r="AB1001" s="30">
        <v>7</v>
      </c>
      <c r="AC1001" s="30" t="s">
        <v>113</v>
      </c>
      <c r="AD1001" s="30" t="s">
        <v>113</v>
      </c>
      <c r="AE1001" s="30" t="s">
        <v>113</v>
      </c>
      <c r="AF1001" s="30" t="s">
        <v>113</v>
      </c>
      <c r="AG1001" s="30" t="s">
        <v>113</v>
      </c>
      <c r="AH1001" s="30" t="s">
        <v>113</v>
      </c>
      <c r="AI1001" s="30" t="s">
        <v>113</v>
      </c>
      <c r="AJ1001" s="30" t="s">
        <v>113</v>
      </c>
      <c r="AK1001" s="30" t="s">
        <v>113</v>
      </c>
      <c r="AL1001" s="30" t="s">
        <v>113</v>
      </c>
      <c r="AM1001" s="30">
        <v>0</v>
      </c>
      <c r="AN1001" s="30">
        <v>17</v>
      </c>
      <c r="AO1001" s="30">
        <v>1</v>
      </c>
      <c r="AP1001" s="30">
        <v>6</v>
      </c>
      <c r="AQ1001" s="31">
        <v>5</v>
      </c>
      <c r="AR1001" s="31">
        <v>5</v>
      </c>
      <c r="AS1001" s="31">
        <v>5</v>
      </c>
      <c r="AT1001" s="32">
        <v>0</v>
      </c>
      <c r="AU1001" s="32">
        <v>0</v>
      </c>
      <c r="AV1001" s="32">
        <v>0</v>
      </c>
      <c r="AW1001" s="32">
        <v>0</v>
      </c>
      <c r="AX1001" s="32">
        <v>0</v>
      </c>
      <c r="AY1001" s="32">
        <v>0</v>
      </c>
      <c r="AZ1001" s="32">
        <v>0</v>
      </c>
      <c r="BA1001" s="32">
        <v>0</v>
      </c>
      <c r="BB1001" s="32">
        <v>0</v>
      </c>
      <c r="BC1001" s="32">
        <v>0</v>
      </c>
      <c r="BD1001" s="33">
        <v>7.2</v>
      </c>
      <c r="BE1001" s="33">
        <v>7.2</v>
      </c>
      <c r="BF1001" s="33">
        <v>7.2</v>
      </c>
      <c r="BG1001" s="33">
        <v>7.2</v>
      </c>
      <c r="BH1001" s="33">
        <v>7.2</v>
      </c>
      <c r="BI1001" s="33">
        <v>7.2</v>
      </c>
      <c r="BJ1001" s="34" t="s">
        <v>113</v>
      </c>
      <c r="BK1001" s="35" t="s">
        <v>113</v>
      </c>
      <c r="BL1001" t="str">
        <f>IF(BY1001&gt;LARGE(BZ1001:$CK1001,1),1,"")</f>
        <v/>
      </c>
      <c r="BM1001" t="str">
        <f>IF(BZ1001&gt;LARGE(CA1001:$CK1001,1),2,"")</f>
        <v/>
      </c>
      <c r="BN1001" t="str">
        <f>IF(CA1001&gt;LARGE(CB1001:$CK1001,1),2.2,"")</f>
        <v/>
      </c>
      <c r="BO1001" t="str">
        <f>IF(CB1001&gt;LARGE(CC1001:$CK1001,1),3,"")</f>
        <v/>
      </c>
      <c r="BP1001" t="str">
        <f>IF(CC1001&gt;LARGE(CD1001:$CK1001,1),3.2,"")</f>
        <v/>
      </c>
      <c r="BQ1001" t="str">
        <f>IF(CD1001&gt;LARGE(CE1001:$CK1001,1),4,"")</f>
        <v/>
      </c>
      <c r="BR1001" t="str">
        <f>IF(CE1001&gt;LARGE(CF1001:$CK1001,1),4.2,"")</f>
        <v/>
      </c>
      <c r="BS1001" t="str">
        <f>IF(CF1001&gt;LARGE(CG1001:$CK1001,1),5,"")</f>
        <v/>
      </c>
      <c r="BT1001" t="str">
        <f>IF(CG1001&gt;LARGE(CH1001:$CK1001,1),5.2,"")</f>
        <v/>
      </c>
      <c r="BU1001" t="str">
        <f>IF(CH1001&gt;LARGE(CI1001:$CK1001,1),6,"")</f>
        <v/>
      </c>
      <c r="BV1001" t="str">
        <f>IF(CI1001&gt;LARGE(CJ1001:$CK1001,1),6.2,"")</f>
        <v/>
      </c>
      <c r="BW1001" t="str">
        <f>IF(CJ1001&gt;LARGE(CK1001:$CK1001,1),7,"")</f>
        <v/>
      </c>
      <c r="BX1001" t="str">
        <f t="shared" si="256"/>
        <v/>
      </c>
      <c r="BY1001" s="36">
        <f t="shared" si="257"/>
        <v>0</v>
      </c>
      <c r="BZ1001" s="36">
        <f t="shared" si="258"/>
        <v>0</v>
      </c>
      <c r="CA1001">
        <f t="shared" si="259"/>
        <v>0</v>
      </c>
      <c r="CB1001" s="36">
        <f t="shared" si="260"/>
        <v>0</v>
      </c>
      <c r="CC1001">
        <f t="shared" si="261"/>
        <v>0</v>
      </c>
      <c r="CD1001" s="36">
        <f t="shared" si="262"/>
        <v>0</v>
      </c>
      <c r="CE1001">
        <f t="shared" si="263"/>
        <v>0</v>
      </c>
      <c r="CF1001" s="36">
        <f t="shared" si="264"/>
        <v>0</v>
      </c>
      <c r="CG1001">
        <f t="shared" si="265"/>
        <v>0</v>
      </c>
      <c r="CH1001" s="36">
        <f t="shared" si="266"/>
        <v>0</v>
      </c>
      <c r="CI1001">
        <f t="shared" si="267"/>
        <v>0</v>
      </c>
      <c r="CJ1001" s="36">
        <f t="shared" si="268"/>
        <v>0</v>
      </c>
      <c r="CK1001">
        <f t="shared" si="269"/>
        <v>0</v>
      </c>
      <c r="CP1001">
        <v>1281</v>
      </c>
      <c r="DD1001" t="str">
        <f>IF(COUNTIF('[3]Zone Players'!A$3:A$1847,A1001)&lt;1,"D","")</f>
        <v/>
      </c>
      <c r="DF1001">
        <f t="shared" si="272"/>
        <v>5</v>
      </c>
      <c r="DG1001" s="70">
        <f t="shared" si="270"/>
        <v>0</v>
      </c>
      <c r="DH1001" t="str">
        <f t="shared" si="271"/>
        <v/>
      </c>
    </row>
    <row r="1002" spans="1:112" x14ac:dyDescent="0.25">
      <c r="A1002" s="23">
        <v>129555</v>
      </c>
      <c r="B1002" s="24" t="s">
        <v>392</v>
      </c>
      <c r="C1002" s="24" t="s">
        <v>146</v>
      </c>
      <c r="D1002" s="25" t="s">
        <v>1370</v>
      </c>
      <c r="E1002" s="26"/>
      <c r="F1002" s="27"/>
      <c r="G1002" s="27"/>
      <c r="H1002" s="27"/>
      <c r="I1002" s="27">
        <v>5</v>
      </c>
      <c r="J1002" s="27">
        <v>3</v>
      </c>
      <c r="K1002" s="27">
        <v>3</v>
      </c>
      <c r="L1002" s="27">
        <v>2</v>
      </c>
      <c r="M1002" s="27">
        <v>1</v>
      </c>
      <c r="N1002" s="26">
        <v>2</v>
      </c>
      <c r="O1002" s="27">
        <v>2</v>
      </c>
      <c r="P1002" s="27">
        <v>2</v>
      </c>
      <c r="Q1002" s="28"/>
      <c r="R1002" s="28"/>
      <c r="S1002" s="28"/>
      <c r="T1002" s="29"/>
      <c r="U1002" s="28"/>
      <c r="V1002" s="30">
        <v>1</v>
      </c>
      <c r="W1002" s="30">
        <v>2</v>
      </c>
      <c r="X1002" s="30" t="s">
        <v>113</v>
      </c>
      <c r="Y1002" s="30">
        <v>4</v>
      </c>
      <c r="Z1002" s="30">
        <v>5</v>
      </c>
      <c r="AA1002" s="30">
        <v>6</v>
      </c>
      <c r="AB1002" s="30">
        <v>7</v>
      </c>
      <c r="AC1002" s="30" t="s">
        <v>113</v>
      </c>
      <c r="AD1002" s="30" t="s">
        <v>113</v>
      </c>
      <c r="AE1002" s="30" t="s">
        <v>113</v>
      </c>
      <c r="AF1002" s="30" t="s">
        <v>113</v>
      </c>
      <c r="AG1002" s="30" t="s">
        <v>2395</v>
      </c>
      <c r="AH1002" s="30" t="s">
        <v>113</v>
      </c>
      <c r="AI1002" s="30" t="s">
        <v>113</v>
      </c>
      <c r="AJ1002" s="30" t="s">
        <v>113</v>
      </c>
      <c r="AK1002" s="30" t="s">
        <v>113</v>
      </c>
      <c r="AL1002" s="30" t="s">
        <v>113</v>
      </c>
      <c r="AM1002" s="30">
        <v>1</v>
      </c>
      <c r="AN1002" s="30">
        <v>17</v>
      </c>
      <c r="AO1002" s="30">
        <v>3</v>
      </c>
      <c r="AP1002" s="30">
        <v>4</v>
      </c>
      <c r="AQ1002" s="31">
        <v>2</v>
      </c>
      <c r="AR1002" s="31">
        <v>4</v>
      </c>
      <c r="AS1002" s="31">
        <v>4</v>
      </c>
      <c r="AT1002" s="32">
        <v>2</v>
      </c>
      <c r="AU1002" s="32">
        <v>2</v>
      </c>
      <c r="AV1002" s="32">
        <v>0</v>
      </c>
      <c r="AW1002" s="32">
        <v>0</v>
      </c>
      <c r="AX1002" s="32">
        <v>4</v>
      </c>
      <c r="AY1002" s="32">
        <v>4</v>
      </c>
      <c r="AZ1002" s="32">
        <v>4</v>
      </c>
      <c r="BA1002" s="32">
        <v>4</v>
      </c>
      <c r="BB1002" s="32">
        <v>4</v>
      </c>
      <c r="BC1002" s="32">
        <v>4</v>
      </c>
      <c r="BD1002" s="33">
        <v>7.2</v>
      </c>
      <c r="BE1002" s="33">
        <v>7.2</v>
      </c>
      <c r="BF1002" s="33">
        <v>7.2</v>
      </c>
      <c r="BG1002" s="33">
        <v>7.2</v>
      </c>
      <c r="BH1002" s="33">
        <v>7.2</v>
      </c>
      <c r="BI1002" s="33">
        <v>4</v>
      </c>
      <c r="BJ1002" s="34">
        <v>4</v>
      </c>
      <c r="BK1002" s="35">
        <v>4</v>
      </c>
      <c r="BL1002" t="str">
        <f>IF(BY1002&gt;LARGE(BZ1002:$CK1002,1),1,"")</f>
        <v/>
      </c>
      <c r="BM1002" t="str">
        <f>IF(BZ1002&gt;LARGE(CA1002:$CK1002,1),2,"")</f>
        <v/>
      </c>
      <c r="BN1002" t="str">
        <f>IF(CA1002&gt;LARGE(CB1002:$CK1002,1),2.2,"")</f>
        <v/>
      </c>
      <c r="BO1002" t="str">
        <f>IF(CB1002&gt;LARGE(CC1002:$CK1002,1),3,"")</f>
        <v/>
      </c>
      <c r="BP1002" t="str">
        <f>IF(CC1002&gt;LARGE(CD1002:$CK1002,1),3.2,"")</f>
        <v/>
      </c>
      <c r="BQ1002">
        <f>IF(CD1002&gt;LARGE(CE1002:$CK1002,1),4,"")</f>
        <v>4</v>
      </c>
      <c r="BR1002" t="str">
        <f>IF(CE1002&gt;LARGE(CF1002:$CK1002,1),4.2,"")</f>
        <v/>
      </c>
      <c r="BS1002" t="str">
        <f>IF(CF1002&gt;LARGE(CG1002:$CK1002,1),5,"")</f>
        <v/>
      </c>
      <c r="BT1002" t="str">
        <f>IF(CG1002&gt;LARGE(CH1002:$CK1002,1),5.2,"")</f>
        <v/>
      </c>
      <c r="BU1002" t="str">
        <f>IF(CH1002&gt;LARGE(CI1002:$CK1002,1),6,"")</f>
        <v/>
      </c>
      <c r="BV1002" t="str">
        <f>IF(CI1002&gt;LARGE(CJ1002:$CK1002,1),6.2,"")</f>
        <v/>
      </c>
      <c r="BW1002" t="str">
        <f>IF(CJ1002&gt;LARGE(CK1002:$CK1002,1),7,"")</f>
        <v/>
      </c>
      <c r="BX1002" t="str">
        <f t="shared" si="256"/>
        <v/>
      </c>
      <c r="BY1002" s="36">
        <f t="shared" si="257"/>
        <v>0</v>
      </c>
      <c r="BZ1002" s="36">
        <f t="shared" si="258"/>
        <v>2</v>
      </c>
      <c r="CA1002">
        <f t="shared" si="259"/>
        <v>0</v>
      </c>
      <c r="CB1002" s="36">
        <f t="shared" si="260"/>
        <v>0</v>
      </c>
      <c r="CC1002">
        <f t="shared" si="261"/>
        <v>0</v>
      </c>
      <c r="CD1002" s="36">
        <f t="shared" si="262"/>
        <v>6</v>
      </c>
      <c r="CE1002">
        <f t="shared" si="263"/>
        <v>0</v>
      </c>
      <c r="CF1002" s="36">
        <f t="shared" si="264"/>
        <v>0</v>
      </c>
      <c r="CG1002">
        <f t="shared" si="265"/>
        <v>0</v>
      </c>
      <c r="CH1002" s="36">
        <f t="shared" si="266"/>
        <v>0</v>
      </c>
      <c r="CI1002">
        <f t="shared" si="267"/>
        <v>0</v>
      </c>
      <c r="CJ1002" s="36">
        <f t="shared" si="268"/>
        <v>0</v>
      </c>
      <c r="CK1002">
        <f t="shared" si="269"/>
        <v>0</v>
      </c>
      <c r="CP1002">
        <v>1282</v>
      </c>
      <c r="DD1002" t="str">
        <f>IF(COUNTIF('[3]Zone Players'!A$3:A$1847,A1002)&lt;1,"D","")</f>
        <v/>
      </c>
      <c r="DF1002">
        <f t="shared" si="272"/>
        <v>4</v>
      </c>
      <c r="DG1002" s="70">
        <f t="shared" si="270"/>
        <v>8</v>
      </c>
      <c r="DH1002" t="str">
        <f t="shared" si="271"/>
        <v/>
      </c>
    </row>
    <row r="1003" spans="1:112" x14ac:dyDescent="0.25">
      <c r="A1003" s="40">
        <v>37798</v>
      </c>
      <c r="B1003" s="24" t="s">
        <v>1447</v>
      </c>
      <c r="C1003" s="24" t="s">
        <v>140</v>
      </c>
      <c r="D1003" s="25" t="s">
        <v>1370</v>
      </c>
      <c r="E1003" s="26">
        <v>5</v>
      </c>
      <c r="F1003" s="27">
        <v>4</v>
      </c>
      <c r="G1003" s="27">
        <v>3</v>
      </c>
      <c r="H1003" s="27">
        <v>3</v>
      </c>
      <c r="I1003" s="27">
        <v>3</v>
      </c>
      <c r="J1003" s="27">
        <v>4</v>
      </c>
      <c r="K1003" s="27">
        <v>4</v>
      </c>
      <c r="L1003" s="27">
        <v>4</v>
      </c>
      <c r="M1003" s="27">
        <v>3</v>
      </c>
      <c r="N1003" s="26">
        <v>4</v>
      </c>
      <c r="O1003" s="27">
        <v>4</v>
      </c>
      <c r="P1003" s="27">
        <v>5</v>
      </c>
      <c r="Q1003" s="28"/>
      <c r="R1003" s="28"/>
      <c r="S1003" s="28"/>
      <c r="T1003" s="29"/>
      <c r="U1003" s="28"/>
      <c r="V1003" s="30">
        <v>1</v>
      </c>
      <c r="W1003" s="30">
        <v>2</v>
      </c>
      <c r="X1003" s="30" t="s">
        <v>113</v>
      </c>
      <c r="Y1003" s="30">
        <v>4</v>
      </c>
      <c r="Z1003" s="30">
        <v>5</v>
      </c>
      <c r="AA1003" s="30">
        <v>6</v>
      </c>
      <c r="AB1003" s="30">
        <v>7</v>
      </c>
      <c r="AC1003" s="30" t="s">
        <v>113</v>
      </c>
      <c r="AD1003" s="30" t="s">
        <v>113</v>
      </c>
      <c r="AE1003" s="30" t="s">
        <v>113</v>
      </c>
      <c r="AF1003" s="30" t="s">
        <v>113</v>
      </c>
      <c r="AG1003" s="30" t="s">
        <v>113</v>
      </c>
      <c r="AH1003" s="30" t="s">
        <v>113</v>
      </c>
      <c r="AI1003" s="30" t="s">
        <v>113</v>
      </c>
      <c r="AJ1003" s="30" t="s">
        <v>113</v>
      </c>
      <c r="AK1003" s="30" t="s">
        <v>113</v>
      </c>
      <c r="AL1003" s="30" t="s">
        <v>113</v>
      </c>
      <c r="AM1003" s="30">
        <v>0</v>
      </c>
      <c r="AN1003" s="30">
        <v>17</v>
      </c>
      <c r="AO1003" s="30">
        <v>1</v>
      </c>
      <c r="AP1003" s="30">
        <v>6</v>
      </c>
      <c r="AQ1003" s="31">
        <v>5</v>
      </c>
      <c r="AR1003" s="31">
        <v>6</v>
      </c>
      <c r="AS1003" s="31">
        <v>6</v>
      </c>
      <c r="AT1003" s="32">
        <v>0</v>
      </c>
      <c r="AU1003" s="32">
        <v>5</v>
      </c>
      <c r="AV1003" s="32">
        <v>5</v>
      </c>
      <c r="AW1003" s="32">
        <v>0</v>
      </c>
      <c r="AX1003" s="32">
        <v>5</v>
      </c>
      <c r="AY1003" s="32">
        <v>6</v>
      </c>
      <c r="AZ1003" s="32">
        <v>6</v>
      </c>
      <c r="BA1003" s="32">
        <v>6</v>
      </c>
      <c r="BB1003" s="32">
        <v>6</v>
      </c>
      <c r="BC1003" s="32">
        <v>6</v>
      </c>
      <c r="BD1003" s="33">
        <v>7.2</v>
      </c>
      <c r="BE1003" s="33">
        <v>7.2</v>
      </c>
      <c r="BF1003" s="33">
        <v>7.2</v>
      </c>
      <c r="BG1003" s="33">
        <v>7.2</v>
      </c>
      <c r="BH1003" s="33">
        <v>7.2</v>
      </c>
      <c r="BI1003" s="33">
        <v>7.2</v>
      </c>
      <c r="BJ1003" s="34">
        <v>6</v>
      </c>
      <c r="BK1003" s="35">
        <v>6</v>
      </c>
      <c r="BL1003" t="str">
        <f>IF(BY1003&gt;LARGE(BZ1003:$CK1003,1),1,"")</f>
        <v/>
      </c>
      <c r="BM1003" t="str">
        <f>IF(BZ1003&gt;LARGE(CA1003:$CK1003,1),2,"")</f>
        <v/>
      </c>
      <c r="BN1003" t="str">
        <f>IF(CA1003&gt;LARGE(CB1003:$CK1003,1),2.2,"")</f>
        <v/>
      </c>
      <c r="BO1003" t="str">
        <f>IF(CB1003&gt;LARGE(CC1003:$CK1003,1),3,"")</f>
        <v/>
      </c>
      <c r="BP1003" t="str">
        <f>IF(CC1003&gt;LARGE(CD1003:$CK1003,1),3.2,"")</f>
        <v/>
      </c>
      <c r="BQ1003" t="str">
        <f>IF(CD1003&gt;LARGE(CE1003:$CK1003,1),4,"")</f>
        <v/>
      </c>
      <c r="BR1003" t="str">
        <f>IF(CE1003&gt;LARGE(CF1003:$CK1003,1),4.2,"")</f>
        <v/>
      </c>
      <c r="BS1003" t="str">
        <f>IF(CF1003&gt;LARGE(CG1003:$CK1003,1),5,"")</f>
        <v/>
      </c>
      <c r="BT1003" t="str">
        <f>IF(CG1003&gt;LARGE(CH1003:$CK1003,1),5.2,"")</f>
        <v/>
      </c>
      <c r="BU1003">
        <f>IF(CH1003&gt;LARGE(CI1003:$CK1003,1),6,"")</f>
        <v>6</v>
      </c>
      <c r="BV1003" t="str">
        <f>IF(CI1003&gt;LARGE(CJ1003:$CK1003,1),6.2,"")</f>
        <v/>
      </c>
      <c r="BW1003" t="str">
        <f>IF(CJ1003&gt;LARGE(CK1003:$CK1003,1),7,"")</f>
        <v/>
      </c>
      <c r="BX1003" t="str">
        <f t="shared" si="256"/>
        <v/>
      </c>
      <c r="BY1003" s="36">
        <f t="shared" si="257"/>
        <v>0</v>
      </c>
      <c r="BZ1003" s="36">
        <f t="shared" si="258"/>
        <v>0</v>
      </c>
      <c r="CA1003">
        <f t="shared" si="259"/>
        <v>0</v>
      </c>
      <c r="CB1003" s="36">
        <f t="shared" si="260"/>
        <v>0</v>
      </c>
      <c r="CC1003">
        <f t="shared" si="261"/>
        <v>0</v>
      </c>
      <c r="CD1003" s="36">
        <f t="shared" si="262"/>
        <v>0</v>
      </c>
      <c r="CE1003">
        <f t="shared" si="263"/>
        <v>0</v>
      </c>
      <c r="CF1003" s="36">
        <f t="shared" si="264"/>
        <v>3</v>
      </c>
      <c r="CG1003">
        <f t="shared" si="265"/>
        <v>0</v>
      </c>
      <c r="CH1003" s="36">
        <f t="shared" si="266"/>
        <v>5</v>
      </c>
      <c r="CI1003">
        <f t="shared" si="267"/>
        <v>0</v>
      </c>
      <c r="CJ1003" s="36">
        <f t="shared" si="268"/>
        <v>0</v>
      </c>
      <c r="CK1003">
        <f t="shared" si="269"/>
        <v>0</v>
      </c>
      <c r="CP1003">
        <v>1502</v>
      </c>
      <c r="DD1003" t="str">
        <f>IF(COUNTIF('[3]Zone Players'!A$3:A$1847,A1003)&lt;1,"D","")</f>
        <v/>
      </c>
      <c r="DF1003">
        <f t="shared" si="272"/>
        <v>6</v>
      </c>
      <c r="DG1003" s="70">
        <f t="shared" si="270"/>
        <v>8</v>
      </c>
      <c r="DH1003" t="str">
        <f t="shared" si="271"/>
        <v/>
      </c>
    </row>
    <row r="1004" spans="1:112" x14ac:dyDescent="0.25">
      <c r="A1004" s="23">
        <v>144819</v>
      </c>
      <c r="B1004" s="24" t="s">
        <v>1448</v>
      </c>
      <c r="C1004" s="24" t="s">
        <v>158</v>
      </c>
      <c r="D1004" s="25" t="s">
        <v>1370</v>
      </c>
      <c r="E1004" s="26"/>
      <c r="F1004" s="27"/>
      <c r="G1004" s="27"/>
      <c r="H1004" s="27"/>
      <c r="I1004" s="27"/>
      <c r="J1004" s="27"/>
      <c r="K1004" s="27"/>
      <c r="L1004" s="27"/>
      <c r="M1004" s="27"/>
      <c r="N1004" s="26"/>
      <c r="O1004" s="27"/>
      <c r="P1004" s="27" t="s">
        <v>113</v>
      </c>
      <c r="Q1004" s="28"/>
      <c r="R1004" s="28"/>
      <c r="S1004" s="28"/>
      <c r="T1004" s="29"/>
      <c r="U1004" s="28"/>
      <c r="V1004" s="30">
        <v>1</v>
      </c>
      <c r="W1004" s="30">
        <v>2</v>
      </c>
      <c r="X1004" s="30" t="s">
        <v>113</v>
      </c>
      <c r="Y1004" s="30">
        <v>4</v>
      </c>
      <c r="Z1004" s="30">
        <v>5</v>
      </c>
      <c r="AA1004" s="30">
        <v>6</v>
      </c>
      <c r="AB1004" s="30">
        <v>7</v>
      </c>
      <c r="AC1004" s="30" t="s">
        <v>113</v>
      </c>
      <c r="AD1004" s="30" t="s">
        <v>113</v>
      </c>
      <c r="AE1004" s="30" t="s">
        <v>113</v>
      </c>
      <c r="AF1004" s="30" t="s">
        <v>113</v>
      </c>
      <c r="AG1004" s="30" t="s">
        <v>113</v>
      </c>
      <c r="AH1004" s="30" t="s">
        <v>113</v>
      </c>
      <c r="AI1004" s="30" t="s">
        <v>113</v>
      </c>
      <c r="AJ1004" s="30" t="s">
        <v>113</v>
      </c>
      <c r="AK1004" s="30" t="s">
        <v>113</v>
      </c>
      <c r="AL1004" s="30" t="s">
        <v>113</v>
      </c>
      <c r="AM1004" s="30">
        <v>0</v>
      </c>
      <c r="AN1004" s="30">
        <v>17</v>
      </c>
      <c r="AO1004" s="30">
        <v>0</v>
      </c>
      <c r="AP1004" s="30">
        <v>7</v>
      </c>
      <c r="AQ1004" s="31" t="s">
        <v>113</v>
      </c>
      <c r="AR1004" s="31" t="s">
        <v>113</v>
      </c>
      <c r="AS1004" s="31" t="s">
        <v>113</v>
      </c>
      <c r="AT1004" s="32">
        <v>0</v>
      </c>
      <c r="AU1004" s="32">
        <v>0</v>
      </c>
      <c r="AV1004" s="32">
        <v>0</v>
      </c>
      <c r="AW1004" s="32">
        <v>0</v>
      </c>
      <c r="AX1004" s="32">
        <v>0</v>
      </c>
      <c r="AY1004" s="32">
        <v>0</v>
      </c>
      <c r="AZ1004" s="32">
        <v>0</v>
      </c>
      <c r="BA1004" s="32">
        <v>0</v>
      </c>
      <c r="BB1004" s="32">
        <v>0</v>
      </c>
      <c r="BC1004" s="32">
        <v>0</v>
      </c>
      <c r="BD1004" s="33">
        <v>7.2</v>
      </c>
      <c r="BE1004" s="33">
        <v>7.2</v>
      </c>
      <c r="BF1004" s="33">
        <v>7.2</v>
      </c>
      <c r="BG1004" s="33">
        <v>7.2</v>
      </c>
      <c r="BH1004" s="33">
        <v>7.2</v>
      </c>
      <c r="BI1004" s="33">
        <v>7.2</v>
      </c>
      <c r="BJ1004" s="34" t="s">
        <v>113</v>
      </c>
      <c r="BK1004" s="35" t="s">
        <v>113</v>
      </c>
      <c r="BL1004" t="str">
        <f>IF(BY1004&gt;LARGE(BZ1004:$CK1004,1),1,"")</f>
        <v/>
      </c>
      <c r="BM1004" t="str">
        <f>IF(BZ1004&gt;LARGE(CA1004:$CK1004,1),2,"")</f>
        <v/>
      </c>
      <c r="BN1004" t="str">
        <f>IF(CA1004&gt;LARGE(CB1004:$CK1004,1),2.2,"")</f>
        <v/>
      </c>
      <c r="BO1004" t="str">
        <f>IF(CB1004&gt;LARGE(CC1004:$CK1004,1),3,"")</f>
        <v/>
      </c>
      <c r="BP1004" t="str">
        <f>IF(CC1004&gt;LARGE(CD1004:$CK1004,1),3.2,"")</f>
        <v/>
      </c>
      <c r="BQ1004" t="str">
        <f>IF(CD1004&gt;LARGE(CE1004:$CK1004,1),4,"")</f>
        <v/>
      </c>
      <c r="BR1004" t="str">
        <f>IF(CE1004&gt;LARGE(CF1004:$CK1004,1),4.2,"")</f>
        <v/>
      </c>
      <c r="BS1004" t="str">
        <f>IF(CF1004&gt;LARGE(CG1004:$CK1004,1),5,"")</f>
        <v/>
      </c>
      <c r="BT1004" t="str">
        <f>IF(CG1004&gt;LARGE(CH1004:$CK1004,1),5.2,"")</f>
        <v/>
      </c>
      <c r="BU1004" t="str">
        <f>IF(CH1004&gt;LARGE(CI1004:$CK1004,1),6,"")</f>
        <v/>
      </c>
      <c r="BV1004" t="str">
        <f>IF(CI1004&gt;LARGE(CJ1004:$CK1004,1),6.2,"")</f>
        <v/>
      </c>
      <c r="BW1004" t="str">
        <f>IF(CJ1004&gt;LARGE(CK1004:$CK1004,1),7,"")</f>
        <v/>
      </c>
      <c r="BX1004" t="str">
        <f t="shared" si="256"/>
        <v/>
      </c>
      <c r="BY1004" s="36">
        <f t="shared" si="257"/>
        <v>0</v>
      </c>
      <c r="BZ1004" s="36">
        <f t="shared" si="258"/>
        <v>0</v>
      </c>
      <c r="CA1004">
        <f t="shared" si="259"/>
        <v>0</v>
      </c>
      <c r="CB1004" s="36">
        <f t="shared" si="260"/>
        <v>0</v>
      </c>
      <c r="CC1004">
        <f t="shared" si="261"/>
        <v>0</v>
      </c>
      <c r="CD1004" s="36">
        <f t="shared" si="262"/>
        <v>0</v>
      </c>
      <c r="CE1004">
        <f t="shared" si="263"/>
        <v>0</v>
      </c>
      <c r="CF1004" s="36">
        <f t="shared" si="264"/>
        <v>0</v>
      </c>
      <c r="CG1004">
        <f t="shared" si="265"/>
        <v>0</v>
      </c>
      <c r="CH1004" s="36">
        <f t="shared" si="266"/>
        <v>0</v>
      </c>
      <c r="CI1004">
        <f t="shared" si="267"/>
        <v>0</v>
      </c>
      <c r="CJ1004" s="36">
        <f t="shared" si="268"/>
        <v>0</v>
      </c>
      <c r="CK1004">
        <f t="shared" si="269"/>
        <v>0</v>
      </c>
      <c r="CP1004">
        <v>1505</v>
      </c>
      <c r="DD1004" t="str">
        <f>IF(COUNTIF('[3]Zone Players'!A$3:A$1847,A1004)&lt;1,"D","")</f>
        <v/>
      </c>
      <c r="DF1004" t="str">
        <f t="shared" si="272"/>
        <v/>
      </c>
      <c r="DG1004" s="70">
        <f t="shared" si="270"/>
        <v>0</v>
      </c>
      <c r="DH1004" t="str">
        <f t="shared" si="271"/>
        <v/>
      </c>
    </row>
    <row r="1005" spans="1:112" x14ac:dyDescent="0.25">
      <c r="A1005" s="23">
        <v>133953</v>
      </c>
      <c r="B1005" s="24" t="s">
        <v>1449</v>
      </c>
      <c r="C1005" s="24" t="s">
        <v>177</v>
      </c>
      <c r="D1005" s="25" t="s">
        <v>1370</v>
      </c>
      <c r="E1005" s="26"/>
      <c r="F1005" s="27"/>
      <c r="G1005" s="27"/>
      <c r="H1005" s="27"/>
      <c r="I1005" s="27"/>
      <c r="J1005" s="27"/>
      <c r="K1005" s="27"/>
      <c r="L1005" s="27"/>
      <c r="M1005" s="27"/>
      <c r="N1005" s="26">
        <v>7</v>
      </c>
      <c r="O1005" s="27">
        <v>7</v>
      </c>
      <c r="P1005" s="27">
        <v>7</v>
      </c>
      <c r="Q1005" s="28"/>
      <c r="R1005" s="28"/>
      <c r="S1005" s="28"/>
      <c r="T1005" s="29"/>
      <c r="U1005" s="28"/>
      <c r="V1005" s="30">
        <v>1</v>
      </c>
      <c r="W1005" s="30">
        <v>2</v>
      </c>
      <c r="X1005" s="30" t="s">
        <v>113</v>
      </c>
      <c r="Y1005" s="30">
        <v>4</v>
      </c>
      <c r="Z1005" s="30">
        <v>5</v>
      </c>
      <c r="AA1005" s="30">
        <v>6</v>
      </c>
      <c r="AB1005" s="30">
        <v>7</v>
      </c>
      <c r="AC1005" s="30" t="s">
        <v>113</v>
      </c>
      <c r="AD1005" s="30" t="s">
        <v>113</v>
      </c>
      <c r="AE1005" s="30" t="s">
        <v>113</v>
      </c>
      <c r="AF1005" s="30" t="s">
        <v>113</v>
      </c>
      <c r="AG1005" s="30" t="s">
        <v>113</v>
      </c>
      <c r="AH1005" s="30" t="s">
        <v>113</v>
      </c>
      <c r="AI1005" s="30" t="s">
        <v>113</v>
      </c>
      <c r="AJ1005" s="30" t="s">
        <v>113</v>
      </c>
      <c r="AK1005" s="30" t="s">
        <v>113</v>
      </c>
      <c r="AL1005" s="30" t="s">
        <v>113</v>
      </c>
      <c r="AM1005" s="30">
        <v>0</v>
      </c>
      <c r="AN1005" s="30">
        <v>17</v>
      </c>
      <c r="AO1005" s="30">
        <v>0</v>
      </c>
      <c r="AP1005" s="30">
        <v>7</v>
      </c>
      <c r="AQ1005" s="31">
        <v>7</v>
      </c>
      <c r="AR1005" s="31">
        <v>7</v>
      </c>
      <c r="AS1005" s="31">
        <v>7</v>
      </c>
      <c r="AT1005" s="32">
        <v>0</v>
      </c>
      <c r="AU1005" s="32">
        <v>0</v>
      </c>
      <c r="AV1005" s="32">
        <v>0</v>
      </c>
      <c r="AW1005" s="32">
        <v>0</v>
      </c>
      <c r="AX1005" s="32">
        <v>0</v>
      </c>
      <c r="AY1005" s="32">
        <v>0</v>
      </c>
      <c r="AZ1005" s="32">
        <v>0</v>
      </c>
      <c r="BA1005" s="32">
        <v>0</v>
      </c>
      <c r="BB1005" s="32">
        <v>0</v>
      </c>
      <c r="BC1005" s="32">
        <v>0</v>
      </c>
      <c r="BD1005" s="33">
        <v>7.2</v>
      </c>
      <c r="BE1005" s="33">
        <v>7.2</v>
      </c>
      <c r="BF1005" s="33">
        <v>7.2</v>
      </c>
      <c r="BG1005" s="33">
        <v>7.2</v>
      </c>
      <c r="BH1005" s="33">
        <v>7.2</v>
      </c>
      <c r="BI1005" s="33">
        <v>7.2</v>
      </c>
      <c r="BJ1005" s="34" t="s">
        <v>113</v>
      </c>
      <c r="BK1005" s="35" t="s">
        <v>113</v>
      </c>
      <c r="BL1005" t="str">
        <f>IF(BY1005&gt;LARGE(BZ1005:$CK1005,1),1,"")</f>
        <v/>
      </c>
      <c r="BM1005" t="str">
        <f>IF(BZ1005&gt;LARGE(CA1005:$CK1005,1),2,"")</f>
        <v/>
      </c>
      <c r="BN1005" t="str">
        <f>IF(CA1005&gt;LARGE(CB1005:$CK1005,1),2.2,"")</f>
        <v/>
      </c>
      <c r="BO1005" t="str">
        <f>IF(CB1005&gt;LARGE(CC1005:$CK1005,1),3,"")</f>
        <v/>
      </c>
      <c r="BP1005" t="str">
        <f>IF(CC1005&gt;LARGE(CD1005:$CK1005,1),3.2,"")</f>
        <v/>
      </c>
      <c r="BQ1005" t="str">
        <f>IF(CD1005&gt;LARGE(CE1005:$CK1005,1),4,"")</f>
        <v/>
      </c>
      <c r="BR1005" t="str">
        <f>IF(CE1005&gt;LARGE(CF1005:$CK1005,1),4.2,"")</f>
        <v/>
      </c>
      <c r="BS1005" t="str">
        <f>IF(CF1005&gt;LARGE(CG1005:$CK1005,1),5,"")</f>
        <v/>
      </c>
      <c r="BT1005" t="str">
        <f>IF(CG1005&gt;LARGE(CH1005:$CK1005,1),5.2,"")</f>
        <v/>
      </c>
      <c r="BU1005" t="str">
        <f>IF(CH1005&gt;LARGE(CI1005:$CK1005,1),6,"")</f>
        <v/>
      </c>
      <c r="BV1005" t="str">
        <f>IF(CI1005&gt;LARGE(CJ1005:$CK1005,1),6.2,"")</f>
        <v/>
      </c>
      <c r="BW1005" t="str">
        <f>IF(CJ1005&gt;LARGE(CK1005:$CK1005,1),7,"")</f>
        <v/>
      </c>
      <c r="BX1005" t="str">
        <f t="shared" si="256"/>
        <v/>
      </c>
      <c r="BY1005" s="36">
        <f t="shared" si="257"/>
        <v>0</v>
      </c>
      <c r="BZ1005" s="36">
        <f t="shared" si="258"/>
        <v>0</v>
      </c>
      <c r="CA1005">
        <f t="shared" si="259"/>
        <v>0</v>
      </c>
      <c r="CB1005" s="36">
        <f t="shared" si="260"/>
        <v>0</v>
      </c>
      <c r="CC1005">
        <f t="shared" si="261"/>
        <v>0</v>
      </c>
      <c r="CD1005" s="36">
        <f t="shared" si="262"/>
        <v>0</v>
      </c>
      <c r="CE1005">
        <f t="shared" si="263"/>
        <v>0</v>
      </c>
      <c r="CF1005" s="36">
        <f t="shared" si="264"/>
        <v>0</v>
      </c>
      <c r="CG1005">
        <f t="shared" si="265"/>
        <v>0</v>
      </c>
      <c r="CH1005" s="36">
        <f t="shared" si="266"/>
        <v>0</v>
      </c>
      <c r="CI1005">
        <f t="shared" si="267"/>
        <v>0</v>
      </c>
      <c r="CJ1005" s="36">
        <f t="shared" si="268"/>
        <v>0</v>
      </c>
      <c r="CK1005">
        <f t="shared" si="269"/>
        <v>0</v>
      </c>
      <c r="CP1005">
        <v>1506</v>
      </c>
      <c r="DD1005" t="str">
        <f>IF(COUNTIF('[3]Zone Players'!A$3:A$1847,A1005)&lt;1,"D","")</f>
        <v/>
      </c>
      <c r="DF1005">
        <f t="shared" si="272"/>
        <v>7</v>
      </c>
      <c r="DG1005" s="70">
        <f t="shared" si="270"/>
        <v>0</v>
      </c>
      <c r="DH1005" t="str">
        <f t="shared" si="271"/>
        <v/>
      </c>
    </row>
    <row r="1006" spans="1:112" x14ac:dyDescent="0.25">
      <c r="A1006" s="23">
        <v>149432</v>
      </c>
      <c r="B1006" s="24" t="s">
        <v>216</v>
      </c>
      <c r="C1006" s="24" t="s">
        <v>434</v>
      </c>
      <c r="D1006" s="25" t="s">
        <v>1370</v>
      </c>
      <c r="E1006" s="26"/>
      <c r="F1006" s="27"/>
      <c r="G1006" s="27"/>
      <c r="H1006" s="27"/>
      <c r="I1006" s="27"/>
      <c r="J1006" s="27"/>
      <c r="K1006" s="27"/>
      <c r="L1006" s="27"/>
      <c r="M1006" s="27"/>
      <c r="N1006" s="26"/>
      <c r="O1006" s="27"/>
      <c r="P1006" s="27" t="s">
        <v>113</v>
      </c>
      <c r="Q1006" s="28"/>
      <c r="R1006" s="28"/>
      <c r="S1006" s="28"/>
      <c r="T1006" s="29"/>
      <c r="U1006" s="28"/>
      <c r="V1006" s="30">
        <v>1</v>
      </c>
      <c r="W1006" s="30">
        <v>2</v>
      </c>
      <c r="X1006" s="30" t="s">
        <v>113</v>
      </c>
      <c r="Y1006" s="30">
        <v>4</v>
      </c>
      <c r="Z1006" s="30">
        <v>5</v>
      </c>
      <c r="AA1006" s="30">
        <v>6</v>
      </c>
      <c r="AB1006" s="30">
        <v>7</v>
      </c>
      <c r="AC1006" s="30" t="s">
        <v>113</v>
      </c>
      <c r="AD1006" s="30" t="s">
        <v>113</v>
      </c>
      <c r="AE1006" s="30" t="s">
        <v>113</v>
      </c>
      <c r="AF1006" s="30" t="s">
        <v>113</v>
      </c>
      <c r="AG1006" s="30" t="s">
        <v>113</v>
      </c>
      <c r="AH1006" s="30" t="s">
        <v>113</v>
      </c>
      <c r="AI1006" s="30" t="s">
        <v>113</v>
      </c>
      <c r="AJ1006" s="30" t="s">
        <v>113</v>
      </c>
      <c r="AK1006" s="30" t="s">
        <v>113</v>
      </c>
      <c r="AL1006" s="30" t="s">
        <v>113</v>
      </c>
      <c r="AM1006" s="30">
        <v>0</v>
      </c>
      <c r="AN1006" s="30">
        <v>17</v>
      </c>
      <c r="AO1006" s="30">
        <v>0</v>
      </c>
      <c r="AP1006" s="30">
        <v>7</v>
      </c>
      <c r="AQ1006" s="31" t="s">
        <v>113</v>
      </c>
      <c r="AR1006" s="31" t="s">
        <v>113</v>
      </c>
      <c r="AS1006" s="31" t="s">
        <v>113</v>
      </c>
      <c r="AT1006" s="32">
        <v>0</v>
      </c>
      <c r="AU1006" s="32">
        <v>0</v>
      </c>
      <c r="AV1006" s="32">
        <v>0</v>
      </c>
      <c r="AW1006" s="32">
        <v>7</v>
      </c>
      <c r="AX1006" s="32">
        <v>0</v>
      </c>
      <c r="AY1006" s="32">
        <v>0</v>
      </c>
      <c r="AZ1006" s="32">
        <v>0</v>
      </c>
      <c r="BA1006" s="32">
        <v>0</v>
      </c>
      <c r="BB1006" s="32">
        <v>0</v>
      </c>
      <c r="BC1006" s="32">
        <v>0</v>
      </c>
      <c r="BD1006" s="33">
        <v>7.2</v>
      </c>
      <c r="BE1006" s="33">
        <v>7.2</v>
      </c>
      <c r="BF1006" s="33">
        <v>7.2</v>
      </c>
      <c r="BG1006" s="33">
        <v>7.2</v>
      </c>
      <c r="BH1006" s="33">
        <v>7.2</v>
      </c>
      <c r="BI1006" s="33">
        <v>7.2</v>
      </c>
      <c r="BJ1006" s="34" t="s">
        <v>113</v>
      </c>
      <c r="BK1006" s="35" t="s">
        <v>113</v>
      </c>
      <c r="BL1006" t="str">
        <f>IF(BY1006&gt;LARGE(BZ1006:$CK1006,1),1,"")</f>
        <v/>
      </c>
      <c r="BM1006" t="str">
        <f>IF(BZ1006&gt;LARGE(CA1006:$CK1006,1),2,"")</f>
        <v/>
      </c>
      <c r="BN1006" t="str">
        <f>IF(CA1006&gt;LARGE(CB1006:$CK1006,1),2.2,"")</f>
        <v/>
      </c>
      <c r="BO1006" t="str">
        <f>IF(CB1006&gt;LARGE(CC1006:$CK1006,1),3,"")</f>
        <v/>
      </c>
      <c r="BP1006" t="str">
        <f>IF(CC1006&gt;LARGE(CD1006:$CK1006,1),3.2,"")</f>
        <v/>
      </c>
      <c r="BQ1006" t="str">
        <f>IF(CD1006&gt;LARGE(CE1006:$CK1006,1),4,"")</f>
        <v/>
      </c>
      <c r="BR1006" t="str">
        <f>IF(CE1006&gt;LARGE(CF1006:$CK1006,1),4.2,"")</f>
        <v/>
      </c>
      <c r="BS1006" t="str">
        <f>IF(CF1006&gt;LARGE(CG1006:$CK1006,1),5,"")</f>
        <v/>
      </c>
      <c r="BT1006" t="str">
        <f>IF(CG1006&gt;LARGE(CH1006:$CK1006,1),5.2,"")</f>
        <v/>
      </c>
      <c r="BU1006" t="str">
        <f>IF(CH1006&gt;LARGE(CI1006:$CK1006,1),6,"")</f>
        <v/>
      </c>
      <c r="BV1006" t="str">
        <f>IF(CI1006&gt;LARGE(CJ1006:$CK1006,1),6.2,"")</f>
        <v/>
      </c>
      <c r="BW1006">
        <f>IF(CJ1006&gt;LARGE(CK1006:$CK1006,1),7,"")</f>
        <v>7</v>
      </c>
      <c r="BX1006" t="str">
        <f t="shared" si="256"/>
        <v/>
      </c>
      <c r="BY1006" s="36">
        <f t="shared" si="257"/>
        <v>0</v>
      </c>
      <c r="BZ1006" s="36">
        <f t="shared" si="258"/>
        <v>0</v>
      </c>
      <c r="CA1006">
        <f t="shared" si="259"/>
        <v>0</v>
      </c>
      <c r="CB1006" s="36">
        <f t="shared" si="260"/>
        <v>0</v>
      </c>
      <c r="CC1006">
        <f t="shared" si="261"/>
        <v>0</v>
      </c>
      <c r="CD1006" s="36">
        <f t="shared" si="262"/>
        <v>0</v>
      </c>
      <c r="CE1006">
        <f t="shared" si="263"/>
        <v>0</v>
      </c>
      <c r="CF1006" s="36">
        <f t="shared" si="264"/>
        <v>0</v>
      </c>
      <c r="CG1006">
        <f t="shared" si="265"/>
        <v>0</v>
      </c>
      <c r="CH1006" s="36">
        <f t="shared" si="266"/>
        <v>0</v>
      </c>
      <c r="CI1006">
        <f t="shared" si="267"/>
        <v>0</v>
      </c>
      <c r="CJ1006" s="36">
        <f t="shared" si="268"/>
        <v>1</v>
      </c>
      <c r="CK1006">
        <f t="shared" si="269"/>
        <v>0</v>
      </c>
      <c r="CP1006">
        <v>1510</v>
      </c>
      <c r="DD1006" t="str">
        <f>IF(COUNTIF('[3]Zone Players'!A$3:A$1847,A1006)&lt;1,"D","")</f>
        <v/>
      </c>
      <c r="DF1006" t="str">
        <f t="shared" si="272"/>
        <v/>
      </c>
      <c r="DG1006" s="70">
        <f t="shared" si="270"/>
        <v>1</v>
      </c>
      <c r="DH1006" t="str">
        <f t="shared" si="271"/>
        <v/>
      </c>
    </row>
    <row r="1007" spans="1:112" x14ac:dyDescent="0.25">
      <c r="A1007" s="23">
        <v>148148</v>
      </c>
      <c r="B1007" s="24" t="s">
        <v>1450</v>
      </c>
      <c r="C1007" s="24" t="s">
        <v>677</v>
      </c>
      <c r="D1007" s="25" t="s">
        <v>1370</v>
      </c>
      <c r="E1007" s="26"/>
      <c r="F1007" s="27"/>
      <c r="G1007" s="27"/>
      <c r="H1007" s="27"/>
      <c r="I1007" s="27"/>
      <c r="J1007" s="27"/>
      <c r="K1007" s="27"/>
      <c r="L1007" s="27"/>
      <c r="M1007" s="27"/>
      <c r="N1007" s="26"/>
      <c r="O1007" s="27"/>
      <c r="P1007" s="27">
        <v>7</v>
      </c>
      <c r="Q1007" s="28"/>
      <c r="R1007" s="28"/>
      <c r="S1007" s="28"/>
      <c r="T1007" s="29"/>
      <c r="U1007" s="28"/>
      <c r="V1007" s="30">
        <v>1</v>
      </c>
      <c r="W1007" s="30">
        <v>2</v>
      </c>
      <c r="X1007" s="30" t="s">
        <v>113</v>
      </c>
      <c r="Y1007" s="30">
        <v>4</v>
      </c>
      <c r="Z1007" s="30">
        <v>5</v>
      </c>
      <c r="AA1007" s="30">
        <v>6</v>
      </c>
      <c r="AB1007" s="30">
        <v>7</v>
      </c>
      <c r="AC1007" s="30" t="s">
        <v>113</v>
      </c>
      <c r="AD1007" s="30" t="s">
        <v>113</v>
      </c>
      <c r="AE1007" s="30" t="s">
        <v>113</v>
      </c>
      <c r="AF1007" s="30" t="s">
        <v>113</v>
      </c>
      <c r="AG1007" s="30" t="s">
        <v>113</v>
      </c>
      <c r="AH1007" s="30" t="s">
        <v>113</v>
      </c>
      <c r="AI1007" s="30" t="s">
        <v>113</v>
      </c>
      <c r="AJ1007" s="30" t="s">
        <v>113</v>
      </c>
      <c r="AK1007" s="30" t="s">
        <v>113</v>
      </c>
      <c r="AL1007" s="30" t="s">
        <v>113</v>
      </c>
      <c r="AM1007" s="30">
        <v>0</v>
      </c>
      <c r="AN1007" s="30">
        <v>17</v>
      </c>
      <c r="AO1007" s="30">
        <v>0</v>
      </c>
      <c r="AP1007" s="30">
        <v>7</v>
      </c>
      <c r="AQ1007" s="31">
        <v>7</v>
      </c>
      <c r="AR1007" s="31">
        <v>5</v>
      </c>
      <c r="AS1007" s="31">
        <v>5</v>
      </c>
      <c r="AT1007" s="32">
        <v>5</v>
      </c>
      <c r="AU1007" s="32">
        <v>5</v>
      </c>
      <c r="AV1007" s="32">
        <v>5</v>
      </c>
      <c r="AW1007" s="32">
        <v>5</v>
      </c>
      <c r="AX1007" s="32">
        <v>5</v>
      </c>
      <c r="AY1007" s="32">
        <v>5</v>
      </c>
      <c r="AZ1007" s="32">
        <v>5</v>
      </c>
      <c r="BA1007" s="32">
        <v>5</v>
      </c>
      <c r="BB1007" s="32">
        <v>5</v>
      </c>
      <c r="BC1007" s="32">
        <v>5</v>
      </c>
      <c r="BD1007" s="33">
        <v>7.2</v>
      </c>
      <c r="BE1007" s="33">
        <v>5</v>
      </c>
      <c r="BF1007" s="33">
        <v>5</v>
      </c>
      <c r="BG1007" s="33">
        <v>5</v>
      </c>
      <c r="BH1007" s="33">
        <v>5</v>
      </c>
      <c r="BI1007" s="33">
        <v>5</v>
      </c>
      <c r="BJ1007" s="34">
        <v>5</v>
      </c>
      <c r="BK1007" s="35">
        <v>5</v>
      </c>
      <c r="BL1007" t="str">
        <f>IF(BY1007&gt;LARGE(BZ1007:$CK1007,1),1,"")</f>
        <v/>
      </c>
      <c r="BM1007" t="str">
        <f>IF(BZ1007&gt;LARGE(CA1007:$CK1007,1),2,"")</f>
        <v/>
      </c>
      <c r="BN1007" t="str">
        <f>IF(CA1007&gt;LARGE(CB1007:$CK1007,1),2.2,"")</f>
        <v/>
      </c>
      <c r="BO1007" t="str">
        <f>IF(CB1007&gt;LARGE(CC1007:$CK1007,1),3,"")</f>
        <v/>
      </c>
      <c r="BP1007" t="str">
        <f>IF(CC1007&gt;LARGE(CD1007:$CK1007,1),3.2,"")</f>
        <v/>
      </c>
      <c r="BQ1007" t="str">
        <f>IF(CD1007&gt;LARGE(CE1007:$CK1007,1),4,"")</f>
        <v/>
      </c>
      <c r="BR1007" t="str">
        <f>IF(CE1007&gt;LARGE(CF1007:$CK1007,1),4.2,"")</f>
        <v/>
      </c>
      <c r="BS1007">
        <f>IF(CF1007&gt;LARGE(CG1007:$CK1007,1),5,"")</f>
        <v>5</v>
      </c>
      <c r="BT1007" t="str">
        <f>IF(CG1007&gt;LARGE(CH1007:$CK1007,1),5.2,"")</f>
        <v/>
      </c>
      <c r="BU1007" t="str">
        <f>IF(CH1007&gt;LARGE(CI1007:$CK1007,1),6,"")</f>
        <v/>
      </c>
      <c r="BV1007" t="str">
        <f>IF(CI1007&gt;LARGE(CJ1007:$CK1007,1),6.2,"")</f>
        <v/>
      </c>
      <c r="BW1007" t="str">
        <f>IF(CJ1007&gt;LARGE(CK1007:$CK1007,1),7,"")</f>
        <v/>
      </c>
      <c r="BX1007" t="str">
        <f t="shared" si="256"/>
        <v/>
      </c>
      <c r="BY1007" s="36">
        <f t="shared" si="257"/>
        <v>0</v>
      </c>
      <c r="BZ1007" s="36">
        <f t="shared" si="258"/>
        <v>0</v>
      </c>
      <c r="CA1007">
        <f t="shared" si="259"/>
        <v>0</v>
      </c>
      <c r="CB1007" s="36">
        <f t="shared" si="260"/>
        <v>0</v>
      </c>
      <c r="CC1007">
        <f t="shared" si="261"/>
        <v>0</v>
      </c>
      <c r="CD1007" s="36">
        <f t="shared" si="262"/>
        <v>0</v>
      </c>
      <c r="CE1007">
        <f t="shared" si="263"/>
        <v>0</v>
      </c>
      <c r="CF1007" s="36">
        <f t="shared" si="264"/>
        <v>10</v>
      </c>
      <c r="CG1007">
        <f t="shared" si="265"/>
        <v>0</v>
      </c>
      <c r="CH1007" s="36">
        <f t="shared" si="266"/>
        <v>0</v>
      </c>
      <c r="CI1007">
        <f t="shared" si="267"/>
        <v>0</v>
      </c>
      <c r="CJ1007" s="36">
        <f t="shared" si="268"/>
        <v>0</v>
      </c>
      <c r="CK1007">
        <f t="shared" si="269"/>
        <v>0</v>
      </c>
      <c r="CP1007">
        <v>1511</v>
      </c>
      <c r="DD1007" t="str">
        <f>IF(COUNTIF('[3]Zone Players'!A$3:A$1847,A1007)&lt;1,"D","")</f>
        <v/>
      </c>
      <c r="DF1007">
        <f t="shared" si="272"/>
        <v>5</v>
      </c>
      <c r="DG1007" s="70">
        <f t="shared" si="270"/>
        <v>10</v>
      </c>
      <c r="DH1007" t="str">
        <f t="shared" si="271"/>
        <v/>
      </c>
    </row>
    <row r="1008" spans="1:112" x14ac:dyDescent="0.25">
      <c r="A1008" s="23">
        <v>12764</v>
      </c>
      <c r="B1008" s="24" t="s">
        <v>1451</v>
      </c>
      <c r="C1008" s="24" t="s">
        <v>1452</v>
      </c>
      <c r="D1008" s="25" t="s">
        <v>1370</v>
      </c>
      <c r="E1008" s="26">
        <v>4</v>
      </c>
      <c r="F1008" s="27">
        <v>4</v>
      </c>
      <c r="G1008" s="27">
        <v>4</v>
      </c>
      <c r="H1008" s="27">
        <v>5</v>
      </c>
      <c r="I1008" s="27">
        <v>5</v>
      </c>
      <c r="J1008" s="27">
        <v>5</v>
      </c>
      <c r="K1008" s="27">
        <v>5</v>
      </c>
      <c r="L1008" s="27">
        <v>4</v>
      </c>
      <c r="M1008" s="27">
        <v>4</v>
      </c>
      <c r="N1008" s="26">
        <v>5</v>
      </c>
      <c r="O1008" s="27">
        <v>7</v>
      </c>
      <c r="P1008" s="27">
        <v>6</v>
      </c>
      <c r="Q1008" s="28"/>
      <c r="R1008" s="28"/>
      <c r="S1008" s="28"/>
      <c r="T1008" s="29"/>
      <c r="U1008" s="28"/>
      <c r="V1008" s="30">
        <v>1</v>
      </c>
      <c r="W1008" s="30">
        <v>2</v>
      </c>
      <c r="X1008" s="30" t="s">
        <v>113</v>
      </c>
      <c r="Y1008" s="30">
        <v>4</v>
      </c>
      <c r="Z1008" s="30">
        <v>5</v>
      </c>
      <c r="AA1008" s="30">
        <v>6</v>
      </c>
      <c r="AB1008" s="30">
        <v>7</v>
      </c>
      <c r="AC1008" s="30" t="s">
        <v>113</v>
      </c>
      <c r="AD1008" s="30" t="s">
        <v>113</v>
      </c>
      <c r="AE1008" s="30" t="s">
        <v>113</v>
      </c>
      <c r="AF1008" s="30" t="s">
        <v>113</v>
      </c>
      <c r="AG1008" s="30" t="s">
        <v>113</v>
      </c>
      <c r="AH1008" s="30" t="s">
        <v>113</v>
      </c>
      <c r="AI1008" s="30" t="s">
        <v>113</v>
      </c>
      <c r="AJ1008" s="30" t="s">
        <v>113</v>
      </c>
      <c r="AK1008" s="30" t="s">
        <v>113</v>
      </c>
      <c r="AL1008" s="30" t="s">
        <v>113</v>
      </c>
      <c r="AM1008" s="30">
        <v>0</v>
      </c>
      <c r="AN1008" s="30">
        <v>17</v>
      </c>
      <c r="AO1008" s="30">
        <v>0</v>
      </c>
      <c r="AP1008" s="30">
        <v>7</v>
      </c>
      <c r="AQ1008" s="31">
        <v>6</v>
      </c>
      <c r="AR1008" s="31">
        <v>6</v>
      </c>
      <c r="AS1008" s="31">
        <v>6</v>
      </c>
      <c r="AT1008" s="32">
        <v>0</v>
      </c>
      <c r="AU1008" s="32">
        <v>0</v>
      </c>
      <c r="AV1008" s="32">
        <v>0</v>
      </c>
      <c r="AW1008" s="32">
        <v>0</v>
      </c>
      <c r="AX1008" s="32">
        <v>0</v>
      </c>
      <c r="AY1008" s="32">
        <v>0</v>
      </c>
      <c r="AZ1008" s="32">
        <v>0</v>
      </c>
      <c r="BA1008" s="32">
        <v>0</v>
      </c>
      <c r="BB1008" s="32">
        <v>0</v>
      </c>
      <c r="BC1008" s="32">
        <v>0</v>
      </c>
      <c r="BD1008" s="33">
        <v>7.2</v>
      </c>
      <c r="BE1008" s="33">
        <v>7.2</v>
      </c>
      <c r="BF1008" s="33">
        <v>7.2</v>
      </c>
      <c r="BG1008" s="33">
        <v>7.2</v>
      </c>
      <c r="BH1008" s="33">
        <v>7.2</v>
      </c>
      <c r="BI1008" s="33">
        <v>7.2</v>
      </c>
      <c r="BJ1008" s="34" t="s">
        <v>113</v>
      </c>
      <c r="BK1008" s="35" t="s">
        <v>113</v>
      </c>
      <c r="BL1008" t="str">
        <f>IF(BY1008&gt;LARGE(BZ1008:$CK1008,1),1,"")</f>
        <v/>
      </c>
      <c r="BM1008" t="str">
        <f>IF(BZ1008&gt;LARGE(CA1008:$CK1008,1),2,"")</f>
        <v/>
      </c>
      <c r="BN1008" t="str">
        <f>IF(CA1008&gt;LARGE(CB1008:$CK1008,1),2.2,"")</f>
        <v/>
      </c>
      <c r="BO1008" t="str">
        <f>IF(CB1008&gt;LARGE(CC1008:$CK1008,1),3,"")</f>
        <v/>
      </c>
      <c r="BP1008" t="str">
        <f>IF(CC1008&gt;LARGE(CD1008:$CK1008,1),3.2,"")</f>
        <v/>
      </c>
      <c r="BQ1008" t="str">
        <f>IF(CD1008&gt;LARGE(CE1008:$CK1008,1),4,"")</f>
        <v/>
      </c>
      <c r="BR1008" t="str">
        <f>IF(CE1008&gt;LARGE(CF1008:$CK1008,1),4.2,"")</f>
        <v/>
      </c>
      <c r="BS1008" t="str">
        <f>IF(CF1008&gt;LARGE(CG1008:$CK1008,1),5,"")</f>
        <v/>
      </c>
      <c r="BT1008" t="str">
        <f>IF(CG1008&gt;LARGE(CH1008:$CK1008,1),5.2,"")</f>
        <v/>
      </c>
      <c r="BU1008" t="str">
        <f>IF(CH1008&gt;LARGE(CI1008:$CK1008,1),6,"")</f>
        <v/>
      </c>
      <c r="BV1008" t="str">
        <f>IF(CI1008&gt;LARGE(CJ1008:$CK1008,1),6.2,"")</f>
        <v/>
      </c>
      <c r="BW1008" t="str">
        <f>IF(CJ1008&gt;LARGE(CK1008:$CK1008,1),7,"")</f>
        <v/>
      </c>
      <c r="BX1008" t="str">
        <f t="shared" si="256"/>
        <v/>
      </c>
      <c r="BY1008" s="36">
        <f t="shared" si="257"/>
        <v>0</v>
      </c>
      <c r="BZ1008" s="36">
        <f t="shared" si="258"/>
        <v>0</v>
      </c>
      <c r="CA1008">
        <f t="shared" si="259"/>
        <v>0</v>
      </c>
      <c r="CB1008" s="36">
        <f t="shared" si="260"/>
        <v>0</v>
      </c>
      <c r="CC1008">
        <f t="shared" si="261"/>
        <v>0</v>
      </c>
      <c r="CD1008" s="36">
        <f t="shared" si="262"/>
        <v>0</v>
      </c>
      <c r="CE1008">
        <f t="shared" si="263"/>
        <v>0</v>
      </c>
      <c r="CF1008" s="36">
        <f t="shared" si="264"/>
        <v>0</v>
      </c>
      <c r="CG1008">
        <f t="shared" si="265"/>
        <v>0</v>
      </c>
      <c r="CH1008" s="36">
        <f t="shared" si="266"/>
        <v>0</v>
      </c>
      <c r="CI1008">
        <f t="shared" si="267"/>
        <v>0</v>
      </c>
      <c r="CJ1008" s="36">
        <f t="shared" si="268"/>
        <v>0</v>
      </c>
      <c r="CK1008">
        <f t="shared" si="269"/>
        <v>0</v>
      </c>
      <c r="CP1008" t="s">
        <v>118</v>
      </c>
      <c r="DD1008" t="str">
        <f>IF(COUNTIF('[3]Zone Players'!A$3:A$1847,A1008)&lt;1,"D","")</f>
        <v/>
      </c>
      <c r="DF1008">
        <f t="shared" si="272"/>
        <v>6</v>
      </c>
      <c r="DG1008" s="70">
        <f t="shared" si="270"/>
        <v>0</v>
      </c>
      <c r="DH1008" t="str">
        <f t="shared" si="271"/>
        <v/>
      </c>
    </row>
    <row r="1009" spans="1:112" x14ac:dyDescent="0.25">
      <c r="A1009" s="40">
        <v>137781</v>
      </c>
      <c r="B1009" s="24" t="s">
        <v>1453</v>
      </c>
      <c r="C1009" s="24" t="s">
        <v>249</v>
      </c>
      <c r="D1009" s="25" t="s">
        <v>1370</v>
      </c>
      <c r="E1009" s="26"/>
      <c r="F1009" s="27"/>
      <c r="G1009" s="27"/>
      <c r="H1009" s="27"/>
      <c r="I1009" s="27"/>
      <c r="J1009" s="27"/>
      <c r="K1009" s="27">
        <v>7</v>
      </c>
      <c r="L1009" s="27">
        <v>6</v>
      </c>
      <c r="M1009" s="27">
        <v>4</v>
      </c>
      <c r="N1009" s="26">
        <v>5</v>
      </c>
      <c r="O1009" s="27">
        <v>4</v>
      </c>
      <c r="P1009" s="27">
        <v>4</v>
      </c>
      <c r="Q1009" s="28"/>
      <c r="R1009" s="28"/>
      <c r="S1009" s="28"/>
      <c r="T1009" s="29"/>
      <c r="U1009" s="28"/>
      <c r="V1009" s="30">
        <v>1</v>
      </c>
      <c r="W1009" s="30">
        <v>2</v>
      </c>
      <c r="X1009" s="30" t="s">
        <v>113</v>
      </c>
      <c r="Y1009" s="30">
        <v>4</v>
      </c>
      <c r="Z1009" s="30">
        <v>5</v>
      </c>
      <c r="AA1009" s="30">
        <v>6</v>
      </c>
      <c r="AB1009" s="30">
        <v>7</v>
      </c>
      <c r="AC1009" s="30" t="s">
        <v>113</v>
      </c>
      <c r="AD1009" s="30" t="s">
        <v>113</v>
      </c>
      <c r="AE1009" s="30" t="s">
        <v>113</v>
      </c>
      <c r="AF1009" s="30" t="s">
        <v>113</v>
      </c>
      <c r="AG1009" s="30" t="s">
        <v>113</v>
      </c>
      <c r="AH1009" s="30" t="s">
        <v>113</v>
      </c>
      <c r="AI1009" s="30" t="s">
        <v>113</v>
      </c>
      <c r="AJ1009" s="30" t="s">
        <v>113</v>
      </c>
      <c r="AK1009" s="30" t="s">
        <v>113</v>
      </c>
      <c r="AL1009" s="30" t="s">
        <v>113</v>
      </c>
      <c r="AM1009" s="30">
        <v>0</v>
      </c>
      <c r="AN1009" s="30">
        <v>17</v>
      </c>
      <c r="AO1009" s="30">
        <v>2</v>
      </c>
      <c r="AP1009" s="30">
        <v>5</v>
      </c>
      <c r="AQ1009" s="31">
        <v>4</v>
      </c>
      <c r="AR1009" s="31">
        <v>4</v>
      </c>
      <c r="AS1009" s="31">
        <v>4</v>
      </c>
      <c r="AT1009" s="32">
        <v>5</v>
      </c>
      <c r="AU1009" s="32">
        <v>0</v>
      </c>
      <c r="AV1009" s="32">
        <v>0</v>
      </c>
      <c r="AW1009" s="32">
        <v>5</v>
      </c>
      <c r="AX1009" s="32">
        <v>2</v>
      </c>
      <c r="AY1009" s="32">
        <v>2</v>
      </c>
      <c r="AZ1009" s="32">
        <v>0</v>
      </c>
      <c r="BA1009" s="32">
        <v>0</v>
      </c>
      <c r="BB1009" s="32">
        <v>0</v>
      </c>
      <c r="BC1009" s="32">
        <v>0</v>
      </c>
      <c r="BD1009" s="33">
        <v>7.2</v>
      </c>
      <c r="BE1009" s="33">
        <v>7.2</v>
      </c>
      <c r="BF1009" s="33">
        <v>7.2</v>
      </c>
      <c r="BG1009" s="33">
        <v>7.2</v>
      </c>
      <c r="BH1009" s="33">
        <v>7.2</v>
      </c>
      <c r="BI1009" s="33">
        <v>7.2</v>
      </c>
      <c r="BJ1009" s="34" t="s">
        <v>113</v>
      </c>
      <c r="BK1009" s="35">
        <v>4</v>
      </c>
      <c r="BL1009" t="str">
        <f>IF(BY1009&gt;LARGE(BZ1009:$CK1009,1),1,"")</f>
        <v/>
      </c>
      <c r="BM1009" t="str">
        <f>IF(BZ1009&gt;LARGE(CA1009:$CK1009,1),2,"")</f>
        <v/>
      </c>
      <c r="BN1009" t="str">
        <f>IF(CA1009&gt;LARGE(CB1009:$CK1009,1),2.2,"")</f>
        <v/>
      </c>
      <c r="BO1009" t="str">
        <f>IF(CB1009&gt;LARGE(CC1009:$CK1009,1),3,"")</f>
        <v/>
      </c>
      <c r="BP1009" t="str">
        <f>IF(CC1009&gt;LARGE(CD1009:$CK1009,1),3.2,"")</f>
        <v/>
      </c>
      <c r="BQ1009" t="str">
        <f>IF(CD1009&gt;LARGE(CE1009:$CK1009,1),4,"")</f>
        <v/>
      </c>
      <c r="BR1009" t="str">
        <f>IF(CE1009&gt;LARGE(CF1009:$CK1009,1),4.2,"")</f>
        <v/>
      </c>
      <c r="BS1009">
        <f>IF(CF1009&gt;LARGE(CG1009:$CK1009,1),5,"")</f>
        <v>5</v>
      </c>
      <c r="BT1009" t="str">
        <f>IF(CG1009&gt;LARGE(CH1009:$CK1009,1),5.2,"")</f>
        <v/>
      </c>
      <c r="BU1009" t="str">
        <f>IF(CH1009&gt;LARGE(CI1009:$CK1009,1),6,"")</f>
        <v/>
      </c>
      <c r="BV1009" t="str">
        <f>IF(CI1009&gt;LARGE(CJ1009:$CK1009,1),6.2,"")</f>
        <v/>
      </c>
      <c r="BW1009" t="str">
        <f>IF(CJ1009&gt;LARGE(CK1009:$CK1009,1),7,"")</f>
        <v/>
      </c>
      <c r="BX1009" t="str">
        <f t="shared" si="256"/>
        <v/>
      </c>
      <c r="BY1009" s="36">
        <f t="shared" si="257"/>
        <v>0</v>
      </c>
      <c r="BZ1009" s="36">
        <f t="shared" si="258"/>
        <v>2</v>
      </c>
      <c r="CA1009">
        <f t="shared" si="259"/>
        <v>0</v>
      </c>
      <c r="CB1009" s="36">
        <f t="shared" si="260"/>
        <v>0</v>
      </c>
      <c r="CC1009">
        <f t="shared" si="261"/>
        <v>0</v>
      </c>
      <c r="CD1009" s="36">
        <f t="shared" si="262"/>
        <v>0</v>
      </c>
      <c r="CE1009">
        <f t="shared" si="263"/>
        <v>0</v>
      </c>
      <c r="CF1009" s="36">
        <f t="shared" si="264"/>
        <v>2</v>
      </c>
      <c r="CG1009">
        <f t="shared" si="265"/>
        <v>0</v>
      </c>
      <c r="CH1009" s="36">
        <f t="shared" si="266"/>
        <v>0</v>
      </c>
      <c r="CI1009">
        <f t="shared" si="267"/>
        <v>0</v>
      </c>
      <c r="CJ1009" s="36">
        <f t="shared" si="268"/>
        <v>0</v>
      </c>
      <c r="CK1009">
        <f t="shared" si="269"/>
        <v>0</v>
      </c>
      <c r="CP1009">
        <v>1513</v>
      </c>
      <c r="DD1009" t="str">
        <f>IF(COUNTIF('[3]Zone Players'!A$3:A$1847,A1009)&lt;1,"D","")</f>
        <v/>
      </c>
      <c r="DF1009">
        <f t="shared" si="272"/>
        <v>4</v>
      </c>
      <c r="DG1009" s="70">
        <f t="shared" si="270"/>
        <v>4</v>
      </c>
      <c r="DH1009" t="str">
        <f t="shared" si="271"/>
        <v/>
      </c>
    </row>
    <row r="1010" spans="1:112" x14ac:dyDescent="0.25">
      <c r="A1010" s="23">
        <v>111821</v>
      </c>
      <c r="B1010" s="24" t="s">
        <v>1454</v>
      </c>
      <c r="C1010" s="24" t="s">
        <v>423</v>
      </c>
      <c r="D1010" s="25" t="s">
        <v>1370</v>
      </c>
      <c r="E1010" s="26"/>
      <c r="F1010" s="27"/>
      <c r="G1010" s="27">
        <v>7</v>
      </c>
      <c r="H1010" s="27">
        <v>7</v>
      </c>
      <c r="I1010" s="27">
        <v>7</v>
      </c>
      <c r="J1010" s="27">
        <v>7</v>
      </c>
      <c r="K1010" s="27">
        <v>7</v>
      </c>
      <c r="L1010" s="27">
        <v>7</v>
      </c>
      <c r="M1010" s="27">
        <v>7</v>
      </c>
      <c r="N1010" s="26">
        <v>7</v>
      </c>
      <c r="O1010" s="27">
        <v>7</v>
      </c>
      <c r="P1010" s="27">
        <v>7</v>
      </c>
      <c r="Q1010" s="28"/>
      <c r="R1010" s="28"/>
      <c r="S1010" s="28"/>
      <c r="T1010" s="29"/>
      <c r="U1010" s="28"/>
      <c r="V1010" s="30">
        <v>1</v>
      </c>
      <c r="W1010" s="30">
        <v>2</v>
      </c>
      <c r="X1010" s="30" t="s">
        <v>113</v>
      </c>
      <c r="Y1010" s="30">
        <v>4</v>
      </c>
      <c r="Z1010" s="30">
        <v>5</v>
      </c>
      <c r="AA1010" s="30">
        <v>6</v>
      </c>
      <c r="AB1010" s="30">
        <v>7</v>
      </c>
      <c r="AC1010" s="30" t="s">
        <v>113</v>
      </c>
      <c r="AD1010" s="30" t="s">
        <v>113</v>
      </c>
      <c r="AE1010" s="30" t="s">
        <v>113</v>
      </c>
      <c r="AF1010" s="30" t="s">
        <v>113</v>
      </c>
      <c r="AG1010" s="30" t="s">
        <v>113</v>
      </c>
      <c r="AH1010" s="30" t="s">
        <v>113</v>
      </c>
      <c r="AI1010" s="30" t="s">
        <v>113</v>
      </c>
      <c r="AJ1010" s="30" t="s">
        <v>113</v>
      </c>
      <c r="AK1010" s="30" t="s">
        <v>113</v>
      </c>
      <c r="AL1010" s="30" t="s">
        <v>113</v>
      </c>
      <c r="AM1010" s="30">
        <v>0</v>
      </c>
      <c r="AN1010" s="30">
        <v>17</v>
      </c>
      <c r="AO1010" s="30">
        <v>0</v>
      </c>
      <c r="AP1010" s="30">
        <v>7</v>
      </c>
      <c r="AQ1010" s="31">
        <v>7</v>
      </c>
      <c r="AR1010" s="31">
        <v>7</v>
      </c>
      <c r="AS1010" s="31">
        <v>7</v>
      </c>
      <c r="AT1010" s="32">
        <v>6</v>
      </c>
      <c r="AU1010" s="32">
        <v>6</v>
      </c>
      <c r="AV1010" s="32">
        <v>5</v>
      </c>
      <c r="AW1010" s="32">
        <v>7</v>
      </c>
      <c r="AX1010" s="32">
        <v>0</v>
      </c>
      <c r="AY1010" s="32">
        <v>0</v>
      </c>
      <c r="AZ1010" s="32">
        <v>0</v>
      </c>
      <c r="BA1010" s="32">
        <v>0</v>
      </c>
      <c r="BB1010" s="32">
        <v>0</v>
      </c>
      <c r="BC1010" s="32">
        <v>0</v>
      </c>
      <c r="BD1010" s="33">
        <v>7.2</v>
      </c>
      <c r="BE1010" s="33">
        <v>7.2</v>
      </c>
      <c r="BF1010" s="33">
        <v>7.2</v>
      </c>
      <c r="BG1010" s="33">
        <v>7.2</v>
      </c>
      <c r="BH1010" s="33">
        <v>7.2</v>
      </c>
      <c r="BI1010" s="33">
        <v>7.2</v>
      </c>
      <c r="BJ1010" s="34" t="s">
        <v>113</v>
      </c>
      <c r="BK1010" s="35">
        <v>7</v>
      </c>
      <c r="BL1010" t="str">
        <f>IF(BY1010&gt;LARGE(BZ1010:$CK1010,1),1,"")</f>
        <v/>
      </c>
      <c r="BM1010" t="str">
        <f>IF(BZ1010&gt;LARGE(CA1010:$CK1010,1),2,"")</f>
        <v/>
      </c>
      <c r="BN1010" t="str">
        <f>IF(CA1010&gt;LARGE(CB1010:$CK1010,1),2.2,"")</f>
        <v/>
      </c>
      <c r="BO1010" t="str">
        <f>IF(CB1010&gt;LARGE(CC1010:$CK1010,1),3,"")</f>
        <v/>
      </c>
      <c r="BP1010" t="str">
        <f>IF(CC1010&gt;LARGE(CD1010:$CK1010,1),3.2,"")</f>
        <v/>
      </c>
      <c r="BQ1010" t="str">
        <f>IF(CD1010&gt;LARGE(CE1010:$CK1010,1),4,"")</f>
        <v/>
      </c>
      <c r="BR1010" t="str">
        <f>IF(CE1010&gt;LARGE(CF1010:$CK1010,1),4.2,"")</f>
        <v/>
      </c>
      <c r="BS1010" t="str">
        <f>IF(CF1010&gt;LARGE(CG1010:$CK1010,1),5,"")</f>
        <v/>
      </c>
      <c r="BT1010" t="str">
        <f>IF(CG1010&gt;LARGE(CH1010:$CK1010,1),5.2,"")</f>
        <v/>
      </c>
      <c r="BU1010">
        <f>IF(CH1010&gt;LARGE(CI1010:$CK1010,1),6,"")</f>
        <v>6</v>
      </c>
      <c r="BV1010" t="str">
        <f>IF(CI1010&gt;LARGE(CJ1010:$CK1010,1),6.2,"")</f>
        <v/>
      </c>
      <c r="BW1010">
        <f>IF(CJ1010&gt;LARGE(CK1010:$CK1010,1),7,"")</f>
        <v>7</v>
      </c>
      <c r="BX1010" t="str">
        <f t="shared" si="256"/>
        <v/>
      </c>
      <c r="BY1010" s="36">
        <f t="shared" si="257"/>
        <v>0</v>
      </c>
      <c r="BZ1010" s="36">
        <f t="shared" si="258"/>
        <v>0</v>
      </c>
      <c r="CA1010">
        <f t="shared" si="259"/>
        <v>0</v>
      </c>
      <c r="CB1010" s="36">
        <f t="shared" si="260"/>
        <v>0</v>
      </c>
      <c r="CC1010">
        <f t="shared" si="261"/>
        <v>0</v>
      </c>
      <c r="CD1010" s="36">
        <f t="shared" si="262"/>
        <v>0</v>
      </c>
      <c r="CE1010">
        <f t="shared" si="263"/>
        <v>0</v>
      </c>
      <c r="CF1010" s="36">
        <f t="shared" si="264"/>
        <v>1</v>
      </c>
      <c r="CG1010">
        <f t="shared" si="265"/>
        <v>0</v>
      </c>
      <c r="CH1010" s="36">
        <f t="shared" si="266"/>
        <v>2</v>
      </c>
      <c r="CI1010">
        <f t="shared" si="267"/>
        <v>0</v>
      </c>
      <c r="CJ1010" s="36">
        <f t="shared" si="268"/>
        <v>1</v>
      </c>
      <c r="CK1010">
        <f t="shared" si="269"/>
        <v>0</v>
      </c>
      <c r="CP1010">
        <v>1515</v>
      </c>
      <c r="DD1010" t="str">
        <f>IF(COUNTIF('[3]Zone Players'!A$3:A$1847,A1010)&lt;1,"D","")</f>
        <v/>
      </c>
      <c r="DF1010">
        <f t="shared" si="272"/>
        <v>7</v>
      </c>
      <c r="DG1010" s="70">
        <f t="shared" si="270"/>
        <v>4</v>
      </c>
      <c r="DH1010" t="str">
        <f t="shared" si="271"/>
        <v/>
      </c>
    </row>
    <row r="1011" spans="1:112" x14ac:dyDescent="0.25">
      <c r="A1011" s="40">
        <v>57480</v>
      </c>
      <c r="B1011" s="24" t="s">
        <v>900</v>
      </c>
      <c r="C1011" s="24" t="s">
        <v>525</v>
      </c>
      <c r="D1011" s="25" t="s">
        <v>1370</v>
      </c>
      <c r="E1011" s="26"/>
      <c r="F1011" s="27"/>
      <c r="G1011" s="27">
        <v>4</v>
      </c>
      <c r="H1011" s="27">
        <v>4</v>
      </c>
      <c r="I1011" s="27">
        <v>5</v>
      </c>
      <c r="J1011" s="27">
        <v>3</v>
      </c>
      <c r="K1011" s="27">
        <v>4</v>
      </c>
      <c r="L1011" s="27">
        <v>4</v>
      </c>
      <c r="M1011" s="27">
        <v>3</v>
      </c>
      <c r="N1011" s="26">
        <v>4</v>
      </c>
      <c r="O1011" s="27">
        <v>4</v>
      </c>
      <c r="P1011" s="27">
        <v>4</v>
      </c>
      <c r="Q1011" s="28"/>
      <c r="R1011" s="28"/>
      <c r="S1011" s="28"/>
      <c r="T1011" s="29"/>
      <c r="U1011" s="28"/>
      <c r="V1011" s="30">
        <v>1</v>
      </c>
      <c r="W1011" s="30">
        <v>2</v>
      </c>
      <c r="X1011" s="30" t="s">
        <v>113</v>
      </c>
      <c r="Y1011" s="30">
        <v>4</v>
      </c>
      <c r="Z1011" s="30">
        <v>5</v>
      </c>
      <c r="AA1011" s="30">
        <v>6</v>
      </c>
      <c r="AB1011" s="30">
        <v>7</v>
      </c>
      <c r="AC1011" s="30" t="s">
        <v>113</v>
      </c>
      <c r="AD1011" s="30" t="s">
        <v>113</v>
      </c>
      <c r="AE1011" s="30" t="s">
        <v>113</v>
      </c>
      <c r="AF1011" s="30" t="s">
        <v>113</v>
      </c>
      <c r="AG1011" s="30" t="s">
        <v>113</v>
      </c>
      <c r="AH1011" s="30" t="s">
        <v>113</v>
      </c>
      <c r="AI1011" s="30" t="s">
        <v>113</v>
      </c>
      <c r="AJ1011" s="30" t="s">
        <v>113</v>
      </c>
      <c r="AK1011" s="30" t="s">
        <v>113</v>
      </c>
      <c r="AL1011" s="30" t="s">
        <v>113</v>
      </c>
      <c r="AM1011" s="30">
        <v>0</v>
      </c>
      <c r="AN1011" s="30">
        <v>17</v>
      </c>
      <c r="AO1011" s="30">
        <v>2</v>
      </c>
      <c r="AP1011" s="30">
        <v>5</v>
      </c>
      <c r="AQ1011" s="31">
        <v>4</v>
      </c>
      <c r="AR1011" s="31">
        <v>4</v>
      </c>
      <c r="AS1011" s="31">
        <v>4</v>
      </c>
      <c r="AT1011" s="32">
        <v>4</v>
      </c>
      <c r="AU1011" s="32">
        <v>4</v>
      </c>
      <c r="AV1011" s="32">
        <v>2</v>
      </c>
      <c r="AW1011" s="32">
        <v>4</v>
      </c>
      <c r="AX1011" s="32">
        <v>4</v>
      </c>
      <c r="AY1011" s="32">
        <v>4</v>
      </c>
      <c r="AZ1011" s="32">
        <v>4</v>
      </c>
      <c r="BA1011" s="32">
        <v>4</v>
      </c>
      <c r="BB1011" s="32">
        <v>4</v>
      </c>
      <c r="BC1011" s="32">
        <v>4</v>
      </c>
      <c r="BD1011" s="33">
        <v>7.2</v>
      </c>
      <c r="BE1011" s="33">
        <v>7.2</v>
      </c>
      <c r="BF1011" s="33">
        <v>4</v>
      </c>
      <c r="BG1011" s="33">
        <v>4</v>
      </c>
      <c r="BH1011" s="33">
        <v>4</v>
      </c>
      <c r="BI1011" s="33">
        <v>4</v>
      </c>
      <c r="BJ1011" s="34">
        <v>4</v>
      </c>
      <c r="BK1011" s="35">
        <v>4</v>
      </c>
      <c r="BL1011" t="str">
        <f>IF(BY1011&gt;LARGE(BZ1011:$CK1011,1),1,"")</f>
        <v/>
      </c>
      <c r="BM1011" t="str">
        <f>IF(BZ1011&gt;LARGE(CA1011:$CK1011,1),2,"")</f>
        <v/>
      </c>
      <c r="BN1011" t="str">
        <f>IF(CA1011&gt;LARGE(CB1011:$CK1011,1),2.2,"")</f>
        <v/>
      </c>
      <c r="BO1011" t="str">
        <f>IF(CB1011&gt;LARGE(CC1011:$CK1011,1),3,"")</f>
        <v/>
      </c>
      <c r="BP1011" t="str">
        <f>IF(CC1011&gt;LARGE(CD1011:$CK1011,1),3.2,"")</f>
        <v/>
      </c>
      <c r="BQ1011">
        <f>IF(CD1011&gt;LARGE(CE1011:$CK1011,1),4,"")</f>
        <v>4</v>
      </c>
      <c r="BR1011" t="str">
        <f>IF(CE1011&gt;LARGE(CF1011:$CK1011,1),4.2,"")</f>
        <v/>
      </c>
      <c r="BS1011" t="str">
        <f>IF(CF1011&gt;LARGE(CG1011:$CK1011,1),5,"")</f>
        <v/>
      </c>
      <c r="BT1011" t="str">
        <f>IF(CG1011&gt;LARGE(CH1011:$CK1011,1),5.2,"")</f>
        <v/>
      </c>
      <c r="BU1011" t="str">
        <f>IF(CH1011&gt;LARGE(CI1011:$CK1011,1),6,"")</f>
        <v/>
      </c>
      <c r="BV1011" t="str">
        <f>IF(CI1011&gt;LARGE(CJ1011:$CK1011,1),6.2,"")</f>
        <v/>
      </c>
      <c r="BW1011" t="str">
        <f>IF(CJ1011&gt;LARGE(CK1011:$CK1011,1),7,"")</f>
        <v/>
      </c>
      <c r="BX1011" t="str">
        <f t="shared" si="256"/>
        <v/>
      </c>
      <c r="BY1011" s="36">
        <f t="shared" si="257"/>
        <v>0</v>
      </c>
      <c r="BZ1011" s="36">
        <f t="shared" si="258"/>
        <v>1</v>
      </c>
      <c r="CA1011">
        <f t="shared" si="259"/>
        <v>0</v>
      </c>
      <c r="CB1011" s="36">
        <f t="shared" si="260"/>
        <v>0</v>
      </c>
      <c r="CC1011">
        <f t="shared" si="261"/>
        <v>0</v>
      </c>
      <c r="CD1011" s="36">
        <f t="shared" si="262"/>
        <v>9</v>
      </c>
      <c r="CE1011">
        <f t="shared" si="263"/>
        <v>0</v>
      </c>
      <c r="CF1011" s="36">
        <f t="shared" si="264"/>
        <v>0</v>
      </c>
      <c r="CG1011">
        <f t="shared" si="265"/>
        <v>0</v>
      </c>
      <c r="CH1011" s="36">
        <f t="shared" si="266"/>
        <v>0</v>
      </c>
      <c r="CI1011">
        <f t="shared" si="267"/>
        <v>0</v>
      </c>
      <c r="CJ1011" s="36">
        <f t="shared" si="268"/>
        <v>0</v>
      </c>
      <c r="CK1011">
        <f t="shared" si="269"/>
        <v>0</v>
      </c>
      <c r="CP1011">
        <v>1514</v>
      </c>
      <c r="DD1011" t="str">
        <f>IF(COUNTIF('[3]Zone Players'!A$3:A$1847,A1011)&lt;1,"D","")</f>
        <v/>
      </c>
      <c r="DF1011">
        <f t="shared" si="272"/>
        <v>4</v>
      </c>
      <c r="DG1011" s="70">
        <f t="shared" si="270"/>
        <v>10</v>
      </c>
      <c r="DH1011" t="str">
        <f t="shared" si="271"/>
        <v/>
      </c>
    </row>
    <row r="1012" spans="1:112" x14ac:dyDescent="0.25">
      <c r="A1012" s="23">
        <v>10564</v>
      </c>
      <c r="B1012" s="24" t="s">
        <v>900</v>
      </c>
      <c r="C1012" s="24" t="s">
        <v>453</v>
      </c>
      <c r="D1012" s="25" t="s">
        <v>1370</v>
      </c>
      <c r="E1012" s="26">
        <v>1</v>
      </c>
      <c r="F1012" s="27">
        <v>1</v>
      </c>
      <c r="G1012" s="27">
        <v>1</v>
      </c>
      <c r="H1012" s="27">
        <v>1</v>
      </c>
      <c r="I1012" s="27">
        <v>1</v>
      </c>
      <c r="J1012" s="27">
        <v>1</v>
      </c>
      <c r="K1012" s="27">
        <v>1</v>
      </c>
      <c r="L1012" s="27">
        <v>1</v>
      </c>
      <c r="M1012" s="27">
        <v>1</v>
      </c>
      <c r="N1012" s="26">
        <v>1</v>
      </c>
      <c r="O1012" s="27">
        <v>2</v>
      </c>
      <c r="P1012" s="27">
        <v>1</v>
      </c>
      <c r="Q1012" s="28"/>
      <c r="R1012" s="28"/>
      <c r="S1012" s="28"/>
      <c r="T1012" s="29"/>
      <c r="U1012" s="28"/>
      <c r="V1012" s="30">
        <v>1</v>
      </c>
      <c r="W1012" s="30">
        <v>2</v>
      </c>
      <c r="X1012" s="30" t="s">
        <v>113</v>
      </c>
      <c r="Y1012" s="30">
        <v>4</v>
      </c>
      <c r="Z1012" s="30">
        <v>5</v>
      </c>
      <c r="AA1012" s="30">
        <v>6</v>
      </c>
      <c r="AB1012" s="30">
        <v>7</v>
      </c>
      <c r="AC1012" s="30" t="s">
        <v>113</v>
      </c>
      <c r="AD1012" s="30" t="s">
        <v>113</v>
      </c>
      <c r="AE1012" s="30" t="s">
        <v>113</v>
      </c>
      <c r="AF1012" s="30" t="s">
        <v>113</v>
      </c>
      <c r="AG1012" s="30" t="s">
        <v>113</v>
      </c>
      <c r="AH1012" s="30" t="s">
        <v>113</v>
      </c>
      <c r="AI1012" s="30" t="s">
        <v>113</v>
      </c>
      <c r="AJ1012" s="30" t="s">
        <v>113</v>
      </c>
      <c r="AK1012" s="30" t="s">
        <v>113</v>
      </c>
      <c r="AL1012" s="30" t="s">
        <v>113</v>
      </c>
      <c r="AM1012" s="30">
        <v>0</v>
      </c>
      <c r="AN1012" s="30">
        <v>17</v>
      </c>
      <c r="AO1012" s="30">
        <v>5</v>
      </c>
      <c r="AP1012" s="30">
        <v>2</v>
      </c>
      <c r="AQ1012" s="31">
        <v>1</v>
      </c>
      <c r="AR1012" s="31">
        <v>1</v>
      </c>
      <c r="AS1012" s="31">
        <v>1</v>
      </c>
      <c r="AT1012" s="32">
        <v>1</v>
      </c>
      <c r="AU1012" s="32">
        <v>1</v>
      </c>
      <c r="AV1012" s="32">
        <v>1</v>
      </c>
      <c r="AW1012" s="32">
        <v>1</v>
      </c>
      <c r="AX1012" s="32">
        <v>1</v>
      </c>
      <c r="AY1012" s="32">
        <v>1</v>
      </c>
      <c r="AZ1012" s="32">
        <v>1</v>
      </c>
      <c r="BA1012" s="32">
        <v>1</v>
      </c>
      <c r="BB1012" s="32">
        <v>1</v>
      </c>
      <c r="BC1012" s="32">
        <v>1</v>
      </c>
      <c r="BD1012" s="33">
        <v>7.2</v>
      </c>
      <c r="BE1012" s="33">
        <v>1</v>
      </c>
      <c r="BF1012" s="33">
        <v>1</v>
      </c>
      <c r="BG1012" s="33">
        <v>1</v>
      </c>
      <c r="BH1012" s="33">
        <v>1</v>
      </c>
      <c r="BI1012" s="33">
        <v>1</v>
      </c>
      <c r="BJ1012" s="34">
        <v>1</v>
      </c>
      <c r="BK1012" s="35">
        <v>1</v>
      </c>
      <c r="BL1012">
        <f>IF(BY1012&gt;LARGE(BZ1012:$CK1012,1),1,"")</f>
        <v>1</v>
      </c>
      <c r="BM1012" t="str">
        <f>IF(BZ1012&gt;LARGE(CA1012:$CK1012,1),2,"")</f>
        <v/>
      </c>
      <c r="BN1012" t="str">
        <f>IF(CA1012&gt;LARGE(CB1012:$CK1012,1),2.2,"")</f>
        <v/>
      </c>
      <c r="BO1012" t="str">
        <f>IF(CB1012&gt;LARGE(CC1012:$CK1012,1),3,"")</f>
        <v/>
      </c>
      <c r="BP1012" t="str">
        <f>IF(CC1012&gt;LARGE(CD1012:$CK1012,1),3.2,"")</f>
        <v/>
      </c>
      <c r="BQ1012" t="str">
        <f>IF(CD1012&gt;LARGE(CE1012:$CK1012,1),4,"")</f>
        <v/>
      </c>
      <c r="BR1012" t="str">
        <f>IF(CE1012&gt;LARGE(CF1012:$CK1012,1),4.2,"")</f>
        <v/>
      </c>
      <c r="BS1012" t="str">
        <f>IF(CF1012&gt;LARGE(CG1012:$CK1012,1),5,"")</f>
        <v/>
      </c>
      <c r="BT1012" t="str">
        <f>IF(CG1012&gt;LARGE(CH1012:$CK1012,1),5.2,"")</f>
        <v/>
      </c>
      <c r="BU1012" t="str">
        <f>IF(CH1012&gt;LARGE(CI1012:$CK1012,1),6,"")</f>
        <v/>
      </c>
      <c r="BV1012" t="str">
        <f>IF(CI1012&gt;LARGE(CJ1012:$CK1012,1),6.2,"")</f>
        <v/>
      </c>
      <c r="BW1012" t="str">
        <f>IF(CJ1012&gt;LARGE(CK1012:$CK1012,1),7,"")</f>
        <v/>
      </c>
      <c r="BX1012" t="str">
        <f t="shared" si="256"/>
        <v/>
      </c>
      <c r="BY1012" s="36">
        <f t="shared" si="257"/>
        <v>10</v>
      </c>
      <c r="BZ1012" s="36">
        <f t="shared" si="258"/>
        <v>0</v>
      </c>
      <c r="CA1012">
        <f t="shared" si="259"/>
        <v>0</v>
      </c>
      <c r="CB1012" s="36">
        <f t="shared" si="260"/>
        <v>0</v>
      </c>
      <c r="CC1012">
        <f t="shared" si="261"/>
        <v>0</v>
      </c>
      <c r="CD1012" s="36">
        <f t="shared" si="262"/>
        <v>0</v>
      </c>
      <c r="CE1012">
        <f t="shared" si="263"/>
        <v>0</v>
      </c>
      <c r="CF1012" s="36">
        <f t="shared" si="264"/>
        <v>0</v>
      </c>
      <c r="CG1012">
        <f t="shared" si="265"/>
        <v>0</v>
      </c>
      <c r="CH1012" s="36">
        <f t="shared" si="266"/>
        <v>0</v>
      </c>
      <c r="CI1012">
        <f t="shared" si="267"/>
        <v>0</v>
      </c>
      <c r="CJ1012" s="36">
        <f t="shared" si="268"/>
        <v>0</v>
      </c>
      <c r="CK1012">
        <f t="shared" si="269"/>
        <v>0</v>
      </c>
      <c r="CP1012">
        <v>1517</v>
      </c>
      <c r="DD1012" t="str">
        <f>IF(COUNTIF('[3]Zone Players'!A$3:A$1847,A1012)&lt;1,"D","")</f>
        <v/>
      </c>
      <c r="DF1012">
        <f t="shared" si="272"/>
        <v>1</v>
      </c>
      <c r="DG1012" s="70">
        <f t="shared" si="270"/>
        <v>10</v>
      </c>
      <c r="DH1012" t="str">
        <f t="shared" si="271"/>
        <v/>
      </c>
    </row>
    <row r="1013" spans="1:112" x14ac:dyDescent="0.25">
      <c r="A1013" s="40">
        <v>56504</v>
      </c>
      <c r="B1013" s="24" t="s">
        <v>900</v>
      </c>
      <c r="C1013" s="24" t="s">
        <v>1455</v>
      </c>
      <c r="D1013" s="25" t="s">
        <v>1370</v>
      </c>
      <c r="E1013" s="25"/>
      <c r="F1013" s="24"/>
      <c r="G1013" s="24"/>
      <c r="H1013" s="24"/>
      <c r="I1013" s="24"/>
      <c r="J1013" s="24"/>
      <c r="K1013" s="24"/>
      <c r="L1013" s="24"/>
      <c r="M1013" s="24"/>
      <c r="N1013" s="25"/>
      <c r="O1013" s="24">
        <v>7</v>
      </c>
      <c r="P1013" s="27">
        <v>7</v>
      </c>
      <c r="Q1013" s="28"/>
      <c r="R1013" s="28"/>
      <c r="S1013" s="28"/>
      <c r="T1013" s="29"/>
      <c r="U1013" s="28"/>
      <c r="V1013" s="30">
        <v>1</v>
      </c>
      <c r="W1013" s="30">
        <v>2</v>
      </c>
      <c r="X1013" s="30" t="s">
        <v>113</v>
      </c>
      <c r="Y1013" s="30">
        <v>4</v>
      </c>
      <c r="Z1013" s="30">
        <v>5</v>
      </c>
      <c r="AA1013" s="30">
        <v>6</v>
      </c>
      <c r="AB1013" s="30">
        <v>7</v>
      </c>
      <c r="AC1013" s="59" t="s">
        <v>113</v>
      </c>
      <c r="AD1013" s="59" t="s">
        <v>113</v>
      </c>
      <c r="AE1013" s="59" t="s">
        <v>113</v>
      </c>
      <c r="AF1013" s="59" t="s">
        <v>113</v>
      </c>
      <c r="AG1013" s="59" t="s">
        <v>113</v>
      </c>
      <c r="AH1013" s="59" t="s">
        <v>113</v>
      </c>
      <c r="AI1013" s="30" t="s">
        <v>113</v>
      </c>
      <c r="AJ1013" s="30" t="s">
        <v>113</v>
      </c>
      <c r="AK1013" s="30" t="s">
        <v>113</v>
      </c>
      <c r="AL1013" s="30" t="s">
        <v>113</v>
      </c>
      <c r="AM1013" s="30">
        <v>0</v>
      </c>
      <c r="AN1013" s="59">
        <v>17</v>
      </c>
      <c r="AO1013" s="30">
        <v>0</v>
      </c>
      <c r="AP1013" s="59">
        <v>7</v>
      </c>
      <c r="AQ1013" s="31">
        <v>7</v>
      </c>
      <c r="AR1013" s="31">
        <v>7</v>
      </c>
      <c r="AS1013" s="31">
        <v>7</v>
      </c>
      <c r="AT1013" s="32">
        <v>0</v>
      </c>
      <c r="AU1013" s="32">
        <v>0</v>
      </c>
      <c r="AV1013" s="32">
        <v>0</v>
      </c>
      <c r="AW1013" s="32">
        <v>0</v>
      </c>
      <c r="AX1013" s="32">
        <v>0</v>
      </c>
      <c r="AY1013" s="32">
        <v>0</v>
      </c>
      <c r="AZ1013" s="32">
        <v>0</v>
      </c>
      <c r="BA1013" s="32">
        <v>0</v>
      </c>
      <c r="BB1013" s="32">
        <v>0</v>
      </c>
      <c r="BC1013" s="32">
        <v>0</v>
      </c>
      <c r="BD1013" s="33">
        <v>7.2</v>
      </c>
      <c r="BE1013" s="33">
        <v>7.2</v>
      </c>
      <c r="BF1013" s="33">
        <v>7.2</v>
      </c>
      <c r="BG1013" s="33">
        <v>7.2</v>
      </c>
      <c r="BH1013" s="33">
        <v>7.2</v>
      </c>
      <c r="BI1013" s="33">
        <v>7.2</v>
      </c>
      <c r="BJ1013" s="34" t="s">
        <v>113</v>
      </c>
      <c r="BK1013" s="35" t="s">
        <v>113</v>
      </c>
      <c r="BL1013" t="str">
        <f>IF(BY1013&gt;LARGE(BZ1013:$CK1013,1),1,"")</f>
        <v/>
      </c>
      <c r="BM1013" t="str">
        <f>IF(BZ1013&gt;LARGE(CA1013:$CK1013,1),2,"")</f>
        <v/>
      </c>
      <c r="BN1013" t="str">
        <f>IF(CA1013&gt;LARGE(CB1013:$CK1013,1),2.2,"")</f>
        <v/>
      </c>
      <c r="BO1013" t="str">
        <f>IF(CB1013&gt;LARGE(CC1013:$CK1013,1),3,"")</f>
        <v/>
      </c>
      <c r="BP1013" t="str">
        <f>IF(CC1013&gt;LARGE(CD1013:$CK1013,1),3.2,"")</f>
        <v/>
      </c>
      <c r="BQ1013" t="str">
        <f>IF(CD1013&gt;LARGE(CE1013:$CK1013,1),4,"")</f>
        <v/>
      </c>
      <c r="BR1013" t="str">
        <f>IF(CE1013&gt;LARGE(CF1013:$CK1013,1),4.2,"")</f>
        <v/>
      </c>
      <c r="BS1013" t="str">
        <f>IF(CF1013&gt;LARGE(CG1013:$CK1013,1),5,"")</f>
        <v/>
      </c>
      <c r="BT1013" t="str">
        <f>IF(CG1013&gt;LARGE(CH1013:$CK1013,1),5.2,"")</f>
        <v/>
      </c>
      <c r="BU1013" t="str">
        <f>IF(CH1013&gt;LARGE(CI1013:$CK1013,1),6,"")</f>
        <v/>
      </c>
      <c r="BV1013" t="str">
        <f>IF(CI1013&gt;LARGE(CJ1013:$CK1013,1),6.2,"")</f>
        <v/>
      </c>
      <c r="BW1013" t="str">
        <f>IF(CJ1013&gt;LARGE(CK1013:$CK1013,1),7,"")</f>
        <v/>
      </c>
      <c r="BX1013" t="str">
        <f t="shared" si="256"/>
        <v/>
      </c>
      <c r="BY1013" s="36">
        <f t="shared" si="257"/>
        <v>0</v>
      </c>
      <c r="BZ1013" s="36">
        <f t="shared" si="258"/>
        <v>0</v>
      </c>
      <c r="CA1013">
        <f t="shared" si="259"/>
        <v>0</v>
      </c>
      <c r="CB1013" s="36">
        <f t="shared" si="260"/>
        <v>0</v>
      </c>
      <c r="CC1013">
        <f t="shared" si="261"/>
        <v>0</v>
      </c>
      <c r="CD1013" s="36">
        <f t="shared" si="262"/>
        <v>0</v>
      </c>
      <c r="CE1013">
        <f t="shared" si="263"/>
        <v>0</v>
      </c>
      <c r="CF1013" s="36">
        <f t="shared" si="264"/>
        <v>0</v>
      </c>
      <c r="CG1013">
        <f t="shared" si="265"/>
        <v>0</v>
      </c>
      <c r="CH1013" s="36">
        <f t="shared" si="266"/>
        <v>0</v>
      </c>
      <c r="CI1013">
        <f t="shared" si="267"/>
        <v>0</v>
      </c>
      <c r="CJ1013" s="36">
        <f t="shared" si="268"/>
        <v>0</v>
      </c>
      <c r="CK1013">
        <f t="shared" si="269"/>
        <v>0</v>
      </c>
      <c r="CP1013">
        <v>1524</v>
      </c>
      <c r="DD1013" t="str">
        <f>IF(COUNTIF('[3]Zone Players'!A$3:A$1847,A1013)&lt;1,"D","")</f>
        <v/>
      </c>
      <c r="DF1013">
        <f t="shared" si="272"/>
        <v>7</v>
      </c>
      <c r="DG1013" s="70">
        <f t="shared" si="270"/>
        <v>0</v>
      </c>
      <c r="DH1013" t="str">
        <f t="shared" si="271"/>
        <v/>
      </c>
    </row>
    <row r="1014" spans="1:112" x14ac:dyDescent="0.25">
      <c r="A1014" s="23">
        <v>78545</v>
      </c>
      <c r="B1014" s="24" t="s">
        <v>1456</v>
      </c>
      <c r="C1014" s="24" t="s">
        <v>1457</v>
      </c>
      <c r="D1014" s="25" t="s">
        <v>1370</v>
      </c>
      <c r="E1014" s="26"/>
      <c r="F1014" s="27"/>
      <c r="G1014" s="27"/>
      <c r="H1014" s="27"/>
      <c r="I1014" s="27"/>
      <c r="J1014" s="27"/>
      <c r="K1014" s="27"/>
      <c r="L1014" s="27"/>
      <c r="M1014" s="27">
        <v>7</v>
      </c>
      <c r="N1014" s="26">
        <v>7</v>
      </c>
      <c r="O1014" s="27"/>
      <c r="P1014" s="27">
        <v>7</v>
      </c>
      <c r="Q1014" s="28"/>
      <c r="R1014" s="28"/>
      <c r="S1014" s="28"/>
      <c r="T1014" s="29"/>
      <c r="U1014" s="28"/>
      <c r="V1014" s="30">
        <v>1</v>
      </c>
      <c r="W1014" s="30">
        <v>2</v>
      </c>
      <c r="X1014" s="30" t="s">
        <v>113</v>
      </c>
      <c r="Y1014" s="30">
        <v>4</v>
      </c>
      <c r="Z1014" s="30">
        <v>5</v>
      </c>
      <c r="AA1014" s="30">
        <v>6</v>
      </c>
      <c r="AB1014" s="30">
        <v>7</v>
      </c>
      <c r="AC1014" s="30" t="s">
        <v>113</v>
      </c>
      <c r="AD1014" s="30" t="s">
        <v>113</v>
      </c>
      <c r="AE1014" s="30" t="s">
        <v>113</v>
      </c>
      <c r="AF1014" s="30" t="s">
        <v>113</v>
      </c>
      <c r="AG1014" s="30" t="s">
        <v>113</v>
      </c>
      <c r="AH1014" s="30" t="s">
        <v>113</v>
      </c>
      <c r="AI1014" s="30" t="s">
        <v>113</v>
      </c>
      <c r="AJ1014" s="30" t="s">
        <v>113</v>
      </c>
      <c r="AK1014" s="30" t="s">
        <v>113</v>
      </c>
      <c r="AL1014" s="30" t="s">
        <v>113</v>
      </c>
      <c r="AM1014" s="30">
        <v>0</v>
      </c>
      <c r="AN1014" s="30">
        <v>17</v>
      </c>
      <c r="AO1014" s="30">
        <v>0</v>
      </c>
      <c r="AP1014" s="30">
        <v>7</v>
      </c>
      <c r="AQ1014" s="31">
        <v>7</v>
      </c>
      <c r="AR1014" s="31">
        <v>7</v>
      </c>
      <c r="AS1014" s="31">
        <v>7</v>
      </c>
      <c r="AT1014" s="32">
        <v>0</v>
      </c>
      <c r="AU1014" s="32">
        <v>0</v>
      </c>
      <c r="AV1014" s="32">
        <v>0</v>
      </c>
      <c r="AW1014" s="32">
        <v>0</v>
      </c>
      <c r="AX1014" s="32">
        <v>0</v>
      </c>
      <c r="AY1014" s="32">
        <v>0</v>
      </c>
      <c r="AZ1014" s="32">
        <v>0</v>
      </c>
      <c r="BA1014" s="32">
        <v>0</v>
      </c>
      <c r="BB1014" s="32">
        <v>0</v>
      </c>
      <c r="BC1014" s="32">
        <v>0</v>
      </c>
      <c r="BD1014" s="33">
        <v>7.2</v>
      </c>
      <c r="BE1014" s="33">
        <v>7.2</v>
      </c>
      <c r="BF1014" s="33">
        <v>7.2</v>
      </c>
      <c r="BG1014" s="33">
        <v>7.2</v>
      </c>
      <c r="BH1014" s="33">
        <v>7.2</v>
      </c>
      <c r="BI1014" s="33">
        <v>7.2</v>
      </c>
      <c r="BJ1014" s="34" t="s">
        <v>113</v>
      </c>
      <c r="BK1014" s="35" t="s">
        <v>113</v>
      </c>
      <c r="BL1014" t="str">
        <f>IF(BY1014&gt;LARGE(BZ1014:$CK1014,1),1,"")</f>
        <v/>
      </c>
      <c r="BM1014" t="str">
        <f>IF(BZ1014&gt;LARGE(CA1014:$CK1014,1),2,"")</f>
        <v/>
      </c>
      <c r="BN1014" t="str">
        <f>IF(CA1014&gt;LARGE(CB1014:$CK1014,1),2.2,"")</f>
        <v/>
      </c>
      <c r="BO1014" t="str">
        <f>IF(CB1014&gt;LARGE(CC1014:$CK1014,1),3,"")</f>
        <v/>
      </c>
      <c r="BP1014" t="str">
        <f>IF(CC1014&gt;LARGE(CD1014:$CK1014,1),3.2,"")</f>
        <v/>
      </c>
      <c r="BQ1014" t="str">
        <f>IF(CD1014&gt;LARGE(CE1014:$CK1014,1),4,"")</f>
        <v/>
      </c>
      <c r="BR1014" t="str">
        <f>IF(CE1014&gt;LARGE(CF1014:$CK1014,1),4.2,"")</f>
        <v/>
      </c>
      <c r="BS1014" t="str">
        <f>IF(CF1014&gt;LARGE(CG1014:$CK1014,1),5,"")</f>
        <v/>
      </c>
      <c r="BT1014" t="str">
        <f>IF(CG1014&gt;LARGE(CH1014:$CK1014,1),5.2,"")</f>
        <v/>
      </c>
      <c r="BU1014" t="str">
        <f>IF(CH1014&gt;LARGE(CI1014:$CK1014,1),6,"")</f>
        <v/>
      </c>
      <c r="BV1014" t="str">
        <f>IF(CI1014&gt;LARGE(CJ1014:$CK1014,1),6.2,"")</f>
        <v/>
      </c>
      <c r="BW1014" t="str">
        <f>IF(CJ1014&gt;LARGE(CK1014:$CK1014,1),7,"")</f>
        <v/>
      </c>
      <c r="BX1014" t="str">
        <f t="shared" si="256"/>
        <v/>
      </c>
      <c r="BY1014" s="36">
        <f t="shared" si="257"/>
        <v>0</v>
      </c>
      <c r="BZ1014" s="36">
        <f t="shared" si="258"/>
        <v>0</v>
      </c>
      <c r="CA1014">
        <f t="shared" si="259"/>
        <v>0</v>
      </c>
      <c r="CB1014" s="36">
        <f t="shared" si="260"/>
        <v>0</v>
      </c>
      <c r="CC1014">
        <f t="shared" si="261"/>
        <v>0</v>
      </c>
      <c r="CD1014" s="36">
        <f t="shared" si="262"/>
        <v>0</v>
      </c>
      <c r="CE1014">
        <f t="shared" si="263"/>
        <v>0</v>
      </c>
      <c r="CF1014" s="36">
        <f t="shared" si="264"/>
        <v>0</v>
      </c>
      <c r="CG1014">
        <f t="shared" si="265"/>
        <v>0</v>
      </c>
      <c r="CH1014" s="36">
        <f t="shared" si="266"/>
        <v>0</v>
      </c>
      <c r="CI1014">
        <f t="shared" si="267"/>
        <v>0</v>
      </c>
      <c r="CJ1014" s="36">
        <f t="shared" si="268"/>
        <v>0</v>
      </c>
      <c r="CK1014">
        <f t="shared" si="269"/>
        <v>0</v>
      </c>
      <c r="CP1014">
        <v>1531</v>
      </c>
      <c r="DD1014" t="str">
        <f>IF(COUNTIF('[3]Zone Players'!A$3:A$1847,A1014)&lt;1,"D","")</f>
        <v/>
      </c>
      <c r="DF1014">
        <f t="shared" si="272"/>
        <v>7</v>
      </c>
      <c r="DG1014" s="70">
        <f t="shared" si="270"/>
        <v>0</v>
      </c>
      <c r="DH1014" t="str">
        <f t="shared" si="271"/>
        <v/>
      </c>
    </row>
    <row r="1015" spans="1:112" x14ac:dyDescent="0.25">
      <c r="A1015" s="23">
        <v>87665</v>
      </c>
      <c r="B1015" s="24" t="s">
        <v>1458</v>
      </c>
      <c r="C1015" s="24" t="s">
        <v>1459</v>
      </c>
      <c r="D1015" s="25" t="s">
        <v>1370</v>
      </c>
      <c r="E1015" s="26">
        <v>2</v>
      </c>
      <c r="F1015" s="27">
        <v>1</v>
      </c>
      <c r="G1015" s="27">
        <v>1</v>
      </c>
      <c r="H1015" s="27">
        <v>1</v>
      </c>
      <c r="I1015" s="27">
        <v>1</v>
      </c>
      <c r="J1015" s="27">
        <v>2</v>
      </c>
      <c r="K1015" s="27">
        <v>3</v>
      </c>
      <c r="L1015" s="27">
        <v>3</v>
      </c>
      <c r="M1015" s="27">
        <v>3</v>
      </c>
      <c r="N1015" s="26">
        <v>3</v>
      </c>
      <c r="O1015" s="27">
        <v>4</v>
      </c>
      <c r="P1015" s="27">
        <v>4</v>
      </c>
      <c r="Q1015" s="28"/>
      <c r="R1015" s="28"/>
      <c r="S1015" s="28"/>
      <c r="T1015" s="29"/>
      <c r="U1015" s="28"/>
      <c r="V1015" s="30">
        <v>1</v>
      </c>
      <c r="W1015" s="30">
        <v>2</v>
      </c>
      <c r="X1015" s="30" t="s">
        <v>113</v>
      </c>
      <c r="Y1015" s="30">
        <v>4</v>
      </c>
      <c r="Z1015" s="30">
        <v>5</v>
      </c>
      <c r="AA1015" s="30">
        <v>6</v>
      </c>
      <c r="AB1015" s="30">
        <v>7</v>
      </c>
      <c r="AC1015" s="30" t="s">
        <v>113</v>
      </c>
      <c r="AD1015" s="30" t="s">
        <v>113</v>
      </c>
      <c r="AE1015" s="30" t="s">
        <v>113</v>
      </c>
      <c r="AF1015" s="30" t="s">
        <v>113</v>
      </c>
      <c r="AG1015" s="30" t="s">
        <v>113</v>
      </c>
      <c r="AH1015" s="30" t="s">
        <v>113</v>
      </c>
      <c r="AI1015" s="30" t="s">
        <v>113</v>
      </c>
      <c r="AJ1015" s="30" t="s">
        <v>113</v>
      </c>
      <c r="AK1015" s="30" t="s">
        <v>113</v>
      </c>
      <c r="AL1015" s="30" t="s">
        <v>113</v>
      </c>
      <c r="AM1015" s="30">
        <v>0</v>
      </c>
      <c r="AN1015" s="30">
        <v>17</v>
      </c>
      <c r="AO1015" s="30">
        <v>2</v>
      </c>
      <c r="AP1015" s="30">
        <v>5</v>
      </c>
      <c r="AQ1015" s="31">
        <v>4</v>
      </c>
      <c r="AR1015" s="31">
        <v>4</v>
      </c>
      <c r="AS1015" s="31">
        <v>4</v>
      </c>
      <c r="AT1015" s="32">
        <v>0</v>
      </c>
      <c r="AU1015" s="32">
        <v>0</v>
      </c>
      <c r="AV1015" s="32">
        <v>0</v>
      </c>
      <c r="AW1015" s="32">
        <v>0</v>
      </c>
      <c r="AX1015" s="32">
        <v>0</v>
      </c>
      <c r="AY1015" s="32">
        <v>0</v>
      </c>
      <c r="AZ1015" s="32">
        <v>0</v>
      </c>
      <c r="BA1015" s="32">
        <v>0</v>
      </c>
      <c r="BB1015" s="32">
        <v>0</v>
      </c>
      <c r="BC1015" s="32">
        <v>0</v>
      </c>
      <c r="BD1015" s="33">
        <v>7.2</v>
      </c>
      <c r="BE1015" s="33">
        <v>7.2</v>
      </c>
      <c r="BF1015" s="33">
        <v>7.2</v>
      </c>
      <c r="BG1015" s="33">
        <v>7.2</v>
      </c>
      <c r="BH1015" s="33">
        <v>7.2</v>
      </c>
      <c r="BI1015" s="33">
        <v>7.2</v>
      </c>
      <c r="BJ1015" s="34" t="s">
        <v>113</v>
      </c>
      <c r="BK1015" s="35" t="s">
        <v>113</v>
      </c>
      <c r="BL1015" t="str">
        <f>IF(BY1015&gt;LARGE(BZ1015:$CK1015,1),1,"")</f>
        <v/>
      </c>
      <c r="BM1015" t="str">
        <f>IF(BZ1015&gt;LARGE(CA1015:$CK1015,1),2,"")</f>
        <v/>
      </c>
      <c r="BN1015" t="str">
        <f>IF(CA1015&gt;LARGE(CB1015:$CK1015,1),2.2,"")</f>
        <v/>
      </c>
      <c r="BO1015" t="str">
        <f>IF(CB1015&gt;LARGE(CC1015:$CK1015,1),3,"")</f>
        <v/>
      </c>
      <c r="BP1015" t="str">
        <f>IF(CC1015&gt;LARGE(CD1015:$CK1015,1),3.2,"")</f>
        <v/>
      </c>
      <c r="BQ1015" t="str">
        <f>IF(CD1015&gt;LARGE(CE1015:$CK1015,1),4,"")</f>
        <v/>
      </c>
      <c r="BR1015" t="str">
        <f>IF(CE1015&gt;LARGE(CF1015:$CK1015,1),4.2,"")</f>
        <v/>
      </c>
      <c r="BS1015" t="str">
        <f>IF(CF1015&gt;LARGE(CG1015:$CK1015,1),5,"")</f>
        <v/>
      </c>
      <c r="BT1015" t="str">
        <f>IF(CG1015&gt;LARGE(CH1015:$CK1015,1),5.2,"")</f>
        <v/>
      </c>
      <c r="BU1015" t="str">
        <f>IF(CH1015&gt;LARGE(CI1015:$CK1015,1),6,"")</f>
        <v/>
      </c>
      <c r="BV1015" t="str">
        <f>IF(CI1015&gt;LARGE(CJ1015:$CK1015,1),6.2,"")</f>
        <v/>
      </c>
      <c r="BW1015" t="str">
        <f>IF(CJ1015&gt;LARGE(CK1015:$CK1015,1),7,"")</f>
        <v/>
      </c>
      <c r="BX1015" t="str">
        <f t="shared" si="256"/>
        <v/>
      </c>
      <c r="BY1015" s="36">
        <f t="shared" si="257"/>
        <v>0</v>
      </c>
      <c r="BZ1015" s="36">
        <f t="shared" si="258"/>
        <v>0</v>
      </c>
      <c r="CA1015">
        <f t="shared" si="259"/>
        <v>0</v>
      </c>
      <c r="CB1015" s="36">
        <f t="shared" si="260"/>
        <v>0</v>
      </c>
      <c r="CC1015">
        <f t="shared" si="261"/>
        <v>0</v>
      </c>
      <c r="CD1015" s="36">
        <f t="shared" si="262"/>
        <v>0</v>
      </c>
      <c r="CE1015">
        <f t="shared" si="263"/>
        <v>0</v>
      </c>
      <c r="CF1015" s="36">
        <f t="shared" si="264"/>
        <v>0</v>
      </c>
      <c r="CG1015">
        <f t="shared" si="265"/>
        <v>0</v>
      </c>
      <c r="CH1015" s="36">
        <f t="shared" si="266"/>
        <v>0</v>
      </c>
      <c r="CI1015">
        <f t="shared" si="267"/>
        <v>0</v>
      </c>
      <c r="CJ1015" s="36">
        <f t="shared" si="268"/>
        <v>0</v>
      </c>
      <c r="CK1015">
        <f t="shared" si="269"/>
        <v>0</v>
      </c>
      <c r="CP1015">
        <v>1534</v>
      </c>
      <c r="DD1015" t="str">
        <f>IF(COUNTIF('[3]Zone Players'!A$3:A$1847,A1015)&lt;1,"D","")</f>
        <v/>
      </c>
      <c r="DF1015">
        <f t="shared" si="272"/>
        <v>4</v>
      </c>
      <c r="DG1015" s="70">
        <f t="shared" si="270"/>
        <v>0</v>
      </c>
      <c r="DH1015" t="str">
        <f t="shared" si="271"/>
        <v/>
      </c>
    </row>
    <row r="1016" spans="1:112" x14ac:dyDescent="0.25">
      <c r="A1016" s="23">
        <v>118278</v>
      </c>
      <c r="B1016" s="24" t="s">
        <v>417</v>
      </c>
      <c r="C1016" s="24" t="s">
        <v>1460</v>
      </c>
      <c r="D1016" s="25" t="s">
        <v>167</v>
      </c>
      <c r="E1016" s="26"/>
      <c r="F1016" s="27"/>
      <c r="G1016" s="27"/>
      <c r="H1016" s="27"/>
      <c r="I1016" s="27"/>
      <c r="J1016" s="27"/>
      <c r="K1016" s="27"/>
      <c r="L1016" s="27"/>
      <c r="M1016" s="27"/>
      <c r="N1016" s="26"/>
      <c r="O1016" s="27"/>
      <c r="P1016" s="27">
        <v>1</v>
      </c>
      <c r="Q1016" s="28"/>
      <c r="R1016" s="28"/>
      <c r="S1016" s="28"/>
      <c r="T1016" s="29"/>
      <c r="U1016" s="28"/>
      <c r="V1016" s="30">
        <v>1</v>
      </c>
      <c r="W1016" s="30">
        <v>2</v>
      </c>
      <c r="X1016" s="30" t="s">
        <v>113</v>
      </c>
      <c r="Y1016" s="30">
        <v>4</v>
      </c>
      <c r="Z1016" s="30">
        <v>5</v>
      </c>
      <c r="AA1016" s="30">
        <v>6</v>
      </c>
      <c r="AB1016" s="30">
        <v>7</v>
      </c>
      <c r="AC1016" s="30" t="s">
        <v>113</v>
      </c>
      <c r="AD1016" s="30" t="s">
        <v>113</v>
      </c>
      <c r="AE1016" s="30" t="s">
        <v>113</v>
      </c>
      <c r="AF1016" s="30" t="s">
        <v>113</v>
      </c>
      <c r="AG1016" s="30" t="s">
        <v>113</v>
      </c>
      <c r="AH1016" s="30" t="s">
        <v>113</v>
      </c>
      <c r="AI1016" s="30" t="s">
        <v>113</v>
      </c>
      <c r="AJ1016" s="30" t="s">
        <v>113</v>
      </c>
      <c r="AK1016" s="30" t="s">
        <v>113</v>
      </c>
      <c r="AL1016" s="30" t="s">
        <v>113</v>
      </c>
      <c r="AM1016" s="30">
        <v>0</v>
      </c>
      <c r="AN1016" s="30">
        <v>17</v>
      </c>
      <c r="AO1016" s="30">
        <v>5</v>
      </c>
      <c r="AP1016" s="30">
        <v>2</v>
      </c>
      <c r="AQ1016" s="31">
        <v>1</v>
      </c>
      <c r="AR1016" s="31">
        <v>1</v>
      </c>
      <c r="AS1016" s="31">
        <v>1</v>
      </c>
      <c r="AT1016" s="32">
        <v>1</v>
      </c>
      <c r="AU1016" s="32">
        <v>1</v>
      </c>
      <c r="AV1016" s="32">
        <v>1</v>
      </c>
      <c r="AW1016" s="32">
        <v>1</v>
      </c>
      <c r="AX1016" s="32">
        <v>0</v>
      </c>
      <c r="AY1016" s="32">
        <v>0</v>
      </c>
      <c r="AZ1016" s="32">
        <v>0</v>
      </c>
      <c r="BA1016" s="32">
        <v>0</v>
      </c>
      <c r="BB1016" s="32">
        <v>0</v>
      </c>
      <c r="BC1016" s="32">
        <v>0</v>
      </c>
      <c r="BD1016" s="33">
        <v>7.2</v>
      </c>
      <c r="BE1016" s="33">
        <v>7.2</v>
      </c>
      <c r="BF1016" s="33">
        <v>7.2</v>
      </c>
      <c r="BG1016" s="33">
        <v>7.2</v>
      </c>
      <c r="BH1016" s="33">
        <v>7.2</v>
      </c>
      <c r="BI1016" s="33">
        <v>7.2</v>
      </c>
      <c r="BJ1016" s="34" t="s">
        <v>113</v>
      </c>
      <c r="BK1016" s="35">
        <v>1</v>
      </c>
      <c r="BL1016">
        <f>IF(BY1016&gt;LARGE(BZ1016:$CK1016,1),1,"")</f>
        <v>1</v>
      </c>
      <c r="BM1016" t="str">
        <f>IF(BZ1016&gt;LARGE(CA1016:$CK1016,1),2,"")</f>
        <v/>
      </c>
      <c r="BN1016" t="str">
        <f>IF(CA1016&gt;LARGE(CB1016:$CK1016,1),2.2,"")</f>
        <v/>
      </c>
      <c r="BO1016" t="str">
        <f>IF(CB1016&gt;LARGE(CC1016:$CK1016,1),3,"")</f>
        <v/>
      </c>
      <c r="BP1016" t="str">
        <f>IF(CC1016&gt;LARGE(CD1016:$CK1016,1),3.2,"")</f>
        <v/>
      </c>
      <c r="BQ1016" t="str">
        <f>IF(CD1016&gt;LARGE(CE1016:$CK1016,1),4,"")</f>
        <v/>
      </c>
      <c r="BR1016" t="str">
        <f>IF(CE1016&gt;LARGE(CF1016:$CK1016,1),4.2,"")</f>
        <v/>
      </c>
      <c r="BS1016" t="str">
        <f>IF(CF1016&gt;LARGE(CG1016:$CK1016,1),5,"")</f>
        <v/>
      </c>
      <c r="BT1016" t="str">
        <f>IF(CG1016&gt;LARGE(CH1016:$CK1016,1),5.2,"")</f>
        <v/>
      </c>
      <c r="BU1016" t="str">
        <f>IF(CH1016&gt;LARGE(CI1016:$CK1016,1),6,"")</f>
        <v/>
      </c>
      <c r="BV1016" t="str">
        <f>IF(CI1016&gt;LARGE(CJ1016:$CK1016,1),6.2,"")</f>
        <v/>
      </c>
      <c r="BW1016" t="str">
        <f>IF(CJ1016&gt;LARGE(CK1016:$CK1016,1),7,"")</f>
        <v/>
      </c>
      <c r="BX1016" t="str">
        <f t="shared" si="256"/>
        <v/>
      </c>
      <c r="BY1016" s="36">
        <f t="shared" si="257"/>
        <v>4</v>
      </c>
      <c r="BZ1016" s="36">
        <f t="shared" si="258"/>
        <v>0</v>
      </c>
      <c r="CA1016">
        <f t="shared" si="259"/>
        <v>0</v>
      </c>
      <c r="CB1016" s="36">
        <f t="shared" si="260"/>
        <v>0</v>
      </c>
      <c r="CC1016">
        <f t="shared" si="261"/>
        <v>0</v>
      </c>
      <c r="CD1016" s="36">
        <f t="shared" si="262"/>
        <v>0</v>
      </c>
      <c r="CE1016">
        <f t="shared" si="263"/>
        <v>0</v>
      </c>
      <c r="CF1016" s="36">
        <f t="shared" si="264"/>
        <v>0</v>
      </c>
      <c r="CG1016">
        <f t="shared" si="265"/>
        <v>0</v>
      </c>
      <c r="CH1016" s="36">
        <f t="shared" si="266"/>
        <v>0</v>
      </c>
      <c r="CI1016">
        <f t="shared" si="267"/>
        <v>0</v>
      </c>
      <c r="CJ1016" s="36">
        <f t="shared" si="268"/>
        <v>0</v>
      </c>
      <c r="CK1016">
        <f t="shared" si="269"/>
        <v>0</v>
      </c>
      <c r="CP1016">
        <v>1535</v>
      </c>
      <c r="DD1016" t="str">
        <f>IF(COUNTIF('[3]Zone Players'!A$3:A$1847,A1016)&lt;1,"D","")</f>
        <v/>
      </c>
      <c r="DF1016">
        <f t="shared" si="272"/>
        <v>1</v>
      </c>
      <c r="DG1016" s="70">
        <f t="shared" si="270"/>
        <v>4</v>
      </c>
      <c r="DH1016" t="str">
        <f t="shared" si="271"/>
        <v/>
      </c>
    </row>
    <row r="1017" spans="1:112" x14ac:dyDescent="0.25">
      <c r="A1017" s="23">
        <v>132189</v>
      </c>
      <c r="B1017" s="24" t="s">
        <v>1461</v>
      </c>
      <c r="C1017" s="24" t="s">
        <v>578</v>
      </c>
      <c r="D1017" s="25" t="s">
        <v>1370</v>
      </c>
      <c r="E1017" s="26"/>
      <c r="F1017" s="27"/>
      <c r="G1017" s="27"/>
      <c r="H1017" s="27"/>
      <c r="I1017" s="27">
        <v>6</v>
      </c>
      <c r="J1017" s="27">
        <v>5</v>
      </c>
      <c r="K1017" s="27">
        <v>4</v>
      </c>
      <c r="L1017" s="27">
        <v>4</v>
      </c>
      <c r="M1017" s="27">
        <v>4</v>
      </c>
      <c r="N1017" s="26">
        <v>2</v>
      </c>
      <c r="O1017" s="27">
        <v>2</v>
      </c>
      <c r="P1017" s="27">
        <v>4</v>
      </c>
      <c r="Q1017" s="28"/>
      <c r="R1017" s="28"/>
      <c r="S1017" s="28"/>
      <c r="T1017" s="29"/>
      <c r="U1017" s="28"/>
      <c r="V1017" s="30">
        <v>1</v>
      </c>
      <c r="W1017" s="30">
        <v>2</v>
      </c>
      <c r="X1017" s="30" t="s">
        <v>113</v>
      </c>
      <c r="Y1017" s="30">
        <v>4</v>
      </c>
      <c r="Z1017" s="30">
        <v>5</v>
      </c>
      <c r="AA1017" s="30">
        <v>6</v>
      </c>
      <c r="AB1017" s="30">
        <v>7</v>
      </c>
      <c r="AC1017" s="30" t="s">
        <v>113</v>
      </c>
      <c r="AD1017" s="30" t="s">
        <v>113</v>
      </c>
      <c r="AE1017" s="30" t="s">
        <v>113</v>
      </c>
      <c r="AF1017" s="30" t="s">
        <v>113</v>
      </c>
      <c r="AG1017" s="30" t="s">
        <v>113</v>
      </c>
      <c r="AH1017" s="30" t="s">
        <v>113</v>
      </c>
      <c r="AI1017" s="30" t="s">
        <v>113</v>
      </c>
      <c r="AJ1017" s="30" t="s">
        <v>113</v>
      </c>
      <c r="AK1017" s="30" t="s">
        <v>113</v>
      </c>
      <c r="AL1017" s="30" t="s">
        <v>113</v>
      </c>
      <c r="AM1017" s="30">
        <v>0</v>
      </c>
      <c r="AN1017" s="30">
        <v>17</v>
      </c>
      <c r="AO1017" s="30">
        <v>2</v>
      </c>
      <c r="AP1017" s="30">
        <v>5</v>
      </c>
      <c r="AQ1017" s="31">
        <v>4</v>
      </c>
      <c r="AR1017" s="31">
        <v>2</v>
      </c>
      <c r="AS1017" s="31">
        <v>2</v>
      </c>
      <c r="AT1017" s="32">
        <v>0</v>
      </c>
      <c r="AU1017" s="32">
        <v>0</v>
      </c>
      <c r="AV1017" s="32">
        <v>0</v>
      </c>
      <c r="AW1017" s="32">
        <v>0</v>
      </c>
      <c r="AX1017" s="32">
        <v>2</v>
      </c>
      <c r="AY1017" s="32">
        <v>2</v>
      </c>
      <c r="AZ1017" s="32">
        <v>0</v>
      </c>
      <c r="BA1017" s="32">
        <v>2</v>
      </c>
      <c r="BB1017" s="32">
        <v>2</v>
      </c>
      <c r="BC1017" s="32">
        <v>5</v>
      </c>
      <c r="BD1017" s="33">
        <v>7.2</v>
      </c>
      <c r="BE1017" s="33">
        <v>7.2</v>
      </c>
      <c r="BF1017" s="33">
        <v>7.2</v>
      </c>
      <c r="BG1017" s="33">
        <v>7.2</v>
      </c>
      <c r="BH1017" s="33">
        <v>7.2</v>
      </c>
      <c r="BI1017" s="33">
        <v>7.2</v>
      </c>
      <c r="BJ1017" s="34">
        <v>2</v>
      </c>
      <c r="BK1017" s="35">
        <v>2</v>
      </c>
      <c r="BL1017" t="str">
        <f>IF(BY1017&gt;LARGE(BZ1017:$CK1017,1),1,"")</f>
        <v/>
      </c>
      <c r="BM1017">
        <f>IF(BZ1017&gt;LARGE(CA1017:$CK1017,1),2,"")</f>
        <v>2</v>
      </c>
      <c r="BN1017" t="str">
        <f>IF(CA1017&gt;LARGE(CB1017:$CK1017,1),2.2,"")</f>
        <v/>
      </c>
      <c r="BO1017" t="str">
        <f>IF(CB1017&gt;LARGE(CC1017:$CK1017,1),3,"")</f>
        <v/>
      </c>
      <c r="BP1017" t="str">
        <f>IF(CC1017&gt;LARGE(CD1017:$CK1017,1),3.2,"")</f>
        <v/>
      </c>
      <c r="BQ1017" t="str">
        <f>IF(CD1017&gt;LARGE(CE1017:$CK1017,1),4,"")</f>
        <v/>
      </c>
      <c r="BR1017" t="str">
        <f>IF(CE1017&gt;LARGE(CF1017:$CK1017,1),4.2,"")</f>
        <v/>
      </c>
      <c r="BS1017">
        <f>IF(CF1017&gt;LARGE(CG1017:$CK1017,1),5,"")</f>
        <v>5</v>
      </c>
      <c r="BT1017" t="str">
        <f>IF(CG1017&gt;LARGE(CH1017:$CK1017,1),5.2,"")</f>
        <v/>
      </c>
      <c r="BU1017" t="str">
        <f>IF(CH1017&gt;LARGE(CI1017:$CK1017,1),6,"")</f>
        <v/>
      </c>
      <c r="BV1017" t="str">
        <f>IF(CI1017&gt;LARGE(CJ1017:$CK1017,1),6.2,"")</f>
        <v/>
      </c>
      <c r="BW1017" t="str">
        <f>IF(CJ1017&gt;LARGE(CK1017:$CK1017,1),7,"")</f>
        <v/>
      </c>
      <c r="BX1017" t="str">
        <f t="shared" si="256"/>
        <v/>
      </c>
      <c r="BY1017" s="36">
        <f t="shared" si="257"/>
        <v>0</v>
      </c>
      <c r="BZ1017" s="36">
        <f t="shared" si="258"/>
        <v>4</v>
      </c>
      <c r="CA1017">
        <f t="shared" si="259"/>
        <v>0</v>
      </c>
      <c r="CB1017" s="36">
        <f t="shared" si="260"/>
        <v>0</v>
      </c>
      <c r="CC1017">
        <f t="shared" si="261"/>
        <v>0</v>
      </c>
      <c r="CD1017" s="36">
        <f t="shared" si="262"/>
        <v>0</v>
      </c>
      <c r="CE1017">
        <f t="shared" si="263"/>
        <v>0</v>
      </c>
      <c r="CF1017" s="36">
        <f t="shared" si="264"/>
        <v>1</v>
      </c>
      <c r="CG1017">
        <f t="shared" si="265"/>
        <v>0</v>
      </c>
      <c r="CH1017" s="36">
        <f t="shared" si="266"/>
        <v>0</v>
      </c>
      <c r="CI1017">
        <f t="shared" si="267"/>
        <v>0</v>
      </c>
      <c r="CJ1017" s="36">
        <f t="shared" si="268"/>
        <v>0</v>
      </c>
      <c r="CK1017">
        <f t="shared" si="269"/>
        <v>0</v>
      </c>
      <c r="CP1017">
        <v>1541</v>
      </c>
      <c r="DD1017" t="str">
        <f>IF(COUNTIF('[3]Zone Players'!A$3:A$1847,A1017)&lt;1,"D","")</f>
        <v/>
      </c>
      <c r="DF1017">
        <f t="shared" si="272"/>
        <v>2</v>
      </c>
      <c r="DG1017" s="70">
        <f t="shared" si="270"/>
        <v>5</v>
      </c>
      <c r="DH1017" t="str">
        <f t="shared" si="271"/>
        <v/>
      </c>
    </row>
    <row r="1018" spans="1:112" x14ac:dyDescent="0.25">
      <c r="A1018" s="23">
        <v>142762</v>
      </c>
      <c r="B1018" s="24" t="s">
        <v>1055</v>
      </c>
      <c r="C1018" s="24" t="s">
        <v>420</v>
      </c>
      <c r="D1018" s="25" t="s">
        <v>1370</v>
      </c>
      <c r="E1018" s="26"/>
      <c r="F1018" s="27"/>
      <c r="G1018" s="27"/>
      <c r="H1018" s="27"/>
      <c r="I1018" s="27"/>
      <c r="J1018" s="27"/>
      <c r="K1018" s="27"/>
      <c r="L1018" s="27"/>
      <c r="M1018" s="27" t="s">
        <v>1462</v>
      </c>
      <c r="N1018" s="26">
        <v>2</v>
      </c>
      <c r="O1018" s="27">
        <v>5</v>
      </c>
      <c r="P1018" s="27">
        <v>5</v>
      </c>
      <c r="Q1018" s="28"/>
      <c r="R1018" s="28"/>
      <c r="S1018" s="28"/>
      <c r="T1018" s="29"/>
      <c r="U1018" s="28"/>
      <c r="V1018" s="30">
        <v>1</v>
      </c>
      <c r="W1018" s="30">
        <v>2</v>
      </c>
      <c r="X1018" s="30" t="s">
        <v>113</v>
      </c>
      <c r="Y1018" s="30">
        <v>4</v>
      </c>
      <c r="Z1018" s="30">
        <v>5</v>
      </c>
      <c r="AA1018" s="30">
        <v>6</v>
      </c>
      <c r="AB1018" s="30">
        <v>7</v>
      </c>
      <c r="AC1018" s="30" t="s">
        <v>113</v>
      </c>
      <c r="AD1018" s="30" t="s">
        <v>113</v>
      </c>
      <c r="AE1018" s="30" t="s">
        <v>113</v>
      </c>
      <c r="AF1018" s="30" t="s">
        <v>113</v>
      </c>
      <c r="AG1018" s="30" t="s">
        <v>113</v>
      </c>
      <c r="AH1018" s="30" t="s">
        <v>113</v>
      </c>
      <c r="AI1018" s="30" t="s">
        <v>113</v>
      </c>
      <c r="AJ1018" s="30" t="s">
        <v>113</v>
      </c>
      <c r="AK1018" s="30" t="s">
        <v>113</v>
      </c>
      <c r="AL1018" s="30" t="s">
        <v>113</v>
      </c>
      <c r="AM1018" s="30">
        <v>0</v>
      </c>
      <c r="AN1018" s="30">
        <v>17</v>
      </c>
      <c r="AO1018" s="30">
        <v>1</v>
      </c>
      <c r="AP1018" s="30">
        <v>6</v>
      </c>
      <c r="AQ1018" s="31">
        <v>5</v>
      </c>
      <c r="AR1018" s="31">
        <v>5</v>
      </c>
      <c r="AS1018" s="31">
        <v>5</v>
      </c>
      <c r="AT1018" s="32">
        <v>5</v>
      </c>
      <c r="AU1018" s="32">
        <v>5</v>
      </c>
      <c r="AV1018" s="32">
        <v>5</v>
      </c>
      <c r="AW1018" s="32">
        <v>5</v>
      </c>
      <c r="AX1018" s="32">
        <v>5</v>
      </c>
      <c r="AY1018" s="32">
        <v>5</v>
      </c>
      <c r="AZ1018" s="32">
        <v>5</v>
      </c>
      <c r="BA1018" s="32">
        <v>5</v>
      </c>
      <c r="BB1018" s="32">
        <v>5</v>
      </c>
      <c r="BC1018" s="32">
        <v>5</v>
      </c>
      <c r="BD1018" s="33">
        <v>7.2</v>
      </c>
      <c r="BE1018" s="33">
        <v>5</v>
      </c>
      <c r="BF1018" s="33">
        <v>5</v>
      </c>
      <c r="BG1018" s="33">
        <v>5</v>
      </c>
      <c r="BH1018" s="33">
        <v>5</v>
      </c>
      <c r="BI1018" s="33">
        <v>5</v>
      </c>
      <c r="BJ1018" s="34">
        <v>5</v>
      </c>
      <c r="BK1018" s="35">
        <v>5</v>
      </c>
      <c r="BL1018" t="str">
        <f>IF(BY1018&gt;LARGE(BZ1018:$CK1018,1),1,"")</f>
        <v/>
      </c>
      <c r="BM1018" t="str">
        <f>IF(BZ1018&gt;LARGE(CA1018:$CK1018,1),2,"")</f>
        <v/>
      </c>
      <c r="BN1018" t="str">
        <f>IF(CA1018&gt;LARGE(CB1018:$CK1018,1),2.2,"")</f>
        <v/>
      </c>
      <c r="BO1018" t="str">
        <f>IF(CB1018&gt;LARGE(CC1018:$CK1018,1),3,"")</f>
        <v/>
      </c>
      <c r="BP1018" t="str">
        <f>IF(CC1018&gt;LARGE(CD1018:$CK1018,1),3.2,"")</f>
        <v/>
      </c>
      <c r="BQ1018" t="str">
        <f>IF(CD1018&gt;LARGE(CE1018:$CK1018,1),4,"")</f>
        <v/>
      </c>
      <c r="BR1018" t="str">
        <f>IF(CE1018&gt;LARGE(CF1018:$CK1018,1),4.2,"")</f>
        <v/>
      </c>
      <c r="BS1018">
        <f>IF(CF1018&gt;LARGE(CG1018:$CK1018,1),5,"")</f>
        <v>5</v>
      </c>
      <c r="BT1018" t="str">
        <f>IF(CG1018&gt;LARGE(CH1018:$CK1018,1),5.2,"")</f>
        <v/>
      </c>
      <c r="BU1018" t="str">
        <f>IF(CH1018&gt;LARGE(CI1018:$CK1018,1),6,"")</f>
        <v/>
      </c>
      <c r="BV1018" t="str">
        <f>IF(CI1018&gt;LARGE(CJ1018:$CK1018,1),6.2,"")</f>
        <v/>
      </c>
      <c r="BW1018" t="str">
        <f>IF(CJ1018&gt;LARGE(CK1018:$CK1018,1),7,"")</f>
        <v/>
      </c>
      <c r="BX1018" t="str">
        <f t="shared" si="256"/>
        <v/>
      </c>
      <c r="BY1018" s="36">
        <f t="shared" si="257"/>
        <v>0</v>
      </c>
      <c r="BZ1018" s="36">
        <f t="shared" si="258"/>
        <v>0</v>
      </c>
      <c r="CA1018">
        <f t="shared" si="259"/>
        <v>0</v>
      </c>
      <c r="CB1018" s="36">
        <f t="shared" si="260"/>
        <v>0</v>
      </c>
      <c r="CC1018">
        <f t="shared" si="261"/>
        <v>0</v>
      </c>
      <c r="CD1018" s="36">
        <f t="shared" si="262"/>
        <v>0</v>
      </c>
      <c r="CE1018">
        <f t="shared" si="263"/>
        <v>0</v>
      </c>
      <c r="CF1018" s="36">
        <f t="shared" si="264"/>
        <v>10</v>
      </c>
      <c r="CG1018">
        <f t="shared" si="265"/>
        <v>0</v>
      </c>
      <c r="CH1018" s="36">
        <f t="shared" si="266"/>
        <v>0</v>
      </c>
      <c r="CI1018">
        <f t="shared" si="267"/>
        <v>0</v>
      </c>
      <c r="CJ1018" s="36">
        <f t="shared" si="268"/>
        <v>0</v>
      </c>
      <c r="CK1018">
        <f t="shared" si="269"/>
        <v>0</v>
      </c>
      <c r="CP1018">
        <v>1540</v>
      </c>
      <c r="DD1018" t="str">
        <f>IF(COUNTIF('[3]Zone Players'!A$3:A$1847,A1018)&lt;1,"D","")</f>
        <v/>
      </c>
      <c r="DF1018">
        <f t="shared" si="272"/>
        <v>5</v>
      </c>
      <c r="DG1018" s="70">
        <f t="shared" si="270"/>
        <v>10</v>
      </c>
      <c r="DH1018" t="str">
        <f t="shared" si="271"/>
        <v/>
      </c>
    </row>
    <row r="1019" spans="1:112" x14ac:dyDescent="0.25">
      <c r="A1019" s="40">
        <v>132516</v>
      </c>
      <c r="B1019" s="24" t="s">
        <v>1055</v>
      </c>
      <c r="C1019" s="24" t="s">
        <v>961</v>
      </c>
      <c r="D1019" s="25" t="s">
        <v>1370</v>
      </c>
      <c r="E1019" s="26"/>
      <c r="F1019" s="27"/>
      <c r="G1019" s="27"/>
      <c r="H1019" s="27"/>
      <c r="I1019" s="27"/>
      <c r="J1019" s="27"/>
      <c r="K1019" s="27"/>
      <c r="L1019" s="27"/>
      <c r="M1019" s="27">
        <v>6</v>
      </c>
      <c r="N1019" s="26">
        <v>6</v>
      </c>
      <c r="O1019" s="27">
        <v>6</v>
      </c>
      <c r="P1019" s="27">
        <v>7</v>
      </c>
      <c r="Q1019" s="28"/>
      <c r="R1019" s="28"/>
      <c r="S1019" s="28"/>
      <c r="T1019" s="29"/>
      <c r="U1019" s="28"/>
      <c r="V1019" s="30">
        <v>1</v>
      </c>
      <c r="W1019" s="30">
        <v>2</v>
      </c>
      <c r="X1019" s="30" t="s">
        <v>113</v>
      </c>
      <c r="Y1019" s="30">
        <v>4</v>
      </c>
      <c r="Z1019" s="30">
        <v>5</v>
      </c>
      <c r="AA1019" s="30">
        <v>6</v>
      </c>
      <c r="AB1019" s="30">
        <v>7</v>
      </c>
      <c r="AC1019" s="30" t="s">
        <v>113</v>
      </c>
      <c r="AD1019" s="30" t="s">
        <v>113</v>
      </c>
      <c r="AE1019" s="30" t="s">
        <v>113</v>
      </c>
      <c r="AF1019" s="30" t="s">
        <v>113</v>
      </c>
      <c r="AG1019" s="30" t="s">
        <v>113</v>
      </c>
      <c r="AH1019" s="30" t="s">
        <v>113</v>
      </c>
      <c r="AI1019" s="30" t="s">
        <v>113</v>
      </c>
      <c r="AJ1019" s="30" t="s">
        <v>113</v>
      </c>
      <c r="AK1019" s="30" t="s">
        <v>113</v>
      </c>
      <c r="AL1019" s="30" t="s">
        <v>113</v>
      </c>
      <c r="AM1019" s="30">
        <v>0</v>
      </c>
      <c r="AN1019" s="30">
        <v>17</v>
      </c>
      <c r="AO1019" s="30">
        <v>0</v>
      </c>
      <c r="AP1019" s="30">
        <v>7</v>
      </c>
      <c r="AQ1019" s="31">
        <v>7</v>
      </c>
      <c r="AR1019" s="31">
        <v>7</v>
      </c>
      <c r="AS1019" s="31">
        <v>7</v>
      </c>
      <c r="AT1019" s="32">
        <v>0</v>
      </c>
      <c r="AU1019" s="32">
        <v>0</v>
      </c>
      <c r="AV1019" s="32">
        <v>0</v>
      </c>
      <c r="AW1019" s="32">
        <v>0</v>
      </c>
      <c r="AX1019" s="32">
        <v>7</v>
      </c>
      <c r="AY1019" s="32">
        <v>0</v>
      </c>
      <c r="AZ1019" s="32">
        <v>0</v>
      </c>
      <c r="BA1019" s="32">
        <v>0</v>
      </c>
      <c r="BB1019" s="32">
        <v>0</v>
      </c>
      <c r="BC1019" s="32">
        <v>0</v>
      </c>
      <c r="BD1019" s="33">
        <v>7.2</v>
      </c>
      <c r="BE1019" s="33">
        <v>7.2</v>
      </c>
      <c r="BF1019" s="33">
        <v>7.2</v>
      </c>
      <c r="BG1019" s="33">
        <v>7.2</v>
      </c>
      <c r="BH1019" s="33">
        <v>7.2</v>
      </c>
      <c r="BI1019" s="33">
        <v>7.2</v>
      </c>
      <c r="BJ1019" s="34" t="s">
        <v>113</v>
      </c>
      <c r="BK1019" s="35">
        <v>7</v>
      </c>
      <c r="BL1019" t="str">
        <f>IF(BY1019&gt;LARGE(BZ1019:$CK1019,1),1,"")</f>
        <v/>
      </c>
      <c r="BM1019" t="str">
        <f>IF(BZ1019&gt;LARGE(CA1019:$CK1019,1),2,"")</f>
        <v/>
      </c>
      <c r="BN1019" t="str">
        <f>IF(CA1019&gt;LARGE(CB1019:$CK1019,1),2.2,"")</f>
        <v/>
      </c>
      <c r="BO1019" t="str">
        <f>IF(CB1019&gt;LARGE(CC1019:$CK1019,1),3,"")</f>
        <v/>
      </c>
      <c r="BP1019" t="str">
        <f>IF(CC1019&gt;LARGE(CD1019:$CK1019,1),3.2,"")</f>
        <v/>
      </c>
      <c r="BQ1019" t="str">
        <f>IF(CD1019&gt;LARGE(CE1019:$CK1019,1),4,"")</f>
        <v/>
      </c>
      <c r="BR1019" t="str">
        <f>IF(CE1019&gt;LARGE(CF1019:$CK1019,1),4.2,"")</f>
        <v/>
      </c>
      <c r="BS1019" t="str">
        <f>IF(CF1019&gt;LARGE(CG1019:$CK1019,1),5,"")</f>
        <v/>
      </c>
      <c r="BT1019" t="str">
        <f>IF(CG1019&gt;LARGE(CH1019:$CK1019,1),5.2,"")</f>
        <v/>
      </c>
      <c r="BU1019" t="str">
        <f>IF(CH1019&gt;LARGE(CI1019:$CK1019,1),6,"")</f>
        <v/>
      </c>
      <c r="BV1019" t="str">
        <f>IF(CI1019&gt;LARGE(CJ1019:$CK1019,1),6.2,"")</f>
        <v/>
      </c>
      <c r="BW1019">
        <f>IF(CJ1019&gt;LARGE(CK1019:$CK1019,1),7,"")</f>
        <v>7</v>
      </c>
      <c r="BX1019" t="str">
        <f t="shared" si="256"/>
        <v/>
      </c>
      <c r="BY1019" s="36">
        <f t="shared" si="257"/>
        <v>0</v>
      </c>
      <c r="BZ1019" s="36">
        <f t="shared" si="258"/>
        <v>0</v>
      </c>
      <c r="CA1019">
        <f t="shared" si="259"/>
        <v>0</v>
      </c>
      <c r="CB1019" s="36">
        <f t="shared" si="260"/>
        <v>0</v>
      </c>
      <c r="CC1019">
        <f t="shared" si="261"/>
        <v>0</v>
      </c>
      <c r="CD1019" s="36">
        <f t="shared" si="262"/>
        <v>0</v>
      </c>
      <c r="CE1019">
        <f t="shared" si="263"/>
        <v>0</v>
      </c>
      <c r="CF1019" s="36">
        <f t="shared" si="264"/>
        <v>0</v>
      </c>
      <c r="CG1019">
        <f t="shared" si="265"/>
        <v>0</v>
      </c>
      <c r="CH1019" s="36">
        <f t="shared" si="266"/>
        <v>0</v>
      </c>
      <c r="CI1019">
        <f t="shared" si="267"/>
        <v>0</v>
      </c>
      <c r="CJ1019" s="36">
        <f t="shared" si="268"/>
        <v>1</v>
      </c>
      <c r="CK1019">
        <f t="shared" si="269"/>
        <v>0</v>
      </c>
      <c r="CP1019">
        <v>1547</v>
      </c>
      <c r="DD1019" t="str">
        <f>IF(COUNTIF('[3]Zone Players'!A$3:A$1847,A1019)&lt;1,"D","")</f>
        <v/>
      </c>
      <c r="DF1019">
        <f t="shared" si="272"/>
        <v>7</v>
      </c>
      <c r="DG1019" s="70">
        <f t="shared" si="270"/>
        <v>1</v>
      </c>
      <c r="DH1019" t="str">
        <f t="shared" si="271"/>
        <v/>
      </c>
    </row>
    <row r="1020" spans="1:112" x14ac:dyDescent="0.25">
      <c r="A1020" s="40">
        <v>136629</v>
      </c>
      <c r="B1020" s="24" t="s">
        <v>1463</v>
      </c>
      <c r="C1020" s="24" t="s">
        <v>146</v>
      </c>
      <c r="D1020" s="25" t="s">
        <v>1370</v>
      </c>
      <c r="E1020" s="25"/>
      <c r="F1020" s="24"/>
      <c r="G1020" s="24"/>
      <c r="H1020" s="24"/>
      <c r="I1020" s="24"/>
      <c r="J1020" s="24"/>
      <c r="K1020" s="24"/>
      <c r="L1020" s="24"/>
      <c r="M1020" s="24"/>
      <c r="N1020" s="25"/>
      <c r="O1020" s="24"/>
      <c r="P1020" s="27">
        <v>6</v>
      </c>
      <c r="Q1020" s="28"/>
      <c r="R1020" s="28"/>
      <c r="S1020" s="28"/>
      <c r="T1020" s="29"/>
      <c r="U1020" s="28"/>
      <c r="V1020" s="30">
        <v>1</v>
      </c>
      <c r="W1020" s="30">
        <v>2</v>
      </c>
      <c r="X1020" s="30" t="s">
        <v>113</v>
      </c>
      <c r="Y1020" s="30">
        <v>4</v>
      </c>
      <c r="Z1020" s="30">
        <v>5</v>
      </c>
      <c r="AA1020" s="30">
        <v>6</v>
      </c>
      <c r="AB1020" s="30">
        <v>7</v>
      </c>
      <c r="AC1020" s="59" t="s">
        <v>113</v>
      </c>
      <c r="AD1020" s="59" t="s">
        <v>113</v>
      </c>
      <c r="AE1020" s="59" t="s">
        <v>113</v>
      </c>
      <c r="AF1020" s="59" t="s">
        <v>113</v>
      </c>
      <c r="AG1020" s="59" t="s">
        <v>113</v>
      </c>
      <c r="AH1020" s="59" t="s">
        <v>113</v>
      </c>
      <c r="AI1020" s="30" t="s">
        <v>113</v>
      </c>
      <c r="AJ1020" s="30" t="s">
        <v>113</v>
      </c>
      <c r="AK1020" s="30" t="s">
        <v>113</v>
      </c>
      <c r="AL1020" s="30" t="s">
        <v>113</v>
      </c>
      <c r="AM1020" s="30">
        <v>0</v>
      </c>
      <c r="AN1020" s="59">
        <v>17</v>
      </c>
      <c r="AO1020" s="30">
        <v>0</v>
      </c>
      <c r="AP1020" s="59">
        <v>7</v>
      </c>
      <c r="AQ1020" s="31">
        <v>6</v>
      </c>
      <c r="AR1020" s="31">
        <v>4</v>
      </c>
      <c r="AS1020" s="31">
        <v>4</v>
      </c>
      <c r="AT1020" s="32">
        <v>4</v>
      </c>
      <c r="AU1020" s="32">
        <v>4</v>
      </c>
      <c r="AV1020" s="32">
        <v>4</v>
      </c>
      <c r="AW1020" s="32">
        <v>4</v>
      </c>
      <c r="AX1020" s="32">
        <v>4</v>
      </c>
      <c r="AY1020" s="32">
        <v>4</v>
      </c>
      <c r="AZ1020" s="32">
        <v>4</v>
      </c>
      <c r="BA1020" s="32">
        <v>4</v>
      </c>
      <c r="BB1020" s="32">
        <v>4</v>
      </c>
      <c r="BC1020" s="32">
        <v>4</v>
      </c>
      <c r="BD1020" s="33">
        <v>7.2</v>
      </c>
      <c r="BE1020" s="33">
        <v>4</v>
      </c>
      <c r="BF1020" s="33">
        <v>4</v>
      </c>
      <c r="BG1020" s="33">
        <v>4</v>
      </c>
      <c r="BH1020" s="33">
        <v>4</v>
      </c>
      <c r="BI1020" s="33">
        <v>4</v>
      </c>
      <c r="BJ1020" s="34">
        <v>4</v>
      </c>
      <c r="BK1020" s="35">
        <v>4</v>
      </c>
      <c r="BL1020" t="str">
        <f>IF(BY1020&gt;LARGE(BZ1020:$CK1020,1),1,"")</f>
        <v/>
      </c>
      <c r="BM1020" t="str">
        <f>IF(BZ1020&gt;LARGE(CA1020:$CK1020,1),2,"")</f>
        <v/>
      </c>
      <c r="BN1020" t="str">
        <f>IF(CA1020&gt;LARGE(CB1020:$CK1020,1),2.2,"")</f>
        <v/>
      </c>
      <c r="BO1020" t="str">
        <f>IF(CB1020&gt;LARGE(CC1020:$CK1020,1),3,"")</f>
        <v/>
      </c>
      <c r="BP1020" t="str">
        <f>IF(CC1020&gt;LARGE(CD1020:$CK1020,1),3.2,"")</f>
        <v/>
      </c>
      <c r="BQ1020">
        <f>IF(CD1020&gt;LARGE(CE1020:$CK1020,1),4,"")</f>
        <v>4</v>
      </c>
      <c r="BR1020" t="str">
        <f>IF(CE1020&gt;LARGE(CF1020:$CK1020,1),4.2,"")</f>
        <v/>
      </c>
      <c r="BS1020" t="str">
        <f>IF(CF1020&gt;LARGE(CG1020:$CK1020,1),5,"")</f>
        <v/>
      </c>
      <c r="BT1020" t="str">
        <f>IF(CG1020&gt;LARGE(CH1020:$CK1020,1),5.2,"")</f>
        <v/>
      </c>
      <c r="BU1020" t="str">
        <f>IF(CH1020&gt;LARGE(CI1020:$CK1020,1),6,"")</f>
        <v/>
      </c>
      <c r="BV1020" t="str">
        <f>IF(CI1020&gt;LARGE(CJ1020:$CK1020,1),6.2,"")</f>
        <v/>
      </c>
      <c r="BW1020" t="str">
        <f>IF(CJ1020&gt;LARGE(CK1020:$CK1020,1),7,"")</f>
        <v/>
      </c>
      <c r="BX1020" t="str">
        <f t="shared" si="256"/>
        <v/>
      </c>
      <c r="BY1020" s="36">
        <f t="shared" si="257"/>
        <v>0</v>
      </c>
      <c r="BZ1020" s="36">
        <f t="shared" si="258"/>
        <v>0</v>
      </c>
      <c r="CA1020">
        <f t="shared" si="259"/>
        <v>0</v>
      </c>
      <c r="CB1020" s="36">
        <f t="shared" si="260"/>
        <v>0</v>
      </c>
      <c r="CC1020">
        <f t="shared" si="261"/>
        <v>0</v>
      </c>
      <c r="CD1020" s="36">
        <f t="shared" si="262"/>
        <v>10</v>
      </c>
      <c r="CE1020">
        <f t="shared" si="263"/>
        <v>0</v>
      </c>
      <c r="CF1020" s="36">
        <f t="shared" si="264"/>
        <v>0</v>
      </c>
      <c r="CG1020">
        <f t="shared" si="265"/>
        <v>0</v>
      </c>
      <c r="CH1020" s="36">
        <f t="shared" si="266"/>
        <v>0</v>
      </c>
      <c r="CI1020">
        <f t="shared" si="267"/>
        <v>0</v>
      </c>
      <c r="CJ1020" s="36">
        <f t="shared" si="268"/>
        <v>0</v>
      </c>
      <c r="CK1020">
        <f t="shared" si="269"/>
        <v>0</v>
      </c>
      <c r="CP1020">
        <v>1548</v>
      </c>
      <c r="DD1020" t="str">
        <f>IF(COUNTIF('[3]Zone Players'!A$3:A$1847,A1020)&lt;1,"D","")</f>
        <v/>
      </c>
      <c r="DF1020">
        <f t="shared" si="272"/>
        <v>4</v>
      </c>
      <c r="DG1020" s="70">
        <f t="shared" si="270"/>
        <v>10</v>
      </c>
      <c r="DH1020" t="str">
        <f t="shared" si="271"/>
        <v/>
      </c>
    </row>
    <row r="1021" spans="1:112" x14ac:dyDescent="0.25">
      <c r="A1021" s="23">
        <v>100458</v>
      </c>
      <c r="B1021" s="24" t="s">
        <v>1464</v>
      </c>
      <c r="C1021" s="24" t="s">
        <v>1465</v>
      </c>
      <c r="D1021" s="25" t="s">
        <v>167</v>
      </c>
      <c r="E1021" s="26"/>
      <c r="F1021" s="27"/>
      <c r="G1021" s="27" t="s">
        <v>541</v>
      </c>
      <c r="H1021" s="27" t="s">
        <v>541</v>
      </c>
      <c r="I1021" s="27">
        <v>1</v>
      </c>
      <c r="J1021" s="27">
        <v>1</v>
      </c>
      <c r="K1021" s="27">
        <v>1</v>
      </c>
      <c r="L1021" s="27">
        <v>1</v>
      </c>
      <c r="M1021" s="27">
        <v>1</v>
      </c>
      <c r="N1021" s="26">
        <v>1</v>
      </c>
      <c r="O1021" s="27">
        <v>1</v>
      </c>
      <c r="P1021" s="27">
        <v>1</v>
      </c>
      <c r="Q1021" s="28"/>
      <c r="R1021" s="28"/>
      <c r="S1021" s="28"/>
      <c r="T1021" s="29">
        <v>1</v>
      </c>
      <c r="U1021" s="28"/>
      <c r="V1021" s="30">
        <v>1</v>
      </c>
      <c r="W1021" s="30">
        <v>2</v>
      </c>
      <c r="X1021" s="30" t="s">
        <v>113</v>
      </c>
      <c r="Y1021" s="30">
        <v>4</v>
      </c>
      <c r="Z1021" s="30">
        <v>5</v>
      </c>
      <c r="AA1021" s="30">
        <v>6</v>
      </c>
      <c r="AB1021" s="30">
        <v>7</v>
      </c>
      <c r="AC1021" s="30" t="s">
        <v>113</v>
      </c>
      <c r="AD1021" s="30" t="s">
        <v>113</v>
      </c>
      <c r="AE1021" s="30" t="s">
        <v>113</v>
      </c>
      <c r="AF1021" s="30" t="s">
        <v>113</v>
      </c>
      <c r="AG1021" s="30" t="s">
        <v>113</v>
      </c>
      <c r="AH1021" s="30" t="s">
        <v>113</v>
      </c>
      <c r="AI1021" s="30" t="s">
        <v>113</v>
      </c>
      <c r="AJ1021" s="30" t="s">
        <v>113</v>
      </c>
      <c r="AK1021" s="30" t="s">
        <v>113</v>
      </c>
      <c r="AL1021" s="30" t="s">
        <v>113</v>
      </c>
      <c r="AM1021" s="30">
        <v>0</v>
      </c>
      <c r="AN1021" s="30">
        <v>17</v>
      </c>
      <c r="AO1021" s="30">
        <v>10</v>
      </c>
      <c r="AP1021" s="30">
        <v>1</v>
      </c>
      <c r="AQ1021" s="31">
        <v>0</v>
      </c>
      <c r="AR1021" s="31">
        <v>1</v>
      </c>
      <c r="AS1021" s="31">
        <v>1</v>
      </c>
      <c r="AT1021" s="32">
        <v>1</v>
      </c>
      <c r="AU1021" s="32">
        <v>1</v>
      </c>
      <c r="AV1021" s="32">
        <v>1</v>
      </c>
      <c r="AW1021" s="32">
        <v>1</v>
      </c>
      <c r="AX1021" s="32">
        <v>1</v>
      </c>
      <c r="AY1021" s="32">
        <v>1</v>
      </c>
      <c r="AZ1021" s="32">
        <v>1</v>
      </c>
      <c r="BA1021" s="32">
        <v>1</v>
      </c>
      <c r="BB1021" s="32">
        <v>1</v>
      </c>
      <c r="BC1021" s="32">
        <v>1</v>
      </c>
      <c r="BD1021" s="33">
        <v>7.2</v>
      </c>
      <c r="BE1021" s="33">
        <v>1</v>
      </c>
      <c r="BF1021" s="33">
        <v>1</v>
      </c>
      <c r="BG1021" s="33">
        <v>1</v>
      </c>
      <c r="BH1021" s="33">
        <v>1</v>
      </c>
      <c r="BI1021" s="33">
        <v>1</v>
      </c>
      <c r="BJ1021" s="34">
        <v>1</v>
      </c>
      <c r="BK1021" s="35">
        <v>1</v>
      </c>
      <c r="BL1021">
        <f>IF(BY1021&gt;LARGE(BZ1021:$CK1021,1),1,"")</f>
        <v>1</v>
      </c>
      <c r="BM1021" t="str">
        <f>IF(BZ1021&gt;LARGE(CA1021:$CK1021,1),2,"")</f>
        <v/>
      </c>
      <c r="BN1021" t="str">
        <f>IF(CA1021&gt;LARGE(CB1021:$CK1021,1),2.2,"")</f>
        <v/>
      </c>
      <c r="BO1021" t="str">
        <f>IF(CB1021&gt;LARGE(CC1021:$CK1021,1),3,"")</f>
        <v/>
      </c>
      <c r="BP1021" t="str">
        <f>IF(CC1021&gt;LARGE(CD1021:$CK1021,1),3.2,"")</f>
        <v/>
      </c>
      <c r="BQ1021" t="str">
        <f>IF(CD1021&gt;LARGE(CE1021:$CK1021,1),4,"")</f>
        <v/>
      </c>
      <c r="BR1021" t="str">
        <f>IF(CE1021&gt;LARGE(CF1021:$CK1021,1),4.2,"")</f>
        <v/>
      </c>
      <c r="BS1021" t="str">
        <f>IF(CF1021&gt;LARGE(CG1021:$CK1021,1),5,"")</f>
        <v/>
      </c>
      <c r="BT1021" t="str">
        <f>IF(CG1021&gt;LARGE(CH1021:$CK1021,1),5.2,"")</f>
        <v/>
      </c>
      <c r="BU1021" t="str">
        <f>IF(CH1021&gt;LARGE(CI1021:$CK1021,1),6,"")</f>
        <v/>
      </c>
      <c r="BV1021" t="str">
        <f>IF(CI1021&gt;LARGE(CJ1021:$CK1021,1),6.2,"")</f>
        <v/>
      </c>
      <c r="BW1021" t="str">
        <f>IF(CJ1021&gt;LARGE(CK1021:$CK1021,1),7,"")</f>
        <v/>
      </c>
      <c r="BX1021" t="str">
        <f t="shared" si="256"/>
        <v/>
      </c>
      <c r="BY1021" s="36">
        <f t="shared" si="257"/>
        <v>10</v>
      </c>
      <c r="BZ1021" s="36">
        <f t="shared" si="258"/>
        <v>0</v>
      </c>
      <c r="CA1021">
        <f t="shared" si="259"/>
        <v>0</v>
      </c>
      <c r="CB1021" s="36">
        <f t="shared" si="260"/>
        <v>0</v>
      </c>
      <c r="CC1021">
        <f t="shared" si="261"/>
        <v>0</v>
      </c>
      <c r="CD1021" s="36">
        <f t="shared" si="262"/>
        <v>0</v>
      </c>
      <c r="CE1021">
        <f t="shared" si="263"/>
        <v>0</v>
      </c>
      <c r="CF1021" s="36">
        <f t="shared" si="264"/>
        <v>0</v>
      </c>
      <c r="CG1021">
        <f t="shared" si="265"/>
        <v>0</v>
      </c>
      <c r="CH1021" s="36">
        <f t="shared" si="266"/>
        <v>0</v>
      </c>
      <c r="CI1021">
        <f t="shared" si="267"/>
        <v>0</v>
      </c>
      <c r="CJ1021" s="36">
        <f t="shared" si="268"/>
        <v>0</v>
      </c>
      <c r="CK1021">
        <f t="shared" si="269"/>
        <v>0</v>
      </c>
      <c r="CP1021">
        <v>1552</v>
      </c>
      <c r="DD1021" t="str">
        <f>IF(COUNTIF('[3]Zone Players'!A$3:A$1847,A1021)&lt;1,"D","")</f>
        <v/>
      </c>
      <c r="DF1021" t="str">
        <f t="shared" si="272"/>
        <v>N1</v>
      </c>
      <c r="DG1021" s="70">
        <f t="shared" si="270"/>
        <v>10</v>
      </c>
      <c r="DH1021" t="str">
        <f t="shared" si="271"/>
        <v/>
      </c>
    </row>
    <row r="1022" spans="1:112" x14ac:dyDescent="0.25">
      <c r="A1022" s="23"/>
      <c r="B1022" s="24"/>
      <c r="C1022" s="24"/>
      <c r="D1022" s="25"/>
      <c r="E1022" s="26"/>
      <c r="F1022" s="27"/>
      <c r="G1022" s="27"/>
      <c r="H1022" s="27"/>
      <c r="I1022" s="27"/>
      <c r="J1022" s="27"/>
      <c r="K1022" s="27"/>
      <c r="L1022" s="27"/>
      <c r="M1022" s="27"/>
      <c r="N1022" s="26"/>
      <c r="O1022" s="27"/>
      <c r="P1022" s="27"/>
      <c r="Q1022" s="28"/>
      <c r="R1022" s="28"/>
      <c r="S1022" s="28"/>
      <c r="T1022" s="29"/>
      <c r="U1022" s="28"/>
      <c r="V1022" s="30" t="e">
        <v>#N/A</v>
      </c>
      <c r="W1022" s="30" t="e">
        <v>#N/A</v>
      </c>
      <c r="X1022" s="30" t="e">
        <v>#N/A</v>
      </c>
      <c r="Y1022" s="30" t="e">
        <v>#N/A</v>
      </c>
      <c r="Z1022" s="30" t="e">
        <v>#N/A</v>
      </c>
      <c r="AA1022" s="30" t="e">
        <v>#N/A</v>
      </c>
      <c r="AB1022" s="30" t="e">
        <v>#N/A</v>
      </c>
      <c r="AC1022" s="30" t="s">
        <v>113</v>
      </c>
      <c r="AD1022" s="30" t="s">
        <v>113</v>
      </c>
      <c r="AE1022" s="30" t="s">
        <v>113</v>
      </c>
      <c r="AF1022" s="30" t="s">
        <v>113</v>
      </c>
      <c r="AG1022" s="30" t="s">
        <v>113</v>
      </c>
      <c r="AH1022" s="30" t="s">
        <v>113</v>
      </c>
      <c r="AI1022" s="30" t="s">
        <v>113</v>
      </c>
      <c r="AJ1022" s="30" t="s">
        <v>113</v>
      </c>
      <c r="AK1022" s="30" t="s">
        <v>113</v>
      </c>
      <c r="AL1022" s="30" t="s">
        <v>113</v>
      </c>
      <c r="AM1022" s="30">
        <v>0</v>
      </c>
      <c r="AN1022" s="30" t="e">
        <v>#N/A</v>
      </c>
      <c r="AO1022" s="30">
        <v>0</v>
      </c>
      <c r="AP1022" s="30">
        <v>7</v>
      </c>
      <c r="AQ1022" s="31" t="s">
        <v>113</v>
      </c>
      <c r="AR1022" s="31">
        <v>6</v>
      </c>
      <c r="AS1022" s="31">
        <v>6</v>
      </c>
      <c r="AT1022" s="32">
        <v>6</v>
      </c>
      <c r="AU1022" s="32">
        <v>6</v>
      </c>
      <c r="AV1022" s="32">
        <v>6</v>
      </c>
      <c r="AW1022" s="32">
        <v>6</v>
      </c>
      <c r="AX1022" s="32">
        <v>6</v>
      </c>
      <c r="AY1022" s="32">
        <v>6</v>
      </c>
      <c r="AZ1022" s="32">
        <v>6</v>
      </c>
      <c r="BA1022" s="32">
        <v>6</v>
      </c>
      <c r="BB1022" s="32">
        <v>6</v>
      </c>
      <c r="BC1022" s="32">
        <v>6</v>
      </c>
      <c r="BD1022" s="33">
        <v>7.2</v>
      </c>
      <c r="BE1022" s="33">
        <v>6</v>
      </c>
      <c r="BF1022" s="33">
        <v>6</v>
      </c>
      <c r="BG1022" s="33">
        <v>6</v>
      </c>
      <c r="BH1022" s="33">
        <v>6</v>
      </c>
      <c r="BI1022" s="33">
        <v>6</v>
      </c>
      <c r="BJ1022" s="34">
        <v>6</v>
      </c>
      <c r="BK1022" s="35">
        <v>6</v>
      </c>
      <c r="BL1022" t="str">
        <f>IF(BY1022&gt;LARGE(BZ1022:$CK1022,1),1,"")</f>
        <v/>
      </c>
      <c r="BM1022" t="str">
        <f>IF(BZ1022&gt;LARGE(CA1022:$CK1022,1),2,"")</f>
        <v/>
      </c>
      <c r="BN1022" t="str">
        <f>IF(CA1022&gt;LARGE(CB1022:$CK1022,1),2.2,"")</f>
        <v/>
      </c>
      <c r="BO1022" t="str">
        <f>IF(CB1022&gt;LARGE(CC1022:$CK1022,1),3,"")</f>
        <v/>
      </c>
      <c r="BP1022" t="str">
        <f>IF(CC1022&gt;LARGE(CD1022:$CK1022,1),3.2,"")</f>
        <v/>
      </c>
      <c r="BQ1022" t="str">
        <f>IF(CD1022&gt;LARGE(CE1022:$CK1022,1),4,"")</f>
        <v/>
      </c>
      <c r="BR1022" t="str">
        <f>IF(CE1022&gt;LARGE(CF1022:$CK1022,1),4.2,"")</f>
        <v/>
      </c>
      <c r="BS1022" t="str">
        <f>IF(CF1022&gt;LARGE(CG1022:$CK1022,1),5,"")</f>
        <v/>
      </c>
      <c r="BT1022" t="str">
        <f>IF(CG1022&gt;LARGE(CH1022:$CK1022,1),5.2,"")</f>
        <v/>
      </c>
      <c r="BU1022">
        <f>IF(CH1022&gt;LARGE(CI1022:$CK1022,1),6,"")</f>
        <v>6</v>
      </c>
      <c r="BV1022" t="str">
        <f>IF(CI1022&gt;LARGE(CJ1022:$CK1022,1),6.2,"")</f>
        <v/>
      </c>
      <c r="BW1022" t="str">
        <f>IF(CJ1022&gt;LARGE(CK1022:$CK1022,1),7,"")</f>
        <v/>
      </c>
      <c r="BX1022" t="str">
        <f t="shared" si="256"/>
        <v/>
      </c>
      <c r="BY1022" s="36">
        <f t="shared" si="257"/>
        <v>0</v>
      </c>
      <c r="BZ1022" s="36">
        <f t="shared" si="258"/>
        <v>0</v>
      </c>
      <c r="CA1022">
        <f t="shared" si="259"/>
        <v>0</v>
      </c>
      <c r="CB1022" s="36">
        <f t="shared" si="260"/>
        <v>0</v>
      </c>
      <c r="CC1022">
        <f t="shared" si="261"/>
        <v>0</v>
      </c>
      <c r="CD1022" s="36">
        <f t="shared" si="262"/>
        <v>0</v>
      </c>
      <c r="CE1022">
        <f t="shared" si="263"/>
        <v>0</v>
      </c>
      <c r="CF1022" s="36">
        <f t="shared" si="264"/>
        <v>0</v>
      </c>
      <c r="CG1022">
        <f t="shared" si="265"/>
        <v>0</v>
      </c>
      <c r="CH1022" s="36">
        <f t="shared" si="266"/>
        <v>10</v>
      </c>
      <c r="CI1022">
        <f t="shared" si="267"/>
        <v>0</v>
      </c>
      <c r="CJ1022" s="36">
        <f t="shared" si="268"/>
        <v>0</v>
      </c>
      <c r="CK1022">
        <f t="shared" si="269"/>
        <v>0</v>
      </c>
      <c r="CP1022">
        <v>1553</v>
      </c>
      <c r="DD1022" t="str">
        <f>IF(COUNTIF('[3]Zone Players'!A$3:A$1847,A1022)&lt;1,"D","")</f>
        <v>D</v>
      </c>
      <c r="DF1022">
        <f t="shared" si="272"/>
        <v>6</v>
      </c>
      <c r="DG1022" s="70">
        <f t="shared" si="270"/>
        <v>10</v>
      </c>
      <c r="DH1022" t="str">
        <f t="shared" si="271"/>
        <v/>
      </c>
    </row>
    <row r="1023" spans="1:112" x14ac:dyDescent="0.25">
      <c r="A1023" s="23">
        <v>124001</v>
      </c>
      <c r="B1023" s="24" t="s">
        <v>650</v>
      </c>
      <c r="C1023" s="24" t="s">
        <v>1466</v>
      </c>
      <c r="D1023" s="25" t="s">
        <v>1370</v>
      </c>
      <c r="E1023" s="26"/>
      <c r="F1023" s="27"/>
      <c r="G1023" s="27"/>
      <c r="H1023" s="27"/>
      <c r="I1023" s="27"/>
      <c r="J1023" s="27"/>
      <c r="K1023" s="27"/>
      <c r="L1023" s="27"/>
      <c r="M1023" s="27">
        <v>7</v>
      </c>
      <c r="N1023" s="26">
        <v>7</v>
      </c>
      <c r="O1023" s="27">
        <v>7</v>
      </c>
      <c r="P1023" s="27">
        <v>6</v>
      </c>
      <c r="Q1023" s="28"/>
      <c r="R1023" s="28"/>
      <c r="S1023" s="28"/>
      <c r="T1023" s="29"/>
      <c r="U1023" s="28"/>
      <c r="V1023" s="30">
        <v>1</v>
      </c>
      <c r="W1023" s="30">
        <v>2</v>
      </c>
      <c r="X1023" s="30" t="s">
        <v>113</v>
      </c>
      <c r="Y1023" s="30">
        <v>4</v>
      </c>
      <c r="Z1023" s="30">
        <v>5</v>
      </c>
      <c r="AA1023" s="30">
        <v>6</v>
      </c>
      <c r="AB1023" s="30">
        <v>7</v>
      </c>
      <c r="AC1023" s="30" t="s">
        <v>113</v>
      </c>
      <c r="AD1023" s="30" t="s">
        <v>113</v>
      </c>
      <c r="AE1023" s="30" t="s">
        <v>113</v>
      </c>
      <c r="AF1023" s="30" t="s">
        <v>113</v>
      </c>
      <c r="AG1023" s="30" t="s">
        <v>113</v>
      </c>
      <c r="AH1023" s="30" t="s">
        <v>113</v>
      </c>
      <c r="AI1023" s="30" t="s">
        <v>113</v>
      </c>
      <c r="AJ1023" s="30" t="s">
        <v>113</v>
      </c>
      <c r="AK1023" s="30" t="s">
        <v>113</v>
      </c>
      <c r="AL1023" s="30" t="s">
        <v>113</v>
      </c>
      <c r="AM1023" s="30">
        <v>0</v>
      </c>
      <c r="AN1023" s="30">
        <v>17</v>
      </c>
      <c r="AO1023" s="30">
        <v>0</v>
      </c>
      <c r="AP1023" s="30">
        <v>7</v>
      </c>
      <c r="AQ1023" s="31">
        <v>6</v>
      </c>
      <c r="AR1023" s="31">
        <v>6</v>
      </c>
      <c r="AS1023" s="31">
        <v>6</v>
      </c>
      <c r="AT1023" s="32">
        <v>6</v>
      </c>
      <c r="AU1023" s="32">
        <v>6</v>
      </c>
      <c r="AV1023" s="32">
        <v>6</v>
      </c>
      <c r="AW1023" s="32">
        <v>6</v>
      </c>
      <c r="AX1023" s="32">
        <v>6</v>
      </c>
      <c r="AY1023" s="32">
        <v>6</v>
      </c>
      <c r="AZ1023" s="32">
        <v>6</v>
      </c>
      <c r="BA1023" s="32">
        <v>6</v>
      </c>
      <c r="BB1023" s="32">
        <v>6</v>
      </c>
      <c r="BC1023" s="32">
        <v>6</v>
      </c>
      <c r="BD1023" s="33">
        <v>7.2</v>
      </c>
      <c r="BE1023" s="33">
        <v>6</v>
      </c>
      <c r="BF1023" s="33">
        <v>6</v>
      </c>
      <c r="BG1023" s="33">
        <v>6</v>
      </c>
      <c r="BH1023" s="33">
        <v>6</v>
      </c>
      <c r="BI1023" s="33">
        <v>6</v>
      </c>
      <c r="BJ1023" s="34">
        <v>6</v>
      </c>
      <c r="BK1023" s="35">
        <v>6</v>
      </c>
      <c r="BL1023" t="str">
        <f>IF(BY1023&gt;LARGE(BZ1023:$CK1023,1),1,"")</f>
        <v/>
      </c>
      <c r="BM1023" t="str">
        <f>IF(BZ1023&gt;LARGE(CA1023:$CK1023,1),2,"")</f>
        <v/>
      </c>
      <c r="BN1023" t="str">
        <f>IF(CA1023&gt;LARGE(CB1023:$CK1023,1),2.2,"")</f>
        <v/>
      </c>
      <c r="BO1023" t="str">
        <f>IF(CB1023&gt;LARGE(CC1023:$CK1023,1),3,"")</f>
        <v/>
      </c>
      <c r="BP1023" t="str">
        <f>IF(CC1023&gt;LARGE(CD1023:$CK1023,1),3.2,"")</f>
        <v/>
      </c>
      <c r="BQ1023" t="str">
        <f>IF(CD1023&gt;LARGE(CE1023:$CK1023,1),4,"")</f>
        <v/>
      </c>
      <c r="BR1023" t="str">
        <f>IF(CE1023&gt;LARGE(CF1023:$CK1023,1),4.2,"")</f>
        <v/>
      </c>
      <c r="BS1023" t="str">
        <f>IF(CF1023&gt;LARGE(CG1023:$CK1023,1),5,"")</f>
        <v/>
      </c>
      <c r="BT1023" t="str">
        <f>IF(CG1023&gt;LARGE(CH1023:$CK1023,1),5.2,"")</f>
        <v/>
      </c>
      <c r="BU1023">
        <f>IF(CH1023&gt;LARGE(CI1023:$CK1023,1),6,"")</f>
        <v>6</v>
      </c>
      <c r="BV1023" t="str">
        <f>IF(CI1023&gt;LARGE(CJ1023:$CK1023,1),6.2,"")</f>
        <v/>
      </c>
      <c r="BW1023" t="str">
        <f>IF(CJ1023&gt;LARGE(CK1023:$CK1023,1),7,"")</f>
        <v/>
      </c>
      <c r="BX1023" t="str">
        <f t="shared" si="256"/>
        <v/>
      </c>
      <c r="BY1023" s="36">
        <f t="shared" si="257"/>
        <v>0</v>
      </c>
      <c r="BZ1023" s="36">
        <f t="shared" si="258"/>
        <v>0</v>
      </c>
      <c r="CA1023">
        <f t="shared" si="259"/>
        <v>0</v>
      </c>
      <c r="CB1023" s="36">
        <f t="shared" si="260"/>
        <v>0</v>
      </c>
      <c r="CC1023">
        <f t="shared" si="261"/>
        <v>0</v>
      </c>
      <c r="CD1023" s="36">
        <f t="shared" si="262"/>
        <v>0</v>
      </c>
      <c r="CE1023">
        <f t="shared" si="263"/>
        <v>0</v>
      </c>
      <c r="CF1023" s="36">
        <f t="shared" si="264"/>
        <v>0</v>
      </c>
      <c r="CG1023">
        <f t="shared" si="265"/>
        <v>0</v>
      </c>
      <c r="CH1023" s="36">
        <f t="shared" si="266"/>
        <v>10</v>
      </c>
      <c r="CI1023">
        <f t="shared" si="267"/>
        <v>0</v>
      </c>
      <c r="CJ1023" s="36">
        <f t="shared" si="268"/>
        <v>0</v>
      </c>
      <c r="CK1023">
        <f t="shared" si="269"/>
        <v>0</v>
      </c>
      <c r="CP1023">
        <v>1560</v>
      </c>
      <c r="DD1023" t="str">
        <f>IF(COUNTIF('[3]Zone Players'!A$3:A$1847,A1023)&lt;1,"D","")</f>
        <v/>
      </c>
      <c r="DF1023">
        <f t="shared" si="272"/>
        <v>6</v>
      </c>
      <c r="DG1023" s="70">
        <f t="shared" si="270"/>
        <v>10</v>
      </c>
      <c r="DH1023" t="str">
        <f t="shared" si="271"/>
        <v/>
      </c>
    </row>
    <row r="1024" spans="1:112" x14ac:dyDescent="0.25">
      <c r="A1024" s="23">
        <v>149703</v>
      </c>
      <c r="B1024" s="24" t="s">
        <v>1467</v>
      </c>
      <c r="C1024" s="24" t="s">
        <v>679</v>
      </c>
      <c r="D1024" s="25" t="s">
        <v>1370</v>
      </c>
      <c r="E1024" s="26"/>
      <c r="F1024" s="27"/>
      <c r="G1024" s="27"/>
      <c r="H1024" s="27"/>
      <c r="I1024" s="27"/>
      <c r="J1024" s="27"/>
      <c r="K1024" s="27"/>
      <c r="L1024" s="27"/>
      <c r="M1024" s="27"/>
      <c r="N1024" s="26"/>
      <c r="O1024" s="27"/>
      <c r="P1024" s="27">
        <v>7</v>
      </c>
      <c r="Q1024" s="28"/>
      <c r="R1024" s="28"/>
      <c r="S1024" s="28"/>
      <c r="T1024" s="29"/>
      <c r="U1024" s="28"/>
      <c r="V1024" s="30">
        <v>1</v>
      </c>
      <c r="W1024" s="30">
        <v>2</v>
      </c>
      <c r="X1024" s="30" t="s">
        <v>113</v>
      </c>
      <c r="Y1024" s="30">
        <v>4</v>
      </c>
      <c r="Z1024" s="30">
        <v>5</v>
      </c>
      <c r="AA1024" s="30">
        <v>6</v>
      </c>
      <c r="AB1024" s="30">
        <v>7</v>
      </c>
      <c r="AC1024" s="30" t="s">
        <v>113</v>
      </c>
      <c r="AD1024" s="30" t="s">
        <v>113</v>
      </c>
      <c r="AE1024" s="30" t="s">
        <v>113</v>
      </c>
      <c r="AF1024" s="30" t="s">
        <v>113</v>
      </c>
      <c r="AG1024" s="30" t="s">
        <v>113</v>
      </c>
      <c r="AH1024" s="30" t="s">
        <v>113</v>
      </c>
      <c r="AI1024" s="30" t="s">
        <v>113</v>
      </c>
      <c r="AJ1024" s="30" t="s">
        <v>113</v>
      </c>
      <c r="AK1024" s="30" t="s">
        <v>113</v>
      </c>
      <c r="AL1024" s="30" t="s">
        <v>113</v>
      </c>
      <c r="AM1024" s="30">
        <v>0</v>
      </c>
      <c r="AN1024" s="30">
        <v>17</v>
      </c>
      <c r="AO1024" s="30">
        <v>0</v>
      </c>
      <c r="AP1024" s="30">
        <v>7</v>
      </c>
      <c r="AQ1024" s="31">
        <v>7</v>
      </c>
      <c r="AR1024" s="31">
        <v>6</v>
      </c>
      <c r="AS1024" s="31">
        <v>6</v>
      </c>
      <c r="AT1024" s="32">
        <v>6</v>
      </c>
      <c r="AU1024" s="32">
        <v>6</v>
      </c>
      <c r="AV1024" s="32">
        <v>6</v>
      </c>
      <c r="AW1024" s="32">
        <v>6</v>
      </c>
      <c r="AX1024" s="32">
        <v>6</v>
      </c>
      <c r="AY1024" s="32">
        <v>6</v>
      </c>
      <c r="AZ1024" s="32">
        <v>6</v>
      </c>
      <c r="BA1024" s="32">
        <v>6</v>
      </c>
      <c r="BB1024" s="32">
        <v>6</v>
      </c>
      <c r="BC1024" s="32">
        <v>6</v>
      </c>
      <c r="BD1024" s="33">
        <v>7.2</v>
      </c>
      <c r="BE1024" s="33">
        <v>6</v>
      </c>
      <c r="BF1024" s="33">
        <v>6</v>
      </c>
      <c r="BG1024" s="33">
        <v>6</v>
      </c>
      <c r="BH1024" s="33">
        <v>6</v>
      </c>
      <c r="BI1024" s="33">
        <v>6</v>
      </c>
      <c r="BJ1024" s="34">
        <v>6</v>
      </c>
      <c r="BK1024" s="35">
        <v>6</v>
      </c>
      <c r="BL1024" t="str">
        <f>IF(BY1024&gt;LARGE(BZ1024:$CK1024,1),1,"")</f>
        <v/>
      </c>
      <c r="BM1024" t="str">
        <f>IF(BZ1024&gt;LARGE(CA1024:$CK1024,1),2,"")</f>
        <v/>
      </c>
      <c r="BN1024" t="str">
        <f>IF(CA1024&gt;LARGE(CB1024:$CK1024,1),2.2,"")</f>
        <v/>
      </c>
      <c r="BO1024" t="str">
        <f>IF(CB1024&gt;LARGE(CC1024:$CK1024,1),3,"")</f>
        <v/>
      </c>
      <c r="BP1024" t="str">
        <f>IF(CC1024&gt;LARGE(CD1024:$CK1024,1),3.2,"")</f>
        <v/>
      </c>
      <c r="BQ1024" t="str">
        <f>IF(CD1024&gt;LARGE(CE1024:$CK1024,1),4,"")</f>
        <v/>
      </c>
      <c r="BR1024" t="str">
        <f>IF(CE1024&gt;LARGE(CF1024:$CK1024,1),4.2,"")</f>
        <v/>
      </c>
      <c r="BS1024" t="str">
        <f>IF(CF1024&gt;LARGE(CG1024:$CK1024,1),5,"")</f>
        <v/>
      </c>
      <c r="BT1024" t="str">
        <f>IF(CG1024&gt;LARGE(CH1024:$CK1024,1),5.2,"")</f>
        <v/>
      </c>
      <c r="BU1024">
        <f>IF(CH1024&gt;LARGE(CI1024:$CK1024,1),6,"")</f>
        <v>6</v>
      </c>
      <c r="BV1024" t="str">
        <f>IF(CI1024&gt;LARGE(CJ1024:$CK1024,1),6.2,"")</f>
        <v/>
      </c>
      <c r="BW1024" t="str">
        <f>IF(CJ1024&gt;LARGE(CK1024:$CK1024,1),7,"")</f>
        <v/>
      </c>
      <c r="BX1024" t="str">
        <f t="shared" si="256"/>
        <v/>
      </c>
      <c r="BY1024" s="36">
        <f t="shared" si="257"/>
        <v>0</v>
      </c>
      <c r="BZ1024" s="36">
        <f t="shared" si="258"/>
        <v>0</v>
      </c>
      <c r="CA1024">
        <f t="shared" si="259"/>
        <v>0</v>
      </c>
      <c r="CB1024" s="36">
        <f t="shared" si="260"/>
        <v>0</v>
      </c>
      <c r="CC1024">
        <f t="shared" si="261"/>
        <v>0</v>
      </c>
      <c r="CD1024" s="36">
        <f t="shared" si="262"/>
        <v>0</v>
      </c>
      <c r="CE1024">
        <f t="shared" si="263"/>
        <v>0</v>
      </c>
      <c r="CF1024" s="36">
        <f t="shared" si="264"/>
        <v>0</v>
      </c>
      <c r="CG1024">
        <f t="shared" si="265"/>
        <v>0</v>
      </c>
      <c r="CH1024" s="36">
        <f t="shared" si="266"/>
        <v>10</v>
      </c>
      <c r="CI1024">
        <f t="shared" si="267"/>
        <v>0</v>
      </c>
      <c r="CJ1024" s="36">
        <f t="shared" si="268"/>
        <v>0</v>
      </c>
      <c r="CK1024">
        <f t="shared" si="269"/>
        <v>0</v>
      </c>
      <c r="CP1024">
        <v>1562</v>
      </c>
      <c r="DD1024" t="str">
        <f>IF(COUNTIF('[3]Zone Players'!A$3:A$1847,A1024)&lt;1,"D","")</f>
        <v/>
      </c>
      <c r="DF1024">
        <f t="shared" si="272"/>
        <v>6</v>
      </c>
      <c r="DG1024" s="70">
        <f t="shared" si="270"/>
        <v>10</v>
      </c>
      <c r="DH1024" t="str">
        <f t="shared" si="271"/>
        <v/>
      </c>
    </row>
    <row r="1025" spans="1:112" x14ac:dyDescent="0.25">
      <c r="A1025" s="23">
        <v>94220</v>
      </c>
      <c r="B1025" s="24" t="s">
        <v>494</v>
      </c>
      <c r="C1025" s="24" t="s">
        <v>255</v>
      </c>
      <c r="D1025" s="25" t="s">
        <v>1370</v>
      </c>
      <c r="E1025" s="26">
        <v>7</v>
      </c>
      <c r="F1025" s="27">
        <v>6</v>
      </c>
      <c r="G1025" s="27">
        <v>6</v>
      </c>
      <c r="H1025" s="27">
        <v>5</v>
      </c>
      <c r="I1025" s="27">
        <v>6</v>
      </c>
      <c r="J1025" s="27">
        <v>6</v>
      </c>
      <c r="K1025" s="27">
        <v>6</v>
      </c>
      <c r="L1025" s="27">
        <v>6</v>
      </c>
      <c r="M1025" s="27">
        <v>4</v>
      </c>
      <c r="N1025" s="26">
        <v>5</v>
      </c>
      <c r="O1025" s="27">
        <v>5</v>
      </c>
      <c r="P1025" s="27">
        <v>5</v>
      </c>
      <c r="Q1025" s="28"/>
      <c r="R1025" s="28"/>
      <c r="S1025" s="28"/>
      <c r="T1025" s="29"/>
      <c r="U1025" s="28"/>
      <c r="V1025" s="30">
        <v>1</v>
      </c>
      <c r="W1025" s="30">
        <v>2</v>
      </c>
      <c r="X1025" s="30" t="s">
        <v>113</v>
      </c>
      <c r="Y1025" s="30">
        <v>4</v>
      </c>
      <c r="Z1025" s="30">
        <v>5</v>
      </c>
      <c r="AA1025" s="30">
        <v>6</v>
      </c>
      <c r="AB1025" s="30">
        <v>7</v>
      </c>
      <c r="AC1025" s="30" t="s">
        <v>113</v>
      </c>
      <c r="AD1025" s="30" t="s">
        <v>113</v>
      </c>
      <c r="AE1025" s="30" t="s">
        <v>113</v>
      </c>
      <c r="AF1025" s="30" t="s">
        <v>113</v>
      </c>
      <c r="AG1025" s="30" t="s">
        <v>113</v>
      </c>
      <c r="AH1025" s="30" t="s">
        <v>113</v>
      </c>
      <c r="AI1025" s="30" t="s">
        <v>113</v>
      </c>
      <c r="AJ1025" s="30" t="s">
        <v>113</v>
      </c>
      <c r="AK1025" s="30" t="s">
        <v>113</v>
      </c>
      <c r="AL1025" s="30" t="s">
        <v>113</v>
      </c>
      <c r="AM1025" s="30">
        <v>0</v>
      </c>
      <c r="AN1025" s="30">
        <v>17</v>
      </c>
      <c r="AO1025" s="30">
        <v>1</v>
      </c>
      <c r="AP1025" s="30">
        <v>6</v>
      </c>
      <c r="AQ1025" s="31">
        <v>5</v>
      </c>
      <c r="AR1025" s="31">
        <v>6</v>
      </c>
      <c r="AS1025" s="31">
        <v>6</v>
      </c>
      <c r="AT1025" s="32">
        <v>6</v>
      </c>
      <c r="AU1025" s="32">
        <v>6</v>
      </c>
      <c r="AV1025" s="32">
        <v>6</v>
      </c>
      <c r="AW1025" s="32">
        <v>6</v>
      </c>
      <c r="AX1025" s="32">
        <v>6</v>
      </c>
      <c r="AY1025" s="32">
        <v>6</v>
      </c>
      <c r="AZ1025" s="32">
        <v>6</v>
      </c>
      <c r="BA1025" s="32">
        <v>6</v>
      </c>
      <c r="BB1025" s="32">
        <v>6</v>
      </c>
      <c r="BC1025" s="32">
        <v>6</v>
      </c>
      <c r="BD1025" s="33">
        <v>7.2</v>
      </c>
      <c r="BE1025" s="33">
        <v>6</v>
      </c>
      <c r="BF1025" s="33">
        <v>6</v>
      </c>
      <c r="BG1025" s="33">
        <v>6</v>
      </c>
      <c r="BH1025" s="33">
        <v>6</v>
      </c>
      <c r="BI1025" s="33">
        <v>6</v>
      </c>
      <c r="BJ1025" s="34">
        <v>6</v>
      </c>
      <c r="BK1025" s="35">
        <v>6</v>
      </c>
      <c r="BL1025" t="str">
        <f>IF(BY1025&gt;LARGE(BZ1025:$CK1025,1),1,"")</f>
        <v/>
      </c>
      <c r="BM1025" t="str">
        <f>IF(BZ1025&gt;LARGE(CA1025:$CK1025,1),2,"")</f>
        <v/>
      </c>
      <c r="BN1025" t="str">
        <f>IF(CA1025&gt;LARGE(CB1025:$CK1025,1),2.2,"")</f>
        <v/>
      </c>
      <c r="BO1025" t="str">
        <f>IF(CB1025&gt;LARGE(CC1025:$CK1025,1),3,"")</f>
        <v/>
      </c>
      <c r="BP1025" t="str">
        <f>IF(CC1025&gt;LARGE(CD1025:$CK1025,1),3.2,"")</f>
        <v/>
      </c>
      <c r="BQ1025" t="str">
        <f>IF(CD1025&gt;LARGE(CE1025:$CK1025,1),4,"")</f>
        <v/>
      </c>
      <c r="BR1025" t="str">
        <f>IF(CE1025&gt;LARGE(CF1025:$CK1025,1),4.2,"")</f>
        <v/>
      </c>
      <c r="BS1025" t="str">
        <f>IF(CF1025&gt;LARGE(CG1025:$CK1025,1),5,"")</f>
        <v/>
      </c>
      <c r="BT1025" t="str">
        <f>IF(CG1025&gt;LARGE(CH1025:$CK1025,1),5.2,"")</f>
        <v/>
      </c>
      <c r="BU1025">
        <f>IF(CH1025&gt;LARGE(CI1025:$CK1025,1),6,"")</f>
        <v>6</v>
      </c>
      <c r="BV1025" t="str">
        <f>IF(CI1025&gt;LARGE(CJ1025:$CK1025,1),6.2,"")</f>
        <v/>
      </c>
      <c r="BW1025" t="str">
        <f>IF(CJ1025&gt;LARGE(CK1025:$CK1025,1),7,"")</f>
        <v/>
      </c>
      <c r="BX1025" t="str">
        <f t="shared" si="256"/>
        <v/>
      </c>
      <c r="BY1025" s="36">
        <f t="shared" si="257"/>
        <v>0</v>
      </c>
      <c r="BZ1025" s="36">
        <f t="shared" si="258"/>
        <v>0</v>
      </c>
      <c r="CA1025">
        <f t="shared" si="259"/>
        <v>0</v>
      </c>
      <c r="CB1025" s="36">
        <f t="shared" si="260"/>
        <v>0</v>
      </c>
      <c r="CC1025">
        <f t="shared" si="261"/>
        <v>0</v>
      </c>
      <c r="CD1025" s="36">
        <f t="shared" si="262"/>
        <v>0</v>
      </c>
      <c r="CE1025">
        <f t="shared" si="263"/>
        <v>0</v>
      </c>
      <c r="CF1025" s="36">
        <f t="shared" si="264"/>
        <v>0</v>
      </c>
      <c r="CG1025">
        <f t="shared" si="265"/>
        <v>0</v>
      </c>
      <c r="CH1025" s="36">
        <f t="shared" si="266"/>
        <v>10</v>
      </c>
      <c r="CI1025">
        <f t="shared" si="267"/>
        <v>0</v>
      </c>
      <c r="CJ1025" s="36">
        <f t="shared" si="268"/>
        <v>0</v>
      </c>
      <c r="CK1025">
        <f t="shared" si="269"/>
        <v>0</v>
      </c>
      <c r="CP1025">
        <v>1563</v>
      </c>
      <c r="DD1025" t="str">
        <f>IF(COUNTIF('[3]Zone Players'!A$3:A$1847,A1025)&lt;1,"D","")</f>
        <v/>
      </c>
      <c r="DF1025">
        <f t="shared" si="272"/>
        <v>6</v>
      </c>
      <c r="DG1025" s="70">
        <f t="shared" si="270"/>
        <v>10</v>
      </c>
      <c r="DH1025" t="str">
        <f t="shared" si="271"/>
        <v/>
      </c>
    </row>
    <row r="1026" spans="1:112" x14ac:dyDescent="0.25">
      <c r="A1026" s="23">
        <v>132065</v>
      </c>
      <c r="B1026" s="24" t="s">
        <v>494</v>
      </c>
      <c r="C1026" s="24" t="s">
        <v>177</v>
      </c>
      <c r="D1026" s="25" t="s">
        <v>1370</v>
      </c>
      <c r="E1026" s="26"/>
      <c r="F1026" s="27"/>
      <c r="G1026" s="27"/>
      <c r="H1026" s="27"/>
      <c r="I1026" s="27">
        <v>6</v>
      </c>
      <c r="J1026" s="27">
        <v>5</v>
      </c>
      <c r="K1026" s="27">
        <v>4</v>
      </c>
      <c r="L1026" s="27">
        <v>3</v>
      </c>
      <c r="M1026" s="27">
        <v>2</v>
      </c>
      <c r="N1026" s="26">
        <v>2</v>
      </c>
      <c r="O1026" s="27">
        <v>3</v>
      </c>
      <c r="P1026" s="27">
        <v>2</v>
      </c>
      <c r="Q1026" s="28"/>
      <c r="R1026" s="28"/>
      <c r="S1026" s="28"/>
      <c r="T1026" s="29"/>
      <c r="U1026" s="28"/>
      <c r="V1026" s="30">
        <v>1</v>
      </c>
      <c r="W1026" s="30">
        <v>2</v>
      </c>
      <c r="X1026" s="30" t="s">
        <v>113</v>
      </c>
      <c r="Y1026" s="30">
        <v>4</v>
      </c>
      <c r="Z1026" s="30">
        <v>5</v>
      </c>
      <c r="AA1026" s="30">
        <v>6</v>
      </c>
      <c r="AB1026" s="30">
        <v>7</v>
      </c>
      <c r="AC1026" s="30" t="s">
        <v>113</v>
      </c>
      <c r="AD1026" s="30" t="s">
        <v>113</v>
      </c>
      <c r="AE1026" s="30" t="s">
        <v>113</v>
      </c>
      <c r="AF1026" s="30" t="s">
        <v>113</v>
      </c>
      <c r="AG1026" s="30" t="s">
        <v>113</v>
      </c>
      <c r="AH1026" s="30" t="s">
        <v>113</v>
      </c>
      <c r="AI1026" s="30" t="s">
        <v>113</v>
      </c>
      <c r="AJ1026" s="30" t="s">
        <v>113</v>
      </c>
      <c r="AK1026" s="30" t="s">
        <v>113</v>
      </c>
      <c r="AL1026" s="30" t="s">
        <v>113</v>
      </c>
      <c r="AM1026" s="30">
        <v>0</v>
      </c>
      <c r="AN1026" s="30">
        <v>17</v>
      </c>
      <c r="AO1026" s="30">
        <v>3</v>
      </c>
      <c r="AP1026" s="30">
        <v>4</v>
      </c>
      <c r="AQ1026" s="31">
        <v>2</v>
      </c>
      <c r="AR1026" s="31">
        <v>2</v>
      </c>
      <c r="AS1026" s="31">
        <v>2</v>
      </c>
      <c r="AT1026" s="32">
        <v>2</v>
      </c>
      <c r="AU1026" s="32">
        <v>2</v>
      </c>
      <c r="AV1026" s="32">
        <v>0</v>
      </c>
      <c r="AW1026" s="32">
        <v>2</v>
      </c>
      <c r="AX1026" s="32">
        <v>2</v>
      </c>
      <c r="AY1026" s="32">
        <v>2</v>
      </c>
      <c r="AZ1026" s="32">
        <v>2</v>
      </c>
      <c r="BA1026" s="32">
        <v>2</v>
      </c>
      <c r="BB1026" s="32">
        <v>2</v>
      </c>
      <c r="BC1026" s="32">
        <v>2</v>
      </c>
      <c r="BD1026" s="33">
        <v>7.2</v>
      </c>
      <c r="BE1026" s="33">
        <v>7.2</v>
      </c>
      <c r="BF1026" s="33">
        <v>2</v>
      </c>
      <c r="BG1026" s="33">
        <v>2</v>
      </c>
      <c r="BH1026" s="33">
        <v>2</v>
      </c>
      <c r="BI1026" s="33">
        <v>2</v>
      </c>
      <c r="BJ1026" s="34">
        <v>2</v>
      </c>
      <c r="BK1026" s="35">
        <v>2</v>
      </c>
      <c r="BL1026" t="str">
        <f>IF(BY1026&gt;LARGE(BZ1026:$CK1026,1),1,"")</f>
        <v/>
      </c>
      <c r="BM1026">
        <f>IF(BZ1026&gt;LARGE(CA1026:$CK1026,1),2,"")</f>
        <v>2</v>
      </c>
      <c r="BN1026" t="str">
        <f>IF(CA1026&gt;LARGE(CB1026:$CK1026,1),2.2,"")</f>
        <v/>
      </c>
      <c r="BO1026" t="str">
        <f>IF(CB1026&gt;LARGE(CC1026:$CK1026,1),3,"")</f>
        <v/>
      </c>
      <c r="BP1026" t="str">
        <f>IF(CC1026&gt;LARGE(CD1026:$CK1026,1),3.2,"")</f>
        <v/>
      </c>
      <c r="BQ1026" t="str">
        <f>IF(CD1026&gt;LARGE(CE1026:$CK1026,1),4,"")</f>
        <v/>
      </c>
      <c r="BR1026" t="str">
        <f>IF(CE1026&gt;LARGE(CF1026:$CK1026,1),4.2,"")</f>
        <v/>
      </c>
      <c r="BS1026" t="str">
        <f>IF(CF1026&gt;LARGE(CG1026:$CK1026,1),5,"")</f>
        <v/>
      </c>
      <c r="BT1026" t="str">
        <f>IF(CG1026&gt;LARGE(CH1026:$CK1026,1),5.2,"")</f>
        <v/>
      </c>
      <c r="BU1026" t="str">
        <f>IF(CH1026&gt;LARGE(CI1026:$CK1026,1),6,"")</f>
        <v/>
      </c>
      <c r="BV1026" t="str">
        <f>IF(CI1026&gt;LARGE(CJ1026:$CK1026,1),6.2,"")</f>
        <v/>
      </c>
      <c r="BW1026" t="str">
        <f>IF(CJ1026&gt;LARGE(CK1026:$CK1026,1),7,"")</f>
        <v/>
      </c>
      <c r="BX1026" t="str">
        <f t="shared" si="256"/>
        <v/>
      </c>
      <c r="BY1026" s="36">
        <f t="shared" si="257"/>
        <v>0</v>
      </c>
      <c r="BZ1026" s="36">
        <f t="shared" si="258"/>
        <v>9</v>
      </c>
      <c r="CA1026">
        <f t="shared" si="259"/>
        <v>0</v>
      </c>
      <c r="CB1026" s="36">
        <f t="shared" si="260"/>
        <v>0</v>
      </c>
      <c r="CC1026">
        <f t="shared" si="261"/>
        <v>0</v>
      </c>
      <c r="CD1026" s="36">
        <f t="shared" si="262"/>
        <v>0</v>
      </c>
      <c r="CE1026">
        <f t="shared" si="263"/>
        <v>0</v>
      </c>
      <c r="CF1026" s="36">
        <f t="shared" si="264"/>
        <v>0</v>
      </c>
      <c r="CG1026">
        <f t="shared" si="265"/>
        <v>0</v>
      </c>
      <c r="CH1026" s="36">
        <f t="shared" si="266"/>
        <v>0</v>
      </c>
      <c r="CI1026">
        <f t="shared" si="267"/>
        <v>0</v>
      </c>
      <c r="CJ1026" s="36">
        <f t="shared" si="268"/>
        <v>0</v>
      </c>
      <c r="CK1026">
        <f t="shared" si="269"/>
        <v>0</v>
      </c>
      <c r="CP1026">
        <v>1567</v>
      </c>
      <c r="DD1026" t="str">
        <f>IF(COUNTIF('[3]Zone Players'!A$3:A$1847,A1026)&lt;1,"D","")</f>
        <v/>
      </c>
      <c r="DF1026">
        <f t="shared" si="272"/>
        <v>2</v>
      </c>
      <c r="DG1026" s="70">
        <f t="shared" si="270"/>
        <v>9</v>
      </c>
      <c r="DH1026" t="str">
        <f t="shared" si="271"/>
        <v/>
      </c>
    </row>
    <row r="1027" spans="1:112" x14ac:dyDescent="0.25">
      <c r="A1027" s="40">
        <v>146257</v>
      </c>
      <c r="B1027" s="24" t="s">
        <v>1468</v>
      </c>
      <c r="C1027" s="24" t="s">
        <v>1469</v>
      </c>
      <c r="D1027" s="25" t="s">
        <v>1370</v>
      </c>
      <c r="E1027" s="26"/>
      <c r="F1027" s="27"/>
      <c r="G1027" s="27"/>
      <c r="H1027" s="27"/>
      <c r="I1027" s="27"/>
      <c r="J1027" s="27"/>
      <c r="K1027" s="27"/>
      <c r="L1027" s="27"/>
      <c r="M1027" s="27"/>
      <c r="N1027" s="26">
        <v>7</v>
      </c>
      <c r="O1027" s="27">
        <v>7</v>
      </c>
      <c r="P1027" s="27">
        <v>7</v>
      </c>
      <c r="Q1027" s="28"/>
      <c r="R1027" s="28"/>
      <c r="S1027" s="28"/>
      <c r="T1027" s="29"/>
      <c r="U1027" s="28"/>
      <c r="V1027" s="30">
        <v>1</v>
      </c>
      <c r="W1027" s="30">
        <v>2</v>
      </c>
      <c r="X1027" s="30" t="s">
        <v>113</v>
      </c>
      <c r="Y1027" s="30">
        <v>4</v>
      </c>
      <c r="Z1027" s="30">
        <v>5</v>
      </c>
      <c r="AA1027" s="30">
        <v>6</v>
      </c>
      <c r="AB1027" s="30">
        <v>7</v>
      </c>
      <c r="AC1027" s="30" t="s">
        <v>113</v>
      </c>
      <c r="AD1027" s="30" t="s">
        <v>113</v>
      </c>
      <c r="AE1027" s="30" t="s">
        <v>113</v>
      </c>
      <c r="AF1027" s="30" t="s">
        <v>113</v>
      </c>
      <c r="AG1027" s="30" t="s">
        <v>113</v>
      </c>
      <c r="AH1027" s="30" t="s">
        <v>113</v>
      </c>
      <c r="AI1027" s="30" t="s">
        <v>113</v>
      </c>
      <c r="AJ1027" s="30" t="s">
        <v>113</v>
      </c>
      <c r="AK1027" s="30" t="s">
        <v>113</v>
      </c>
      <c r="AL1027" s="30" t="s">
        <v>113</v>
      </c>
      <c r="AM1027" s="30">
        <v>0</v>
      </c>
      <c r="AN1027" s="30">
        <v>17</v>
      </c>
      <c r="AO1027" s="30">
        <v>0</v>
      </c>
      <c r="AP1027" s="30">
        <v>7</v>
      </c>
      <c r="AQ1027" s="31">
        <v>7</v>
      </c>
      <c r="AR1027" s="31">
        <v>7</v>
      </c>
      <c r="AS1027" s="31">
        <v>7</v>
      </c>
      <c r="AT1027" s="32">
        <v>0</v>
      </c>
      <c r="AU1027" s="32">
        <v>0</v>
      </c>
      <c r="AV1027" s="32">
        <v>0</v>
      </c>
      <c r="AW1027" s="32">
        <v>0</v>
      </c>
      <c r="AX1027" s="32">
        <v>0</v>
      </c>
      <c r="AY1027" s="32">
        <v>0</v>
      </c>
      <c r="AZ1027" s="32">
        <v>0</v>
      </c>
      <c r="BA1027" s="32">
        <v>0</v>
      </c>
      <c r="BB1027" s="32">
        <v>0</v>
      </c>
      <c r="BC1027" s="32">
        <v>0</v>
      </c>
      <c r="BD1027" s="33">
        <v>7.2</v>
      </c>
      <c r="BE1027" s="33">
        <v>7.2</v>
      </c>
      <c r="BF1027" s="33">
        <v>7.2</v>
      </c>
      <c r="BG1027" s="33">
        <v>7.2</v>
      </c>
      <c r="BH1027" s="33">
        <v>7.2</v>
      </c>
      <c r="BI1027" s="33">
        <v>7.2</v>
      </c>
      <c r="BJ1027" s="34" t="s">
        <v>113</v>
      </c>
      <c r="BK1027" s="35" t="s">
        <v>113</v>
      </c>
      <c r="BL1027" t="str">
        <f>IF(BY1027&gt;LARGE(BZ1027:$CK1027,1),1,"")</f>
        <v/>
      </c>
      <c r="BM1027" t="str">
        <f>IF(BZ1027&gt;LARGE(CA1027:$CK1027,1),2,"")</f>
        <v/>
      </c>
      <c r="BN1027" t="str">
        <f>IF(CA1027&gt;LARGE(CB1027:$CK1027,1),2.2,"")</f>
        <v/>
      </c>
      <c r="BO1027" t="str">
        <f>IF(CB1027&gt;LARGE(CC1027:$CK1027,1),3,"")</f>
        <v/>
      </c>
      <c r="BP1027" t="str">
        <f>IF(CC1027&gt;LARGE(CD1027:$CK1027,1),3.2,"")</f>
        <v/>
      </c>
      <c r="BQ1027" t="str">
        <f>IF(CD1027&gt;LARGE(CE1027:$CK1027,1),4,"")</f>
        <v/>
      </c>
      <c r="BR1027" t="str">
        <f>IF(CE1027&gt;LARGE(CF1027:$CK1027,1),4.2,"")</f>
        <v/>
      </c>
      <c r="BS1027" t="str">
        <f>IF(CF1027&gt;LARGE(CG1027:$CK1027,1),5,"")</f>
        <v/>
      </c>
      <c r="BT1027" t="str">
        <f>IF(CG1027&gt;LARGE(CH1027:$CK1027,1),5.2,"")</f>
        <v/>
      </c>
      <c r="BU1027" t="str">
        <f>IF(CH1027&gt;LARGE(CI1027:$CK1027,1),6,"")</f>
        <v/>
      </c>
      <c r="BV1027" t="str">
        <f>IF(CI1027&gt;LARGE(CJ1027:$CK1027,1),6.2,"")</f>
        <v/>
      </c>
      <c r="BW1027" t="str">
        <f>IF(CJ1027&gt;LARGE(CK1027:$CK1027,1),7,"")</f>
        <v/>
      </c>
      <c r="BX1027" t="str">
        <f t="shared" si="256"/>
        <v/>
      </c>
      <c r="BY1027" s="36">
        <f t="shared" si="257"/>
        <v>0</v>
      </c>
      <c r="BZ1027" s="36">
        <f t="shared" si="258"/>
        <v>0</v>
      </c>
      <c r="CA1027">
        <f t="shared" si="259"/>
        <v>0</v>
      </c>
      <c r="CB1027" s="36">
        <f t="shared" si="260"/>
        <v>0</v>
      </c>
      <c r="CC1027">
        <f t="shared" si="261"/>
        <v>0</v>
      </c>
      <c r="CD1027" s="36">
        <f t="shared" si="262"/>
        <v>0</v>
      </c>
      <c r="CE1027">
        <f t="shared" si="263"/>
        <v>0</v>
      </c>
      <c r="CF1027" s="36">
        <f t="shared" si="264"/>
        <v>0</v>
      </c>
      <c r="CG1027">
        <f t="shared" si="265"/>
        <v>0</v>
      </c>
      <c r="CH1027" s="36">
        <f t="shared" si="266"/>
        <v>0</v>
      </c>
      <c r="CI1027">
        <f t="shared" si="267"/>
        <v>0</v>
      </c>
      <c r="CJ1027" s="36">
        <f t="shared" si="268"/>
        <v>0</v>
      </c>
      <c r="CK1027">
        <f t="shared" si="269"/>
        <v>0</v>
      </c>
      <c r="CP1027">
        <v>1568</v>
      </c>
      <c r="DD1027" t="str">
        <f>IF(COUNTIF('[3]Zone Players'!A$3:A$1847,A1027)&lt;1,"D","")</f>
        <v/>
      </c>
      <c r="DF1027">
        <f t="shared" si="272"/>
        <v>7</v>
      </c>
      <c r="DG1027" s="70">
        <f t="shared" si="270"/>
        <v>0</v>
      </c>
      <c r="DH1027" t="str">
        <f t="shared" si="271"/>
        <v/>
      </c>
    </row>
    <row r="1028" spans="1:112" x14ac:dyDescent="0.25">
      <c r="A1028" s="40">
        <v>43955</v>
      </c>
      <c r="B1028" s="24" t="s">
        <v>496</v>
      </c>
      <c r="C1028" s="24" t="s">
        <v>1470</v>
      </c>
      <c r="D1028" s="25" t="s">
        <v>1370</v>
      </c>
      <c r="E1028" s="25"/>
      <c r="F1028" s="24"/>
      <c r="G1028" s="24"/>
      <c r="H1028" s="24"/>
      <c r="I1028" s="24"/>
      <c r="J1028" s="24"/>
      <c r="K1028" s="24"/>
      <c r="L1028" s="24"/>
      <c r="M1028" s="24"/>
      <c r="N1028" s="25"/>
      <c r="O1028" s="24">
        <v>1</v>
      </c>
      <c r="P1028" s="27">
        <v>1</v>
      </c>
      <c r="Q1028" s="28"/>
      <c r="R1028" s="28"/>
      <c r="S1028" s="28"/>
      <c r="T1028" s="29"/>
      <c r="U1028" s="28"/>
      <c r="V1028" s="30">
        <v>1</v>
      </c>
      <c r="W1028" s="30">
        <v>2</v>
      </c>
      <c r="X1028" s="30" t="s">
        <v>113</v>
      </c>
      <c r="Y1028" s="30">
        <v>4</v>
      </c>
      <c r="Z1028" s="30">
        <v>5</v>
      </c>
      <c r="AA1028" s="30">
        <v>6</v>
      </c>
      <c r="AB1028" s="30">
        <v>7</v>
      </c>
      <c r="AC1028" s="59" t="s">
        <v>113</v>
      </c>
      <c r="AD1028" s="59" t="s">
        <v>113</v>
      </c>
      <c r="AE1028" s="59" t="s">
        <v>113</v>
      </c>
      <c r="AF1028" s="59" t="s">
        <v>113</v>
      </c>
      <c r="AG1028" s="59" t="s">
        <v>113</v>
      </c>
      <c r="AH1028" s="59" t="s">
        <v>113</v>
      </c>
      <c r="AI1028" s="30" t="s">
        <v>113</v>
      </c>
      <c r="AJ1028" s="30" t="s">
        <v>113</v>
      </c>
      <c r="AK1028" s="30" t="s">
        <v>113</v>
      </c>
      <c r="AL1028" s="30" t="s">
        <v>113</v>
      </c>
      <c r="AM1028" s="30">
        <v>0</v>
      </c>
      <c r="AN1028" s="59">
        <v>17</v>
      </c>
      <c r="AO1028" s="30">
        <v>5</v>
      </c>
      <c r="AP1028" s="59">
        <v>2</v>
      </c>
      <c r="AQ1028" s="31">
        <v>1</v>
      </c>
      <c r="AR1028" s="31">
        <v>1</v>
      </c>
      <c r="AS1028" s="31">
        <v>1</v>
      </c>
      <c r="AT1028" s="32">
        <v>1</v>
      </c>
      <c r="AU1028" s="32">
        <v>1</v>
      </c>
      <c r="AV1028" s="32">
        <v>1</v>
      </c>
      <c r="AW1028" s="32">
        <v>1</v>
      </c>
      <c r="AX1028" s="32">
        <v>1</v>
      </c>
      <c r="AY1028" s="32">
        <v>1</v>
      </c>
      <c r="AZ1028" s="32">
        <v>1</v>
      </c>
      <c r="BA1028" s="32">
        <v>1</v>
      </c>
      <c r="BB1028" s="32">
        <v>1</v>
      </c>
      <c r="BC1028" s="32">
        <v>1</v>
      </c>
      <c r="BD1028" s="33">
        <v>7.2</v>
      </c>
      <c r="BE1028" s="33">
        <v>1</v>
      </c>
      <c r="BF1028" s="33">
        <v>1</v>
      </c>
      <c r="BG1028" s="33">
        <v>1</v>
      </c>
      <c r="BH1028" s="33">
        <v>1</v>
      </c>
      <c r="BI1028" s="33">
        <v>1</v>
      </c>
      <c r="BJ1028" s="34">
        <v>1</v>
      </c>
      <c r="BK1028" s="35">
        <v>1</v>
      </c>
      <c r="BL1028">
        <f>IF(BY1028&gt;LARGE(BZ1028:$CK1028,1),1,"")</f>
        <v>1</v>
      </c>
      <c r="BM1028" t="str">
        <f>IF(BZ1028&gt;LARGE(CA1028:$CK1028,1),2,"")</f>
        <v/>
      </c>
      <c r="BN1028" t="str">
        <f>IF(CA1028&gt;LARGE(CB1028:$CK1028,1),2.2,"")</f>
        <v/>
      </c>
      <c r="BO1028" t="str">
        <f>IF(CB1028&gt;LARGE(CC1028:$CK1028,1),3,"")</f>
        <v/>
      </c>
      <c r="BP1028" t="str">
        <f>IF(CC1028&gt;LARGE(CD1028:$CK1028,1),3.2,"")</f>
        <v/>
      </c>
      <c r="BQ1028" t="str">
        <f>IF(CD1028&gt;LARGE(CE1028:$CK1028,1),4,"")</f>
        <v/>
      </c>
      <c r="BR1028" t="str">
        <f>IF(CE1028&gt;LARGE(CF1028:$CK1028,1),4.2,"")</f>
        <v/>
      </c>
      <c r="BS1028" t="str">
        <f>IF(CF1028&gt;LARGE(CG1028:$CK1028,1),5,"")</f>
        <v/>
      </c>
      <c r="BT1028" t="str">
        <f>IF(CG1028&gt;LARGE(CH1028:$CK1028,1),5.2,"")</f>
        <v/>
      </c>
      <c r="BU1028" t="str">
        <f>IF(CH1028&gt;LARGE(CI1028:$CK1028,1),6,"")</f>
        <v/>
      </c>
      <c r="BV1028" t="str">
        <f>IF(CI1028&gt;LARGE(CJ1028:$CK1028,1),6.2,"")</f>
        <v/>
      </c>
      <c r="BW1028" t="str">
        <f>IF(CJ1028&gt;LARGE(CK1028:$CK1028,1),7,"")</f>
        <v/>
      </c>
      <c r="BX1028" t="str">
        <f t="shared" si="256"/>
        <v/>
      </c>
      <c r="BY1028" s="36">
        <f t="shared" si="257"/>
        <v>10</v>
      </c>
      <c r="BZ1028" s="36">
        <f t="shared" si="258"/>
        <v>0</v>
      </c>
      <c r="CA1028">
        <f t="shared" si="259"/>
        <v>0</v>
      </c>
      <c r="CB1028" s="36">
        <f t="shared" si="260"/>
        <v>0</v>
      </c>
      <c r="CC1028">
        <f t="shared" si="261"/>
        <v>0</v>
      </c>
      <c r="CD1028" s="36">
        <f t="shared" si="262"/>
        <v>0</v>
      </c>
      <c r="CE1028">
        <f t="shared" si="263"/>
        <v>0</v>
      </c>
      <c r="CF1028" s="36">
        <f t="shared" si="264"/>
        <v>0</v>
      </c>
      <c r="CG1028">
        <f t="shared" si="265"/>
        <v>0</v>
      </c>
      <c r="CH1028" s="36">
        <f t="shared" si="266"/>
        <v>0</v>
      </c>
      <c r="CI1028">
        <f t="shared" si="267"/>
        <v>0</v>
      </c>
      <c r="CJ1028" s="36">
        <f t="shared" si="268"/>
        <v>0</v>
      </c>
      <c r="CK1028">
        <f t="shared" si="269"/>
        <v>0</v>
      </c>
      <c r="CP1028">
        <v>1569</v>
      </c>
      <c r="DD1028" t="str">
        <f>IF(COUNTIF('[3]Zone Players'!A$3:A$1847,A1028)&lt;1,"D","")</f>
        <v/>
      </c>
      <c r="DF1028">
        <f t="shared" si="272"/>
        <v>1</v>
      </c>
      <c r="DG1028" s="70">
        <f t="shared" si="270"/>
        <v>10</v>
      </c>
      <c r="DH1028" t="str">
        <f t="shared" si="271"/>
        <v/>
      </c>
    </row>
    <row r="1029" spans="1:112" x14ac:dyDescent="0.25">
      <c r="A1029" s="23">
        <v>91651</v>
      </c>
      <c r="B1029" s="24" t="s">
        <v>1471</v>
      </c>
      <c r="C1029" s="24" t="s">
        <v>704</v>
      </c>
      <c r="D1029" s="25" t="s">
        <v>1370</v>
      </c>
      <c r="E1029" s="26">
        <v>7</v>
      </c>
      <c r="F1029" s="27">
        <v>6</v>
      </c>
      <c r="G1029" s="27">
        <v>7</v>
      </c>
      <c r="H1029" s="27">
        <v>7</v>
      </c>
      <c r="I1029" s="27">
        <v>6</v>
      </c>
      <c r="J1029" s="27">
        <v>6</v>
      </c>
      <c r="K1029" s="27">
        <v>6</v>
      </c>
      <c r="L1029" s="27">
        <v>6</v>
      </c>
      <c r="M1029" s="27">
        <v>5</v>
      </c>
      <c r="N1029" s="26"/>
      <c r="O1029" s="27">
        <v>7</v>
      </c>
      <c r="P1029" s="27">
        <v>7</v>
      </c>
      <c r="Q1029" s="28"/>
      <c r="R1029" s="28"/>
      <c r="S1029" s="28"/>
      <c r="T1029" s="29"/>
      <c r="U1029" s="28"/>
      <c r="V1029" s="30">
        <v>1</v>
      </c>
      <c r="W1029" s="30">
        <v>2</v>
      </c>
      <c r="X1029" s="30" t="s">
        <v>113</v>
      </c>
      <c r="Y1029" s="30">
        <v>4</v>
      </c>
      <c r="Z1029" s="30">
        <v>5</v>
      </c>
      <c r="AA1029" s="30">
        <v>6</v>
      </c>
      <c r="AB1029" s="30">
        <v>7</v>
      </c>
      <c r="AC1029" s="30" t="s">
        <v>113</v>
      </c>
      <c r="AD1029" s="30" t="s">
        <v>113</v>
      </c>
      <c r="AE1029" s="30" t="s">
        <v>113</v>
      </c>
      <c r="AF1029" s="30" t="s">
        <v>113</v>
      </c>
      <c r="AG1029" s="30" t="s">
        <v>113</v>
      </c>
      <c r="AH1029" s="30" t="s">
        <v>113</v>
      </c>
      <c r="AI1029" s="30" t="s">
        <v>113</v>
      </c>
      <c r="AJ1029" s="30" t="s">
        <v>113</v>
      </c>
      <c r="AK1029" s="30" t="s">
        <v>113</v>
      </c>
      <c r="AL1029" s="30" t="s">
        <v>113</v>
      </c>
      <c r="AM1029" s="30">
        <v>0</v>
      </c>
      <c r="AN1029" s="30">
        <v>17</v>
      </c>
      <c r="AO1029" s="30">
        <v>0</v>
      </c>
      <c r="AP1029" s="30">
        <v>7</v>
      </c>
      <c r="AQ1029" s="31">
        <v>7</v>
      </c>
      <c r="AR1029" s="31">
        <v>7</v>
      </c>
      <c r="AS1029" s="31">
        <v>7</v>
      </c>
      <c r="AT1029" s="32">
        <v>0</v>
      </c>
      <c r="AU1029" s="32">
        <v>0</v>
      </c>
      <c r="AV1029" s="32">
        <v>0</v>
      </c>
      <c r="AW1029" s="32">
        <v>0</v>
      </c>
      <c r="AX1029" s="32">
        <v>0</v>
      </c>
      <c r="AY1029" s="32">
        <v>0</v>
      </c>
      <c r="AZ1029" s="32">
        <v>0</v>
      </c>
      <c r="BA1029" s="32">
        <v>0</v>
      </c>
      <c r="BB1029" s="32">
        <v>0</v>
      </c>
      <c r="BC1029" s="32">
        <v>0</v>
      </c>
      <c r="BD1029" s="33">
        <v>7.2</v>
      </c>
      <c r="BE1029" s="33">
        <v>7.2</v>
      </c>
      <c r="BF1029" s="33">
        <v>7.2</v>
      </c>
      <c r="BG1029" s="33">
        <v>7.2</v>
      </c>
      <c r="BH1029" s="33">
        <v>7.2</v>
      </c>
      <c r="BI1029" s="33">
        <v>7.2</v>
      </c>
      <c r="BJ1029" s="34" t="s">
        <v>113</v>
      </c>
      <c r="BK1029" s="35" t="s">
        <v>113</v>
      </c>
      <c r="BL1029" t="str">
        <f>IF(BY1029&gt;LARGE(BZ1029:$CK1029,1),1,"")</f>
        <v/>
      </c>
      <c r="BM1029" t="str">
        <f>IF(BZ1029&gt;LARGE(CA1029:$CK1029,1),2,"")</f>
        <v/>
      </c>
      <c r="BN1029" t="str">
        <f>IF(CA1029&gt;LARGE(CB1029:$CK1029,1),2.2,"")</f>
        <v/>
      </c>
      <c r="BO1029" t="str">
        <f>IF(CB1029&gt;LARGE(CC1029:$CK1029,1),3,"")</f>
        <v/>
      </c>
      <c r="BP1029" t="str">
        <f>IF(CC1029&gt;LARGE(CD1029:$CK1029,1),3.2,"")</f>
        <v/>
      </c>
      <c r="BQ1029" t="str">
        <f>IF(CD1029&gt;LARGE(CE1029:$CK1029,1),4,"")</f>
        <v/>
      </c>
      <c r="BR1029" t="str">
        <f>IF(CE1029&gt;LARGE(CF1029:$CK1029,1),4.2,"")</f>
        <v/>
      </c>
      <c r="BS1029" t="str">
        <f>IF(CF1029&gt;LARGE(CG1029:$CK1029,1),5,"")</f>
        <v/>
      </c>
      <c r="BT1029" t="str">
        <f>IF(CG1029&gt;LARGE(CH1029:$CK1029,1),5.2,"")</f>
        <v/>
      </c>
      <c r="BU1029" t="str">
        <f>IF(CH1029&gt;LARGE(CI1029:$CK1029,1),6,"")</f>
        <v/>
      </c>
      <c r="BV1029" t="str">
        <f>IF(CI1029&gt;LARGE(CJ1029:$CK1029,1),6.2,"")</f>
        <v/>
      </c>
      <c r="BW1029" t="str">
        <f>IF(CJ1029&gt;LARGE(CK1029:$CK1029,1),7,"")</f>
        <v/>
      </c>
      <c r="BX1029" t="str">
        <f t="shared" si="256"/>
        <v/>
      </c>
      <c r="BY1029" s="36">
        <f t="shared" si="257"/>
        <v>0</v>
      </c>
      <c r="BZ1029" s="36">
        <f t="shared" si="258"/>
        <v>0</v>
      </c>
      <c r="CA1029">
        <f t="shared" si="259"/>
        <v>0</v>
      </c>
      <c r="CB1029" s="36">
        <f t="shared" si="260"/>
        <v>0</v>
      </c>
      <c r="CC1029">
        <f t="shared" si="261"/>
        <v>0</v>
      </c>
      <c r="CD1029" s="36">
        <f t="shared" si="262"/>
        <v>0</v>
      </c>
      <c r="CE1029">
        <f t="shared" si="263"/>
        <v>0</v>
      </c>
      <c r="CF1029" s="36">
        <f t="shared" si="264"/>
        <v>0</v>
      </c>
      <c r="CG1029">
        <f t="shared" si="265"/>
        <v>0</v>
      </c>
      <c r="CH1029" s="36">
        <f t="shared" si="266"/>
        <v>0</v>
      </c>
      <c r="CI1029">
        <f t="shared" si="267"/>
        <v>0</v>
      </c>
      <c r="CJ1029" s="36">
        <f t="shared" si="268"/>
        <v>0</v>
      </c>
      <c r="CK1029">
        <f t="shared" si="269"/>
        <v>0</v>
      </c>
      <c r="CP1029">
        <v>1570</v>
      </c>
      <c r="DD1029" t="str">
        <f>IF(COUNTIF('[3]Zone Players'!A$3:A$1847,A1029)&lt;1,"D","")</f>
        <v/>
      </c>
      <c r="DF1029">
        <f t="shared" si="272"/>
        <v>7</v>
      </c>
      <c r="DG1029" s="70">
        <f t="shared" si="270"/>
        <v>0</v>
      </c>
      <c r="DH1029" t="str">
        <f t="shared" si="271"/>
        <v/>
      </c>
    </row>
    <row r="1030" spans="1:112" x14ac:dyDescent="0.25">
      <c r="A1030" s="23">
        <v>153640</v>
      </c>
      <c r="B1030" s="24" t="s">
        <v>1472</v>
      </c>
      <c r="C1030" s="24" t="s">
        <v>1473</v>
      </c>
      <c r="D1030" s="25" t="s">
        <v>167</v>
      </c>
      <c r="E1030" s="26"/>
      <c r="F1030" s="27"/>
      <c r="G1030" s="27"/>
      <c r="H1030" s="27"/>
      <c r="I1030" s="27"/>
      <c r="J1030" s="27"/>
      <c r="K1030" s="27"/>
      <c r="L1030" s="27"/>
      <c r="M1030" s="27"/>
      <c r="N1030" s="26"/>
      <c r="O1030" s="27"/>
      <c r="P1030" s="27"/>
      <c r="Q1030" s="28"/>
      <c r="R1030" s="28"/>
      <c r="S1030" s="28"/>
      <c r="T1030" s="29"/>
      <c r="U1030" s="28"/>
      <c r="V1030" s="30">
        <v>1</v>
      </c>
      <c r="W1030" s="30">
        <v>2</v>
      </c>
      <c r="X1030" s="30" t="s">
        <v>113</v>
      </c>
      <c r="Y1030" s="30">
        <v>4</v>
      </c>
      <c r="Z1030" s="30">
        <v>5</v>
      </c>
      <c r="AA1030" s="30">
        <v>6</v>
      </c>
      <c r="AB1030" s="30">
        <v>7</v>
      </c>
      <c r="AC1030" s="30" t="s">
        <v>113</v>
      </c>
      <c r="AD1030" s="30" t="s">
        <v>113</v>
      </c>
      <c r="AE1030" s="30" t="s">
        <v>113</v>
      </c>
      <c r="AF1030" s="30" t="s">
        <v>113</v>
      </c>
      <c r="AG1030" s="30" t="s">
        <v>113</v>
      </c>
      <c r="AH1030" s="30" t="s">
        <v>113</v>
      </c>
      <c r="AI1030" s="30" t="s">
        <v>113</v>
      </c>
      <c r="AJ1030" s="30" t="s">
        <v>113</v>
      </c>
      <c r="AK1030" s="30" t="s">
        <v>113</v>
      </c>
      <c r="AL1030" s="30" t="s">
        <v>113</v>
      </c>
      <c r="AM1030" s="30">
        <v>0</v>
      </c>
      <c r="AN1030" s="30">
        <v>17</v>
      </c>
      <c r="AO1030" s="30">
        <v>0</v>
      </c>
      <c r="AP1030" s="30">
        <v>7</v>
      </c>
      <c r="AQ1030" s="31" t="s">
        <v>113</v>
      </c>
      <c r="AR1030" s="31">
        <v>7</v>
      </c>
      <c r="AS1030" s="31">
        <v>7</v>
      </c>
      <c r="AT1030" s="32">
        <v>7</v>
      </c>
      <c r="AU1030" s="32">
        <v>7</v>
      </c>
      <c r="AV1030" s="32">
        <v>0</v>
      </c>
      <c r="AW1030" s="32">
        <v>7</v>
      </c>
      <c r="AX1030" s="32">
        <v>7</v>
      </c>
      <c r="AY1030" s="32">
        <v>7</v>
      </c>
      <c r="AZ1030" s="32">
        <v>7</v>
      </c>
      <c r="BA1030" s="32">
        <v>0</v>
      </c>
      <c r="BB1030" s="32">
        <v>7</v>
      </c>
      <c r="BC1030" s="32">
        <v>0</v>
      </c>
      <c r="BD1030" s="33">
        <v>7.2</v>
      </c>
      <c r="BE1030" s="33">
        <v>7</v>
      </c>
      <c r="BF1030" s="33">
        <v>7</v>
      </c>
      <c r="BG1030" s="33">
        <v>7</v>
      </c>
      <c r="BH1030" s="33">
        <v>7</v>
      </c>
      <c r="BI1030" s="33">
        <v>7</v>
      </c>
      <c r="BJ1030" s="34">
        <v>7</v>
      </c>
      <c r="BK1030" s="35">
        <v>7</v>
      </c>
      <c r="BL1030" t="str">
        <f>IF(BY1030&gt;LARGE(BZ1030:$CK1030,1),1,"")</f>
        <v/>
      </c>
      <c r="BM1030" t="str">
        <f>IF(BZ1030&gt;LARGE(CA1030:$CK1030,1),2,"")</f>
        <v/>
      </c>
      <c r="BN1030" t="str">
        <f>IF(CA1030&gt;LARGE(CB1030:$CK1030,1),2.2,"")</f>
        <v/>
      </c>
      <c r="BO1030" t="str">
        <f>IF(CB1030&gt;LARGE(CC1030:$CK1030,1),3,"")</f>
        <v/>
      </c>
      <c r="BP1030" t="str">
        <f>IF(CC1030&gt;LARGE(CD1030:$CK1030,1),3.2,"")</f>
        <v/>
      </c>
      <c r="BQ1030" t="str">
        <f>IF(CD1030&gt;LARGE(CE1030:$CK1030,1),4,"")</f>
        <v/>
      </c>
      <c r="BR1030" t="str">
        <f>IF(CE1030&gt;LARGE(CF1030:$CK1030,1),4.2,"")</f>
        <v/>
      </c>
      <c r="BS1030" t="str">
        <f>IF(CF1030&gt;LARGE(CG1030:$CK1030,1),5,"")</f>
        <v/>
      </c>
      <c r="BT1030" t="str">
        <f>IF(CG1030&gt;LARGE(CH1030:$CK1030,1),5.2,"")</f>
        <v/>
      </c>
      <c r="BU1030" t="str">
        <f>IF(CH1030&gt;LARGE(CI1030:$CK1030,1),6,"")</f>
        <v/>
      </c>
      <c r="BV1030" t="str">
        <f>IF(CI1030&gt;LARGE(CJ1030:$CK1030,1),6.2,"")</f>
        <v/>
      </c>
      <c r="BW1030">
        <f>IF(CJ1030&gt;LARGE(CK1030:$CK1030,1),7,"")</f>
        <v>7</v>
      </c>
      <c r="BX1030" t="str">
        <f t="shared" si="256"/>
        <v/>
      </c>
      <c r="BY1030" s="36">
        <f t="shared" si="257"/>
        <v>0</v>
      </c>
      <c r="BZ1030" s="36">
        <f t="shared" si="258"/>
        <v>0</v>
      </c>
      <c r="CA1030">
        <f t="shared" si="259"/>
        <v>0</v>
      </c>
      <c r="CB1030" s="36">
        <f t="shared" si="260"/>
        <v>0</v>
      </c>
      <c r="CC1030">
        <f t="shared" si="261"/>
        <v>0</v>
      </c>
      <c r="CD1030" s="36">
        <f t="shared" si="262"/>
        <v>0</v>
      </c>
      <c r="CE1030">
        <f t="shared" si="263"/>
        <v>0</v>
      </c>
      <c r="CF1030" s="36">
        <f t="shared" si="264"/>
        <v>0</v>
      </c>
      <c r="CG1030">
        <f t="shared" si="265"/>
        <v>0</v>
      </c>
      <c r="CH1030" s="36">
        <f t="shared" si="266"/>
        <v>0</v>
      </c>
      <c r="CI1030">
        <f t="shared" si="267"/>
        <v>0</v>
      </c>
      <c r="CJ1030" s="36">
        <f t="shared" si="268"/>
        <v>7</v>
      </c>
      <c r="CK1030">
        <f t="shared" si="269"/>
        <v>0</v>
      </c>
      <c r="CP1030">
        <v>1571</v>
      </c>
      <c r="DD1030" t="str">
        <f>IF(COUNTIF('[3]Zone Players'!A$3:A$1847,A1030)&lt;1,"D","")</f>
        <v/>
      </c>
      <c r="DF1030">
        <f t="shared" si="272"/>
        <v>7</v>
      </c>
      <c r="DG1030" s="70">
        <f t="shared" si="270"/>
        <v>7</v>
      </c>
      <c r="DH1030" t="str">
        <f t="shared" si="271"/>
        <v/>
      </c>
    </row>
    <row r="1031" spans="1:112" x14ac:dyDescent="0.25">
      <c r="A1031" s="23">
        <v>127242</v>
      </c>
      <c r="B1031" s="24" t="s">
        <v>451</v>
      </c>
      <c r="C1031" s="24" t="s">
        <v>680</v>
      </c>
      <c r="D1031" s="25" t="s">
        <v>1370</v>
      </c>
      <c r="E1031" s="26"/>
      <c r="F1031" s="27"/>
      <c r="G1031" s="27"/>
      <c r="H1031" s="27"/>
      <c r="I1031" s="27"/>
      <c r="J1031" s="27"/>
      <c r="K1031" s="27"/>
      <c r="L1031" s="27"/>
      <c r="M1031" s="27"/>
      <c r="N1031" s="26"/>
      <c r="O1031" s="27"/>
      <c r="P1031" s="27" t="s">
        <v>113</v>
      </c>
      <c r="Q1031" s="28"/>
      <c r="R1031" s="28"/>
      <c r="S1031" s="28"/>
      <c r="T1031" s="29"/>
      <c r="U1031" s="28"/>
      <c r="V1031" s="30">
        <v>1</v>
      </c>
      <c r="W1031" s="30">
        <v>2</v>
      </c>
      <c r="X1031" s="30" t="s">
        <v>113</v>
      </c>
      <c r="Y1031" s="30">
        <v>4</v>
      </c>
      <c r="Z1031" s="30">
        <v>5</v>
      </c>
      <c r="AA1031" s="30">
        <v>6</v>
      </c>
      <c r="AB1031" s="30">
        <v>7</v>
      </c>
      <c r="AC1031" s="30" t="s">
        <v>113</v>
      </c>
      <c r="AD1031" s="30" t="s">
        <v>113</v>
      </c>
      <c r="AE1031" s="30" t="s">
        <v>113</v>
      </c>
      <c r="AF1031" s="30" t="s">
        <v>113</v>
      </c>
      <c r="AG1031" s="30" t="s">
        <v>113</v>
      </c>
      <c r="AH1031" s="30" t="s">
        <v>113</v>
      </c>
      <c r="AI1031" s="30" t="s">
        <v>113</v>
      </c>
      <c r="AJ1031" s="30" t="s">
        <v>113</v>
      </c>
      <c r="AK1031" s="30" t="s">
        <v>113</v>
      </c>
      <c r="AL1031" s="30" t="s">
        <v>113</v>
      </c>
      <c r="AM1031" s="30">
        <v>0</v>
      </c>
      <c r="AN1031" s="30">
        <v>17</v>
      </c>
      <c r="AO1031" s="30">
        <v>0</v>
      </c>
      <c r="AP1031" s="30">
        <v>7</v>
      </c>
      <c r="AQ1031" s="31" t="s">
        <v>113</v>
      </c>
      <c r="AR1031" s="31" t="s">
        <v>113</v>
      </c>
      <c r="AS1031" s="31" t="s">
        <v>113</v>
      </c>
      <c r="AT1031" s="32">
        <v>0</v>
      </c>
      <c r="AU1031" s="32">
        <v>0</v>
      </c>
      <c r="AV1031" s="32">
        <v>0</v>
      </c>
      <c r="AW1031" s="32">
        <v>0</v>
      </c>
      <c r="AX1031" s="32">
        <v>0</v>
      </c>
      <c r="AY1031" s="32">
        <v>0</v>
      </c>
      <c r="AZ1031" s="32">
        <v>0</v>
      </c>
      <c r="BA1031" s="32">
        <v>0</v>
      </c>
      <c r="BB1031" s="32">
        <v>0</v>
      </c>
      <c r="BC1031" s="32">
        <v>0</v>
      </c>
      <c r="BD1031" s="33">
        <v>7.2</v>
      </c>
      <c r="BE1031" s="33">
        <v>7.2</v>
      </c>
      <c r="BF1031" s="33">
        <v>7.2</v>
      </c>
      <c r="BG1031" s="33">
        <v>7.2</v>
      </c>
      <c r="BH1031" s="33">
        <v>7.2</v>
      </c>
      <c r="BI1031" s="33">
        <v>7.2</v>
      </c>
      <c r="BJ1031" s="34" t="s">
        <v>113</v>
      </c>
      <c r="BK1031" s="35" t="s">
        <v>113</v>
      </c>
      <c r="BL1031" t="str">
        <f>IF(BY1031&gt;LARGE(BZ1031:$CK1031,1),1,"")</f>
        <v/>
      </c>
      <c r="BM1031" t="str">
        <f>IF(BZ1031&gt;LARGE(CA1031:$CK1031,1),2,"")</f>
        <v/>
      </c>
      <c r="BN1031" t="str">
        <f>IF(CA1031&gt;LARGE(CB1031:$CK1031,1),2.2,"")</f>
        <v/>
      </c>
      <c r="BO1031" t="str">
        <f>IF(CB1031&gt;LARGE(CC1031:$CK1031,1),3,"")</f>
        <v/>
      </c>
      <c r="BP1031" t="str">
        <f>IF(CC1031&gt;LARGE(CD1031:$CK1031,1),3.2,"")</f>
        <v/>
      </c>
      <c r="BQ1031" t="str">
        <f>IF(CD1031&gt;LARGE(CE1031:$CK1031,1),4,"")</f>
        <v/>
      </c>
      <c r="BR1031" t="str">
        <f>IF(CE1031&gt;LARGE(CF1031:$CK1031,1),4.2,"")</f>
        <v/>
      </c>
      <c r="BS1031" t="str">
        <f>IF(CF1031&gt;LARGE(CG1031:$CK1031,1),5,"")</f>
        <v/>
      </c>
      <c r="BT1031" t="str">
        <f>IF(CG1031&gt;LARGE(CH1031:$CK1031,1),5.2,"")</f>
        <v/>
      </c>
      <c r="BU1031" t="str">
        <f>IF(CH1031&gt;LARGE(CI1031:$CK1031,1),6,"")</f>
        <v/>
      </c>
      <c r="BV1031" t="str">
        <f>IF(CI1031&gt;LARGE(CJ1031:$CK1031,1),6.2,"")</f>
        <v/>
      </c>
      <c r="BW1031" t="str">
        <f>IF(CJ1031&gt;LARGE(CK1031:$CK1031,1),7,"")</f>
        <v/>
      </c>
      <c r="BX1031" t="str">
        <f t="shared" si="256"/>
        <v/>
      </c>
      <c r="BY1031" s="36">
        <f t="shared" si="257"/>
        <v>0</v>
      </c>
      <c r="BZ1031" s="36">
        <f t="shared" si="258"/>
        <v>0</v>
      </c>
      <c r="CA1031">
        <f t="shared" si="259"/>
        <v>0</v>
      </c>
      <c r="CB1031" s="36">
        <f t="shared" si="260"/>
        <v>0</v>
      </c>
      <c r="CC1031">
        <f t="shared" si="261"/>
        <v>0</v>
      </c>
      <c r="CD1031" s="36">
        <f t="shared" si="262"/>
        <v>0</v>
      </c>
      <c r="CE1031">
        <f t="shared" si="263"/>
        <v>0</v>
      </c>
      <c r="CF1031" s="36">
        <f t="shared" si="264"/>
        <v>0</v>
      </c>
      <c r="CG1031">
        <f t="shared" si="265"/>
        <v>0</v>
      </c>
      <c r="CH1031" s="36">
        <f t="shared" si="266"/>
        <v>0</v>
      </c>
      <c r="CI1031">
        <f t="shared" si="267"/>
        <v>0</v>
      </c>
      <c r="CJ1031" s="36">
        <f t="shared" si="268"/>
        <v>0</v>
      </c>
      <c r="CK1031">
        <f t="shared" si="269"/>
        <v>0</v>
      </c>
      <c r="CP1031">
        <v>1575</v>
      </c>
      <c r="DD1031" t="str">
        <f>IF(COUNTIF('[3]Zone Players'!A$3:A$1847,A1031)&lt;1,"D","")</f>
        <v/>
      </c>
      <c r="DF1031" t="str">
        <f t="shared" si="272"/>
        <v/>
      </c>
      <c r="DG1031" s="70">
        <f t="shared" si="270"/>
        <v>0</v>
      </c>
      <c r="DH1031" t="str">
        <f t="shared" si="271"/>
        <v/>
      </c>
    </row>
    <row r="1032" spans="1:112" x14ac:dyDescent="0.25">
      <c r="A1032" s="23">
        <v>2499</v>
      </c>
      <c r="B1032" s="24" t="s">
        <v>1474</v>
      </c>
      <c r="C1032" s="24" t="s">
        <v>1239</v>
      </c>
      <c r="D1032" s="25" t="s">
        <v>1370</v>
      </c>
      <c r="E1032" s="26">
        <v>1</v>
      </c>
      <c r="F1032" s="27">
        <v>2</v>
      </c>
      <c r="G1032" s="27">
        <v>1</v>
      </c>
      <c r="H1032" s="27">
        <v>2</v>
      </c>
      <c r="I1032" s="27">
        <v>2</v>
      </c>
      <c r="J1032" s="27">
        <v>2</v>
      </c>
      <c r="K1032" s="27">
        <v>2</v>
      </c>
      <c r="L1032" s="27" t="s">
        <v>1395</v>
      </c>
      <c r="M1032" s="27">
        <v>2</v>
      </c>
      <c r="N1032" s="26">
        <v>2</v>
      </c>
      <c r="O1032" s="27">
        <v>2</v>
      </c>
      <c r="P1032" s="27">
        <v>2</v>
      </c>
      <c r="Q1032" s="28"/>
      <c r="R1032" s="28"/>
      <c r="S1032" s="28"/>
      <c r="T1032" s="29"/>
      <c r="U1032" s="28"/>
      <c r="V1032" s="30">
        <v>1</v>
      </c>
      <c r="W1032" s="30">
        <v>2</v>
      </c>
      <c r="X1032" s="30" t="s">
        <v>113</v>
      </c>
      <c r="Y1032" s="30">
        <v>4</v>
      </c>
      <c r="Z1032" s="30">
        <v>5</v>
      </c>
      <c r="AA1032" s="30">
        <v>6</v>
      </c>
      <c r="AB1032" s="30">
        <v>7</v>
      </c>
      <c r="AC1032" s="30" t="s">
        <v>113</v>
      </c>
      <c r="AD1032" s="30" t="s">
        <v>113</v>
      </c>
      <c r="AE1032" s="30" t="s">
        <v>113</v>
      </c>
      <c r="AF1032" s="30" t="s">
        <v>113</v>
      </c>
      <c r="AG1032" s="30" t="s">
        <v>113</v>
      </c>
      <c r="AH1032" s="30" t="s">
        <v>113</v>
      </c>
      <c r="AI1032" s="30" t="s">
        <v>113</v>
      </c>
      <c r="AJ1032" s="30" t="s">
        <v>113</v>
      </c>
      <c r="AK1032" s="30" t="s">
        <v>113</v>
      </c>
      <c r="AL1032" s="30" t="s">
        <v>113</v>
      </c>
      <c r="AM1032" s="30">
        <v>0</v>
      </c>
      <c r="AN1032" s="30">
        <v>17</v>
      </c>
      <c r="AO1032" s="30">
        <v>3</v>
      </c>
      <c r="AP1032" s="30">
        <v>4</v>
      </c>
      <c r="AQ1032" s="31">
        <v>2</v>
      </c>
      <c r="AR1032" s="31">
        <v>2</v>
      </c>
      <c r="AS1032" s="31">
        <v>2</v>
      </c>
      <c r="AT1032" s="32">
        <v>0</v>
      </c>
      <c r="AU1032" s="32">
        <v>0</v>
      </c>
      <c r="AV1032" s="32">
        <v>0</v>
      </c>
      <c r="AW1032" s="32">
        <v>0</v>
      </c>
      <c r="AX1032" s="32">
        <v>0</v>
      </c>
      <c r="AY1032" s="32">
        <v>0</v>
      </c>
      <c r="AZ1032" s="32">
        <v>0</v>
      </c>
      <c r="BA1032" s="32">
        <v>0</v>
      </c>
      <c r="BB1032" s="32">
        <v>0</v>
      </c>
      <c r="BC1032" s="32">
        <v>0</v>
      </c>
      <c r="BD1032" s="33">
        <v>7.2</v>
      </c>
      <c r="BE1032" s="33">
        <v>7.2</v>
      </c>
      <c r="BF1032" s="33">
        <v>7.2</v>
      </c>
      <c r="BG1032" s="33">
        <v>7.2</v>
      </c>
      <c r="BH1032" s="33">
        <v>7.2</v>
      </c>
      <c r="BI1032" s="33">
        <v>7.2</v>
      </c>
      <c r="BJ1032" s="34" t="s">
        <v>113</v>
      </c>
      <c r="BK1032" s="35" t="s">
        <v>113</v>
      </c>
      <c r="BL1032" t="str">
        <f>IF(BY1032&gt;LARGE(BZ1032:$CK1032,1),1,"")</f>
        <v/>
      </c>
      <c r="BM1032" t="str">
        <f>IF(BZ1032&gt;LARGE(CA1032:$CK1032,1),2,"")</f>
        <v/>
      </c>
      <c r="BN1032" t="str">
        <f>IF(CA1032&gt;LARGE(CB1032:$CK1032,1),2.2,"")</f>
        <v/>
      </c>
      <c r="BO1032" t="str">
        <f>IF(CB1032&gt;LARGE(CC1032:$CK1032,1),3,"")</f>
        <v/>
      </c>
      <c r="BP1032" t="str">
        <f>IF(CC1032&gt;LARGE(CD1032:$CK1032,1),3.2,"")</f>
        <v/>
      </c>
      <c r="BQ1032" t="str">
        <f>IF(CD1032&gt;LARGE(CE1032:$CK1032,1),4,"")</f>
        <v/>
      </c>
      <c r="BR1032" t="str">
        <f>IF(CE1032&gt;LARGE(CF1032:$CK1032,1),4.2,"")</f>
        <v/>
      </c>
      <c r="BS1032" t="str">
        <f>IF(CF1032&gt;LARGE(CG1032:$CK1032,1),5,"")</f>
        <v/>
      </c>
      <c r="BT1032" t="str">
        <f>IF(CG1032&gt;LARGE(CH1032:$CK1032,1),5.2,"")</f>
        <v/>
      </c>
      <c r="BU1032" t="str">
        <f>IF(CH1032&gt;LARGE(CI1032:$CK1032,1),6,"")</f>
        <v/>
      </c>
      <c r="BV1032" t="str">
        <f>IF(CI1032&gt;LARGE(CJ1032:$CK1032,1),6.2,"")</f>
        <v/>
      </c>
      <c r="BW1032" t="str">
        <f>IF(CJ1032&gt;LARGE(CK1032:$CK1032,1),7,"")</f>
        <v/>
      </c>
      <c r="BX1032" t="str">
        <f t="shared" ref="BX1032:BX1095" si="273">IF(CK1032&gt;0,7.2,"")</f>
        <v/>
      </c>
      <c r="BY1032" s="36">
        <f t="shared" ref="BY1032:BY1095" si="274">COUNTIF($AT1032:$BC1032,1)+COUNTIF($AT1032:$BC1032,1.1)</f>
        <v>0</v>
      </c>
      <c r="BZ1032" s="36">
        <f t="shared" ref="BZ1032:BZ1095" si="275">COUNTIF($AT1032:$BC1032,2)+COUNTIF($AT1032:$BC1032,2.1)</f>
        <v>0</v>
      </c>
      <c r="CA1032">
        <f t="shared" ref="CA1032:CA1095" si="276">COUNTIF($AT1032:$BC1032,2.2)</f>
        <v>0</v>
      </c>
      <c r="CB1032" s="36">
        <f t="shared" ref="CB1032:CB1095" si="277">COUNTIF($AT1032:$BC1032,3)+COUNTIF($AT1032:$BC1032,3.1)</f>
        <v>0</v>
      </c>
      <c r="CC1032">
        <f t="shared" ref="CC1032:CC1095" si="278">COUNTIF($AT1032:$BC1032,3.2)</f>
        <v>0</v>
      </c>
      <c r="CD1032" s="36">
        <f t="shared" ref="CD1032:CD1095" si="279">COUNTIF($AT1032:$BC1032,4)+COUNTIF($AT1032:$BC1032,4.1)</f>
        <v>0</v>
      </c>
      <c r="CE1032">
        <f t="shared" ref="CE1032:CE1095" si="280">COUNTIF($AT1032:$BC1032,4.2)</f>
        <v>0</v>
      </c>
      <c r="CF1032" s="36">
        <f t="shared" ref="CF1032:CF1095" si="281">COUNTIF($AT1032:$BC1032,5)+COUNTIF($AT1032:$BC1032,5.1)</f>
        <v>0</v>
      </c>
      <c r="CG1032">
        <f t="shared" ref="CG1032:CG1095" si="282">COUNTIF($AT1032:$BC1032,5.2)</f>
        <v>0</v>
      </c>
      <c r="CH1032" s="36">
        <f t="shared" ref="CH1032:CH1095" si="283">COUNTIF($AT1032:$BC1032,6)+COUNTIF($AT1032:$BC1032,6.1)</f>
        <v>0</v>
      </c>
      <c r="CI1032">
        <f t="shared" ref="CI1032:CI1095" si="284">COUNTIF($AT1032:$BC1032,6.2)</f>
        <v>0</v>
      </c>
      <c r="CJ1032" s="36">
        <f t="shared" ref="CJ1032:CJ1095" si="285">COUNTIF($AT1032:$BC1032,7)+COUNTIF($AT1032:$BC1032,7.1)</f>
        <v>0</v>
      </c>
      <c r="CK1032">
        <f t="shared" ref="CK1032:CK1095" si="286">COUNTIF($AT1032:$BC1032,7.2)</f>
        <v>0</v>
      </c>
      <c r="CP1032">
        <v>1576</v>
      </c>
      <c r="DD1032" t="str">
        <f>IF(COUNTIF('[3]Zone Players'!A$3:A$1847,A1032)&lt;1,"D","")</f>
        <v/>
      </c>
      <c r="DF1032">
        <f t="shared" si="272"/>
        <v>2</v>
      </c>
      <c r="DG1032" s="70">
        <f t="shared" si="270"/>
        <v>0</v>
      </c>
      <c r="DH1032" t="str">
        <f t="shared" si="271"/>
        <v/>
      </c>
    </row>
    <row r="1033" spans="1:112" x14ac:dyDescent="0.25">
      <c r="A1033" s="40">
        <v>70141</v>
      </c>
      <c r="B1033" s="24" t="s">
        <v>1475</v>
      </c>
      <c r="C1033" s="24" t="s">
        <v>423</v>
      </c>
      <c r="D1033" s="25" t="s">
        <v>1476</v>
      </c>
      <c r="E1033" s="26"/>
      <c r="F1033" s="27"/>
      <c r="G1033" s="27"/>
      <c r="H1033" s="27"/>
      <c r="I1033" s="27"/>
      <c r="J1033" s="27"/>
      <c r="K1033" s="27"/>
      <c r="L1033" s="27"/>
      <c r="M1033" s="27">
        <v>2</v>
      </c>
      <c r="N1033" s="26">
        <v>3</v>
      </c>
      <c r="O1033" s="27">
        <v>3</v>
      </c>
      <c r="P1033" s="27">
        <v>3</v>
      </c>
      <c r="Q1033" s="28"/>
      <c r="R1033" s="28"/>
      <c r="S1033" s="28"/>
      <c r="T1033" s="29"/>
      <c r="U1033" s="28"/>
      <c r="V1033" s="30" t="s">
        <v>113</v>
      </c>
      <c r="W1033" s="30" t="s">
        <v>113</v>
      </c>
      <c r="X1033" s="30">
        <v>3</v>
      </c>
      <c r="Y1033" s="30" t="s">
        <v>113</v>
      </c>
      <c r="Z1033" s="30" t="s">
        <v>113</v>
      </c>
      <c r="AA1033" s="30">
        <v>6</v>
      </c>
      <c r="AB1033" s="30">
        <v>7</v>
      </c>
      <c r="AC1033" s="30" t="s">
        <v>2396</v>
      </c>
      <c r="AD1033" s="30" t="s">
        <v>113</v>
      </c>
      <c r="AE1033" s="30" t="s">
        <v>113</v>
      </c>
      <c r="AF1033" s="30" t="s">
        <v>113</v>
      </c>
      <c r="AG1033" s="30" t="s">
        <v>113</v>
      </c>
      <c r="AH1033" s="30" t="s">
        <v>113</v>
      </c>
      <c r="AI1033" s="30" t="s">
        <v>113</v>
      </c>
      <c r="AJ1033" s="30" t="s">
        <v>113</v>
      </c>
      <c r="AK1033" s="30" t="s">
        <v>113</v>
      </c>
      <c r="AL1033" s="30" t="s">
        <v>113</v>
      </c>
      <c r="AM1033" s="30">
        <v>1</v>
      </c>
      <c r="AN1033" s="30">
        <v>15</v>
      </c>
      <c r="AO1033" s="30">
        <v>1</v>
      </c>
      <c r="AP1033" s="30">
        <v>6</v>
      </c>
      <c r="AQ1033" s="31">
        <v>3</v>
      </c>
      <c r="AR1033" s="31">
        <v>6</v>
      </c>
      <c r="AS1033" s="31">
        <v>6</v>
      </c>
      <c r="AT1033" s="32">
        <v>6</v>
      </c>
      <c r="AU1033" s="32">
        <v>6</v>
      </c>
      <c r="AV1033" s="32">
        <v>6</v>
      </c>
      <c r="AW1033" s="32">
        <v>6</v>
      </c>
      <c r="AX1033" s="32">
        <v>0</v>
      </c>
      <c r="AY1033" s="32">
        <v>0</v>
      </c>
      <c r="AZ1033" s="32">
        <v>0</v>
      </c>
      <c r="BA1033" s="32">
        <v>0</v>
      </c>
      <c r="BB1033" s="32">
        <v>0</v>
      </c>
      <c r="BC1033" s="32">
        <v>6</v>
      </c>
      <c r="BD1033" s="33">
        <v>7.2</v>
      </c>
      <c r="BE1033" s="33">
        <v>7.2</v>
      </c>
      <c r="BF1033" s="33">
        <v>7.2</v>
      </c>
      <c r="BG1033" s="33">
        <v>7.2</v>
      </c>
      <c r="BH1033" s="33">
        <v>7.2</v>
      </c>
      <c r="BI1033" s="33">
        <v>7.2</v>
      </c>
      <c r="BJ1033" s="34">
        <v>6</v>
      </c>
      <c r="BK1033" s="35">
        <v>6</v>
      </c>
      <c r="BL1033" t="str">
        <f>IF(BY1033&gt;LARGE(BZ1033:$CK1033,1),1,"")</f>
        <v/>
      </c>
      <c r="BM1033" t="str">
        <f>IF(BZ1033&gt;LARGE(CA1033:$CK1033,1),2,"")</f>
        <v/>
      </c>
      <c r="BN1033" t="str">
        <f>IF(CA1033&gt;LARGE(CB1033:$CK1033,1),2.2,"")</f>
        <v/>
      </c>
      <c r="BO1033" t="str">
        <f>IF(CB1033&gt;LARGE(CC1033:$CK1033,1),3,"")</f>
        <v/>
      </c>
      <c r="BP1033" t="str">
        <f>IF(CC1033&gt;LARGE(CD1033:$CK1033,1),3.2,"")</f>
        <v/>
      </c>
      <c r="BQ1033" t="str">
        <f>IF(CD1033&gt;LARGE(CE1033:$CK1033,1),4,"")</f>
        <v/>
      </c>
      <c r="BR1033" t="str">
        <f>IF(CE1033&gt;LARGE(CF1033:$CK1033,1),4.2,"")</f>
        <v/>
      </c>
      <c r="BS1033" t="str">
        <f>IF(CF1033&gt;LARGE(CG1033:$CK1033,1),5,"")</f>
        <v/>
      </c>
      <c r="BT1033" t="str">
        <f>IF(CG1033&gt;LARGE(CH1033:$CK1033,1),5.2,"")</f>
        <v/>
      </c>
      <c r="BU1033">
        <f>IF(CH1033&gt;LARGE(CI1033:$CK1033,1),6,"")</f>
        <v>6</v>
      </c>
      <c r="BV1033" t="str">
        <f>IF(CI1033&gt;LARGE(CJ1033:$CK1033,1),6.2,"")</f>
        <v/>
      </c>
      <c r="BW1033" t="str">
        <f>IF(CJ1033&gt;LARGE(CK1033:$CK1033,1),7,"")</f>
        <v/>
      </c>
      <c r="BX1033" t="str">
        <f t="shared" si="273"/>
        <v/>
      </c>
      <c r="BY1033" s="36">
        <f t="shared" si="274"/>
        <v>0</v>
      </c>
      <c r="BZ1033" s="36">
        <f t="shared" si="275"/>
        <v>0</v>
      </c>
      <c r="CA1033">
        <f t="shared" si="276"/>
        <v>0</v>
      </c>
      <c r="CB1033" s="36">
        <f t="shared" si="277"/>
        <v>0</v>
      </c>
      <c r="CC1033">
        <f t="shared" si="278"/>
        <v>0</v>
      </c>
      <c r="CD1033" s="36">
        <f t="shared" si="279"/>
        <v>0</v>
      </c>
      <c r="CE1033">
        <f t="shared" si="280"/>
        <v>0</v>
      </c>
      <c r="CF1033" s="36">
        <f t="shared" si="281"/>
        <v>0</v>
      </c>
      <c r="CG1033">
        <f t="shared" si="282"/>
        <v>0</v>
      </c>
      <c r="CH1033" s="36">
        <f t="shared" si="283"/>
        <v>5</v>
      </c>
      <c r="CI1033">
        <f t="shared" si="284"/>
        <v>0</v>
      </c>
      <c r="CJ1033" s="36">
        <f t="shared" si="285"/>
        <v>0</v>
      </c>
      <c r="CK1033">
        <f t="shared" si="286"/>
        <v>0</v>
      </c>
      <c r="CP1033">
        <v>1581</v>
      </c>
      <c r="DD1033" t="str">
        <f>IF(COUNTIF('[3]Zone Players'!A$3:A$1847,A1033)&lt;1,"D","")</f>
        <v/>
      </c>
      <c r="DF1033">
        <f t="shared" si="272"/>
        <v>6</v>
      </c>
      <c r="DG1033" s="70">
        <f t="shared" ref="DG1033:DG1096" si="287">COUNT(AT1033:BC1033)-COUNTIF(AT1033:BC1033,0)</f>
        <v>5</v>
      </c>
      <c r="DH1033" t="str">
        <f t="shared" ref="DH1033:DH1096" si="288">IF(BJ1033&lt;&gt;BK1033,IF(DG1033&gt;4,BK1033,""),"")</f>
        <v/>
      </c>
    </row>
    <row r="1034" spans="1:112" x14ac:dyDescent="0.25">
      <c r="A1034" s="40">
        <v>96100</v>
      </c>
      <c r="B1034" s="24" t="s">
        <v>1477</v>
      </c>
      <c r="C1034" s="24" t="s">
        <v>616</v>
      </c>
      <c r="D1034" s="25" t="s">
        <v>1476</v>
      </c>
      <c r="E1034" s="26"/>
      <c r="F1034" s="27"/>
      <c r="G1034" s="27"/>
      <c r="H1034" s="27"/>
      <c r="I1034" s="27"/>
      <c r="J1034" s="27"/>
      <c r="K1034" s="27"/>
      <c r="L1034" s="27"/>
      <c r="M1034" s="27"/>
      <c r="N1034" s="26"/>
      <c r="O1034" s="27"/>
      <c r="P1034" s="27" t="s">
        <v>113</v>
      </c>
      <c r="Q1034" s="28"/>
      <c r="R1034" s="28"/>
      <c r="S1034" s="28"/>
      <c r="T1034" s="29"/>
      <c r="U1034" s="28"/>
      <c r="V1034" s="30" t="s">
        <v>113</v>
      </c>
      <c r="W1034" s="30" t="s">
        <v>113</v>
      </c>
      <c r="X1034" s="30">
        <v>3</v>
      </c>
      <c r="Y1034" s="30" t="s">
        <v>113</v>
      </c>
      <c r="Z1034" s="30" t="s">
        <v>113</v>
      </c>
      <c r="AA1034" s="30">
        <v>6</v>
      </c>
      <c r="AB1034" s="30">
        <v>7</v>
      </c>
      <c r="AC1034" s="30" t="s">
        <v>113</v>
      </c>
      <c r="AD1034" s="30" t="s">
        <v>113</v>
      </c>
      <c r="AE1034" s="30" t="s">
        <v>113</v>
      </c>
      <c r="AF1034" s="30" t="s">
        <v>113</v>
      </c>
      <c r="AG1034" s="30" t="s">
        <v>113</v>
      </c>
      <c r="AH1034" s="30" t="s">
        <v>113</v>
      </c>
      <c r="AI1034" s="30" t="s">
        <v>113</v>
      </c>
      <c r="AJ1034" s="30" t="s">
        <v>113</v>
      </c>
      <c r="AK1034" s="30" t="s">
        <v>113</v>
      </c>
      <c r="AL1034" s="30" t="s">
        <v>113</v>
      </c>
      <c r="AM1034" s="30">
        <v>0</v>
      </c>
      <c r="AN1034" s="30">
        <v>15</v>
      </c>
      <c r="AO1034" s="30">
        <v>0</v>
      </c>
      <c r="AP1034" s="30">
        <v>7</v>
      </c>
      <c r="AQ1034" s="31" t="s">
        <v>113</v>
      </c>
      <c r="AR1034" s="31" t="s">
        <v>113</v>
      </c>
      <c r="AS1034" s="31" t="s">
        <v>113</v>
      </c>
      <c r="AT1034" s="32">
        <v>0</v>
      </c>
      <c r="AU1034" s="32">
        <v>0</v>
      </c>
      <c r="AV1034" s="32">
        <v>0</v>
      </c>
      <c r="AW1034" s="32">
        <v>0</v>
      </c>
      <c r="AX1034" s="32">
        <v>0</v>
      </c>
      <c r="AY1034" s="32">
        <v>0</v>
      </c>
      <c r="AZ1034" s="32">
        <v>0</v>
      </c>
      <c r="BA1034" s="32">
        <v>0</v>
      </c>
      <c r="BB1034" s="32">
        <v>0</v>
      </c>
      <c r="BC1034" s="32">
        <v>0</v>
      </c>
      <c r="BD1034" s="33">
        <v>7.2</v>
      </c>
      <c r="BE1034" s="33">
        <v>7.2</v>
      </c>
      <c r="BF1034" s="33">
        <v>7.2</v>
      </c>
      <c r="BG1034" s="33">
        <v>7.2</v>
      </c>
      <c r="BH1034" s="33">
        <v>7.2</v>
      </c>
      <c r="BI1034" s="33">
        <v>7.2</v>
      </c>
      <c r="BJ1034" s="34" t="s">
        <v>113</v>
      </c>
      <c r="BK1034" s="35" t="s">
        <v>113</v>
      </c>
      <c r="BL1034" t="str">
        <f>IF(BY1034&gt;LARGE(BZ1034:$CK1034,1),1,"")</f>
        <v/>
      </c>
      <c r="BM1034" t="str">
        <f>IF(BZ1034&gt;LARGE(CA1034:$CK1034,1),2,"")</f>
        <v/>
      </c>
      <c r="BN1034" t="str">
        <f>IF(CA1034&gt;LARGE(CB1034:$CK1034,1),2.2,"")</f>
        <v/>
      </c>
      <c r="BO1034" t="str">
        <f>IF(CB1034&gt;LARGE(CC1034:$CK1034,1),3,"")</f>
        <v/>
      </c>
      <c r="BP1034" t="str">
        <f>IF(CC1034&gt;LARGE(CD1034:$CK1034,1),3.2,"")</f>
        <v/>
      </c>
      <c r="BQ1034" t="str">
        <f>IF(CD1034&gt;LARGE(CE1034:$CK1034,1),4,"")</f>
        <v/>
      </c>
      <c r="BR1034" t="str">
        <f>IF(CE1034&gt;LARGE(CF1034:$CK1034,1),4.2,"")</f>
        <v/>
      </c>
      <c r="BS1034" t="str">
        <f>IF(CF1034&gt;LARGE(CG1034:$CK1034,1),5,"")</f>
        <v/>
      </c>
      <c r="BT1034" t="str">
        <f>IF(CG1034&gt;LARGE(CH1034:$CK1034,1),5.2,"")</f>
        <v/>
      </c>
      <c r="BU1034" t="str">
        <f>IF(CH1034&gt;LARGE(CI1034:$CK1034,1),6,"")</f>
        <v/>
      </c>
      <c r="BV1034" t="str">
        <f>IF(CI1034&gt;LARGE(CJ1034:$CK1034,1),6.2,"")</f>
        <v/>
      </c>
      <c r="BW1034" t="str">
        <f>IF(CJ1034&gt;LARGE(CK1034:$CK1034,1),7,"")</f>
        <v/>
      </c>
      <c r="BX1034" t="str">
        <f t="shared" si="273"/>
        <v/>
      </c>
      <c r="BY1034" s="36">
        <f t="shared" si="274"/>
        <v>0</v>
      </c>
      <c r="BZ1034" s="36">
        <f t="shared" si="275"/>
        <v>0</v>
      </c>
      <c r="CA1034">
        <f t="shared" si="276"/>
        <v>0</v>
      </c>
      <c r="CB1034" s="36">
        <f t="shared" si="277"/>
        <v>0</v>
      </c>
      <c r="CC1034">
        <f t="shared" si="278"/>
        <v>0</v>
      </c>
      <c r="CD1034" s="36">
        <f t="shared" si="279"/>
        <v>0</v>
      </c>
      <c r="CE1034">
        <f t="shared" si="280"/>
        <v>0</v>
      </c>
      <c r="CF1034" s="36">
        <f t="shared" si="281"/>
        <v>0</v>
      </c>
      <c r="CG1034">
        <f t="shared" si="282"/>
        <v>0</v>
      </c>
      <c r="CH1034" s="36">
        <f t="shared" si="283"/>
        <v>0</v>
      </c>
      <c r="CI1034">
        <f t="shared" si="284"/>
        <v>0</v>
      </c>
      <c r="CJ1034" s="36">
        <f t="shared" si="285"/>
        <v>0</v>
      </c>
      <c r="CK1034">
        <f t="shared" si="286"/>
        <v>0</v>
      </c>
      <c r="CP1034">
        <v>1582</v>
      </c>
      <c r="DD1034" t="str">
        <f>IF(COUNTIF('[3]Zone Players'!A$3:A$1847,A1034)&lt;1,"D","")</f>
        <v/>
      </c>
      <c r="DF1034" t="str">
        <f t="shared" ref="DF1034:DF1097" si="289">IF(T1034="",AS1034,"N"&amp;T1034)</f>
        <v/>
      </c>
      <c r="DG1034" s="70">
        <f t="shared" si="287"/>
        <v>0</v>
      </c>
      <c r="DH1034" t="str">
        <f t="shared" si="288"/>
        <v/>
      </c>
    </row>
    <row r="1035" spans="1:112" x14ac:dyDescent="0.25">
      <c r="A1035" s="23">
        <v>10486</v>
      </c>
      <c r="B1035" s="24" t="s">
        <v>1478</v>
      </c>
      <c r="C1035" s="24" t="s">
        <v>325</v>
      </c>
      <c r="D1035" s="25" t="s">
        <v>1476</v>
      </c>
      <c r="E1035" s="26">
        <v>5</v>
      </c>
      <c r="F1035" s="27">
        <v>4</v>
      </c>
      <c r="G1035" s="27">
        <v>5</v>
      </c>
      <c r="H1035" s="27">
        <v>5</v>
      </c>
      <c r="I1035" s="27">
        <v>5</v>
      </c>
      <c r="J1035" s="27">
        <v>5</v>
      </c>
      <c r="K1035" s="27">
        <v>2</v>
      </c>
      <c r="L1035" s="27">
        <v>2</v>
      </c>
      <c r="M1035" s="27">
        <v>3</v>
      </c>
      <c r="N1035" s="26">
        <v>3</v>
      </c>
      <c r="O1035" s="27">
        <v>3</v>
      </c>
      <c r="P1035" s="27">
        <v>3</v>
      </c>
      <c r="Q1035" s="28"/>
      <c r="R1035" s="28"/>
      <c r="S1035" s="28"/>
      <c r="T1035" s="29"/>
      <c r="U1035" s="28"/>
      <c r="V1035" s="30" t="s">
        <v>113</v>
      </c>
      <c r="W1035" s="30" t="s">
        <v>113</v>
      </c>
      <c r="X1035" s="30">
        <v>3</v>
      </c>
      <c r="Y1035" s="30" t="s">
        <v>113</v>
      </c>
      <c r="Z1035" s="30" t="s">
        <v>113</v>
      </c>
      <c r="AA1035" s="30">
        <v>6</v>
      </c>
      <c r="AB1035" s="30">
        <v>7</v>
      </c>
      <c r="AC1035" s="30" t="s">
        <v>113</v>
      </c>
      <c r="AD1035" s="30" t="s">
        <v>113</v>
      </c>
      <c r="AE1035" s="30" t="s">
        <v>2396</v>
      </c>
      <c r="AF1035" s="30" t="s">
        <v>113</v>
      </c>
      <c r="AG1035" s="30" t="s">
        <v>113</v>
      </c>
      <c r="AH1035" s="30" t="s">
        <v>113</v>
      </c>
      <c r="AI1035" s="30" t="s">
        <v>113</v>
      </c>
      <c r="AJ1035" s="30" t="s">
        <v>113</v>
      </c>
      <c r="AK1035" s="30" t="s">
        <v>113</v>
      </c>
      <c r="AL1035" s="30" t="s">
        <v>113</v>
      </c>
      <c r="AM1035" s="30">
        <v>1</v>
      </c>
      <c r="AN1035" s="30">
        <v>15</v>
      </c>
      <c r="AO1035" s="30">
        <v>1</v>
      </c>
      <c r="AP1035" s="30">
        <v>6</v>
      </c>
      <c r="AQ1035" s="31">
        <v>3</v>
      </c>
      <c r="AR1035" s="31">
        <v>6</v>
      </c>
      <c r="AS1035" s="31">
        <v>6</v>
      </c>
      <c r="AT1035" s="32">
        <v>0</v>
      </c>
      <c r="AU1035" s="32">
        <v>0</v>
      </c>
      <c r="AV1035" s="32">
        <v>6</v>
      </c>
      <c r="AW1035" s="32">
        <v>0</v>
      </c>
      <c r="AX1035" s="32">
        <v>6</v>
      </c>
      <c r="AY1035" s="32">
        <v>6</v>
      </c>
      <c r="AZ1035" s="32">
        <v>6</v>
      </c>
      <c r="BA1035" s="32">
        <v>6</v>
      </c>
      <c r="BB1035" s="32">
        <v>6</v>
      </c>
      <c r="BC1035" s="32">
        <v>6</v>
      </c>
      <c r="BD1035" s="33">
        <v>7.2</v>
      </c>
      <c r="BE1035" s="33">
        <v>7.2</v>
      </c>
      <c r="BF1035" s="33">
        <v>7.2</v>
      </c>
      <c r="BG1035" s="33">
        <v>7.2</v>
      </c>
      <c r="BH1035" s="33">
        <v>6</v>
      </c>
      <c r="BI1035" s="33">
        <v>6</v>
      </c>
      <c r="BJ1035" s="34">
        <v>6</v>
      </c>
      <c r="BK1035" s="35">
        <v>6</v>
      </c>
      <c r="BL1035" t="str">
        <f>IF(BY1035&gt;LARGE(BZ1035:$CK1035,1),1,"")</f>
        <v/>
      </c>
      <c r="BM1035" t="str">
        <f>IF(BZ1035&gt;LARGE(CA1035:$CK1035,1),2,"")</f>
        <v/>
      </c>
      <c r="BN1035" t="str">
        <f>IF(CA1035&gt;LARGE(CB1035:$CK1035,1),2.2,"")</f>
        <v/>
      </c>
      <c r="BO1035" t="str">
        <f>IF(CB1035&gt;LARGE(CC1035:$CK1035,1),3,"")</f>
        <v/>
      </c>
      <c r="BP1035" t="str">
        <f>IF(CC1035&gt;LARGE(CD1035:$CK1035,1),3.2,"")</f>
        <v/>
      </c>
      <c r="BQ1035" t="str">
        <f>IF(CD1035&gt;LARGE(CE1035:$CK1035,1),4,"")</f>
        <v/>
      </c>
      <c r="BR1035" t="str">
        <f>IF(CE1035&gt;LARGE(CF1035:$CK1035,1),4.2,"")</f>
        <v/>
      </c>
      <c r="BS1035" t="str">
        <f>IF(CF1035&gt;LARGE(CG1035:$CK1035,1),5,"")</f>
        <v/>
      </c>
      <c r="BT1035" t="str">
        <f>IF(CG1035&gt;LARGE(CH1035:$CK1035,1),5.2,"")</f>
        <v/>
      </c>
      <c r="BU1035">
        <f>IF(CH1035&gt;LARGE(CI1035:$CK1035,1),6,"")</f>
        <v>6</v>
      </c>
      <c r="BV1035" t="str">
        <f>IF(CI1035&gt;LARGE(CJ1035:$CK1035,1),6.2,"")</f>
        <v/>
      </c>
      <c r="BW1035" t="str">
        <f>IF(CJ1035&gt;LARGE(CK1035:$CK1035,1),7,"")</f>
        <v/>
      </c>
      <c r="BX1035" t="str">
        <f t="shared" si="273"/>
        <v/>
      </c>
      <c r="BY1035" s="36">
        <f t="shared" si="274"/>
        <v>0</v>
      </c>
      <c r="BZ1035" s="36">
        <f t="shared" si="275"/>
        <v>0</v>
      </c>
      <c r="CA1035">
        <f t="shared" si="276"/>
        <v>0</v>
      </c>
      <c r="CB1035" s="36">
        <f t="shared" si="277"/>
        <v>0</v>
      </c>
      <c r="CC1035">
        <f t="shared" si="278"/>
        <v>0</v>
      </c>
      <c r="CD1035" s="36">
        <f t="shared" si="279"/>
        <v>0</v>
      </c>
      <c r="CE1035">
        <f t="shared" si="280"/>
        <v>0</v>
      </c>
      <c r="CF1035" s="36">
        <f t="shared" si="281"/>
        <v>0</v>
      </c>
      <c r="CG1035">
        <f t="shared" si="282"/>
        <v>0</v>
      </c>
      <c r="CH1035" s="36">
        <f t="shared" si="283"/>
        <v>7</v>
      </c>
      <c r="CI1035">
        <f t="shared" si="284"/>
        <v>0</v>
      </c>
      <c r="CJ1035" s="36">
        <f t="shared" si="285"/>
        <v>0</v>
      </c>
      <c r="CK1035">
        <f t="shared" si="286"/>
        <v>0</v>
      </c>
      <c r="CP1035">
        <v>1583</v>
      </c>
      <c r="DD1035" t="str">
        <f>IF(COUNTIF('[3]Zone Players'!A$3:A$1847,A1035)&lt;1,"D","")</f>
        <v/>
      </c>
      <c r="DF1035">
        <f t="shared" si="289"/>
        <v>6</v>
      </c>
      <c r="DG1035" s="70">
        <f t="shared" si="287"/>
        <v>7</v>
      </c>
      <c r="DH1035" t="str">
        <f t="shared" si="288"/>
        <v/>
      </c>
    </row>
    <row r="1036" spans="1:112" x14ac:dyDescent="0.25">
      <c r="A1036" s="23">
        <v>96094</v>
      </c>
      <c r="B1036" s="24" t="s">
        <v>1479</v>
      </c>
      <c r="C1036" s="24" t="s">
        <v>423</v>
      </c>
      <c r="D1036" s="25" t="s">
        <v>1476</v>
      </c>
      <c r="E1036" s="26"/>
      <c r="F1036" s="27"/>
      <c r="G1036" s="27"/>
      <c r="H1036" s="27"/>
      <c r="I1036" s="27">
        <v>6</v>
      </c>
      <c r="J1036" s="27">
        <v>7</v>
      </c>
      <c r="K1036" s="27">
        <v>7</v>
      </c>
      <c r="L1036" s="27">
        <v>7</v>
      </c>
      <c r="M1036" s="27">
        <v>7</v>
      </c>
      <c r="N1036" s="26">
        <v>7</v>
      </c>
      <c r="O1036" s="27">
        <v>7</v>
      </c>
      <c r="P1036" s="27">
        <v>7</v>
      </c>
      <c r="Q1036" s="28"/>
      <c r="R1036" s="28"/>
      <c r="S1036" s="28"/>
      <c r="T1036" s="29"/>
      <c r="U1036" s="28"/>
      <c r="V1036" s="30" t="s">
        <v>113</v>
      </c>
      <c r="W1036" s="30" t="s">
        <v>113</v>
      </c>
      <c r="X1036" s="30">
        <v>3</v>
      </c>
      <c r="Y1036" s="30" t="s">
        <v>113</v>
      </c>
      <c r="Z1036" s="30" t="s">
        <v>113</v>
      </c>
      <c r="AA1036" s="30">
        <v>6</v>
      </c>
      <c r="AB1036" s="30">
        <v>7</v>
      </c>
      <c r="AC1036" s="30" t="s">
        <v>113</v>
      </c>
      <c r="AD1036" s="30" t="s">
        <v>113</v>
      </c>
      <c r="AE1036" s="30" t="s">
        <v>113</v>
      </c>
      <c r="AF1036" s="30" t="s">
        <v>113</v>
      </c>
      <c r="AG1036" s="30" t="s">
        <v>113</v>
      </c>
      <c r="AH1036" s="30" t="s">
        <v>113</v>
      </c>
      <c r="AI1036" s="30" t="s">
        <v>113</v>
      </c>
      <c r="AJ1036" s="30" t="s">
        <v>113</v>
      </c>
      <c r="AK1036" s="30" t="s">
        <v>113</v>
      </c>
      <c r="AL1036" s="30" t="s">
        <v>113</v>
      </c>
      <c r="AM1036" s="30">
        <v>0</v>
      </c>
      <c r="AN1036" s="30">
        <v>15</v>
      </c>
      <c r="AO1036" s="30">
        <v>0</v>
      </c>
      <c r="AP1036" s="30">
        <v>7</v>
      </c>
      <c r="AQ1036" s="31">
        <v>7</v>
      </c>
      <c r="AR1036" s="31">
        <v>6</v>
      </c>
      <c r="AS1036" s="31">
        <v>6</v>
      </c>
      <c r="AT1036" s="32">
        <v>6</v>
      </c>
      <c r="AU1036" s="32">
        <v>6</v>
      </c>
      <c r="AV1036" s="32">
        <v>6</v>
      </c>
      <c r="AW1036" s="32">
        <v>6</v>
      </c>
      <c r="AX1036" s="32">
        <v>6</v>
      </c>
      <c r="AY1036" s="32">
        <v>6</v>
      </c>
      <c r="AZ1036" s="32">
        <v>6</v>
      </c>
      <c r="BA1036" s="32">
        <v>6</v>
      </c>
      <c r="BB1036" s="32">
        <v>6</v>
      </c>
      <c r="BC1036" s="32">
        <v>6</v>
      </c>
      <c r="BD1036" s="33">
        <v>7.2</v>
      </c>
      <c r="BE1036" s="33">
        <v>6</v>
      </c>
      <c r="BF1036" s="33">
        <v>6</v>
      </c>
      <c r="BG1036" s="33">
        <v>6</v>
      </c>
      <c r="BH1036" s="33">
        <v>6</v>
      </c>
      <c r="BI1036" s="33">
        <v>6</v>
      </c>
      <c r="BJ1036" s="34">
        <v>6</v>
      </c>
      <c r="BK1036" s="35">
        <v>6</v>
      </c>
      <c r="BL1036" t="str">
        <f>IF(BY1036&gt;LARGE(BZ1036:$CK1036,1),1,"")</f>
        <v/>
      </c>
      <c r="BM1036" t="str">
        <f>IF(BZ1036&gt;LARGE(CA1036:$CK1036,1),2,"")</f>
        <v/>
      </c>
      <c r="BN1036" t="str">
        <f>IF(CA1036&gt;LARGE(CB1036:$CK1036,1),2.2,"")</f>
        <v/>
      </c>
      <c r="BO1036" t="str">
        <f>IF(CB1036&gt;LARGE(CC1036:$CK1036,1),3,"")</f>
        <v/>
      </c>
      <c r="BP1036" t="str">
        <f>IF(CC1036&gt;LARGE(CD1036:$CK1036,1),3.2,"")</f>
        <v/>
      </c>
      <c r="BQ1036" t="str">
        <f>IF(CD1036&gt;LARGE(CE1036:$CK1036,1),4,"")</f>
        <v/>
      </c>
      <c r="BR1036" t="str">
        <f>IF(CE1036&gt;LARGE(CF1036:$CK1036,1),4.2,"")</f>
        <v/>
      </c>
      <c r="BS1036" t="str">
        <f>IF(CF1036&gt;LARGE(CG1036:$CK1036,1),5,"")</f>
        <v/>
      </c>
      <c r="BT1036" t="str">
        <f>IF(CG1036&gt;LARGE(CH1036:$CK1036,1),5.2,"")</f>
        <v/>
      </c>
      <c r="BU1036">
        <f>IF(CH1036&gt;LARGE(CI1036:$CK1036,1),6,"")</f>
        <v>6</v>
      </c>
      <c r="BV1036" t="str">
        <f>IF(CI1036&gt;LARGE(CJ1036:$CK1036,1),6.2,"")</f>
        <v/>
      </c>
      <c r="BW1036" t="str">
        <f>IF(CJ1036&gt;LARGE(CK1036:$CK1036,1),7,"")</f>
        <v/>
      </c>
      <c r="BX1036" t="str">
        <f t="shared" si="273"/>
        <v/>
      </c>
      <c r="BY1036" s="36">
        <f t="shared" si="274"/>
        <v>0</v>
      </c>
      <c r="BZ1036" s="36">
        <f t="shared" si="275"/>
        <v>0</v>
      </c>
      <c r="CA1036">
        <f t="shared" si="276"/>
        <v>0</v>
      </c>
      <c r="CB1036" s="36">
        <f t="shared" si="277"/>
        <v>0</v>
      </c>
      <c r="CC1036">
        <f t="shared" si="278"/>
        <v>0</v>
      </c>
      <c r="CD1036" s="36">
        <f t="shared" si="279"/>
        <v>0</v>
      </c>
      <c r="CE1036">
        <f t="shared" si="280"/>
        <v>0</v>
      </c>
      <c r="CF1036" s="36">
        <f t="shared" si="281"/>
        <v>0</v>
      </c>
      <c r="CG1036">
        <f t="shared" si="282"/>
        <v>0</v>
      </c>
      <c r="CH1036" s="36">
        <f t="shared" si="283"/>
        <v>10</v>
      </c>
      <c r="CI1036">
        <f t="shared" si="284"/>
        <v>0</v>
      </c>
      <c r="CJ1036" s="36">
        <f t="shared" si="285"/>
        <v>0</v>
      </c>
      <c r="CK1036">
        <f t="shared" si="286"/>
        <v>0</v>
      </c>
      <c r="CP1036">
        <v>1585</v>
      </c>
      <c r="DD1036" t="str">
        <f>IF(COUNTIF('[3]Zone Players'!A$3:A$1847,A1036)&lt;1,"D","")</f>
        <v/>
      </c>
      <c r="DF1036">
        <f t="shared" si="289"/>
        <v>6</v>
      </c>
      <c r="DG1036" s="70">
        <f t="shared" si="287"/>
        <v>10</v>
      </c>
      <c r="DH1036" t="str">
        <f t="shared" si="288"/>
        <v/>
      </c>
    </row>
    <row r="1037" spans="1:112" x14ac:dyDescent="0.25">
      <c r="A1037" s="23">
        <v>143008</v>
      </c>
      <c r="B1037" s="24" t="s">
        <v>1480</v>
      </c>
      <c r="C1037" s="24" t="s">
        <v>164</v>
      </c>
      <c r="D1037" s="25" t="s">
        <v>1476</v>
      </c>
      <c r="E1037" s="26"/>
      <c r="F1037" s="27"/>
      <c r="G1037" s="27"/>
      <c r="H1037" s="27"/>
      <c r="I1037" s="27"/>
      <c r="J1037" s="27"/>
      <c r="K1037" s="27"/>
      <c r="L1037" s="27"/>
      <c r="M1037" s="27">
        <v>7</v>
      </c>
      <c r="N1037" s="26">
        <v>7</v>
      </c>
      <c r="O1037" s="27">
        <v>7</v>
      </c>
      <c r="P1037" s="27">
        <v>6</v>
      </c>
      <c r="Q1037" s="28"/>
      <c r="R1037" s="28"/>
      <c r="S1037" s="28"/>
      <c r="T1037" s="29"/>
      <c r="U1037" s="28"/>
      <c r="V1037" s="30" t="s">
        <v>113</v>
      </c>
      <c r="W1037" s="30" t="s">
        <v>113</v>
      </c>
      <c r="X1037" s="30">
        <v>3</v>
      </c>
      <c r="Y1037" s="30" t="s">
        <v>113</v>
      </c>
      <c r="Z1037" s="30" t="s">
        <v>113</v>
      </c>
      <c r="AA1037" s="30">
        <v>6</v>
      </c>
      <c r="AB1037" s="30">
        <v>7</v>
      </c>
      <c r="AC1037" s="30" t="s">
        <v>113</v>
      </c>
      <c r="AD1037" s="30" t="s">
        <v>113</v>
      </c>
      <c r="AE1037" s="30" t="s">
        <v>113</v>
      </c>
      <c r="AF1037" s="30" t="s">
        <v>113</v>
      </c>
      <c r="AG1037" s="30" t="s">
        <v>113</v>
      </c>
      <c r="AH1037" s="30" t="s">
        <v>113</v>
      </c>
      <c r="AI1037" s="30" t="s">
        <v>113</v>
      </c>
      <c r="AJ1037" s="30" t="s">
        <v>113</v>
      </c>
      <c r="AK1037" s="30" t="s">
        <v>113</v>
      </c>
      <c r="AL1037" s="30" t="s">
        <v>113</v>
      </c>
      <c r="AM1037" s="30">
        <v>0</v>
      </c>
      <c r="AN1037" s="30">
        <v>15</v>
      </c>
      <c r="AO1037" s="30">
        <v>0</v>
      </c>
      <c r="AP1037" s="30">
        <v>7</v>
      </c>
      <c r="AQ1037" s="31">
        <v>6</v>
      </c>
      <c r="AR1037" s="31">
        <v>3</v>
      </c>
      <c r="AS1037" s="31">
        <v>3</v>
      </c>
      <c r="AT1037" s="32">
        <v>3</v>
      </c>
      <c r="AU1037" s="32">
        <v>3</v>
      </c>
      <c r="AV1037" s="32">
        <v>3</v>
      </c>
      <c r="AW1037" s="32">
        <v>3</v>
      </c>
      <c r="AX1037" s="32">
        <v>3</v>
      </c>
      <c r="AY1037" s="32">
        <v>3</v>
      </c>
      <c r="AZ1037" s="32">
        <v>3</v>
      </c>
      <c r="BA1037" s="32">
        <v>3</v>
      </c>
      <c r="BB1037" s="32">
        <v>3</v>
      </c>
      <c r="BC1037" s="32">
        <v>3</v>
      </c>
      <c r="BD1037" s="33">
        <v>7.2</v>
      </c>
      <c r="BE1037" s="33">
        <v>3</v>
      </c>
      <c r="BF1037" s="33">
        <v>3</v>
      </c>
      <c r="BG1037" s="33">
        <v>3</v>
      </c>
      <c r="BH1037" s="33">
        <v>3</v>
      </c>
      <c r="BI1037" s="33">
        <v>3</v>
      </c>
      <c r="BJ1037" s="34">
        <v>3</v>
      </c>
      <c r="BK1037" s="35">
        <v>3</v>
      </c>
      <c r="BL1037" t="str">
        <f>IF(BY1037&gt;LARGE(BZ1037:$CK1037,1),1,"")</f>
        <v/>
      </c>
      <c r="BM1037" t="str">
        <f>IF(BZ1037&gt;LARGE(CA1037:$CK1037,1),2,"")</f>
        <v/>
      </c>
      <c r="BN1037" t="str">
        <f>IF(CA1037&gt;LARGE(CB1037:$CK1037,1),2.2,"")</f>
        <v/>
      </c>
      <c r="BO1037">
        <f>IF(CB1037&gt;LARGE(CC1037:$CK1037,1),3,"")</f>
        <v>3</v>
      </c>
      <c r="BP1037" t="str">
        <f>IF(CC1037&gt;LARGE(CD1037:$CK1037,1),3.2,"")</f>
        <v/>
      </c>
      <c r="BQ1037" t="str">
        <f>IF(CD1037&gt;LARGE(CE1037:$CK1037,1),4,"")</f>
        <v/>
      </c>
      <c r="BR1037" t="str">
        <f>IF(CE1037&gt;LARGE(CF1037:$CK1037,1),4.2,"")</f>
        <v/>
      </c>
      <c r="BS1037" t="str">
        <f>IF(CF1037&gt;LARGE(CG1037:$CK1037,1),5,"")</f>
        <v/>
      </c>
      <c r="BT1037" t="str">
        <f>IF(CG1037&gt;LARGE(CH1037:$CK1037,1),5.2,"")</f>
        <v/>
      </c>
      <c r="BU1037" t="str">
        <f>IF(CH1037&gt;LARGE(CI1037:$CK1037,1),6,"")</f>
        <v/>
      </c>
      <c r="BV1037" t="str">
        <f>IF(CI1037&gt;LARGE(CJ1037:$CK1037,1),6.2,"")</f>
        <v/>
      </c>
      <c r="BW1037" t="str">
        <f>IF(CJ1037&gt;LARGE(CK1037:$CK1037,1),7,"")</f>
        <v/>
      </c>
      <c r="BX1037" t="str">
        <f t="shared" si="273"/>
        <v/>
      </c>
      <c r="BY1037" s="36">
        <f t="shared" si="274"/>
        <v>0</v>
      </c>
      <c r="BZ1037" s="36">
        <f t="shared" si="275"/>
        <v>0</v>
      </c>
      <c r="CA1037">
        <f t="shared" si="276"/>
        <v>0</v>
      </c>
      <c r="CB1037" s="36">
        <f t="shared" si="277"/>
        <v>10</v>
      </c>
      <c r="CC1037">
        <f t="shared" si="278"/>
        <v>0</v>
      </c>
      <c r="CD1037" s="36">
        <f t="shared" si="279"/>
        <v>0</v>
      </c>
      <c r="CE1037">
        <f t="shared" si="280"/>
        <v>0</v>
      </c>
      <c r="CF1037" s="36">
        <f t="shared" si="281"/>
        <v>0</v>
      </c>
      <c r="CG1037">
        <f t="shared" si="282"/>
        <v>0</v>
      </c>
      <c r="CH1037" s="36">
        <f t="shared" si="283"/>
        <v>0</v>
      </c>
      <c r="CI1037">
        <f t="shared" si="284"/>
        <v>0</v>
      </c>
      <c r="CJ1037" s="36">
        <f t="shared" si="285"/>
        <v>0</v>
      </c>
      <c r="CK1037">
        <f t="shared" si="286"/>
        <v>0</v>
      </c>
      <c r="CP1037">
        <v>1587</v>
      </c>
      <c r="DD1037" t="str">
        <f>IF(COUNTIF('[3]Zone Players'!A$3:A$1847,A1037)&lt;1,"D","")</f>
        <v/>
      </c>
      <c r="DF1037">
        <f t="shared" si="289"/>
        <v>3</v>
      </c>
      <c r="DG1037" s="70">
        <f t="shared" si="287"/>
        <v>10</v>
      </c>
      <c r="DH1037" t="str">
        <f t="shared" si="288"/>
        <v/>
      </c>
    </row>
    <row r="1038" spans="1:112" x14ac:dyDescent="0.25">
      <c r="A1038" s="40">
        <v>143009</v>
      </c>
      <c r="B1038" s="24" t="s">
        <v>1481</v>
      </c>
      <c r="C1038" s="24" t="s">
        <v>420</v>
      </c>
      <c r="D1038" s="25" t="s">
        <v>1476</v>
      </c>
      <c r="E1038" s="26"/>
      <c r="F1038" s="27"/>
      <c r="G1038" s="27"/>
      <c r="H1038" s="27"/>
      <c r="I1038" s="27"/>
      <c r="J1038" s="27"/>
      <c r="K1038" s="27"/>
      <c r="L1038" s="27"/>
      <c r="M1038" s="27"/>
      <c r="N1038" s="26"/>
      <c r="O1038" s="27"/>
      <c r="P1038" s="27" t="s">
        <v>113</v>
      </c>
      <c r="Q1038" s="28"/>
      <c r="R1038" s="28"/>
      <c r="S1038" s="28"/>
      <c r="T1038" s="29"/>
      <c r="U1038" s="28"/>
      <c r="V1038" s="30" t="s">
        <v>113</v>
      </c>
      <c r="W1038" s="30" t="s">
        <v>113</v>
      </c>
      <c r="X1038" s="30">
        <v>3</v>
      </c>
      <c r="Y1038" s="30" t="s">
        <v>113</v>
      </c>
      <c r="Z1038" s="30" t="s">
        <v>113</v>
      </c>
      <c r="AA1038" s="30">
        <v>6</v>
      </c>
      <c r="AB1038" s="30">
        <v>7</v>
      </c>
      <c r="AC1038" s="30" t="s">
        <v>113</v>
      </c>
      <c r="AD1038" s="30" t="s">
        <v>113</v>
      </c>
      <c r="AE1038" s="30" t="s">
        <v>113</v>
      </c>
      <c r="AF1038" s="30" t="s">
        <v>113</v>
      </c>
      <c r="AG1038" s="30" t="s">
        <v>113</v>
      </c>
      <c r="AH1038" s="30" t="s">
        <v>113</v>
      </c>
      <c r="AI1038" s="30" t="s">
        <v>113</v>
      </c>
      <c r="AJ1038" s="30" t="s">
        <v>113</v>
      </c>
      <c r="AK1038" s="30" t="s">
        <v>113</v>
      </c>
      <c r="AL1038" s="30" t="s">
        <v>113</v>
      </c>
      <c r="AM1038" s="30">
        <v>0</v>
      </c>
      <c r="AN1038" s="30">
        <v>15</v>
      </c>
      <c r="AO1038" s="30">
        <v>0</v>
      </c>
      <c r="AP1038" s="30">
        <v>7</v>
      </c>
      <c r="AQ1038" s="31" t="s">
        <v>113</v>
      </c>
      <c r="AR1038" s="31" t="s">
        <v>113</v>
      </c>
      <c r="AS1038" s="31" t="s">
        <v>113</v>
      </c>
      <c r="AT1038" s="32">
        <v>0</v>
      </c>
      <c r="AU1038" s="32">
        <v>0</v>
      </c>
      <c r="AV1038" s="32">
        <v>0</v>
      </c>
      <c r="AW1038" s="32">
        <v>0</v>
      </c>
      <c r="AX1038" s="32">
        <v>0</v>
      </c>
      <c r="AY1038" s="32">
        <v>0</v>
      </c>
      <c r="AZ1038" s="32">
        <v>0</v>
      </c>
      <c r="BA1038" s="32">
        <v>0</v>
      </c>
      <c r="BB1038" s="32">
        <v>0</v>
      </c>
      <c r="BC1038" s="32">
        <v>0</v>
      </c>
      <c r="BD1038" s="33">
        <v>7.2</v>
      </c>
      <c r="BE1038" s="33">
        <v>7.2</v>
      </c>
      <c r="BF1038" s="33">
        <v>7.2</v>
      </c>
      <c r="BG1038" s="33">
        <v>7.2</v>
      </c>
      <c r="BH1038" s="33">
        <v>7.2</v>
      </c>
      <c r="BI1038" s="33">
        <v>7.2</v>
      </c>
      <c r="BJ1038" s="34" t="s">
        <v>113</v>
      </c>
      <c r="BK1038" s="35" t="s">
        <v>113</v>
      </c>
      <c r="BL1038" t="str">
        <f>IF(BY1038&gt;LARGE(BZ1038:$CK1038,1),1,"")</f>
        <v/>
      </c>
      <c r="BM1038" t="str">
        <f>IF(BZ1038&gt;LARGE(CA1038:$CK1038,1),2,"")</f>
        <v/>
      </c>
      <c r="BN1038" t="str">
        <f>IF(CA1038&gt;LARGE(CB1038:$CK1038,1),2.2,"")</f>
        <v/>
      </c>
      <c r="BO1038" t="str">
        <f>IF(CB1038&gt;LARGE(CC1038:$CK1038,1),3,"")</f>
        <v/>
      </c>
      <c r="BP1038" t="str">
        <f>IF(CC1038&gt;LARGE(CD1038:$CK1038,1),3.2,"")</f>
        <v/>
      </c>
      <c r="BQ1038" t="str">
        <f>IF(CD1038&gt;LARGE(CE1038:$CK1038,1),4,"")</f>
        <v/>
      </c>
      <c r="BR1038" t="str">
        <f>IF(CE1038&gt;LARGE(CF1038:$CK1038,1),4.2,"")</f>
        <v/>
      </c>
      <c r="BS1038" t="str">
        <f>IF(CF1038&gt;LARGE(CG1038:$CK1038,1),5,"")</f>
        <v/>
      </c>
      <c r="BT1038" t="str">
        <f>IF(CG1038&gt;LARGE(CH1038:$CK1038,1),5.2,"")</f>
        <v/>
      </c>
      <c r="BU1038" t="str">
        <f>IF(CH1038&gt;LARGE(CI1038:$CK1038,1),6,"")</f>
        <v/>
      </c>
      <c r="BV1038" t="str">
        <f>IF(CI1038&gt;LARGE(CJ1038:$CK1038,1),6.2,"")</f>
        <v/>
      </c>
      <c r="BW1038" t="str">
        <f>IF(CJ1038&gt;LARGE(CK1038:$CK1038,1),7,"")</f>
        <v/>
      </c>
      <c r="BX1038" t="str">
        <f t="shared" si="273"/>
        <v/>
      </c>
      <c r="BY1038" s="36">
        <f t="shared" si="274"/>
        <v>0</v>
      </c>
      <c r="BZ1038" s="36">
        <f t="shared" si="275"/>
        <v>0</v>
      </c>
      <c r="CA1038">
        <f t="shared" si="276"/>
        <v>0</v>
      </c>
      <c r="CB1038" s="36">
        <f t="shared" si="277"/>
        <v>0</v>
      </c>
      <c r="CC1038">
        <f t="shared" si="278"/>
        <v>0</v>
      </c>
      <c r="CD1038" s="36">
        <f t="shared" si="279"/>
        <v>0</v>
      </c>
      <c r="CE1038">
        <f t="shared" si="280"/>
        <v>0</v>
      </c>
      <c r="CF1038" s="36">
        <f t="shared" si="281"/>
        <v>0</v>
      </c>
      <c r="CG1038">
        <f t="shared" si="282"/>
        <v>0</v>
      </c>
      <c r="CH1038" s="36">
        <f t="shared" si="283"/>
        <v>0</v>
      </c>
      <c r="CI1038">
        <f t="shared" si="284"/>
        <v>0</v>
      </c>
      <c r="CJ1038" s="36">
        <f t="shared" si="285"/>
        <v>0</v>
      </c>
      <c r="CK1038">
        <f t="shared" si="286"/>
        <v>0</v>
      </c>
      <c r="CP1038">
        <v>1589</v>
      </c>
      <c r="DD1038" t="str">
        <f>IF(COUNTIF('[3]Zone Players'!A$3:A$1847,A1038)&lt;1,"D","")</f>
        <v/>
      </c>
      <c r="DF1038" t="str">
        <f t="shared" si="289"/>
        <v/>
      </c>
      <c r="DG1038" s="70">
        <f t="shared" si="287"/>
        <v>0</v>
      </c>
      <c r="DH1038" t="str">
        <f t="shared" si="288"/>
        <v/>
      </c>
    </row>
    <row r="1039" spans="1:112" x14ac:dyDescent="0.25">
      <c r="A1039" s="23">
        <v>128614</v>
      </c>
      <c r="B1039" s="24" t="s">
        <v>1482</v>
      </c>
      <c r="C1039" s="24" t="s">
        <v>795</v>
      </c>
      <c r="D1039" s="25" t="s">
        <v>1476</v>
      </c>
      <c r="E1039" s="26"/>
      <c r="F1039" s="27"/>
      <c r="G1039" s="27"/>
      <c r="H1039" s="27"/>
      <c r="I1039" s="27"/>
      <c r="J1039" s="27">
        <v>7</v>
      </c>
      <c r="K1039" s="27">
        <v>7</v>
      </c>
      <c r="L1039" s="27">
        <v>7</v>
      </c>
      <c r="M1039" s="27">
        <v>7</v>
      </c>
      <c r="N1039" s="26">
        <v>7</v>
      </c>
      <c r="O1039" s="27"/>
      <c r="P1039" s="27">
        <v>7</v>
      </c>
      <c r="Q1039" s="28"/>
      <c r="R1039" s="28"/>
      <c r="S1039" s="28"/>
      <c r="T1039" s="29"/>
      <c r="U1039" s="28"/>
      <c r="V1039" s="30" t="s">
        <v>113</v>
      </c>
      <c r="W1039" s="30" t="s">
        <v>113</v>
      </c>
      <c r="X1039" s="30">
        <v>3</v>
      </c>
      <c r="Y1039" s="30" t="s">
        <v>113</v>
      </c>
      <c r="Z1039" s="30" t="s">
        <v>113</v>
      </c>
      <c r="AA1039" s="30">
        <v>6</v>
      </c>
      <c r="AB1039" s="30">
        <v>7</v>
      </c>
      <c r="AC1039" s="30" t="s">
        <v>113</v>
      </c>
      <c r="AD1039" s="30" t="s">
        <v>113</v>
      </c>
      <c r="AE1039" s="30" t="s">
        <v>113</v>
      </c>
      <c r="AF1039" s="30" t="s">
        <v>113</v>
      </c>
      <c r="AG1039" s="30" t="s">
        <v>113</v>
      </c>
      <c r="AH1039" s="30" t="s">
        <v>113</v>
      </c>
      <c r="AI1039" s="30" t="s">
        <v>113</v>
      </c>
      <c r="AJ1039" s="30" t="s">
        <v>113</v>
      </c>
      <c r="AK1039" s="30" t="s">
        <v>113</v>
      </c>
      <c r="AL1039" s="30" t="s">
        <v>113</v>
      </c>
      <c r="AM1039" s="30">
        <v>0</v>
      </c>
      <c r="AN1039" s="30">
        <v>15</v>
      </c>
      <c r="AO1039" s="30">
        <v>0</v>
      </c>
      <c r="AP1039" s="30">
        <v>7</v>
      </c>
      <c r="AQ1039" s="31">
        <v>7</v>
      </c>
      <c r="AR1039" s="31">
        <v>7</v>
      </c>
      <c r="AS1039" s="31">
        <v>7</v>
      </c>
      <c r="AT1039" s="32">
        <v>0</v>
      </c>
      <c r="AU1039" s="32">
        <v>0</v>
      </c>
      <c r="AV1039" s="32">
        <v>0</v>
      </c>
      <c r="AW1039" s="32">
        <v>0</v>
      </c>
      <c r="AX1039" s="32">
        <v>0</v>
      </c>
      <c r="AY1039" s="32">
        <v>0</v>
      </c>
      <c r="AZ1039" s="32">
        <v>0</v>
      </c>
      <c r="BA1039" s="32">
        <v>0</v>
      </c>
      <c r="BB1039" s="32">
        <v>0</v>
      </c>
      <c r="BC1039" s="32">
        <v>0</v>
      </c>
      <c r="BD1039" s="33">
        <v>7.2</v>
      </c>
      <c r="BE1039" s="33">
        <v>7.2</v>
      </c>
      <c r="BF1039" s="33">
        <v>7.2</v>
      </c>
      <c r="BG1039" s="33">
        <v>7.2</v>
      </c>
      <c r="BH1039" s="33">
        <v>7.2</v>
      </c>
      <c r="BI1039" s="33">
        <v>7.2</v>
      </c>
      <c r="BJ1039" s="34" t="s">
        <v>113</v>
      </c>
      <c r="BK1039" s="35" t="s">
        <v>113</v>
      </c>
      <c r="BL1039" t="str">
        <f>IF(BY1039&gt;LARGE(BZ1039:$CK1039,1),1,"")</f>
        <v/>
      </c>
      <c r="BM1039" t="str">
        <f>IF(BZ1039&gt;LARGE(CA1039:$CK1039,1),2,"")</f>
        <v/>
      </c>
      <c r="BN1039" t="str">
        <f>IF(CA1039&gt;LARGE(CB1039:$CK1039,1),2.2,"")</f>
        <v/>
      </c>
      <c r="BO1039" t="str">
        <f>IF(CB1039&gt;LARGE(CC1039:$CK1039,1),3,"")</f>
        <v/>
      </c>
      <c r="BP1039" t="str">
        <f>IF(CC1039&gt;LARGE(CD1039:$CK1039,1),3.2,"")</f>
        <v/>
      </c>
      <c r="BQ1039" t="str">
        <f>IF(CD1039&gt;LARGE(CE1039:$CK1039,1),4,"")</f>
        <v/>
      </c>
      <c r="BR1039" t="str">
        <f>IF(CE1039&gt;LARGE(CF1039:$CK1039,1),4.2,"")</f>
        <v/>
      </c>
      <c r="BS1039" t="str">
        <f>IF(CF1039&gt;LARGE(CG1039:$CK1039,1),5,"")</f>
        <v/>
      </c>
      <c r="BT1039" t="str">
        <f>IF(CG1039&gt;LARGE(CH1039:$CK1039,1),5.2,"")</f>
        <v/>
      </c>
      <c r="BU1039" t="str">
        <f>IF(CH1039&gt;LARGE(CI1039:$CK1039,1),6,"")</f>
        <v/>
      </c>
      <c r="BV1039" t="str">
        <f>IF(CI1039&gt;LARGE(CJ1039:$CK1039,1),6.2,"")</f>
        <v/>
      </c>
      <c r="BW1039" t="str">
        <f>IF(CJ1039&gt;LARGE(CK1039:$CK1039,1),7,"")</f>
        <v/>
      </c>
      <c r="BX1039" t="str">
        <f t="shared" si="273"/>
        <v/>
      </c>
      <c r="BY1039" s="36">
        <f t="shared" si="274"/>
        <v>0</v>
      </c>
      <c r="BZ1039" s="36">
        <f t="shared" si="275"/>
        <v>0</v>
      </c>
      <c r="CA1039">
        <f t="shared" si="276"/>
        <v>0</v>
      </c>
      <c r="CB1039" s="36">
        <f t="shared" si="277"/>
        <v>0</v>
      </c>
      <c r="CC1039">
        <f t="shared" si="278"/>
        <v>0</v>
      </c>
      <c r="CD1039" s="36">
        <f t="shared" si="279"/>
        <v>0</v>
      </c>
      <c r="CE1039">
        <f t="shared" si="280"/>
        <v>0</v>
      </c>
      <c r="CF1039" s="36">
        <f t="shared" si="281"/>
        <v>0</v>
      </c>
      <c r="CG1039">
        <f t="shared" si="282"/>
        <v>0</v>
      </c>
      <c r="CH1039" s="36">
        <f t="shared" si="283"/>
        <v>0</v>
      </c>
      <c r="CI1039">
        <f t="shared" si="284"/>
        <v>0</v>
      </c>
      <c r="CJ1039" s="36">
        <f t="shared" si="285"/>
        <v>0</v>
      </c>
      <c r="CK1039">
        <f t="shared" si="286"/>
        <v>0</v>
      </c>
      <c r="CP1039">
        <v>1590</v>
      </c>
      <c r="DD1039" t="str">
        <f>IF(COUNTIF('[3]Zone Players'!A$3:A$1847,A1039)&lt;1,"D","")</f>
        <v/>
      </c>
      <c r="DF1039">
        <f t="shared" si="289"/>
        <v>7</v>
      </c>
      <c r="DG1039" s="70">
        <f t="shared" si="287"/>
        <v>0</v>
      </c>
      <c r="DH1039" t="str">
        <f t="shared" si="288"/>
        <v/>
      </c>
    </row>
    <row r="1040" spans="1:112" x14ac:dyDescent="0.25">
      <c r="A1040" s="23">
        <v>124352</v>
      </c>
      <c r="B1040" s="24" t="s">
        <v>803</v>
      </c>
      <c r="C1040" s="24" t="s">
        <v>136</v>
      </c>
      <c r="D1040" s="25" t="s">
        <v>1476</v>
      </c>
      <c r="E1040" s="26"/>
      <c r="F1040" s="27"/>
      <c r="G1040" s="27"/>
      <c r="H1040" s="27">
        <v>6</v>
      </c>
      <c r="I1040" s="27">
        <v>6</v>
      </c>
      <c r="J1040" s="27">
        <v>5</v>
      </c>
      <c r="K1040" s="27">
        <v>5</v>
      </c>
      <c r="L1040" s="27">
        <v>5</v>
      </c>
      <c r="M1040" s="27">
        <v>6</v>
      </c>
      <c r="N1040" s="26">
        <v>6</v>
      </c>
      <c r="O1040" s="27">
        <v>6</v>
      </c>
      <c r="P1040" s="27">
        <v>6</v>
      </c>
      <c r="Q1040" s="28"/>
      <c r="R1040" s="28"/>
      <c r="S1040" s="28"/>
      <c r="T1040" s="29"/>
      <c r="U1040" s="28"/>
      <c r="V1040" s="30" t="s">
        <v>113</v>
      </c>
      <c r="W1040" s="30" t="s">
        <v>113</v>
      </c>
      <c r="X1040" s="30">
        <v>3</v>
      </c>
      <c r="Y1040" s="30" t="s">
        <v>113</v>
      </c>
      <c r="Z1040" s="30" t="s">
        <v>113</v>
      </c>
      <c r="AA1040" s="30">
        <v>6</v>
      </c>
      <c r="AB1040" s="30">
        <v>7</v>
      </c>
      <c r="AC1040" s="30" t="s">
        <v>113</v>
      </c>
      <c r="AD1040" s="30" t="s">
        <v>113</v>
      </c>
      <c r="AE1040" s="30" t="s">
        <v>113</v>
      </c>
      <c r="AF1040" s="30" t="s">
        <v>113</v>
      </c>
      <c r="AG1040" s="30" t="s">
        <v>113</v>
      </c>
      <c r="AH1040" s="30" t="s">
        <v>113</v>
      </c>
      <c r="AI1040" s="30" t="s">
        <v>113</v>
      </c>
      <c r="AJ1040" s="30" t="s">
        <v>113</v>
      </c>
      <c r="AK1040" s="30" t="s">
        <v>113</v>
      </c>
      <c r="AL1040" s="30" t="s">
        <v>113</v>
      </c>
      <c r="AM1040" s="30">
        <v>0</v>
      </c>
      <c r="AN1040" s="30">
        <v>15</v>
      </c>
      <c r="AO1040" s="30">
        <v>0</v>
      </c>
      <c r="AP1040" s="30">
        <v>7</v>
      </c>
      <c r="AQ1040" s="31">
        <v>6</v>
      </c>
      <c r="AR1040" s="31">
        <v>6</v>
      </c>
      <c r="AS1040" s="31">
        <v>6</v>
      </c>
      <c r="AT1040" s="32">
        <v>6</v>
      </c>
      <c r="AU1040" s="32">
        <v>6</v>
      </c>
      <c r="AV1040" s="32">
        <v>6</v>
      </c>
      <c r="AW1040" s="32">
        <v>6</v>
      </c>
      <c r="AX1040" s="32">
        <v>6</v>
      </c>
      <c r="AY1040" s="32">
        <v>6</v>
      </c>
      <c r="AZ1040" s="32">
        <v>6</v>
      </c>
      <c r="BA1040" s="32">
        <v>6</v>
      </c>
      <c r="BB1040" s="32">
        <v>6</v>
      </c>
      <c r="BC1040" s="32">
        <v>0</v>
      </c>
      <c r="BD1040" s="33">
        <v>7.2</v>
      </c>
      <c r="BE1040" s="33">
        <v>6</v>
      </c>
      <c r="BF1040" s="33">
        <v>6</v>
      </c>
      <c r="BG1040" s="33">
        <v>6</v>
      </c>
      <c r="BH1040" s="33">
        <v>6</v>
      </c>
      <c r="BI1040" s="33">
        <v>6</v>
      </c>
      <c r="BJ1040" s="34">
        <v>6</v>
      </c>
      <c r="BK1040" s="35">
        <v>6</v>
      </c>
      <c r="BL1040" t="str">
        <f>IF(BY1040&gt;LARGE(BZ1040:$CK1040,1),1,"")</f>
        <v/>
      </c>
      <c r="BM1040" t="str">
        <f>IF(BZ1040&gt;LARGE(CA1040:$CK1040,1),2,"")</f>
        <v/>
      </c>
      <c r="BN1040" t="str">
        <f>IF(CA1040&gt;LARGE(CB1040:$CK1040,1),2.2,"")</f>
        <v/>
      </c>
      <c r="BO1040" t="str">
        <f>IF(CB1040&gt;LARGE(CC1040:$CK1040,1),3,"")</f>
        <v/>
      </c>
      <c r="BP1040" t="str">
        <f>IF(CC1040&gt;LARGE(CD1040:$CK1040,1),3.2,"")</f>
        <v/>
      </c>
      <c r="BQ1040" t="str">
        <f>IF(CD1040&gt;LARGE(CE1040:$CK1040,1),4,"")</f>
        <v/>
      </c>
      <c r="BR1040" t="str">
        <f>IF(CE1040&gt;LARGE(CF1040:$CK1040,1),4.2,"")</f>
        <v/>
      </c>
      <c r="BS1040" t="str">
        <f>IF(CF1040&gt;LARGE(CG1040:$CK1040,1),5,"")</f>
        <v/>
      </c>
      <c r="BT1040" t="str">
        <f>IF(CG1040&gt;LARGE(CH1040:$CK1040,1),5.2,"")</f>
        <v/>
      </c>
      <c r="BU1040">
        <f>IF(CH1040&gt;LARGE(CI1040:$CK1040,1),6,"")</f>
        <v>6</v>
      </c>
      <c r="BV1040" t="str">
        <f>IF(CI1040&gt;LARGE(CJ1040:$CK1040,1),6.2,"")</f>
        <v/>
      </c>
      <c r="BW1040" t="str">
        <f>IF(CJ1040&gt;LARGE(CK1040:$CK1040,1),7,"")</f>
        <v/>
      </c>
      <c r="BX1040" t="str">
        <f t="shared" si="273"/>
        <v/>
      </c>
      <c r="BY1040" s="36">
        <f t="shared" si="274"/>
        <v>0</v>
      </c>
      <c r="BZ1040" s="36">
        <f t="shared" si="275"/>
        <v>0</v>
      </c>
      <c r="CA1040">
        <f t="shared" si="276"/>
        <v>0</v>
      </c>
      <c r="CB1040" s="36">
        <f t="shared" si="277"/>
        <v>0</v>
      </c>
      <c r="CC1040">
        <f t="shared" si="278"/>
        <v>0</v>
      </c>
      <c r="CD1040" s="36">
        <f t="shared" si="279"/>
        <v>0</v>
      </c>
      <c r="CE1040">
        <f t="shared" si="280"/>
        <v>0</v>
      </c>
      <c r="CF1040" s="36">
        <f t="shared" si="281"/>
        <v>0</v>
      </c>
      <c r="CG1040">
        <f t="shared" si="282"/>
        <v>0</v>
      </c>
      <c r="CH1040" s="36">
        <f t="shared" si="283"/>
        <v>9</v>
      </c>
      <c r="CI1040">
        <f t="shared" si="284"/>
        <v>0</v>
      </c>
      <c r="CJ1040" s="36">
        <f t="shared" si="285"/>
        <v>0</v>
      </c>
      <c r="CK1040">
        <f t="shared" si="286"/>
        <v>0</v>
      </c>
      <c r="CP1040">
        <v>1592</v>
      </c>
      <c r="DD1040" t="str">
        <f>IF(COUNTIF('[3]Zone Players'!A$3:A$1847,A1040)&lt;1,"D","")</f>
        <v/>
      </c>
      <c r="DF1040">
        <f t="shared" si="289"/>
        <v>6</v>
      </c>
      <c r="DG1040" s="70">
        <f t="shared" si="287"/>
        <v>9</v>
      </c>
      <c r="DH1040" t="str">
        <f t="shared" si="288"/>
        <v/>
      </c>
    </row>
    <row r="1041" spans="1:112" x14ac:dyDescent="0.25">
      <c r="A1041" s="23">
        <v>138365</v>
      </c>
      <c r="B1041" s="24" t="s">
        <v>1483</v>
      </c>
      <c r="C1041" s="24" t="s">
        <v>1484</v>
      </c>
      <c r="D1041" s="25" t="s">
        <v>1476</v>
      </c>
      <c r="E1041" s="26"/>
      <c r="F1041" s="27"/>
      <c r="G1041" s="27"/>
      <c r="H1041" s="27"/>
      <c r="I1041" s="27"/>
      <c r="J1041" s="27"/>
      <c r="K1041" s="27"/>
      <c r="L1041" s="27"/>
      <c r="M1041" s="27"/>
      <c r="N1041" s="26"/>
      <c r="O1041" s="27"/>
      <c r="P1041" s="27" t="s">
        <v>113</v>
      </c>
      <c r="Q1041" s="28"/>
      <c r="R1041" s="28"/>
      <c r="S1041" s="28"/>
      <c r="T1041" s="29"/>
      <c r="U1041" s="28"/>
      <c r="V1041" s="30" t="s">
        <v>113</v>
      </c>
      <c r="W1041" s="30" t="s">
        <v>113</v>
      </c>
      <c r="X1041" s="30">
        <v>3</v>
      </c>
      <c r="Y1041" s="30" t="s">
        <v>113</v>
      </c>
      <c r="Z1041" s="30" t="s">
        <v>113</v>
      </c>
      <c r="AA1041" s="30">
        <v>6</v>
      </c>
      <c r="AB1041" s="30">
        <v>7</v>
      </c>
      <c r="AC1041" s="30" t="s">
        <v>113</v>
      </c>
      <c r="AD1041" s="30" t="s">
        <v>113</v>
      </c>
      <c r="AE1041" s="30" t="s">
        <v>113</v>
      </c>
      <c r="AF1041" s="30" t="s">
        <v>113</v>
      </c>
      <c r="AG1041" s="30" t="s">
        <v>113</v>
      </c>
      <c r="AH1041" s="30" t="s">
        <v>113</v>
      </c>
      <c r="AI1041" s="30" t="s">
        <v>113</v>
      </c>
      <c r="AJ1041" s="30" t="s">
        <v>113</v>
      </c>
      <c r="AK1041" s="30" t="s">
        <v>113</v>
      </c>
      <c r="AL1041" s="30" t="s">
        <v>113</v>
      </c>
      <c r="AM1041" s="30">
        <v>0</v>
      </c>
      <c r="AN1041" s="30">
        <v>15</v>
      </c>
      <c r="AO1041" s="30">
        <v>0</v>
      </c>
      <c r="AP1041" s="30">
        <v>7</v>
      </c>
      <c r="AQ1041" s="31" t="s">
        <v>113</v>
      </c>
      <c r="AR1041" s="31" t="s">
        <v>113</v>
      </c>
      <c r="AS1041" s="31" t="s">
        <v>113</v>
      </c>
      <c r="AT1041" s="32">
        <v>0</v>
      </c>
      <c r="AU1041" s="32">
        <v>0</v>
      </c>
      <c r="AV1041" s="32">
        <v>0</v>
      </c>
      <c r="AW1041" s="32">
        <v>0</v>
      </c>
      <c r="AX1041" s="32">
        <v>0</v>
      </c>
      <c r="AY1041" s="32">
        <v>0</v>
      </c>
      <c r="AZ1041" s="32">
        <v>0</v>
      </c>
      <c r="BA1041" s="32">
        <v>0</v>
      </c>
      <c r="BB1041" s="32">
        <v>0</v>
      </c>
      <c r="BC1041" s="32">
        <v>0</v>
      </c>
      <c r="BD1041" s="33">
        <v>7.2</v>
      </c>
      <c r="BE1041" s="33">
        <v>7.2</v>
      </c>
      <c r="BF1041" s="33">
        <v>7.2</v>
      </c>
      <c r="BG1041" s="33">
        <v>7.2</v>
      </c>
      <c r="BH1041" s="33">
        <v>7.2</v>
      </c>
      <c r="BI1041" s="33">
        <v>7.2</v>
      </c>
      <c r="BJ1041" s="34" t="s">
        <v>113</v>
      </c>
      <c r="BK1041" s="35" t="s">
        <v>113</v>
      </c>
      <c r="BL1041" t="str">
        <f>IF(BY1041&gt;LARGE(BZ1041:$CK1041,1),1,"")</f>
        <v/>
      </c>
      <c r="BM1041" t="str">
        <f>IF(BZ1041&gt;LARGE(CA1041:$CK1041,1),2,"")</f>
        <v/>
      </c>
      <c r="BN1041" t="str">
        <f>IF(CA1041&gt;LARGE(CB1041:$CK1041,1),2.2,"")</f>
        <v/>
      </c>
      <c r="BO1041" t="str">
        <f>IF(CB1041&gt;LARGE(CC1041:$CK1041,1),3,"")</f>
        <v/>
      </c>
      <c r="BP1041" t="str">
        <f>IF(CC1041&gt;LARGE(CD1041:$CK1041,1),3.2,"")</f>
        <v/>
      </c>
      <c r="BQ1041" t="str">
        <f>IF(CD1041&gt;LARGE(CE1041:$CK1041,1),4,"")</f>
        <v/>
      </c>
      <c r="BR1041" t="str">
        <f>IF(CE1041&gt;LARGE(CF1041:$CK1041,1),4.2,"")</f>
        <v/>
      </c>
      <c r="BS1041" t="str">
        <f>IF(CF1041&gt;LARGE(CG1041:$CK1041,1),5,"")</f>
        <v/>
      </c>
      <c r="BT1041" t="str">
        <f>IF(CG1041&gt;LARGE(CH1041:$CK1041,1),5.2,"")</f>
        <v/>
      </c>
      <c r="BU1041" t="str">
        <f>IF(CH1041&gt;LARGE(CI1041:$CK1041,1),6,"")</f>
        <v/>
      </c>
      <c r="BV1041" t="str">
        <f>IF(CI1041&gt;LARGE(CJ1041:$CK1041,1),6.2,"")</f>
        <v/>
      </c>
      <c r="BW1041" t="str">
        <f>IF(CJ1041&gt;LARGE(CK1041:$CK1041,1),7,"")</f>
        <v/>
      </c>
      <c r="BX1041" t="str">
        <f t="shared" si="273"/>
        <v/>
      </c>
      <c r="BY1041" s="36">
        <f t="shared" si="274"/>
        <v>0</v>
      </c>
      <c r="BZ1041" s="36">
        <f t="shared" si="275"/>
        <v>0</v>
      </c>
      <c r="CA1041">
        <f t="shared" si="276"/>
        <v>0</v>
      </c>
      <c r="CB1041" s="36">
        <f t="shared" si="277"/>
        <v>0</v>
      </c>
      <c r="CC1041">
        <f t="shared" si="278"/>
        <v>0</v>
      </c>
      <c r="CD1041" s="36">
        <f t="shared" si="279"/>
        <v>0</v>
      </c>
      <c r="CE1041">
        <f t="shared" si="280"/>
        <v>0</v>
      </c>
      <c r="CF1041" s="36">
        <f t="shared" si="281"/>
        <v>0</v>
      </c>
      <c r="CG1041">
        <f t="shared" si="282"/>
        <v>0</v>
      </c>
      <c r="CH1041" s="36">
        <f t="shared" si="283"/>
        <v>0</v>
      </c>
      <c r="CI1041">
        <f t="shared" si="284"/>
        <v>0</v>
      </c>
      <c r="CJ1041" s="36">
        <f t="shared" si="285"/>
        <v>0</v>
      </c>
      <c r="CK1041">
        <f t="shared" si="286"/>
        <v>0</v>
      </c>
      <c r="CP1041">
        <v>1594</v>
      </c>
      <c r="DD1041" t="str">
        <f>IF(COUNTIF('[3]Zone Players'!A$3:A$1847,A1041)&lt;1,"D","")</f>
        <v/>
      </c>
      <c r="DF1041" t="str">
        <f t="shared" si="289"/>
        <v/>
      </c>
      <c r="DG1041" s="70">
        <f t="shared" si="287"/>
        <v>0</v>
      </c>
      <c r="DH1041" t="str">
        <f t="shared" si="288"/>
        <v/>
      </c>
    </row>
    <row r="1042" spans="1:112" x14ac:dyDescent="0.25">
      <c r="A1042" s="23">
        <v>120954</v>
      </c>
      <c r="B1042" s="24" t="s">
        <v>1485</v>
      </c>
      <c r="C1042" s="24" t="s">
        <v>202</v>
      </c>
      <c r="D1042" s="25" t="s">
        <v>1476</v>
      </c>
      <c r="E1042" s="26"/>
      <c r="F1042" s="27"/>
      <c r="G1042" s="27">
        <v>7</v>
      </c>
      <c r="H1042" s="27">
        <v>7</v>
      </c>
      <c r="I1042" s="27">
        <v>5</v>
      </c>
      <c r="J1042" s="27">
        <v>5</v>
      </c>
      <c r="K1042" s="27">
        <v>2</v>
      </c>
      <c r="L1042" s="27">
        <v>2</v>
      </c>
      <c r="M1042" s="27">
        <v>3</v>
      </c>
      <c r="N1042" s="26">
        <v>3</v>
      </c>
      <c r="O1042" s="27">
        <v>3</v>
      </c>
      <c r="P1042" s="27">
        <v>4</v>
      </c>
      <c r="Q1042" s="28"/>
      <c r="R1042" s="28"/>
      <c r="S1042" s="28"/>
      <c r="T1042" s="29"/>
      <c r="U1042" s="28"/>
      <c r="V1042" s="30" t="s">
        <v>113</v>
      </c>
      <c r="W1042" s="30" t="s">
        <v>113</v>
      </c>
      <c r="X1042" s="30">
        <v>3</v>
      </c>
      <c r="Y1042" s="30" t="s">
        <v>113</v>
      </c>
      <c r="Z1042" s="30" t="s">
        <v>113</v>
      </c>
      <c r="AA1042" s="30">
        <v>6</v>
      </c>
      <c r="AB1042" s="30">
        <v>7</v>
      </c>
      <c r="AC1042" s="30" t="s">
        <v>113</v>
      </c>
      <c r="AD1042" s="30" t="s">
        <v>113</v>
      </c>
      <c r="AE1042" s="30" t="s">
        <v>113</v>
      </c>
      <c r="AF1042" s="30" t="s">
        <v>113</v>
      </c>
      <c r="AG1042" s="30" t="s">
        <v>113</v>
      </c>
      <c r="AH1042" s="30" t="s">
        <v>113</v>
      </c>
      <c r="AI1042" s="30" t="s">
        <v>113</v>
      </c>
      <c r="AJ1042" s="30" t="s">
        <v>113</v>
      </c>
      <c r="AK1042" s="30" t="s">
        <v>113</v>
      </c>
      <c r="AL1042" s="30" t="s">
        <v>113</v>
      </c>
      <c r="AM1042" s="30">
        <v>0</v>
      </c>
      <c r="AN1042" s="30">
        <v>15</v>
      </c>
      <c r="AO1042" s="30">
        <v>1</v>
      </c>
      <c r="AP1042" s="30">
        <v>6</v>
      </c>
      <c r="AQ1042" s="31">
        <v>4</v>
      </c>
      <c r="AR1042" s="31">
        <v>3</v>
      </c>
      <c r="AS1042" s="31">
        <v>3</v>
      </c>
      <c r="AT1042" s="32">
        <v>3</v>
      </c>
      <c r="AU1042" s="32">
        <v>3</v>
      </c>
      <c r="AV1042" s="32">
        <v>3</v>
      </c>
      <c r="AW1042" s="32">
        <v>3</v>
      </c>
      <c r="AX1042" s="32">
        <v>3</v>
      </c>
      <c r="AY1042" s="32">
        <v>3</v>
      </c>
      <c r="AZ1042" s="32">
        <v>3</v>
      </c>
      <c r="BA1042" s="32">
        <v>3</v>
      </c>
      <c r="BB1042" s="32">
        <v>3</v>
      </c>
      <c r="BC1042" s="32">
        <v>3</v>
      </c>
      <c r="BD1042" s="33">
        <v>7.2</v>
      </c>
      <c r="BE1042" s="33">
        <v>3</v>
      </c>
      <c r="BF1042" s="33">
        <v>3</v>
      </c>
      <c r="BG1042" s="33">
        <v>3</v>
      </c>
      <c r="BH1042" s="33">
        <v>3</v>
      </c>
      <c r="BI1042" s="33">
        <v>3</v>
      </c>
      <c r="BJ1042" s="34">
        <v>3</v>
      </c>
      <c r="BK1042" s="35">
        <v>3</v>
      </c>
      <c r="BL1042" t="str">
        <f>IF(BY1042&gt;LARGE(BZ1042:$CK1042,1),1,"")</f>
        <v/>
      </c>
      <c r="BM1042" t="str">
        <f>IF(BZ1042&gt;LARGE(CA1042:$CK1042,1),2,"")</f>
        <v/>
      </c>
      <c r="BN1042" t="str">
        <f>IF(CA1042&gt;LARGE(CB1042:$CK1042,1),2.2,"")</f>
        <v/>
      </c>
      <c r="BO1042">
        <f>IF(CB1042&gt;LARGE(CC1042:$CK1042,1),3,"")</f>
        <v>3</v>
      </c>
      <c r="BP1042" t="str">
        <f>IF(CC1042&gt;LARGE(CD1042:$CK1042,1),3.2,"")</f>
        <v/>
      </c>
      <c r="BQ1042" t="str">
        <f>IF(CD1042&gt;LARGE(CE1042:$CK1042,1),4,"")</f>
        <v/>
      </c>
      <c r="BR1042" t="str">
        <f>IF(CE1042&gt;LARGE(CF1042:$CK1042,1),4.2,"")</f>
        <v/>
      </c>
      <c r="BS1042" t="str">
        <f>IF(CF1042&gt;LARGE(CG1042:$CK1042,1),5,"")</f>
        <v/>
      </c>
      <c r="BT1042" t="str">
        <f>IF(CG1042&gt;LARGE(CH1042:$CK1042,1),5.2,"")</f>
        <v/>
      </c>
      <c r="BU1042" t="str">
        <f>IF(CH1042&gt;LARGE(CI1042:$CK1042,1),6,"")</f>
        <v/>
      </c>
      <c r="BV1042" t="str">
        <f>IF(CI1042&gt;LARGE(CJ1042:$CK1042,1),6.2,"")</f>
        <v/>
      </c>
      <c r="BW1042" t="str">
        <f>IF(CJ1042&gt;LARGE(CK1042:$CK1042,1),7,"")</f>
        <v/>
      </c>
      <c r="BX1042" t="str">
        <f t="shared" si="273"/>
        <v/>
      </c>
      <c r="BY1042" s="36">
        <f t="shared" si="274"/>
        <v>0</v>
      </c>
      <c r="BZ1042" s="36">
        <f t="shared" si="275"/>
        <v>0</v>
      </c>
      <c r="CA1042">
        <f t="shared" si="276"/>
        <v>0</v>
      </c>
      <c r="CB1042" s="36">
        <f t="shared" si="277"/>
        <v>10</v>
      </c>
      <c r="CC1042">
        <f t="shared" si="278"/>
        <v>0</v>
      </c>
      <c r="CD1042" s="36">
        <f t="shared" si="279"/>
        <v>0</v>
      </c>
      <c r="CE1042">
        <f t="shared" si="280"/>
        <v>0</v>
      </c>
      <c r="CF1042" s="36">
        <f t="shared" si="281"/>
        <v>0</v>
      </c>
      <c r="CG1042">
        <f t="shared" si="282"/>
        <v>0</v>
      </c>
      <c r="CH1042" s="36">
        <f t="shared" si="283"/>
        <v>0</v>
      </c>
      <c r="CI1042">
        <f t="shared" si="284"/>
        <v>0</v>
      </c>
      <c r="CJ1042" s="36">
        <f t="shared" si="285"/>
        <v>0</v>
      </c>
      <c r="CK1042">
        <f t="shared" si="286"/>
        <v>0</v>
      </c>
      <c r="CP1042">
        <v>1597</v>
      </c>
      <c r="DD1042" t="str">
        <f>IF(COUNTIF('[3]Zone Players'!A$3:A$1847,A1042)&lt;1,"D","")</f>
        <v/>
      </c>
      <c r="DF1042">
        <f t="shared" si="289"/>
        <v>3</v>
      </c>
      <c r="DG1042" s="70">
        <f t="shared" si="287"/>
        <v>10</v>
      </c>
      <c r="DH1042" t="str">
        <f t="shared" si="288"/>
        <v/>
      </c>
    </row>
    <row r="1043" spans="1:112" x14ac:dyDescent="0.25">
      <c r="A1043" s="40">
        <v>66641</v>
      </c>
      <c r="B1043" s="24" t="s">
        <v>1486</v>
      </c>
      <c r="C1043" s="24" t="s">
        <v>1487</v>
      </c>
      <c r="D1043" s="25" t="s">
        <v>1476</v>
      </c>
      <c r="E1043" s="26"/>
      <c r="F1043" s="27"/>
      <c r="G1043" s="27"/>
      <c r="H1043" s="27"/>
      <c r="I1043" s="27"/>
      <c r="J1043" s="27"/>
      <c r="K1043" s="27"/>
      <c r="L1043" s="27"/>
      <c r="M1043" s="27"/>
      <c r="N1043" s="26"/>
      <c r="O1043" s="27"/>
      <c r="P1043" s="27" t="s">
        <v>113</v>
      </c>
      <c r="Q1043" s="28"/>
      <c r="R1043" s="28"/>
      <c r="S1043" s="28"/>
      <c r="T1043" s="29"/>
      <c r="U1043" s="28"/>
      <c r="V1043" s="30" t="s">
        <v>113</v>
      </c>
      <c r="W1043" s="30" t="s">
        <v>113</v>
      </c>
      <c r="X1043" s="30">
        <v>3</v>
      </c>
      <c r="Y1043" s="30" t="s">
        <v>113</v>
      </c>
      <c r="Z1043" s="30" t="s">
        <v>113</v>
      </c>
      <c r="AA1043" s="30">
        <v>6</v>
      </c>
      <c r="AB1043" s="30">
        <v>7</v>
      </c>
      <c r="AC1043" s="30" t="s">
        <v>113</v>
      </c>
      <c r="AD1043" s="30" t="s">
        <v>113</v>
      </c>
      <c r="AE1043" s="30" t="s">
        <v>113</v>
      </c>
      <c r="AF1043" s="30" t="s">
        <v>113</v>
      </c>
      <c r="AG1043" s="30" t="s">
        <v>113</v>
      </c>
      <c r="AH1043" s="30" t="s">
        <v>113</v>
      </c>
      <c r="AI1043" s="30" t="s">
        <v>113</v>
      </c>
      <c r="AJ1043" s="30" t="s">
        <v>113</v>
      </c>
      <c r="AK1043" s="30" t="s">
        <v>113</v>
      </c>
      <c r="AL1043" s="30" t="s">
        <v>113</v>
      </c>
      <c r="AM1043" s="30">
        <v>0</v>
      </c>
      <c r="AN1043" s="30">
        <v>15</v>
      </c>
      <c r="AO1043" s="30">
        <v>0</v>
      </c>
      <c r="AP1043" s="30">
        <v>7</v>
      </c>
      <c r="AQ1043" s="31" t="s">
        <v>113</v>
      </c>
      <c r="AR1043" s="31" t="s">
        <v>113</v>
      </c>
      <c r="AS1043" s="31" t="s">
        <v>113</v>
      </c>
      <c r="AT1043" s="32">
        <v>0</v>
      </c>
      <c r="AU1043" s="32">
        <v>0</v>
      </c>
      <c r="AV1043" s="32">
        <v>0</v>
      </c>
      <c r="AW1043" s="32">
        <v>0</v>
      </c>
      <c r="AX1043" s="32">
        <v>0</v>
      </c>
      <c r="AY1043" s="32">
        <v>0</v>
      </c>
      <c r="AZ1043" s="32">
        <v>0</v>
      </c>
      <c r="BA1043" s="32">
        <v>0</v>
      </c>
      <c r="BB1043" s="32">
        <v>0</v>
      </c>
      <c r="BC1043" s="32">
        <v>0</v>
      </c>
      <c r="BD1043" s="33">
        <v>7.2</v>
      </c>
      <c r="BE1043" s="33">
        <v>7.2</v>
      </c>
      <c r="BF1043" s="33">
        <v>7.2</v>
      </c>
      <c r="BG1043" s="33">
        <v>7.2</v>
      </c>
      <c r="BH1043" s="33">
        <v>7.2</v>
      </c>
      <c r="BI1043" s="33">
        <v>7.2</v>
      </c>
      <c r="BJ1043" s="34" t="s">
        <v>113</v>
      </c>
      <c r="BK1043" s="35" t="s">
        <v>113</v>
      </c>
      <c r="BL1043" t="str">
        <f>IF(BY1043&gt;LARGE(BZ1043:$CK1043,1),1,"")</f>
        <v/>
      </c>
      <c r="BM1043" t="str">
        <f>IF(BZ1043&gt;LARGE(CA1043:$CK1043,1),2,"")</f>
        <v/>
      </c>
      <c r="BN1043" t="str">
        <f>IF(CA1043&gt;LARGE(CB1043:$CK1043,1),2.2,"")</f>
        <v/>
      </c>
      <c r="BO1043" t="str">
        <f>IF(CB1043&gt;LARGE(CC1043:$CK1043,1),3,"")</f>
        <v/>
      </c>
      <c r="BP1043" t="str">
        <f>IF(CC1043&gt;LARGE(CD1043:$CK1043,1),3.2,"")</f>
        <v/>
      </c>
      <c r="BQ1043" t="str">
        <f>IF(CD1043&gt;LARGE(CE1043:$CK1043,1),4,"")</f>
        <v/>
      </c>
      <c r="BR1043" t="str">
        <f>IF(CE1043&gt;LARGE(CF1043:$CK1043,1),4.2,"")</f>
        <v/>
      </c>
      <c r="BS1043" t="str">
        <f>IF(CF1043&gt;LARGE(CG1043:$CK1043,1),5,"")</f>
        <v/>
      </c>
      <c r="BT1043" t="str">
        <f>IF(CG1043&gt;LARGE(CH1043:$CK1043,1),5.2,"")</f>
        <v/>
      </c>
      <c r="BU1043" t="str">
        <f>IF(CH1043&gt;LARGE(CI1043:$CK1043,1),6,"")</f>
        <v/>
      </c>
      <c r="BV1043" t="str">
        <f>IF(CI1043&gt;LARGE(CJ1043:$CK1043,1),6.2,"")</f>
        <v/>
      </c>
      <c r="BW1043" t="str">
        <f>IF(CJ1043&gt;LARGE(CK1043:$CK1043,1),7,"")</f>
        <v/>
      </c>
      <c r="BX1043" t="str">
        <f t="shared" si="273"/>
        <v/>
      </c>
      <c r="BY1043" s="36">
        <f t="shared" si="274"/>
        <v>0</v>
      </c>
      <c r="BZ1043" s="36">
        <f t="shared" si="275"/>
        <v>0</v>
      </c>
      <c r="CA1043">
        <f t="shared" si="276"/>
        <v>0</v>
      </c>
      <c r="CB1043" s="36">
        <f t="shared" si="277"/>
        <v>0</v>
      </c>
      <c r="CC1043">
        <f t="shared" si="278"/>
        <v>0</v>
      </c>
      <c r="CD1043" s="36">
        <f t="shared" si="279"/>
        <v>0</v>
      </c>
      <c r="CE1043">
        <f t="shared" si="280"/>
        <v>0</v>
      </c>
      <c r="CF1043" s="36">
        <f t="shared" si="281"/>
        <v>0</v>
      </c>
      <c r="CG1043">
        <f t="shared" si="282"/>
        <v>0</v>
      </c>
      <c r="CH1043" s="36">
        <f t="shared" si="283"/>
        <v>0</v>
      </c>
      <c r="CI1043">
        <f t="shared" si="284"/>
        <v>0</v>
      </c>
      <c r="CJ1043" s="36">
        <f t="shared" si="285"/>
        <v>0</v>
      </c>
      <c r="CK1043">
        <f t="shared" si="286"/>
        <v>0</v>
      </c>
      <c r="CP1043">
        <v>1598</v>
      </c>
      <c r="DD1043" t="str">
        <f>IF(COUNTIF('[3]Zone Players'!A$3:A$1847,A1043)&lt;1,"D","")</f>
        <v/>
      </c>
      <c r="DF1043" t="str">
        <f t="shared" si="289"/>
        <v/>
      </c>
      <c r="DG1043" s="70">
        <f t="shared" si="287"/>
        <v>0</v>
      </c>
      <c r="DH1043" t="str">
        <f t="shared" si="288"/>
        <v/>
      </c>
    </row>
    <row r="1044" spans="1:112" x14ac:dyDescent="0.25">
      <c r="A1044" s="40">
        <v>50133</v>
      </c>
      <c r="B1044" s="24" t="s">
        <v>464</v>
      </c>
      <c r="C1044" s="24" t="s">
        <v>111</v>
      </c>
      <c r="D1044" s="25" t="s">
        <v>1476</v>
      </c>
      <c r="E1044" s="26"/>
      <c r="F1044" s="27"/>
      <c r="G1044" s="27"/>
      <c r="H1044" s="27"/>
      <c r="I1044" s="27"/>
      <c r="J1044" s="27"/>
      <c r="K1044" s="27"/>
      <c r="L1044" s="27"/>
      <c r="M1044" s="27"/>
      <c r="N1044" s="26">
        <v>7</v>
      </c>
      <c r="O1044" s="27"/>
      <c r="P1044" s="27">
        <v>7</v>
      </c>
      <c r="Q1044" s="28"/>
      <c r="R1044" s="28"/>
      <c r="S1044" s="28"/>
      <c r="T1044" s="29"/>
      <c r="U1044" s="28"/>
      <c r="V1044" s="30" t="s">
        <v>113</v>
      </c>
      <c r="W1044" s="30" t="s">
        <v>113</v>
      </c>
      <c r="X1044" s="30">
        <v>3</v>
      </c>
      <c r="Y1044" s="30" t="s">
        <v>113</v>
      </c>
      <c r="Z1044" s="30" t="s">
        <v>113</v>
      </c>
      <c r="AA1044" s="30">
        <v>6</v>
      </c>
      <c r="AB1044" s="30">
        <v>7</v>
      </c>
      <c r="AC1044" s="30" t="s">
        <v>113</v>
      </c>
      <c r="AD1044" s="30" t="s">
        <v>113</v>
      </c>
      <c r="AE1044" s="30" t="s">
        <v>113</v>
      </c>
      <c r="AF1044" s="30" t="s">
        <v>113</v>
      </c>
      <c r="AG1044" s="30" t="s">
        <v>113</v>
      </c>
      <c r="AH1044" s="30" t="s">
        <v>113</v>
      </c>
      <c r="AI1044" s="30" t="s">
        <v>113</v>
      </c>
      <c r="AJ1044" s="30" t="s">
        <v>113</v>
      </c>
      <c r="AK1044" s="30" t="s">
        <v>113</v>
      </c>
      <c r="AL1044" s="30" t="s">
        <v>113</v>
      </c>
      <c r="AM1044" s="30">
        <v>0</v>
      </c>
      <c r="AN1044" s="30">
        <v>15</v>
      </c>
      <c r="AO1044" s="30">
        <v>0</v>
      </c>
      <c r="AP1044" s="30">
        <v>7</v>
      </c>
      <c r="AQ1044" s="31">
        <v>7</v>
      </c>
      <c r="AR1044" s="31">
        <v>7</v>
      </c>
      <c r="AS1044" s="31">
        <v>7</v>
      </c>
      <c r="AT1044" s="32">
        <v>0</v>
      </c>
      <c r="AU1044" s="32">
        <v>0</v>
      </c>
      <c r="AV1044" s="32">
        <v>0</v>
      </c>
      <c r="AW1044" s="32">
        <v>0</v>
      </c>
      <c r="AX1044" s="32">
        <v>0</v>
      </c>
      <c r="AY1044" s="32">
        <v>0</v>
      </c>
      <c r="AZ1044" s="32">
        <v>0</v>
      </c>
      <c r="BA1044" s="32">
        <v>0</v>
      </c>
      <c r="BB1044" s="32">
        <v>0</v>
      </c>
      <c r="BC1044" s="32">
        <v>0</v>
      </c>
      <c r="BD1044" s="33">
        <v>7.2</v>
      </c>
      <c r="BE1044" s="33">
        <v>7.2</v>
      </c>
      <c r="BF1044" s="33">
        <v>7.2</v>
      </c>
      <c r="BG1044" s="33">
        <v>7.2</v>
      </c>
      <c r="BH1044" s="33">
        <v>7.2</v>
      </c>
      <c r="BI1044" s="33">
        <v>7.2</v>
      </c>
      <c r="BJ1044" s="34" t="s">
        <v>113</v>
      </c>
      <c r="BK1044" s="35" t="s">
        <v>113</v>
      </c>
      <c r="BL1044" t="str">
        <f>IF(BY1044&gt;LARGE(BZ1044:$CK1044,1),1,"")</f>
        <v/>
      </c>
      <c r="BM1044" t="str">
        <f>IF(BZ1044&gt;LARGE(CA1044:$CK1044,1),2,"")</f>
        <v/>
      </c>
      <c r="BN1044" t="str">
        <f>IF(CA1044&gt;LARGE(CB1044:$CK1044,1),2.2,"")</f>
        <v/>
      </c>
      <c r="BO1044" t="str">
        <f>IF(CB1044&gt;LARGE(CC1044:$CK1044,1),3,"")</f>
        <v/>
      </c>
      <c r="BP1044" t="str">
        <f>IF(CC1044&gt;LARGE(CD1044:$CK1044,1),3.2,"")</f>
        <v/>
      </c>
      <c r="BQ1044" t="str">
        <f>IF(CD1044&gt;LARGE(CE1044:$CK1044,1),4,"")</f>
        <v/>
      </c>
      <c r="BR1044" t="str">
        <f>IF(CE1044&gt;LARGE(CF1044:$CK1044,1),4.2,"")</f>
        <v/>
      </c>
      <c r="BS1044" t="str">
        <f>IF(CF1044&gt;LARGE(CG1044:$CK1044,1),5,"")</f>
        <v/>
      </c>
      <c r="BT1044" t="str">
        <f>IF(CG1044&gt;LARGE(CH1044:$CK1044,1),5.2,"")</f>
        <v/>
      </c>
      <c r="BU1044" t="str">
        <f>IF(CH1044&gt;LARGE(CI1044:$CK1044,1),6,"")</f>
        <v/>
      </c>
      <c r="BV1044" t="str">
        <f>IF(CI1044&gt;LARGE(CJ1044:$CK1044,1),6.2,"")</f>
        <v/>
      </c>
      <c r="BW1044" t="str">
        <f>IF(CJ1044&gt;LARGE(CK1044:$CK1044,1),7,"")</f>
        <v/>
      </c>
      <c r="BX1044" t="str">
        <f t="shared" si="273"/>
        <v/>
      </c>
      <c r="BY1044" s="36">
        <f t="shared" si="274"/>
        <v>0</v>
      </c>
      <c r="BZ1044" s="36">
        <f t="shared" si="275"/>
        <v>0</v>
      </c>
      <c r="CA1044">
        <f t="shared" si="276"/>
        <v>0</v>
      </c>
      <c r="CB1044" s="36">
        <f t="shared" si="277"/>
        <v>0</v>
      </c>
      <c r="CC1044">
        <f t="shared" si="278"/>
        <v>0</v>
      </c>
      <c r="CD1044" s="36">
        <f t="shared" si="279"/>
        <v>0</v>
      </c>
      <c r="CE1044">
        <f t="shared" si="280"/>
        <v>0</v>
      </c>
      <c r="CF1044" s="36">
        <f t="shared" si="281"/>
        <v>0</v>
      </c>
      <c r="CG1044">
        <f t="shared" si="282"/>
        <v>0</v>
      </c>
      <c r="CH1044" s="36">
        <f t="shared" si="283"/>
        <v>0</v>
      </c>
      <c r="CI1044">
        <f t="shared" si="284"/>
        <v>0</v>
      </c>
      <c r="CJ1044" s="36">
        <f t="shared" si="285"/>
        <v>0</v>
      </c>
      <c r="CK1044">
        <f t="shared" si="286"/>
        <v>0</v>
      </c>
      <c r="CP1044">
        <v>1601</v>
      </c>
      <c r="DD1044" t="str">
        <f>IF(COUNTIF('[3]Zone Players'!A$3:A$1847,A1044)&lt;1,"D","")</f>
        <v/>
      </c>
      <c r="DF1044">
        <f t="shared" si="289"/>
        <v>7</v>
      </c>
      <c r="DG1044" s="70">
        <f t="shared" si="287"/>
        <v>0</v>
      </c>
      <c r="DH1044" t="str">
        <f t="shared" si="288"/>
        <v/>
      </c>
    </row>
    <row r="1045" spans="1:112" x14ac:dyDescent="0.25">
      <c r="A1045" s="40">
        <v>107659</v>
      </c>
      <c r="B1045" s="24" t="s">
        <v>1488</v>
      </c>
      <c r="C1045" s="24" t="s">
        <v>961</v>
      </c>
      <c r="D1045" s="25" t="s">
        <v>1476</v>
      </c>
      <c r="E1045" s="26"/>
      <c r="F1045" s="27"/>
      <c r="G1045" s="27"/>
      <c r="H1045" s="27"/>
      <c r="I1045" s="27"/>
      <c r="J1045" s="27"/>
      <c r="K1045" s="27"/>
      <c r="L1045" s="27"/>
      <c r="M1045" s="27">
        <v>7</v>
      </c>
      <c r="N1045" s="26">
        <v>7</v>
      </c>
      <c r="O1045" s="27">
        <v>7</v>
      </c>
      <c r="P1045" s="27">
        <v>7</v>
      </c>
      <c r="Q1045" s="28"/>
      <c r="R1045" s="28"/>
      <c r="S1045" s="28"/>
      <c r="T1045" s="29"/>
      <c r="U1045" s="28"/>
      <c r="V1045" s="30" t="s">
        <v>113</v>
      </c>
      <c r="W1045" s="30" t="s">
        <v>113</v>
      </c>
      <c r="X1045" s="30">
        <v>3</v>
      </c>
      <c r="Y1045" s="30" t="s">
        <v>113</v>
      </c>
      <c r="Z1045" s="30" t="s">
        <v>113</v>
      </c>
      <c r="AA1045" s="30">
        <v>6</v>
      </c>
      <c r="AB1045" s="30">
        <v>7</v>
      </c>
      <c r="AC1045" s="30" t="s">
        <v>113</v>
      </c>
      <c r="AD1045" s="30" t="s">
        <v>113</v>
      </c>
      <c r="AE1045" s="30" t="s">
        <v>113</v>
      </c>
      <c r="AF1045" s="30" t="s">
        <v>113</v>
      </c>
      <c r="AG1045" s="30" t="s">
        <v>113</v>
      </c>
      <c r="AH1045" s="30" t="s">
        <v>113</v>
      </c>
      <c r="AI1045" s="30" t="s">
        <v>113</v>
      </c>
      <c r="AJ1045" s="30" t="s">
        <v>113</v>
      </c>
      <c r="AK1045" s="30" t="s">
        <v>113</v>
      </c>
      <c r="AL1045" s="30" t="s">
        <v>113</v>
      </c>
      <c r="AM1045" s="30">
        <v>0</v>
      </c>
      <c r="AN1045" s="30">
        <v>15</v>
      </c>
      <c r="AO1045" s="30">
        <v>0</v>
      </c>
      <c r="AP1045" s="30">
        <v>7</v>
      </c>
      <c r="AQ1045" s="31">
        <v>7</v>
      </c>
      <c r="AR1045" s="31">
        <v>7</v>
      </c>
      <c r="AS1045" s="31">
        <v>7</v>
      </c>
      <c r="AT1045" s="32">
        <v>0</v>
      </c>
      <c r="AU1045" s="32">
        <v>0</v>
      </c>
      <c r="AV1045" s="32">
        <v>0</v>
      </c>
      <c r="AW1045" s="32">
        <v>0</v>
      </c>
      <c r="AX1045" s="32">
        <v>0</v>
      </c>
      <c r="AY1045" s="32">
        <v>0</v>
      </c>
      <c r="AZ1045" s="32">
        <v>0</v>
      </c>
      <c r="BA1045" s="32">
        <v>0</v>
      </c>
      <c r="BB1045" s="32">
        <v>0</v>
      </c>
      <c r="BC1045" s="32">
        <v>0</v>
      </c>
      <c r="BD1045" s="33">
        <v>7.2</v>
      </c>
      <c r="BE1045" s="33">
        <v>7.2</v>
      </c>
      <c r="BF1045" s="33">
        <v>7.2</v>
      </c>
      <c r="BG1045" s="33">
        <v>7.2</v>
      </c>
      <c r="BH1045" s="33">
        <v>7.2</v>
      </c>
      <c r="BI1045" s="33">
        <v>7.2</v>
      </c>
      <c r="BJ1045" s="34" t="s">
        <v>113</v>
      </c>
      <c r="BK1045" s="35" t="s">
        <v>113</v>
      </c>
      <c r="BL1045" t="str">
        <f>IF(BY1045&gt;LARGE(BZ1045:$CK1045,1),1,"")</f>
        <v/>
      </c>
      <c r="BM1045" t="str">
        <f>IF(BZ1045&gt;LARGE(CA1045:$CK1045,1),2,"")</f>
        <v/>
      </c>
      <c r="BN1045" t="str">
        <f>IF(CA1045&gt;LARGE(CB1045:$CK1045,1),2.2,"")</f>
        <v/>
      </c>
      <c r="BO1045" t="str">
        <f>IF(CB1045&gt;LARGE(CC1045:$CK1045,1),3,"")</f>
        <v/>
      </c>
      <c r="BP1045" t="str">
        <f>IF(CC1045&gt;LARGE(CD1045:$CK1045,1),3.2,"")</f>
        <v/>
      </c>
      <c r="BQ1045" t="str">
        <f>IF(CD1045&gt;LARGE(CE1045:$CK1045,1),4,"")</f>
        <v/>
      </c>
      <c r="BR1045" t="str">
        <f>IF(CE1045&gt;LARGE(CF1045:$CK1045,1),4.2,"")</f>
        <v/>
      </c>
      <c r="BS1045" t="str">
        <f>IF(CF1045&gt;LARGE(CG1045:$CK1045,1),5,"")</f>
        <v/>
      </c>
      <c r="BT1045" t="str">
        <f>IF(CG1045&gt;LARGE(CH1045:$CK1045,1),5.2,"")</f>
        <v/>
      </c>
      <c r="BU1045" t="str">
        <f>IF(CH1045&gt;LARGE(CI1045:$CK1045,1),6,"")</f>
        <v/>
      </c>
      <c r="BV1045" t="str">
        <f>IF(CI1045&gt;LARGE(CJ1045:$CK1045,1),6.2,"")</f>
        <v/>
      </c>
      <c r="BW1045" t="str">
        <f>IF(CJ1045&gt;LARGE(CK1045:$CK1045,1),7,"")</f>
        <v/>
      </c>
      <c r="BX1045" t="str">
        <f t="shared" si="273"/>
        <v/>
      </c>
      <c r="BY1045" s="36">
        <f t="shared" si="274"/>
        <v>0</v>
      </c>
      <c r="BZ1045" s="36">
        <f t="shared" si="275"/>
        <v>0</v>
      </c>
      <c r="CA1045">
        <f t="shared" si="276"/>
        <v>0</v>
      </c>
      <c r="CB1045" s="36">
        <f t="shared" si="277"/>
        <v>0</v>
      </c>
      <c r="CC1045">
        <f t="shared" si="278"/>
        <v>0</v>
      </c>
      <c r="CD1045" s="36">
        <f t="shared" si="279"/>
        <v>0</v>
      </c>
      <c r="CE1045">
        <f t="shared" si="280"/>
        <v>0</v>
      </c>
      <c r="CF1045" s="36">
        <f t="shared" si="281"/>
        <v>0</v>
      </c>
      <c r="CG1045">
        <f t="shared" si="282"/>
        <v>0</v>
      </c>
      <c r="CH1045" s="36">
        <f t="shared" si="283"/>
        <v>0</v>
      </c>
      <c r="CI1045">
        <f t="shared" si="284"/>
        <v>0</v>
      </c>
      <c r="CJ1045" s="36">
        <f t="shared" si="285"/>
        <v>0</v>
      </c>
      <c r="CK1045">
        <f t="shared" si="286"/>
        <v>0</v>
      </c>
      <c r="CP1045">
        <v>1602</v>
      </c>
      <c r="DD1045" t="str">
        <f>IF(COUNTIF('[3]Zone Players'!A$3:A$1847,A1045)&lt;1,"D","")</f>
        <v/>
      </c>
      <c r="DF1045">
        <f t="shared" si="289"/>
        <v>7</v>
      </c>
      <c r="DG1045" s="70">
        <f t="shared" si="287"/>
        <v>0</v>
      </c>
      <c r="DH1045" t="str">
        <f t="shared" si="288"/>
        <v/>
      </c>
    </row>
    <row r="1046" spans="1:112" x14ac:dyDescent="0.25">
      <c r="A1046" s="23">
        <v>109471</v>
      </c>
      <c r="B1046" s="24" t="s">
        <v>932</v>
      </c>
      <c r="C1046" s="24" t="s">
        <v>298</v>
      </c>
      <c r="D1046" s="25" t="s">
        <v>1476</v>
      </c>
      <c r="E1046" s="26">
        <v>7</v>
      </c>
      <c r="F1046" s="27">
        <v>7</v>
      </c>
      <c r="G1046" s="27">
        <v>7</v>
      </c>
      <c r="H1046" s="27">
        <v>6</v>
      </c>
      <c r="I1046" s="27">
        <v>6</v>
      </c>
      <c r="J1046" s="27">
        <v>7</v>
      </c>
      <c r="K1046" s="27">
        <v>6</v>
      </c>
      <c r="L1046" s="27">
        <v>7</v>
      </c>
      <c r="M1046" s="27">
        <v>7</v>
      </c>
      <c r="N1046" s="26">
        <v>7</v>
      </c>
      <c r="O1046" s="27">
        <v>7</v>
      </c>
      <c r="P1046" s="27">
        <v>7</v>
      </c>
      <c r="Q1046" s="28"/>
      <c r="R1046" s="28"/>
      <c r="S1046" s="28"/>
      <c r="T1046" s="29"/>
      <c r="U1046" s="28"/>
      <c r="V1046" s="30" t="s">
        <v>113</v>
      </c>
      <c r="W1046" s="30" t="s">
        <v>113</v>
      </c>
      <c r="X1046" s="30">
        <v>3</v>
      </c>
      <c r="Y1046" s="30" t="s">
        <v>113</v>
      </c>
      <c r="Z1046" s="30" t="s">
        <v>113</v>
      </c>
      <c r="AA1046" s="30">
        <v>6</v>
      </c>
      <c r="AB1046" s="30">
        <v>7</v>
      </c>
      <c r="AC1046" s="30" t="s">
        <v>113</v>
      </c>
      <c r="AD1046" s="30" t="s">
        <v>113</v>
      </c>
      <c r="AE1046" s="30" t="s">
        <v>113</v>
      </c>
      <c r="AF1046" s="30" t="s">
        <v>113</v>
      </c>
      <c r="AG1046" s="30" t="s">
        <v>113</v>
      </c>
      <c r="AH1046" s="30" t="s">
        <v>113</v>
      </c>
      <c r="AI1046" s="30" t="s">
        <v>113</v>
      </c>
      <c r="AJ1046" s="30" t="s">
        <v>113</v>
      </c>
      <c r="AK1046" s="30" t="s">
        <v>113</v>
      </c>
      <c r="AL1046" s="30" t="s">
        <v>113</v>
      </c>
      <c r="AM1046" s="30">
        <v>0</v>
      </c>
      <c r="AN1046" s="30">
        <v>15</v>
      </c>
      <c r="AO1046" s="30">
        <v>0</v>
      </c>
      <c r="AP1046" s="30">
        <v>7</v>
      </c>
      <c r="AQ1046" s="31">
        <v>7</v>
      </c>
      <c r="AR1046" s="31">
        <v>7</v>
      </c>
      <c r="AS1046" s="31">
        <v>7</v>
      </c>
      <c r="AT1046" s="32">
        <v>0</v>
      </c>
      <c r="AU1046" s="32">
        <v>0</v>
      </c>
      <c r="AV1046" s="32">
        <v>0</v>
      </c>
      <c r="AW1046" s="32">
        <v>0</v>
      </c>
      <c r="AX1046" s="32">
        <v>0</v>
      </c>
      <c r="AY1046" s="32">
        <v>0</v>
      </c>
      <c r="AZ1046" s="32">
        <v>0</v>
      </c>
      <c r="BA1046" s="32">
        <v>0</v>
      </c>
      <c r="BB1046" s="32">
        <v>0</v>
      </c>
      <c r="BC1046" s="32">
        <v>0</v>
      </c>
      <c r="BD1046" s="33">
        <v>7.2</v>
      </c>
      <c r="BE1046" s="33">
        <v>7.2</v>
      </c>
      <c r="BF1046" s="33">
        <v>7.2</v>
      </c>
      <c r="BG1046" s="33">
        <v>7.2</v>
      </c>
      <c r="BH1046" s="33">
        <v>7.2</v>
      </c>
      <c r="BI1046" s="33">
        <v>7.2</v>
      </c>
      <c r="BJ1046" s="34" t="s">
        <v>113</v>
      </c>
      <c r="BK1046" s="35" t="s">
        <v>113</v>
      </c>
      <c r="BL1046" t="str">
        <f>IF(BY1046&gt;LARGE(BZ1046:$CK1046,1),1,"")</f>
        <v/>
      </c>
      <c r="BM1046" t="str">
        <f>IF(BZ1046&gt;LARGE(CA1046:$CK1046,1),2,"")</f>
        <v/>
      </c>
      <c r="BN1046" t="str">
        <f>IF(CA1046&gt;LARGE(CB1046:$CK1046,1),2.2,"")</f>
        <v/>
      </c>
      <c r="BO1046" t="str">
        <f>IF(CB1046&gt;LARGE(CC1046:$CK1046,1),3,"")</f>
        <v/>
      </c>
      <c r="BP1046" t="str">
        <f>IF(CC1046&gt;LARGE(CD1046:$CK1046,1),3.2,"")</f>
        <v/>
      </c>
      <c r="BQ1046" t="str">
        <f>IF(CD1046&gt;LARGE(CE1046:$CK1046,1),4,"")</f>
        <v/>
      </c>
      <c r="BR1046" t="str">
        <f>IF(CE1046&gt;LARGE(CF1046:$CK1046,1),4.2,"")</f>
        <v/>
      </c>
      <c r="BS1046" t="str">
        <f>IF(CF1046&gt;LARGE(CG1046:$CK1046,1),5,"")</f>
        <v/>
      </c>
      <c r="BT1046" t="str">
        <f>IF(CG1046&gt;LARGE(CH1046:$CK1046,1),5.2,"")</f>
        <v/>
      </c>
      <c r="BU1046" t="str">
        <f>IF(CH1046&gt;LARGE(CI1046:$CK1046,1),6,"")</f>
        <v/>
      </c>
      <c r="BV1046" t="str">
        <f>IF(CI1046&gt;LARGE(CJ1046:$CK1046,1),6.2,"")</f>
        <v/>
      </c>
      <c r="BW1046" t="str">
        <f>IF(CJ1046&gt;LARGE(CK1046:$CK1046,1),7,"")</f>
        <v/>
      </c>
      <c r="BX1046" t="str">
        <f t="shared" si="273"/>
        <v/>
      </c>
      <c r="BY1046" s="36">
        <f t="shared" si="274"/>
        <v>0</v>
      </c>
      <c r="BZ1046" s="36">
        <f t="shared" si="275"/>
        <v>0</v>
      </c>
      <c r="CA1046">
        <f t="shared" si="276"/>
        <v>0</v>
      </c>
      <c r="CB1046" s="36">
        <f t="shared" si="277"/>
        <v>0</v>
      </c>
      <c r="CC1046">
        <f t="shared" si="278"/>
        <v>0</v>
      </c>
      <c r="CD1046" s="36">
        <f t="shared" si="279"/>
        <v>0</v>
      </c>
      <c r="CE1046">
        <f t="shared" si="280"/>
        <v>0</v>
      </c>
      <c r="CF1046" s="36">
        <f t="shared" si="281"/>
        <v>0</v>
      </c>
      <c r="CG1046">
        <f t="shared" si="282"/>
        <v>0</v>
      </c>
      <c r="CH1046" s="36">
        <f t="shared" si="283"/>
        <v>0</v>
      </c>
      <c r="CI1046">
        <f t="shared" si="284"/>
        <v>0</v>
      </c>
      <c r="CJ1046" s="36">
        <f t="shared" si="285"/>
        <v>0</v>
      </c>
      <c r="CK1046">
        <f t="shared" si="286"/>
        <v>0</v>
      </c>
      <c r="CP1046">
        <v>1603</v>
      </c>
      <c r="DD1046" t="str">
        <f>IF(COUNTIF('[3]Zone Players'!A$3:A$1847,A1046)&lt;1,"D","")</f>
        <v/>
      </c>
      <c r="DF1046">
        <f t="shared" si="289"/>
        <v>7</v>
      </c>
      <c r="DG1046" s="70">
        <f t="shared" si="287"/>
        <v>0</v>
      </c>
      <c r="DH1046" t="str">
        <f t="shared" si="288"/>
        <v/>
      </c>
    </row>
    <row r="1047" spans="1:112" x14ac:dyDescent="0.25">
      <c r="A1047" s="23">
        <v>144150</v>
      </c>
      <c r="B1047" s="24" t="s">
        <v>1489</v>
      </c>
      <c r="C1047" s="24" t="s">
        <v>1223</v>
      </c>
      <c r="D1047" s="25" t="s">
        <v>1476</v>
      </c>
      <c r="E1047" s="26"/>
      <c r="F1047" s="27"/>
      <c r="G1047" s="27"/>
      <c r="H1047" s="27"/>
      <c r="I1047" s="27"/>
      <c r="J1047" s="27"/>
      <c r="K1047" s="27"/>
      <c r="L1047" s="27"/>
      <c r="M1047" s="27">
        <v>7</v>
      </c>
      <c r="N1047" s="26">
        <v>7</v>
      </c>
      <c r="O1047" s="27">
        <v>7</v>
      </c>
      <c r="P1047" s="27">
        <v>7</v>
      </c>
      <c r="Q1047" s="28"/>
      <c r="R1047" s="28"/>
      <c r="S1047" s="28"/>
      <c r="T1047" s="29"/>
      <c r="U1047" s="28"/>
      <c r="V1047" s="30" t="s">
        <v>113</v>
      </c>
      <c r="W1047" s="30" t="s">
        <v>113</v>
      </c>
      <c r="X1047" s="30">
        <v>3</v>
      </c>
      <c r="Y1047" s="30" t="s">
        <v>113</v>
      </c>
      <c r="Z1047" s="30" t="s">
        <v>113</v>
      </c>
      <c r="AA1047" s="30">
        <v>6</v>
      </c>
      <c r="AB1047" s="30">
        <v>7</v>
      </c>
      <c r="AC1047" s="30" t="s">
        <v>113</v>
      </c>
      <c r="AD1047" s="30" t="s">
        <v>113</v>
      </c>
      <c r="AE1047" s="30" t="s">
        <v>113</v>
      </c>
      <c r="AF1047" s="30" t="s">
        <v>113</v>
      </c>
      <c r="AG1047" s="30" t="s">
        <v>113</v>
      </c>
      <c r="AH1047" s="30" t="s">
        <v>113</v>
      </c>
      <c r="AI1047" s="30" t="s">
        <v>113</v>
      </c>
      <c r="AJ1047" s="30" t="s">
        <v>113</v>
      </c>
      <c r="AK1047" s="30" t="s">
        <v>113</v>
      </c>
      <c r="AL1047" s="30" t="s">
        <v>113</v>
      </c>
      <c r="AM1047" s="30">
        <v>0</v>
      </c>
      <c r="AN1047" s="30">
        <v>15</v>
      </c>
      <c r="AO1047" s="30">
        <v>0</v>
      </c>
      <c r="AP1047" s="30">
        <v>7</v>
      </c>
      <c r="AQ1047" s="31">
        <v>7</v>
      </c>
      <c r="AR1047" s="31">
        <v>7</v>
      </c>
      <c r="AS1047" s="31">
        <v>7</v>
      </c>
      <c r="AT1047" s="32">
        <v>7</v>
      </c>
      <c r="AU1047" s="32">
        <v>0</v>
      </c>
      <c r="AV1047" s="32">
        <v>7</v>
      </c>
      <c r="AW1047" s="32">
        <v>7</v>
      </c>
      <c r="AX1047" s="32">
        <v>7</v>
      </c>
      <c r="AY1047" s="32">
        <v>7</v>
      </c>
      <c r="AZ1047" s="32">
        <v>0</v>
      </c>
      <c r="BA1047" s="32">
        <v>0</v>
      </c>
      <c r="BB1047" s="32">
        <v>0</v>
      </c>
      <c r="BC1047" s="32">
        <v>7</v>
      </c>
      <c r="BD1047" s="33">
        <v>7.2</v>
      </c>
      <c r="BE1047" s="33">
        <v>7</v>
      </c>
      <c r="BF1047" s="33">
        <v>7</v>
      </c>
      <c r="BG1047" s="33">
        <v>7</v>
      </c>
      <c r="BH1047" s="33">
        <v>7</v>
      </c>
      <c r="BI1047" s="33">
        <v>7</v>
      </c>
      <c r="BJ1047" s="34">
        <v>7</v>
      </c>
      <c r="BK1047" s="35">
        <v>7</v>
      </c>
      <c r="BL1047" t="str">
        <f>IF(BY1047&gt;LARGE(BZ1047:$CK1047,1),1,"")</f>
        <v/>
      </c>
      <c r="BM1047" t="str">
        <f>IF(BZ1047&gt;LARGE(CA1047:$CK1047,1),2,"")</f>
        <v/>
      </c>
      <c r="BN1047" t="str">
        <f>IF(CA1047&gt;LARGE(CB1047:$CK1047,1),2.2,"")</f>
        <v/>
      </c>
      <c r="BO1047" t="str">
        <f>IF(CB1047&gt;LARGE(CC1047:$CK1047,1),3,"")</f>
        <v/>
      </c>
      <c r="BP1047" t="str">
        <f>IF(CC1047&gt;LARGE(CD1047:$CK1047,1),3.2,"")</f>
        <v/>
      </c>
      <c r="BQ1047" t="str">
        <f>IF(CD1047&gt;LARGE(CE1047:$CK1047,1),4,"")</f>
        <v/>
      </c>
      <c r="BR1047" t="str">
        <f>IF(CE1047&gt;LARGE(CF1047:$CK1047,1),4.2,"")</f>
        <v/>
      </c>
      <c r="BS1047" t="str">
        <f>IF(CF1047&gt;LARGE(CG1047:$CK1047,1),5,"")</f>
        <v/>
      </c>
      <c r="BT1047" t="str">
        <f>IF(CG1047&gt;LARGE(CH1047:$CK1047,1),5.2,"")</f>
        <v/>
      </c>
      <c r="BU1047" t="str">
        <f>IF(CH1047&gt;LARGE(CI1047:$CK1047,1),6,"")</f>
        <v/>
      </c>
      <c r="BV1047" t="str">
        <f>IF(CI1047&gt;LARGE(CJ1047:$CK1047,1),6.2,"")</f>
        <v/>
      </c>
      <c r="BW1047">
        <f>IF(CJ1047&gt;LARGE(CK1047:$CK1047,1),7,"")</f>
        <v>7</v>
      </c>
      <c r="BX1047" t="str">
        <f t="shared" si="273"/>
        <v/>
      </c>
      <c r="BY1047" s="36">
        <f t="shared" si="274"/>
        <v>0</v>
      </c>
      <c r="BZ1047" s="36">
        <f t="shared" si="275"/>
        <v>0</v>
      </c>
      <c r="CA1047">
        <f t="shared" si="276"/>
        <v>0</v>
      </c>
      <c r="CB1047" s="36">
        <f t="shared" si="277"/>
        <v>0</v>
      </c>
      <c r="CC1047">
        <f t="shared" si="278"/>
        <v>0</v>
      </c>
      <c r="CD1047" s="36">
        <f t="shared" si="279"/>
        <v>0</v>
      </c>
      <c r="CE1047">
        <f t="shared" si="280"/>
        <v>0</v>
      </c>
      <c r="CF1047" s="36">
        <f t="shared" si="281"/>
        <v>0</v>
      </c>
      <c r="CG1047">
        <f t="shared" si="282"/>
        <v>0</v>
      </c>
      <c r="CH1047" s="36">
        <f t="shared" si="283"/>
        <v>0</v>
      </c>
      <c r="CI1047">
        <f t="shared" si="284"/>
        <v>0</v>
      </c>
      <c r="CJ1047" s="36">
        <f t="shared" si="285"/>
        <v>6</v>
      </c>
      <c r="CK1047">
        <f t="shared" si="286"/>
        <v>0</v>
      </c>
      <c r="CP1047">
        <v>1606</v>
      </c>
      <c r="DD1047" t="str">
        <f>IF(COUNTIF('[3]Zone Players'!A$3:A$1847,A1047)&lt;1,"D","")</f>
        <v/>
      </c>
      <c r="DF1047">
        <f t="shared" si="289"/>
        <v>7</v>
      </c>
      <c r="DG1047" s="70">
        <f t="shared" si="287"/>
        <v>6</v>
      </c>
      <c r="DH1047" t="str">
        <f t="shared" si="288"/>
        <v/>
      </c>
    </row>
    <row r="1048" spans="1:112" x14ac:dyDescent="0.25">
      <c r="A1048" s="40">
        <v>138305</v>
      </c>
      <c r="B1048" s="24" t="s">
        <v>1391</v>
      </c>
      <c r="C1048" s="24" t="s">
        <v>136</v>
      </c>
      <c r="D1048" s="25" t="s">
        <v>1476</v>
      </c>
      <c r="E1048" s="26"/>
      <c r="F1048" s="27"/>
      <c r="G1048" s="27"/>
      <c r="H1048" s="27"/>
      <c r="I1048" s="27"/>
      <c r="J1048" s="27"/>
      <c r="K1048" s="27">
        <v>6</v>
      </c>
      <c r="L1048" s="27">
        <v>6</v>
      </c>
      <c r="M1048" s="27">
        <v>6</v>
      </c>
      <c r="N1048" s="26"/>
      <c r="O1048" s="27"/>
      <c r="P1048" s="27">
        <v>6</v>
      </c>
      <c r="Q1048" s="28"/>
      <c r="R1048" s="28"/>
      <c r="S1048" s="28"/>
      <c r="T1048" s="29"/>
      <c r="U1048" s="28"/>
      <c r="V1048" s="30" t="s">
        <v>113</v>
      </c>
      <c r="W1048" s="30" t="s">
        <v>113</v>
      </c>
      <c r="X1048" s="30">
        <v>3</v>
      </c>
      <c r="Y1048" s="30" t="s">
        <v>113</v>
      </c>
      <c r="Z1048" s="30" t="s">
        <v>113</v>
      </c>
      <c r="AA1048" s="30">
        <v>6</v>
      </c>
      <c r="AB1048" s="30">
        <v>7</v>
      </c>
      <c r="AC1048" s="30" t="s">
        <v>113</v>
      </c>
      <c r="AD1048" s="30" t="s">
        <v>113</v>
      </c>
      <c r="AE1048" s="30" t="s">
        <v>113</v>
      </c>
      <c r="AF1048" s="30" t="s">
        <v>113</v>
      </c>
      <c r="AG1048" s="30" t="s">
        <v>113</v>
      </c>
      <c r="AH1048" s="30" t="s">
        <v>113</v>
      </c>
      <c r="AI1048" s="30" t="s">
        <v>113</v>
      </c>
      <c r="AJ1048" s="30" t="s">
        <v>113</v>
      </c>
      <c r="AK1048" s="30" t="s">
        <v>113</v>
      </c>
      <c r="AL1048" s="30" t="s">
        <v>113</v>
      </c>
      <c r="AM1048" s="30">
        <v>0</v>
      </c>
      <c r="AN1048" s="30">
        <v>15</v>
      </c>
      <c r="AO1048" s="30">
        <v>0</v>
      </c>
      <c r="AP1048" s="30">
        <v>7</v>
      </c>
      <c r="AQ1048" s="31">
        <v>6</v>
      </c>
      <c r="AR1048" s="31">
        <v>7</v>
      </c>
      <c r="AS1048" s="31">
        <v>7</v>
      </c>
      <c r="AT1048" s="32">
        <v>7</v>
      </c>
      <c r="AU1048" s="32">
        <v>0</v>
      </c>
      <c r="AV1048" s="32">
        <v>7</v>
      </c>
      <c r="AW1048" s="32">
        <v>7</v>
      </c>
      <c r="AX1048" s="32">
        <v>7</v>
      </c>
      <c r="AY1048" s="32">
        <v>7</v>
      </c>
      <c r="AZ1048" s="32">
        <v>0</v>
      </c>
      <c r="BA1048" s="32">
        <v>7</v>
      </c>
      <c r="BB1048" s="32">
        <v>7</v>
      </c>
      <c r="BC1048" s="32">
        <v>7</v>
      </c>
      <c r="BD1048" s="33">
        <v>7.2</v>
      </c>
      <c r="BE1048" s="33">
        <v>7</v>
      </c>
      <c r="BF1048" s="33">
        <v>7</v>
      </c>
      <c r="BG1048" s="33">
        <v>7</v>
      </c>
      <c r="BH1048" s="33">
        <v>7</v>
      </c>
      <c r="BI1048" s="33">
        <v>7</v>
      </c>
      <c r="BJ1048" s="34">
        <v>7</v>
      </c>
      <c r="BK1048" s="35">
        <v>7</v>
      </c>
      <c r="BL1048" t="str">
        <f>IF(BY1048&gt;LARGE(BZ1048:$CK1048,1),1,"")</f>
        <v/>
      </c>
      <c r="BM1048" t="str">
        <f>IF(BZ1048&gt;LARGE(CA1048:$CK1048,1),2,"")</f>
        <v/>
      </c>
      <c r="BN1048" t="str">
        <f>IF(CA1048&gt;LARGE(CB1048:$CK1048,1),2.2,"")</f>
        <v/>
      </c>
      <c r="BO1048" t="str">
        <f>IF(CB1048&gt;LARGE(CC1048:$CK1048,1),3,"")</f>
        <v/>
      </c>
      <c r="BP1048" t="str">
        <f>IF(CC1048&gt;LARGE(CD1048:$CK1048,1),3.2,"")</f>
        <v/>
      </c>
      <c r="BQ1048" t="str">
        <f>IF(CD1048&gt;LARGE(CE1048:$CK1048,1),4,"")</f>
        <v/>
      </c>
      <c r="BR1048" t="str">
        <f>IF(CE1048&gt;LARGE(CF1048:$CK1048,1),4.2,"")</f>
        <v/>
      </c>
      <c r="BS1048" t="str">
        <f>IF(CF1048&gt;LARGE(CG1048:$CK1048,1),5,"")</f>
        <v/>
      </c>
      <c r="BT1048" t="str">
        <f>IF(CG1048&gt;LARGE(CH1048:$CK1048,1),5.2,"")</f>
        <v/>
      </c>
      <c r="BU1048" t="str">
        <f>IF(CH1048&gt;LARGE(CI1048:$CK1048,1),6,"")</f>
        <v/>
      </c>
      <c r="BV1048" t="str">
        <f>IF(CI1048&gt;LARGE(CJ1048:$CK1048,1),6.2,"")</f>
        <v/>
      </c>
      <c r="BW1048">
        <f>IF(CJ1048&gt;LARGE(CK1048:$CK1048,1),7,"")</f>
        <v>7</v>
      </c>
      <c r="BX1048" t="str">
        <f t="shared" si="273"/>
        <v/>
      </c>
      <c r="BY1048" s="36">
        <f t="shared" si="274"/>
        <v>0</v>
      </c>
      <c r="BZ1048" s="36">
        <f t="shared" si="275"/>
        <v>0</v>
      </c>
      <c r="CA1048">
        <f t="shared" si="276"/>
        <v>0</v>
      </c>
      <c r="CB1048" s="36">
        <f t="shared" si="277"/>
        <v>0</v>
      </c>
      <c r="CC1048">
        <f t="shared" si="278"/>
        <v>0</v>
      </c>
      <c r="CD1048" s="36">
        <f t="shared" si="279"/>
        <v>0</v>
      </c>
      <c r="CE1048">
        <f t="shared" si="280"/>
        <v>0</v>
      </c>
      <c r="CF1048" s="36">
        <f t="shared" si="281"/>
        <v>0</v>
      </c>
      <c r="CG1048">
        <f t="shared" si="282"/>
        <v>0</v>
      </c>
      <c r="CH1048" s="36">
        <f t="shared" si="283"/>
        <v>0</v>
      </c>
      <c r="CI1048">
        <f t="shared" si="284"/>
        <v>0</v>
      </c>
      <c r="CJ1048" s="36">
        <f t="shared" si="285"/>
        <v>8</v>
      </c>
      <c r="CK1048">
        <f t="shared" si="286"/>
        <v>0</v>
      </c>
      <c r="CP1048">
        <v>1613</v>
      </c>
      <c r="DD1048" t="str">
        <f>IF(COUNTIF('[3]Zone Players'!A$3:A$1847,A1048)&lt;1,"D","")</f>
        <v/>
      </c>
      <c r="DF1048">
        <f t="shared" si="289"/>
        <v>7</v>
      </c>
      <c r="DG1048" s="70">
        <f t="shared" si="287"/>
        <v>8</v>
      </c>
      <c r="DH1048" t="str">
        <f t="shared" si="288"/>
        <v/>
      </c>
    </row>
    <row r="1049" spans="1:112" x14ac:dyDescent="0.25">
      <c r="A1049" s="23">
        <v>89782</v>
      </c>
      <c r="B1049" s="24" t="s">
        <v>1490</v>
      </c>
      <c r="C1049" s="24" t="s">
        <v>704</v>
      </c>
      <c r="D1049" s="25" t="s">
        <v>1476</v>
      </c>
      <c r="E1049" s="26">
        <v>5</v>
      </c>
      <c r="F1049" s="27">
        <v>4</v>
      </c>
      <c r="G1049" s="27">
        <v>3</v>
      </c>
      <c r="H1049" s="27">
        <v>3</v>
      </c>
      <c r="I1049" s="27">
        <v>2</v>
      </c>
      <c r="J1049" s="27">
        <v>2</v>
      </c>
      <c r="K1049" s="27">
        <v>2</v>
      </c>
      <c r="L1049" s="27">
        <v>2</v>
      </c>
      <c r="M1049" s="27">
        <v>3</v>
      </c>
      <c r="N1049" s="26">
        <v>3</v>
      </c>
      <c r="O1049" s="27">
        <v>3</v>
      </c>
      <c r="P1049" s="27">
        <v>4</v>
      </c>
      <c r="Q1049" s="28"/>
      <c r="R1049" s="28"/>
      <c r="S1049" s="28"/>
      <c r="T1049" s="29"/>
      <c r="U1049" s="28"/>
      <c r="V1049" s="30" t="s">
        <v>113</v>
      </c>
      <c r="W1049" s="30" t="s">
        <v>113</v>
      </c>
      <c r="X1049" s="30">
        <v>3</v>
      </c>
      <c r="Y1049" s="30" t="s">
        <v>113</v>
      </c>
      <c r="Z1049" s="30" t="s">
        <v>113</v>
      </c>
      <c r="AA1049" s="30">
        <v>6</v>
      </c>
      <c r="AB1049" s="30">
        <v>7</v>
      </c>
      <c r="AC1049" s="30" t="s">
        <v>113</v>
      </c>
      <c r="AD1049" s="30" t="s">
        <v>113</v>
      </c>
      <c r="AE1049" s="30" t="s">
        <v>113</v>
      </c>
      <c r="AF1049" s="30" t="s">
        <v>113</v>
      </c>
      <c r="AG1049" s="30" t="s">
        <v>113</v>
      </c>
      <c r="AH1049" s="30" t="s">
        <v>113</v>
      </c>
      <c r="AI1049" s="30" t="s">
        <v>113</v>
      </c>
      <c r="AJ1049" s="30" t="s">
        <v>113</v>
      </c>
      <c r="AK1049" s="30" t="s">
        <v>113</v>
      </c>
      <c r="AL1049" s="30" t="s">
        <v>113</v>
      </c>
      <c r="AM1049" s="30">
        <v>0</v>
      </c>
      <c r="AN1049" s="30">
        <v>15</v>
      </c>
      <c r="AO1049" s="30">
        <v>1</v>
      </c>
      <c r="AP1049" s="30">
        <v>6</v>
      </c>
      <c r="AQ1049" s="31">
        <v>4</v>
      </c>
      <c r="AR1049" s="31">
        <v>3</v>
      </c>
      <c r="AS1049" s="31">
        <v>3</v>
      </c>
      <c r="AT1049" s="32">
        <v>3</v>
      </c>
      <c r="AU1049" s="32">
        <v>3</v>
      </c>
      <c r="AV1049" s="32">
        <v>3</v>
      </c>
      <c r="AW1049" s="32">
        <v>3</v>
      </c>
      <c r="AX1049" s="32">
        <v>3</v>
      </c>
      <c r="AY1049" s="32">
        <v>3</v>
      </c>
      <c r="AZ1049" s="32">
        <v>3</v>
      </c>
      <c r="BA1049" s="32">
        <v>3</v>
      </c>
      <c r="BB1049" s="32">
        <v>3</v>
      </c>
      <c r="BC1049" s="32">
        <v>3</v>
      </c>
      <c r="BD1049" s="33">
        <v>7.2</v>
      </c>
      <c r="BE1049" s="33">
        <v>3</v>
      </c>
      <c r="BF1049" s="33">
        <v>3</v>
      </c>
      <c r="BG1049" s="33">
        <v>3</v>
      </c>
      <c r="BH1049" s="33">
        <v>3</v>
      </c>
      <c r="BI1049" s="33">
        <v>3</v>
      </c>
      <c r="BJ1049" s="34">
        <v>3</v>
      </c>
      <c r="BK1049" s="35">
        <v>3</v>
      </c>
      <c r="BL1049" t="str">
        <f>IF(BY1049&gt;LARGE(BZ1049:$CK1049,1),1,"")</f>
        <v/>
      </c>
      <c r="BM1049" t="str">
        <f>IF(BZ1049&gt;LARGE(CA1049:$CK1049,1),2,"")</f>
        <v/>
      </c>
      <c r="BN1049" t="str">
        <f>IF(CA1049&gt;LARGE(CB1049:$CK1049,1),2.2,"")</f>
        <v/>
      </c>
      <c r="BO1049">
        <f>IF(CB1049&gt;LARGE(CC1049:$CK1049,1),3,"")</f>
        <v>3</v>
      </c>
      <c r="BP1049" t="str">
        <f>IF(CC1049&gt;LARGE(CD1049:$CK1049,1),3.2,"")</f>
        <v/>
      </c>
      <c r="BQ1049" t="str">
        <f>IF(CD1049&gt;LARGE(CE1049:$CK1049,1),4,"")</f>
        <v/>
      </c>
      <c r="BR1049" t="str">
        <f>IF(CE1049&gt;LARGE(CF1049:$CK1049,1),4.2,"")</f>
        <v/>
      </c>
      <c r="BS1049" t="str">
        <f>IF(CF1049&gt;LARGE(CG1049:$CK1049,1),5,"")</f>
        <v/>
      </c>
      <c r="BT1049" t="str">
        <f>IF(CG1049&gt;LARGE(CH1049:$CK1049,1),5.2,"")</f>
        <v/>
      </c>
      <c r="BU1049" t="str">
        <f>IF(CH1049&gt;LARGE(CI1049:$CK1049,1),6,"")</f>
        <v/>
      </c>
      <c r="BV1049" t="str">
        <f>IF(CI1049&gt;LARGE(CJ1049:$CK1049,1),6.2,"")</f>
        <v/>
      </c>
      <c r="BW1049" t="str">
        <f>IF(CJ1049&gt;LARGE(CK1049:$CK1049,1),7,"")</f>
        <v/>
      </c>
      <c r="BX1049" t="str">
        <f t="shared" si="273"/>
        <v/>
      </c>
      <c r="BY1049" s="36">
        <f t="shared" si="274"/>
        <v>0</v>
      </c>
      <c r="BZ1049" s="36">
        <f t="shared" si="275"/>
        <v>0</v>
      </c>
      <c r="CA1049">
        <f t="shared" si="276"/>
        <v>0</v>
      </c>
      <c r="CB1049" s="36">
        <f t="shared" si="277"/>
        <v>10</v>
      </c>
      <c r="CC1049">
        <f t="shared" si="278"/>
        <v>0</v>
      </c>
      <c r="CD1049" s="36">
        <f t="shared" si="279"/>
        <v>0</v>
      </c>
      <c r="CE1049">
        <f t="shared" si="280"/>
        <v>0</v>
      </c>
      <c r="CF1049" s="36">
        <f t="shared" si="281"/>
        <v>0</v>
      </c>
      <c r="CG1049">
        <f t="shared" si="282"/>
        <v>0</v>
      </c>
      <c r="CH1049" s="36">
        <f t="shared" si="283"/>
        <v>0</v>
      </c>
      <c r="CI1049">
        <f t="shared" si="284"/>
        <v>0</v>
      </c>
      <c r="CJ1049" s="36">
        <f t="shared" si="285"/>
        <v>0</v>
      </c>
      <c r="CK1049">
        <f t="shared" si="286"/>
        <v>0</v>
      </c>
      <c r="CP1049">
        <v>1617</v>
      </c>
      <c r="DD1049" t="str">
        <f>IF(COUNTIF('[3]Zone Players'!A$3:A$1847,A1049)&lt;1,"D","")</f>
        <v/>
      </c>
      <c r="DF1049">
        <f t="shared" si="289"/>
        <v>3</v>
      </c>
      <c r="DG1049" s="70">
        <f t="shared" si="287"/>
        <v>10</v>
      </c>
      <c r="DH1049" t="str">
        <f t="shared" si="288"/>
        <v/>
      </c>
    </row>
    <row r="1050" spans="1:112" x14ac:dyDescent="0.25">
      <c r="A1050" s="40">
        <v>103012</v>
      </c>
      <c r="B1050" s="24" t="s">
        <v>1491</v>
      </c>
      <c r="C1050" s="24" t="s">
        <v>1492</v>
      </c>
      <c r="D1050" s="25" t="s">
        <v>1476</v>
      </c>
      <c r="E1050" s="26"/>
      <c r="F1050" s="27"/>
      <c r="G1050" s="27"/>
      <c r="H1050" s="27"/>
      <c r="I1050" s="27"/>
      <c r="J1050" s="27"/>
      <c r="K1050" s="27"/>
      <c r="L1050" s="27"/>
      <c r="M1050" s="27"/>
      <c r="N1050" s="26"/>
      <c r="O1050" s="27"/>
      <c r="P1050" s="27" t="s">
        <v>113</v>
      </c>
      <c r="Q1050" s="28"/>
      <c r="R1050" s="28"/>
      <c r="S1050" s="28"/>
      <c r="T1050" s="29"/>
      <c r="U1050" s="28"/>
      <c r="V1050" s="30" t="s">
        <v>113</v>
      </c>
      <c r="W1050" s="30" t="s">
        <v>113</v>
      </c>
      <c r="X1050" s="30">
        <v>3</v>
      </c>
      <c r="Y1050" s="30" t="s">
        <v>113</v>
      </c>
      <c r="Z1050" s="30" t="s">
        <v>113</v>
      </c>
      <c r="AA1050" s="30">
        <v>6</v>
      </c>
      <c r="AB1050" s="30">
        <v>7</v>
      </c>
      <c r="AC1050" s="30" t="s">
        <v>113</v>
      </c>
      <c r="AD1050" s="30" t="s">
        <v>113</v>
      </c>
      <c r="AE1050" s="30" t="s">
        <v>113</v>
      </c>
      <c r="AF1050" s="30" t="s">
        <v>113</v>
      </c>
      <c r="AG1050" s="30" t="s">
        <v>113</v>
      </c>
      <c r="AH1050" s="30" t="s">
        <v>113</v>
      </c>
      <c r="AI1050" s="30" t="s">
        <v>113</v>
      </c>
      <c r="AJ1050" s="30" t="s">
        <v>113</v>
      </c>
      <c r="AK1050" s="30" t="s">
        <v>113</v>
      </c>
      <c r="AL1050" s="30" t="s">
        <v>113</v>
      </c>
      <c r="AM1050" s="30">
        <v>0</v>
      </c>
      <c r="AN1050" s="30">
        <v>15</v>
      </c>
      <c r="AO1050" s="30">
        <v>0</v>
      </c>
      <c r="AP1050" s="30">
        <v>7</v>
      </c>
      <c r="AQ1050" s="31" t="s">
        <v>113</v>
      </c>
      <c r="AR1050" s="31" t="s">
        <v>113</v>
      </c>
      <c r="AS1050" s="31" t="s">
        <v>113</v>
      </c>
      <c r="AT1050" s="32">
        <v>0</v>
      </c>
      <c r="AU1050" s="32">
        <v>0</v>
      </c>
      <c r="AV1050" s="32">
        <v>0</v>
      </c>
      <c r="AW1050" s="32">
        <v>0</v>
      </c>
      <c r="AX1050" s="32">
        <v>0</v>
      </c>
      <c r="AY1050" s="32">
        <v>0</v>
      </c>
      <c r="AZ1050" s="32">
        <v>0</v>
      </c>
      <c r="BA1050" s="32">
        <v>0</v>
      </c>
      <c r="BB1050" s="32">
        <v>0</v>
      </c>
      <c r="BC1050" s="32">
        <v>0</v>
      </c>
      <c r="BD1050" s="33">
        <v>7.2</v>
      </c>
      <c r="BE1050" s="33">
        <v>7.2</v>
      </c>
      <c r="BF1050" s="33">
        <v>7.2</v>
      </c>
      <c r="BG1050" s="33">
        <v>7.2</v>
      </c>
      <c r="BH1050" s="33">
        <v>7.2</v>
      </c>
      <c r="BI1050" s="33">
        <v>7.2</v>
      </c>
      <c r="BJ1050" s="34" t="s">
        <v>113</v>
      </c>
      <c r="BK1050" s="35" t="s">
        <v>113</v>
      </c>
      <c r="BL1050" t="str">
        <f>IF(BY1050&gt;LARGE(BZ1050:$CK1050,1),1,"")</f>
        <v/>
      </c>
      <c r="BM1050" t="str">
        <f>IF(BZ1050&gt;LARGE(CA1050:$CK1050,1),2,"")</f>
        <v/>
      </c>
      <c r="BN1050" t="str">
        <f>IF(CA1050&gt;LARGE(CB1050:$CK1050,1),2.2,"")</f>
        <v/>
      </c>
      <c r="BO1050" t="str">
        <f>IF(CB1050&gt;LARGE(CC1050:$CK1050,1),3,"")</f>
        <v/>
      </c>
      <c r="BP1050" t="str">
        <f>IF(CC1050&gt;LARGE(CD1050:$CK1050,1),3.2,"")</f>
        <v/>
      </c>
      <c r="BQ1050" t="str">
        <f>IF(CD1050&gt;LARGE(CE1050:$CK1050,1),4,"")</f>
        <v/>
      </c>
      <c r="BR1050" t="str">
        <f>IF(CE1050&gt;LARGE(CF1050:$CK1050,1),4.2,"")</f>
        <v/>
      </c>
      <c r="BS1050" t="str">
        <f>IF(CF1050&gt;LARGE(CG1050:$CK1050,1),5,"")</f>
        <v/>
      </c>
      <c r="BT1050" t="str">
        <f>IF(CG1050&gt;LARGE(CH1050:$CK1050,1),5.2,"")</f>
        <v/>
      </c>
      <c r="BU1050" t="str">
        <f>IF(CH1050&gt;LARGE(CI1050:$CK1050,1),6,"")</f>
        <v/>
      </c>
      <c r="BV1050" t="str">
        <f>IF(CI1050&gt;LARGE(CJ1050:$CK1050,1),6.2,"")</f>
        <v/>
      </c>
      <c r="BW1050" t="str">
        <f>IF(CJ1050&gt;LARGE(CK1050:$CK1050,1),7,"")</f>
        <v/>
      </c>
      <c r="BX1050" t="str">
        <f t="shared" si="273"/>
        <v/>
      </c>
      <c r="BY1050" s="36">
        <f t="shared" si="274"/>
        <v>0</v>
      </c>
      <c r="BZ1050" s="36">
        <f t="shared" si="275"/>
        <v>0</v>
      </c>
      <c r="CA1050">
        <f t="shared" si="276"/>
        <v>0</v>
      </c>
      <c r="CB1050" s="36">
        <f t="shared" si="277"/>
        <v>0</v>
      </c>
      <c r="CC1050">
        <f t="shared" si="278"/>
        <v>0</v>
      </c>
      <c r="CD1050" s="36">
        <f t="shared" si="279"/>
        <v>0</v>
      </c>
      <c r="CE1050">
        <f t="shared" si="280"/>
        <v>0</v>
      </c>
      <c r="CF1050" s="36">
        <f t="shared" si="281"/>
        <v>0</v>
      </c>
      <c r="CG1050">
        <f t="shared" si="282"/>
        <v>0</v>
      </c>
      <c r="CH1050" s="36">
        <f t="shared" si="283"/>
        <v>0</v>
      </c>
      <c r="CI1050">
        <f t="shared" si="284"/>
        <v>0</v>
      </c>
      <c r="CJ1050" s="36">
        <f t="shared" si="285"/>
        <v>0</v>
      </c>
      <c r="CK1050">
        <f t="shared" si="286"/>
        <v>0</v>
      </c>
      <c r="CP1050">
        <v>1620</v>
      </c>
      <c r="DD1050" t="str">
        <f>IF(COUNTIF('[3]Zone Players'!A$3:A$1847,A1050)&lt;1,"D","")</f>
        <v/>
      </c>
      <c r="DF1050" t="str">
        <f t="shared" si="289"/>
        <v/>
      </c>
      <c r="DG1050" s="70">
        <f t="shared" si="287"/>
        <v>0</v>
      </c>
      <c r="DH1050" t="str">
        <f t="shared" si="288"/>
        <v/>
      </c>
    </row>
    <row r="1051" spans="1:112" x14ac:dyDescent="0.25">
      <c r="A1051" s="23">
        <v>109472</v>
      </c>
      <c r="B1051" s="24" t="s">
        <v>1493</v>
      </c>
      <c r="C1051" s="24" t="s">
        <v>327</v>
      </c>
      <c r="D1051" s="25" t="s">
        <v>1476</v>
      </c>
      <c r="E1051" s="26"/>
      <c r="F1051" s="27">
        <v>4</v>
      </c>
      <c r="G1051" s="27">
        <v>3</v>
      </c>
      <c r="H1051" s="27">
        <v>3</v>
      </c>
      <c r="I1051" s="27">
        <v>2</v>
      </c>
      <c r="J1051" s="27">
        <v>2</v>
      </c>
      <c r="K1051" s="27">
        <v>2</v>
      </c>
      <c r="L1051" s="27">
        <v>2</v>
      </c>
      <c r="M1051" s="27">
        <v>3</v>
      </c>
      <c r="N1051" s="26">
        <v>3</v>
      </c>
      <c r="O1051" s="27">
        <v>3</v>
      </c>
      <c r="P1051" s="27">
        <v>4</v>
      </c>
      <c r="Q1051" s="28"/>
      <c r="R1051" s="28"/>
      <c r="S1051" s="28"/>
      <c r="T1051" s="29"/>
      <c r="U1051" s="28"/>
      <c r="V1051" s="30" t="s">
        <v>113</v>
      </c>
      <c r="W1051" s="30" t="s">
        <v>113</v>
      </c>
      <c r="X1051" s="30">
        <v>3</v>
      </c>
      <c r="Y1051" s="30" t="s">
        <v>113</v>
      </c>
      <c r="Z1051" s="30" t="s">
        <v>113</v>
      </c>
      <c r="AA1051" s="30">
        <v>6</v>
      </c>
      <c r="AB1051" s="30">
        <v>7</v>
      </c>
      <c r="AC1051" s="30" t="s">
        <v>113</v>
      </c>
      <c r="AD1051" s="30" t="s">
        <v>113</v>
      </c>
      <c r="AE1051" s="30" t="s">
        <v>113</v>
      </c>
      <c r="AF1051" s="30" t="s">
        <v>113</v>
      </c>
      <c r="AG1051" s="30" t="s">
        <v>113</v>
      </c>
      <c r="AH1051" s="30" t="s">
        <v>113</v>
      </c>
      <c r="AI1051" s="30" t="s">
        <v>113</v>
      </c>
      <c r="AJ1051" s="30" t="s">
        <v>113</v>
      </c>
      <c r="AK1051" s="30" t="s">
        <v>113</v>
      </c>
      <c r="AL1051" s="30" t="s">
        <v>113</v>
      </c>
      <c r="AM1051" s="30">
        <v>0</v>
      </c>
      <c r="AN1051" s="30">
        <v>15</v>
      </c>
      <c r="AO1051" s="30">
        <v>1</v>
      </c>
      <c r="AP1051" s="30">
        <v>6</v>
      </c>
      <c r="AQ1051" s="31">
        <v>4</v>
      </c>
      <c r="AR1051" s="31">
        <v>3</v>
      </c>
      <c r="AS1051" s="31">
        <v>3</v>
      </c>
      <c r="AT1051" s="32">
        <v>3</v>
      </c>
      <c r="AU1051" s="32">
        <v>0</v>
      </c>
      <c r="AV1051" s="32">
        <v>3</v>
      </c>
      <c r="AW1051" s="32">
        <v>3</v>
      </c>
      <c r="AX1051" s="32">
        <v>3</v>
      </c>
      <c r="AY1051" s="32">
        <v>3</v>
      </c>
      <c r="AZ1051" s="32">
        <v>3</v>
      </c>
      <c r="BA1051" s="32">
        <v>3</v>
      </c>
      <c r="BB1051" s="32">
        <v>3</v>
      </c>
      <c r="BC1051" s="32">
        <v>3</v>
      </c>
      <c r="BD1051" s="33">
        <v>7.2</v>
      </c>
      <c r="BE1051" s="33">
        <v>7.2</v>
      </c>
      <c r="BF1051" s="33">
        <v>3</v>
      </c>
      <c r="BG1051" s="33">
        <v>3</v>
      </c>
      <c r="BH1051" s="33">
        <v>3</v>
      </c>
      <c r="BI1051" s="33">
        <v>3</v>
      </c>
      <c r="BJ1051" s="34">
        <v>3</v>
      </c>
      <c r="BK1051" s="35">
        <v>3</v>
      </c>
      <c r="BL1051" t="str">
        <f>IF(BY1051&gt;LARGE(BZ1051:$CK1051,1),1,"")</f>
        <v/>
      </c>
      <c r="BM1051" t="str">
        <f>IF(BZ1051&gt;LARGE(CA1051:$CK1051,1),2,"")</f>
        <v/>
      </c>
      <c r="BN1051" t="str">
        <f>IF(CA1051&gt;LARGE(CB1051:$CK1051,1),2.2,"")</f>
        <v/>
      </c>
      <c r="BO1051">
        <f>IF(CB1051&gt;LARGE(CC1051:$CK1051,1),3,"")</f>
        <v>3</v>
      </c>
      <c r="BP1051" t="str">
        <f>IF(CC1051&gt;LARGE(CD1051:$CK1051,1),3.2,"")</f>
        <v/>
      </c>
      <c r="BQ1051" t="str">
        <f>IF(CD1051&gt;LARGE(CE1051:$CK1051,1),4,"")</f>
        <v/>
      </c>
      <c r="BR1051" t="str">
        <f>IF(CE1051&gt;LARGE(CF1051:$CK1051,1),4.2,"")</f>
        <v/>
      </c>
      <c r="BS1051" t="str">
        <f>IF(CF1051&gt;LARGE(CG1051:$CK1051,1),5,"")</f>
        <v/>
      </c>
      <c r="BT1051" t="str">
        <f>IF(CG1051&gt;LARGE(CH1051:$CK1051,1),5.2,"")</f>
        <v/>
      </c>
      <c r="BU1051" t="str">
        <f>IF(CH1051&gt;LARGE(CI1051:$CK1051,1),6,"")</f>
        <v/>
      </c>
      <c r="BV1051" t="str">
        <f>IF(CI1051&gt;LARGE(CJ1051:$CK1051,1),6.2,"")</f>
        <v/>
      </c>
      <c r="BW1051" t="str">
        <f>IF(CJ1051&gt;LARGE(CK1051:$CK1051,1),7,"")</f>
        <v/>
      </c>
      <c r="BX1051" t="str">
        <f t="shared" si="273"/>
        <v/>
      </c>
      <c r="BY1051" s="36">
        <f t="shared" si="274"/>
        <v>0</v>
      </c>
      <c r="BZ1051" s="36">
        <f t="shared" si="275"/>
        <v>0</v>
      </c>
      <c r="CA1051">
        <f t="shared" si="276"/>
        <v>0</v>
      </c>
      <c r="CB1051" s="36">
        <f t="shared" si="277"/>
        <v>9</v>
      </c>
      <c r="CC1051">
        <f t="shared" si="278"/>
        <v>0</v>
      </c>
      <c r="CD1051" s="36">
        <f t="shared" si="279"/>
        <v>0</v>
      </c>
      <c r="CE1051">
        <f t="shared" si="280"/>
        <v>0</v>
      </c>
      <c r="CF1051" s="36">
        <f t="shared" si="281"/>
        <v>0</v>
      </c>
      <c r="CG1051">
        <f t="shared" si="282"/>
        <v>0</v>
      </c>
      <c r="CH1051" s="36">
        <f t="shared" si="283"/>
        <v>0</v>
      </c>
      <c r="CI1051">
        <f t="shared" si="284"/>
        <v>0</v>
      </c>
      <c r="CJ1051" s="36">
        <f t="shared" si="285"/>
        <v>0</v>
      </c>
      <c r="CK1051">
        <f t="shared" si="286"/>
        <v>0</v>
      </c>
      <c r="CP1051" t="s">
        <v>118</v>
      </c>
      <c r="DD1051" t="str">
        <f>IF(COUNTIF('[3]Zone Players'!A$3:A$1847,A1051)&lt;1,"D","")</f>
        <v/>
      </c>
      <c r="DF1051">
        <f t="shared" si="289"/>
        <v>3</v>
      </c>
      <c r="DG1051" s="70">
        <f t="shared" si="287"/>
        <v>9</v>
      </c>
      <c r="DH1051" t="str">
        <f t="shared" si="288"/>
        <v/>
      </c>
    </row>
    <row r="1052" spans="1:112" x14ac:dyDescent="0.25">
      <c r="A1052" s="23">
        <v>112020</v>
      </c>
      <c r="B1052" s="24" t="s">
        <v>1494</v>
      </c>
      <c r="C1052" s="24" t="s">
        <v>196</v>
      </c>
      <c r="D1052" s="25" t="s">
        <v>1476</v>
      </c>
      <c r="E1052" s="26"/>
      <c r="F1052" s="27"/>
      <c r="G1052" s="27">
        <v>7</v>
      </c>
      <c r="H1052" s="27">
        <v>7</v>
      </c>
      <c r="I1052" s="27">
        <v>6</v>
      </c>
      <c r="J1052" s="27">
        <v>5</v>
      </c>
      <c r="K1052" s="27">
        <v>5</v>
      </c>
      <c r="L1052" s="27">
        <v>5</v>
      </c>
      <c r="M1052" s="27">
        <v>6</v>
      </c>
      <c r="N1052" s="26">
        <v>6</v>
      </c>
      <c r="O1052" s="27">
        <v>6</v>
      </c>
      <c r="P1052" s="27">
        <v>4</v>
      </c>
      <c r="Q1052" s="28"/>
      <c r="R1052" s="28"/>
      <c r="S1052" s="28"/>
      <c r="T1052" s="29"/>
      <c r="U1052" s="28"/>
      <c r="V1052" s="30" t="s">
        <v>113</v>
      </c>
      <c r="W1052" s="30" t="s">
        <v>113</v>
      </c>
      <c r="X1052" s="30">
        <v>3</v>
      </c>
      <c r="Y1052" s="30" t="s">
        <v>113</v>
      </c>
      <c r="Z1052" s="30" t="s">
        <v>113</v>
      </c>
      <c r="AA1052" s="30">
        <v>6</v>
      </c>
      <c r="AB1052" s="30">
        <v>7</v>
      </c>
      <c r="AC1052" s="30" t="s">
        <v>2397</v>
      </c>
      <c r="AD1052" s="30" t="s">
        <v>113</v>
      </c>
      <c r="AE1052" s="30" t="s">
        <v>113</v>
      </c>
      <c r="AF1052" s="30" t="s">
        <v>113</v>
      </c>
      <c r="AG1052" s="30" t="s">
        <v>113</v>
      </c>
      <c r="AH1052" s="30" t="s">
        <v>113</v>
      </c>
      <c r="AI1052" s="30" t="s">
        <v>113</v>
      </c>
      <c r="AJ1052" s="30" t="s">
        <v>113</v>
      </c>
      <c r="AK1052" s="30" t="s">
        <v>113</v>
      </c>
      <c r="AL1052" s="30" t="s">
        <v>113</v>
      </c>
      <c r="AM1052" s="30">
        <v>1</v>
      </c>
      <c r="AN1052" s="30">
        <v>15</v>
      </c>
      <c r="AO1052" s="30">
        <v>1</v>
      </c>
      <c r="AP1052" s="30">
        <v>6</v>
      </c>
      <c r="AQ1052" s="31">
        <v>4</v>
      </c>
      <c r="AR1052" s="31">
        <v>6</v>
      </c>
      <c r="AS1052" s="31">
        <v>6</v>
      </c>
      <c r="AT1052" s="32">
        <v>6</v>
      </c>
      <c r="AU1052" s="32">
        <v>6</v>
      </c>
      <c r="AV1052" s="32">
        <v>6</v>
      </c>
      <c r="AW1052" s="32">
        <v>6</v>
      </c>
      <c r="AX1052" s="32">
        <v>6</v>
      </c>
      <c r="AY1052" s="32">
        <v>6</v>
      </c>
      <c r="AZ1052" s="32">
        <v>6</v>
      </c>
      <c r="BA1052" s="32">
        <v>6</v>
      </c>
      <c r="BB1052" s="32">
        <v>6</v>
      </c>
      <c r="BC1052" s="32">
        <v>6</v>
      </c>
      <c r="BD1052" s="33">
        <v>7.2</v>
      </c>
      <c r="BE1052" s="33">
        <v>6</v>
      </c>
      <c r="BF1052" s="33">
        <v>6</v>
      </c>
      <c r="BG1052" s="33">
        <v>6</v>
      </c>
      <c r="BH1052" s="33">
        <v>6</v>
      </c>
      <c r="BI1052" s="33">
        <v>6</v>
      </c>
      <c r="BJ1052" s="34">
        <v>6</v>
      </c>
      <c r="BK1052" s="35">
        <v>6</v>
      </c>
      <c r="BL1052" t="str">
        <f>IF(BY1052&gt;LARGE(BZ1052:$CK1052,1),1,"")</f>
        <v/>
      </c>
      <c r="BM1052" t="str">
        <f>IF(BZ1052&gt;LARGE(CA1052:$CK1052,1),2,"")</f>
        <v/>
      </c>
      <c r="BN1052" t="str">
        <f>IF(CA1052&gt;LARGE(CB1052:$CK1052,1),2.2,"")</f>
        <v/>
      </c>
      <c r="BO1052" t="str">
        <f>IF(CB1052&gt;LARGE(CC1052:$CK1052,1),3,"")</f>
        <v/>
      </c>
      <c r="BP1052" t="str">
        <f>IF(CC1052&gt;LARGE(CD1052:$CK1052,1),3.2,"")</f>
        <v/>
      </c>
      <c r="BQ1052" t="str">
        <f>IF(CD1052&gt;LARGE(CE1052:$CK1052,1),4,"")</f>
        <v/>
      </c>
      <c r="BR1052" t="str">
        <f>IF(CE1052&gt;LARGE(CF1052:$CK1052,1),4.2,"")</f>
        <v/>
      </c>
      <c r="BS1052" t="str">
        <f>IF(CF1052&gt;LARGE(CG1052:$CK1052,1),5,"")</f>
        <v/>
      </c>
      <c r="BT1052" t="str">
        <f>IF(CG1052&gt;LARGE(CH1052:$CK1052,1),5.2,"")</f>
        <v/>
      </c>
      <c r="BU1052">
        <f>IF(CH1052&gt;LARGE(CI1052:$CK1052,1),6,"")</f>
        <v>6</v>
      </c>
      <c r="BV1052" t="str">
        <f>IF(CI1052&gt;LARGE(CJ1052:$CK1052,1),6.2,"")</f>
        <v/>
      </c>
      <c r="BW1052" t="str">
        <f>IF(CJ1052&gt;LARGE(CK1052:$CK1052,1),7,"")</f>
        <v/>
      </c>
      <c r="BX1052" t="str">
        <f t="shared" si="273"/>
        <v/>
      </c>
      <c r="BY1052" s="36">
        <f t="shared" si="274"/>
        <v>0</v>
      </c>
      <c r="BZ1052" s="36">
        <f t="shared" si="275"/>
        <v>0</v>
      </c>
      <c r="CA1052">
        <f t="shared" si="276"/>
        <v>0</v>
      </c>
      <c r="CB1052" s="36">
        <f t="shared" si="277"/>
        <v>0</v>
      </c>
      <c r="CC1052">
        <f t="shared" si="278"/>
        <v>0</v>
      </c>
      <c r="CD1052" s="36">
        <f t="shared" si="279"/>
        <v>0</v>
      </c>
      <c r="CE1052">
        <f t="shared" si="280"/>
        <v>0</v>
      </c>
      <c r="CF1052" s="36">
        <f t="shared" si="281"/>
        <v>0</v>
      </c>
      <c r="CG1052">
        <f t="shared" si="282"/>
        <v>0</v>
      </c>
      <c r="CH1052" s="36">
        <f t="shared" si="283"/>
        <v>10</v>
      </c>
      <c r="CI1052">
        <f t="shared" si="284"/>
        <v>0</v>
      </c>
      <c r="CJ1052" s="36">
        <f t="shared" si="285"/>
        <v>0</v>
      </c>
      <c r="CK1052">
        <f t="shared" si="286"/>
        <v>0</v>
      </c>
      <c r="CP1052">
        <v>1624</v>
      </c>
      <c r="DD1052" t="str">
        <f>IF(COUNTIF('[3]Zone Players'!A$3:A$1847,A1052)&lt;1,"D","")</f>
        <v/>
      </c>
      <c r="DF1052">
        <f t="shared" si="289"/>
        <v>6</v>
      </c>
      <c r="DG1052" s="70">
        <f t="shared" si="287"/>
        <v>10</v>
      </c>
      <c r="DH1052" t="str">
        <f t="shared" si="288"/>
        <v/>
      </c>
    </row>
    <row r="1053" spans="1:112" x14ac:dyDescent="0.25">
      <c r="A1053" s="40">
        <v>109287</v>
      </c>
      <c r="B1053" s="24" t="s">
        <v>1495</v>
      </c>
      <c r="C1053" s="24" t="s">
        <v>955</v>
      </c>
      <c r="D1053" s="25" t="s">
        <v>1476</v>
      </c>
      <c r="E1053" s="26"/>
      <c r="F1053" s="27"/>
      <c r="G1053" s="27"/>
      <c r="H1053" s="27"/>
      <c r="I1053" s="27"/>
      <c r="J1053" s="27"/>
      <c r="K1053" s="27"/>
      <c r="L1053" s="27"/>
      <c r="M1053" s="27"/>
      <c r="N1053" s="26">
        <v>7</v>
      </c>
      <c r="O1053" s="27"/>
      <c r="P1053" s="27">
        <v>7</v>
      </c>
      <c r="Q1053" s="28"/>
      <c r="R1053" s="28"/>
      <c r="S1053" s="28"/>
      <c r="T1053" s="29"/>
      <c r="U1053" s="28"/>
      <c r="V1053" s="30" t="s">
        <v>113</v>
      </c>
      <c r="W1053" s="30" t="s">
        <v>113</v>
      </c>
      <c r="X1053" s="30">
        <v>3</v>
      </c>
      <c r="Y1053" s="30" t="s">
        <v>113</v>
      </c>
      <c r="Z1053" s="30" t="s">
        <v>113</v>
      </c>
      <c r="AA1053" s="30">
        <v>6</v>
      </c>
      <c r="AB1053" s="30">
        <v>7</v>
      </c>
      <c r="AC1053" s="30" t="s">
        <v>113</v>
      </c>
      <c r="AD1053" s="30" t="s">
        <v>113</v>
      </c>
      <c r="AE1053" s="30" t="s">
        <v>113</v>
      </c>
      <c r="AF1053" s="30" t="s">
        <v>113</v>
      </c>
      <c r="AG1053" s="30" t="s">
        <v>113</v>
      </c>
      <c r="AH1053" s="30" t="s">
        <v>113</v>
      </c>
      <c r="AI1053" s="30" t="s">
        <v>113</v>
      </c>
      <c r="AJ1053" s="30" t="s">
        <v>113</v>
      </c>
      <c r="AK1053" s="30" t="s">
        <v>113</v>
      </c>
      <c r="AL1053" s="30" t="s">
        <v>113</v>
      </c>
      <c r="AM1053" s="30">
        <v>0</v>
      </c>
      <c r="AN1053" s="30">
        <v>15</v>
      </c>
      <c r="AO1053" s="30">
        <v>0</v>
      </c>
      <c r="AP1053" s="30">
        <v>7</v>
      </c>
      <c r="AQ1053" s="31">
        <v>7</v>
      </c>
      <c r="AR1053" s="31">
        <v>7</v>
      </c>
      <c r="AS1053" s="31">
        <v>7</v>
      </c>
      <c r="AT1053" s="32">
        <v>0</v>
      </c>
      <c r="AU1053" s="32">
        <v>0</v>
      </c>
      <c r="AV1053" s="32">
        <v>0</v>
      </c>
      <c r="AW1053" s="32">
        <v>0</v>
      </c>
      <c r="AX1053" s="32">
        <v>0</v>
      </c>
      <c r="AY1053" s="32">
        <v>0</v>
      </c>
      <c r="AZ1053" s="32">
        <v>0</v>
      </c>
      <c r="BA1053" s="32">
        <v>0</v>
      </c>
      <c r="BB1053" s="32">
        <v>0</v>
      </c>
      <c r="BC1053" s="32">
        <v>0</v>
      </c>
      <c r="BD1053" s="33">
        <v>7.2</v>
      </c>
      <c r="BE1053" s="33">
        <v>7.2</v>
      </c>
      <c r="BF1053" s="33">
        <v>7.2</v>
      </c>
      <c r="BG1053" s="33">
        <v>7.2</v>
      </c>
      <c r="BH1053" s="33">
        <v>7.2</v>
      </c>
      <c r="BI1053" s="33">
        <v>7.2</v>
      </c>
      <c r="BJ1053" s="34" t="s">
        <v>113</v>
      </c>
      <c r="BK1053" s="35" t="s">
        <v>113</v>
      </c>
      <c r="BL1053" t="str">
        <f>IF(BY1053&gt;LARGE(BZ1053:$CK1053,1),1,"")</f>
        <v/>
      </c>
      <c r="BM1053" t="str">
        <f>IF(BZ1053&gt;LARGE(CA1053:$CK1053,1),2,"")</f>
        <v/>
      </c>
      <c r="BN1053" t="str">
        <f>IF(CA1053&gt;LARGE(CB1053:$CK1053,1),2.2,"")</f>
        <v/>
      </c>
      <c r="BO1053" t="str">
        <f>IF(CB1053&gt;LARGE(CC1053:$CK1053,1),3,"")</f>
        <v/>
      </c>
      <c r="BP1053" t="str">
        <f>IF(CC1053&gt;LARGE(CD1053:$CK1053,1),3.2,"")</f>
        <v/>
      </c>
      <c r="BQ1053" t="str">
        <f>IF(CD1053&gt;LARGE(CE1053:$CK1053,1),4,"")</f>
        <v/>
      </c>
      <c r="BR1053" t="str">
        <f>IF(CE1053&gt;LARGE(CF1053:$CK1053,1),4.2,"")</f>
        <v/>
      </c>
      <c r="BS1053" t="str">
        <f>IF(CF1053&gt;LARGE(CG1053:$CK1053,1),5,"")</f>
        <v/>
      </c>
      <c r="BT1053" t="str">
        <f>IF(CG1053&gt;LARGE(CH1053:$CK1053,1),5.2,"")</f>
        <v/>
      </c>
      <c r="BU1053" t="str">
        <f>IF(CH1053&gt;LARGE(CI1053:$CK1053,1),6,"")</f>
        <v/>
      </c>
      <c r="BV1053" t="str">
        <f>IF(CI1053&gt;LARGE(CJ1053:$CK1053,1),6.2,"")</f>
        <v/>
      </c>
      <c r="BW1053" t="str">
        <f>IF(CJ1053&gt;LARGE(CK1053:$CK1053,1),7,"")</f>
        <v/>
      </c>
      <c r="BX1053" t="str">
        <f t="shared" si="273"/>
        <v/>
      </c>
      <c r="BY1053" s="36">
        <f t="shared" si="274"/>
        <v>0</v>
      </c>
      <c r="BZ1053" s="36">
        <f t="shared" si="275"/>
        <v>0</v>
      </c>
      <c r="CA1053">
        <f t="shared" si="276"/>
        <v>0</v>
      </c>
      <c r="CB1053" s="36">
        <f t="shared" si="277"/>
        <v>0</v>
      </c>
      <c r="CC1053">
        <f t="shared" si="278"/>
        <v>0</v>
      </c>
      <c r="CD1053" s="36">
        <f t="shared" si="279"/>
        <v>0</v>
      </c>
      <c r="CE1053">
        <f t="shared" si="280"/>
        <v>0</v>
      </c>
      <c r="CF1053" s="36">
        <f t="shared" si="281"/>
        <v>0</v>
      </c>
      <c r="CG1053">
        <f t="shared" si="282"/>
        <v>0</v>
      </c>
      <c r="CH1053" s="36">
        <f t="shared" si="283"/>
        <v>0</v>
      </c>
      <c r="CI1053">
        <f t="shared" si="284"/>
        <v>0</v>
      </c>
      <c r="CJ1053" s="36">
        <f t="shared" si="285"/>
        <v>0</v>
      </c>
      <c r="CK1053">
        <f t="shared" si="286"/>
        <v>0</v>
      </c>
      <c r="DF1053">
        <f t="shared" si="289"/>
        <v>7</v>
      </c>
      <c r="DG1053" s="70">
        <f t="shared" si="287"/>
        <v>0</v>
      </c>
      <c r="DH1053" t="str">
        <f t="shared" si="288"/>
        <v/>
      </c>
    </row>
    <row r="1054" spans="1:112" x14ac:dyDescent="0.25">
      <c r="A1054" s="40">
        <v>30859</v>
      </c>
      <c r="B1054" s="24" t="s">
        <v>1496</v>
      </c>
      <c r="C1054" s="24" t="s">
        <v>1497</v>
      </c>
      <c r="D1054" s="25" t="s">
        <v>1476</v>
      </c>
      <c r="E1054" s="26"/>
      <c r="F1054" s="27"/>
      <c r="G1054" s="27"/>
      <c r="H1054" s="27"/>
      <c r="I1054" s="27"/>
      <c r="J1054" s="27"/>
      <c r="K1054" s="27"/>
      <c r="L1054" s="27"/>
      <c r="M1054" s="27"/>
      <c r="N1054" s="26"/>
      <c r="O1054" s="27"/>
      <c r="P1054" s="27" t="s">
        <v>113</v>
      </c>
      <c r="Q1054" s="28"/>
      <c r="R1054" s="28"/>
      <c r="S1054" s="28"/>
      <c r="T1054" s="29"/>
      <c r="U1054" s="28"/>
      <c r="V1054" s="30" t="s">
        <v>113</v>
      </c>
      <c r="W1054" s="30" t="s">
        <v>113</v>
      </c>
      <c r="X1054" s="30">
        <v>3</v>
      </c>
      <c r="Y1054" s="30" t="s">
        <v>113</v>
      </c>
      <c r="Z1054" s="30" t="s">
        <v>113</v>
      </c>
      <c r="AA1054" s="30">
        <v>6</v>
      </c>
      <c r="AB1054" s="30">
        <v>7</v>
      </c>
      <c r="AC1054" s="30" t="s">
        <v>113</v>
      </c>
      <c r="AD1054" s="30" t="s">
        <v>113</v>
      </c>
      <c r="AE1054" s="30" t="s">
        <v>113</v>
      </c>
      <c r="AF1054" s="30" t="s">
        <v>113</v>
      </c>
      <c r="AG1054" s="30" t="s">
        <v>113</v>
      </c>
      <c r="AH1054" s="30" t="s">
        <v>113</v>
      </c>
      <c r="AI1054" s="30" t="s">
        <v>113</v>
      </c>
      <c r="AJ1054" s="30" t="s">
        <v>113</v>
      </c>
      <c r="AK1054" s="30" t="s">
        <v>113</v>
      </c>
      <c r="AL1054" s="30" t="s">
        <v>113</v>
      </c>
      <c r="AM1054" s="30">
        <v>0</v>
      </c>
      <c r="AN1054" s="30">
        <v>15</v>
      </c>
      <c r="AO1054" s="30">
        <v>0</v>
      </c>
      <c r="AP1054" s="30">
        <v>7</v>
      </c>
      <c r="AQ1054" s="31" t="s">
        <v>113</v>
      </c>
      <c r="AR1054" s="31" t="s">
        <v>113</v>
      </c>
      <c r="AS1054" s="31" t="s">
        <v>113</v>
      </c>
      <c r="AT1054" s="32">
        <v>0</v>
      </c>
      <c r="AU1054" s="32">
        <v>0</v>
      </c>
      <c r="AV1054" s="32">
        <v>0</v>
      </c>
      <c r="AW1054" s="32">
        <v>0</v>
      </c>
      <c r="AX1054" s="32">
        <v>0</v>
      </c>
      <c r="AY1054" s="32">
        <v>0</v>
      </c>
      <c r="AZ1054" s="32">
        <v>0</v>
      </c>
      <c r="BA1054" s="32">
        <v>0</v>
      </c>
      <c r="BB1054" s="32">
        <v>0</v>
      </c>
      <c r="BC1054" s="32">
        <v>0</v>
      </c>
      <c r="BD1054" s="33">
        <v>7.2</v>
      </c>
      <c r="BE1054" s="33">
        <v>7.2</v>
      </c>
      <c r="BF1054" s="33">
        <v>7.2</v>
      </c>
      <c r="BG1054" s="33">
        <v>7.2</v>
      </c>
      <c r="BH1054" s="33">
        <v>7.2</v>
      </c>
      <c r="BI1054" s="33">
        <v>7.2</v>
      </c>
      <c r="BJ1054" s="34" t="s">
        <v>113</v>
      </c>
      <c r="BK1054" s="35" t="s">
        <v>113</v>
      </c>
      <c r="BL1054" t="str">
        <f>IF(BY1054&gt;LARGE(BZ1054:$CK1054,1),1,"")</f>
        <v/>
      </c>
      <c r="BM1054" t="str">
        <f>IF(BZ1054&gt;LARGE(CA1054:$CK1054,1),2,"")</f>
        <v/>
      </c>
      <c r="BN1054" t="str">
        <f>IF(CA1054&gt;LARGE(CB1054:$CK1054,1),2.2,"")</f>
        <v/>
      </c>
      <c r="BO1054" t="str">
        <f>IF(CB1054&gt;LARGE(CC1054:$CK1054,1),3,"")</f>
        <v/>
      </c>
      <c r="BP1054" t="str">
        <f>IF(CC1054&gt;LARGE(CD1054:$CK1054,1),3.2,"")</f>
        <v/>
      </c>
      <c r="BQ1054" t="str">
        <f>IF(CD1054&gt;LARGE(CE1054:$CK1054,1),4,"")</f>
        <v/>
      </c>
      <c r="BR1054" t="str">
        <f>IF(CE1054&gt;LARGE(CF1054:$CK1054,1),4.2,"")</f>
        <v/>
      </c>
      <c r="BS1054" t="str">
        <f>IF(CF1054&gt;LARGE(CG1054:$CK1054,1),5,"")</f>
        <v/>
      </c>
      <c r="BT1054" t="str">
        <f>IF(CG1054&gt;LARGE(CH1054:$CK1054,1),5.2,"")</f>
        <v/>
      </c>
      <c r="BU1054" t="str">
        <f>IF(CH1054&gt;LARGE(CI1054:$CK1054,1),6,"")</f>
        <v/>
      </c>
      <c r="BV1054" t="str">
        <f>IF(CI1054&gt;LARGE(CJ1054:$CK1054,1),6.2,"")</f>
        <v/>
      </c>
      <c r="BW1054" t="str">
        <f>IF(CJ1054&gt;LARGE(CK1054:$CK1054,1),7,"")</f>
        <v/>
      </c>
      <c r="BX1054" t="str">
        <f t="shared" si="273"/>
        <v/>
      </c>
      <c r="BY1054" s="36">
        <f t="shared" si="274"/>
        <v>0</v>
      </c>
      <c r="BZ1054" s="36">
        <f t="shared" si="275"/>
        <v>0</v>
      </c>
      <c r="CA1054">
        <f t="shared" si="276"/>
        <v>0</v>
      </c>
      <c r="CB1054" s="36">
        <f t="shared" si="277"/>
        <v>0</v>
      </c>
      <c r="CC1054">
        <f t="shared" si="278"/>
        <v>0</v>
      </c>
      <c r="CD1054" s="36">
        <f t="shared" si="279"/>
        <v>0</v>
      </c>
      <c r="CE1054">
        <f t="shared" si="280"/>
        <v>0</v>
      </c>
      <c r="CF1054" s="36">
        <f t="shared" si="281"/>
        <v>0</v>
      </c>
      <c r="CG1054">
        <f t="shared" si="282"/>
        <v>0</v>
      </c>
      <c r="CH1054" s="36">
        <f t="shared" si="283"/>
        <v>0</v>
      </c>
      <c r="CI1054">
        <f t="shared" si="284"/>
        <v>0</v>
      </c>
      <c r="CJ1054" s="36">
        <f t="shared" si="285"/>
        <v>0</v>
      </c>
      <c r="CK1054">
        <f t="shared" si="286"/>
        <v>0</v>
      </c>
      <c r="CP1054">
        <v>1628</v>
      </c>
      <c r="DD1054" t="str">
        <f>IF(COUNTIF('[3]Zone Players'!A$3:A$1847,A1054)&lt;1,"D","")</f>
        <v/>
      </c>
      <c r="DF1054" t="str">
        <f t="shared" si="289"/>
        <v/>
      </c>
      <c r="DG1054" s="70">
        <f t="shared" si="287"/>
        <v>0</v>
      </c>
      <c r="DH1054" t="str">
        <f t="shared" si="288"/>
        <v/>
      </c>
    </row>
    <row r="1055" spans="1:112" x14ac:dyDescent="0.25">
      <c r="A1055" s="23">
        <v>143010</v>
      </c>
      <c r="B1055" s="24" t="s">
        <v>1498</v>
      </c>
      <c r="C1055" s="24" t="s">
        <v>1499</v>
      </c>
      <c r="D1055" s="25" t="s">
        <v>1476</v>
      </c>
      <c r="E1055" s="26"/>
      <c r="F1055" s="27"/>
      <c r="G1055" s="27"/>
      <c r="H1055" s="27"/>
      <c r="I1055" s="27"/>
      <c r="J1055" s="27"/>
      <c r="K1055" s="27"/>
      <c r="L1055" s="27">
        <v>7</v>
      </c>
      <c r="M1055" s="27">
        <v>7</v>
      </c>
      <c r="N1055" s="26">
        <v>7</v>
      </c>
      <c r="O1055" s="27"/>
      <c r="P1055" s="27">
        <v>6</v>
      </c>
      <c r="Q1055" s="28"/>
      <c r="R1055" s="28"/>
      <c r="S1055" s="28"/>
      <c r="T1055" s="29"/>
      <c r="U1055" s="28"/>
      <c r="V1055" s="30" t="s">
        <v>113</v>
      </c>
      <c r="W1055" s="30" t="s">
        <v>113</v>
      </c>
      <c r="X1055" s="30">
        <v>3</v>
      </c>
      <c r="Y1055" s="30" t="s">
        <v>113</v>
      </c>
      <c r="Z1055" s="30" t="s">
        <v>113</v>
      </c>
      <c r="AA1055" s="30">
        <v>6</v>
      </c>
      <c r="AB1055" s="30">
        <v>7</v>
      </c>
      <c r="AC1055" s="30" t="s">
        <v>113</v>
      </c>
      <c r="AD1055" s="30" t="s">
        <v>113</v>
      </c>
      <c r="AE1055" s="30" t="s">
        <v>113</v>
      </c>
      <c r="AF1055" s="30" t="s">
        <v>113</v>
      </c>
      <c r="AG1055" s="30" t="s">
        <v>113</v>
      </c>
      <c r="AH1055" s="30" t="s">
        <v>113</v>
      </c>
      <c r="AI1055" s="30" t="s">
        <v>113</v>
      </c>
      <c r="AJ1055" s="30" t="s">
        <v>113</v>
      </c>
      <c r="AK1055" s="30" t="s">
        <v>113</v>
      </c>
      <c r="AL1055" s="30" t="s">
        <v>113</v>
      </c>
      <c r="AM1055" s="30">
        <v>0</v>
      </c>
      <c r="AN1055" s="30">
        <v>15</v>
      </c>
      <c r="AO1055" s="30">
        <v>0</v>
      </c>
      <c r="AP1055" s="30">
        <v>7</v>
      </c>
      <c r="AQ1055" s="31">
        <v>6</v>
      </c>
      <c r="AR1055" s="31">
        <v>6</v>
      </c>
      <c r="AS1055" s="31">
        <v>6</v>
      </c>
      <c r="AT1055" s="32">
        <v>0</v>
      </c>
      <c r="AU1055" s="32">
        <v>0</v>
      </c>
      <c r="AV1055" s="32">
        <v>0</v>
      </c>
      <c r="AW1055" s="32">
        <v>0</v>
      </c>
      <c r="AX1055" s="32">
        <v>0</v>
      </c>
      <c r="AY1055" s="32">
        <v>0</v>
      </c>
      <c r="AZ1055" s="32">
        <v>0</v>
      </c>
      <c r="BA1055" s="32">
        <v>0</v>
      </c>
      <c r="BB1055" s="32">
        <v>0</v>
      </c>
      <c r="BC1055" s="32">
        <v>0</v>
      </c>
      <c r="BD1055" s="33">
        <v>7.2</v>
      </c>
      <c r="BE1055" s="33">
        <v>7.2</v>
      </c>
      <c r="BF1055" s="33">
        <v>7.2</v>
      </c>
      <c r="BG1055" s="33">
        <v>7.2</v>
      </c>
      <c r="BH1055" s="33">
        <v>7.2</v>
      </c>
      <c r="BI1055" s="33">
        <v>7.2</v>
      </c>
      <c r="BJ1055" s="34" t="s">
        <v>113</v>
      </c>
      <c r="BK1055" s="35" t="s">
        <v>113</v>
      </c>
      <c r="BL1055" t="str">
        <f>IF(BY1055&gt;LARGE(BZ1055:$CK1055,1),1,"")</f>
        <v/>
      </c>
      <c r="BM1055" t="str">
        <f>IF(BZ1055&gt;LARGE(CA1055:$CK1055,1),2,"")</f>
        <v/>
      </c>
      <c r="BN1055" t="str">
        <f>IF(CA1055&gt;LARGE(CB1055:$CK1055,1),2.2,"")</f>
        <v/>
      </c>
      <c r="BO1055" t="str">
        <f>IF(CB1055&gt;LARGE(CC1055:$CK1055,1),3,"")</f>
        <v/>
      </c>
      <c r="BP1055" t="str">
        <f>IF(CC1055&gt;LARGE(CD1055:$CK1055,1),3.2,"")</f>
        <v/>
      </c>
      <c r="BQ1055" t="str">
        <f>IF(CD1055&gt;LARGE(CE1055:$CK1055,1),4,"")</f>
        <v/>
      </c>
      <c r="BR1055" t="str">
        <f>IF(CE1055&gt;LARGE(CF1055:$CK1055,1),4.2,"")</f>
        <v/>
      </c>
      <c r="BS1055" t="str">
        <f>IF(CF1055&gt;LARGE(CG1055:$CK1055,1),5,"")</f>
        <v/>
      </c>
      <c r="BT1055" t="str">
        <f>IF(CG1055&gt;LARGE(CH1055:$CK1055,1),5.2,"")</f>
        <v/>
      </c>
      <c r="BU1055" t="str">
        <f>IF(CH1055&gt;LARGE(CI1055:$CK1055,1),6,"")</f>
        <v/>
      </c>
      <c r="BV1055" t="str">
        <f>IF(CI1055&gt;LARGE(CJ1055:$CK1055,1),6.2,"")</f>
        <v/>
      </c>
      <c r="BW1055" t="str">
        <f>IF(CJ1055&gt;LARGE(CK1055:$CK1055,1),7,"")</f>
        <v/>
      </c>
      <c r="BX1055" t="str">
        <f t="shared" si="273"/>
        <v/>
      </c>
      <c r="BY1055" s="36">
        <f t="shared" si="274"/>
        <v>0</v>
      </c>
      <c r="BZ1055" s="36">
        <f t="shared" si="275"/>
        <v>0</v>
      </c>
      <c r="CA1055">
        <f t="shared" si="276"/>
        <v>0</v>
      </c>
      <c r="CB1055" s="36">
        <f t="shared" si="277"/>
        <v>0</v>
      </c>
      <c r="CC1055">
        <f t="shared" si="278"/>
        <v>0</v>
      </c>
      <c r="CD1055" s="36">
        <f t="shared" si="279"/>
        <v>0</v>
      </c>
      <c r="CE1055">
        <f t="shared" si="280"/>
        <v>0</v>
      </c>
      <c r="CF1055" s="36">
        <f t="shared" si="281"/>
        <v>0</v>
      </c>
      <c r="CG1055">
        <f t="shared" si="282"/>
        <v>0</v>
      </c>
      <c r="CH1055" s="36">
        <f t="shared" si="283"/>
        <v>0</v>
      </c>
      <c r="CI1055">
        <f t="shared" si="284"/>
        <v>0</v>
      </c>
      <c r="CJ1055" s="36">
        <f t="shared" si="285"/>
        <v>0</v>
      </c>
      <c r="CK1055">
        <f t="shared" si="286"/>
        <v>0</v>
      </c>
      <c r="CP1055">
        <v>1638</v>
      </c>
      <c r="DD1055" t="str">
        <f>IF(COUNTIF('[3]Zone Players'!A$3:A$1847,A1055)&lt;1,"D","")</f>
        <v/>
      </c>
      <c r="DF1055">
        <f t="shared" si="289"/>
        <v>6</v>
      </c>
      <c r="DG1055" s="70">
        <f t="shared" si="287"/>
        <v>0</v>
      </c>
      <c r="DH1055" t="str">
        <f t="shared" si="288"/>
        <v/>
      </c>
    </row>
    <row r="1056" spans="1:112" x14ac:dyDescent="0.25">
      <c r="A1056" s="23">
        <v>4672</v>
      </c>
      <c r="B1056" s="24" t="s">
        <v>539</v>
      </c>
      <c r="C1056" s="24" t="s">
        <v>139</v>
      </c>
      <c r="D1056" s="25" t="s">
        <v>1476</v>
      </c>
      <c r="E1056" s="26">
        <v>7</v>
      </c>
      <c r="F1056" s="27">
        <v>7</v>
      </c>
      <c r="G1056" s="27">
        <v>7</v>
      </c>
      <c r="H1056" s="27">
        <v>7</v>
      </c>
      <c r="I1056" s="27"/>
      <c r="J1056" s="27">
        <v>6</v>
      </c>
      <c r="K1056" s="27">
        <v>6</v>
      </c>
      <c r="L1056" s="27">
        <v>7</v>
      </c>
      <c r="M1056" s="27">
        <v>7</v>
      </c>
      <c r="N1056" s="26">
        <v>7</v>
      </c>
      <c r="O1056" s="27"/>
      <c r="P1056" s="27">
        <v>7</v>
      </c>
      <c r="Q1056" s="28"/>
      <c r="R1056" s="28"/>
      <c r="S1056" s="28"/>
      <c r="T1056" s="29"/>
      <c r="U1056" s="28"/>
      <c r="V1056" s="30" t="s">
        <v>113</v>
      </c>
      <c r="W1056" s="30" t="s">
        <v>113</v>
      </c>
      <c r="X1056" s="30">
        <v>3</v>
      </c>
      <c r="Y1056" s="30" t="s">
        <v>113</v>
      </c>
      <c r="Z1056" s="30" t="s">
        <v>113</v>
      </c>
      <c r="AA1056" s="30">
        <v>6</v>
      </c>
      <c r="AB1056" s="30">
        <v>7</v>
      </c>
      <c r="AC1056" s="30" t="s">
        <v>113</v>
      </c>
      <c r="AD1056" s="30" t="s">
        <v>113</v>
      </c>
      <c r="AE1056" s="30" t="s">
        <v>113</v>
      </c>
      <c r="AF1056" s="30" t="s">
        <v>113</v>
      </c>
      <c r="AG1056" s="30" t="s">
        <v>113</v>
      </c>
      <c r="AH1056" s="30" t="s">
        <v>113</v>
      </c>
      <c r="AI1056" s="30" t="s">
        <v>113</v>
      </c>
      <c r="AJ1056" s="30" t="s">
        <v>113</v>
      </c>
      <c r="AK1056" s="30" t="s">
        <v>113</v>
      </c>
      <c r="AL1056" s="30" t="s">
        <v>113</v>
      </c>
      <c r="AM1056" s="30">
        <v>0</v>
      </c>
      <c r="AN1056" s="30">
        <v>15</v>
      </c>
      <c r="AO1056" s="30">
        <v>0</v>
      </c>
      <c r="AP1056" s="30">
        <v>7</v>
      </c>
      <c r="AQ1056" s="31">
        <v>7</v>
      </c>
      <c r="AR1056" s="31">
        <v>7</v>
      </c>
      <c r="AS1056" s="31">
        <v>7</v>
      </c>
      <c r="AT1056" s="32">
        <v>0</v>
      </c>
      <c r="AU1056" s="32">
        <v>0</v>
      </c>
      <c r="AV1056" s="32">
        <v>0</v>
      </c>
      <c r="AW1056" s="32">
        <v>0</v>
      </c>
      <c r="AX1056" s="32">
        <v>0</v>
      </c>
      <c r="AY1056" s="32">
        <v>0</v>
      </c>
      <c r="AZ1056" s="32">
        <v>0</v>
      </c>
      <c r="BA1056" s="32">
        <v>0</v>
      </c>
      <c r="BB1056" s="32">
        <v>0</v>
      </c>
      <c r="BC1056" s="32">
        <v>0</v>
      </c>
      <c r="BD1056" s="33">
        <v>7.2</v>
      </c>
      <c r="BE1056" s="33">
        <v>7.2</v>
      </c>
      <c r="BF1056" s="33">
        <v>7.2</v>
      </c>
      <c r="BG1056" s="33">
        <v>7.2</v>
      </c>
      <c r="BH1056" s="33">
        <v>7.2</v>
      </c>
      <c r="BI1056" s="33">
        <v>7.2</v>
      </c>
      <c r="BJ1056" s="34" t="s">
        <v>113</v>
      </c>
      <c r="BK1056" s="35" t="s">
        <v>113</v>
      </c>
      <c r="BL1056" t="str">
        <f>IF(BY1056&gt;LARGE(BZ1056:$CK1056,1),1,"")</f>
        <v/>
      </c>
      <c r="BM1056" t="str">
        <f>IF(BZ1056&gt;LARGE(CA1056:$CK1056,1),2,"")</f>
        <v/>
      </c>
      <c r="BN1056" t="str">
        <f>IF(CA1056&gt;LARGE(CB1056:$CK1056,1),2.2,"")</f>
        <v/>
      </c>
      <c r="BO1056" t="str">
        <f>IF(CB1056&gt;LARGE(CC1056:$CK1056,1),3,"")</f>
        <v/>
      </c>
      <c r="BP1056" t="str">
        <f>IF(CC1056&gt;LARGE(CD1056:$CK1056,1),3.2,"")</f>
        <v/>
      </c>
      <c r="BQ1056" t="str">
        <f>IF(CD1056&gt;LARGE(CE1056:$CK1056,1),4,"")</f>
        <v/>
      </c>
      <c r="BR1056" t="str">
        <f>IF(CE1056&gt;LARGE(CF1056:$CK1056,1),4.2,"")</f>
        <v/>
      </c>
      <c r="BS1056" t="str">
        <f>IF(CF1056&gt;LARGE(CG1056:$CK1056,1),5,"")</f>
        <v/>
      </c>
      <c r="BT1056" t="str">
        <f>IF(CG1056&gt;LARGE(CH1056:$CK1056,1),5.2,"")</f>
        <v/>
      </c>
      <c r="BU1056" t="str">
        <f>IF(CH1056&gt;LARGE(CI1056:$CK1056,1),6,"")</f>
        <v/>
      </c>
      <c r="BV1056" t="str">
        <f>IF(CI1056&gt;LARGE(CJ1056:$CK1056,1),6.2,"")</f>
        <v/>
      </c>
      <c r="BW1056" t="str">
        <f>IF(CJ1056&gt;LARGE(CK1056:$CK1056,1),7,"")</f>
        <v/>
      </c>
      <c r="BX1056" t="str">
        <f t="shared" si="273"/>
        <v/>
      </c>
      <c r="BY1056" s="36">
        <f t="shared" si="274"/>
        <v>0</v>
      </c>
      <c r="BZ1056" s="36">
        <f t="shared" si="275"/>
        <v>0</v>
      </c>
      <c r="CA1056">
        <f t="shared" si="276"/>
        <v>0</v>
      </c>
      <c r="CB1056" s="36">
        <f t="shared" si="277"/>
        <v>0</v>
      </c>
      <c r="CC1056">
        <f t="shared" si="278"/>
        <v>0</v>
      </c>
      <c r="CD1056" s="36">
        <f t="shared" si="279"/>
        <v>0</v>
      </c>
      <c r="CE1056">
        <f t="shared" si="280"/>
        <v>0</v>
      </c>
      <c r="CF1056" s="36">
        <f t="shared" si="281"/>
        <v>0</v>
      </c>
      <c r="CG1056">
        <f t="shared" si="282"/>
        <v>0</v>
      </c>
      <c r="CH1056" s="36">
        <f t="shared" si="283"/>
        <v>0</v>
      </c>
      <c r="CI1056">
        <f t="shared" si="284"/>
        <v>0</v>
      </c>
      <c r="CJ1056" s="36">
        <f t="shared" si="285"/>
        <v>0</v>
      </c>
      <c r="CK1056">
        <f t="shared" si="286"/>
        <v>0</v>
      </c>
      <c r="CP1056">
        <v>1646</v>
      </c>
      <c r="DD1056" t="str">
        <f>IF(COUNTIF('[3]Zone Players'!A$3:A$1847,A1056)&lt;1,"D","")</f>
        <v/>
      </c>
      <c r="DF1056">
        <f t="shared" si="289"/>
        <v>7</v>
      </c>
      <c r="DG1056" s="70">
        <f t="shared" si="287"/>
        <v>0</v>
      </c>
      <c r="DH1056" t="str">
        <f t="shared" si="288"/>
        <v/>
      </c>
    </row>
    <row r="1057" spans="1:112" x14ac:dyDescent="0.25">
      <c r="A1057" s="23">
        <v>102894</v>
      </c>
      <c r="B1057" s="24" t="s">
        <v>1400</v>
      </c>
      <c r="C1057" s="24" t="s">
        <v>704</v>
      </c>
      <c r="D1057" s="25" t="s">
        <v>1476</v>
      </c>
      <c r="E1057" s="26">
        <v>7</v>
      </c>
      <c r="F1057" s="27">
        <v>6</v>
      </c>
      <c r="G1057" s="27">
        <v>5</v>
      </c>
      <c r="H1057" s="27">
        <v>5</v>
      </c>
      <c r="I1057" s="27">
        <v>2</v>
      </c>
      <c r="J1057" s="27">
        <v>5</v>
      </c>
      <c r="K1057" s="27">
        <v>5</v>
      </c>
      <c r="L1057" s="27">
        <v>6</v>
      </c>
      <c r="M1057" s="27">
        <v>7</v>
      </c>
      <c r="N1057" s="26">
        <v>7</v>
      </c>
      <c r="O1057" s="27">
        <v>7</v>
      </c>
      <c r="P1057" s="27">
        <v>7</v>
      </c>
      <c r="Q1057" s="28"/>
      <c r="R1057" s="28"/>
      <c r="S1057" s="28"/>
      <c r="T1057" s="29"/>
      <c r="U1057" s="28"/>
      <c r="V1057" s="30" t="s">
        <v>113</v>
      </c>
      <c r="W1057" s="30" t="s">
        <v>113</v>
      </c>
      <c r="X1057" s="30">
        <v>3</v>
      </c>
      <c r="Y1057" s="30" t="s">
        <v>113</v>
      </c>
      <c r="Z1057" s="30" t="s">
        <v>113</v>
      </c>
      <c r="AA1057" s="30">
        <v>6</v>
      </c>
      <c r="AB1057" s="30">
        <v>7</v>
      </c>
      <c r="AC1057" s="30" t="s">
        <v>113</v>
      </c>
      <c r="AD1057" s="30" t="s">
        <v>113</v>
      </c>
      <c r="AE1057" s="30" t="s">
        <v>113</v>
      </c>
      <c r="AF1057" s="30" t="s">
        <v>113</v>
      </c>
      <c r="AG1057" s="30" t="s">
        <v>113</v>
      </c>
      <c r="AH1057" s="30" t="s">
        <v>113</v>
      </c>
      <c r="AI1057" s="30" t="s">
        <v>113</v>
      </c>
      <c r="AJ1057" s="30" t="s">
        <v>113</v>
      </c>
      <c r="AK1057" s="30" t="s">
        <v>113</v>
      </c>
      <c r="AL1057" s="30" t="s">
        <v>113</v>
      </c>
      <c r="AM1057" s="30">
        <v>0</v>
      </c>
      <c r="AN1057" s="30">
        <v>15</v>
      </c>
      <c r="AO1057" s="30">
        <v>0</v>
      </c>
      <c r="AP1057" s="30">
        <v>7</v>
      </c>
      <c r="AQ1057" s="31">
        <v>7</v>
      </c>
      <c r="AR1057" s="31">
        <v>7</v>
      </c>
      <c r="AS1057" s="31">
        <v>7</v>
      </c>
      <c r="AT1057" s="32">
        <v>0</v>
      </c>
      <c r="AU1057" s="32">
        <v>0</v>
      </c>
      <c r="AV1057" s="32">
        <v>0</v>
      </c>
      <c r="AW1057" s="32">
        <v>0</v>
      </c>
      <c r="AX1057" s="32">
        <v>0</v>
      </c>
      <c r="AY1057" s="32">
        <v>7</v>
      </c>
      <c r="AZ1057" s="32">
        <v>0</v>
      </c>
      <c r="BA1057" s="32">
        <v>0</v>
      </c>
      <c r="BB1057" s="32">
        <v>0</v>
      </c>
      <c r="BC1057" s="32">
        <v>0</v>
      </c>
      <c r="BD1057" s="33">
        <v>7.2</v>
      </c>
      <c r="BE1057" s="33">
        <v>7.2</v>
      </c>
      <c r="BF1057" s="33">
        <v>7.2</v>
      </c>
      <c r="BG1057" s="33">
        <v>7.2</v>
      </c>
      <c r="BH1057" s="33">
        <v>7.2</v>
      </c>
      <c r="BI1057" s="33">
        <v>7.2</v>
      </c>
      <c r="BJ1057" s="34" t="s">
        <v>113</v>
      </c>
      <c r="BK1057" s="35">
        <v>7</v>
      </c>
      <c r="BL1057" t="str">
        <f>IF(BY1057&gt;LARGE(BZ1057:$CK1057,1),1,"")</f>
        <v/>
      </c>
      <c r="BM1057" t="str">
        <f>IF(BZ1057&gt;LARGE(CA1057:$CK1057,1),2,"")</f>
        <v/>
      </c>
      <c r="BN1057" t="str">
        <f>IF(CA1057&gt;LARGE(CB1057:$CK1057,1),2.2,"")</f>
        <v/>
      </c>
      <c r="BO1057" t="str">
        <f>IF(CB1057&gt;LARGE(CC1057:$CK1057,1),3,"")</f>
        <v/>
      </c>
      <c r="BP1057" t="str">
        <f>IF(CC1057&gt;LARGE(CD1057:$CK1057,1),3.2,"")</f>
        <v/>
      </c>
      <c r="BQ1057" t="str">
        <f>IF(CD1057&gt;LARGE(CE1057:$CK1057,1),4,"")</f>
        <v/>
      </c>
      <c r="BR1057" t="str">
        <f>IF(CE1057&gt;LARGE(CF1057:$CK1057,1),4.2,"")</f>
        <v/>
      </c>
      <c r="BS1057" t="str">
        <f>IF(CF1057&gt;LARGE(CG1057:$CK1057,1),5,"")</f>
        <v/>
      </c>
      <c r="BT1057" t="str">
        <f>IF(CG1057&gt;LARGE(CH1057:$CK1057,1),5.2,"")</f>
        <v/>
      </c>
      <c r="BU1057" t="str">
        <f>IF(CH1057&gt;LARGE(CI1057:$CK1057,1),6,"")</f>
        <v/>
      </c>
      <c r="BV1057" t="str">
        <f>IF(CI1057&gt;LARGE(CJ1057:$CK1057,1),6.2,"")</f>
        <v/>
      </c>
      <c r="BW1057">
        <f>IF(CJ1057&gt;LARGE(CK1057:$CK1057,1),7,"")</f>
        <v>7</v>
      </c>
      <c r="BX1057" t="str">
        <f t="shared" si="273"/>
        <v/>
      </c>
      <c r="BY1057" s="36">
        <f t="shared" si="274"/>
        <v>0</v>
      </c>
      <c r="BZ1057" s="36">
        <f t="shared" si="275"/>
        <v>0</v>
      </c>
      <c r="CA1057">
        <f t="shared" si="276"/>
        <v>0</v>
      </c>
      <c r="CB1057" s="36">
        <f t="shared" si="277"/>
        <v>0</v>
      </c>
      <c r="CC1057">
        <f t="shared" si="278"/>
        <v>0</v>
      </c>
      <c r="CD1057" s="36">
        <f t="shared" si="279"/>
        <v>0</v>
      </c>
      <c r="CE1057">
        <f t="shared" si="280"/>
        <v>0</v>
      </c>
      <c r="CF1057" s="36">
        <f t="shared" si="281"/>
        <v>0</v>
      </c>
      <c r="CG1057">
        <f t="shared" si="282"/>
        <v>0</v>
      </c>
      <c r="CH1057" s="36">
        <f t="shared" si="283"/>
        <v>0</v>
      </c>
      <c r="CI1057">
        <f t="shared" si="284"/>
        <v>0</v>
      </c>
      <c r="CJ1057" s="36">
        <f t="shared" si="285"/>
        <v>1</v>
      </c>
      <c r="CK1057">
        <f t="shared" si="286"/>
        <v>0</v>
      </c>
      <c r="CP1057">
        <v>1647</v>
      </c>
      <c r="DD1057" t="str">
        <f>IF(COUNTIF('[3]Zone Players'!A$3:A$1847,A1057)&lt;1,"D","")</f>
        <v/>
      </c>
      <c r="DF1057">
        <f t="shared" si="289"/>
        <v>7</v>
      </c>
      <c r="DG1057" s="70">
        <f t="shared" si="287"/>
        <v>1</v>
      </c>
      <c r="DH1057" t="str">
        <f t="shared" si="288"/>
        <v/>
      </c>
    </row>
    <row r="1058" spans="1:112" x14ac:dyDescent="0.25">
      <c r="A1058" s="40">
        <v>101076</v>
      </c>
      <c r="B1058" s="24" t="s">
        <v>1500</v>
      </c>
      <c r="C1058" s="24" t="s">
        <v>1501</v>
      </c>
      <c r="D1058" s="25" t="s">
        <v>1476</v>
      </c>
      <c r="E1058" s="26"/>
      <c r="F1058" s="27"/>
      <c r="G1058" s="27"/>
      <c r="H1058" s="27"/>
      <c r="I1058" s="27"/>
      <c r="J1058" s="27"/>
      <c r="K1058" s="27"/>
      <c r="L1058" s="27"/>
      <c r="M1058" s="27"/>
      <c r="N1058" s="26">
        <v>7</v>
      </c>
      <c r="O1058" s="27"/>
      <c r="P1058" s="27">
        <v>7</v>
      </c>
      <c r="Q1058" s="28"/>
      <c r="R1058" s="28"/>
      <c r="S1058" s="28"/>
      <c r="T1058" s="29"/>
      <c r="U1058" s="28"/>
      <c r="V1058" s="30" t="s">
        <v>113</v>
      </c>
      <c r="W1058" s="30" t="s">
        <v>113</v>
      </c>
      <c r="X1058" s="30">
        <v>3</v>
      </c>
      <c r="Y1058" s="30" t="s">
        <v>113</v>
      </c>
      <c r="Z1058" s="30" t="s">
        <v>113</v>
      </c>
      <c r="AA1058" s="30">
        <v>6</v>
      </c>
      <c r="AB1058" s="30">
        <v>7</v>
      </c>
      <c r="AC1058" s="30" t="s">
        <v>113</v>
      </c>
      <c r="AD1058" s="30" t="s">
        <v>113</v>
      </c>
      <c r="AE1058" s="30" t="s">
        <v>113</v>
      </c>
      <c r="AF1058" s="30" t="s">
        <v>113</v>
      </c>
      <c r="AG1058" s="30" t="s">
        <v>113</v>
      </c>
      <c r="AH1058" s="30" t="s">
        <v>113</v>
      </c>
      <c r="AI1058" s="30" t="s">
        <v>113</v>
      </c>
      <c r="AJ1058" s="30" t="s">
        <v>113</v>
      </c>
      <c r="AK1058" s="30" t="s">
        <v>113</v>
      </c>
      <c r="AL1058" s="30" t="s">
        <v>113</v>
      </c>
      <c r="AM1058" s="30">
        <v>0</v>
      </c>
      <c r="AN1058" s="30">
        <v>15</v>
      </c>
      <c r="AO1058" s="30">
        <v>0</v>
      </c>
      <c r="AP1058" s="30">
        <v>7</v>
      </c>
      <c r="AQ1058" s="31">
        <v>7</v>
      </c>
      <c r="AR1058" s="31">
        <v>7</v>
      </c>
      <c r="AS1058" s="31">
        <v>7</v>
      </c>
      <c r="AT1058" s="32">
        <v>0</v>
      </c>
      <c r="AU1058" s="32">
        <v>0</v>
      </c>
      <c r="AV1058" s="32">
        <v>0</v>
      </c>
      <c r="AW1058" s="32">
        <v>0</v>
      </c>
      <c r="AX1058" s="32">
        <v>0</v>
      </c>
      <c r="AY1058" s="32">
        <v>0</v>
      </c>
      <c r="AZ1058" s="32">
        <v>0</v>
      </c>
      <c r="BA1058" s="32">
        <v>0</v>
      </c>
      <c r="BB1058" s="32">
        <v>0</v>
      </c>
      <c r="BC1058" s="32">
        <v>0</v>
      </c>
      <c r="BD1058" s="33">
        <v>7.2</v>
      </c>
      <c r="BE1058" s="33">
        <v>7.2</v>
      </c>
      <c r="BF1058" s="33">
        <v>7.2</v>
      </c>
      <c r="BG1058" s="33">
        <v>7.2</v>
      </c>
      <c r="BH1058" s="33">
        <v>7.2</v>
      </c>
      <c r="BI1058" s="33">
        <v>7.2</v>
      </c>
      <c r="BJ1058" s="34" t="s">
        <v>113</v>
      </c>
      <c r="BK1058" s="35" t="s">
        <v>113</v>
      </c>
      <c r="BL1058" t="str">
        <f>IF(BY1058&gt;LARGE(BZ1058:$CK1058,1),1,"")</f>
        <v/>
      </c>
      <c r="BM1058" t="str">
        <f>IF(BZ1058&gt;LARGE(CA1058:$CK1058,1),2,"")</f>
        <v/>
      </c>
      <c r="BN1058" t="str">
        <f>IF(CA1058&gt;LARGE(CB1058:$CK1058,1),2.2,"")</f>
        <v/>
      </c>
      <c r="BO1058" t="str">
        <f>IF(CB1058&gt;LARGE(CC1058:$CK1058,1),3,"")</f>
        <v/>
      </c>
      <c r="BP1058" t="str">
        <f>IF(CC1058&gt;LARGE(CD1058:$CK1058,1),3.2,"")</f>
        <v/>
      </c>
      <c r="BQ1058" t="str">
        <f>IF(CD1058&gt;LARGE(CE1058:$CK1058,1),4,"")</f>
        <v/>
      </c>
      <c r="BR1058" t="str">
        <f>IF(CE1058&gt;LARGE(CF1058:$CK1058,1),4.2,"")</f>
        <v/>
      </c>
      <c r="BS1058" t="str">
        <f>IF(CF1058&gt;LARGE(CG1058:$CK1058,1),5,"")</f>
        <v/>
      </c>
      <c r="BT1058" t="str">
        <f>IF(CG1058&gt;LARGE(CH1058:$CK1058,1),5.2,"")</f>
        <v/>
      </c>
      <c r="BU1058" t="str">
        <f>IF(CH1058&gt;LARGE(CI1058:$CK1058,1),6,"")</f>
        <v/>
      </c>
      <c r="BV1058" t="str">
        <f>IF(CI1058&gt;LARGE(CJ1058:$CK1058,1),6.2,"")</f>
        <v/>
      </c>
      <c r="BW1058" t="str">
        <f>IF(CJ1058&gt;LARGE(CK1058:$CK1058,1),7,"")</f>
        <v/>
      </c>
      <c r="BX1058" t="str">
        <f t="shared" si="273"/>
        <v/>
      </c>
      <c r="BY1058" s="36">
        <f t="shared" si="274"/>
        <v>0</v>
      </c>
      <c r="BZ1058" s="36">
        <f t="shared" si="275"/>
        <v>0</v>
      </c>
      <c r="CA1058">
        <f t="shared" si="276"/>
        <v>0</v>
      </c>
      <c r="CB1058" s="36">
        <f t="shared" si="277"/>
        <v>0</v>
      </c>
      <c r="CC1058">
        <f t="shared" si="278"/>
        <v>0</v>
      </c>
      <c r="CD1058" s="36">
        <f t="shared" si="279"/>
        <v>0</v>
      </c>
      <c r="CE1058">
        <f t="shared" si="280"/>
        <v>0</v>
      </c>
      <c r="CF1058" s="36">
        <f t="shared" si="281"/>
        <v>0</v>
      </c>
      <c r="CG1058">
        <f t="shared" si="282"/>
        <v>0</v>
      </c>
      <c r="CH1058" s="36">
        <f t="shared" si="283"/>
        <v>0</v>
      </c>
      <c r="CI1058">
        <f t="shared" si="284"/>
        <v>0</v>
      </c>
      <c r="CJ1058" s="36">
        <f t="shared" si="285"/>
        <v>0</v>
      </c>
      <c r="CK1058">
        <f t="shared" si="286"/>
        <v>0</v>
      </c>
      <c r="CP1058">
        <v>1648</v>
      </c>
      <c r="DD1058" t="str">
        <f>IF(COUNTIF('[3]Zone Players'!A$3:A$1847,A1058)&lt;1,"D","")</f>
        <v/>
      </c>
      <c r="DF1058">
        <f t="shared" si="289"/>
        <v>7</v>
      </c>
      <c r="DG1058" s="70">
        <f t="shared" si="287"/>
        <v>0</v>
      </c>
      <c r="DH1058" t="str">
        <f t="shared" si="288"/>
        <v/>
      </c>
    </row>
    <row r="1059" spans="1:112" x14ac:dyDescent="0.25">
      <c r="A1059" s="40">
        <v>144151</v>
      </c>
      <c r="B1059" s="24" t="s">
        <v>1502</v>
      </c>
      <c r="C1059" s="24" t="s">
        <v>158</v>
      </c>
      <c r="D1059" s="25" t="s">
        <v>1476</v>
      </c>
      <c r="E1059" s="26"/>
      <c r="F1059" s="27"/>
      <c r="G1059" s="27"/>
      <c r="H1059" s="27"/>
      <c r="I1059" s="27"/>
      <c r="J1059" s="27"/>
      <c r="K1059" s="27"/>
      <c r="L1059" s="27"/>
      <c r="M1059" s="27">
        <v>6</v>
      </c>
      <c r="N1059" s="26">
        <v>6</v>
      </c>
      <c r="O1059" s="27">
        <v>3</v>
      </c>
      <c r="P1059" s="27">
        <v>4</v>
      </c>
      <c r="Q1059" s="28"/>
      <c r="R1059" s="28"/>
      <c r="S1059" s="28"/>
      <c r="T1059" s="29"/>
      <c r="U1059" s="28"/>
      <c r="V1059" s="30" t="s">
        <v>113</v>
      </c>
      <c r="W1059" s="30" t="s">
        <v>113</v>
      </c>
      <c r="X1059" s="30">
        <v>3</v>
      </c>
      <c r="Y1059" s="30" t="s">
        <v>113</v>
      </c>
      <c r="Z1059" s="30" t="s">
        <v>113</v>
      </c>
      <c r="AA1059" s="30">
        <v>6</v>
      </c>
      <c r="AB1059" s="30">
        <v>7</v>
      </c>
      <c r="AC1059" s="30" t="s">
        <v>113</v>
      </c>
      <c r="AD1059" s="30" t="s">
        <v>113</v>
      </c>
      <c r="AE1059" s="30" t="s">
        <v>113</v>
      </c>
      <c r="AF1059" s="30" t="s">
        <v>113</v>
      </c>
      <c r="AG1059" s="30" t="s">
        <v>113</v>
      </c>
      <c r="AH1059" s="30" t="s">
        <v>113</v>
      </c>
      <c r="AI1059" s="30" t="s">
        <v>113</v>
      </c>
      <c r="AJ1059" s="30" t="s">
        <v>113</v>
      </c>
      <c r="AK1059" s="30" t="s">
        <v>113</v>
      </c>
      <c r="AL1059" s="30" t="s">
        <v>113</v>
      </c>
      <c r="AM1059" s="30">
        <v>0</v>
      </c>
      <c r="AN1059" s="30">
        <v>15</v>
      </c>
      <c r="AO1059" s="30">
        <v>1</v>
      </c>
      <c r="AP1059" s="30">
        <v>6</v>
      </c>
      <c r="AQ1059" s="31">
        <v>4</v>
      </c>
      <c r="AR1059" s="31">
        <v>3</v>
      </c>
      <c r="AS1059" s="31">
        <v>3</v>
      </c>
      <c r="AT1059" s="32">
        <v>3</v>
      </c>
      <c r="AU1059" s="32">
        <v>3</v>
      </c>
      <c r="AV1059" s="32">
        <v>3</v>
      </c>
      <c r="AW1059" s="32">
        <v>3</v>
      </c>
      <c r="AX1059" s="32">
        <v>3</v>
      </c>
      <c r="AY1059" s="32">
        <v>3</v>
      </c>
      <c r="AZ1059" s="32">
        <v>3</v>
      </c>
      <c r="BA1059" s="32">
        <v>3</v>
      </c>
      <c r="BB1059" s="32">
        <v>3</v>
      </c>
      <c r="BC1059" s="32">
        <v>3</v>
      </c>
      <c r="BD1059" s="33">
        <v>7.2</v>
      </c>
      <c r="BE1059" s="33">
        <v>3</v>
      </c>
      <c r="BF1059" s="33">
        <v>3</v>
      </c>
      <c r="BG1059" s="33">
        <v>3</v>
      </c>
      <c r="BH1059" s="33">
        <v>3</v>
      </c>
      <c r="BI1059" s="33">
        <v>3</v>
      </c>
      <c r="BJ1059" s="34">
        <v>3</v>
      </c>
      <c r="BK1059" s="35">
        <v>3</v>
      </c>
      <c r="BL1059" t="str">
        <f>IF(BY1059&gt;LARGE(BZ1059:$CK1059,1),1,"")</f>
        <v/>
      </c>
      <c r="BM1059" t="str">
        <f>IF(BZ1059&gt;LARGE(CA1059:$CK1059,1),2,"")</f>
        <v/>
      </c>
      <c r="BN1059" t="str">
        <f>IF(CA1059&gt;LARGE(CB1059:$CK1059,1),2.2,"")</f>
        <v/>
      </c>
      <c r="BO1059">
        <f>IF(CB1059&gt;LARGE(CC1059:$CK1059,1),3,"")</f>
        <v>3</v>
      </c>
      <c r="BP1059" t="str">
        <f>IF(CC1059&gt;LARGE(CD1059:$CK1059,1),3.2,"")</f>
        <v/>
      </c>
      <c r="BQ1059" t="str">
        <f>IF(CD1059&gt;LARGE(CE1059:$CK1059,1),4,"")</f>
        <v/>
      </c>
      <c r="BR1059" t="str">
        <f>IF(CE1059&gt;LARGE(CF1059:$CK1059,1),4.2,"")</f>
        <v/>
      </c>
      <c r="BS1059" t="str">
        <f>IF(CF1059&gt;LARGE(CG1059:$CK1059,1),5,"")</f>
        <v/>
      </c>
      <c r="BT1059" t="str">
        <f>IF(CG1059&gt;LARGE(CH1059:$CK1059,1),5.2,"")</f>
        <v/>
      </c>
      <c r="BU1059" t="str">
        <f>IF(CH1059&gt;LARGE(CI1059:$CK1059,1),6,"")</f>
        <v/>
      </c>
      <c r="BV1059" t="str">
        <f>IF(CI1059&gt;LARGE(CJ1059:$CK1059,1),6.2,"")</f>
        <v/>
      </c>
      <c r="BW1059" t="str">
        <f>IF(CJ1059&gt;LARGE(CK1059:$CK1059,1),7,"")</f>
        <v/>
      </c>
      <c r="BX1059" t="str">
        <f t="shared" si="273"/>
        <v/>
      </c>
      <c r="BY1059" s="36">
        <f t="shared" si="274"/>
        <v>0</v>
      </c>
      <c r="BZ1059" s="36">
        <f t="shared" si="275"/>
        <v>0</v>
      </c>
      <c r="CA1059">
        <f t="shared" si="276"/>
        <v>0</v>
      </c>
      <c r="CB1059" s="36">
        <f t="shared" si="277"/>
        <v>10</v>
      </c>
      <c r="CC1059">
        <f t="shared" si="278"/>
        <v>0</v>
      </c>
      <c r="CD1059" s="36">
        <f t="shared" si="279"/>
        <v>0</v>
      </c>
      <c r="CE1059">
        <f t="shared" si="280"/>
        <v>0</v>
      </c>
      <c r="CF1059" s="36">
        <f t="shared" si="281"/>
        <v>0</v>
      </c>
      <c r="CG1059">
        <f t="shared" si="282"/>
        <v>0</v>
      </c>
      <c r="CH1059" s="36">
        <f t="shared" si="283"/>
        <v>0</v>
      </c>
      <c r="CI1059">
        <f t="shared" si="284"/>
        <v>0</v>
      </c>
      <c r="CJ1059" s="36">
        <f t="shared" si="285"/>
        <v>0</v>
      </c>
      <c r="CK1059">
        <f t="shared" si="286"/>
        <v>0</v>
      </c>
      <c r="CP1059">
        <v>1651</v>
      </c>
      <c r="DD1059" t="str">
        <f>IF(COUNTIF('[3]Zone Players'!A$3:A$1847,A1059)&lt;1,"D","")</f>
        <v/>
      </c>
      <c r="DF1059">
        <f t="shared" si="289"/>
        <v>3</v>
      </c>
      <c r="DG1059" s="70">
        <f t="shared" si="287"/>
        <v>10</v>
      </c>
      <c r="DH1059" t="str">
        <f t="shared" si="288"/>
        <v/>
      </c>
    </row>
    <row r="1060" spans="1:112" x14ac:dyDescent="0.25">
      <c r="A1060" s="23">
        <v>34465</v>
      </c>
      <c r="B1060" s="24" t="s">
        <v>1503</v>
      </c>
      <c r="C1060" s="24" t="s">
        <v>397</v>
      </c>
      <c r="D1060" s="25" t="s">
        <v>1476</v>
      </c>
      <c r="E1060" s="26">
        <v>5</v>
      </c>
      <c r="F1060" s="27">
        <v>4</v>
      </c>
      <c r="G1060" s="27">
        <v>3</v>
      </c>
      <c r="H1060" s="27">
        <v>3</v>
      </c>
      <c r="I1060" s="27">
        <v>2</v>
      </c>
      <c r="J1060" s="27">
        <v>2</v>
      </c>
      <c r="K1060" s="27">
        <v>2</v>
      </c>
      <c r="L1060" s="27">
        <v>2</v>
      </c>
      <c r="M1060" s="27">
        <v>3</v>
      </c>
      <c r="N1060" s="26">
        <v>3</v>
      </c>
      <c r="O1060" s="27">
        <v>3</v>
      </c>
      <c r="P1060" s="27">
        <v>4</v>
      </c>
      <c r="Q1060" s="28"/>
      <c r="R1060" s="28"/>
      <c r="S1060" s="28"/>
      <c r="T1060" s="29"/>
      <c r="U1060" s="28"/>
      <c r="V1060" s="30" t="s">
        <v>113</v>
      </c>
      <c r="W1060" s="30" t="s">
        <v>113</v>
      </c>
      <c r="X1060" s="30">
        <v>3</v>
      </c>
      <c r="Y1060" s="30" t="s">
        <v>113</v>
      </c>
      <c r="Z1060" s="30" t="s">
        <v>113</v>
      </c>
      <c r="AA1060" s="30">
        <v>6</v>
      </c>
      <c r="AB1060" s="30">
        <v>7</v>
      </c>
      <c r="AC1060" s="30" t="s">
        <v>113</v>
      </c>
      <c r="AD1060" s="30" t="s">
        <v>113</v>
      </c>
      <c r="AE1060" s="30" t="s">
        <v>113</v>
      </c>
      <c r="AF1060" s="30" t="s">
        <v>113</v>
      </c>
      <c r="AG1060" s="30" t="s">
        <v>113</v>
      </c>
      <c r="AH1060" s="30" t="s">
        <v>113</v>
      </c>
      <c r="AI1060" s="30" t="s">
        <v>113</v>
      </c>
      <c r="AJ1060" s="30" t="s">
        <v>113</v>
      </c>
      <c r="AK1060" s="30" t="s">
        <v>113</v>
      </c>
      <c r="AL1060" s="30" t="s">
        <v>113</v>
      </c>
      <c r="AM1060" s="30">
        <v>0</v>
      </c>
      <c r="AN1060" s="30">
        <v>15</v>
      </c>
      <c r="AO1060" s="30">
        <v>1</v>
      </c>
      <c r="AP1060" s="30">
        <v>6</v>
      </c>
      <c r="AQ1060" s="31">
        <v>4</v>
      </c>
      <c r="AR1060" s="31">
        <v>3</v>
      </c>
      <c r="AS1060" s="31">
        <v>3</v>
      </c>
      <c r="AT1060" s="32">
        <v>3</v>
      </c>
      <c r="AU1060" s="32">
        <v>3</v>
      </c>
      <c r="AV1060" s="32">
        <v>3</v>
      </c>
      <c r="AW1060" s="32">
        <v>3</v>
      </c>
      <c r="AX1060" s="32">
        <v>3</v>
      </c>
      <c r="AY1060" s="32">
        <v>3</v>
      </c>
      <c r="AZ1060" s="32">
        <v>3</v>
      </c>
      <c r="BA1060" s="32">
        <v>3</v>
      </c>
      <c r="BB1060" s="32">
        <v>3</v>
      </c>
      <c r="BC1060" s="32">
        <v>3</v>
      </c>
      <c r="BD1060" s="33">
        <v>7.2</v>
      </c>
      <c r="BE1060" s="33">
        <v>3</v>
      </c>
      <c r="BF1060" s="33">
        <v>3</v>
      </c>
      <c r="BG1060" s="33">
        <v>3</v>
      </c>
      <c r="BH1060" s="33">
        <v>3</v>
      </c>
      <c r="BI1060" s="33">
        <v>3</v>
      </c>
      <c r="BJ1060" s="34">
        <v>3</v>
      </c>
      <c r="BK1060" s="35">
        <v>3</v>
      </c>
      <c r="BL1060" t="str">
        <f>IF(BY1060&gt;LARGE(BZ1060:$CK1060,1),1,"")</f>
        <v/>
      </c>
      <c r="BM1060" t="str">
        <f>IF(BZ1060&gt;LARGE(CA1060:$CK1060,1),2,"")</f>
        <v/>
      </c>
      <c r="BN1060" t="str">
        <f>IF(CA1060&gt;LARGE(CB1060:$CK1060,1),2.2,"")</f>
        <v/>
      </c>
      <c r="BO1060">
        <f>IF(CB1060&gt;LARGE(CC1060:$CK1060,1),3,"")</f>
        <v>3</v>
      </c>
      <c r="BP1060" t="str">
        <f>IF(CC1060&gt;LARGE(CD1060:$CK1060,1),3.2,"")</f>
        <v/>
      </c>
      <c r="BQ1060" t="str">
        <f>IF(CD1060&gt;LARGE(CE1060:$CK1060,1),4,"")</f>
        <v/>
      </c>
      <c r="BR1060" t="str">
        <f>IF(CE1060&gt;LARGE(CF1060:$CK1060,1),4.2,"")</f>
        <v/>
      </c>
      <c r="BS1060" t="str">
        <f>IF(CF1060&gt;LARGE(CG1060:$CK1060,1),5,"")</f>
        <v/>
      </c>
      <c r="BT1060" t="str">
        <f>IF(CG1060&gt;LARGE(CH1060:$CK1060,1),5.2,"")</f>
        <v/>
      </c>
      <c r="BU1060" t="str">
        <f>IF(CH1060&gt;LARGE(CI1060:$CK1060,1),6,"")</f>
        <v/>
      </c>
      <c r="BV1060" t="str">
        <f>IF(CI1060&gt;LARGE(CJ1060:$CK1060,1),6.2,"")</f>
        <v/>
      </c>
      <c r="BW1060" t="str">
        <f>IF(CJ1060&gt;LARGE(CK1060:$CK1060,1),7,"")</f>
        <v/>
      </c>
      <c r="BX1060" t="str">
        <f t="shared" si="273"/>
        <v/>
      </c>
      <c r="BY1060" s="36">
        <f t="shared" si="274"/>
        <v>0</v>
      </c>
      <c r="BZ1060" s="36">
        <f t="shared" si="275"/>
        <v>0</v>
      </c>
      <c r="CA1060">
        <f t="shared" si="276"/>
        <v>0</v>
      </c>
      <c r="CB1060" s="36">
        <f t="shared" si="277"/>
        <v>10</v>
      </c>
      <c r="CC1060">
        <f t="shared" si="278"/>
        <v>0</v>
      </c>
      <c r="CD1060" s="36">
        <f t="shared" si="279"/>
        <v>0</v>
      </c>
      <c r="CE1060">
        <f t="shared" si="280"/>
        <v>0</v>
      </c>
      <c r="CF1060" s="36">
        <f t="shared" si="281"/>
        <v>0</v>
      </c>
      <c r="CG1060">
        <f t="shared" si="282"/>
        <v>0</v>
      </c>
      <c r="CH1060" s="36">
        <f t="shared" si="283"/>
        <v>0</v>
      </c>
      <c r="CI1060">
        <f t="shared" si="284"/>
        <v>0</v>
      </c>
      <c r="CJ1060" s="36">
        <f t="shared" si="285"/>
        <v>0</v>
      </c>
      <c r="CK1060">
        <f t="shared" si="286"/>
        <v>0</v>
      </c>
      <c r="CP1060">
        <v>1652</v>
      </c>
      <c r="DD1060" t="str">
        <f>IF(COUNTIF('[3]Zone Players'!A$3:A$1847,A1060)&lt;1,"D","")</f>
        <v/>
      </c>
      <c r="DF1060">
        <f t="shared" si="289"/>
        <v>3</v>
      </c>
      <c r="DG1060" s="70">
        <f t="shared" si="287"/>
        <v>10</v>
      </c>
      <c r="DH1060" t="str">
        <f t="shared" si="288"/>
        <v/>
      </c>
    </row>
    <row r="1061" spans="1:112" x14ac:dyDescent="0.25">
      <c r="A1061" s="40">
        <v>109289</v>
      </c>
      <c r="B1061" s="24" t="s">
        <v>1504</v>
      </c>
      <c r="C1061" s="24" t="s">
        <v>1505</v>
      </c>
      <c r="D1061" s="25" t="s">
        <v>1476</v>
      </c>
      <c r="E1061" s="26">
        <v>5</v>
      </c>
      <c r="F1061" s="27">
        <v>5</v>
      </c>
      <c r="G1061" s="27">
        <v>7</v>
      </c>
      <c r="H1061" s="27">
        <v>6</v>
      </c>
      <c r="I1061" s="27">
        <v>6</v>
      </c>
      <c r="J1061" s="27">
        <v>6</v>
      </c>
      <c r="K1061" s="27">
        <v>6</v>
      </c>
      <c r="L1061" s="27">
        <v>5</v>
      </c>
      <c r="M1061" s="27">
        <v>6</v>
      </c>
      <c r="N1061" s="26">
        <v>6</v>
      </c>
      <c r="O1061" s="27">
        <v>6</v>
      </c>
      <c r="P1061" s="27">
        <v>6</v>
      </c>
      <c r="Q1061" s="28"/>
      <c r="R1061" s="28"/>
      <c r="S1061" s="28"/>
      <c r="T1061" s="29"/>
      <c r="U1061" s="28"/>
      <c r="V1061" s="30" t="s">
        <v>113</v>
      </c>
      <c r="W1061" s="30" t="s">
        <v>113</v>
      </c>
      <c r="X1061" s="30">
        <v>3</v>
      </c>
      <c r="Y1061" s="30" t="s">
        <v>113</v>
      </c>
      <c r="Z1061" s="30" t="s">
        <v>113</v>
      </c>
      <c r="AA1061" s="30">
        <v>6</v>
      </c>
      <c r="AB1061" s="30">
        <v>7</v>
      </c>
      <c r="AC1061" s="30" t="s">
        <v>113</v>
      </c>
      <c r="AD1061" s="30" t="s">
        <v>113</v>
      </c>
      <c r="AE1061" s="30" t="s">
        <v>113</v>
      </c>
      <c r="AF1061" s="30" t="s">
        <v>113</v>
      </c>
      <c r="AG1061" s="30" t="s">
        <v>113</v>
      </c>
      <c r="AH1061" s="30" t="s">
        <v>113</v>
      </c>
      <c r="AI1061" s="30" t="s">
        <v>113</v>
      </c>
      <c r="AJ1061" s="30" t="s">
        <v>113</v>
      </c>
      <c r="AK1061" s="30" t="s">
        <v>113</v>
      </c>
      <c r="AL1061" s="30" t="s">
        <v>113</v>
      </c>
      <c r="AM1061" s="30">
        <v>0</v>
      </c>
      <c r="AN1061" s="30">
        <v>15</v>
      </c>
      <c r="AO1061" s="30">
        <v>0</v>
      </c>
      <c r="AP1061" s="30">
        <v>7</v>
      </c>
      <c r="AQ1061" s="31">
        <v>6</v>
      </c>
      <c r="AR1061" s="31">
        <v>3</v>
      </c>
      <c r="AS1061" s="31">
        <v>3</v>
      </c>
      <c r="AT1061" s="32">
        <v>3</v>
      </c>
      <c r="AU1061" s="32">
        <v>3</v>
      </c>
      <c r="AV1061" s="32">
        <v>3</v>
      </c>
      <c r="AW1061" s="32">
        <v>3</v>
      </c>
      <c r="AX1061" s="32">
        <v>3</v>
      </c>
      <c r="AY1061" s="32">
        <v>3</v>
      </c>
      <c r="AZ1061" s="32">
        <v>3</v>
      </c>
      <c r="BA1061" s="32">
        <v>3</v>
      </c>
      <c r="BB1061" s="32">
        <v>3</v>
      </c>
      <c r="BC1061" s="32">
        <v>3</v>
      </c>
      <c r="BD1061" s="33">
        <v>7.2</v>
      </c>
      <c r="BE1061" s="33">
        <v>3</v>
      </c>
      <c r="BF1061" s="33">
        <v>3</v>
      </c>
      <c r="BG1061" s="33">
        <v>3</v>
      </c>
      <c r="BH1061" s="33">
        <v>3</v>
      </c>
      <c r="BI1061" s="33">
        <v>3</v>
      </c>
      <c r="BJ1061" s="34">
        <v>3</v>
      </c>
      <c r="BK1061" s="35">
        <v>3</v>
      </c>
      <c r="BL1061" t="str">
        <f>IF(BY1061&gt;LARGE(BZ1061:$CK1061,1),1,"")</f>
        <v/>
      </c>
      <c r="BM1061" t="str">
        <f>IF(BZ1061&gt;LARGE(CA1061:$CK1061,1),2,"")</f>
        <v/>
      </c>
      <c r="BN1061" t="str">
        <f>IF(CA1061&gt;LARGE(CB1061:$CK1061,1),2.2,"")</f>
        <v/>
      </c>
      <c r="BO1061">
        <f>IF(CB1061&gt;LARGE(CC1061:$CK1061,1),3,"")</f>
        <v>3</v>
      </c>
      <c r="BP1061" t="str">
        <f>IF(CC1061&gt;LARGE(CD1061:$CK1061,1),3.2,"")</f>
        <v/>
      </c>
      <c r="BQ1061" t="str">
        <f>IF(CD1061&gt;LARGE(CE1061:$CK1061,1),4,"")</f>
        <v/>
      </c>
      <c r="BR1061" t="str">
        <f>IF(CE1061&gt;LARGE(CF1061:$CK1061,1),4.2,"")</f>
        <v/>
      </c>
      <c r="BS1061" t="str">
        <f>IF(CF1061&gt;LARGE(CG1061:$CK1061,1),5,"")</f>
        <v/>
      </c>
      <c r="BT1061" t="str">
        <f>IF(CG1061&gt;LARGE(CH1061:$CK1061,1),5.2,"")</f>
        <v/>
      </c>
      <c r="BU1061" t="str">
        <f>IF(CH1061&gt;LARGE(CI1061:$CK1061,1),6,"")</f>
        <v/>
      </c>
      <c r="BV1061" t="str">
        <f>IF(CI1061&gt;LARGE(CJ1061:$CK1061,1),6.2,"")</f>
        <v/>
      </c>
      <c r="BW1061" t="str">
        <f>IF(CJ1061&gt;LARGE(CK1061:$CK1061,1),7,"")</f>
        <v/>
      </c>
      <c r="BX1061" t="str">
        <f t="shared" si="273"/>
        <v/>
      </c>
      <c r="BY1061" s="36">
        <f t="shared" si="274"/>
        <v>0</v>
      </c>
      <c r="BZ1061" s="36">
        <f t="shared" si="275"/>
        <v>0</v>
      </c>
      <c r="CA1061">
        <f t="shared" si="276"/>
        <v>0</v>
      </c>
      <c r="CB1061" s="36">
        <f t="shared" si="277"/>
        <v>10</v>
      </c>
      <c r="CC1061">
        <f t="shared" si="278"/>
        <v>0</v>
      </c>
      <c r="CD1061" s="36">
        <f t="shared" si="279"/>
        <v>0</v>
      </c>
      <c r="CE1061">
        <f t="shared" si="280"/>
        <v>0</v>
      </c>
      <c r="CF1061" s="36">
        <f t="shared" si="281"/>
        <v>0</v>
      </c>
      <c r="CG1061">
        <f t="shared" si="282"/>
        <v>0</v>
      </c>
      <c r="CH1061" s="36">
        <f t="shared" si="283"/>
        <v>0</v>
      </c>
      <c r="CI1061">
        <f t="shared" si="284"/>
        <v>0</v>
      </c>
      <c r="CJ1061" s="36">
        <f t="shared" si="285"/>
        <v>0</v>
      </c>
      <c r="CK1061">
        <f t="shared" si="286"/>
        <v>0</v>
      </c>
      <c r="CP1061">
        <v>1653</v>
      </c>
      <c r="DD1061" t="str">
        <f>IF(COUNTIF('[3]Zone Players'!A$3:A$1847,A1061)&lt;1,"D","")</f>
        <v/>
      </c>
      <c r="DF1061">
        <f t="shared" si="289"/>
        <v>3</v>
      </c>
      <c r="DG1061" s="70">
        <f t="shared" si="287"/>
        <v>10</v>
      </c>
      <c r="DH1061" t="str">
        <f t="shared" si="288"/>
        <v/>
      </c>
    </row>
    <row r="1062" spans="1:112" x14ac:dyDescent="0.25">
      <c r="A1062" s="23">
        <v>14851</v>
      </c>
      <c r="B1062" s="24" t="s">
        <v>1506</v>
      </c>
      <c r="C1062" s="24" t="s">
        <v>1507</v>
      </c>
      <c r="D1062" s="25" t="s">
        <v>1476</v>
      </c>
      <c r="E1062" s="26">
        <v>6</v>
      </c>
      <c r="F1062" s="27">
        <v>6</v>
      </c>
      <c r="G1062" s="27">
        <v>7</v>
      </c>
      <c r="H1062" s="27"/>
      <c r="I1062" s="27">
        <v>6</v>
      </c>
      <c r="J1062" s="27">
        <v>5</v>
      </c>
      <c r="K1062" s="27"/>
      <c r="L1062" s="27">
        <v>6</v>
      </c>
      <c r="M1062" s="27">
        <v>6</v>
      </c>
      <c r="N1062" s="26">
        <v>7</v>
      </c>
      <c r="O1062" s="27"/>
      <c r="P1062" s="27">
        <v>7</v>
      </c>
      <c r="Q1062" s="28"/>
      <c r="R1062" s="28"/>
      <c r="S1062" s="28"/>
      <c r="T1062" s="29"/>
      <c r="U1062" s="28"/>
      <c r="V1062" s="30" t="s">
        <v>113</v>
      </c>
      <c r="W1062" s="30" t="s">
        <v>113</v>
      </c>
      <c r="X1062" s="30">
        <v>3</v>
      </c>
      <c r="Y1062" s="30" t="s">
        <v>113</v>
      </c>
      <c r="Z1062" s="30" t="s">
        <v>113</v>
      </c>
      <c r="AA1062" s="30">
        <v>6</v>
      </c>
      <c r="AB1062" s="30">
        <v>7</v>
      </c>
      <c r="AC1062" s="30" t="s">
        <v>113</v>
      </c>
      <c r="AD1062" s="30" t="s">
        <v>113</v>
      </c>
      <c r="AE1062" s="30" t="s">
        <v>113</v>
      </c>
      <c r="AF1062" s="30" t="s">
        <v>113</v>
      </c>
      <c r="AG1062" s="30" t="s">
        <v>113</v>
      </c>
      <c r="AH1062" s="30" t="s">
        <v>113</v>
      </c>
      <c r="AI1062" s="30" t="s">
        <v>113</v>
      </c>
      <c r="AJ1062" s="30" t="s">
        <v>113</v>
      </c>
      <c r="AK1062" s="30" t="s">
        <v>113</v>
      </c>
      <c r="AL1062" s="30" t="s">
        <v>113</v>
      </c>
      <c r="AM1062" s="30">
        <v>0</v>
      </c>
      <c r="AN1062" s="30">
        <v>15</v>
      </c>
      <c r="AO1062" s="30">
        <v>0</v>
      </c>
      <c r="AP1062" s="30">
        <v>7</v>
      </c>
      <c r="AQ1062" s="31">
        <v>7</v>
      </c>
      <c r="AR1062" s="31">
        <v>6</v>
      </c>
      <c r="AS1062" s="31">
        <v>6</v>
      </c>
      <c r="AT1062" s="32">
        <v>6</v>
      </c>
      <c r="AU1062" s="32">
        <v>6</v>
      </c>
      <c r="AV1062" s="32">
        <v>6</v>
      </c>
      <c r="AW1062" s="32">
        <v>6</v>
      </c>
      <c r="AX1062" s="32">
        <v>6</v>
      </c>
      <c r="AY1062" s="32">
        <v>6</v>
      </c>
      <c r="AZ1062" s="32">
        <v>6</v>
      </c>
      <c r="BA1062" s="32">
        <v>0</v>
      </c>
      <c r="BB1062" s="32">
        <v>6</v>
      </c>
      <c r="BC1062" s="32">
        <v>6</v>
      </c>
      <c r="BD1062" s="33">
        <v>7.2</v>
      </c>
      <c r="BE1062" s="33">
        <v>6</v>
      </c>
      <c r="BF1062" s="33">
        <v>6</v>
      </c>
      <c r="BG1062" s="33">
        <v>6</v>
      </c>
      <c r="BH1062" s="33">
        <v>6</v>
      </c>
      <c r="BI1062" s="33">
        <v>6</v>
      </c>
      <c r="BJ1062" s="34">
        <v>6</v>
      </c>
      <c r="BK1062" s="35">
        <v>6</v>
      </c>
      <c r="BL1062" t="str">
        <f>IF(BY1062&gt;LARGE(BZ1062:$CK1062,1),1,"")</f>
        <v/>
      </c>
      <c r="BM1062" t="str">
        <f>IF(BZ1062&gt;LARGE(CA1062:$CK1062,1),2,"")</f>
        <v/>
      </c>
      <c r="BN1062" t="str">
        <f>IF(CA1062&gt;LARGE(CB1062:$CK1062,1),2.2,"")</f>
        <v/>
      </c>
      <c r="BO1062" t="str">
        <f>IF(CB1062&gt;LARGE(CC1062:$CK1062,1),3,"")</f>
        <v/>
      </c>
      <c r="BP1062" t="str">
        <f>IF(CC1062&gt;LARGE(CD1062:$CK1062,1),3.2,"")</f>
        <v/>
      </c>
      <c r="BQ1062" t="str">
        <f>IF(CD1062&gt;LARGE(CE1062:$CK1062,1),4,"")</f>
        <v/>
      </c>
      <c r="BR1062" t="str">
        <f>IF(CE1062&gt;LARGE(CF1062:$CK1062,1),4.2,"")</f>
        <v/>
      </c>
      <c r="BS1062" t="str">
        <f>IF(CF1062&gt;LARGE(CG1062:$CK1062,1),5,"")</f>
        <v/>
      </c>
      <c r="BT1062" t="str">
        <f>IF(CG1062&gt;LARGE(CH1062:$CK1062,1),5.2,"")</f>
        <v/>
      </c>
      <c r="BU1062">
        <f>IF(CH1062&gt;LARGE(CI1062:$CK1062,1),6,"")</f>
        <v>6</v>
      </c>
      <c r="BV1062" t="str">
        <f>IF(CI1062&gt;LARGE(CJ1062:$CK1062,1),6.2,"")</f>
        <v/>
      </c>
      <c r="BW1062" t="str">
        <f>IF(CJ1062&gt;LARGE(CK1062:$CK1062,1),7,"")</f>
        <v/>
      </c>
      <c r="BX1062" t="str">
        <f t="shared" si="273"/>
        <v/>
      </c>
      <c r="BY1062" s="36">
        <f t="shared" si="274"/>
        <v>0</v>
      </c>
      <c r="BZ1062" s="36">
        <f t="shared" si="275"/>
        <v>0</v>
      </c>
      <c r="CA1062">
        <f t="shared" si="276"/>
        <v>0</v>
      </c>
      <c r="CB1062" s="36">
        <f t="shared" si="277"/>
        <v>0</v>
      </c>
      <c r="CC1062">
        <f t="shared" si="278"/>
        <v>0</v>
      </c>
      <c r="CD1062" s="36">
        <f t="shared" si="279"/>
        <v>0</v>
      </c>
      <c r="CE1062">
        <f t="shared" si="280"/>
        <v>0</v>
      </c>
      <c r="CF1062" s="36">
        <f t="shared" si="281"/>
        <v>0</v>
      </c>
      <c r="CG1062">
        <f t="shared" si="282"/>
        <v>0</v>
      </c>
      <c r="CH1062" s="36">
        <f t="shared" si="283"/>
        <v>9</v>
      </c>
      <c r="CI1062">
        <f t="shared" si="284"/>
        <v>0</v>
      </c>
      <c r="CJ1062" s="36">
        <f t="shared" si="285"/>
        <v>0</v>
      </c>
      <c r="CK1062">
        <f t="shared" si="286"/>
        <v>0</v>
      </c>
      <c r="CP1062">
        <v>1656</v>
      </c>
      <c r="DD1062" t="str">
        <f>IF(COUNTIF('[3]Zone Players'!A$3:A$1847,A1062)&lt;1,"D","")</f>
        <v/>
      </c>
      <c r="DF1062">
        <f t="shared" si="289"/>
        <v>6</v>
      </c>
      <c r="DG1062" s="70">
        <f t="shared" si="287"/>
        <v>9</v>
      </c>
      <c r="DH1062" t="str">
        <f t="shared" si="288"/>
        <v/>
      </c>
    </row>
    <row r="1063" spans="1:112" x14ac:dyDescent="0.25">
      <c r="A1063" s="40">
        <v>27572</v>
      </c>
      <c r="B1063" s="24" t="s">
        <v>1508</v>
      </c>
      <c r="C1063" s="24" t="s">
        <v>360</v>
      </c>
      <c r="D1063" s="25" t="s">
        <v>1476</v>
      </c>
      <c r="E1063" s="25"/>
      <c r="F1063" s="24"/>
      <c r="G1063" s="24"/>
      <c r="H1063" s="24"/>
      <c r="I1063" s="24"/>
      <c r="J1063" s="24"/>
      <c r="K1063" s="24"/>
      <c r="L1063" s="24"/>
      <c r="M1063" s="24"/>
      <c r="N1063" s="25"/>
      <c r="O1063" s="24">
        <v>6</v>
      </c>
      <c r="P1063" s="27">
        <v>6</v>
      </c>
      <c r="Q1063" s="28"/>
      <c r="R1063" s="28"/>
      <c r="S1063" s="28"/>
      <c r="T1063" s="29"/>
      <c r="U1063" s="28"/>
      <c r="V1063" s="30" t="s">
        <v>113</v>
      </c>
      <c r="W1063" s="30" t="s">
        <v>113</v>
      </c>
      <c r="X1063" s="30">
        <v>3</v>
      </c>
      <c r="Y1063" s="30" t="s">
        <v>113</v>
      </c>
      <c r="Z1063" s="30" t="s">
        <v>113</v>
      </c>
      <c r="AA1063" s="30">
        <v>6</v>
      </c>
      <c r="AB1063" s="30">
        <v>7</v>
      </c>
      <c r="AC1063" s="59" t="s">
        <v>113</v>
      </c>
      <c r="AD1063" s="59" t="s">
        <v>113</v>
      </c>
      <c r="AE1063" s="59" t="s">
        <v>113</v>
      </c>
      <c r="AF1063" s="59" t="s">
        <v>113</v>
      </c>
      <c r="AG1063" s="59" t="s">
        <v>113</v>
      </c>
      <c r="AH1063" s="59" t="s">
        <v>113</v>
      </c>
      <c r="AI1063" s="30" t="s">
        <v>113</v>
      </c>
      <c r="AJ1063" s="30" t="s">
        <v>113</v>
      </c>
      <c r="AK1063" s="30" t="s">
        <v>113</v>
      </c>
      <c r="AL1063" s="30" t="s">
        <v>113</v>
      </c>
      <c r="AM1063" s="30">
        <v>0</v>
      </c>
      <c r="AN1063" s="59">
        <v>15</v>
      </c>
      <c r="AO1063" s="30">
        <v>0</v>
      </c>
      <c r="AP1063" s="59">
        <v>7</v>
      </c>
      <c r="AQ1063" s="31">
        <v>6</v>
      </c>
      <c r="AR1063" s="31">
        <v>3</v>
      </c>
      <c r="AS1063" s="31">
        <v>3</v>
      </c>
      <c r="AT1063" s="32">
        <v>3</v>
      </c>
      <c r="AU1063" s="32">
        <v>3</v>
      </c>
      <c r="AV1063" s="32">
        <v>3</v>
      </c>
      <c r="AW1063" s="32">
        <v>3</v>
      </c>
      <c r="AX1063" s="32">
        <v>3</v>
      </c>
      <c r="AY1063" s="32">
        <v>3</v>
      </c>
      <c r="AZ1063" s="32">
        <v>3</v>
      </c>
      <c r="BA1063" s="32">
        <v>3</v>
      </c>
      <c r="BB1063" s="32">
        <v>3</v>
      </c>
      <c r="BC1063" s="32">
        <v>3</v>
      </c>
      <c r="BD1063" s="33">
        <v>7.2</v>
      </c>
      <c r="BE1063" s="33">
        <v>3</v>
      </c>
      <c r="BF1063" s="33">
        <v>3</v>
      </c>
      <c r="BG1063" s="33">
        <v>3</v>
      </c>
      <c r="BH1063" s="33">
        <v>3</v>
      </c>
      <c r="BI1063" s="33">
        <v>3</v>
      </c>
      <c r="BJ1063" s="34">
        <v>3</v>
      </c>
      <c r="BK1063" s="35">
        <v>3</v>
      </c>
      <c r="BL1063" t="str">
        <f>IF(BY1063&gt;LARGE(BZ1063:$CK1063,1),1,"")</f>
        <v/>
      </c>
      <c r="BM1063" t="str">
        <f>IF(BZ1063&gt;LARGE(CA1063:$CK1063,1),2,"")</f>
        <v/>
      </c>
      <c r="BN1063" t="str">
        <f>IF(CA1063&gt;LARGE(CB1063:$CK1063,1),2.2,"")</f>
        <v/>
      </c>
      <c r="BO1063">
        <f>IF(CB1063&gt;LARGE(CC1063:$CK1063,1),3,"")</f>
        <v>3</v>
      </c>
      <c r="BP1063" t="str">
        <f>IF(CC1063&gt;LARGE(CD1063:$CK1063,1),3.2,"")</f>
        <v/>
      </c>
      <c r="BQ1063" t="str">
        <f>IF(CD1063&gt;LARGE(CE1063:$CK1063,1),4,"")</f>
        <v/>
      </c>
      <c r="BR1063" t="str">
        <f>IF(CE1063&gt;LARGE(CF1063:$CK1063,1),4.2,"")</f>
        <v/>
      </c>
      <c r="BS1063" t="str">
        <f>IF(CF1063&gt;LARGE(CG1063:$CK1063,1),5,"")</f>
        <v/>
      </c>
      <c r="BT1063" t="str">
        <f>IF(CG1063&gt;LARGE(CH1063:$CK1063,1),5.2,"")</f>
        <v/>
      </c>
      <c r="BU1063" t="str">
        <f>IF(CH1063&gt;LARGE(CI1063:$CK1063,1),6,"")</f>
        <v/>
      </c>
      <c r="BV1063" t="str">
        <f>IF(CI1063&gt;LARGE(CJ1063:$CK1063,1),6.2,"")</f>
        <v/>
      </c>
      <c r="BW1063" t="str">
        <f>IF(CJ1063&gt;LARGE(CK1063:$CK1063,1),7,"")</f>
        <v/>
      </c>
      <c r="BX1063" t="str">
        <f t="shared" si="273"/>
        <v/>
      </c>
      <c r="BY1063" s="36">
        <f t="shared" si="274"/>
        <v>0</v>
      </c>
      <c r="BZ1063" s="36">
        <f t="shared" si="275"/>
        <v>0</v>
      </c>
      <c r="CA1063">
        <f t="shared" si="276"/>
        <v>0</v>
      </c>
      <c r="CB1063" s="36">
        <f t="shared" si="277"/>
        <v>10</v>
      </c>
      <c r="CC1063">
        <f t="shared" si="278"/>
        <v>0</v>
      </c>
      <c r="CD1063" s="36">
        <f t="shared" si="279"/>
        <v>0</v>
      </c>
      <c r="CE1063">
        <f t="shared" si="280"/>
        <v>0</v>
      </c>
      <c r="CF1063" s="36">
        <f t="shared" si="281"/>
        <v>0</v>
      </c>
      <c r="CG1063">
        <f t="shared" si="282"/>
        <v>0</v>
      </c>
      <c r="CH1063" s="36">
        <f t="shared" si="283"/>
        <v>0</v>
      </c>
      <c r="CI1063">
        <f t="shared" si="284"/>
        <v>0</v>
      </c>
      <c r="CJ1063" s="36">
        <f t="shared" si="285"/>
        <v>0</v>
      </c>
      <c r="CK1063">
        <f t="shared" si="286"/>
        <v>0</v>
      </c>
      <c r="CP1063">
        <v>1657</v>
      </c>
      <c r="DD1063" t="str">
        <f>IF(COUNTIF('[3]Zone Players'!A$3:A$1847,A1063)&lt;1,"D","")</f>
        <v/>
      </c>
      <c r="DF1063">
        <f t="shared" si="289"/>
        <v>3</v>
      </c>
      <c r="DG1063" s="70">
        <f t="shared" si="287"/>
        <v>10</v>
      </c>
      <c r="DH1063" t="str">
        <f t="shared" si="288"/>
        <v/>
      </c>
    </row>
    <row r="1064" spans="1:112" x14ac:dyDescent="0.25">
      <c r="A1064" s="40">
        <v>109473</v>
      </c>
      <c r="B1064" s="24" t="s">
        <v>1509</v>
      </c>
      <c r="C1064" s="24" t="s">
        <v>327</v>
      </c>
      <c r="D1064" s="25" t="s">
        <v>1476</v>
      </c>
      <c r="E1064" s="26"/>
      <c r="F1064" s="27"/>
      <c r="G1064" s="27">
        <v>7</v>
      </c>
      <c r="H1064" s="27">
        <v>6</v>
      </c>
      <c r="I1064" s="27">
        <v>5</v>
      </c>
      <c r="J1064" s="27">
        <v>5</v>
      </c>
      <c r="K1064" s="27">
        <v>5</v>
      </c>
      <c r="L1064" s="27">
        <v>5</v>
      </c>
      <c r="M1064" s="27">
        <v>6</v>
      </c>
      <c r="N1064" s="26">
        <v>6</v>
      </c>
      <c r="O1064" s="27">
        <v>6</v>
      </c>
      <c r="P1064" s="27">
        <v>7</v>
      </c>
      <c r="Q1064" s="28"/>
      <c r="R1064" s="28"/>
      <c r="S1064" s="28"/>
      <c r="T1064" s="29"/>
      <c r="U1064" s="28"/>
      <c r="V1064" s="30" t="s">
        <v>113</v>
      </c>
      <c r="W1064" s="30" t="s">
        <v>113</v>
      </c>
      <c r="X1064" s="30">
        <v>3</v>
      </c>
      <c r="Y1064" s="30" t="s">
        <v>113</v>
      </c>
      <c r="Z1064" s="30" t="s">
        <v>113</v>
      </c>
      <c r="AA1064" s="30">
        <v>6</v>
      </c>
      <c r="AB1064" s="30">
        <v>7</v>
      </c>
      <c r="AC1064" s="30" t="s">
        <v>113</v>
      </c>
      <c r="AD1064" s="30" t="s">
        <v>113</v>
      </c>
      <c r="AE1064" s="30" t="s">
        <v>113</v>
      </c>
      <c r="AF1064" s="30" t="s">
        <v>113</v>
      </c>
      <c r="AG1064" s="30" t="s">
        <v>113</v>
      </c>
      <c r="AH1064" s="30" t="s">
        <v>113</v>
      </c>
      <c r="AI1064" s="30" t="s">
        <v>113</v>
      </c>
      <c r="AJ1064" s="30" t="s">
        <v>113</v>
      </c>
      <c r="AK1064" s="30" t="s">
        <v>113</v>
      </c>
      <c r="AL1064" s="30" t="s">
        <v>113</v>
      </c>
      <c r="AM1064" s="30">
        <v>0</v>
      </c>
      <c r="AN1064" s="30">
        <v>15</v>
      </c>
      <c r="AO1064" s="30">
        <v>0</v>
      </c>
      <c r="AP1064" s="30">
        <v>7</v>
      </c>
      <c r="AQ1064" s="31">
        <v>7</v>
      </c>
      <c r="AR1064" s="31">
        <v>7</v>
      </c>
      <c r="AS1064" s="31">
        <v>7</v>
      </c>
      <c r="AT1064" s="32">
        <v>0</v>
      </c>
      <c r="AU1064" s="32">
        <v>0</v>
      </c>
      <c r="AV1064" s="32">
        <v>0</v>
      </c>
      <c r="AW1064" s="32">
        <v>0</v>
      </c>
      <c r="AX1064" s="32">
        <v>0</v>
      </c>
      <c r="AY1064" s="32">
        <v>0</v>
      </c>
      <c r="AZ1064" s="32">
        <v>0</v>
      </c>
      <c r="BA1064" s="32">
        <v>0</v>
      </c>
      <c r="BB1064" s="32">
        <v>0</v>
      </c>
      <c r="BC1064" s="32">
        <v>0</v>
      </c>
      <c r="BD1064" s="33">
        <v>7.2</v>
      </c>
      <c r="BE1064" s="33">
        <v>7.2</v>
      </c>
      <c r="BF1064" s="33">
        <v>7.2</v>
      </c>
      <c r="BG1064" s="33">
        <v>7.2</v>
      </c>
      <c r="BH1064" s="33">
        <v>7.2</v>
      </c>
      <c r="BI1064" s="33">
        <v>7.2</v>
      </c>
      <c r="BJ1064" s="34" t="s">
        <v>113</v>
      </c>
      <c r="BK1064" s="35" t="s">
        <v>113</v>
      </c>
      <c r="BL1064" t="str">
        <f>IF(BY1064&gt;LARGE(BZ1064:$CK1064,1),1,"")</f>
        <v/>
      </c>
      <c r="BM1064" t="str">
        <f>IF(BZ1064&gt;LARGE(CA1064:$CK1064,1),2,"")</f>
        <v/>
      </c>
      <c r="BN1064" t="str">
        <f>IF(CA1064&gt;LARGE(CB1064:$CK1064,1),2.2,"")</f>
        <v/>
      </c>
      <c r="BO1064" t="str">
        <f>IF(CB1064&gt;LARGE(CC1064:$CK1064,1),3,"")</f>
        <v/>
      </c>
      <c r="BP1064" t="str">
        <f>IF(CC1064&gt;LARGE(CD1064:$CK1064,1),3.2,"")</f>
        <v/>
      </c>
      <c r="BQ1064" t="str">
        <f>IF(CD1064&gt;LARGE(CE1064:$CK1064,1),4,"")</f>
        <v/>
      </c>
      <c r="BR1064" t="str">
        <f>IF(CE1064&gt;LARGE(CF1064:$CK1064,1),4.2,"")</f>
        <v/>
      </c>
      <c r="BS1064" t="str">
        <f>IF(CF1064&gt;LARGE(CG1064:$CK1064,1),5,"")</f>
        <v/>
      </c>
      <c r="BT1064" t="str">
        <f>IF(CG1064&gt;LARGE(CH1064:$CK1064,1),5.2,"")</f>
        <v/>
      </c>
      <c r="BU1064" t="str">
        <f>IF(CH1064&gt;LARGE(CI1064:$CK1064,1),6,"")</f>
        <v/>
      </c>
      <c r="BV1064" t="str">
        <f>IF(CI1064&gt;LARGE(CJ1064:$CK1064,1),6.2,"")</f>
        <v/>
      </c>
      <c r="BW1064" t="str">
        <f>IF(CJ1064&gt;LARGE(CK1064:$CK1064,1),7,"")</f>
        <v/>
      </c>
      <c r="BX1064" t="str">
        <f t="shared" si="273"/>
        <v/>
      </c>
      <c r="BY1064" s="36">
        <f t="shared" si="274"/>
        <v>0</v>
      </c>
      <c r="BZ1064" s="36">
        <f t="shared" si="275"/>
        <v>0</v>
      </c>
      <c r="CA1064">
        <f t="shared" si="276"/>
        <v>0</v>
      </c>
      <c r="CB1064" s="36">
        <f t="shared" si="277"/>
        <v>0</v>
      </c>
      <c r="CC1064">
        <f t="shared" si="278"/>
        <v>0</v>
      </c>
      <c r="CD1064" s="36">
        <f t="shared" si="279"/>
        <v>0</v>
      </c>
      <c r="CE1064">
        <f t="shared" si="280"/>
        <v>0</v>
      </c>
      <c r="CF1064" s="36">
        <f t="shared" si="281"/>
        <v>0</v>
      </c>
      <c r="CG1064">
        <f t="shared" si="282"/>
        <v>0</v>
      </c>
      <c r="CH1064" s="36">
        <f t="shared" si="283"/>
        <v>0</v>
      </c>
      <c r="CI1064">
        <f t="shared" si="284"/>
        <v>0</v>
      </c>
      <c r="CJ1064" s="36">
        <f t="shared" si="285"/>
        <v>0</v>
      </c>
      <c r="CK1064">
        <f t="shared" si="286"/>
        <v>0</v>
      </c>
      <c r="CP1064">
        <v>1659</v>
      </c>
      <c r="DD1064" t="str">
        <f>IF(COUNTIF('[3]Zone Players'!A$3:A$1847,A1064)&lt;1,"D","")</f>
        <v/>
      </c>
      <c r="DF1064">
        <f t="shared" si="289"/>
        <v>7</v>
      </c>
      <c r="DG1064" s="70">
        <f t="shared" si="287"/>
        <v>0</v>
      </c>
      <c r="DH1064" t="str">
        <f t="shared" si="288"/>
        <v/>
      </c>
    </row>
    <row r="1065" spans="1:112" x14ac:dyDescent="0.25">
      <c r="A1065" s="23">
        <v>153997</v>
      </c>
      <c r="B1065" s="24" t="s">
        <v>1510</v>
      </c>
      <c r="C1065" s="24" t="s">
        <v>1511</v>
      </c>
      <c r="D1065" s="25" t="s">
        <v>1476</v>
      </c>
      <c r="E1065" s="26"/>
      <c r="F1065" s="27"/>
      <c r="G1065" s="27"/>
      <c r="H1065" s="27"/>
      <c r="I1065" s="27"/>
      <c r="J1065" s="27"/>
      <c r="K1065" s="27"/>
      <c r="L1065" s="27"/>
      <c r="M1065" s="27"/>
      <c r="N1065" s="26"/>
      <c r="O1065" s="27"/>
      <c r="P1065" s="27"/>
      <c r="Q1065" s="28"/>
      <c r="R1065" s="28"/>
      <c r="S1065" s="28"/>
      <c r="T1065" s="29"/>
      <c r="U1065" s="28"/>
      <c r="V1065" s="30" t="s">
        <v>113</v>
      </c>
      <c r="W1065" s="30" t="s">
        <v>113</v>
      </c>
      <c r="X1065" s="30">
        <v>3</v>
      </c>
      <c r="Y1065" s="30" t="s">
        <v>113</v>
      </c>
      <c r="Z1065" s="30" t="s">
        <v>113</v>
      </c>
      <c r="AA1065" s="30">
        <v>6</v>
      </c>
      <c r="AB1065" s="30">
        <v>7</v>
      </c>
      <c r="AC1065" s="30" t="s">
        <v>113</v>
      </c>
      <c r="AD1065" s="30" t="s">
        <v>113</v>
      </c>
      <c r="AE1065" s="30" t="s">
        <v>113</v>
      </c>
      <c r="AF1065" s="30" t="s">
        <v>113</v>
      </c>
      <c r="AG1065" s="30" t="s">
        <v>113</v>
      </c>
      <c r="AH1065" s="30" t="s">
        <v>113</v>
      </c>
      <c r="AI1065" s="30" t="s">
        <v>113</v>
      </c>
      <c r="AJ1065" s="30" t="s">
        <v>113</v>
      </c>
      <c r="AK1065" s="30" t="s">
        <v>113</v>
      </c>
      <c r="AL1065" s="30" t="s">
        <v>113</v>
      </c>
      <c r="AM1065" s="30">
        <v>0</v>
      </c>
      <c r="AN1065" s="30">
        <v>15</v>
      </c>
      <c r="AO1065" s="30">
        <v>0</v>
      </c>
      <c r="AP1065" s="30">
        <v>7</v>
      </c>
      <c r="AQ1065" s="31" t="s">
        <v>113</v>
      </c>
      <c r="AR1065" s="31">
        <v>3</v>
      </c>
      <c r="AS1065" s="31">
        <v>3</v>
      </c>
      <c r="AT1065" s="32">
        <v>3</v>
      </c>
      <c r="AU1065" s="32">
        <v>3</v>
      </c>
      <c r="AV1065" s="32">
        <v>3</v>
      </c>
      <c r="AW1065" s="32">
        <v>3</v>
      </c>
      <c r="AX1065" s="32">
        <v>6</v>
      </c>
      <c r="AY1065" s="32">
        <v>6</v>
      </c>
      <c r="AZ1065" s="32">
        <v>6</v>
      </c>
      <c r="BA1065" s="32">
        <v>7</v>
      </c>
      <c r="BB1065" s="32">
        <v>7</v>
      </c>
      <c r="BC1065" s="32">
        <v>7</v>
      </c>
      <c r="BD1065" s="33">
        <v>7.2</v>
      </c>
      <c r="BE1065" s="33">
        <v>7.2</v>
      </c>
      <c r="BF1065" s="33">
        <v>7.2</v>
      </c>
      <c r="BG1065" s="33">
        <v>7.2</v>
      </c>
      <c r="BH1065" s="33">
        <v>7.2</v>
      </c>
      <c r="BI1065" s="33">
        <v>7.2</v>
      </c>
      <c r="BJ1065" s="34">
        <v>3</v>
      </c>
      <c r="BK1065" s="35">
        <v>3</v>
      </c>
      <c r="BL1065" t="str">
        <f>IF(BY1065&gt;LARGE(BZ1065:$CK1065,1),1,"")</f>
        <v/>
      </c>
      <c r="BM1065" t="str">
        <f>IF(BZ1065&gt;LARGE(CA1065:$CK1065,1),2,"")</f>
        <v/>
      </c>
      <c r="BN1065" t="str">
        <f>IF(CA1065&gt;LARGE(CB1065:$CK1065,1),2.2,"")</f>
        <v/>
      </c>
      <c r="BO1065">
        <f>IF(CB1065&gt;LARGE(CC1065:$CK1065,1),3,"")</f>
        <v>3</v>
      </c>
      <c r="BP1065" t="str">
        <f>IF(CC1065&gt;LARGE(CD1065:$CK1065,1),3.2,"")</f>
        <v/>
      </c>
      <c r="BQ1065" t="str">
        <f>IF(CD1065&gt;LARGE(CE1065:$CK1065,1),4,"")</f>
        <v/>
      </c>
      <c r="BR1065" t="str">
        <f>IF(CE1065&gt;LARGE(CF1065:$CK1065,1),4.2,"")</f>
        <v/>
      </c>
      <c r="BS1065" t="str">
        <f>IF(CF1065&gt;LARGE(CG1065:$CK1065,1),5,"")</f>
        <v/>
      </c>
      <c r="BT1065" t="str">
        <f>IF(CG1065&gt;LARGE(CH1065:$CK1065,1),5.2,"")</f>
        <v/>
      </c>
      <c r="BU1065" t="str">
        <f>IF(CH1065&gt;LARGE(CI1065:$CK1065,1),6,"")</f>
        <v/>
      </c>
      <c r="BV1065" t="str">
        <f>IF(CI1065&gt;LARGE(CJ1065:$CK1065,1),6.2,"")</f>
        <v/>
      </c>
      <c r="BW1065">
        <f>IF(CJ1065&gt;LARGE(CK1065:$CK1065,1),7,"")</f>
        <v>7</v>
      </c>
      <c r="BX1065" t="str">
        <f t="shared" si="273"/>
        <v/>
      </c>
      <c r="BY1065" s="36">
        <f t="shared" si="274"/>
        <v>0</v>
      </c>
      <c r="BZ1065" s="36">
        <f t="shared" si="275"/>
        <v>0</v>
      </c>
      <c r="CA1065">
        <f t="shared" si="276"/>
        <v>0</v>
      </c>
      <c r="CB1065" s="36">
        <f t="shared" si="277"/>
        <v>4</v>
      </c>
      <c r="CC1065">
        <f t="shared" si="278"/>
        <v>0</v>
      </c>
      <c r="CD1065" s="36">
        <f t="shared" si="279"/>
        <v>0</v>
      </c>
      <c r="CE1065">
        <f t="shared" si="280"/>
        <v>0</v>
      </c>
      <c r="CF1065" s="36">
        <f t="shared" si="281"/>
        <v>0</v>
      </c>
      <c r="CG1065">
        <f t="shared" si="282"/>
        <v>0</v>
      </c>
      <c r="CH1065" s="36">
        <f t="shared" si="283"/>
        <v>3</v>
      </c>
      <c r="CI1065">
        <f t="shared" si="284"/>
        <v>0</v>
      </c>
      <c r="CJ1065" s="36">
        <f t="shared" si="285"/>
        <v>3</v>
      </c>
      <c r="CK1065">
        <f t="shared" si="286"/>
        <v>0</v>
      </c>
      <c r="CP1065">
        <v>769</v>
      </c>
      <c r="DD1065" t="str">
        <f>IF(COUNTIF('[3]Zone Players'!A$3:A$1847,A1065)&lt;1,"D","")</f>
        <v/>
      </c>
      <c r="DF1065">
        <f t="shared" si="289"/>
        <v>3</v>
      </c>
      <c r="DG1065" s="70">
        <f t="shared" si="287"/>
        <v>10</v>
      </c>
      <c r="DH1065" t="str">
        <f t="shared" si="288"/>
        <v/>
      </c>
    </row>
    <row r="1066" spans="1:112" x14ac:dyDescent="0.25">
      <c r="A1066" s="23">
        <v>89783</v>
      </c>
      <c r="B1066" s="24" t="s">
        <v>1512</v>
      </c>
      <c r="C1066" s="24" t="s">
        <v>135</v>
      </c>
      <c r="D1066" s="25" t="s">
        <v>1476</v>
      </c>
      <c r="E1066" s="26"/>
      <c r="F1066" s="27"/>
      <c r="G1066" s="27"/>
      <c r="H1066" s="27"/>
      <c r="I1066" s="27"/>
      <c r="J1066" s="27"/>
      <c r="K1066" s="27"/>
      <c r="L1066" s="27"/>
      <c r="M1066" s="27">
        <v>7</v>
      </c>
      <c r="N1066" s="26">
        <v>7</v>
      </c>
      <c r="O1066" s="27"/>
      <c r="P1066" s="27">
        <v>7</v>
      </c>
      <c r="Q1066" s="28"/>
      <c r="R1066" s="28"/>
      <c r="S1066" s="28"/>
      <c r="T1066" s="29"/>
      <c r="U1066" s="28"/>
      <c r="V1066" s="30" t="s">
        <v>113</v>
      </c>
      <c r="W1066" s="30" t="s">
        <v>113</v>
      </c>
      <c r="X1066" s="30">
        <v>3</v>
      </c>
      <c r="Y1066" s="30" t="s">
        <v>113</v>
      </c>
      <c r="Z1066" s="30" t="s">
        <v>113</v>
      </c>
      <c r="AA1066" s="30">
        <v>6</v>
      </c>
      <c r="AB1066" s="30">
        <v>7</v>
      </c>
      <c r="AC1066" s="30" t="s">
        <v>113</v>
      </c>
      <c r="AD1066" s="30" t="s">
        <v>113</v>
      </c>
      <c r="AE1066" s="30" t="s">
        <v>113</v>
      </c>
      <c r="AF1066" s="30" t="s">
        <v>113</v>
      </c>
      <c r="AG1066" s="30" t="s">
        <v>113</v>
      </c>
      <c r="AH1066" s="30" t="s">
        <v>113</v>
      </c>
      <c r="AI1066" s="30" t="s">
        <v>113</v>
      </c>
      <c r="AJ1066" s="30" t="s">
        <v>113</v>
      </c>
      <c r="AK1066" s="30" t="s">
        <v>113</v>
      </c>
      <c r="AL1066" s="30" t="s">
        <v>113</v>
      </c>
      <c r="AM1066" s="30">
        <v>0</v>
      </c>
      <c r="AN1066" s="30">
        <v>15</v>
      </c>
      <c r="AO1066" s="30">
        <v>0</v>
      </c>
      <c r="AP1066" s="30">
        <v>7</v>
      </c>
      <c r="AQ1066" s="31">
        <v>7</v>
      </c>
      <c r="AR1066" s="31">
        <v>7</v>
      </c>
      <c r="AS1066" s="31">
        <v>7</v>
      </c>
      <c r="AT1066" s="32">
        <v>0</v>
      </c>
      <c r="AU1066" s="32">
        <v>0</v>
      </c>
      <c r="AV1066" s="32">
        <v>0</v>
      </c>
      <c r="AW1066" s="32">
        <v>0</v>
      </c>
      <c r="AX1066" s="32">
        <v>0</v>
      </c>
      <c r="AY1066" s="32">
        <v>0</v>
      </c>
      <c r="AZ1066" s="32">
        <v>0</v>
      </c>
      <c r="BA1066" s="32">
        <v>0</v>
      </c>
      <c r="BB1066" s="32">
        <v>0</v>
      </c>
      <c r="BC1066" s="32">
        <v>0</v>
      </c>
      <c r="BD1066" s="33">
        <v>7.2</v>
      </c>
      <c r="BE1066" s="33">
        <v>7.2</v>
      </c>
      <c r="BF1066" s="33">
        <v>7.2</v>
      </c>
      <c r="BG1066" s="33">
        <v>7.2</v>
      </c>
      <c r="BH1066" s="33">
        <v>7.2</v>
      </c>
      <c r="BI1066" s="33">
        <v>7.2</v>
      </c>
      <c r="BJ1066" s="34" t="s">
        <v>113</v>
      </c>
      <c r="BK1066" s="35" t="s">
        <v>113</v>
      </c>
      <c r="BL1066" t="str">
        <f>IF(BY1066&gt;LARGE(BZ1066:$CK1066,1),1,"")</f>
        <v/>
      </c>
      <c r="BM1066" t="str">
        <f>IF(BZ1066&gt;LARGE(CA1066:$CK1066,1),2,"")</f>
        <v/>
      </c>
      <c r="BN1066" t="str">
        <f>IF(CA1066&gt;LARGE(CB1066:$CK1066,1),2.2,"")</f>
        <v/>
      </c>
      <c r="BO1066" t="str">
        <f>IF(CB1066&gt;LARGE(CC1066:$CK1066,1),3,"")</f>
        <v/>
      </c>
      <c r="BP1066" t="str">
        <f>IF(CC1066&gt;LARGE(CD1066:$CK1066,1),3.2,"")</f>
        <v/>
      </c>
      <c r="BQ1066" t="str">
        <f>IF(CD1066&gt;LARGE(CE1066:$CK1066,1),4,"")</f>
        <v/>
      </c>
      <c r="BR1066" t="str">
        <f>IF(CE1066&gt;LARGE(CF1066:$CK1066,1),4.2,"")</f>
        <v/>
      </c>
      <c r="BS1066" t="str">
        <f>IF(CF1066&gt;LARGE(CG1066:$CK1066,1),5,"")</f>
        <v/>
      </c>
      <c r="BT1066" t="str">
        <f>IF(CG1066&gt;LARGE(CH1066:$CK1066,1),5.2,"")</f>
        <v/>
      </c>
      <c r="BU1066" t="str">
        <f>IF(CH1066&gt;LARGE(CI1066:$CK1066,1),6,"")</f>
        <v/>
      </c>
      <c r="BV1066" t="str">
        <f>IF(CI1066&gt;LARGE(CJ1066:$CK1066,1),6.2,"")</f>
        <v/>
      </c>
      <c r="BW1066" t="str">
        <f>IF(CJ1066&gt;LARGE(CK1066:$CK1066,1),7,"")</f>
        <v/>
      </c>
      <c r="BX1066" t="str">
        <f t="shared" si="273"/>
        <v/>
      </c>
      <c r="BY1066" s="36">
        <f t="shared" si="274"/>
        <v>0</v>
      </c>
      <c r="BZ1066" s="36">
        <f t="shared" si="275"/>
        <v>0</v>
      </c>
      <c r="CA1066">
        <f t="shared" si="276"/>
        <v>0</v>
      </c>
      <c r="CB1066" s="36">
        <f t="shared" si="277"/>
        <v>0</v>
      </c>
      <c r="CC1066">
        <f t="shared" si="278"/>
        <v>0</v>
      </c>
      <c r="CD1066" s="36">
        <f t="shared" si="279"/>
        <v>0</v>
      </c>
      <c r="CE1066">
        <f t="shared" si="280"/>
        <v>0</v>
      </c>
      <c r="CF1066" s="36">
        <f t="shared" si="281"/>
        <v>0</v>
      </c>
      <c r="CG1066">
        <f t="shared" si="282"/>
        <v>0</v>
      </c>
      <c r="CH1066" s="36">
        <f t="shared" si="283"/>
        <v>0</v>
      </c>
      <c r="CI1066">
        <f t="shared" si="284"/>
        <v>0</v>
      </c>
      <c r="CJ1066" s="36">
        <f t="shared" si="285"/>
        <v>0</v>
      </c>
      <c r="CK1066">
        <f t="shared" si="286"/>
        <v>0</v>
      </c>
      <c r="CP1066">
        <v>1660</v>
      </c>
      <c r="DD1066" t="str">
        <f>IF(COUNTIF('[3]Zone Players'!A$3:A$1847,A1066)&lt;1,"D","")</f>
        <v/>
      </c>
      <c r="DF1066">
        <f t="shared" si="289"/>
        <v>7</v>
      </c>
      <c r="DG1066" s="70">
        <f t="shared" si="287"/>
        <v>0</v>
      </c>
      <c r="DH1066" t="str">
        <f t="shared" si="288"/>
        <v/>
      </c>
    </row>
    <row r="1067" spans="1:112" x14ac:dyDescent="0.25">
      <c r="A1067" s="23">
        <v>100229</v>
      </c>
      <c r="B1067" s="24" t="s">
        <v>1513</v>
      </c>
      <c r="C1067" s="24" t="s">
        <v>136</v>
      </c>
      <c r="D1067" s="25" t="s">
        <v>1476</v>
      </c>
      <c r="E1067" s="26"/>
      <c r="F1067" s="27"/>
      <c r="G1067" s="27"/>
      <c r="H1067" s="27"/>
      <c r="I1067" s="27"/>
      <c r="J1067" s="27"/>
      <c r="K1067" s="27"/>
      <c r="L1067" s="27"/>
      <c r="M1067" s="27">
        <v>6</v>
      </c>
      <c r="N1067" s="26">
        <v>6</v>
      </c>
      <c r="O1067" s="27">
        <v>7</v>
      </c>
      <c r="P1067" s="27">
        <v>7</v>
      </c>
      <c r="Q1067" s="28"/>
      <c r="R1067" s="28"/>
      <c r="S1067" s="28"/>
      <c r="T1067" s="29"/>
      <c r="U1067" s="28"/>
      <c r="V1067" s="30" t="s">
        <v>113</v>
      </c>
      <c r="W1067" s="30" t="s">
        <v>113</v>
      </c>
      <c r="X1067" s="30">
        <v>3</v>
      </c>
      <c r="Y1067" s="30" t="s">
        <v>113</v>
      </c>
      <c r="Z1067" s="30" t="s">
        <v>113</v>
      </c>
      <c r="AA1067" s="30">
        <v>6</v>
      </c>
      <c r="AB1067" s="30">
        <v>7</v>
      </c>
      <c r="AC1067" s="30" t="s">
        <v>113</v>
      </c>
      <c r="AD1067" s="30" t="s">
        <v>113</v>
      </c>
      <c r="AE1067" s="30" t="s">
        <v>113</v>
      </c>
      <c r="AF1067" s="30" t="s">
        <v>113</v>
      </c>
      <c r="AG1067" s="30" t="s">
        <v>113</v>
      </c>
      <c r="AH1067" s="30" t="s">
        <v>113</v>
      </c>
      <c r="AI1067" s="30" t="s">
        <v>113</v>
      </c>
      <c r="AJ1067" s="30" t="s">
        <v>113</v>
      </c>
      <c r="AK1067" s="30" t="s">
        <v>113</v>
      </c>
      <c r="AL1067" s="30" t="s">
        <v>113</v>
      </c>
      <c r="AM1067" s="30">
        <v>0</v>
      </c>
      <c r="AN1067" s="30">
        <v>15</v>
      </c>
      <c r="AO1067" s="30">
        <v>0</v>
      </c>
      <c r="AP1067" s="30">
        <v>7</v>
      </c>
      <c r="AQ1067" s="31">
        <v>7</v>
      </c>
      <c r="AR1067" s="31">
        <v>7</v>
      </c>
      <c r="AS1067" s="31">
        <v>7</v>
      </c>
      <c r="AT1067" s="32">
        <v>7</v>
      </c>
      <c r="AU1067" s="32">
        <v>0</v>
      </c>
      <c r="AV1067" s="32">
        <v>7</v>
      </c>
      <c r="AW1067" s="32">
        <v>0</v>
      </c>
      <c r="AX1067" s="32">
        <v>0</v>
      </c>
      <c r="AY1067" s="32">
        <v>7</v>
      </c>
      <c r="AZ1067" s="32">
        <v>0</v>
      </c>
      <c r="BA1067" s="32">
        <v>7</v>
      </c>
      <c r="BB1067" s="32">
        <v>7</v>
      </c>
      <c r="BC1067" s="32">
        <v>7</v>
      </c>
      <c r="BD1067" s="33">
        <v>7.2</v>
      </c>
      <c r="BE1067" s="33">
        <v>7.2</v>
      </c>
      <c r="BF1067" s="33">
        <v>7.2</v>
      </c>
      <c r="BG1067" s="33">
        <v>7.2</v>
      </c>
      <c r="BH1067" s="33">
        <v>7</v>
      </c>
      <c r="BI1067" s="33">
        <v>7</v>
      </c>
      <c r="BJ1067" s="34">
        <v>7</v>
      </c>
      <c r="BK1067" s="35">
        <v>7</v>
      </c>
      <c r="BL1067" t="str">
        <f>IF(BY1067&gt;LARGE(BZ1067:$CK1067,1),1,"")</f>
        <v/>
      </c>
      <c r="BM1067" t="str">
        <f>IF(BZ1067&gt;LARGE(CA1067:$CK1067,1),2,"")</f>
        <v/>
      </c>
      <c r="BN1067" t="str">
        <f>IF(CA1067&gt;LARGE(CB1067:$CK1067,1),2.2,"")</f>
        <v/>
      </c>
      <c r="BO1067" t="str">
        <f>IF(CB1067&gt;LARGE(CC1067:$CK1067,1),3,"")</f>
        <v/>
      </c>
      <c r="BP1067" t="str">
        <f>IF(CC1067&gt;LARGE(CD1067:$CK1067,1),3.2,"")</f>
        <v/>
      </c>
      <c r="BQ1067" t="str">
        <f>IF(CD1067&gt;LARGE(CE1067:$CK1067,1),4,"")</f>
        <v/>
      </c>
      <c r="BR1067" t="str">
        <f>IF(CE1067&gt;LARGE(CF1067:$CK1067,1),4.2,"")</f>
        <v/>
      </c>
      <c r="BS1067" t="str">
        <f>IF(CF1067&gt;LARGE(CG1067:$CK1067,1),5,"")</f>
        <v/>
      </c>
      <c r="BT1067" t="str">
        <f>IF(CG1067&gt;LARGE(CH1067:$CK1067,1),5.2,"")</f>
        <v/>
      </c>
      <c r="BU1067" t="str">
        <f>IF(CH1067&gt;LARGE(CI1067:$CK1067,1),6,"")</f>
        <v/>
      </c>
      <c r="BV1067" t="str">
        <f>IF(CI1067&gt;LARGE(CJ1067:$CK1067,1),6.2,"")</f>
        <v/>
      </c>
      <c r="BW1067">
        <f>IF(CJ1067&gt;LARGE(CK1067:$CK1067,1),7,"")</f>
        <v>7</v>
      </c>
      <c r="BX1067" t="str">
        <f t="shared" si="273"/>
        <v/>
      </c>
      <c r="BY1067" s="36">
        <f t="shared" si="274"/>
        <v>0</v>
      </c>
      <c r="BZ1067" s="36">
        <f t="shared" si="275"/>
        <v>0</v>
      </c>
      <c r="CA1067">
        <f t="shared" si="276"/>
        <v>0</v>
      </c>
      <c r="CB1067" s="36">
        <f t="shared" si="277"/>
        <v>0</v>
      </c>
      <c r="CC1067">
        <f t="shared" si="278"/>
        <v>0</v>
      </c>
      <c r="CD1067" s="36">
        <f t="shared" si="279"/>
        <v>0</v>
      </c>
      <c r="CE1067">
        <f t="shared" si="280"/>
        <v>0</v>
      </c>
      <c r="CF1067" s="36">
        <f t="shared" si="281"/>
        <v>0</v>
      </c>
      <c r="CG1067">
        <f t="shared" si="282"/>
        <v>0</v>
      </c>
      <c r="CH1067" s="36">
        <f t="shared" si="283"/>
        <v>0</v>
      </c>
      <c r="CI1067">
        <f t="shared" si="284"/>
        <v>0</v>
      </c>
      <c r="CJ1067" s="36">
        <f t="shared" si="285"/>
        <v>6</v>
      </c>
      <c r="CK1067">
        <f t="shared" si="286"/>
        <v>0</v>
      </c>
      <c r="CP1067">
        <v>1662</v>
      </c>
      <c r="DD1067" t="str">
        <f>IF(COUNTIF('[3]Zone Players'!A$3:A$1847,A1067)&lt;1,"D","")</f>
        <v/>
      </c>
      <c r="DF1067">
        <f t="shared" si="289"/>
        <v>7</v>
      </c>
      <c r="DG1067" s="70">
        <f t="shared" si="287"/>
        <v>6</v>
      </c>
      <c r="DH1067" t="str">
        <f t="shared" si="288"/>
        <v/>
      </c>
    </row>
    <row r="1068" spans="1:112" x14ac:dyDescent="0.25">
      <c r="A1068" s="40">
        <v>123669</v>
      </c>
      <c r="B1068" s="24" t="s">
        <v>1412</v>
      </c>
      <c r="C1068" s="24" t="s">
        <v>253</v>
      </c>
      <c r="D1068" s="25" t="s">
        <v>1476</v>
      </c>
      <c r="E1068" s="26"/>
      <c r="F1068" s="27"/>
      <c r="G1068" s="27"/>
      <c r="H1068" s="27"/>
      <c r="I1068" s="27"/>
      <c r="J1068" s="27"/>
      <c r="K1068" s="27"/>
      <c r="L1068" s="27"/>
      <c r="M1068" s="27"/>
      <c r="N1068" s="26">
        <v>5</v>
      </c>
      <c r="O1068" s="27"/>
      <c r="P1068" s="27">
        <v>5</v>
      </c>
      <c r="Q1068" s="28"/>
      <c r="R1068" s="28"/>
      <c r="S1068" s="28"/>
      <c r="T1068" s="29"/>
      <c r="U1068" s="28"/>
      <c r="V1068" s="30" t="s">
        <v>113</v>
      </c>
      <c r="W1068" s="30" t="s">
        <v>113</v>
      </c>
      <c r="X1068" s="30">
        <v>3</v>
      </c>
      <c r="Y1068" s="30" t="s">
        <v>113</v>
      </c>
      <c r="Z1068" s="30" t="s">
        <v>113</v>
      </c>
      <c r="AA1068" s="30">
        <v>6</v>
      </c>
      <c r="AB1068" s="30">
        <v>7</v>
      </c>
      <c r="AC1068" s="30" t="s">
        <v>113</v>
      </c>
      <c r="AD1068" s="30" t="s">
        <v>113</v>
      </c>
      <c r="AE1068" s="30" t="s">
        <v>113</v>
      </c>
      <c r="AF1068" s="30" t="s">
        <v>113</v>
      </c>
      <c r="AG1068" s="30" t="s">
        <v>113</v>
      </c>
      <c r="AH1068" s="30" t="s">
        <v>113</v>
      </c>
      <c r="AI1068" s="30" t="s">
        <v>113</v>
      </c>
      <c r="AJ1068" s="30" t="s">
        <v>113</v>
      </c>
      <c r="AK1068" s="30" t="s">
        <v>113</v>
      </c>
      <c r="AL1068" s="30" t="s">
        <v>113</v>
      </c>
      <c r="AM1068" s="30">
        <v>0</v>
      </c>
      <c r="AN1068" s="30">
        <v>15</v>
      </c>
      <c r="AO1068" s="30">
        <v>1</v>
      </c>
      <c r="AP1068" s="30">
        <v>6</v>
      </c>
      <c r="AQ1068" s="31">
        <v>5</v>
      </c>
      <c r="AR1068" s="31">
        <v>5</v>
      </c>
      <c r="AS1068" s="31">
        <v>5</v>
      </c>
      <c r="AT1068" s="32">
        <v>0</v>
      </c>
      <c r="AU1068" s="32">
        <v>0</v>
      </c>
      <c r="AV1068" s="32">
        <v>0</v>
      </c>
      <c r="AW1068" s="32">
        <v>0</v>
      </c>
      <c r="AX1068" s="32">
        <v>0</v>
      </c>
      <c r="AY1068" s="32">
        <v>0</v>
      </c>
      <c r="AZ1068" s="32">
        <v>0</v>
      </c>
      <c r="BA1068" s="32">
        <v>0</v>
      </c>
      <c r="BB1068" s="32">
        <v>0</v>
      </c>
      <c r="BC1068" s="32">
        <v>0</v>
      </c>
      <c r="BD1068" s="33">
        <v>7.2</v>
      </c>
      <c r="BE1068" s="33">
        <v>7.2</v>
      </c>
      <c r="BF1068" s="33">
        <v>7.2</v>
      </c>
      <c r="BG1068" s="33">
        <v>7.2</v>
      </c>
      <c r="BH1068" s="33">
        <v>7.2</v>
      </c>
      <c r="BI1068" s="33">
        <v>7.2</v>
      </c>
      <c r="BJ1068" s="34" t="s">
        <v>113</v>
      </c>
      <c r="BK1068" s="35" t="s">
        <v>113</v>
      </c>
      <c r="BL1068" t="str">
        <f>IF(BY1068&gt;LARGE(BZ1068:$CK1068,1),1,"")</f>
        <v/>
      </c>
      <c r="BM1068" t="str">
        <f>IF(BZ1068&gt;LARGE(CA1068:$CK1068,1),2,"")</f>
        <v/>
      </c>
      <c r="BN1068" t="str">
        <f>IF(CA1068&gt;LARGE(CB1068:$CK1068,1),2.2,"")</f>
        <v/>
      </c>
      <c r="BO1068" t="str">
        <f>IF(CB1068&gt;LARGE(CC1068:$CK1068,1),3,"")</f>
        <v/>
      </c>
      <c r="BP1068" t="str">
        <f>IF(CC1068&gt;LARGE(CD1068:$CK1068,1),3.2,"")</f>
        <v/>
      </c>
      <c r="BQ1068" t="str">
        <f>IF(CD1068&gt;LARGE(CE1068:$CK1068,1),4,"")</f>
        <v/>
      </c>
      <c r="BR1068" t="str">
        <f>IF(CE1068&gt;LARGE(CF1068:$CK1068,1),4.2,"")</f>
        <v/>
      </c>
      <c r="BS1068" t="str">
        <f>IF(CF1068&gt;LARGE(CG1068:$CK1068,1),5,"")</f>
        <v/>
      </c>
      <c r="BT1068" t="str">
        <f>IF(CG1068&gt;LARGE(CH1068:$CK1068,1),5.2,"")</f>
        <v/>
      </c>
      <c r="BU1068" t="str">
        <f>IF(CH1068&gt;LARGE(CI1068:$CK1068,1),6,"")</f>
        <v/>
      </c>
      <c r="BV1068" t="str">
        <f>IF(CI1068&gt;LARGE(CJ1068:$CK1068,1),6.2,"")</f>
        <v/>
      </c>
      <c r="BW1068" t="str">
        <f>IF(CJ1068&gt;LARGE(CK1068:$CK1068,1),7,"")</f>
        <v/>
      </c>
      <c r="BX1068" t="str">
        <f t="shared" si="273"/>
        <v/>
      </c>
      <c r="BY1068" s="36">
        <f t="shared" si="274"/>
        <v>0</v>
      </c>
      <c r="BZ1068" s="36">
        <f t="shared" si="275"/>
        <v>0</v>
      </c>
      <c r="CA1068">
        <f t="shared" si="276"/>
        <v>0</v>
      </c>
      <c r="CB1068" s="36">
        <f t="shared" si="277"/>
        <v>0</v>
      </c>
      <c r="CC1068">
        <f t="shared" si="278"/>
        <v>0</v>
      </c>
      <c r="CD1068" s="36">
        <f t="shared" si="279"/>
        <v>0</v>
      </c>
      <c r="CE1068">
        <f t="shared" si="280"/>
        <v>0</v>
      </c>
      <c r="CF1068" s="36">
        <f t="shared" si="281"/>
        <v>0</v>
      </c>
      <c r="CG1068">
        <f t="shared" si="282"/>
        <v>0</v>
      </c>
      <c r="CH1068" s="36">
        <f t="shared" si="283"/>
        <v>0</v>
      </c>
      <c r="CI1068">
        <f t="shared" si="284"/>
        <v>0</v>
      </c>
      <c r="CJ1068" s="36">
        <f t="shared" si="285"/>
        <v>0</v>
      </c>
      <c r="CK1068">
        <f t="shared" si="286"/>
        <v>0</v>
      </c>
      <c r="CP1068">
        <v>1663</v>
      </c>
      <c r="DD1068" t="str">
        <f>IF(COUNTIF('[3]Zone Players'!A$3:A$1847,A1068)&lt;1,"D","")</f>
        <v/>
      </c>
      <c r="DF1068">
        <f t="shared" si="289"/>
        <v>5</v>
      </c>
      <c r="DG1068" s="70">
        <f t="shared" si="287"/>
        <v>0</v>
      </c>
      <c r="DH1068" t="str">
        <f t="shared" si="288"/>
        <v/>
      </c>
    </row>
    <row r="1069" spans="1:112" x14ac:dyDescent="0.25">
      <c r="A1069" s="23">
        <v>148405</v>
      </c>
      <c r="B1069" s="24" t="s">
        <v>1514</v>
      </c>
      <c r="C1069" s="24" t="s">
        <v>565</v>
      </c>
      <c r="D1069" s="25" t="s">
        <v>1476</v>
      </c>
      <c r="E1069" s="26"/>
      <c r="F1069" s="27"/>
      <c r="G1069" s="27"/>
      <c r="H1069" s="27"/>
      <c r="I1069" s="27"/>
      <c r="J1069" s="27"/>
      <c r="K1069" s="27"/>
      <c r="L1069" s="27"/>
      <c r="M1069" s="27"/>
      <c r="N1069" s="26">
        <v>7</v>
      </c>
      <c r="O1069" s="27">
        <v>6</v>
      </c>
      <c r="P1069" s="27">
        <v>4</v>
      </c>
      <c r="Q1069" s="28"/>
      <c r="R1069" s="28"/>
      <c r="S1069" s="28"/>
      <c r="T1069" s="29"/>
      <c r="U1069" s="28"/>
      <c r="V1069" s="30" t="s">
        <v>113</v>
      </c>
      <c r="W1069" s="30" t="s">
        <v>113</v>
      </c>
      <c r="X1069" s="30">
        <v>3</v>
      </c>
      <c r="Y1069" s="30" t="s">
        <v>113</v>
      </c>
      <c r="Z1069" s="30" t="s">
        <v>113</v>
      </c>
      <c r="AA1069" s="30">
        <v>6</v>
      </c>
      <c r="AB1069" s="30">
        <v>7</v>
      </c>
      <c r="AC1069" s="30" t="s">
        <v>113</v>
      </c>
      <c r="AD1069" s="30" t="s">
        <v>113</v>
      </c>
      <c r="AE1069" s="30" t="s">
        <v>113</v>
      </c>
      <c r="AF1069" s="30" t="s">
        <v>113</v>
      </c>
      <c r="AG1069" s="30" t="s">
        <v>113</v>
      </c>
      <c r="AH1069" s="30" t="s">
        <v>113</v>
      </c>
      <c r="AI1069" s="30" t="s">
        <v>113</v>
      </c>
      <c r="AJ1069" s="30" t="s">
        <v>113</v>
      </c>
      <c r="AK1069" s="30" t="s">
        <v>113</v>
      </c>
      <c r="AL1069" s="30" t="s">
        <v>113</v>
      </c>
      <c r="AM1069" s="30">
        <v>0</v>
      </c>
      <c r="AN1069" s="30">
        <v>15</v>
      </c>
      <c r="AO1069" s="30">
        <v>1</v>
      </c>
      <c r="AP1069" s="30">
        <v>6</v>
      </c>
      <c r="AQ1069" s="31">
        <v>4</v>
      </c>
      <c r="AR1069" s="31">
        <v>3</v>
      </c>
      <c r="AS1069" s="31">
        <v>3</v>
      </c>
      <c r="AT1069" s="32">
        <v>3</v>
      </c>
      <c r="AU1069" s="32">
        <v>3</v>
      </c>
      <c r="AV1069" s="32">
        <v>3</v>
      </c>
      <c r="AW1069" s="32">
        <v>3</v>
      </c>
      <c r="AX1069" s="32">
        <v>3</v>
      </c>
      <c r="AY1069" s="32">
        <v>3</v>
      </c>
      <c r="AZ1069" s="32">
        <v>3</v>
      </c>
      <c r="BA1069" s="32">
        <v>3</v>
      </c>
      <c r="BB1069" s="32">
        <v>3</v>
      </c>
      <c r="BC1069" s="32">
        <v>3</v>
      </c>
      <c r="BD1069" s="33">
        <v>7.2</v>
      </c>
      <c r="BE1069" s="33">
        <v>3</v>
      </c>
      <c r="BF1069" s="33">
        <v>3</v>
      </c>
      <c r="BG1069" s="33">
        <v>3</v>
      </c>
      <c r="BH1069" s="33">
        <v>3</v>
      </c>
      <c r="BI1069" s="33">
        <v>3</v>
      </c>
      <c r="BJ1069" s="34">
        <v>3</v>
      </c>
      <c r="BK1069" s="35">
        <v>3</v>
      </c>
      <c r="BL1069" t="str">
        <f>IF(BY1069&gt;LARGE(BZ1069:$CK1069,1),1,"")</f>
        <v/>
      </c>
      <c r="BM1069" t="str">
        <f>IF(BZ1069&gt;LARGE(CA1069:$CK1069,1),2,"")</f>
        <v/>
      </c>
      <c r="BN1069" t="str">
        <f>IF(CA1069&gt;LARGE(CB1069:$CK1069,1),2.2,"")</f>
        <v/>
      </c>
      <c r="BO1069">
        <f>IF(CB1069&gt;LARGE(CC1069:$CK1069,1),3,"")</f>
        <v>3</v>
      </c>
      <c r="BP1069" t="str">
        <f>IF(CC1069&gt;LARGE(CD1069:$CK1069,1),3.2,"")</f>
        <v/>
      </c>
      <c r="BQ1069" t="str">
        <f>IF(CD1069&gt;LARGE(CE1069:$CK1069,1),4,"")</f>
        <v/>
      </c>
      <c r="BR1069" t="str">
        <f>IF(CE1069&gt;LARGE(CF1069:$CK1069,1),4.2,"")</f>
        <v/>
      </c>
      <c r="BS1069" t="str">
        <f>IF(CF1069&gt;LARGE(CG1069:$CK1069,1),5,"")</f>
        <v/>
      </c>
      <c r="BT1069" t="str">
        <f>IF(CG1069&gt;LARGE(CH1069:$CK1069,1),5.2,"")</f>
        <v/>
      </c>
      <c r="BU1069" t="str">
        <f>IF(CH1069&gt;LARGE(CI1069:$CK1069,1),6,"")</f>
        <v/>
      </c>
      <c r="BV1069" t="str">
        <f>IF(CI1069&gt;LARGE(CJ1069:$CK1069,1),6.2,"")</f>
        <v/>
      </c>
      <c r="BW1069" t="str">
        <f>IF(CJ1069&gt;LARGE(CK1069:$CK1069,1),7,"")</f>
        <v/>
      </c>
      <c r="BX1069" t="str">
        <f t="shared" si="273"/>
        <v/>
      </c>
      <c r="BY1069" s="36">
        <f t="shared" si="274"/>
        <v>0</v>
      </c>
      <c r="BZ1069" s="36">
        <f t="shared" si="275"/>
        <v>0</v>
      </c>
      <c r="CA1069">
        <f t="shared" si="276"/>
        <v>0</v>
      </c>
      <c r="CB1069" s="36">
        <f t="shared" si="277"/>
        <v>10</v>
      </c>
      <c r="CC1069">
        <f t="shared" si="278"/>
        <v>0</v>
      </c>
      <c r="CD1069" s="36">
        <f t="shared" si="279"/>
        <v>0</v>
      </c>
      <c r="CE1069">
        <f t="shared" si="280"/>
        <v>0</v>
      </c>
      <c r="CF1069" s="36">
        <f t="shared" si="281"/>
        <v>0</v>
      </c>
      <c r="CG1069">
        <f t="shared" si="282"/>
        <v>0</v>
      </c>
      <c r="CH1069" s="36">
        <f t="shared" si="283"/>
        <v>0</v>
      </c>
      <c r="CI1069">
        <f t="shared" si="284"/>
        <v>0</v>
      </c>
      <c r="CJ1069" s="36">
        <f t="shared" si="285"/>
        <v>0</v>
      </c>
      <c r="CK1069">
        <f t="shared" si="286"/>
        <v>0</v>
      </c>
      <c r="CP1069">
        <v>1664</v>
      </c>
      <c r="DD1069" t="str">
        <f>IF(COUNTIF('[3]Zone Players'!A$3:A$1847,A1069)&lt;1,"D","")</f>
        <v/>
      </c>
      <c r="DF1069">
        <f t="shared" si="289"/>
        <v>3</v>
      </c>
      <c r="DG1069" s="70">
        <f t="shared" si="287"/>
        <v>10</v>
      </c>
      <c r="DH1069" t="str">
        <f t="shared" si="288"/>
        <v/>
      </c>
    </row>
    <row r="1070" spans="1:112" x14ac:dyDescent="0.25">
      <c r="A1070" s="40">
        <v>83804</v>
      </c>
      <c r="B1070" s="24" t="s">
        <v>1515</v>
      </c>
      <c r="C1070" s="24" t="s">
        <v>325</v>
      </c>
      <c r="D1070" s="25" t="s">
        <v>1476</v>
      </c>
      <c r="E1070" s="25"/>
      <c r="F1070" s="24"/>
      <c r="G1070" s="24"/>
      <c r="H1070" s="24"/>
      <c r="I1070" s="24"/>
      <c r="J1070" s="24"/>
      <c r="K1070" s="24"/>
      <c r="L1070" s="24"/>
      <c r="M1070" s="24"/>
      <c r="N1070" s="25"/>
      <c r="O1070" s="24"/>
      <c r="P1070" s="27" t="s">
        <v>113</v>
      </c>
      <c r="Q1070" s="28"/>
      <c r="R1070" s="28"/>
      <c r="S1070" s="28"/>
      <c r="T1070" s="29"/>
      <c r="U1070" s="28"/>
      <c r="V1070" s="30" t="s">
        <v>113</v>
      </c>
      <c r="W1070" s="30" t="s">
        <v>113</v>
      </c>
      <c r="X1070" s="30">
        <v>3</v>
      </c>
      <c r="Y1070" s="30" t="s">
        <v>113</v>
      </c>
      <c r="Z1070" s="30" t="s">
        <v>113</v>
      </c>
      <c r="AA1070" s="30">
        <v>6</v>
      </c>
      <c r="AB1070" s="30">
        <v>7</v>
      </c>
      <c r="AC1070" s="59" t="s">
        <v>113</v>
      </c>
      <c r="AD1070" s="59" t="s">
        <v>113</v>
      </c>
      <c r="AE1070" s="59" t="s">
        <v>113</v>
      </c>
      <c r="AF1070" s="59" t="s">
        <v>113</v>
      </c>
      <c r="AG1070" s="59" t="s">
        <v>113</v>
      </c>
      <c r="AH1070" s="59" t="s">
        <v>113</v>
      </c>
      <c r="AI1070" s="30" t="s">
        <v>113</v>
      </c>
      <c r="AJ1070" s="30" t="s">
        <v>113</v>
      </c>
      <c r="AK1070" s="30" t="s">
        <v>113</v>
      </c>
      <c r="AL1070" s="30" t="s">
        <v>113</v>
      </c>
      <c r="AM1070" s="30">
        <v>0</v>
      </c>
      <c r="AN1070" s="59">
        <v>15</v>
      </c>
      <c r="AO1070" s="30">
        <v>0</v>
      </c>
      <c r="AP1070" s="59">
        <v>7</v>
      </c>
      <c r="AQ1070" s="31" t="s">
        <v>113</v>
      </c>
      <c r="AR1070" s="31" t="s">
        <v>113</v>
      </c>
      <c r="AS1070" s="31" t="s">
        <v>113</v>
      </c>
      <c r="AT1070" s="32">
        <v>0</v>
      </c>
      <c r="AU1070" s="32">
        <v>0</v>
      </c>
      <c r="AV1070" s="32">
        <v>0</v>
      </c>
      <c r="AW1070" s="32">
        <v>0</v>
      </c>
      <c r="AX1070" s="32">
        <v>0</v>
      </c>
      <c r="AY1070" s="32">
        <v>0</v>
      </c>
      <c r="AZ1070" s="32">
        <v>0</v>
      </c>
      <c r="BA1070" s="32">
        <v>0</v>
      </c>
      <c r="BB1070" s="32">
        <v>0</v>
      </c>
      <c r="BC1070" s="32">
        <v>0</v>
      </c>
      <c r="BD1070" s="33">
        <v>7.2</v>
      </c>
      <c r="BE1070" s="33">
        <v>7.2</v>
      </c>
      <c r="BF1070" s="33">
        <v>7.2</v>
      </c>
      <c r="BG1070" s="33">
        <v>7.2</v>
      </c>
      <c r="BH1070" s="33">
        <v>7.2</v>
      </c>
      <c r="BI1070" s="33">
        <v>7.2</v>
      </c>
      <c r="BJ1070" s="34" t="s">
        <v>113</v>
      </c>
      <c r="BK1070" s="35" t="s">
        <v>113</v>
      </c>
      <c r="BL1070" t="str">
        <f>IF(BY1070&gt;LARGE(BZ1070:$CK1070,1),1,"")</f>
        <v/>
      </c>
      <c r="BM1070" t="str">
        <f>IF(BZ1070&gt;LARGE(CA1070:$CK1070,1),2,"")</f>
        <v/>
      </c>
      <c r="BN1070" t="str">
        <f>IF(CA1070&gt;LARGE(CB1070:$CK1070,1),2.2,"")</f>
        <v/>
      </c>
      <c r="BO1070" t="str">
        <f>IF(CB1070&gt;LARGE(CC1070:$CK1070,1),3,"")</f>
        <v/>
      </c>
      <c r="BP1070" t="str">
        <f>IF(CC1070&gt;LARGE(CD1070:$CK1070,1),3.2,"")</f>
        <v/>
      </c>
      <c r="BQ1070" t="str">
        <f>IF(CD1070&gt;LARGE(CE1070:$CK1070,1),4,"")</f>
        <v/>
      </c>
      <c r="BR1070" t="str">
        <f>IF(CE1070&gt;LARGE(CF1070:$CK1070,1),4.2,"")</f>
        <v/>
      </c>
      <c r="BS1070" t="str">
        <f>IF(CF1070&gt;LARGE(CG1070:$CK1070,1),5,"")</f>
        <v/>
      </c>
      <c r="BT1070" t="str">
        <f>IF(CG1070&gt;LARGE(CH1070:$CK1070,1),5.2,"")</f>
        <v/>
      </c>
      <c r="BU1070" t="str">
        <f>IF(CH1070&gt;LARGE(CI1070:$CK1070,1),6,"")</f>
        <v/>
      </c>
      <c r="BV1070" t="str">
        <f>IF(CI1070&gt;LARGE(CJ1070:$CK1070,1),6.2,"")</f>
        <v/>
      </c>
      <c r="BW1070" t="str">
        <f>IF(CJ1070&gt;LARGE(CK1070:$CK1070,1),7,"")</f>
        <v/>
      </c>
      <c r="BX1070" t="str">
        <f t="shared" si="273"/>
        <v/>
      </c>
      <c r="BY1070" s="36">
        <f t="shared" si="274"/>
        <v>0</v>
      </c>
      <c r="BZ1070" s="36">
        <f t="shared" si="275"/>
        <v>0</v>
      </c>
      <c r="CA1070">
        <f t="shared" si="276"/>
        <v>0</v>
      </c>
      <c r="CB1070" s="36">
        <f t="shared" si="277"/>
        <v>0</v>
      </c>
      <c r="CC1070">
        <f t="shared" si="278"/>
        <v>0</v>
      </c>
      <c r="CD1070" s="36">
        <f t="shared" si="279"/>
        <v>0</v>
      </c>
      <c r="CE1070">
        <f t="shared" si="280"/>
        <v>0</v>
      </c>
      <c r="CF1070" s="36">
        <f t="shared" si="281"/>
        <v>0</v>
      </c>
      <c r="CG1070">
        <f t="shared" si="282"/>
        <v>0</v>
      </c>
      <c r="CH1070" s="36">
        <f t="shared" si="283"/>
        <v>0</v>
      </c>
      <c r="CI1070">
        <f t="shared" si="284"/>
        <v>0</v>
      </c>
      <c r="CJ1070" s="36">
        <f t="shared" si="285"/>
        <v>0</v>
      </c>
      <c r="CK1070">
        <f t="shared" si="286"/>
        <v>0</v>
      </c>
      <c r="CP1070">
        <v>1665</v>
      </c>
      <c r="DD1070" t="str">
        <f>IF(COUNTIF('[3]Zone Players'!A$3:A$1847,A1070)&lt;1,"D","")</f>
        <v/>
      </c>
      <c r="DF1070" t="str">
        <f t="shared" si="289"/>
        <v/>
      </c>
      <c r="DG1070" s="70">
        <f t="shared" si="287"/>
        <v>0</v>
      </c>
      <c r="DH1070" t="str">
        <f t="shared" si="288"/>
        <v/>
      </c>
    </row>
    <row r="1071" spans="1:112" x14ac:dyDescent="0.25">
      <c r="A1071" s="23">
        <v>135638</v>
      </c>
      <c r="B1071" s="24" t="s">
        <v>865</v>
      </c>
      <c r="C1071" s="24" t="s">
        <v>235</v>
      </c>
      <c r="D1071" s="25" t="s">
        <v>1476</v>
      </c>
      <c r="E1071" s="26"/>
      <c r="F1071" s="27"/>
      <c r="G1071" s="27"/>
      <c r="H1071" s="27"/>
      <c r="I1071" s="27"/>
      <c r="J1071" s="27">
        <v>6</v>
      </c>
      <c r="K1071" s="27">
        <v>5</v>
      </c>
      <c r="L1071" s="27">
        <v>2</v>
      </c>
      <c r="M1071" s="27">
        <v>3</v>
      </c>
      <c r="N1071" s="26">
        <v>3</v>
      </c>
      <c r="O1071" s="27">
        <v>3</v>
      </c>
      <c r="P1071" s="27">
        <v>4</v>
      </c>
      <c r="Q1071" s="28"/>
      <c r="R1071" s="28"/>
      <c r="S1071" s="28"/>
      <c r="T1071" s="29"/>
      <c r="U1071" s="28"/>
      <c r="V1071" s="30" t="s">
        <v>113</v>
      </c>
      <c r="W1071" s="30" t="s">
        <v>113</v>
      </c>
      <c r="X1071" s="30">
        <v>3</v>
      </c>
      <c r="Y1071" s="30" t="s">
        <v>113</v>
      </c>
      <c r="Z1071" s="30" t="s">
        <v>113</v>
      </c>
      <c r="AA1071" s="30">
        <v>6</v>
      </c>
      <c r="AB1071" s="30">
        <v>7</v>
      </c>
      <c r="AC1071" s="30" t="s">
        <v>113</v>
      </c>
      <c r="AD1071" s="30" t="s">
        <v>113</v>
      </c>
      <c r="AE1071" s="30" t="s">
        <v>113</v>
      </c>
      <c r="AF1071" s="30" t="s">
        <v>113</v>
      </c>
      <c r="AG1071" s="30" t="s">
        <v>113</v>
      </c>
      <c r="AH1071" s="30" t="s">
        <v>113</v>
      </c>
      <c r="AI1071" s="30" t="s">
        <v>113</v>
      </c>
      <c r="AJ1071" s="30" t="s">
        <v>113</v>
      </c>
      <c r="AK1071" s="30" t="s">
        <v>113</v>
      </c>
      <c r="AL1071" s="30" t="s">
        <v>113</v>
      </c>
      <c r="AM1071" s="30">
        <v>0</v>
      </c>
      <c r="AN1071" s="30">
        <v>15</v>
      </c>
      <c r="AO1071" s="30">
        <v>1</v>
      </c>
      <c r="AP1071" s="30">
        <v>6</v>
      </c>
      <c r="AQ1071" s="31">
        <v>4</v>
      </c>
      <c r="AR1071" s="31">
        <v>4</v>
      </c>
      <c r="AS1071" s="31">
        <v>4</v>
      </c>
      <c r="AT1071" s="32">
        <v>0</v>
      </c>
      <c r="AU1071" s="32">
        <v>0</v>
      </c>
      <c r="AV1071" s="32">
        <v>0</v>
      </c>
      <c r="AW1071" s="32">
        <v>0</v>
      </c>
      <c r="AX1071" s="32">
        <v>0</v>
      </c>
      <c r="AY1071" s="32">
        <v>0</v>
      </c>
      <c r="AZ1071" s="32">
        <v>0</v>
      </c>
      <c r="BA1071" s="32">
        <v>0</v>
      </c>
      <c r="BB1071" s="32">
        <v>0</v>
      </c>
      <c r="BC1071" s="32">
        <v>0</v>
      </c>
      <c r="BD1071" s="33">
        <v>7.2</v>
      </c>
      <c r="BE1071" s="33">
        <v>7.2</v>
      </c>
      <c r="BF1071" s="33">
        <v>7.2</v>
      </c>
      <c r="BG1071" s="33">
        <v>7.2</v>
      </c>
      <c r="BH1071" s="33">
        <v>7.2</v>
      </c>
      <c r="BI1071" s="33">
        <v>7.2</v>
      </c>
      <c r="BJ1071" s="34" t="s">
        <v>113</v>
      </c>
      <c r="BK1071" s="35" t="s">
        <v>113</v>
      </c>
      <c r="BL1071" t="str">
        <f>IF(BY1071&gt;LARGE(BZ1071:$CK1071,1),1,"")</f>
        <v/>
      </c>
      <c r="BM1071" t="str">
        <f>IF(BZ1071&gt;LARGE(CA1071:$CK1071,1),2,"")</f>
        <v/>
      </c>
      <c r="BN1071" t="str">
        <f>IF(CA1071&gt;LARGE(CB1071:$CK1071,1),2.2,"")</f>
        <v/>
      </c>
      <c r="BO1071" t="str">
        <f>IF(CB1071&gt;LARGE(CC1071:$CK1071,1),3,"")</f>
        <v/>
      </c>
      <c r="BP1071" t="str">
        <f>IF(CC1071&gt;LARGE(CD1071:$CK1071,1),3.2,"")</f>
        <v/>
      </c>
      <c r="BQ1071" t="str">
        <f>IF(CD1071&gt;LARGE(CE1071:$CK1071,1),4,"")</f>
        <v/>
      </c>
      <c r="BR1071" t="str">
        <f>IF(CE1071&gt;LARGE(CF1071:$CK1071,1),4.2,"")</f>
        <v/>
      </c>
      <c r="BS1071" t="str">
        <f>IF(CF1071&gt;LARGE(CG1071:$CK1071,1),5,"")</f>
        <v/>
      </c>
      <c r="BT1071" t="str">
        <f>IF(CG1071&gt;LARGE(CH1071:$CK1071,1),5.2,"")</f>
        <v/>
      </c>
      <c r="BU1071" t="str">
        <f>IF(CH1071&gt;LARGE(CI1071:$CK1071,1),6,"")</f>
        <v/>
      </c>
      <c r="BV1071" t="str">
        <f>IF(CI1071&gt;LARGE(CJ1071:$CK1071,1),6.2,"")</f>
        <v/>
      </c>
      <c r="BW1071" t="str">
        <f>IF(CJ1071&gt;LARGE(CK1071:$CK1071,1),7,"")</f>
        <v/>
      </c>
      <c r="BX1071" t="str">
        <f t="shared" si="273"/>
        <v/>
      </c>
      <c r="BY1071" s="36">
        <f t="shared" si="274"/>
        <v>0</v>
      </c>
      <c r="BZ1071" s="36">
        <f t="shared" si="275"/>
        <v>0</v>
      </c>
      <c r="CA1071">
        <f t="shared" si="276"/>
        <v>0</v>
      </c>
      <c r="CB1071" s="36">
        <f t="shared" si="277"/>
        <v>0</v>
      </c>
      <c r="CC1071">
        <f t="shared" si="278"/>
        <v>0</v>
      </c>
      <c r="CD1071" s="36">
        <f t="shared" si="279"/>
        <v>0</v>
      </c>
      <c r="CE1071">
        <f t="shared" si="280"/>
        <v>0</v>
      </c>
      <c r="CF1071" s="36">
        <f t="shared" si="281"/>
        <v>0</v>
      </c>
      <c r="CG1071">
        <f t="shared" si="282"/>
        <v>0</v>
      </c>
      <c r="CH1071" s="36">
        <f t="shared" si="283"/>
        <v>0</v>
      </c>
      <c r="CI1071">
        <f t="shared" si="284"/>
        <v>0</v>
      </c>
      <c r="CJ1071" s="36">
        <f t="shared" si="285"/>
        <v>0</v>
      </c>
      <c r="CK1071">
        <f t="shared" si="286"/>
        <v>0</v>
      </c>
      <c r="DF1071">
        <f t="shared" si="289"/>
        <v>4</v>
      </c>
      <c r="DG1071" s="70">
        <f t="shared" si="287"/>
        <v>0</v>
      </c>
      <c r="DH1071" t="str">
        <f t="shared" si="288"/>
        <v/>
      </c>
    </row>
    <row r="1072" spans="1:112" x14ac:dyDescent="0.25">
      <c r="A1072" s="40">
        <v>146883</v>
      </c>
      <c r="B1072" s="24" t="s">
        <v>1516</v>
      </c>
      <c r="C1072" s="24" t="s">
        <v>158</v>
      </c>
      <c r="D1072" s="25" t="s">
        <v>1476</v>
      </c>
      <c r="E1072" s="26"/>
      <c r="F1072" s="27"/>
      <c r="G1072" s="27"/>
      <c r="H1072" s="27"/>
      <c r="I1072" s="27"/>
      <c r="J1072" s="27"/>
      <c r="K1072" s="27"/>
      <c r="L1072" s="27"/>
      <c r="M1072" s="27"/>
      <c r="N1072" s="26"/>
      <c r="O1072" s="27"/>
      <c r="P1072" s="27" t="s">
        <v>113</v>
      </c>
      <c r="Q1072" s="28"/>
      <c r="R1072" s="28"/>
      <c r="S1072" s="28"/>
      <c r="T1072" s="29"/>
      <c r="U1072" s="28"/>
      <c r="V1072" s="30" t="s">
        <v>113</v>
      </c>
      <c r="W1072" s="30" t="s">
        <v>113</v>
      </c>
      <c r="X1072" s="30">
        <v>3</v>
      </c>
      <c r="Y1072" s="30" t="s">
        <v>113</v>
      </c>
      <c r="Z1072" s="30" t="s">
        <v>113</v>
      </c>
      <c r="AA1072" s="30">
        <v>6</v>
      </c>
      <c r="AB1072" s="30">
        <v>7</v>
      </c>
      <c r="AC1072" s="30" t="s">
        <v>113</v>
      </c>
      <c r="AD1072" s="30" t="s">
        <v>113</v>
      </c>
      <c r="AE1072" s="30" t="s">
        <v>113</v>
      </c>
      <c r="AF1072" s="30" t="s">
        <v>113</v>
      </c>
      <c r="AG1072" s="30" t="s">
        <v>113</v>
      </c>
      <c r="AH1072" s="30" t="s">
        <v>113</v>
      </c>
      <c r="AI1072" s="30" t="s">
        <v>113</v>
      </c>
      <c r="AJ1072" s="30" t="s">
        <v>113</v>
      </c>
      <c r="AK1072" s="30" t="s">
        <v>113</v>
      </c>
      <c r="AL1072" s="30" t="s">
        <v>113</v>
      </c>
      <c r="AM1072" s="30">
        <v>0</v>
      </c>
      <c r="AN1072" s="30">
        <v>15</v>
      </c>
      <c r="AO1072" s="30">
        <v>0</v>
      </c>
      <c r="AP1072" s="30">
        <v>7</v>
      </c>
      <c r="AQ1072" s="31" t="s">
        <v>113</v>
      </c>
      <c r="AR1072" s="31" t="s">
        <v>113</v>
      </c>
      <c r="AS1072" s="31" t="s">
        <v>113</v>
      </c>
      <c r="AT1072" s="32">
        <v>0</v>
      </c>
      <c r="AU1072" s="32">
        <v>0</v>
      </c>
      <c r="AV1072" s="32">
        <v>0</v>
      </c>
      <c r="AW1072" s="32">
        <v>0</v>
      </c>
      <c r="AX1072" s="32">
        <v>0</v>
      </c>
      <c r="AY1072" s="32">
        <v>0</v>
      </c>
      <c r="AZ1072" s="32">
        <v>0</v>
      </c>
      <c r="BA1072" s="32">
        <v>0</v>
      </c>
      <c r="BB1072" s="32">
        <v>0</v>
      </c>
      <c r="BC1072" s="32">
        <v>0</v>
      </c>
      <c r="BD1072" s="33">
        <v>7.2</v>
      </c>
      <c r="BE1072" s="33">
        <v>7.2</v>
      </c>
      <c r="BF1072" s="33">
        <v>7.2</v>
      </c>
      <c r="BG1072" s="33">
        <v>7.2</v>
      </c>
      <c r="BH1072" s="33">
        <v>7.2</v>
      </c>
      <c r="BI1072" s="33">
        <v>7.2</v>
      </c>
      <c r="BJ1072" s="34" t="s">
        <v>113</v>
      </c>
      <c r="BK1072" s="35" t="s">
        <v>113</v>
      </c>
      <c r="BL1072" t="str">
        <f>IF(BY1072&gt;LARGE(BZ1072:$CK1072,1),1,"")</f>
        <v/>
      </c>
      <c r="BM1072" t="str">
        <f>IF(BZ1072&gt;LARGE(CA1072:$CK1072,1),2,"")</f>
        <v/>
      </c>
      <c r="BN1072" t="str">
        <f>IF(CA1072&gt;LARGE(CB1072:$CK1072,1),2.2,"")</f>
        <v/>
      </c>
      <c r="BO1072" t="str">
        <f>IF(CB1072&gt;LARGE(CC1072:$CK1072,1),3,"")</f>
        <v/>
      </c>
      <c r="BP1072" t="str">
        <f>IF(CC1072&gt;LARGE(CD1072:$CK1072,1),3.2,"")</f>
        <v/>
      </c>
      <c r="BQ1072" t="str">
        <f>IF(CD1072&gt;LARGE(CE1072:$CK1072,1),4,"")</f>
        <v/>
      </c>
      <c r="BR1072" t="str">
        <f>IF(CE1072&gt;LARGE(CF1072:$CK1072,1),4.2,"")</f>
        <v/>
      </c>
      <c r="BS1072" t="str">
        <f>IF(CF1072&gt;LARGE(CG1072:$CK1072,1),5,"")</f>
        <v/>
      </c>
      <c r="BT1072" t="str">
        <f>IF(CG1072&gt;LARGE(CH1072:$CK1072,1),5.2,"")</f>
        <v/>
      </c>
      <c r="BU1072" t="str">
        <f>IF(CH1072&gt;LARGE(CI1072:$CK1072,1),6,"")</f>
        <v/>
      </c>
      <c r="BV1072" t="str">
        <f>IF(CI1072&gt;LARGE(CJ1072:$CK1072,1),6.2,"")</f>
        <v/>
      </c>
      <c r="BW1072" t="str">
        <f>IF(CJ1072&gt;LARGE(CK1072:$CK1072,1),7,"")</f>
        <v/>
      </c>
      <c r="BX1072" t="str">
        <f t="shared" si="273"/>
        <v/>
      </c>
      <c r="BY1072" s="36">
        <f t="shared" si="274"/>
        <v>0</v>
      </c>
      <c r="BZ1072" s="36">
        <f t="shared" si="275"/>
        <v>0</v>
      </c>
      <c r="CA1072">
        <f t="shared" si="276"/>
        <v>0</v>
      </c>
      <c r="CB1072" s="36">
        <f t="shared" si="277"/>
        <v>0</v>
      </c>
      <c r="CC1072">
        <f t="shared" si="278"/>
        <v>0</v>
      </c>
      <c r="CD1072" s="36">
        <f t="shared" si="279"/>
        <v>0</v>
      </c>
      <c r="CE1072">
        <f t="shared" si="280"/>
        <v>0</v>
      </c>
      <c r="CF1072" s="36">
        <f t="shared" si="281"/>
        <v>0</v>
      </c>
      <c r="CG1072">
        <f t="shared" si="282"/>
        <v>0</v>
      </c>
      <c r="CH1072" s="36">
        <f t="shared" si="283"/>
        <v>0</v>
      </c>
      <c r="CI1072">
        <f t="shared" si="284"/>
        <v>0</v>
      </c>
      <c r="CJ1072" s="36">
        <f t="shared" si="285"/>
        <v>0</v>
      </c>
      <c r="CK1072">
        <f t="shared" si="286"/>
        <v>0</v>
      </c>
      <c r="CP1072">
        <v>1666</v>
      </c>
      <c r="DD1072" t="str">
        <f>IF(COUNTIF('[3]Zone Players'!A$3:A$1847,A1072)&lt;1,"D","")</f>
        <v/>
      </c>
      <c r="DF1072" t="str">
        <f t="shared" si="289"/>
        <v/>
      </c>
      <c r="DG1072" s="70">
        <f t="shared" si="287"/>
        <v>0</v>
      </c>
      <c r="DH1072" t="str">
        <f t="shared" si="288"/>
        <v/>
      </c>
    </row>
    <row r="1073" spans="1:112" x14ac:dyDescent="0.25">
      <c r="A1073" s="40">
        <v>55557</v>
      </c>
      <c r="B1073" s="24" t="s">
        <v>869</v>
      </c>
      <c r="C1073" s="24" t="s">
        <v>753</v>
      </c>
      <c r="D1073" s="25" t="s">
        <v>1476</v>
      </c>
      <c r="E1073" s="26"/>
      <c r="F1073" s="27"/>
      <c r="G1073" s="27">
        <v>7</v>
      </c>
      <c r="H1073" s="27">
        <v>7</v>
      </c>
      <c r="I1073" s="27"/>
      <c r="J1073" s="27">
        <v>7</v>
      </c>
      <c r="K1073" s="27">
        <v>7</v>
      </c>
      <c r="L1073" s="27">
        <v>7</v>
      </c>
      <c r="M1073" s="27">
        <v>7</v>
      </c>
      <c r="N1073" s="26">
        <v>7</v>
      </c>
      <c r="O1073" s="27">
        <v>7</v>
      </c>
      <c r="P1073" s="27">
        <v>7</v>
      </c>
      <c r="Q1073" s="28"/>
      <c r="R1073" s="28"/>
      <c r="S1073" s="28"/>
      <c r="T1073" s="29"/>
      <c r="U1073" s="28"/>
      <c r="V1073" s="30" t="s">
        <v>113</v>
      </c>
      <c r="W1073" s="30" t="s">
        <v>113</v>
      </c>
      <c r="X1073" s="30">
        <v>3</v>
      </c>
      <c r="Y1073" s="30" t="s">
        <v>113</v>
      </c>
      <c r="Z1073" s="30" t="s">
        <v>113</v>
      </c>
      <c r="AA1073" s="30">
        <v>6</v>
      </c>
      <c r="AB1073" s="30">
        <v>7</v>
      </c>
      <c r="AC1073" s="30" t="s">
        <v>113</v>
      </c>
      <c r="AD1073" s="30" t="s">
        <v>113</v>
      </c>
      <c r="AE1073" s="30" t="s">
        <v>113</v>
      </c>
      <c r="AF1073" s="30" t="s">
        <v>113</v>
      </c>
      <c r="AG1073" s="30" t="s">
        <v>113</v>
      </c>
      <c r="AH1073" s="30" t="s">
        <v>113</v>
      </c>
      <c r="AI1073" s="30" t="s">
        <v>113</v>
      </c>
      <c r="AJ1073" s="30" t="s">
        <v>113</v>
      </c>
      <c r="AK1073" s="30" t="s">
        <v>113</v>
      </c>
      <c r="AL1073" s="30" t="s">
        <v>113</v>
      </c>
      <c r="AM1073" s="30">
        <v>0</v>
      </c>
      <c r="AN1073" s="30">
        <v>15</v>
      </c>
      <c r="AO1073" s="30">
        <v>0</v>
      </c>
      <c r="AP1073" s="30">
        <v>7</v>
      </c>
      <c r="AQ1073" s="31">
        <v>7</v>
      </c>
      <c r="AR1073" s="31">
        <v>7</v>
      </c>
      <c r="AS1073" s="31">
        <v>7</v>
      </c>
      <c r="AT1073" s="32">
        <v>0</v>
      </c>
      <c r="AU1073" s="32">
        <v>0</v>
      </c>
      <c r="AV1073" s="32">
        <v>0</v>
      </c>
      <c r="AW1073" s="32">
        <v>0</v>
      </c>
      <c r="AX1073" s="32">
        <v>0</v>
      </c>
      <c r="AY1073" s="32">
        <v>7</v>
      </c>
      <c r="AZ1073" s="32">
        <v>0</v>
      </c>
      <c r="BA1073" s="32">
        <v>7</v>
      </c>
      <c r="BB1073" s="32">
        <v>0</v>
      </c>
      <c r="BC1073" s="32">
        <v>7</v>
      </c>
      <c r="BD1073" s="33">
        <v>7.2</v>
      </c>
      <c r="BE1073" s="33">
        <v>7.2</v>
      </c>
      <c r="BF1073" s="33">
        <v>7.2</v>
      </c>
      <c r="BG1073" s="33">
        <v>7.2</v>
      </c>
      <c r="BH1073" s="33">
        <v>7.2</v>
      </c>
      <c r="BI1073" s="33">
        <v>7.2</v>
      </c>
      <c r="BJ1073" s="34" t="s">
        <v>113</v>
      </c>
      <c r="BK1073" s="35">
        <v>7</v>
      </c>
      <c r="BL1073" t="str">
        <f>IF(BY1073&gt;LARGE(BZ1073:$CK1073,1),1,"")</f>
        <v/>
      </c>
      <c r="BM1073" t="str">
        <f>IF(BZ1073&gt;LARGE(CA1073:$CK1073,1),2,"")</f>
        <v/>
      </c>
      <c r="BN1073" t="str">
        <f>IF(CA1073&gt;LARGE(CB1073:$CK1073,1),2.2,"")</f>
        <v/>
      </c>
      <c r="BO1073" t="str">
        <f>IF(CB1073&gt;LARGE(CC1073:$CK1073,1),3,"")</f>
        <v/>
      </c>
      <c r="BP1073" t="str">
        <f>IF(CC1073&gt;LARGE(CD1073:$CK1073,1),3.2,"")</f>
        <v/>
      </c>
      <c r="BQ1073" t="str">
        <f>IF(CD1073&gt;LARGE(CE1073:$CK1073,1),4,"")</f>
        <v/>
      </c>
      <c r="BR1073" t="str">
        <f>IF(CE1073&gt;LARGE(CF1073:$CK1073,1),4.2,"")</f>
        <v/>
      </c>
      <c r="BS1073" t="str">
        <f>IF(CF1073&gt;LARGE(CG1073:$CK1073,1),5,"")</f>
        <v/>
      </c>
      <c r="BT1073" t="str">
        <f>IF(CG1073&gt;LARGE(CH1073:$CK1073,1),5.2,"")</f>
        <v/>
      </c>
      <c r="BU1073" t="str">
        <f>IF(CH1073&gt;LARGE(CI1073:$CK1073,1),6,"")</f>
        <v/>
      </c>
      <c r="BV1073" t="str">
        <f>IF(CI1073&gt;LARGE(CJ1073:$CK1073,1),6.2,"")</f>
        <v/>
      </c>
      <c r="BW1073">
        <f>IF(CJ1073&gt;LARGE(CK1073:$CK1073,1),7,"")</f>
        <v>7</v>
      </c>
      <c r="BX1073" t="str">
        <f t="shared" si="273"/>
        <v/>
      </c>
      <c r="BY1073" s="36">
        <f t="shared" si="274"/>
        <v>0</v>
      </c>
      <c r="BZ1073" s="36">
        <f t="shared" si="275"/>
        <v>0</v>
      </c>
      <c r="CA1073">
        <f t="shared" si="276"/>
        <v>0</v>
      </c>
      <c r="CB1073" s="36">
        <f t="shared" si="277"/>
        <v>0</v>
      </c>
      <c r="CC1073">
        <f t="shared" si="278"/>
        <v>0</v>
      </c>
      <c r="CD1073" s="36">
        <f t="shared" si="279"/>
        <v>0</v>
      </c>
      <c r="CE1073">
        <f t="shared" si="280"/>
        <v>0</v>
      </c>
      <c r="CF1073" s="36">
        <f t="shared" si="281"/>
        <v>0</v>
      </c>
      <c r="CG1073">
        <f t="shared" si="282"/>
        <v>0</v>
      </c>
      <c r="CH1073" s="36">
        <f t="shared" si="283"/>
        <v>0</v>
      </c>
      <c r="CI1073">
        <f t="shared" si="284"/>
        <v>0</v>
      </c>
      <c r="CJ1073" s="36">
        <f t="shared" si="285"/>
        <v>3</v>
      </c>
      <c r="CK1073">
        <f t="shared" si="286"/>
        <v>0</v>
      </c>
      <c r="CP1073">
        <v>870</v>
      </c>
      <c r="DD1073" t="str">
        <f>IF(COUNTIF('[3]Zone Players'!A$3:A$1847,A1073)&lt;1,"D","")</f>
        <v/>
      </c>
      <c r="DF1073">
        <f t="shared" si="289"/>
        <v>7</v>
      </c>
      <c r="DG1073" s="70">
        <f t="shared" si="287"/>
        <v>3</v>
      </c>
      <c r="DH1073" t="str">
        <f t="shared" si="288"/>
        <v/>
      </c>
    </row>
    <row r="1074" spans="1:112" x14ac:dyDescent="0.25">
      <c r="A1074" s="23">
        <v>144152</v>
      </c>
      <c r="B1074" s="24" t="s">
        <v>1517</v>
      </c>
      <c r="C1074" s="24" t="s">
        <v>1518</v>
      </c>
      <c r="D1074" s="25" t="s">
        <v>1476</v>
      </c>
      <c r="E1074" s="26"/>
      <c r="F1074" s="27"/>
      <c r="G1074" s="27"/>
      <c r="H1074" s="27"/>
      <c r="I1074" s="27"/>
      <c r="J1074" s="27"/>
      <c r="K1074" s="27"/>
      <c r="L1074" s="27"/>
      <c r="M1074" s="27"/>
      <c r="N1074" s="26">
        <v>7</v>
      </c>
      <c r="O1074" s="27">
        <v>7</v>
      </c>
      <c r="P1074" s="27">
        <v>7</v>
      </c>
      <c r="Q1074" s="28"/>
      <c r="R1074" s="28"/>
      <c r="S1074" s="28"/>
      <c r="T1074" s="29"/>
      <c r="U1074" s="28"/>
      <c r="V1074" s="30" t="s">
        <v>113</v>
      </c>
      <c r="W1074" s="30" t="s">
        <v>113</v>
      </c>
      <c r="X1074" s="30">
        <v>3</v>
      </c>
      <c r="Y1074" s="30" t="s">
        <v>113</v>
      </c>
      <c r="Z1074" s="30" t="s">
        <v>113</v>
      </c>
      <c r="AA1074" s="30">
        <v>6</v>
      </c>
      <c r="AB1074" s="30">
        <v>7</v>
      </c>
      <c r="AC1074" s="30" t="s">
        <v>113</v>
      </c>
      <c r="AD1074" s="30" t="s">
        <v>113</v>
      </c>
      <c r="AE1074" s="30" t="s">
        <v>113</v>
      </c>
      <c r="AF1074" s="30" t="s">
        <v>113</v>
      </c>
      <c r="AG1074" s="30" t="s">
        <v>113</v>
      </c>
      <c r="AH1074" s="30" t="s">
        <v>113</v>
      </c>
      <c r="AI1074" s="30" t="s">
        <v>113</v>
      </c>
      <c r="AJ1074" s="30" t="s">
        <v>113</v>
      </c>
      <c r="AK1074" s="30" t="s">
        <v>113</v>
      </c>
      <c r="AL1074" s="30" t="s">
        <v>113</v>
      </c>
      <c r="AM1074" s="30">
        <v>0</v>
      </c>
      <c r="AN1074" s="30">
        <v>15</v>
      </c>
      <c r="AO1074" s="30">
        <v>0</v>
      </c>
      <c r="AP1074" s="30">
        <v>7</v>
      </c>
      <c r="AQ1074" s="31">
        <v>7</v>
      </c>
      <c r="AR1074" s="31">
        <v>7</v>
      </c>
      <c r="AS1074" s="31">
        <v>7</v>
      </c>
      <c r="AT1074" s="32">
        <v>7</v>
      </c>
      <c r="AU1074" s="32">
        <v>0</v>
      </c>
      <c r="AV1074" s="32">
        <v>0</v>
      </c>
      <c r="AW1074" s="32">
        <v>7</v>
      </c>
      <c r="AX1074" s="32">
        <v>7</v>
      </c>
      <c r="AY1074" s="32">
        <v>0</v>
      </c>
      <c r="AZ1074" s="32">
        <v>0</v>
      </c>
      <c r="BA1074" s="32">
        <v>0</v>
      </c>
      <c r="BB1074" s="32">
        <v>7</v>
      </c>
      <c r="BC1074" s="32">
        <v>0</v>
      </c>
      <c r="BD1074" s="33">
        <v>7.2</v>
      </c>
      <c r="BE1074" s="33">
        <v>7.2</v>
      </c>
      <c r="BF1074" s="33">
        <v>7.2</v>
      </c>
      <c r="BG1074" s="33">
        <v>7.2</v>
      </c>
      <c r="BH1074" s="33">
        <v>7.2</v>
      </c>
      <c r="BI1074" s="33">
        <v>7</v>
      </c>
      <c r="BJ1074" s="34">
        <v>7</v>
      </c>
      <c r="BK1074" s="35">
        <v>7</v>
      </c>
      <c r="BL1074" t="str">
        <f>IF(BY1074&gt;LARGE(BZ1074:$CK1074,1),1,"")</f>
        <v/>
      </c>
      <c r="BM1074" t="str">
        <f>IF(BZ1074&gt;LARGE(CA1074:$CK1074,1),2,"")</f>
        <v/>
      </c>
      <c r="BN1074" t="str">
        <f>IF(CA1074&gt;LARGE(CB1074:$CK1074,1),2.2,"")</f>
        <v/>
      </c>
      <c r="BO1074" t="str">
        <f>IF(CB1074&gt;LARGE(CC1074:$CK1074,1),3,"")</f>
        <v/>
      </c>
      <c r="BP1074" t="str">
        <f>IF(CC1074&gt;LARGE(CD1074:$CK1074,1),3.2,"")</f>
        <v/>
      </c>
      <c r="BQ1074" t="str">
        <f>IF(CD1074&gt;LARGE(CE1074:$CK1074,1),4,"")</f>
        <v/>
      </c>
      <c r="BR1074" t="str">
        <f>IF(CE1074&gt;LARGE(CF1074:$CK1074,1),4.2,"")</f>
        <v/>
      </c>
      <c r="BS1074" t="str">
        <f>IF(CF1074&gt;LARGE(CG1074:$CK1074,1),5,"")</f>
        <v/>
      </c>
      <c r="BT1074" t="str">
        <f>IF(CG1074&gt;LARGE(CH1074:$CK1074,1),5.2,"")</f>
        <v/>
      </c>
      <c r="BU1074" t="str">
        <f>IF(CH1074&gt;LARGE(CI1074:$CK1074,1),6,"")</f>
        <v/>
      </c>
      <c r="BV1074" t="str">
        <f>IF(CI1074&gt;LARGE(CJ1074:$CK1074,1),6.2,"")</f>
        <v/>
      </c>
      <c r="BW1074">
        <f>IF(CJ1074&gt;LARGE(CK1074:$CK1074,1),7,"")</f>
        <v>7</v>
      </c>
      <c r="BX1074" t="str">
        <f t="shared" si="273"/>
        <v/>
      </c>
      <c r="BY1074" s="36">
        <f t="shared" si="274"/>
        <v>0</v>
      </c>
      <c r="BZ1074" s="36">
        <f t="shared" si="275"/>
        <v>0</v>
      </c>
      <c r="CA1074">
        <f t="shared" si="276"/>
        <v>0</v>
      </c>
      <c r="CB1074" s="36">
        <f t="shared" si="277"/>
        <v>0</v>
      </c>
      <c r="CC1074">
        <f t="shared" si="278"/>
        <v>0</v>
      </c>
      <c r="CD1074" s="36">
        <f t="shared" si="279"/>
        <v>0</v>
      </c>
      <c r="CE1074">
        <f t="shared" si="280"/>
        <v>0</v>
      </c>
      <c r="CF1074" s="36">
        <f t="shared" si="281"/>
        <v>0</v>
      </c>
      <c r="CG1074">
        <f t="shared" si="282"/>
        <v>0</v>
      </c>
      <c r="CH1074" s="36">
        <f t="shared" si="283"/>
        <v>0</v>
      </c>
      <c r="CI1074">
        <f t="shared" si="284"/>
        <v>0</v>
      </c>
      <c r="CJ1074" s="36">
        <f t="shared" si="285"/>
        <v>4</v>
      </c>
      <c r="CK1074">
        <f t="shared" si="286"/>
        <v>0</v>
      </c>
      <c r="CP1074">
        <v>872</v>
      </c>
      <c r="DD1074" t="str">
        <f>IF(COUNTIF('[3]Zone Players'!A$3:A$1847,A1074)&lt;1,"D","")</f>
        <v/>
      </c>
      <c r="DF1074">
        <f t="shared" si="289"/>
        <v>7</v>
      </c>
      <c r="DG1074" s="70">
        <f t="shared" si="287"/>
        <v>4</v>
      </c>
      <c r="DH1074" t="str">
        <f t="shared" si="288"/>
        <v/>
      </c>
    </row>
    <row r="1075" spans="1:112" x14ac:dyDescent="0.25">
      <c r="A1075" s="40">
        <v>89790</v>
      </c>
      <c r="B1075" s="24" t="s">
        <v>1519</v>
      </c>
      <c r="C1075" s="24" t="s">
        <v>1520</v>
      </c>
      <c r="D1075" s="25" t="s">
        <v>1476</v>
      </c>
      <c r="E1075" s="26"/>
      <c r="F1075" s="27"/>
      <c r="G1075" s="27"/>
      <c r="H1075" s="27"/>
      <c r="I1075" s="27"/>
      <c r="J1075" s="27"/>
      <c r="K1075" s="27"/>
      <c r="L1075" s="27"/>
      <c r="M1075" s="27"/>
      <c r="N1075" s="26"/>
      <c r="O1075" s="27"/>
      <c r="P1075" s="27" t="s">
        <v>113</v>
      </c>
      <c r="Q1075" s="28"/>
      <c r="R1075" s="28"/>
      <c r="S1075" s="28"/>
      <c r="T1075" s="29"/>
      <c r="U1075" s="28"/>
      <c r="V1075" s="30" t="s">
        <v>113</v>
      </c>
      <c r="W1075" s="30" t="s">
        <v>113</v>
      </c>
      <c r="X1075" s="30">
        <v>3</v>
      </c>
      <c r="Y1075" s="30" t="s">
        <v>113</v>
      </c>
      <c r="Z1075" s="30" t="s">
        <v>113</v>
      </c>
      <c r="AA1075" s="30">
        <v>6</v>
      </c>
      <c r="AB1075" s="30">
        <v>7</v>
      </c>
      <c r="AC1075" s="30" t="s">
        <v>113</v>
      </c>
      <c r="AD1075" s="30" t="s">
        <v>113</v>
      </c>
      <c r="AE1075" s="30" t="s">
        <v>113</v>
      </c>
      <c r="AF1075" s="30" t="s">
        <v>113</v>
      </c>
      <c r="AG1075" s="30" t="s">
        <v>113</v>
      </c>
      <c r="AH1075" s="30" t="s">
        <v>113</v>
      </c>
      <c r="AI1075" s="30" t="s">
        <v>113</v>
      </c>
      <c r="AJ1075" s="30" t="s">
        <v>113</v>
      </c>
      <c r="AK1075" s="30" t="s">
        <v>113</v>
      </c>
      <c r="AL1075" s="30" t="s">
        <v>113</v>
      </c>
      <c r="AM1075" s="30">
        <v>0</v>
      </c>
      <c r="AN1075" s="30">
        <v>15</v>
      </c>
      <c r="AO1075" s="30">
        <v>0</v>
      </c>
      <c r="AP1075" s="30">
        <v>7</v>
      </c>
      <c r="AQ1075" s="31" t="s">
        <v>113</v>
      </c>
      <c r="AR1075" s="31" t="s">
        <v>113</v>
      </c>
      <c r="AS1075" s="31" t="s">
        <v>113</v>
      </c>
      <c r="AT1075" s="32">
        <v>0</v>
      </c>
      <c r="AU1075" s="32">
        <v>0</v>
      </c>
      <c r="AV1075" s="32">
        <v>0</v>
      </c>
      <c r="AW1075" s="32">
        <v>0</v>
      </c>
      <c r="AX1075" s="32">
        <v>0</v>
      </c>
      <c r="AY1075" s="32">
        <v>0</v>
      </c>
      <c r="AZ1075" s="32">
        <v>0</v>
      </c>
      <c r="BA1075" s="32">
        <v>0</v>
      </c>
      <c r="BB1075" s="32">
        <v>0</v>
      </c>
      <c r="BC1075" s="32">
        <v>0</v>
      </c>
      <c r="BD1075" s="33">
        <v>7.2</v>
      </c>
      <c r="BE1075" s="33">
        <v>7.2</v>
      </c>
      <c r="BF1075" s="33">
        <v>7.2</v>
      </c>
      <c r="BG1075" s="33">
        <v>7.2</v>
      </c>
      <c r="BH1075" s="33">
        <v>7.2</v>
      </c>
      <c r="BI1075" s="33">
        <v>7.2</v>
      </c>
      <c r="BJ1075" s="34" t="s">
        <v>113</v>
      </c>
      <c r="BK1075" s="35" t="s">
        <v>113</v>
      </c>
      <c r="BL1075" t="str">
        <f>IF(BY1075&gt;LARGE(BZ1075:$CK1075,1),1,"")</f>
        <v/>
      </c>
      <c r="BM1075" t="str">
        <f>IF(BZ1075&gt;LARGE(CA1075:$CK1075,1),2,"")</f>
        <v/>
      </c>
      <c r="BN1075" t="str">
        <f>IF(CA1075&gt;LARGE(CB1075:$CK1075,1),2.2,"")</f>
        <v/>
      </c>
      <c r="BO1075" t="str">
        <f>IF(CB1075&gt;LARGE(CC1075:$CK1075,1),3,"")</f>
        <v/>
      </c>
      <c r="BP1075" t="str">
        <f>IF(CC1075&gt;LARGE(CD1075:$CK1075,1),3.2,"")</f>
        <v/>
      </c>
      <c r="BQ1075" t="str">
        <f>IF(CD1075&gt;LARGE(CE1075:$CK1075,1),4,"")</f>
        <v/>
      </c>
      <c r="BR1075" t="str">
        <f>IF(CE1075&gt;LARGE(CF1075:$CK1075,1),4.2,"")</f>
        <v/>
      </c>
      <c r="BS1075" t="str">
        <f>IF(CF1075&gt;LARGE(CG1075:$CK1075,1),5,"")</f>
        <v/>
      </c>
      <c r="BT1075" t="str">
        <f>IF(CG1075&gt;LARGE(CH1075:$CK1075,1),5.2,"")</f>
        <v/>
      </c>
      <c r="BU1075" t="str">
        <f>IF(CH1075&gt;LARGE(CI1075:$CK1075,1),6,"")</f>
        <v/>
      </c>
      <c r="BV1075" t="str">
        <f>IF(CI1075&gt;LARGE(CJ1075:$CK1075,1),6.2,"")</f>
        <v/>
      </c>
      <c r="BW1075" t="str">
        <f>IF(CJ1075&gt;LARGE(CK1075:$CK1075,1),7,"")</f>
        <v/>
      </c>
      <c r="BX1075" t="str">
        <f t="shared" si="273"/>
        <v/>
      </c>
      <c r="BY1075" s="36">
        <f t="shared" si="274"/>
        <v>0</v>
      </c>
      <c r="BZ1075" s="36">
        <f t="shared" si="275"/>
        <v>0</v>
      </c>
      <c r="CA1075">
        <f t="shared" si="276"/>
        <v>0</v>
      </c>
      <c r="CB1075" s="36">
        <f t="shared" si="277"/>
        <v>0</v>
      </c>
      <c r="CC1075">
        <f t="shared" si="278"/>
        <v>0</v>
      </c>
      <c r="CD1075" s="36">
        <f t="shared" si="279"/>
        <v>0</v>
      </c>
      <c r="CE1075">
        <f t="shared" si="280"/>
        <v>0</v>
      </c>
      <c r="CF1075" s="36">
        <f t="shared" si="281"/>
        <v>0</v>
      </c>
      <c r="CG1075">
        <f t="shared" si="282"/>
        <v>0</v>
      </c>
      <c r="CH1075" s="36">
        <f t="shared" si="283"/>
        <v>0</v>
      </c>
      <c r="CI1075">
        <f t="shared" si="284"/>
        <v>0</v>
      </c>
      <c r="CJ1075" s="36">
        <f t="shared" si="285"/>
        <v>0</v>
      </c>
      <c r="CK1075">
        <f t="shared" si="286"/>
        <v>0</v>
      </c>
      <c r="CP1075">
        <v>1668</v>
      </c>
      <c r="DD1075" t="str">
        <f>IF(COUNTIF('[3]Zone Players'!A$3:A$1847,A1075)&lt;1,"D","")</f>
        <v/>
      </c>
      <c r="DF1075" t="str">
        <f t="shared" si="289"/>
        <v/>
      </c>
      <c r="DG1075" s="70">
        <f t="shared" si="287"/>
        <v>0</v>
      </c>
      <c r="DH1075" t="str">
        <f t="shared" si="288"/>
        <v/>
      </c>
    </row>
    <row r="1076" spans="1:112" x14ac:dyDescent="0.25">
      <c r="A1076" s="23">
        <v>17871</v>
      </c>
      <c r="B1076" s="24" t="s">
        <v>1521</v>
      </c>
      <c r="C1076" s="24" t="s">
        <v>255</v>
      </c>
      <c r="D1076" s="25" t="s">
        <v>1476</v>
      </c>
      <c r="E1076" s="26">
        <v>5</v>
      </c>
      <c r="F1076" s="27">
        <v>5</v>
      </c>
      <c r="G1076" s="27">
        <v>3</v>
      </c>
      <c r="H1076" s="27">
        <v>3</v>
      </c>
      <c r="I1076" s="27">
        <v>5</v>
      </c>
      <c r="J1076" s="27">
        <v>6</v>
      </c>
      <c r="K1076" s="27">
        <v>6</v>
      </c>
      <c r="L1076" s="27">
        <v>5</v>
      </c>
      <c r="M1076" s="27">
        <v>6</v>
      </c>
      <c r="N1076" s="26">
        <v>6</v>
      </c>
      <c r="O1076" s="27">
        <v>6</v>
      </c>
      <c r="P1076" s="27">
        <v>6</v>
      </c>
      <c r="Q1076" s="28"/>
      <c r="R1076" s="28"/>
      <c r="S1076" s="28"/>
      <c r="T1076" s="29"/>
      <c r="U1076" s="28"/>
      <c r="V1076" s="30" t="s">
        <v>113</v>
      </c>
      <c r="W1076" s="30" t="s">
        <v>113</v>
      </c>
      <c r="X1076" s="30">
        <v>3</v>
      </c>
      <c r="Y1076" s="30" t="s">
        <v>113</v>
      </c>
      <c r="Z1076" s="30" t="s">
        <v>113</v>
      </c>
      <c r="AA1076" s="30">
        <v>6</v>
      </c>
      <c r="AB1076" s="30">
        <v>7</v>
      </c>
      <c r="AC1076" s="30" t="s">
        <v>113</v>
      </c>
      <c r="AD1076" s="30" t="s">
        <v>113</v>
      </c>
      <c r="AE1076" s="30" t="s">
        <v>113</v>
      </c>
      <c r="AF1076" s="30" t="s">
        <v>113</v>
      </c>
      <c r="AG1076" s="30" t="s">
        <v>113</v>
      </c>
      <c r="AH1076" s="30" t="s">
        <v>113</v>
      </c>
      <c r="AI1076" s="30" t="s">
        <v>113</v>
      </c>
      <c r="AJ1076" s="30" t="s">
        <v>113</v>
      </c>
      <c r="AK1076" s="30" t="s">
        <v>113</v>
      </c>
      <c r="AL1076" s="30" t="s">
        <v>113</v>
      </c>
      <c r="AM1076" s="30">
        <v>0</v>
      </c>
      <c r="AN1076" s="30">
        <v>15</v>
      </c>
      <c r="AO1076" s="30">
        <v>0</v>
      </c>
      <c r="AP1076" s="30">
        <v>7</v>
      </c>
      <c r="AQ1076" s="31">
        <v>6</v>
      </c>
      <c r="AR1076" s="31">
        <v>6</v>
      </c>
      <c r="AS1076" s="31">
        <v>6</v>
      </c>
      <c r="AT1076" s="32">
        <v>6</v>
      </c>
      <c r="AU1076" s="32">
        <v>6</v>
      </c>
      <c r="AV1076" s="32">
        <v>6</v>
      </c>
      <c r="AW1076" s="32">
        <v>6</v>
      </c>
      <c r="AX1076" s="32">
        <v>6</v>
      </c>
      <c r="AY1076" s="32">
        <v>6</v>
      </c>
      <c r="AZ1076" s="32">
        <v>6</v>
      </c>
      <c r="BA1076" s="32">
        <v>6</v>
      </c>
      <c r="BB1076" s="32">
        <v>6</v>
      </c>
      <c r="BC1076" s="32">
        <v>6</v>
      </c>
      <c r="BD1076" s="33">
        <v>7.2</v>
      </c>
      <c r="BE1076" s="33">
        <v>6</v>
      </c>
      <c r="BF1076" s="33">
        <v>6</v>
      </c>
      <c r="BG1076" s="33">
        <v>6</v>
      </c>
      <c r="BH1076" s="33">
        <v>6</v>
      </c>
      <c r="BI1076" s="33">
        <v>6</v>
      </c>
      <c r="BJ1076" s="34">
        <v>6</v>
      </c>
      <c r="BK1076" s="35">
        <v>6</v>
      </c>
      <c r="BL1076" t="str">
        <f>IF(BY1076&gt;LARGE(BZ1076:$CK1076,1),1,"")</f>
        <v/>
      </c>
      <c r="BM1076" t="str">
        <f>IF(BZ1076&gt;LARGE(CA1076:$CK1076,1),2,"")</f>
        <v/>
      </c>
      <c r="BN1076" t="str">
        <f>IF(CA1076&gt;LARGE(CB1076:$CK1076,1),2.2,"")</f>
        <v/>
      </c>
      <c r="BO1076" t="str">
        <f>IF(CB1076&gt;LARGE(CC1076:$CK1076,1),3,"")</f>
        <v/>
      </c>
      <c r="BP1076" t="str">
        <f>IF(CC1076&gt;LARGE(CD1076:$CK1076,1),3.2,"")</f>
        <v/>
      </c>
      <c r="BQ1076" t="str">
        <f>IF(CD1076&gt;LARGE(CE1076:$CK1076,1),4,"")</f>
        <v/>
      </c>
      <c r="BR1076" t="str">
        <f>IF(CE1076&gt;LARGE(CF1076:$CK1076,1),4.2,"")</f>
        <v/>
      </c>
      <c r="BS1076" t="str">
        <f>IF(CF1076&gt;LARGE(CG1076:$CK1076,1),5,"")</f>
        <v/>
      </c>
      <c r="BT1076" t="str">
        <f>IF(CG1076&gt;LARGE(CH1076:$CK1076,1),5.2,"")</f>
        <v/>
      </c>
      <c r="BU1076">
        <f>IF(CH1076&gt;LARGE(CI1076:$CK1076,1),6,"")</f>
        <v>6</v>
      </c>
      <c r="BV1076" t="str">
        <f>IF(CI1076&gt;LARGE(CJ1076:$CK1076,1),6.2,"")</f>
        <v/>
      </c>
      <c r="BW1076" t="str">
        <f>IF(CJ1076&gt;LARGE(CK1076:$CK1076,1),7,"")</f>
        <v/>
      </c>
      <c r="BX1076" t="str">
        <f t="shared" si="273"/>
        <v/>
      </c>
      <c r="BY1076" s="36">
        <f t="shared" si="274"/>
        <v>0</v>
      </c>
      <c r="BZ1076" s="36">
        <f t="shared" si="275"/>
        <v>0</v>
      </c>
      <c r="CA1076">
        <f t="shared" si="276"/>
        <v>0</v>
      </c>
      <c r="CB1076" s="36">
        <f t="shared" si="277"/>
        <v>0</v>
      </c>
      <c r="CC1076">
        <f t="shared" si="278"/>
        <v>0</v>
      </c>
      <c r="CD1076" s="36">
        <f t="shared" si="279"/>
        <v>0</v>
      </c>
      <c r="CE1076">
        <f t="shared" si="280"/>
        <v>0</v>
      </c>
      <c r="CF1076" s="36">
        <f t="shared" si="281"/>
        <v>0</v>
      </c>
      <c r="CG1076">
        <f t="shared" si="282"/>
        <v>0</v>
      </c>
      <c r="CH1076" s="36">
        <f t="shared" si="283"/>
        <v>10</v>
      </c>
      <c r="CI1076">
        <f t="shared" si="284"/>
        <v>0</v>
      </c>
      <c r="CJ1076" s="36">
        <f t="shared" si="285"/>
        <v>0</v>
      </c>
      <c r="CK1076">
        <f t="shared" si="286"/>
        <v>0</v>
      </c>
      <c r="CP1076">
        <v>1670</v>
      </c>
      <c r="DD1076" t="str">
        <f>IF(COUNTIF('[3]Zone Players'!A$3:A$1847,A1076)&lt;1,"D","")</f>
        <v/>
      </c>
      <c r="DF1076">
        <f t="shared" si="289"/>
        <v>6</v>
      </c>
      <c r="DG1076" s="70">
        <f t="shared" si="287"/>
        <v>10</v>
      </c>
      <c r="DH1076" t="str">
        <f t="shared" si="288"/>
        <v/>
      </c>
    </row>
    <row r="1077" spans="1:112" x14ac:dyDescent="0.25">
      <c r="A1077" s="23">
        <v>96096</v>
      </c>
      <c r="B1077" s="24" t="s">
        <v>1522</v>
      </c>
      <c r="C1077" s="24" t="s">
        <v>235</v>
      </c>
      <c r="D1077" s="25" t="s">
        <v>1476</v>
      </c>
      <c r="E1077" s="26">
        <v>6</v>
      </c>
      <c r="F1077" s="27">
        <v>6</v>
      </c>
      <c r="G1077" s="27" t="s">
        <v>390</v>
      </c>
      <c r="H1077" s="27">
        <v>5</v>
      </c>
      <c r="I1077" s="27">
        <v>2</v>
      </c>
      <c r="J1077" s="27">
        <v>2</v>
      </c>
      <c r="K1077" s="27">
        <v>2</v>
      </c>
      <c r="L1077" s="27">
        <v>2</v>
      </c>
      <c r="M1077" s="27">
        <v>3</v>
      </c>
      <c r="N1077" s="26">
        <v>3</v>
      </c>
      <c r="O1077" s="27">
        <v>3</v>
      </c>
      <c r="P1077" s="27">
        <v>4</v>
      </c>
      <c r="Q1077" s="28"/>
      <c r="R1077" s="28"/>
      <c r="S1077" s="28"/>
      <c r="T1077" s="29"/>
      <c r="U1077" s="28"/>
      <c r="V1077" s="30" t="s">
        <v>113</v>
      </c>
      <c r="W1077" s="30" t="s">
        <v>113</v>
      </c>
      <c r="X1077" s="30">
        <v>3</v>
      </c>
      <c r="Y1077" s="30" t="s">
        <v>113</v>
      </c>
      <c r="Z1077" s="30" t="s">
        <v>113</v>
      </c>
      <c r="AA1077" s="30">
        <v>6</v>
      </c>
      <c r="AB1077" s="30">
        <v>7</v>
      </c>
      <c r="AC1077" s="30" t="s">
        <v>113</v>
      </c>
      <c r="AD1077" s="30" t="s">
        <v>113</v>
      </c>
      <c r="AE1077" s="30" t="s">
        <v>113</v>
      </c>
      <c r="AF1077" s="30" t="s">
        <v>113</v>
      </c>
      <c r="AG1077" s="30" t="s">
        <v>113</v>
      </c>
      <c r="AH1077" s="30" t="s">
        <v>113</v>
      </c>
      <c r="AI1077" s="30" t="s">
        <v>113</v>
      </c>
      <c r="AJ1077" s="30" t="s">
        <v>113</v>
      </c>
      <c r="AK1077" s="30" t="s">
        <v>113</v>
      </c>
      <c r="AL1077" s="30" t="s">
        <v>113</v>
      </c>
      <c r="AM1077" s="30">
        <v>0</v>
      </c>
      <c r="AN1077" s="30">
        <v>15</v>
      </c>
      <c r="AO1077" s="30">
        <v>1</v>
      </c>
      <c r="AP1077" s="30">
        <v>6</v>
      </c>
      <c r="AQ1077" s="31">
        <v>4</v>
      </c>
      <c r="AR1077" s="31">
        <v>3</v>
      </c>
      <c r="AS1077" s="31">
        <v>3</v>
      </c>
      <c r="AT1077" s="32">
        <v>3</v>
      </c>
      <c r="AU1077" s="32">
        <v>3</v>
      </c>
      <c r="AV1077" s="32">
        <v>3</v>
      </c>
      <c r="AW1077" s="32">
        <v>3</v>
      </c>
      <c r="AX1077" s="32">
        <v>3</v>
      </c>
      <c r="AY1077" s="32">
        <v>3</v>
      </c>
      <c r="AZ1077" s="32">
        <v>3</v>
      </c>
      <c r="BA1077" s="32">
        <v>3</v>
      </c>
      <c r="BB1077" s="32">
        <v>3</v>
      </c>
      <c r="BC1077" s="32">
        <v>3</v>
      </c>
      <c r="BD1077" s="33">
        <v>7.2</v>
      </c>
      <c r="BE1077" s="33">
        <v>3</v>
      </c>
      <c r="BF1077" s="33">
        <v>3</v>
      </c>
      <c r="BG1077" s="33">
        <v>3</v>
      </c>
      <c r="BH1077" s="33">
        <v>3</v>
      </c>
      <c r="BI1077" s="33">
        <v>3</v>
      </c>
      <c r="BJ1077" s="34">
        <v>3</v>
      </c>
      <c r="BK1077" s="35">
        <v>3</v>
      </c>
      <c r="BL1077" t="str">
        <f>IF(BY1077&gt;LARGE(BZ1077:$CK1077,1),1,"")</f>
        <v/>
      </c>
      <c r="BM1077" t="str">
        <f>IF(BZ1077&gt;LARGE(CA1077:$CK1077,1),2,"")</f>
        <v/>
      </c>
      <c r="BN1077" t="str">
        <f>IF(CA1077&gt;LARGE(CB1077:$CK1077,1),2.2,"")</f>
        <v/>
      </c>
      <c r="BO1077">
        <f>IF(CB1077&gt;LARGE(CC1077:$CK1077,1),3,"")</f>
        <v>3</v>
      </c>
      <c r="BP1077" t="str">
        <f>IF(CC1077&gt;LARGE(CD1077:$CK1077,1),3.2,"")</f>
        <v/>
      </c>
      <c r="BQ1077" t="str">
        <f>IF(CD1077&gt;LARGE(CE1077:$CK1077,1),4,"")</f>
        <v/>
      </c>
      <c r="BR1077" t="str">
        <f>IF(CE1077&gt;LARGE(CF1077:$CK1077,1),4.2,"")</f>
        <v/>
      </c>
      <c r="BS1077" t="str">
        <f>IF(CF1077&gt;LARGE(CG1077:$CK1077,1),5,"")</f>
        <v/>
      </c>
      <c r="BT1077" t="str">
        <f>IF(CG1077&gt;LARGE(CH1077:$CK1077,1),5.2,"")</f>
        <v/>
      </c>
      <c r="BU1077" t="str">
        <f>IF(CH1077&gt;LARGE(CI1077:$CK1077,1),6,"")</f>
        <v/>
      </c>
      <c r="BV1077" t="str">
        <f>IF(CI1077&gt;LARGE(CJ1077:$CK1077,1),6.2,"")</f>
        <v/>
      </c>
      <c r="BW1077" t="str">
        <f>IF(CJ1077&gt;LARGE(CK1077:$CK1077,1),7,"")</f>
        <v/>
      </c>
      <c r="BX1077" t="str">
        <f t="shared" si="273"/>
        <v/>
      </c>
      <c r="BY1077" s="36">
        <f t="shared" si="274"/>
        <v>0</v>
      </c>
      <c r="BZ1077" s="36">
        <f t="shared" si="275"/>
        <v>0</v>
      </c>
      <c r="CA1077">
        <f t="shared" si="276"/>
        <v>0</v>
      </c>
      <c r="CB1077" s="36">
        <f t="shared" si="277"/>
        <v>10</v>
      </c>
      <c r="CC1077">
        <f t="shared" si="278"/>
        <v>0</v>
      </c>
      <c r="CD1077" s="36">
        <f t="shared" si="279"/>
        <v>0</v>
      </c>
      <c r="CE1077">
        <f t="shared" si="280"/>
        <v>0</v>
      </c>
      <c r="CF1077" s="36">
        <f t="shared" si="281"/>
        <v>0</v>
      </c>
      <c r="CG1077">
        <f t="shared" si="282"/>
        <v>0</v>
      </c>
      <c r="CH1077" s="36">
        <f t="shared" si="283"/>
        <v>0</v>
      </c>
      <c r="CI1077">
        <f t="shared" si="284"/>
        <v>0</v>
      </c>
      <c r="CJ1077" s="36">
        <f t="shared" si="285"/>
        <v>0</v>
      </c>
      <c r="CK1077">
        <f t="shared" si="286"/>
        <v>0</v>
      </c>
      <c r="CP1077">
        <v>1672</v>
      </c>
      <c r="DD1077" t="str">
        <f>IF(COUNTIF('[3]Zone Players'!A$3:A$1847,A1077)&lt;1,"D","")</f>
        <v/>
      </c>
      <c r="DF1077">
        <f t="shared" si="289"/>
        <v>3</v>
      </c>
      <c r="DG1077" s="70">
        <f t="shared" si="287"/>
        <v>10</v>
      </c>
      <c r="DH1077" t="str">
        <f t="shared" si="288"/>
        <v/>
      </c>
    </row>
    <row r="1078" spans="1:112" x14ac:dyDescent="0.25">
      <c r="A1078" s="40">
        <v>44356</v>
      </c>
      <c r="B1078" s="24" t="s">
        <v>1523</v>
      </c>
      <c r="C1078" s="24" t="s">
        <v>1524</v>
      </c>
      <c r="D1078" s="25" t="s">
        <v>1476</v>
      </c>
      <c r="E1078" s="26"/>
      <c r="F1078" s="27"/>
      <c r="G1078" s="27"/>
      <c r="H1078" s="27"/>
      <c r="I1078" s="27"/>
      <c r="J1078" s="27"/>
      <c r="K1078" s="27"/>
      <c r="L1078" s="27"/>
      <c r="M1078" s="27"/>
      <c r="N1078" s="26"/>
      <c r="O1078" s="27"/>
      <c r="P1078" s="27" t="s">
        <v>113</v>
      </c>
      <c r="Q1078" s="28"/>
      <c r="R1078" s="28"/>
      <c r="S1078" s="28"/>
      <c r="T1078" s="29"/>
      <c r="U1078" s="28"/>
      <c r="V1078" s="30" t="s">
        <v>113</v>
      </c>
      <c r="W1078" s="30" t="s">
        <v>113</v>
      </c>
      <c r="X1078" s="30">
        <v>3</v>
      </c>
      <c r="Y1078" s="30" t="s">
        <v>113</v>
      </c>
      <c r="Z1078" s="30" t="s">
        <v>113</v>
      </c>
      <c r="AA1078" s="30">
        <v>6</v>
      </c>
      <c r="AB1078" s="30">
        <v>7</v>
      </c>
      <c r="AC1078" s="30" t="s">
        <v>113</v>
      </c>
      <c r="AD1078" s="30" t="s">
        <v>113</v>
      </c>
      <c r="AE1078" s="30" t="s">
        <v>113</v>
      </c>
      <c r="AF1078" s="30" t="s">
        <v>113</v>
      </c>
      <c r="AG1078" s="30" t="s">
        <v>113</v>
      </c>
      <c r="AH1078" s="30" t="s">
        <v>113</v>
      </c>
      <c r="AI1078" s="30" t="s">
        <v>113</v>
      </c>
      <c r="AJ1078" s="30" t="s">
        <v>113</v>
      </c>
      <c r="AK1078" s="30" t="s">
        <v>113</v>
      </c>
      <c r="AL1078" s="30" t="s">
        <v>113</v>
      </c>
      <c r="AM1078" s="30">
        <v>0</v>
      </c>
      <c r="AN1078" s="30">
        <v>15</v>
      </c>
      <c r="AO1078" s="30">
        <v>0</v>
      </c>
      <c r="AP1078" s="30">
        <v>7</v>
      </c>
      <c r="AQ1078" s="31" t="s">
        <v>113</v>
      </c>
      <c r="AR1078" s="31" t="s">
        <v>113</v>
      </c>
      <c r="AS1078" s="31" t="s">
        <v>113</v>
      </c>
      <c r="AT1078" s="32">
        <v>0</v>
      </c>
      <c r="AU1078" s="32">
        <v>0</v>
      </c>
      <c r="AV1078" s="32">
        <v>0</v>
      </c>
      <c r="AW1078" s="32">
        <v>0</v>
      </c>
      <c r="AX1078" s="32">
        <v>0</v>
      </c>
      <c r="AY1078" s="32">
        <v>0</v>
      </c>
      <c r="AZ1078" s="32">
        <v>0</v>
      </c>
      <c r="BA1078" s="32">
        <v>0</v>
      </c>
      <c r="BB1078" s="32">
        <v>0</v>
      </c>
      <c r="BC1078" s="32">
        <v>0</v>
      </c>
      <c r="BD1078" s="33">
        <v>7.2</v>
      </c>
      <c r="BE1078" s="33">
        <v>7.2</v>
      </c>
      <c r="BF1078" s="33">
        <v>7.2</v>
      </c>
      <c r="BG1078" s="33">
        <v>7.2</v>
      </c>
      <c r="BH1078" s="33">
        <v>7.2</v>
      </c>
      <c r="BI1078" s="33">
        <v>7.2</v>
      </c>
      <c r="BJ1078" s="34" t="s">
        <v>113</v>
      </c>
      <c r="BK1078" s="35" t="s">
        <v>113</v>
      </c>
      <c r="BL1078" t="str">
        <f>IF(BY1078&gt;LARGE(BZ1078:$CK1078,1),1,"")</f>
        <v/>
      </c>
      <c r="BM1078" t="str">
        <f>IF(BZ1078&gt;LARGE(CA1078:$CK1078,1),2,"")</f>
        <v/>
      </c>
      <c r="BN1078" t="str">
        <f>IF(CA1078&gt;LARGE(CB1078:$CK1078,1),2.2,"")</f>
        <v/>
      </c>
      <c r="BO1078" t="str">
        <f>IF(CB1078&gt;LARGE(CC1078:$CK1078,1),3,"")</f>
        <v/>
      </c>
      <c r="BP1078" t="str">
        <f>IF(CC1078&gt;LARGE(CD1078:$CK1078,1),3.2,"")</f>
        <v/>
      </c>
      <c r="BQ1078" t="str">
        <f>IF(CD1078&gt;LARGE(CE1078:$CK1078,1),4,"")</f>
        <v/>
      </c>
      <c r="BR1078" t="str">
        <f>IF(CE1078&gt;LARGE(CF1078:$CK1078,1),4.2,"")</f>
        <v/>
      </c>
      <c r="BS1078" t="str">
        <f>IF(CF1078&gt;LARGE(CG1078:$CK1078,1),5,"")</f>
        <v/>
      </c>
      <c r="BT1078" t="str">
        <f>IF(CG1078&gt;LARGE(CH1078:$CK1078,1),5.2,"")</f>
        <v/>
      </c>
      <c r="BU1078" t="str">
        <f>IF(CH1078&gt;LARGE(CI1078:$CK1078,1),6,"")</f>
        <v/>
      </c>
      <c r="BV1078" t="str">
        <f>IF(CI1078&gt;LARGE(CJ1078:$CK1078,1),6.2,"")</f>
        <v/>
      </c>
      <c r="BW1078" t="str">
        <f>IF(CJ1078&gt;LARGE(CK1078:$CK1078,1),7,"")</f>
        <v/>
      </c>
      <c r="BX1078" t="str">
        <f t="shared" si="273"/>
        <v/>
      </c>
      <c r="BY1078" s="36">
        <f t="shared" si="274"/>
        <v>0</v>
      </c>
      <c r="BZ1078" s="36">
        <f t="shared" si="275"/>
        <v>0</v>
      </c>
      <c r="CA1078">
        <f t="shared" si="276"/>
        <v>0</v>
      </c>
      <c r="CB1078" s="36">
        <f t="shared" si="277"/>
        <v>0</v>
      </c>
      <c r="CC1078">
        <f t="shared" si="278"/>
        <v>0</v>
      </c>
      <c r="CD1078" s="36">
        <f t="shared" si="279"/>
        <v>0</v>
      </c>
      <c r="CE1078">
        <f t="shared" si="280"/>
        <v>0</v>
      </c>
      <c r="CF1078" s="36">
        <f t="shared" si="281"/>
        <v>0</v>
      </c>
      <c r="CG1078">
        <f t="shared" si="282"/>
        <v>0</v>
      </c>
      <c r="CH1078" s="36">
        <f t="shared" si="283"/>
        <v>0</v>
      </c>
      <c r="CI1078">
        <f t="shared" si="284"/>
        <v>0</v>
      </c>
      <c r="CJ1078" s="36">
        <f t="shared" si="285"/>
        <v>0</v>
      </c>
      <c r="CK1078">
        <f t="shared" si="286"/>
        <v>0</v>
      </c>
      <c r="CP1078">
        <v>1674</v>
      </c>
      <c r="DD1078" t="str">
        <f>IF(COUNTIF('[3]Zone Players'!A$3:A$1847,A1078)&lt;1,"D","")</f>
        <v/>
      </c>
      <c r="DF1078" t="str">
        <f t="shared" si="289"/>
        <v/>
      </c>
      <c r="DG1078" s="70">
        <f t="shared" si="287"/>
        <v>0</v>
      </c>
      <c r="DH1078" t="str">
        <f t="shared" si="288"/>
        <v/>
      </c>
    </row>
    <row r="1079" spans="1:112" x14ac:dyDescent="0.25">
      <c r="A1079" s="40">
        <v>3904</v>
      </c>
      <c r="B1079" s="24" t="s">
        <v>1525</v>
      </c>
      <c r="C1079" s="24" t="s">
        <v>1526</v>
      </c>
      <c r="D1079" s="25" t="s">
        <v>1476</v>
      </c>
      <c r="E1079" s="26"/>
      <c r="F1079" s="27"/>
      <c r="G1079" s="27"/>
      <c r="H1079" s="27"/>
      <c r="I1079" s="27"/>
      <c r="J1079" s="27"/>
      <c r="K1079" s="27"/>
      <c r="L1079" s="27"/>
      <c r="M1079" s="27">
        <v>7</v>
      </c>
      <c r="N1079" s="26">
        <v>7</v>
      </c>
      <c r="O1079" s="27"/>
      <c r="P1079" s="27">
        <v>7</v>
      </c>
      <c r="Q1079" s="28"/>
      <c r="R1079" s="28"/>
      <c r="S1079" s="28"/>
      <c r="T1079" s="29"/>
      <c r="U1079" s="28"/>
      <c r="V1079" s="30" t="s">
        <v>113</v>
      </c>
      <c r="W1079" s="30" t="s">
        <v>113</v>
      </c>
      <c r="X1079" s="30">
        <v>3</v>
      </c>
      <c r="Y1079" s="30" t="s">
        <v>113</v>
      </c>
      <c r="Z1079" s="30" t="s">
        <v>113</v>
      </c>
      <c r="AA1079" s="30">
        <v>6</v>
      </c>
      <c r="AB1079" s="30">
        <v>7</v>
      </c>
      <c r="AC1079" s="30" t="s">
        <v>113</v>
      </c>
      <c r="AD1079" s="30" t="s">
        <v>113</v>
      </c>
      <c r="AE1079" s="30" t="s">
        <v>113</v>
      </c>
      <c r="AF1079" s="30" t="s">
        <v>113</v>
      </c>
      <c r="AG1079" s="30" t="s">
        <v>113</v>
      </c>
      <c r="AH1079" s="30" t="s">
        <v>113</v>
      </c>
      <c r="AI1079" s="30" t="s">
        <v>113</v>
      </c>
      <c r="AJ1079" s="30" t="s">
        <v>113</v>
      </c>
      <c r="AK1079" s="30" t="s">
        <v>113</v>
      </c>
      <c r="AL1079" s="30" t="s">
        <v>113</v>
      </c>
      <c r="AM1079" s="30">
        <v>0</v>
      </c>
      <c r="AN1079" s="30">
        <v>15</v>
      </c>
      <c r="AO1079" s="30">
        <v>0</v>
      </c>
      <c r="AP1079" s="30">
        <v>7</v>
      </c>
      <c r="AQ1079" s="31">
        <v>7</v>
      </c>
      <c r="AR1079" s="31">
        <v>7</v>
      </c>
      <c r="AS1079" s="31">
        <v>7</v>
      </c>
      <c r="AT1079" s="32">
        <v>0</v>
      </c>
      <c r="AU1079" s="32">
        <v>0</v>
      </c>
      <c r="AV1079" s="32">
        <v>0</v>
      </c>
      <c r="AW1079" s="32">
        <v>0</v>
      </c>
      <c r="AX1079" s="32">
        <v>0</v>
      </c>
      <c r="AY1079" s="32">
        <v>0</v>
      </c>
      <c r="AZ1079" s="32">
        <v>0</v>
      </c>
      <c r="BA1079" s="32">
        <v>0</v>
      </c>
      <c r="BB1079" s="32">
        <v>0</v>
      </c>
      <c r="BC1079" s="32">
        <v>0</v>
      </c>
      <c r="BD1079" s="33">
        <v>7.2</v>
      </c>
      <c r="BE1079" s="33">
        <v>7.2</v>
      </c>
      <c r="BF1079" s="33">
        <v>7.2</v>
      </c>
      <c r="BG1079" s="33">
        <v>7.2</v>
      </c>
      <c r="BH1079" s="33">
        <v>7.2</v>
      </c>
      <c r="BI1079" s="33">
        <v>7.2</v>
      </c>
      <c r="BJ1079" s="34" t="s">
        <v>113</v>
      </c>
      <c r="BK1079" s="35" t="s">
        <v>113</v>
      </c>
      <c r="BL1079" t="str">
        <f>IF(BY1079&gt;LARGE(BZ1079:$CK1079,1),1,"")</f>
        <v/>
      </c>
      <c r="BM1079" t="str">
        <f>IF(BZ1079&gt;LARGE(CA1079:$CK1079,1),2,"")</f>
        <v/>
      </c>
      <c r="BN1079" t="str">
        <f>IF(CA1079&gt;LARGE(CB1079:$CK1079,1),2.2,"")</f>
        <v/>
      </c>
      <c r="BO1079" t="str">
        <f>IF(CB1079&gt;LARGE(CC1079:$CK1079,1),3,"")</f>
        <v/>
      </c>
      <c r="BP1079" t="str">
        <f>IF(CC1079&gt;LARGE(CD1079:$CK1079,1),3.2,"")</f>
        <v/>
      </c>
      <c r="BQ1079" t="str">
        <f>IF(CD1079&gt;LARGE(CE1079:$CK1079,1),4,"")</f>
        <v/>
      </c>
      <c r="BR1079" t="str">
        <f>IF(CE1079&gt;LARGE(CF1079:$CK1079,1),4.2,"")</f>
        <v/>
      </c>
      <c r="BS1079" t="str">
        <f>IF(CF1079&gt;LARGE(CG1079:$CK1079,1),5,"")</f>
        <v/>
      </c>
      <c r="BT1079" t="str">
        <f>IF(CG1079&gt;LARGE(CH1079:$CK1079,1),5.2,"")</f>
        <v/>
      </c>
      <c r="BU1079" t="str">
        <f>IF(CH1079&gt;LARGE(CI1079:$CK1079,1),6,"")</f>
        <v/>
      </c>
      <c r="BV1079" t="str">
        <f>IF(CI1079&gt;LARGE(CJ1079:$CK1079,1),6.2,"")</f>
        <v/>
      </c>
      <c r="BW1079" t="str">
        <f>IF(CJ1079&gt;LARGE(CK1079:$CK1079,1),7,"")</f>
        <v/>
      </c>
      <c r="BX1079" t="str">
        <f t="shared" si="273"/>
        <v/>
      </c>
      <c r="BY1079" s="36">
        <f t="shared" si="274"/>
        <v>0</v>
      </c>
      <c r="BZ1079" s="36">
        <f t="shared" si="275"/>
        <v>0</v>
      </c>
      <c r="CA1079">
        <f t="shared" si="276"/>
        <v>0</v>
      </c>
      <c r="CB1079" s="36">
        <f t="shared" si="277"/>
        <v>0</v>
      </c>
      <c r="CC1079">
        <f t="shared" si="278"/>
        <v>0</v>
      </c>
      <c r="CD1079" s="36">
        <f t="shared" si="279"/>
        <v>0</v>
      </c>
      <c r="CE1079">
        <f t="shared" si="280"/>
        <v>0</v>
      </c>
      <c r="CF1079" s="36">
        <f t="shared" si="281"/>
        <v>0</v>
      </c>
      <c r="CG1079">
        <f t="shared" si="282"/>
        <v>0</v>
      </c>
      <c r="CH1079" s="36">
        <f t="shared" si="283"/>
        <v>0</v>
      </c>
      <c r="CI1079">
        <f t="shared" si="284"/>
        <v>0</v>
      </c>
      <c r="CJ1079" s="36">
        <f t="shared" si="285"/>
        <v>0</v>
      </c>
      <c r="CK1079">
        <f t="shared" si="286"/>
        <v>0</v>
      </c>
      <c r="CP1079">
        <v>144</v>
      </c>
      <c r="DD1079" t="str">
        <f>IF(COUNTIF('[3]Zone Players'!A$3:A$1847,A1079)&lt;1,"D","")</f>
        <v/>
      </c>
      <c r="DF1079">
        <f t="shared" si="289"/>
        <v>7</v>
      </c>
      <c r="DG1079" s="70">
        <f t="shared" si="287"/>
        <v>0</v>
      </c>
      <c r="DH1079" t="str">
        <f t="shared" si="288"/>
        <v/>
      </c>
    </row>
    <row r="1080" spans="1:112" x14ac:dyDescent="0.25">
      <c r="A1080" s="40">
        <v>151917</v>
      </c>
      <c r="B1080" s="24" t="s">
        <v>1527</v>
      </c>
      <c r="C1080" s="24" t="s">
        <v>146</v>
      </c>
      <c r="D1080" s="25" t="s">
        <v>1476</v>
      </c>
      <c r="E1080" s="25"/>
      <c r="F1080" s="24"/>
      <c r="G1080" s="24"/>
      <c r="H1080" s="24"/>
      <c r="I1080" s="24"/>
      <c r="J1080" s="24"/>
      <c r="K1080" s="24"/>
      <c r="L1080" s="24"/>
      <c r="M1080" s="24"/>
      <c r="N1080" s="25"/>
      <c r="O1080" s="24"/>
      <c r="P1080" s="27">
        <v>7</v>
      </c>
      <c r="Q1080" s="28"/>
      <c r="R1080" s="28"/>
      <c r="S1080" s="28"/>
      <c r="T1080" s="29"/>
      <c r="U1080" s="28"/>
      <c r="V1080" s="30" t="s">
        <v>113</v>
      </c>
      <c r="W1080" s="30" t="s">
        <v>113</v>
      </c>
      <c r="X1080" s="30">
        <v>3</v>
      </c>
      <c r="Y1080" s="30" t="s">
        <v>113</v>
      </c>
      <c r="Z1080" s="30" t="s">
        <v>113</v>
      </c>
      <c r="AA1080" s="30">
        <v>6</v>
      </c>
      <c r="AB1080" s="30">
        <v>7</v>
      </c>
      <c r="AC1080" s="59" t="s">
        <v>113</v>
      </c>
      <c r="AD1080" s="59" t="s">
        <v>113</v>
      </c>
      <c r="AE1080" s="59" t="s">
        <v>113</v>
      </c>
      <c r="AF1080" s="59" t="s">
        <v>113</v>
      </c>
      <c r="AG1080" s="59" t="s">
        <v>113</v>
      </c>
      <c r="AH1080" s="59" t="s">
        <v>113</v>
      </c>
      <c r="AI1080" s="30" t="s">
        <v>113</v>
      </c>
      <c r="AJ1080" s="30" t="s">
        <v>113</v>
      </c>
      <c r="AK1080" s="30" t="s">
        <v>113</v>
      </c>
      <c r="AL1080" s="30" t="s">
        <v>113</v>
      </c>
      <c r="AM1080" s="30">
        <v>0</v>
      </c>
      <c r="AN1080" s="59">
        <v>15</v>
      </c>
      <c r="AO1080" s="30">
        <v>0</v>
      </c>
      <c r="AP1080" s="59">
        <v>7</v>
      </c>
      <c r="AQ1080" s="31">
        <v>7</v>
      </c>
      <c r="AR1080" s="31">
        <v>6</v>
      </c>
      <c r="AS1080" s="31">
        <v>6</v>
      </c>
      <c r="AT1080" s="32">
        <v>6</v>
      </c>
      <c r="AU1080" s="32">
        <v>6</v>
      </c>
      <c r="AV1080" s="32">
        <v>0</v>
      </c>
      <c r="AW1080" s="32">
        <v>6</v>
      </c>
      <c r="AX1080" s="32">
        <v>6</v>
      </c>
      <c r="AY1080" s="32">
        <v>6</v>
      </c>
      <c r="AZ1080" s="32">
        <v>6</v>
      </c>
      <c r="BA1080" s="32">
        <v>6</v>
      </c>
      <c r="BB1080" s="32">
        <v>6</v>
      </c>
      <c r="BC1080" s="32">
        <v>6</v>
      </c>
      <c r="BD1080" s="33">
        <v>7.2</v>
      </c>
      <c r="BE1080" s="33">
        <v>7.2</v>
      </c>
      <c r="BF1080" s="33">
        <v>6</v>
      </c>
      <c r="BG1080" s="33">
        <v>6</v>
      </c>
      <c r="BH1080" s="33">
        <v>6</v>
      </c>
      <c r="BI1080" s="33">
        <v>6</v>
      </c>
      <c r="BJ1080" s="34">
        <v>6</v>
      </c>
      <c r="BK1080" s="35">
        <v>6</v>
      </c>
      <c r="BL1080" t="str">
        <f>IF(BY1080&gt;LARGE(BZ1080:$CK1080,1),1,"")</f>
        <v/>
      </c>
      <c r="BM1080" t="str">
        <f>IF(BZ1080&gt;LARGE(CA1080:$CK1080,1),2,"")</f>
        <v/>
      </c>
      <c r="BN1080" t="str">
        <f>IF(CA1080&gt;LARGE(CB1080:$CK1080,1),2.2,"")</f>
        <v/>
      </c>
      <c r="BO1080" t="str">
        <f>IF(CB1080&gt;LARGE(CC1080:$CK1080,1),3,"")</f>
        <v/>
      </c>
      <c r="BP1080" t="str">
        <f>IF(CC1080&gt;LARGE(CD1080:$CK1080,1),3.2,"")</f>
        <v/>
      </c>
      <c r="BQ1080" t="str">
        <f>IF(CD1080&gt;LARGE(CE1080:$CK1080,1),4,"")</f>
        <v/>
      </c>
      <c r="BR1080" t="str">
        <f>IF(CE1080&gt;LARGE(CF1080:$CK1080,1),4.2,"")</f>
        <v/>
      </c>
      <c r="BS1080" t="str">
        <f>IF(CF1080&gt;LARGE(CG1080:$CK1080,1),5,"")</f>
        <v/>
      </c>
      <c r="BT1080" t="str">
        <f>IF(CG1080&gt;LARGE(CH1080:$CK1080,1),5.2,"")</f>
        <v/>
      </c>
      <c r="BU1080">
        <f>IF(CH1080&gt;LARGE(CI1080:$CK1080,1),6,"")</f>
        <v>6</v>
      </c>
      <c r="BV1080" t="str">
        <f>IF(CI1080&gt;LARGE(CJ1080:$CK1080,1),6.2,"")</f>
        <v/>
      </c>
      <c r="BW1080" t="str">
        <f>IF(CJ1080&gt;LARGE(CK1080:$CK1080,1),7,"")</f>
        <v/>
      </c>
      <c r="BX1080" t="str">
        <f t="shared" si="273"/>
        <v/>
      </c>
      <c r="BY1080" s="36">
        <f t="shared" si="274"/>
        <v>0</v>
      </c>
      <c r="BZ1080" s="36">
        <f t="shared" si="275"/>
        <v>0</v>
      </c>
      <c r="CA1080">
        <f t="shared" si="276"/>
        <v>0</v>
      </c>
      <c r="CB1080" s="36">
        <f t="shared" si="277"/>
        <v>0</v>
      </c>
      <c r="CC1080">
        <f t="shared" si="278"/>
        <v>0</v>
      </c>
      <c r="CD1080" s="36">
        <f t="shared" si="279"/>
        <v>0</v>
      </c>
      <c r="CE1080">
        <f t="shared" si="280"/>
        <v>0</v>
      </c>
      <c r="CF1080" s="36">
        <f t="shared" si="281"/>
        <v>0</v>
      </c>
      <c r="CG1080">
        <f t="shared" si="282"/>
        <v>0</v>
      </c>
      <c r="CH1080" s="36">
        <f t="shared" si="283"/>
        <v>9</v>
      </c>
      <c r="CI1080">
        <f t="shared" si="284"/>
        <v>0</v>
      </c>
      <c r="CJ1080" s="36">
        <f t="shared" si="285"/>
        <v>0</v>
      </c>
      <c r="CK1080">
        <f t="shared" si="286"/>
        <v>0</v>
      </c>
      <c r="CP1080">
        <v>1677</v>
      </c>
      <c r="DD1080" t="str">
        <f>IF(COUNTIF('[3]Zone Players'!A$3:A$1847,A1080)&lt;1,"D","")</f>
        <v/>
      </c>
      <c r="DF1080">
        <f t="shared" si="289"/>
        <v>6</v>
      </c>
      <c r="DG1080" s="70">
        <f t="shared" si="287"/>
        <v>9</v>
      </c>
      <c r="DH1080" t="str">
        <f t="shared" si="288"/>
        <v/>
      </c>
    </row>
    <row r="1081" spans="1:112" x14ac:dyDescent="0.25">
      <c r="A1081" s="23">
        <v>110514</v>
      </c>
      <c r="B1081" s="24" t="s">
        <v>1528</v>
      </c>
      <c r="C1081" s="24" t="s">
        <v>1223</v>
      </c>
      <c r="D1081" s="25" t="s">
        <v>1476</v>
      </c>
      <c r="E1081" s="26"/>
      <c r="F1081" s="27"/>
      <c r="G1081" s="27"/>
      <c r="H1081" s="27"/>
      <c r="I1081" s="27"/>
      <c r="J1081" s="27">
        <v>7</v>
      </c>
      <c r="K1081" s="27">
        <v>6</v>
      </c>
      <c r="L1081" s="27">
        <v>5</v>
      </c>
      <c r="M1081" s="27">
        <v>5</v>
      </c>
      <c r="N1081" s="26">
        <v>6</v>
      </c>
      <c r="O1081" s="27"/>
      <c r="P1081" s="27">
        <v>6</v>
      </c>
      <c r="Q1081" s="28"/>
      <c r="R1081" s="28"/>
      <c r="S1081" s="28"/>
      <c r="T1081" s="29"/>
      <c r="U1081" s="28"/>
      <c r="V1081" s="30" t="s">
        <v>113</v>
      </c>
      <c r="W1081" s="30" t="s">
        <v>113</v>
      </c>
      <c r="X1081" s="30">
        <v>3</v>
      </c>
      <c r="Y1081" s="30" t="s">
        <v>113</v>
      </c>
      <c r="Z1081" s="30" t="s">
        <v>113</v>
      </c>
      <c r="AA1081" s="30">
        <v>6</v>
      </c>
      <c r="AB1081" s="30">
        <v>7</v>
      </c>
      <c r="AC1081" s="30" t="s">
        <v>113</v>
      </c>
      <c r="AD1081" s="30" t="s">
        <v>113</v>
      </c>
      <c r="AE1081" s="30" t="s">
        <v>113</v>
      </c>
      <c r="AF1081" s="30" t="s">
        <v>113</v>
      </c>
      <c r="AG1081" s="30" t="s">
        <v>113</v>
      </c>
      <c r="AH1081" s="30" t="s">
        <v>113</v>
      </c>
      <c r="AI1081" s="30" t="s">
        <v>113</v>
      </c>
      <c r="AJ1081" s="30" t="s">
        <v>113</v>
      </c>
      <c r="AK1081" s="30" t="s">
        <v>113</v>
      </c>
      <c r="AL1081" s="30" t="s">
        <v>113</v>
      </c>
      <c r="AM1081" s="30">
        <v>0</v>
      </c>
      <c r="AN1081" s="30">
        <v>15</v>
      </c>
      <c r="AO1081" s="30">
        <v>0</v>
      </c>
      <c r="AP1081" s="30">
        <v>7</v>
      </c>
      <c r="AQ1081" s="31">
        <v>6</v>
      </c>
      <c r="AR1081" s="31">
        <v>6</v>
      </c>
      <c r="AS1081" s="31">
        <v>6</v>
      </c>
      <c r="AT1081" s="32">
        <v>0</v>
      </c>
      <c r="AU1081" s="32">
        <v>0</v>
      </c>
      <c r="AV1081" s="32">
        <v>0</v>
      </c>
      <c r="AW1081" s="32">
        <v>0</v>
      </c>
      <c r="AX1081" s="32">
        <v>0</v>
      </c>
      <c r="AY1081" s="32">
        <v>0</v>
      </c>
      <c r="AZ1081" s="32">
        <v>0</v>
      </c>
      <c r="BA1081" s="32">
        <v>0</v>
      </c>
      <c r="BB1081" s="32">
        <v>0</v>
      </c>
      <c r="BC1081" s="32">
        <v>0</v>
      </c>
      <c r="BD1081" s="33">
        <v>7.2</v>
      </c>
      <c r="BE1081" s="33">
        <v>7.2</v>
      </c>
      <c r="BF1081" s="33">
        <v>7.2</v>
      </c>
      <c r="BG1081" s="33">
        <v>7.2</v>
      </c>
      <c r="BH1081" s="33">
        <v>7.2</v>
      </c>
      <c r="BI1081" s="33">
        <v>7.2</v>
      </c>
      <c r="BJ1081" s="34" t="s">
        <v>113</v>
      </c>
      <c r="BK1081" s="35" t="s">
        <v>113</v>
      </c>
      <c r="BL1081" t="str">
        <f>IF(BY1081&gt;LARGE(BZ1081:$CK1081,1),1,"")</f>
        <v/>
      </c>
      <c r="BM1081" t="str">
        <f>IF(BZ1081&gt;LARGE(CA1081:$CK1081,1),2,"")</f>
        <v/>
      </c>
      <c r="BN1081" t="str">
        <f>IF(CA1081&gt;LARGE(CB1081:$CK1081,1),2.2,"")</f>
        <v/>
      </c>
      <c r="BO1081" t="str">
        <f>IF(CB1081&gt;LARGE(CC1081:$CK1081,1),3,"")</f>
        <v/>
      </c>
      <c r="BP1081" t="str">
        <f>IF(CC1081&gt;LARGE(CD1081:$CK1081,1),3.2,"")</f>
        <v/>
      </c>
      <c r="BQ1081" t="str">
        <f>IF(CD1081&gt;LARGE(CE1081:$CK1081,1),4,"")</f>
        <v/>
      </c>
      <c r="BR1081" t="str">
        <f>IF(CE1081&gt;LARGE(CF1081:$CK1081,1),4.2,"")</f>
        <v/>
      </c>
      <c r="BS1081" t="str">
        <f>IF(CF1081&gt;LARGE(CG1081:$CK1081,1),5,"")</f>
        <v/>
      </c>
      <c r="BT1081" t="str">
        <f>IF(CG1081&gt;LARGE(CH1081:$CK1081,1),5.2,"")</f>
        <v/>
      </c>
      <c r="BU1081" t="str">
        <f>IF(CH1081&gt;LARGE(CI1081:$CK1081,1),6,"")</f>
        <v/>
      </c>
      <c r="BV1081" t="str">
        <f>IF(CI1081&gt;LARGE(CJ1081:$CK1081,1),6.2,"")</f>
        <v/>
      </c>
      <c r="BW1081" t="str">
        <f>IF(CJ1081&gt;LARGE(CK1081:$CK1081,1),7,"")</f>
        <v/>
      </c>
      <c r="BX1081" t="str">
        <f t="shared" si="273"/>
        <v/>
      </c>
      <c r="BY1081" s="36">
        <f t="shared" si="274"/>
        <v>0</v>
      </c>
      <c r="BZ1081" s="36">
        <f t="shared" si="275"/>
        <v>0</v>
      </c>
      <c r="CA1081">
        <f t="shared" si="276"/>
        <v>0</v>
      </c>
      <c r="CB1081" s="36">
        <f t="shared" si="277"/>
        <v>0</v>
      </c>
      <c r="CC1081">
        <f t="shared" si="278"/>
        <v>0</v>
      </c>
      <c r="CD1081" s="36">
        <f t="shared" si="279"/>
        <v>0</v>
      </c>
      <c r="CE1081">
        <f t="shared" si="280"/>
        <v>0</v>
      </c>
      <c r="CF1081" s="36">
        <f t="shared" si="281"/>
        <v>0</v>
      </c>
      <c r="CG1081">
        <f t="shared" si="282"/>
        <v>0</v>
      </c>
      <c r="CH1081" s="36">
        <f t="shared" si="283"/>
        <v>0</v>
      </c>
      <c r="CI1081">
        <f t="shared" si="284"/>
        <v>0</v>
      </c>
      <c r="CJ1081" s="36">
        <f t="shared" si="285"/>
        <v>0</v>
      </c>
      <c r="CK1081">
        <f t="shared" si="286"/>
        <v>0</v>
      </c>
      <c r="CP1081">
        <v>1678</v>
      </c>
      <c r="DD1081" t="str">
        <f>IF(COUNTIF('[3]Zone Players'!A$3:A$1847,A1081)&lt;1,"D","")</f>
        <v/>
      </c>
      <c r="DF1081">
        <f t="shared" si="289"/>
        <v>6</v>
      </c>
      <c r="DG1081" s="70">
        <f t="shared" si="287"/>
        <v>0</v>
      </c>
      <c r="DH1081" t="str">
        <f t="shared" si="288"/>
        <v/>
      </c>
    </row>
    <row r="1082" spans="1:112" x14ac:dyDescent="0.25">
      <c r="A1082" s="40">
        <v>131208</v>
      </c>
      <c r="B1082" s="24" t="s">
        <v>1529</v>
      </c>
      <c r="C1082" s="24" t="s">
        <v>1530</v>
      </c>
      <c r="D1082" s="25" t="s">
        <v>1476</v>
      </c>
      <c r="E1082" s="26"/>
      <c r="F1082" s="27"/>
      <c r="G1082" s="27"/>
      <c r="H1082" s="27"/>
      <c r="I1082" s="27"/>
      <c r="J1082" s="27"/>
      <c r="K1082" s="27"/>
      <c r="L1082" s="27"/>
      <c r="M1082" s="27"/>
      <c r="N1082" s="26"/>
      <c r="O1082" s="27"/>
      <c r="P1082" s="27" t="s">
        <v>113</v>
      </c>
      <c r="Q1082" s="28"/>
      <c r="R1082" s="28"/>
      <c r="S1082" s="28"/>
      <c r="T1082" s="29"/>
      <c r="U1082" s="28"/>
      <c r="V1082" s="30" t="s">
        <v>113</v>
      </c>
      <c r="W1082" s="30" t="s">
        <v>113</v>
      </c>
      <c r="X1082" s="30">
        <v>3</v>
      </c>
      <c r="Y1082" s="30" t="s">
        <v>113</v>
      </c>
      <c r="Z1082" s="30" t="s">
        <v>113</v>
      </c>
      <c r="AA1082" s="30">
        <v>6</v>
      </c>
      <c r="AB1082" s="30">
        <v>7</v>
      </c>
      <c r="AC1082" s="30" t="s">
        <v>113</v>
      </c>
      <c r="AD1082" s="30" t="s">
        <v>113</v>
      </c>
      <c r="AE1082" s="30" t="s">
        <v>113</v>
      </c>
      <c r="AF1082" s="30" t="s">
        <v>113</v>
      </c>
      <c r="AG1082" s="30" t="s">
        <v>113</v>
      </c>
      <c r="AH1082" s="30" t="s">
        <v>113</v>
      </c>
      <c r="AI1082" s="30" t="s">
        <v>113</v>
      </c>
      <c r="AJ1082" s="30" t="s">
        <v>113</v>
      </c>
      <c r="AK1082" s="30" t="s">
        <v>113</v>
      </c>
      <c r="AL1082" s="30" t="s">
        <v>113</v>
      </c>
      <c r="AM1082" s="30">
        <v>0</v>
      </c>
      <c r="AN1082" s="30">
        <v>15</v>
      </c>
      <c r="AO1082" s="30">
        <v>0</v>
      </c>
      <c r="AP1082" s="30">
        <v>7</v>
      </c>
      <c r="AQ1082" s="31" t="s">
        <v>113</v>
      </c>
      <c r="AR1082" s="31" t="s">
        <v>113</v>
      </c>
      <c r="AS1082" s="31" t="s">
        <v>113</v>
      </c>
      <c r="AT1082" s="32">
        <v>0</v>
      </c>
      <c r="AU1082" s="32">
        <v>0</v>
      </c>
      <c r="AV1082" s="32">
        <v>0</v>
      </c>
      <c r="AW1082" s="32">
        <v>0</v>
      </c>
      <c r="AX1082" s="32">
        <v>0</v>
      </c>
      <c r="AY1082" s="32">
        <v>0</v>
      </c>
      <c r="AZ1082" s="32">
        <v>0</v>
      </c>
      <c r="BA1082" s="32">
        <v>0</v>
      </c>
      <c r="BB1082" s="32">
        <v>0</v>
      </c>
      <c r="BC1082" s="32">
        <v>0</v>
      </c>
      <c r="BD1082" s="33">
        <v>7.2</v>
      </c>
      <c r="BE1082" s="33">
        <v>7.2</v>
      </c>
      <c r="BF1082" s="33">
        <v>7.2</v>
      </c>
      <c r="BG1082" s="33">
        <v>7.2</v>
      </c>
      <c r="BH1082" s="33">
        <v>7.2</v>
      </c>
      <c r="BI1082" s="33">
        <v>7.2</v>
      </c>
      <c r="BJ1082" s="34" t="s">
        <v>113</v>
      </c>
      <c r="BK1082" s="35" t="s">
        <v>113</v>
      </c>
      <c r="BL1082" t="str">
        <f>IF(BY1082&gt;LARGE(BZ1082:$CK1082,1),1,"")</f>
        <v/>
      </c>
      <c r="BM1082" t="str">
        <f>IF(BZ1082&gt;LARGE(CA1082:$CK1082,1),2,"")</f>
        <v/>
      </c>
      <c r="BN1082" t="str">
        <f>IF(CA1082&gt;LARGE(CB1082:$CK1082,1),2.2,"")</f>
        <v/>
      </c>
      <c r="BO1082" t="str">
        <f>IF(CB1082&gt;LARGE(CC1082:$CK1082,1),3,"")</f>
        <v/>
      </c>
      <c r="BP1082" t="str">
        <f>IF(CC1082&gt;LARGE(CD1082:$CK1082,1),3.2,"")</f>
        <v/>
      </c>
      <c r="BQ1082" t="str">
        <f>IF(CD1082&gt;LARGE(CE1082:$CK1082,1),4,"")</f>
        <v/>
      </c>
      <c r="BR1082" t="str">
        <f>IF(CE1082&gt;LARGE(CF1082:$CK1082,1),4.2,"")</f>
        <v/>
      </c>
      <c r="BS1082" t="str">
        <f>IF(CF1082&gt;LARGE(CG1082:$CK1082,1),5,"")</f>
        <v/>
      </c>
      <c r="BT1082" t="str">
        <f>IF(CG1082&gt;LARGE(CH1082:$CK1082,1),5.2,"")</f>
        <v/>
      </c>
      <c r="BU1082" t="str">
        <f>IF(CH1082&gt;LARGE(CI1082:$CK1082,1),6,"")</f>
        <v/>
      </c>
      <c r="BV1082" t="str">
        <f>IF(CI1082&gt;LARGE(CJ1082:$CK1082,1),6.2,"")</f>
        <v/>
      </c>
      <c r="BW1082" t="str">
        <f>IF(CJ1082&gt;LARGE(CK1082:$CK1082,1),7,"")</f>
        <v/>
      </c>
      <c r="BX1082" t="str">
        <f t="shared" si="273"/>
        <v/>
      </c>
      <c r="BY1082" s="36">
        <f t="shared" si="274"/>
        <v>0</v>
      </c>
      <c r="BZ1082" s="36">
        <f t="shared" si="275"/>
        <v>0</v>
      </c>
      <c r="CA1082">
        <f t="shared" si="276"/>
        <v>0</v>
      </c>
      <c r="CB1082" s="36">
        <f t="shared" si="277"/>
        <v>0</v>
      </c>
      <c r="CC1082">
        <f t="shared" si="278"/>
        <v>0</v>
      </c>
      <c r="CD1082" s="36">
        <f t="shared" si="279"/>
        <v>0</v>
      </c>
      <c r="CE1082">
        <f t="shared" si="280"/>
        <v>0</v>
      </c>
      <c r="CF1082" s="36">
        <f t="shared" si="281"/>
        <v>0</v>
      </c>
      <c r="CG1082">
        <f t="shared" si="282"/>
        <v>0</v>
      </c>
      <c r="CH1082" s="36">
        <f t="shared" si="283"/>
        <v>0</v>
      </c>
      <c r="CI1082">
        <f t="shared" si="284"/>
        <v>0</v>
      </c>
      <c r="CJ1082" s="36">
        <f t="shared" si="285"/>
        <v>0</v>
      </c>
      <c r="CK1082">
        <f t="shared" si="286"/>
        <v>0</v>
      </c>
      <c r="CP1082">
        <v>1679</v>
      </c>
      <c r="DD1082" t="str">
        <f>IF(COUNTIF('[3]Zone Players'!A$3:A$1847,A1082)&lt;1,"D","")</f>
        <v/>
      </c>
      <c r="DF1082" t="str">
        <f t="shared" si="289"/>
        <v/>
      </c>
      <c r="DG1082" s="70">
        <f t="shared" si="287"/>
        <v>0</v>
      </c>
      <c r="DH1082" t="str">
        <f t="shared" si="288"/>
        <v/>
      </c>
    </row>
    <row r="1083" spans="1:112" x14ac:dyDescent="0.25">
      <c r="A1083" s="23">
        <v>109474</v>
      </c>
      <c r="B1083" s="24" t="s">
        <v>1531</v>
      </c>
      <c r="C1083" s="24" t="s">
        <v>235</v>
      </c>
      <c r="D1083" s="25" t="s">
        <v>1476</v>
      </c>
      <c r="E1083" s="26"/>
      <c r="F1083" s="27">
        <v>6</v>
      </c>
      <c r="G1083" s="27">
        <v>7</v>
      </c>
      <c r="H1083" s="27">
        <v>6</v>
      </c>
      <c r="I1083" s="27">
        <v>5</v>
      </c>
      <c r="J1083" s="27">
        <v>6</v>
      </c>
      <c r="K1083" s="27">
        <v>6</v>
      </c>
      <c r="L1083" s="27">
        <v>5</v>
      </c>
      <c r="M1083" s="27">
        <v>6</v>
      </c>
      <c r="N1083" s="26">
        <v>7</v>
      </c>
      <c r="O1083" s="27">
        <v>7</v>
      </c>
      <c r="P1083" s="27">
        <v>7</v>
      </c>
      <c r="Q1083" s="28"/>
      <c r="R1083" s="28"/>
      <c r="S1083" s="28"/>
      <c r="T1083" s="29"/>
      <c r="U1083" s="28"/>
      <c r="V1083" s="30" t="s">
        <v>113</v>
      </c>
      <c r="W1083" s="30" t="s">
        <v>113</v>
      </c>
      <c r="X1083" s="30">
        <v>3</v>
      </c>
      <c r="Y1083" s="30" t="s">
        <v>113</v>
      </c>
      <c r="Z1083" s="30" t="s">
        <v>113</v>
      </c>
      <c r="AA1083" s="30">
        <v>6</v>
      </c>
      <c r="AB1083" s="30">
        <v>7</v>
      </c>
      <c r="AC1083" s="30" t="s">
        <v>113</v>
      </c>
      <c r="AD1083" s="30" t="s">
        <v>113</v>
      </c>
      <c r="AE1083" s="30" t="s">
        <v>113</v>
      </c>
      <c r="AF1083" s="30" t="s">
        <v>113</v>
      </c>
      <c r="AG1083" s="30" t="s">
        <v>113</v>
      </c>
      <c r="AH1083" s="30" t="s">
        <v>113</v>
      </c>
      <c r="AI1083" s="30" t="s">
        <v>113</v>
      </c>
      <c r="AJ1083" s="30" t="s">
        <v>113</v>
      </c>
      <c r="AK1083" s="30" t="s">
        <v>113</v>
      </c>
      <c r="AL1083" s="30" t="s">
        <v>113</v>
      </c>
      <c r="AM1083" s="30">
        <v>0</v>
      </c>
      <c r="AN1083" s="30">
        <v>15</v>
      </c>
      <c r="AO1083" s="30">
        <v>0</v>
      </c>
      <c r="AP1083" s="30">
        <v>7</v>
      </c>
      <c r="AQ1083" s="31">
        <v>7</v>
      </c>
      <c r="AR1083" s="31">
        <v>7</v>
      </c>
      <c r="AS1083" s="31">
        <v>7</v>
      </c>
      <c r="AT1083" s="32">
        <v>0</v>
      </c>
      <c r="AU1083" s="32">
        <v>0</v>
      </c>
      <c r="AV1083" s="32">
        <v>0</v>
      </c>
      <c r="AW1083" s="32">
        <v>0</v>
      </c>
      <c r="AX1083" s="32">
        <v>0</v>
      </c>
      <c r="AY1083" s="32">
        <v>0</v>
      </c>
      <c r="AZ1083" s="32">
        <v>0</v>
      </c>
      <c r="BA1083" s="32">
        <v>0</v>
      </c>
      <c r="BB1083" s="32">
        <v>0</v>
      </c>
      <c r="BC1083" s="32">
        <v>0</v>
      </c>
      <c r="BD1083" s="33">
        <v>7.2</v>
      </c>
      <c r="BE1083" s="33">
        <v>7.2</v>
      </c>
      <c r="BF1083" s="33">
        <v>7.2</v>
      </c>
      <c r="BG1083" s="33">
        <v>7.2</v>
      </c>
      <c r="BH1083" s="33">
        <v>7.2</v>
      </c>
      <c r="BI1083" s="33">
        <v>7.2</v>
      </c>
      <c r="BJ1083" s="34" t="s">
        <v>113</v>
      </c>
      <c r="BK1083" s="35" t="s">
        <v>113</v>
      </c>
      <c r="BL1083" t="str">
        <f>IF(BY1083&gt;LARGE(BZ1083:$CK1083,1),1,"")</f>
        <v/>
      </c>
      <c r="BM1083" t="str">
        <f>IF(BZ1083&gt;LARGE(CA1083:$CK1083,1),2,"")</f>
        <v/>
      </c>
      <c r="BN1083" t="str">
        <f>IF(CA1083&gt;LARGE(CB1083:$CK1083,1),2.2,"")</f>
        <v/>
      </c>
      <c r="BO1083" t="str">
        <f>IF(CB1083&gt;LARGE(CC1083:$CK1083,1),3,"")</f>
        <v/>
      </c>
      <c r="BP1083" t="str">
        <f>IF(CC1083&gt;LARGE(CD1083:$CK1083,1),3.2,"")</f>
        <v/>
      </c>
      <c r="BQ1083" t="str">
        <f>IF(CD1083&gt;LARGE(CE1083:$CK1083,1),4,"")</f>
        <v/>
      </c>
      <c r="BR1083" t="str">
        <f>IF(CE1083&gt;LARGE(CF1083:$CK1083,1),4.2,"")</f>
        <v/>
      </c>
      <c r="BS1083" t="str">
        <f>IF(CF1083&gt;LARGE(CG1083:$CK1083,1),5,"")</f>
        <v/>
      </c>
      <c r="BT1083" t="str">
        <f>IF(CG1083&gt;LARGE(CH1083:$CK1083,1),5.2,"")</f>
        <v/>
      </c>
      <c r="BU1083" t="str">
        <f>IF(CH1083&gt;LARGE(CI1083:$CK1083,1),6,"")</f>
        <v/>
      </c>
      <c r="BV1083" t="str">
        <f>IF(CI1083&gt;LARGE(CJ1083:$CK1083,1),6.2,"")</f>
        <v/>
      </c>
      <c r="BW1083" t="str">
        <f>IF(CJ1083&gt;LARGE(CK1083:$CK1083,1),7,"")</f>
        <v/>
      </c>
      <c r="BX1083" t="str">
        <f t="shared" si="273"/>
        <v/>
      </c>
      <c r="BY1083" s="36">
        <f t="shared" si="274"/>
        <v>0</v>
      </c>
      <c r="BZ1083" s="36">
        <f t="shared" si="275"/>
        <v>0</v>
      </c>
      <c r="CA1083">
        <f t="shared" si="276"/>
        <v>0</v>
      </c>
      <c r="CB1083" s="36">
        <f t="shared" si="277"/>
        <v>0</v>
      </c>
      <c r="CC1083">
        <f t="shared" si="278"/>
        <v>0</v>
      </c>
      <c r="CD1083" s="36">
        <f t="shared" si="279"/>
        <v>0</v>
      </c>
      <c r="CE1083">
        <f t="shared" si="280"/>
        <v>0</v>
      </c>
      <c r="CF1083" s="36">
        <f t="shared" si="281"/>
        <v>0</v>
      </c>
      <c r="CG1083">
        <f t="shared" si="282"/>
        <v>0</v>
      </c>
      <c r="CH1083" s="36">
        <f t="shared" si="283"/>
        <v>0</v>
      </c>
      <c r="CI1083">
        <f t="shared" si="284"/>
        <v>0</v>
      </c>
      <c r="CJ1083" s="36">
        <f t="shared" si="285"/>
        <v>0</v>
      </c>
      <c r="CK1083">
        <f t="shared" si="286"/>
        <v>0</v>
      </c>
      <c r="CP1083">
        <v>153</v>
      </c>
      <c r="DD1083" t="str">
        <f>IF(COUNTIF('[3]Zone Players'!A$3:A$1847,A1083)&lt;1,"D","")</f>
        <v/>
      </c>
      <c r="DF1083">
        <f t="shared" si="289"/>
        <v>7</v>
      </c>
      <c r="DG1083" s="70">
        <f t="shared" si="287"/>
        <v>0</v>
      </c>
      <c r="DH1083" t="str">
        <f t="shared" si="288"/>
        <v/>
      </c>
    </row>
    <row r="1084" spans="1:112" x14ac:dyDescent="0.25">
      <c r="A1084" s="40">
        <v>120134</v>
      </c>
      <c r="B1084" s="24" t="s">
        <v>319</v>
      </c>
      <c r="C1084" s="24" t="s">
        <v>1507</v>
      </c>
      <c r="D1084" s="25" t="s">
        <v>1476</v>
      </c>
      <c r="E1084" s="26"/>
      <c r="F1084" s="27"/>
      <c r="G1084" s="27"/>
      <c r="H1084" s="27"/>
      <c r="I1084" s="27"/>
      <c r="J1084" s="27"/>
      <c r="K1084" s="27"/>
      <c r="L1084" s="27"/>
      <c r="M1084" s="27"/>
      <c r="N1084" s="26">
        <v>7</v>
      </c>
      <c r="O1084" s="27"/>
      <c r="P1084" s="27">
        <v>7</v>
      </c>
      <c r="Q1084" s="28"/>
      <c r="R1084" s="28"/>
      <c r="S1084" s="28"/>
      <c r="T1084" s="29"/>
      <c r="U1084" s="28"/>
      <c r="V1084" s="30" t="s">
        <v>113</v>
      </c>
      <c r="W1084" s="30" t="s">
        <v>113</v>
      </c>
      <c r="X1084" s="30">
        <v>3</v>
      </c>
      <c r="Y1084" s="30" t="s">
        <v>113</v>
      </c>
      <c r="Z1084" s="30" t="s">
        <v>113</v>
      </c>
      <c r="AA1084" s="30">
        <v>6</v>
      </c>
      <c r="AB1084" s="30">
        <v>7</v>
      </c>
      <c r="AC1084" s="30" t="s">
        <v>113</v>
      </c>
      <c r="AD1084" s="30" t="s">
        <v>113</v>
      </c>
      <c r="AE1084" s="30" t="s">
        <v>113</v>
      </c>
      <c r="AF1084" s="30" t="s">
        <v>113</v>
      </c>
      <c r="AG1084" s="30" t="s">
        <v>113</v>
      </c>
      <c r="AH1084" s="30" t="s">
        <v>113</v>
      </c>
      <c r="AI1084" s="30" t="s">
        <v>113</v>
      </c>
      <c r="AJ1084" s="30" t="s">
        <v>113</v>
      </c>
      <c r="AK1084" s="30" t="s">
        <v>113</v>
      </c>
      <c r="AL1084" s="30" t="s">
        <v>113</v>
      </c>
      <c r="AM1084" s="30">
        <v>0</v>
      </c>
      <c r="AN1084" s="30">
        <v>15</v>
      </c>
      <c r="AO1084" s="30">
        <v>0</v>
      </c>
      <c r="AP1084" s="30">
        <v>7</v>
      </c>
      <c r="AQ1084" s="31">
        <v>7</v>
      </c>
      <c r="AR1084" s="31">
        <v>7</v>
      </c>
      <c r="AS1084" s="31">
        <v>7</v>
      </c>
      <c r="AT1084" s="32">
        <v>0</v>
      </c>
      <c r="AU1084" s="32">
        <v>0</v>
      </c>
      <c r="AV1084" s="32">
        <v>0</v>
      </c>
      <c r="AW1084" s="32">
        <v>0</v>
      </c>
      <c r="AX1084" s="32">
        <v>0</v>
      </c>
      <c r="AY1084" s="32">
        <v>0</v>
      </c>
      <c r="AZ1084" s="32">
        <v>0</v>
      </c>
      <c r="BA1084" s="32">
        <v>0</v>
      </c>
      <c r="BB1084" s="32">
        <v>0</v>
      </c>
      <c r="BC1084" s="32">
        <v>0</v>
      </c>
      <c r="BD1084" s="33">
        <v>7.2</v>
      </c>
      <c r="BE1084" s="33">
        <v>7.2</v>
      </c>
      <c r="BF1084" s="33">
        <v>7.2</v>
      </c>
      <c r="BG1084" s="33">
        <v>7.2</v>
      </c>
      <c r="BH1084" s="33">
        <v>7.2</v>
      </c>
      <c r="BI1084" s="33">
        <v>7.2</v>
      </c>
      <c r="BJ1084" s="34" t="s">
        <v>113</v>
      </c>
      <c r="BK1084" s="35" t="s">
        <v>113</v>
      </c>
      <c r="BL1084" t="str">
        <f>IF(BY1084&gt;LARGE(BZ1084:$CK1084,1),1,"")</f>
        <v/>
      </c>
      <c r="BM1084" t="str">
        <f>IF(BZ1084&gt;LARGE(CA1084:$CK1084,1),2,"")</f>
        <v/>
      </c>
      <c r="BN1084" t="str">
        <f>IF(CA1084&gt;LARGE(CB1084:$CK1084,1),2.2,"")</f>
        <v/>
      </c>
      <c r="BO1084" t="str">
        <f>IF(CB1084&gt;LARGE(CC1084:$CK1084,1),3,"")</f>
        <v/>
      </c>
      <c r="BP1084" t="str">
        <f>IF(CC1084&gt;LARGE(CD1084:$CK1084,1),3.2,"")</f>
        <v/>
      </c>
      <c r="BQ1084" t="str">
        <f>IF(CD1084&gt;LARGE(CE1084:$CK1084,1),4,"")</f>
        <v/>
      </c>
      <c r="BR1084" t="str">
        <f>IF(CE1084&gt;LARGE(CF1084:$CK1084,1),4.2,"")</f>
        <v/>
      </c>
      <c r="BS1084" t="str">
        <f>IF(CF1084&gt;LARGE(CG1084:$CK1084,1),5,"")</f>
        <v/>
      </c>
      <c r="BT1084" t="str">
        <f>IF(CG1084&gt;LARGE(CH1084:$CK1084,1),5.2,"")</f>
        <v/>
      </c>
      <c r="BU1084" t="str">
        <f>IF(CH1084&gt;LARGE(CI1084:$CK1084,1),6,"")</f>
        <v/>
      </c>
      <c r="BV1084" t="str">
        <f>IF(CI1084&gt;LARGE(CJ1084:$CK1084,1),6.2,"")</f>
        <v/>
      </c>
      <c r="BW1084" t="str">
        <f>IF(CJ1084&gt;LARGE(CK1084:$CK1084,1),7,"")</f>
        <v/>
      </c>
      <c r="BX1084" t="str">
        <f t="shared" si="273"/>
        <v/>
      </c>
      <c r="BY1084" s="36">
        <f t="shared" si="274"/>
        <v>0</v>
      </c>
      <c r="BZ1084" s="36">
        <f t="shared" si="275"/>
        <v>0</v>
      </c>
      <c r="CA1084">
        <f t="shared" si="276"/>
        <v>0</v>
      </c>
      <c r="CB1084" s="36">
        <f t="shared" si="277"/>
        <v>0</v>
      </c>
      <c r="CC1084">
        <f t="shared" si="278"/>
        <v>0</v>
      </c>
      <c r="CD1084" s="36">
        <f t="shared" si="279"/>
        <v>0</v>
      </c>
      <c r="CE1084">
        <f t="shared" si="280"/>
        <v>0</v>
      </c>
      <c r="CF1084" s="36">
        <f t="shared" si="281"/>
        <v>0</v>
      </c>
      <c r="CG1084">
        <f t="shared" si="282"/>
        <v>0</v>
      </c>
      <c r="CH1084" s="36">
        <f t="shared" si="283"/>
        <v>0</v>
      </c>
      <c r="CI1084">
        <f t="shared" si="284"/>
        <v>0</v>
      </c>
      <c r="CJ1084" s="36">
        <f t="shared" si="285"/>
        <v>0</v>
      </c>
      <c r="CK1084">
        <f t="shared" si="286"/>
        <v>0</v>
      </c>
      <c r="CP1084">
        <v>1680</v>
      </c>
      <c r="DD1084" t="str">
        <f>IF(COUNTIF('[3]Zone Players'!A$3:A$1847,A1084)&lt;1,"D","")</f>
        <v/>
      </c>
      <c r="DF1084">
        <f t="shared" si="289"/>
        <v>7</v>
      </c>
      <c r="DG1084" s="70">
        <f t="shared" si="287"/>
        <v>0</v>
      </c>
      <c r="DH1084" t="str">
        <f t="shared" si="288"/>
        <v/>
      </c>
    </row>
    <row r="1085" spans="1:112" x14ac:dyDescent="0.25">
      <c r="A1085" s="40">
        <v>145911</v>
      </c>
      <c r="B1085" s="24" t="s">
        <v>1532</v>
      </c>
      <c r="C1085" s="24" t="s">
        <v>578</v>
      </c>
      <c r="D1085" s="25" t="s">
        <v>1476</v>
      </c>
      <c r="E1085" s="26"/>
      <c r="F1085" s="27"/>
      <c r="G1085" s="27"/>
      <c r="H1085" s="27"/>
      <c r="I1085" s="27"/>
      <c r="J1085" s="27"/>
      <c r="K1085" s="27"/>
      <c r="L1085" s="27"/>
      <c r="M1085" s="27"/>
      <c r="N1085" s="26">
        <v>7</v>
      </c>
      <c r="O1085" s="27">
        <v>7</v>
      </c>
      <c r="P1085" s="27">
        <v>6</v>
      </c>
      <c r="Q1085" s="28"/>
      <c r="R1085" s="28"/>
      <c r="S1085" s="28"/>
      <c r="T1085" s="29"/>
      <c r="U1085" s="28"/>
      <c r="V1085" s="30" t="s">
        <v>113</v>
      </c>
      <c r="W1085" s="30" t="s">
        <v>113</v>
      </c>
      <c r="X1085" s="30">
        <v>3</v>
      </c>
      <c r="Y1085" s="30" t="s">
        <v>113</v>
      </c>
      <c r="Z1085" s="30" t="s">
        <v>113</v>
      </c>
      <c r="AA1085" s="30">
        <v>6</v>
      </c>
      <c r="AB1085" s="30">
        <v>7</v>
      </c>
      <c r="AC1085" s="30" t="s">
        <v>113</v>
      </c>
      <c r="AD1085" s="30" t="s">
        <v>113</v>
      </c>
      <c r="AE1085" s="30" t="s">
        <v>113</v>
      </c>
      <c r="AF1085" s="30" t="s">
        <v>113</v>
      </c>
      <c r="AG1085" s="30" t="s">
        <v>113</v>
      </c>
      <c r="AH1085" s="30" t="s">
        <v>113</v>
      </c>
      <c r="AI1085" s="30" t="s">
        <v>113</v>
      </c>
      <c r="AJ1085" s="30" t="s">
        <v>113</v>
      </c>
      <c r="AK1085" s="30" t="s">
        <v>113</v>
      </c>
      <c r="AL1085" s="30" t="s">
        <v>113</v>
      </c>
      <c r="AM1085" s="30">
        <v>0</v>
      </c>
      <c r="AN1085" s="30">
        <v>15</v>
      </c>
      <c r="AO1085" s="30">
        <v>0</v>
      </c>
      <c r="AP1085" s="30">
        <v>7</v>
      </c>
      <c r="AQ1085" s="31">
        <v>6</v>
      </c>
      <c r="AR1085" s="31">
        <v>6</v>
      </c>
      <c r="AS1085" s="31">
        <v>6</v>
      </c>
      <c r="AT1085" s="32">
        <v>6</v>
      </c>
      <c r="AU1085" s="32">
        <v>6</v>
      </c>
      <c r="AV1085" s="32">
        <v>6</v>
      </c>
      <c r="AW1085" s="32">
        <v>6</v>
      </c>
      <c r="AX1085" s="32">
        <v>0</v>
      </c>
      <c r="AY1085" s="32">
        <v>0</v>
      </c>
      <c r="AZ1085" s="32">
        <v>0</v>
      </c>
      <c r="BA1085" s="32">
        <v>0</v>
      </c>
      <c r="BB1085" s="32">
        <v>0</v>
      </c>
      <c r="BC1085" s="32">
        <v>0</v>
      </c>
      <c r="BD1085" s="33">
        <v>7.2</v>
      </c>
      <c r="BE1085" s="33">
        <v>7.2</v>
      </c>
      <c r="BF1085" s="33">
        <v>7.2</v>
      </c>
      <c r="BG1085" s="33">
        <v>7.2</v>
      </c>
      <c r="BH1085" s="33">
        <v>7.2</v>
      </c>
      <c r="BI1085" s="33">
        <v>7.2</v>
      </c>
      <c r="BJ1085" s="34" t="s">
        <v>113</v>
      </c>
      <c r="BK1085" s="35">
        <v>6</v>
      </c>
      <c r="BL1085" t="str">
        <f>IF(BY1085&gt;LARGE(BZ1085:$CK1085,1),1,"")</f>
        <v/>
      </c>
      <c r="BM1085" t="str">
        <f>IF(BZ1085&gt;LARGE(CA1085:$CK1085,1),2,"")</f>
        <v/>
      </c>
      <c r="BN1085" t="str">
        <f>IF(CA1085&gt;LARGE(CB1085:$CK1085,1),2.2,"")</f>
        <v/>
      </c>
      <c r="BO1085" t="str">
        <f>IF(CB1085&gt;LARGE(CC1085:$CK1085,1),3,"")</f>
        <v/>
      </c>
      <c r="BP1085" t="str">
        <f>IF(CC1085&gt;LARGE(CD1085:$CK1085,1),3.2,"")</f>
        <v/>
      </c>
      <c r="BQ1085" t="str">
        <f>IF(CD1085&gt;LARGE(CE1085:$CK1085,1),4,"")</f>
        <v/>
      </c>
      <c r="BR1085" t="str">
        <f>IF(CE1085&gt;LARGE(CF1085:$CK1085,1),4.2,"")</f>
        <v/>
      </c>
      <c r="BS1085" t="str">
        <f>IF(CF1085&gt;LARGE(CG1085:$CK1085,1),5,"")</f>
        <v/>
      </c>
      <c r="BT1085" t="str">
        <f>IF(CG1085&gt;LARGE(CH1085:$CK1085,1),5.2,"")</f>
        <v/>
      </c>
      <c r="BU1085">
        <f>IF(CH1085&gt;LARGE(CI1085:$CK1085,1),6,"")</f>
        <v>6</v>
      </c>
      <c r="BV1085" t="str">
        <f>IF(CI1085&gt;LARGE(CJ1085:$CK1085,1),6.2,"")</f>
        <v/>
      </c>
      <c r="BW1085" t="str">
        <f>IF(CJ1085&gt;LARGE(CK1085:$CK1085,1),7,"")</f>
        <v/>
      </c>
      <c r="BX1085" t="str">
        <f t="shared" si="273"/>
        <v/>
      </c>
      <c r="BY1085" s="36">
        <f t="shared" si="274"/>
        <v>0</v>
      </c>
      <c r="BZ1085" s="36">
        <f t="shared" si="275"/>
        <v>0</v>
      </c>
      <c r="CA1085">
        <f t="shared" si="276"/>
        <v>0</v>
      </c>
      <c r="CB1085" s="36">
        <f t="shared" si="277"/>
        <v>0</v>
      </c>
      <c r="CC1085">
        <f t="shared" si="278"/>
        <v>0</v>
      </c>
      <c r="CD1085" s="36">
        <f t="shared" si="279"/>
        <v>0</v>
      </c>
      <c r="CE1085">
        <f t="shared" si="280"/>
        <v>0</v>
      </c>
      <c r="CF1085" s="36">
        <f t="shared" si="281"/>
        <v>0</v>
      </c>
      <c r="CG1085">
        <f t="shared" si="282"/>
        <v>0</v>
      </c>
      <c r="CH1085" s="36">
        <f t="shared" si="283"/>
        <v>4</v>
      </c>
      <c r="CI1085">
        <f t="shared" si="284"/>
        <v>0</v>
      </c>
      <c r="CJ1085" s="36">
        <f t="shared" si="285"/>
        <v>0</v>
      </c>
      <c r="CK1085">
        <f t="shared" si="286"/>
        <v>0</v>
      </c>
      <c r="CP1085">
        <v>1681</v>
      </c>
      <c r="DD1085" t="str">
        <f>IF(COUNTIF('[3]Zone Players'!A$3:A$1847,A1085)&lt;1,"D","")</f>
        <v/>
      </c>
      <c r="DF1085">
        <f t="shared" si="289"/>
        <v>6</v>
      </c>
      <c r="DG1085" s="70">
        <f t="shared" si="287"/>
        <v>4</v>
      </c>
      <c r="DH1085" t="str">
        <f t="shared" si="288"/>
        <v/>
      </c>
    </row>
    <row r="1086" spans="1:112" x14ac:dyDescent="0.25">
      <c r="A1086" s="23">
        <v>67542</v>
      </c>
      <c r="B1086" s="24" t="s">
        <v>1533</v>
      </c>
      <c r="C1086" s="24" t="s">
        <v>1534</v>
      </c>
      <c r="D1086" s="25" t="s">
        <v>1476</v>
      </c>
      <c r="E1086" s="26">
        <v>5</v>
      </c>
      <c r="F1086" s="27">
        <v>5</v>
      </c>
      <c r="G1086" s="27">
        <v>4</v>
      </c>
      <c r="H1086" s="27">
        <v>5</v>
      </c>
      <c r="I1086" s="27">
        <v>4</v>
      </c>
      <c r="J1086" s="27">
        <v>3</v>
      </c>
      <c r="K1086" s="27">
        <v>3</v>
      </c>
      <c r="L1086" s="27">
        <v>3</v>
      </c>
      <c r="M1086" s="27">
        <v>3</v>
      </c>
      <c r="N1086" s="26">
        <v>5</v>
      </c>
      <c r="O1086" s="27">
        <v>5</v>
      </c>
      <c r="P1086" s="27">
        <v>4</v>
      </c>
      <c r="Q1086" s="28"/>
      <c r="R1086" s="28"/>
      <c r="S1086" s="28"/>
      <c r="T1086" s="29"/>
      <c r="U1086" s="28"/>
      <c r="V1086" s="30" t="s">
        <v>113</v>
      </c>
      <c r="W1086" s="30" t="s">
        <v>113</v>
      </c>
      <c r="X1086" s="30">
        <v>3</v>
      </c>
      <c r="Y1086" s="30" t="s">
        <v>113</v>
      </c>
      <c r="Z1086" s="30" t="s">
        <v>113</v>
      </c>
      <c r="AA1086" s="30">
        <v>6</v>
      </c>
      <c r="AB1086" s="30">
        <v>7</v>
      </c>
      <c r="AC1086" s="30" t="s">
        <v>113</v>
      </c>
      <c r="AD1086" s="30" t="s">
        <v>113</v>
      </c>
      <c r="AE1086" s="30" t="s">
        <v>113</v>
      </c>
      <c r="AF1086" s="30" t="s">
        <v>113</v>
      </c>
      <c r="AG1086" s="30" t="s">
        <v>113</v>
      </c>
      <c r="AH1086" s="30" t="s">
        <v>113</v>
      </c>
      <c r="AI1086" s="30" t="s">
        <v>113</v>
      </c>
      <c r="AJ1086" s="30" t="s">
        <v>113</v>
      </c>
      <c r="AK1086" s="30" t="s">
        <v>113</v>
      </c>
      <c r="AL1086" s="30" t="s">
        <v>113</v>
      </c>
      <c r="AM1086" s="30">
        <v>0</v>
      </c>
      <c r="AN1086" s="30">
        <v>15</v>
      </c>
      <c r="AO1086" s="30">
        <v>1</v>
      </c>
      <c r="AP1086" s="30">
        <v>6</v>
      </c>
      <c r="AQ1086" s="31">
        <v>4</v>
      </c>
      <c r="AR1086" s="31">
        <v>3</v>
      </c>
      <c r="AS1086" s="31">
        <v>3</v>
      </c>
      <c r="AT1086" s="32">
        <v>0</v>
      </c>
      <c r="AU1086" s="32">
        <v>3</v>
      </c>
      <c r="AV1086" s="32">
        <v>0</v>
      </c>
      <c r="AW1086" s="32">
        <v>0</v>
      </c>
      <c r="AX1086" s="32">
        <v>3</v>
      </c>
      <c r="AY1086" s="32">
        <v>3</v>
      </c>
      <c r="AZ1086" s="32">
        <v>3</v>
      </c>
      <c r="BA1086" s="32">
        <v>3</v>
      </c>
      <c r="BB1086" s="32">
        <v>3</v>
      </c>
      <c r="BC1086" s="32">
        <v>3</v>
      </c>
      <c r="BD1086" s="33">
        <v>7.2</v>
      </c>
      <c r="BE1086" s="33">
        <v>7.2</v>
      </c>
      <c r="BF1086" s="33">
        <v>7.2</v>
      </c>
      <c r="BG1086" s="33">
        <v>7.2</v>
      </c>
      <c r="BH1086" s="33">
        <v>3</v>
      </c>
      <c r="BI1086" s="33">
        <v>3</v>
      </c>
      <c r="BJ1086" s="34">
        <v>3</v>
      </c>
      <c r="BK1086" s="35">
        <v>3</v>
      </c>
      <c r="BL1086" t="str">
        <f>IF(BY1086&gt;LARGE(BZ1086:$CK1086,1),1,"")</f>
        <v/>
      </c>
      <c r="BM1086" t="str">
        <f>IF(BZ1086&gt;LARGE(CA1086:$CK1086,1),2,"")</f>
        <v/>
      </c>
      <c r="BN1086" t="str">
        <f>IF(CA1086&gt;LARGE(CB1086:$CK1086,1),2.2,"")</f>
        <v/>
      </c>
      <c r="BO1086">
        <f>IF(CB1086&gt;LARGE(CC1086:$CK1086,1),3,"")</f>
        <v>3</v>
      </c>
      <c r="BP1086" t="str">
        <f>IF(CC1086&gt;LARGE(CD1086:$CK1086,1),3.2,"")</f>
        <v/>
      </c>
      <c r="BQ1086" t="str">
        <f>IF(CD1086&gt;LARGE(CE1086:$CK1086,1),4,"")</f>
        <v/>
      </c>
      <c r="BR1086" t="str">
        <f>IF(CE1086&gt;LARGE(CF1086:$CK1086,1),4.2,"")</f>
        <v/>
      </c>
      <c r="BS1086" t="str">
        <f>IF(CF1086&gt;LARGE(CG1086:$CK1086,1),5,"")</f>
        <v/>
      </c>
      <c r="BT1086" t="str">
        <f>IF(CG1086&gt;LARGE(CH1086:$CK1086,1),5.2,"")</f>
        <v/>
      </c>
      <c r="BU1086" t="str">
        <f>IF(CH1086&gt;LARGE(CI1086:$CK1086,1),6,"")</f>
        <v/>
      </c>
      <c r="BV1086" t="str">
        <f>IF(CI1086&gt;LARGE(CJ1086:$CK1086,1),6.2,"")</f>
        <v/>
      </c>
      <c r="BW1086" t="str">
        <f>IF(CJ1086&gt;LARGE(CK1086:$CK1086,1),7,"")</f>
        <v/>
      </c>
      <c r="BX1086" t="str">
        <f t="shared" si="273"/>
        <v/>
      </c>
      <c r="BY1086" s="36">
        <f t="shared" si="274"/>
        <v>0</v>
      </c>
      <c r="BZ1086" s="36">
        <f t="shared" si="275"/>
        <v>0</v>
      </c>
      <c r="CA1086">
        <f t="shared" si="276"/>
        <v>0</v>
      </c>
      <c r="CB1086" s="36">
        <f t="shared" si="277"/>
        <v>7</v>
      </c>
      <c r="CC1086">
        <f t="shared" si="278"/>
        <v>0</v>
      </c>
      <c r="CD1086" s="36">
        <f t="shared" si="279"/>
        <v>0</v>
      </c>
      <c r="CE1086">
        <f t="shared" si="280"/>
        <v>0</v>
      </c>
      <c r="CF1086" s="36">
        <f t="shared" si="281"/>
        <v>0</v>
      </c>
      <c r="CG1086">
        <f t="shared" si="282"/>
        <v>0</v>
      </c>
      <c r="CH1086" s="36">
        <f t="shared" si="283"/>
        <v>0</v>
      </c>
      <c r="CI1086">
        <f t="shared" si="284"/>
        <v>0</v>
      </c>
      <c r="CJ1086" s="36">
        <f t="shared" si="285"/>
        <v>0</v>
      </c>
      <c r="CK1086">
        <f t="shared" si="286"/>
        <v>0</v>
      </c>
      <c r="CP1086">
        <v>1682</v>
      </c>
      <c r="DD1086" t="str">
        <f>IF(COUNTIF('[3]Zone Players'!A$3:A$1847,A1086)&lt;1,"D","")</f>
        <v/>
      </c>
      <c r="DF1086">
        <f t="shared" si="289"/>
        <v>3</v>
      </c>
      <c r="DG1086" s="70">
        <f t="shared" si="287"/>
        <v>7</v>
      </c>
      <c r="DH1086" t="str">
        <f t="shared" si="288"/>
        <v/>
      </c>
    </row>
    <row r="1087" spans="1:112" x14ac:dyDescent="0.25">
      <c r="A1087" s="40">
        <v>151918</v>
      </c>
      <c r="B1087" s="24" t="s">
        <v>1535</v>
      </c>
      <c r="C1087" s="24" t="s">
        <v>146</v>
      </c>
      <c r="D1087" s="25" t="s">
        <v>1476</v>
      </c>
      <c r="E1087" s="25"/>
      <c r="F1087" s="24"/>
      <c r="G1087" s="24"/>
      <c r="H1087" s="24"/>
      <c r="I1087" s="24"/>
      <c r="J1087" s="24"/>
      <c r="K1087" s="24"/>
      <c r="L1087" s="24"/>
      <c r="M1087" s="24"/>
      <c r="N1087" s="25"/>
      <c r="O1087" s="24"/>
      <c r="P1087" s="27">
        <v>7</v>
      </c>
      <c r="Q1087" s="28"/>
      <c r="R1087" s="28"/>
      <c r="S1087" s="28"/>
      <c r="T1087" s="29"/>
      <c r="U1087" s="28"/>
      <c r="V1087" s="30" t="s">
        <v>113</v>
      </c>
      <c r="W1087" s="30" t="s">
        <v>113</v>
      </c>
      <c r="X1087" s="30">
        <v>3</v>
      </c>
      <c r="Y1087" s="30" t="s">
        <v>113</v>
      </c>
      <c r="Z1087" s="30" t="s">
        <v>113</v>
      </c>
      <c r="AA1087" s="30">
        <v>6</v>
      </c>
      <c r="AB1087" s="30">
        <v>7</v>
      </c>
      <c r="AC1087" s="59" t="s">
        <v>113</v>
      </c>
      <c r="AD1087" s="59" t="s">
        <v>113</v>
      </c>
      <c r="AE1087" s="59" t="s">
        <v>113</v>
      </c>
      <c r="AF1087" s="59" t="s">
        <v>113</v>
      </c>
      <c r="AG1087" s="59" t="s">
        <v>113</v>
      </c>
      <c r="AH1087" s="59" t="s">
        <v>113</v>
      </c>
      <c r="AI1087" s="30" t="s">
        <v>113</v>
      </c>
      <c r="AJ1087" s="30" t="s">
        <v>113</v>
      </c>
      <c r="AK1087" s="30" t="s">
        <v>113</v>
      </c>
      <c r="AL1087" s="30" t="s">
        <v>113</v>
      </c>
      <c r="AM1087" s="30">
        <v>0</v>
      </c>
      <c r="AN1087" s="59">
        <v>15</v>
      </c>
      <c r="AO1087" s="30">
        <v>0</v>
      </c>
      <c r="AP1087" s="59">
        <v>7</v>
      </c>
      <c r="AQ1087" s="31">
        <v>7</v>
      </c>
      <c r="AR1087" s="31">
        <v>7</v>
      </c>
      <c r="AS1087" s="31">
        <v>7</v>
      </c>
      <c r="AT1087" s="32">
        <v>0</v>
      </c>
      <c r="AU1087" s="32">
        <v>0</v>
      </c>
      <c r="AV1087" s="32">
        <v>0</v>
      </c>
      <c r="AW1087" s="32">
        <v>0</v>
      </c>
      <c r="AX1087" s="32">
        <v>0</v>
      </c>
      <c r="AY1087" s="32">
        <v>0</v>
      </c>
      <c r="AZ1087" s="32">
        <v>0</v>
      </c>
      <c r="BA1087" s="32">
        <v>6</v>
      </c>
      <c r="BB1087" s="32">
        <v>7</v>
      </c>
      <c r="BC1087" s="32">
        <v>0</v>
      </c>
      <c r="BD1087" s="33">
        <v>7.2</v>
      </c>
      <c r="BE1087" s="33">
        <v>7.2</v>
      </c>
      <c r="BF1087" s="33">
        <v>7.2</v>
      </c>
      <c r="BG1087" s="33">
        <v>7.2</v>
      </c>
      <c r="BH1087" s="33">
        <v>7.2</v>
      </c>
      <c r="BI1087" s="33">
        <v>7.2</v>
      </c>
      <c r="BJ1087" s="34" t="s">
        <v>113</v>
      </c>
      <c r="BK1087" s="35">
        <v>7</v>
      </c>
      <c r="BL1087" t="str">
        <f>IF(BY1087&gt;LARGE(BZ1087:$CK1087,1),1,"")</f>
        <v/>
      </c>
      <c r="BM1087" t="str">
        <f>IF(BZ1087&gt;LARGE(CA1087:$CK1087,1),2,"")</f>
        <v/>
      </c>
      <c r="BN1087" t="str">
        <f>IF(CA1087&gt;LARGE(CB1087:$CK1087,1),2.2,"")</f>
        <v/>
      </c>
      <c r="BO1087" t="str">
        <f>IF(CB1087&gt;LARGE(CC1087:$CK1087,1),3,"")</f>
        <v/>
      </c>
      <c r="BP1087" t="str">
        <f>IF(CC1087&gt;LARGE(CD1087:$CK1087,1),3.2,"")</f>
        <v/>
      </c>
      <c r="BQ1087" t="str">
        <f>IF(CD1087&gt;LARGE(CE1087:$CK1087,1),4,"")</f>
        <v/>
      </c>
      <c r="BR1087" t="str">
        <f>IF(CE1087&gt;LARGE(CF1087:$CK1087,1),4.2,"")</f>
        <v/>
      </c>
      <c r="BS1087" t="str">
        <f>IF(CF1087&gt;LARGE(CG1087:$CK1087,1),5,"")</f>
        <v/>
      </c>
      <c r="BT1087" t="str">
        <f>IF(CG1087&gt;LARGE(CH1087:$CK1087,1),5.2,"")</f>
        <v/>
      </c>
      <c r="BU1087" t="str">
        <f>IF(CH1087&gt;LARGE(CI1087:$CK1087,1),6,"")</f>
        <v/>
      </c>
      <c r="BV1087" t="str">
        <f>IF(CI1087&gt;LARGE(CJ1087:$CK1087,1),6.2,"")</f>
        <v/>
      </c>
      <c r="BW1087">
        <f>IF(CJ1087&gt;LARGE(CK1087:$CK1087,1),7,"")</f>
        <v>7</v>
      </c>
      <c r="BX1087" t="str">
        <f t="shared" si="273"/>
        <v/>
      </c>
      <c r="BY1087" s="36">
        <f t="shared" si="274"/>
        <v>0</v>
      </c>
      <c r="BZ1087" s="36">
        <f t="shared" si="275"/>
        <v>0</v>
      </c>
      <c r="CA1087">
        <f t="shared" si="276"/>
        <v>0</v>
      </c>
      <c r="CB1087" s="36">
        <f t="shared" si="277"/>
        <v>0</v>
      </c>
      <c r="CC1087">
        <f t="shared" si="278"/>
        <v>0</v>
      </c>
      <c r="CD1087" s="36">
        <f t="shared" si="279"/>
        <v>0</v>
      </c>
      <c r="CE1087">
        <f t="shared" si="280"/>
        <v>0</v>
      </c>
      <c r="CF1087" s="36">
        <f t="shared" si="281"/>
        <v>0</v>
      </c>
      <c r="CG1087">
        <f t="shared" si="282"/>
        <v>0</v>
      </c>
      <c r="CH1087" s="36">
        <f t="shared" si="283"/>
        <v>1</v>
      </c>
      <c r="CI1087">
        <f t="shared" si="284"/>
        <v>0</v>
      </c>
      <c r="CJ1087" s="36">
        <f t="shared" si="285"/>
        <v>1</v>
      </c>
      <c r="CK1087">
        <f t="shared" si="286"/>
        <v>0</v>
      </c>
      <c r="CP1087">
        <v>1685</v>
      </c>
      <c r="DD1087" t="str">
        <f>IF(COUNTIF('[3]Zone Players'!A$3:A$1847,A1087)&lt;1,"D","")</f>
        <v/>
      </c>
      <c r="DF1087">
        <f t="shared" si="289"/>
        <v>7</v>
      </c>
      <c r="DG1087" s="70">
        <f t="shared" si="287"/>
        <v>2</v>
      </c>
      <c r="DH1087" t="str">
        <f t="shared" si="288"/>
        <v/>
      </c>
    </row>
    <row r="1088" spans="1:112" x14ac:dyDescent="0.25">
      <c r="A1088" s="23">
        <v>107542</v>
      </c>
      <c r="B1088" s="24" t="s">
        <v>1536</v>
      </c>
      <c r="C1088" s="24" t="s">
        <v>1537</v>
      </c>
      <c r="D1088" s="25" t="s">
        <v>1476</v>
      </c>
      <c r="E1088" s="26"/>
      <c r="F1088" s="27"/>
      <c r="G1088" s="27"/>
      <c r="H1088" s="27"/>
      <c r="I1088" s="27"/>
      <c r="J1088" s="27"/>
      <c r="K1088" s="27"/>
      <c r="L1088" s="27"/>
      <c r="M1088" s="27">
        <v>5</v>
      </c>
      <c r="N1088" s="26">
        <v>5</v>
      </c>
      <c r="O1088" s="27"/>
      <c r="P1088" s="27">
        <v>5</v>
      </c>
      <c r="Q1088" s="28"/>
      <c r="R1088" s="28"/>
      <c r="S1088" s="28"/>
      <c r="T1088" s="29"/>
      <c r="U1088" s="28"/>
      <c r="V1088" s="30" t="s">
        <v>113</v>
      </c>
      <c r="W1088" s="30" t="s">
        <v>113</v>
      </c>
      <c r="X1088" s="30">
        <v>3</v>
      </c>
      <c r="Y1088" s="30" t="s">
        <v>113</v>
      </c>
      <c r="Z1088" s="30" t="s">
        <v>113</v>
      </c>
      <c r="AA1088" s="30">
        <v>6</v>
      </c>
      <c r="AB1088" s="30">
        <v>7</v>
      </c>
      <c r="AC1088" s="30" t="s">
        <v>113</v>
      </c>
      <c r="AD1088" s="30" t="s">
        <v>113</v>
      </c>
      <c r="AE1088" s="30" t="s">
        <v>113</v>
      </c>
      <c r="AF1088" s="30" t="s">
        <v>113</v>
      </c>
      <c r="AG1088" s="30" t="s">
        <v>113</v>
      </c>
      <c r="AH1088" s="30" t="s">
        <v>113</v>
      </c>
      <c r="AI1088" s="30" t="s">
        <v>113</v>
      </c>
      <c r="AJ1088" s="30" t="s">
        <v>113</v>
      </c>
      <c r="AK1088" s="30" t="s">
        <v>113</v>
      </c>
      <c r="AL1088" s="30" t="s">
        <v>113</v>
      </c>
      <c r="AM1088" s="30">
        <v>0</v>
      </c>
      <c r="AN1088" s="30">
        <v>15</v>
      </c>
      <c r="AO1088" s="30">
        <v>1</v>
      </c>
      <c r="AP1088" s="30">
        <v>6</v>
      </c>
      <c r="AQ1088" s="31">
        <v>5</v>
      </c>
      <c r="AR1088" s="31">
        <v>5</v>
      </c>
      <c r="AS1088" s="31">
        <v>5</v>
      </c>
      <c r="AT1088" s="32">
        <v>0</v>
      </c>
      <c r="AU1088" s="32">
        <v>0</v>
      </c>
      <c r="AV1088" s="32">
        <v>0</v>
      </c>
      <c r="AW1088" s="32">
        <v>0</v>
      </c>
      <c r="AX1088" s="32">
        <v>0</v>
      </c>
      <c r="AY1088" s="32">
        <v>0</v>
      </c>
      <c r="AZ1088" s="32">
        <v>0</v>
      </c>
      <c r="BA1088" s="32">
        <v>0</v>
      </c>
      <c r="BB1088" s="32">
        <v>0</v>
      </c>
      <c r="BC1088" s="32">
        <v>0</v>
      </c>
      <c r="BD1088" s="33">
        <v>7.2</v>
      </c>
      <c r="BE1088" s="33">
        <v>7.2</v>
      </c>
      <c r="BF1088" s="33">
        <v>7.2</v>
      </c>
      <c r="BG1088" s="33">
        <v>7.2</v>
      </c>
      <c r="BH1088" s="33">
        <v>7.2</v>
      </c>
      <c r="BI1088" s="33">
        <v>7.2</v>
      </c>
      <c r="BJ1088" s="34" t="s">
        <v>113</v>
      </c>
      <c r="BK1088" s="35" t="s">
        <v>113</v>
      </c>
      <c r="BL1088" t="str">
        <f>IF(BY1088&gt;LARGE(BZ1088:$CK1088,1),1,"")</f>
        <v/>
      </c>
      <c r="BM1088" t="str">
        <f>IF(BZ1088&gt;LARGE(CA1088:$CK1088,1),2,"")</f>
        <v/>
      </c>
      <c r="BN1088" t="str">
        <f>IF(CA1088&gt;LARGE(CB1088:$CK1088,1),2.2,"")</f>
        <v/>
      </c>
      <c r="BO1088" t="str">
        <f>IF(CB1088&gt;LARGE(CC1088:$CK1088,1),3,"")</f>
        <v/>
      </c>
      <c r="BP1088" t="str">
        <f>IF(CC1088&gt;LARGE(CD1088:$CK1088,1),3.2,"")</f>
        <v/>
      </c>
      <c r="BQ1088" t="str">
        <f>IF(CD1088&gt;LARGE(CE1088:$CK1088,1),4,"")</f>
        <v/>
      </c>
      <c r="BR1088" t="str">
        <f>IF(CE1088&gt;LARGE(CF1088:$CK1088,1),4.2,"")</f>
        <v/>
      </c>
      <c r="BS1088" t="str">
        <f>IF(CF1088&gt;LARGE(CG1088:$CK1088,1),5,"")</f>
        <v/>
      </c>
      <c r="BT1088" t="str">
        <f>IF(CG1088&gt;LARGE(CH1088:$CK1088,1),5.2,"")</f>
        <v/>
      </c>
      <c r="BU1088" t="str">
        <f>IF(CH1088&gt;LARGE(CI1088:$CK1088,1),6,"")</f>
        <v/>
      </c>
      <c r="BV1088" t="str">
        <f>IF(CI1088&gt;LARGE(CJ1088:$CK1088,1),6.2,"")</f>
        <v/>
      </c>
      <c r="BW1088" t="str">
        <f>IF(CJ1088&gt;LARGE(CK1088:$CK1088,1),7,"")</f>
        <v/>
      </c>
      <c r="BX1088" t="str">
        <f t="shared" si="273"/>
        <v/>
      </c>
      <c r="BY1088" s="36">
        <f t="shared" si="274"/>
        <v>0</v>
      </c>
      <c r="BZ1088" s="36">
        <f t="shared" si="275"/>
        <v>0</v>
      </c>
      <c r="CA1088">
        <f t="shared" si="276"/>
        <v>0</v>
      </c>
      <c r="CB1088" s="36">
        <f t="shared" si="277"/>
        <v>0</v>
      </c>
      <c r="CC1088">
        <f t="shared" si="278"/>
        <v>0</v>
      </c>
      <c r="CD1088" s="36">
        <f t="shared" si="279"/>
        <v>0</v>
      </c>
      <c r="CE1088">
        <f t="shared" si="280"/>
        <v>0</v>
      </c>
      <c r="CF1088" s="36">
        <f t="shared" si="281"/>
        <v>0</v>
      </c>
      <c r="CG1088">
        <f t="shared" si="282"/>
        <v>0</v>
      </c>
      <c r="CH1088" s="36">
        <f t="shared" si="283"/>
        <v>0</v>
      </c>
      <c r="CI1088">
        <f t="shared" si="284"/>
        <v>0</v>
      </c>
      <c r="CJ1088" s="36">
        <f t="shared" si="285"/>
        <v>0</v>
      </c>
      <c r="CK1088">
        <f t="shared" si="286"/>
        <v>0</v>
      </c>
      <c r="CP1088">
        <v>1686</v>
      </c>
      <c r="DD1088" t="str">
        <f>IF(COUNTIF('[3]Zone Players'!A$3:A$1847,A1088)&lt;1,"D","")</f>
        <v/>
      </c>
      <c r="DF1088">
        <f t="shared" si="289"/>
        <v>5</v>
      </c>
      <c r="DG1088" s="70">
        <f t="shared" si="287"/>
        <v>0</v>
      </c>
      <c r="DH1088" t="str">
        <f t="shared" si="288"/>
        <v/>
      </c>
    </row>
    <row r="1089" spans="1:112" x14ac:dyDescent="0.25">
      <c r="A1089" s="23">
        <v>69851</v>
      </c>
      <c r="B1089" s="24" t="s">
        <v>1538</v>
      </c>
      <c r="C1089" s="24" t="s">
        <v>1539</v>
      </c>
      <c r="D1089" s="25" t="s">
        <v>1476</v>
      </c>
      <c r="E1089" s="26"/>
      <c r="F1089" s="27"/>
      <c r="G1089" s="27"/>
      <c r="H1089" s="27"/>
      <c r="I1089" s="27"/>
      <c r="J1089" s="27"/>
      <c r="K1089" s="27"/>
      <c r="L1089" s="27"/>
      <c r="M1089" s="27">
        <v>6</v>
      </c>
      <c r="N1089" s="26">
        <v>7</v>
      </c>
      <c r="O1089" s="27">
        <v>7</v>
      </c>
      <c r="P1089" s="27">
        <v>7</v>
      </c>
      <c r="Q1089" s="28"/>
      <c r="R1089" s="28"/>
      <c r="S1089" s="28"/>
      <c r="T1089" s="29"/>
      <c r="U1089" s="28"/>
      <c r="V1089" s="30" t="s">
        <v>113</v>
      </c>
      <c r="W1089" s="30" t="s">
        <v>113</v>
      </c>
      <c r="X1089" s="30">
        <v>3</v>
      </c>
      <c r="Y1089" s="30" t="s">
        <v>113</v>
      </c>
      <c r="Z1089" s="30" t="s">
        <v>113</v>
      </c>
      <c r="AA1089" s="30">
        <v>6</v>
      </c>
      <c r="AB1089" s="30">
        <v>7</v>
      </c>
      <c r="AC1089" s="30" t="s">
        <v>113</v>
      </c>
      <c r="AD1089" s="30" t="s">
        <v>113</v>
      </c>
      <c r="AE1089" s="30" t="s">
        <v>113</v>
      </c>
      <c r="AF1089" s="30" t="s">
        <v>113</v>
      </c>
      <c r="AG1089" s="30" t="s">
        <v>113</v>
      </c>
      <c r="AH1089" s="30" t="s">
        <v>113</v>
      </c>
      <c r="AI1089" s="30" t="s">
        <v>113</v>
      </c>
      <c r="AJ1089" s="30" t="s">
        <v>113</v>
      </c>
      <c r="AK1089" s="30" t="s">
        <v>113</v>
      </c>
      <c r="AL1089" s="30" t="s">
        <v>113</v>
      </c>
      <c r="AM1089" s="30">
        <v>0</v>
      </c>
      <c r="AN1089" s="30">
        <v>15</v>
      </c>
      <c r="AO1089" s="30">
        <v>0</v>
      </c>
      <c r="AP1089" s="30">
        <v>7</v>
      </c>
      <c r="AQ1089" s="31">
        <v>7</v>
      </c>
      <c r="AR1089" s="31">
        <v>7</v>
      </c>
      <c r="AS1089" s="31">
        <v>7</v>
      </c>
      <c r="AT1089" s="32">
        <v>0</v>
      </c>
      <c r="AU1089" s="32">
        <v>0</v>
      </c>
      <c r="AV1089" s="32">
        <v>0</v>
      </c>
      <c r="AW1089" s="32">
        <v>0</v>
      </c>
      <c r="AX1089" s="32">
        <v>0</v>
      </c>
      <c r="AY1089" s="32">
        <v>0</v>
      </c>
      <c r="AZ1089" s="32">
        <v>0</v>
      </c>
      <c r="BA1089" s="32">
        <v>0</v>
      </c>
      <c r="BB1089" s="32">
        <v>0</v>
      </c>
      <c r="BC1089" s="32">
        <v>0</v>
      </c>
      <c r="BD1089" s="33">
        <v>7.2</v>
      </c>
      <c r="BE1089" s="33">
        <v>7.2</v>
      </c>
      <c r="BF1089" s="33">
        <v>7.2</v>
      </c>
      <c r="BG1089" s="33">
        <v>7.2</v>
      </c>
      <c r="BH1089" s="33">
        <v>7.2</v>
      </c>
      <c r="BI1089" s="33">
        <v>7.2</v>
      </c>
      <c r="BJ1089" s="34" t="s">
        <v>113</v>
      </c>
      <c r="BK1089" s="35" t="s">
        <v>113</v>
      </c>
      <c r="BL1089" t="str">
        <f>IF(BY1089&gt;LARGE(BZ1089:$CK1089,1),1,"")</f>
        <v/>
      </c>
      <c r="BM1089" t="str">
        <f>IF(BZ1089&gt;LARGE(CA1089:$CK1089,1),2,"")</f>
        <v/>
      </c>
      <c r="BN1089" t="str">
        <f>IF(CA1089&gt;LARGE(CB1089:$CK1089,1),2.2,"")</f>
        <v/>
      </c>
      <c r="BO1089" t="str">
        <f>IF(CB1089&gt;LARGE(CC1089:$CK1089,1),3,"")</f>
        <v/>
      </c>
      <c r="BP1089" t="str">
        <f>IF(CC1089&gt;LARGE(CD1089:$CK1089,1),3.2,"")</f>
        <v/>
      </c>
      <c r="BQ1089" t="str">
        <f>IF(CD1089&gt;LARGE(CE1089:$CK1089,1),4,"")</f>
        <v/>
      </c>
      <c r="BR1089" t="str">
        <f>IF(CE1089&gt;LARGE(CF1089:$CK1089,1),4.2,"")</f>
        <v/>
      </c>
      <c r="BS1089" t="str">
        <f>IF(CF1089&gt;LARGE(CG1089:$CK1089,1),5,"")</f>
        <v/>
      </c>
      <c r="BT1089" t="str">
        <f>IF(CG1089&gt;LARGE(CH1089:$CK1089,1),5.2,"")</f>
        <v/>
      </c>
      <c r="BU1089" t="str">
        <f>IF(CH1089&gt;LARGE(CI1089:$CK1089,1),6,"")</f>
        <v/>
      </c>
      <c r="BV1089" t="str">
        <f>IF(CI1089&gt;LARGE(CJ1089:$CK1089,1),6.2,"")</f>
        <v/>
      </c>
      <c r="BW1089" t="str">
        <f>IF(CJ1089&gt;LARGE(CK1089:$CK1089,1),7,"")</f>
        <v/>
      </c>
      <c r="BX1089" t="str">
        <f t="shared" si="273"/>
        <v/>
      </c>
      <c r="BY1089" s="36">
        <f t="shared" si="274"/>
        <v>0</v>
      </c>
      <c r="BZ1089" s="36">
        <f t="shared" si="275"/>
        <v>0</v>
      </c>
      <c r="CA1089">
        <f t="shared" si="276"/>
        <v>0</v>
      </c>
      <c r="CB1089" s="36">
        <f t="shared" si="277"/>
        <v>0</v>
      </c>
      <c r="CC1089">
        <f t="shared" si="278"/>
        <v>0</v>
      </c>
      <c r="CD1089" s="36">
        <f t="shared" si="279"/>
        <v>0</v>
      </c>
      <c r="CE1089">
        <f t="shared" si="280"/>
        <v>0</v>
      </c>
      <c r="CF1089" s="36">
        <f t="shared" si="281"/>
        <v>0</v>
      </c>
      <c r="CG1089">
        <f t="shared" si="282"/>
        <v>0</v>
      </c>
      <c r="CH1089" s="36">
        <f t="shared" si="283"/>
        <v>0</v>
      </c>
      <c r="CI1089">
        <f t="shared" si="284"/>
        <v>0</v>
      </c>
      <c r="CJ1089" s="36">
        <f t="shared" si="285"/>
        <v>0</v>
      </c>
      <c r="CK1089">
        <f t="shared" si="286"/>
        <v>0</v>
      </c>
      <c r="CP1089">
        <v>1687</v>
      </c>
      <c r="DD1089" t="str">
        <f>IF(COUNTIF('[3]Zone Players'!A$3:A$1847,A1089)&lt;1,"D","")</f>
        <v/>
      </c>
      <c r="DF1089">
        <f t="shared" si="289"/>
        <v>7</v>
      </c>
      <c r="DG1089" s="70">
        <f t="shared" si="287"/>
        <v>0</v>
      </c>
      <c r="DH1089" t="str">
        <f t="shared" si="288"/>
        <v/>
      </c>
    </row>
    <row r="1090" spans="1:112" x14ac:dyDescent="0.25">
      <c r="A1090" s="23">
        <v>146885</v>
      </c>
      <c r="B1090" s="24" t="s">
        <v>1229</v>
      </c>
      <c r="C1090" s="24" t="s">
        <v>235</v>
      </c>
      <c r="D1090" s="25" t="s">
        <v>1476</v>
      </c>
      <c r="E1090" s="26"/>
      <c r="F1090" s="27"/>
      <c r="G1090" s="27"/>
      <c r="H1090" s="27"/>
      <c r="I1090" s="27"/>
      <c r="J1090" s="27"/>
      <c r="K1090" s="27"/>
      <c r="L1090" s="27"/>
      <c r="M1090" s="27"/>
      <c r="N1090" s="26">
        <v>7</v>
      </c>
      <c r="O1090" s="27">
        <v>6</v>
      </c>
      <c r="P1090" s="27">
        <v>6</v>
      </c>
      <c r="Q1090" s="28"/>
      <c r="R1090" s="28"/>
      <c r="S1090" s="28"/>
      <c r="T1090" s="29"/>
      <c r="U1090" s="28"/>
      <c r="V1090" s="30" t="s">
        <v>113</v>
      </c>
      <c r="W1090" s="30" t="s">
        <v>113</v>
      </c>
      <c r="X1090" s="30">
        <v>3</v>
      </c>
      <c r="Y1090" s="30" t="s">
        <v>113</v>
      </c>
      <c r="Z1090" s="30" t="s">
        <v>113</v>
      </c>
      <c r="AA1090" s="30">
        <v>6</v>
      </c>
      <c r="AB1090" s="30">
        <v>7</v>
      </c>
      <c r="AC1090" s="30" t="s">
        <v>113</v>
      </c>
      <c r="AD1090" s="30" t="s">
        <v>113</v>
      </c>
      <c r="AE1090" s="30" t="s">
        <v>113</v>
      </c>
      <c r="AF1090" s="30" t="s">
        <v>113</v>
      </c>
      <c r="AG1090" s="30" t="s">
        <v>113</v>
      </c>
      <c r="AH1090" s="30" t="s">
        <v>113</v>
      </c>
      <c r="AI1090" s="30" t="s">
        <v>113</v>
      </c>
      <c r="AJ1090" s="30" t="s">
        <v>113</v>
      </c>
      <c r="AK1090" s="30" t="s">
        <v>113</v>
      </c>
      <c r="AL1090" s="30" t="s">
        <v>113</v>
      </c>
      <c r="AM1090" s="30">
        <v>0</v>
      </c>
      <c r="AN1090" s="30">
        <v>15</v>
      </c>
      <c r="AO1090" s="30">
        <v>0</v>
      </c>
      <c r="AP1090" s="30">
        <v>7</v>
      </c>
      <c r="AQ1090" s="31">
        <v>6</v>
      </c>
      <c r="AR1090" s="31">
        <v>6</v>
      </c>
      <c r="AS1090" s="31">
        <v>6</v>
      </c>
      <c r="AT1090" s="32">
        <v>6</v>
      </c>
      <c r="AU1090" s="32">
        <v>6</v>
      </c>
      <c r="AV1090" s="32">
        <v>0</v>
      </c>
      <c r="AW1090" s="32">
        <v>6</v>
      </c>
      <c r="AX1090" s="32">
        <v>6</v>
      </c>
      <c r="AY1090" s="32">
        <v>0</v>
      </c>
      <c r="AZ1090" s="32">
        <v>6</v>
      </c>
      <c r="BA1090" s="32">
        <v>6</v>
      </c>
      <c r="BB1090" s="32">
        <v>6</v>
      </c>
      <c r="BC1090" s="32">
        <v>6</v>
      </c>
      <c r="BD1090" s="33">
        <v>7.2</v>
      </c>
      <c r="BE1090" s="33">
        <v>7.2</v>
      </c>
      <c r="BF1090" s="33">
        <v>7.2</v>
      </c>
      <c r="BG1090" s="33">
        <v>6</v>
      </c>
      <c r="BH1090" s="33">
        <v>6</v>
      </c>
      <c r="BI1090" s="33">
        <v>6</v>
      </c>
      <c r="BJ1090" s="34">
        <v>6</v>
      </c>
      <c r="BK1090" s="35">
        <v>6</v>
      </c>
      <c r="BL1090" t="str">
        <f>IF(BY1090&gt;LARGE(BZ1090:$CK1090,1),1,"")</f>
        <v/>
      </c>
      <c r="BM1090" t="str">
        <f>IF(BZ1090&gt;LARGE(CA1090:$CK1090,1),2,"")</f>
        <v/>
      </c>
      <c r="BN1090" t="str">
        <f>IF(CA1090&gt;LARGE(CB1090:$CK1090,1),2.2,"")</f>
        <v/>
      </c>
      <c r="BO1090" t="str">
        <f>IF(CB1090&gt;LARGE(CC1090:$CK1090,1),3,"")</f>
        <v/>
      </c>
      <c r="BP1090" t="str">
        <f>IF(CC1090&gt;LARGE(CD1090:$CK1090,1),3.2,"")</f>
        <v/>
      </c>
      <c r="BQ1090" t="str">
        <f>IF(CD1090&gt;LARGE(CE1090:$CK1090,1),4,"")</f>
        <v/>
      </c>
      <c r="BR1090" t="str">
        <f>IF(CE1090&gt;LARGE(CF1090:$CK1090,1),4.2,"")</f>
        <v/>
      </c>
      <c r="BS1090" t="str">
        <f>IF(CF1090&gt;LARGE(CG1090:$CK1090,1),5,"")</f>
        <v/>
      </c>
      <c r="BT1090" t="str">
        <f>IF(CG1090&gt;LARGE(CH1090:$CK1090,1),5.2,"")</f>
        <v/>
      </c>
      <c r="BU1090">
        <f>IF(CH1090&gt;LARGE(CI1090:$CK1090,1),6,"")</f>
        <v>6</v>
      </c>
      <c r="BV1090" t="str">
        <f>IF(CI1090&gt;LARGE(CJ1090:$CK1090,1),6.2,"")</f>
        <v/>
      </c>
      <c r="BW1090" t="str">
        <f>IF(CJ1090&gt;LARGE(CK1090:$CK1090,1),7,"")</f>
        <v/>
      </c>
      <c r="BX1090" t="str">
        <f t="shared" si="273"/>
        <v/>
      </c>
      <c r="BY1090" s="36">
        <f t="shared" si="274"/>
        <v>0</v>
      </c>
      <c r="BZ1090" s="36">
        <f t="shared" si="275"/>
        <v>0</v>
      </c>
      <c r="CA1090">
        <f t="shared" si="276"/>
        <v>0</v>
      </c>
      <c r="CB1090" s="36">
        <f t="shared" si="277"/>
        <v>0</v>
      </c>
      <c r="CC1090">
        <f t="shared" si="278"/>
        <v>0</v>
      </c>
      <c r="CD1090" s="36">
        <f t="shared" si="279"/>
        <v>0</v>
      </c>
      <c r="CE1090">
        <f t="shared" si="280"/>
        <v>0</v>
      </c>
      <c r="CF1090" s="36">
        <f t="shared" si="281"/>
        <v>0</v>
      </c>
      <c r="CG1090">
        <f t="shared" si="282"/>
        <v>0</v>
      </c>
      <c r="CH1090" s="36">
        <f t="shared" si="283"/>
        <v>8</v>
      </c>
      <c r="CI1090">
        <f t="shared" si="284"/>
        <v>0</v>
      </c>
      <c r="CJ1090" s="36">
        <f t="shared" si="285"/>
        <v>0</v>
      </c>
      <c r="CK1090">
        <f t="shared" si="286"/>
        <v>0</v>
      </c>
      <c r="CP1090">
        <v>1688</v>
      </c>
      <c r="DD1090" t="str">
        <f>IF(COUNTIF('[3]Zone Players'!A$3:A$1847,A1090)&lt;1,"D","")</f>
        <v/>
      </c>
      <c r="DF1090">
        <f t="shared" si="289"/>
        <v>6</v>
      </c>
      <c r="DG1090" s="70">
        <f t="shared" si="287"/>
        <v>8</v>
      </c>
      <c r="DH1090" t="str">
        <f t="shared" si="288"/>
        <v/>
      </c>
    </row>
    <row r="1091" spans="1:112" x14ac:dyDescent="0.25">
      <c r="A1091" s="23">
        <v>135612</v>
      </c>
      <c r="B1091" s="24" t="s">
        <v>1540</v>
      </c>
      <c r="C1091" s="24" t="s">
        <v>196</v>
      </c>
      <c r="D1091" s="25" t="s">
        <v>1476</v>
      </c>
      <c r="E1091" s="26"/>
      <c r="F1091" s="27"/>
      <c r="G1091" s="27"/>
      <c r="H1091" s="27"/>
      <c r="I1091" s="27"/>
      <c r="J1091" s="27"/>
      <c r="K1091" s="27"/>
      <c r="L1091" s="27"/>
      <c r="M1091" s="27">
        <v>6</v>
      </c>
      <c r="N1091" s="26">
        <v>6</v>
      </c>
      <c r="O1091" s="27">
        <v>6</v>
      </c>
      <c r="P1091" s="27">
        <v>6</v>
      </c>
      <c r="Q1091" s="28"/>
      <c r="R1091" s="28"/>
      <c r="S1091" s="28"/>
      <c r="T1091" s="29"/>
      <c r="U1091" s="28"/>
      <c r="V1091" s="30" t="s">
        <v>113</v>
      </c>
      <c r="W1091" s="30" t="s">
        <v>113</v>
      </c>
      <c r="X1091" s="30">
        <v>3</v>
      </c>
      <c r="Y1091" s="30" t="s">
        <v>113</v>
      </c>
      <c r="Z1091" s="30" t="s">
        <v>113</v>
      </c>
      <c r="AA1091" s="30">
        <v>6</v>
      </c>
      <c r="AB1091" s="30">
        <v>7</v>
      </c>
      <c r="AC1091" s="30" t="s">
        <v>113</v>
      </c>
      <c r="AD1091" s="30" t="s">
        <v>113</v>
      </c>
      <c r="AE1091" s="30" t="s">
        <v>113</v>
      </c>
      <c r="AF1091" s="30" t="s">
        <v>113</v>
      </c>
      <c r="AG1091" s="30" t="s">
        <v>113</v>
      </c>
      <c r="AH1091" s="30" t="s">
        <v>113</v>
      </c>
      <c r="AI1091" s="30" t="s">
        <v>113</v>
      </c>
      <c r="AJ1091" s="30" t="s">
        <v>113</v>
      </c>
      <c r="AK1091" s="30" t="s">
        <v>113</v>
      </c>
      <c r="AL1091" s="30" t="s">
        <v>113</v>
      </c>
      <c r="AM1091" s="30">
        <v>0</v>
      </c>
      <c r="AN1091" s="30">
        <v>15</v>
      </c>
      <c r="AO1091" s="30">
        <v>0</v>
      </c>
      <c r="AP1091" s="30">
        <v>7</v>
      </c>
      <c r="AQ1091" s="31">
        <v>6</v>
      </c>
      <c r="AR1091" s="31">
        <v>6</v>
      </c>
      <c r="AS1091" s="31">
        <v>6</v>
      </c>
      <c r="AT1091" s="32">
        <v>0</v>
      </c>
      <c r="AU1091" s="32">
        <v>0</v>
      </c>
      <c r="AV1091" s="32">
        <v>0</v>
      </c>
      <c r="AW1091" s="32">
        <v>0</v>
      </c>
      <c r="AX1091" s="32">
        <v>0</v>
      </c>
      <c r="AY1091" s="32">
        <v>0</v>
      </c>
      <c r="AZ1091" s="32">
        <v>0</v>
      </c>
      <c r="BA1091" s="32">
        <v>0</v>
      </c>
      <c r="BB1091" s="32">
        <v>0</v>
      </c>
      <c r="BC1091" s="32">
        <v>0</v>
      </c>
      <c r="BD1091" s="33">
        <v>7.2</v>
      </c>
      <c r="BE1091" s="33">
        <v>7.2</v>
      </c>
      <c r="BF1091" s="33">
        <v>7.2</v>
      </c>
      <c r="BG1091" s="33">
        <v>7.2</v>
      </c>
      <c r="BH1091" s="33">
        <v>7.2</v>
      </c>
      <c r="BI1091" s="33">
        <v>7.2</v>
      </c>
      <c r="BJ1091" s="34" t="s">
        <v>113</v>
      </c>
      <c r="BK1091" s="35" t="s">
        <v>113</v>
      </c>
      <c r="BL1091" t="str">
        <f>IF(BY1091&gt;LARGE(BZ1091:$CK1091,1),1,"")</f>
        <v/>
      </c>
      <c r="BM1091" t="str">
        <f>IF(BZ1091&gt;LARGE(CA1091:$CK1091,1),2,"")</f>
        <v/>
      </c>
      <c r="BN1091" t="str">
        <f>IF(CA1091&gt;LARGE(CB1091:$CK1091,1),2.2,"")</f>
        <v/>
      </c>
      <c r="BO1091" t="str">
        <f>IF(CB1091&gt;LARGE(CC1091:$CK1091,1),3,"")</f>
        <v/>
      </c>
      <c r="BP1091" t="str">
        <f>IF(CC1091&gt;LARGE(CD1091:$CK1091,1),3.2,"")</f>
        <v/>
      </c>
      <c r="BQ1091" t="str">
        <f>IF(CD1091&gt;LARGE(CE1091:$CK1091,1),4,"")</f>
        <v/>
      </c>
      <c r="BR1091" t="str">
        <f>IF(CE1091&gt;LARGE(CF1091:$CK1091,1),4.2,"")</f>
        <v/>
      </c>
      <c r="BS1091" t="str">
        <f>IF(CF1091&gt;LARGE(CG1091:$CK1091,1),5,"")</f>
        <v/>
      </c>
      <c r="BT1091" t="str">
        <f>IF(CG1091&gt;LARGE(CH1091:$CK1091,1),5.2,"")</f>
        <v/>
      </c>
      <c r="BU1091" t="str">
        <f>IF(CH1091&gt;LARGE(CI1091:$CK1091,1),6,"")</f>
        <v/>
      </c>
      <c r="BV1091" t="str">
        <f>IF(CI1091&gt;LARGE(CJ1091:$CK1091,1),6.2,"")</f>
        <v/>
      </c>
      <c r="BW1091" t="str">
        <f>IF(CJ1091&gt;LARGE(CK1091:$CK1091,1),7,"")</f>
        <v/>
      </c>
      <c r="BX1091" t="str">
        <f t="shared" si="273"/>
        <v/>
      </c>
      <c r="BY1091" s="36">
        <f t="shared" si="274"/>
        <v>0</v>
      </c>
      <c r="BZ1091" s="36">
        <f t="shared" si="275"/>
        <v>0</v>
      </c>
      <c r="CA1091">
        <f t="shared" si="276"/>
        <v>0</v>
      </c>
      <c r="CB1091" s="36">
        <f t="shared" si="277"/>
        <v>0</v>
      </c>
      <c r="CC1091">
        <f t="shared" si="278"/>
        <v>0</v>
      </c>
      <c r="CD1091" s="36">
        <f t="shared" si="279"/>
        <v>0</v>
      </c>
      <c r="CE1091">
        <f t="shared" si="280"/>
        <v>0</v>
      </c>
      <c r="CF1091" s="36">
        <f t="shared" si="281"/>
        <v>0</v>
      </c>
      <c r="CG1091">
        <f t="shared" si="282"/>
        <v>0</v>
      </c>
      <c r="CH1091" s="36">
        <f t="shared" si="283"/>
        <v>0</v>
      </c>
      <c r="CI1091">
        <f t="shared" si="284"/>
        <v>0</v>
      </c>
      <c r="CJ1091" s="36">
        <f t="shared" si="285"/>
        <v>0</v>
      </c>
      <c r="CK1091">
        <f t="shared" si="286"/>
        <v>0</v>
      </c>
      <c r="CP1091">
        <v>1689</v>
      </c>
      <c r="DD1091" t="str">
        <f>IF(COUNTIF('[3]Zone Players'!A$3:A$1847,A1091)&lt;1,"D","")</f>
        <v/>
      </c>
      <c r="DF1091">
        <f t="shared" si="289"/>
        <v>6</v>
      </c>
      <c r="DG1091" s="70">
        <f t="shared" si="287"/>
        <v>0</v>
      </c>
      <c r="DH1091" t="str">
        <f t="shared" si="288"/>
        <v/>
      </c>
    </row>
    <row r="1092" spans="1:112" x14ac:dyDescent="0.25">
      <c r="A1092" s="23">
        <v>36684</v>
      </c>
      <c r="B1092" s="24" t="s">
        <v>1541</v>
      </c>
      <c r="C1092" s="24" t="s">
        <v>177</v>
      </c>
      <c r="D1092" s="25" t="s">
        <v>1476</v>
      </c>
      <c r="E1092" s="26">
        <v>6</v>
      </c>
      <c r="F1092" s="27">
        <v>7</v>
      </c>
      <c r="G1092" s="27">
        <v>7</v>
      </c>
      <c r="H1092" s="27">
        <v>7</v>
      </c>
      <c r="I1092" s="27">
        <v>7</v>
      </c>
      <c r="J1092" s="27">
        <v>7</v>
      </c>
      <c r="K1092" s="27">
        <v>7</v>
      </c>
      <c r="L1092" s="27">
        <v>7</v>
      </c>
      <c r="M1092" s="27">
        <v>7</v>
      </c>
      <c r="N1092" s="26">
        <v>7</v>
      </c>
      <c r="O1092" s="27"/>
      <c r="P1092" s="27">
        <v>7</v>
      </c>
      <c r="Q1092" s="28"/>
      <c r="R1092" s="28"/>
      <c r="S1092" s="28"/>
      <c r="T1092" s="29"/>
      <c r="U1092" s="28"/>
      <c r="V1092" s="30" t="s">
        <v>113</v>
      </c>
      <c r="W1092" s="30" t="s">
        <v>113</v>
      </c>
      <c r="X1092" s="30">
        <v>3</v>
      </c>
      <c r="Y1092" s="30" t="s">
        <v>113</v>
      </c>
      <c r="Z1092" s="30" t="s">
        <v>113</v>
      </c>
      <c r="AA1092" s="30">
        <v>6</v>
      </c>
      <c r="AB1092" s="30">
        <v>7</v>
      </c>
      <c r="AC1092" s="30" t="s">
        <v>113</v>
      </c>
      <c r="AD1092" s="30" t="s">
        <v>113</v>
      </c>
      <c r="AE1092" s="30" t="s">
        <v>113</v>
      </c>
      <c r="AF1092" s="30" t="s">
        <v>113</v>
      </c>
      <c r="AG1092" s="30" t="s">
        <v>113</v>
      </c>
      <c r="AH1092" s="30" t="s">
        <v>113</v>
      </c>
      <c r="AI1092" s="30" t="s">
        <v>113</v>
      </c>
      <c r="AJ1092" s="30" t="s">
        <v>113</v>
      </c>
      <c r="AK1092" s="30" t="s">
        <v>113</v>
      </c>
      <c r="AL1092" s="30" t="s">
        <v>113</v>
      </c>
      <c r="AM1092" s="30">
        <v>0</v>
      </c>
      <c r="AN1092" s="30">
        <v>15</v>
      </c>
      <c r="AO1092" s="30">
        <v>0</v>
      </c>
      <c r="AP1092" s="30">
        <v>7</v>
      </c>
      <c r="AQ1092" s="31">
        <v>7</v>
      </c>
      <c r="AR1092" s="31">
        <v>7</v>
      </c>
      <c r="AS1092" s="31">
        <v>7</v>
      </c>
      <c r="AT1092" s="32">
        <v>0</v>
      </c>
      <c r="AU1092" s="32">
        <v>0</v>
      </c>
      <c r="AV1092" s="32">
        <v>0</v>
      </c>
      <c r="AW1092" s="32">
        <v>0</v>
      </c>
      <c r="AX1092" s="32">
        <v>0</v>
      </c>
      <c r="AY1092" s="32">
        <v>0</v>
      </c>
      <c r="AZ1092" s="32">
        <v>0</v>
      </c>
      <c r="BA1092" s="32">
        <v>0</v>
      </c>
      <c r="BB1092" s="32">
        <v>0</v>
      </c>
      <c r="BC1092" s="32">
        <v>0</v>
      </c>
      <c r="BD1092" s="33">
        <v>7.2</v>
      </c>
      <c r="BE1092" s="33">
        <v>7.2</v>
      </c>
      <c r="BF1092" s="33">
        <v>7.2</v>
      </c>
      <c r="BG1092" s="33">
        <v>7.2</v>
      </c>
      <c r="BH1092" s="33">
        <v>7.2</v>
      </c>
      <c r="BI1092" s="33">
        <v>7.2</v>
      </c>
      <c r="BJ1092" s="34" t="s">
        <v>113</v>
      </c>
      <c r="BK1092" s="35" t="s">
        <v>113</v>
      </c>
      <c r="BL1092" t="str">
        <f>IF(BY1092&gt;LARGE(BZ1092:$CK1092,1),1,"")</f>
        <v/>
      </c>
      <c r="BM1092" t="str">
        <f>IF(BZ1092&gt;LARGE(CA1092:$CK1092,1),2,"")</f>
        <v/>
      </c>
      <c r="BN1092" t="str">
        <f>IF(CA1092&gt;LARGE(CB1092:$CK1092,1),2.2,"")</f>
        <v/>
      </c>
      <c r="BO1092" t="str">
        <f>IF(CB1092&gt;LARGE(CC1092:$CK1092,1),3,"")</f>
        <v/>
      </c>
      <c r="BP1092" t="str">
        <f>IF(CC1092&gt;LARGE(CD1092:$CK1092,1),3.2,"")</f>
        <v/>
      </c>
      <c r="BQ1092" t="str">
        <f>IF(CD1092&gt;LARGE(CE1092:$CK1092,1),4,"")</f>
        <v/>
      </c>
      <c r="BR1092" t="str">
        <f>IF(CE1092&gt;LARGE(CF1092:$CK1092,1),4.2,"")</f>
        <v/>
      </c>
      <c r="BS1092" t="str">
        <f>IF(CF1092&gt;LARGE(CG1092:$CK1092,1),5,"")</f>
        <v/>
      </c>
      <c r="BT1092" t="str">
        <f>IF(CG1092&gt;LARGE(CH1092:$CK1092,1),5.2,"")</f>
        <v/>
      </c>
      <c r="BU1092" t="str">
        <f>IF(CH1092&gt;LARGE(CI1092:$CK1092,1),6,"")</f>
        <v/>
      </c>
      <c r="BV1092" t="str">
        <f>IF(CI1092&gt;LARGE(CJ1092:$CK1092,1),6.2,"")</f>
        <v/>
      </c>
      <c r="BW1092" t="str">
        <f>IF(CJ1092&gt;LARGE(CK1092:$CK1092,1),7,"")</f>
        <v/>
      </c>
      <c r="BX1092" t="str">
        <f t="shared" si="273"/>
        <v/>
      </c>
      <c r="BY1092" s="36">
        <f t="shared" si="274"/>
        <v>0</v>
      </c>
      <c r="BZ1092" s="36">
        <f t="shared" si="275"/>
        <v>0</v>
      </c>
      <c r="CA1092">
        <f t="shared" si="276"/>
        <v>0</v>
      </c>
      <c r="CB1092" s="36">
        <f t="shared" si="277"/>
        <v>0</v>
      </c>
      <c r="CC1092">
        <f t="shared" si="278"/>
        <v>0</v>
      </c>
      <c r="CD1092" s="36">
        <f t="shared" si="279"/>
        <v>0</v>
      </c>
      <c r="CE1092">
        <f t="shared" si="280"/>
        <v>0</v>
      </c>
      <c r="CF1092" s="36">
        <f t="shared" si="281"/>
        <v>0</v>
      </c>
      <c r="CG1092">
        <f t="shared" si="282"/>
        <v>0</v>
      </c>
      <c r="CH1092" s="36">
        <f t="shared" si="283"/>
        <v>0</v>
      </c>
      <c r="CI1092">
        <f t="shared" si="284"/>
        <v>0</v>
      </c>
      <c r="CJ1092" s="36">
        <f t="shared" si="285"/>
        <v>0</v>
      </c>
      <c r="CK1092">
        <f t="shared" si="286"/>
        <v>0</v>
      </c>
      <c r="CP1092">
        <v>1691</v>
      </c>
      <c r="DD1092" t="str">
        <f>IF(COUNTIF('[3]Zone Players'!A$3:A$1847,A1092)&lt;1,"D","")</f>
        <v/>
      </c>
      <c r="DF1092">
        <f t="shared" si="289"/>
        <v>7</v>
      </c>
      <c r="DG1092" s="70">
        <f t="shared" si="287"/>
        <v>0</v>
      </c>
      <c r="DH1092" t="str">
        <f t="shared" si="288"/>
        <v/>
      </c>
    </row>
    <row r="1093" spans="1:112" x14ac:dyDescent="0.25">
      <c r="A1093" s="40">
        <v>151285</v>
      </c>
      <c r="B1093" s="24" t="s">
        <v>1542</v>
      </c>
      <c r="C1093" s="24" t="s">
        <v>237</v>
      </c>
      <c r="D1093" s="25" t="s">
        <v>1476</v>
      </c>
      <c r="E1093" s="25"/>
      <c r="F1093" s="24"/>
      <c r="G1093" s="24"/>
      <c r="H1093" s="24"/>
      <c r="I1093" s="24"/>
      <c r="J1093" s="24"/>
      <c r="K1093" s="24"/>
      <c r="L1093" s="24"/>
      <c r="M1093" s="24"/>
      <c r="N1093" s="25"/>
      <c r="O1093" s="24"/>
      <c r="P1093" s="27" t="s">
        <v>113</v>
      </c>
      <c r="Q1093" s="28"/>
      <c r="R1093" s="28"/>
      <c r="S1093" s="28"/>
      <c r="T1093" s="29"/>
      <c r="U1093" s="28"/>
      <c r="V1093" s="30" t="s">
        <v>113</v>
      </c>
      <c r="W1093" s="30" t="s">
        <v>113</v>
      </c>
      <c r="X1093" s="30">
        <v>3</v>
      </c>
      <c r="Y1093" s="30" t="s">
        <v>113</v>
      </c>
      <c r="Z1093" s="30" t="s">
        <v>113</v>
      </c>
      <c r="AA1093" s="30">
        <v>6</v>
      </c>
      <c r="AB1093" s="30">
        <v>7</v>
      </c>
      <c r="AC1093" s="59" t="s">
        <v>113</v>
      </c>
      <c r="AD1093" s="59" t="s">
        <v>113</v>
      </c>
      <c r="AE1093" s="59" t="s">
        <v>113</v>
      </c>
      <c r="AF1093" s="59" t="s">
        <v>113</v>
      </c>
      <c r="AG1093" s="59" t="s">
        <v>113</v>
      </c>
      <c r="AH1093" s="59" t="s">
        <v>113</v>
      </c>
      <c r="AI1093" s="30" t="s">
        <v>113</v>
      </c>
      <c r="AJ1093" s="30" t="s">
        <v>113</v>
      </c>
      <c r="AK1093" s="30" t="s">
        <v>113</v>
      </c>
      <c r="AL1093" s="30" t="s">
        <v>113</v>
      </c>
      <c r="AM1093" s="30">
        <v>0</v>
      </c>
      <c r="AN1093" s="59">
        <v>15</v>
      </c>
      <c r="AO1093" s="30">
        <v>0</v>
      </c>
      <c r="AP1093" s="59">
        <v>7</v>
      </c>
      <c r="AQ1093" s="31" t="s">
        <v>113</v>
      </c>
      <c r="AR1093" s="31">
        <v>7</v>
      </c>
      <c r="AS1093" s="31">
        <v>7</v>
      </c>
      <c r="AT1093" s="32">
        <v>0</v>
      </c>
      <c r="AU1093" s="32">
        <v>0</v>
      </c>
      <c r="AV1093" s="32">
        <v>7</v>
      </c>
      <c r="AW1093" s="32">
        <v>7</v>
      </c>
      <c r="AX1093" s="32">
        <v>7</v>
      </c>
      <c r="AY1093" s="32">
        <v>7</v>
      </c>
      <c r="AZ1093" s="32">
        <v>0</v>
      </c>
      <c r="BA1093" s="32">
        <v>7</v>
      </c>
      <c r="BB1093" s="32">
        <v>7</v>
      </c>
      <c r="BC1093" s="32">
        <v>7</v>
      </c>
      <c r="BD1093" s="33">
        <v>7.2</v>
      </c>
      <c r="BE1093" s="33">
        <v>7.2</v>
      </c>
      <c r="BF1093" s="33">
        <v>7</v>
      </c>
      <c r="BG1093" s="33">
        <v>7</v>
      </c>
      <c r="BH1093" s="33">
        <v>7</v>
      </c>
      <c r="BI1093" s="33">
        <v>7</v>
      </c>
      <c r="BJ1093" s="34">
        <v>7</v>
      </c>
      <c r="BK1093" s="35">
        <v>7</v>
      </c>
      <c r="BL1093" t="str">
        <f>IF(BY1093&gt;LARGE(BZ1093:$CK1093,1),1,"")</f>
        <v/>
      </c>
      <c r="BM1093" t="str">
        <f>IF(BZ1093&gt;LARGE(CA1093:$CK1093,1),2,"")</f>
        <v/>
      </c>
      <c r="BN1093" t="str">
        <f>IF(CA1093&gt;LARGE(CB1093:$CK1093,1),2.2,"")</f>
        <v/>
      </c>
      <c r="BO1093" t="str">
        <f>IF(CB1093&gt;LARGE(CC1093:$CK1093,1),3,"")</f>
        <v/>
      </c>
      <c r="BP1093" t="str">
        <f>IF(CC1093&gt;LARGE(CD1093:$CK1093,1),3.2,"")</f>
        <v/>
      </c>
      <c r="BQ1093" t="str">
        <f>IF(CD1093&gt;LARGE(CE1093:$CK1093,1),4,"")</f>
        <v/>
      </c>
      <c r="BR1093" t="str">
        <f>IF(CE1093&gt;LARGE(CF1093:$CK1093,1),4.2,"")</f>
        <v/>
      </c>
      <c r="BS1093" t="str">
        <f>IF(CF1093&gt;LARGE(CG1093:$CK1093,1),5,"")</f>
        <v/>
      </c>
      <c r="BT1093" t="str">
        <f>IF(CG1093&gt;LARGE(CH1093:$CK1093,1),5.2,"")</f>
        <v/>
      </c>
      <c r="BU1093" t="str">
        <f>IF(CH1093&gt;LARGE(CI1093:$CK1093,1),6,"")</f>
        <v/>
      </c>
      <c r="BV1093" t="str">
        <f>IF(CI1093&gt;LARGE(CJ1093:$CK1093,1),6.2,"")</f>
        <v/>
      </c>
      <c r="BW1093">
        <f>IF(CJ1093&gt;LARGE(CK1093:$CK1093,1),7,"")</f>
        <v>7</v>
      </c>
      <c r="BX1093" t="str">
        <f t="shared" si="273"/>
        <v/>
      </c>
      <c r="BY1093" s="36">
        <f t="shared" si="274"/>
        <v>0</v>
      </c>
      <c r="BZ1093" s="36">
        <f t="shared" si="275"/>
        <v>0</v>
      </c>
      <c r="CA1093">
        <f t="shared" si="276"/>
        <v>0</v>
      </c>
      <c r="CB1093" s="36">
        <f t="shared" si="277"/>
        <v>0</v>
      </c>
      <c r="CC1093">
        <f t="shared" si="278"/>
        <v>0</v>
      </c>
      <c r="CD1093" s="36">
        <f t="shared" si="279"/>
        <v>0</v>
      </c>
      <c r="CE1093">
        <f t="shared" si="280"/>
        <v>0</v>
      </c>
      <c r="CF1093" s="36">
        <f t="shared" si="281"/>
        <v>0</v>
      </c>
      <c r="CG1093">
        <f t="shared" si="282"/>
        <v>0</v>
      </c>
      <c r="CH1093" s="36">
        <f t="shared" si="283"/>
        <v>0</v>
      </c>
      <c r="CI1093">
        <f t="shared" si="284"/>
        <v>0</v>
      </c>
      <c r="CJ1093" s="36">
        <f t="shared" si="285"/>
        <v>7</v>
      </c>
      <c r="CK1093">
        <f t="shared" si="286"/>
        <v>0</v>
      </c>
      <c r="CP1093">
        <v>1692</v>
      </c>
      <c r="DD1093" t="str">
        <f>IF(COUNTIF('[3]Zone Players'!A$3:A$1847,A1093)&lt;1,"D","")</f>
        <v/>
      </c>
      <c r="DF1093">
        <f t="shared" si="289"/>
        <v>7</v>
      </c>
      <c r="DG1093" s="70">
        <f t="shared" si="287"/>
        <v>7</v>
      </c>
      <c r="DH1093" t="str">
        <f t="shared" si="288"/>
        <v/>
      </c>
    </row>
    <row r="1094" spans="1:112" x14ac:dyDescent="0.25">
      <c r="A1094" s="40">
        <v>149101</v>
      </c>
      <c r="B1094" s="24" t="s">
        <v>1543</v>
      </c>
      <c r="C1094" s="24" t="s">
        <v>453</v>
      </c>
      <c r="D1094" s="25" t="s">
        <v>1476</v>
      </c>
      <c r="E1094" s="26"/>
      <c r="F1094" s="27"/>
      <c r="G1094" s="27"/>
      <c r="H1094" s="27"/>
      <c r="I1094" s="27"/>
      <c r="J1094" s="27"/>
      <c r="K1094" s="27"/>
      <c r="L1094" s="27"/>
      <c r="M1094" s="27"/>
      <c r="N1094" s="26"/>
      <c r="O1094" s="27">
        <v>6</v>
      </c>
      <c r="P1094" s="27">
        <v>7</v>
      </c>
      <c r="Q1094" s="28"/>
      <c r="R1094" s="28"/>
      <c r="S1094" s="28"/>
      <c r="T1094" s="29"/>
      <c r="U1094" s="28"/>
      <c r="V1094" s="30" t="s">
        <v>113</v>
      </c>
      <c r="W1094" s="30" t="s">
        <v>113</v>
      </c>
      <c r="X1094" s="30">
        <v>3</v>
      </c>
      <c r="Y1094" s="30" t="s">
        <v>113</v>
      </c>
      <c r="Z1094" s="30" t="s">
        <v>113</v>
      </c>
      <c r="AA1094" s="30">
        <v>6</v>
      </c>
      <c r="AB1094" s="30">
        <v>7</v>
      </c>
      <c r="AC1094" s="30" t="s">
        <v>113</v>
      </c>
      <c r="AD1094" s="30" t="s">
        <v>113</v>
      </c>
      <c r="AE1094" s="30" t="s">
        <v>113</v>
      </c>
      <c r="AF1094" s="30" t="s">
        <v>113</v>
      </c>
      <c r="AG1094" s="30" t="s">
        <v>113</v>
      </c>
      <c r="AH1094" s="30" t="s">
        <v>113</v>
      </c>
      <c r="AI1094" s="30" t="s">
        <v>113</v>
      </c>
      <c r="AJ1094" s="30" t="s">
        <v>113</v>
      </c>
      <c r="AK1094" s="30" t="s">
        <v>113</v>
      </c>
      <c r="AL1094" s="30" t="s">
        <v>113</v>
      </c>
      <c r="AM1094" s="30">
        <v>0</v>
      </c>
      <c r="AN1094" s="30">
        <v>15</v>
      </c>
      <c r="AO1094" s="30">
        <v>0</v>
      </c>
      <c r="AP1094" s="30">
        <v>7</v>
      </c>
      <c r="AQ1094" s="31">
        <v>7</v>
      </c>
      <c r="AR1094" s="31">
        <v>7</v>
      </c>
      <c r="AS1094" s="31">
        <v>7</v>
      </c>
      <c r="AT1094" s="32">
        <v>7</v>
      </c>
      <c r="AU1094" s="32">
        <v>0</v>
      </c>
      <c r="AV1094" s="32">
        <v>7</v>
      </c>
      <c r="AW1094" s="32">
        <v>0</v>
      </c>
      <c r="AX1094" s="32">
        <v>7</v>
      </c>
      <c r="AY1094" s="32">
        <v>0</v>
      </c>
      <c r="AZ1094" s="32">
        <v>0</v>
      </c>
      <c r="BA1094" s="32">
        <v>7</v>
      </c>
      <c r="BB1094" s="32">
        <v>7</v>
      </c>
      <c r="BC1094" s="32">
        <v>0</v>
      </c>
      <c r="BD1094" s="33">
        <v>7.2</v>
      </c>
      <c r="BE1094" s="33">
        <v>7.2</v>
      </c>
      <c r="BF1094" s="33">
        <v>7.2</v>
      </c>
      <c r="BG1094" s="33">
        <v>7.2</v>
      </c>
      <c r="BH1094" s="33">
        <v>7</v>
      </c>
      <c r="BI1094" s="33">
        <v>7</v>
      </c>
      <c r="BJ1094" s="34">
        <v>7</v>
      </c>
      <c r="BK1094" s="35">
        <v>7</v>
      </c>
      <c r="BL1094" t="str">
        <f>IF(BY1094&gt;LARGE(BZ1094:$CK1094,1),1,"")</f>
        <v/>
      </c>
      <c r="BM1094" t="str">
        <f>IF(BZ1094&gt;LARGE(CA1094:$CK1094,1),2,"")</f>
        <v/>
      </c>
      <c r="BN1094" t="str">
        <f>IF(CA1094&gt;LARGE(CB1094:$CK1094,1),2.2,"")</f>
        <v/>
      </c>
      <c r="BO1094" t="str">
        <f>IF(CB1094&gt;LARGE(CC1094:$CK1094,1),3,"")</f>
        <v/>
      </c>
      <c r="BP1094" t="str">
        <f>IF(CC1094&gt;LARGE(CD1094:$CK1094,1),3.2,"")</f>
        <v/>
      </c>
      <c r="BQ1094" t="str">
        <f>IF(CD1094&gt;LARGE(CE1094:$CK1094,1),4,"")</f>
        <v/>
      </c>
      <c r="BR1094" t="str">
        <f>IF(CE1094&gt;LARGE(CF1094:$CK1094,1),4.2,"")</f>
        <v/>
      </c>
      <c r="BS1094" t="str">
        <f>IF(CF1094&gt;LARGE(CG1094:$CK1094,1),5,"")</f>
        <v/>
      </c>
      <c r="BT1094" t="str">
        <f>IF(CG1094&gt;LARGE(CH1094:$CK1094,1),5.2,"")</f>
        <v/>
      </c>
      <c r="BU1094" t="str">
        <f>IF(CH1094&gt;LARGE(CI1094:$CK1094,1),6,"")</f>
        <v/>
      </c>
      <c r="BV1094" t="str">
        <f>IF(CI1094&gt;LARGE(CJ1094:$CK1094,1),6.2,"")</f>
        <v/>
      </c>
      <c r="BW1094">
        <f>IF(CJ1094&gt;LARGE(CK1094:$CK1094,1),7,"")</f>
        <v>7</v>
      </c>
      <c r="BX1094" t="str">
        <f t="shared" si="273"/>
        <v/>
      </c>
      <c r="BY1094" s="36">
        <f t="shared" si="274"/>
        <v>0</v>
      </c>
      <c r="BZ1094" s="36">
        <f t="shared" si="275"/>
        <v>0</v>
      </c>
      <c r="CA1094">
        <f t="shared" si="276"/>
        <v>0</v>
      </c>
      <c r="CB1094" s="36">
        <f t="shared" si="277"/>
        <v>0</v>
      </c>
      <c r="CC1094">
        <f t="shared" si="278"/>
        <v>0</v>
      </c>
      <c r="CD1094" s="36">
        <f t="shared" si="279"/>
        <v>0</v>
      </c>
      <c r="CE1094">
        <f t="shared" si="280"/>
        <v>0</v>
      </c>
      <c r="CF1094" s="36">
        <f t="shared" si="281"/>
        <v>0</v>
      </c>
      <c r="CG1094">
        <f t="shared" si="282"/>
        <v>0</v>
      </c>
      <c r="CH1094" s="36">
        <f t="shared" si="283"/>
        <v>0</v>
      </c>
      <c r="CI1094">
        <f t="shared" si="284"/>
        <v>0</v>
      </c>
      <c r="CJ1094" s="36">
        <f t="shared" si="285"/>
        <v>5</v>
      </c>
      <c r="CK1094">
        <f t="shared" si="286"/>
        <v>0</v>
      </c>
      <c r="CP1094">
        <v>1694</v>
      </c>
      <c r="DD1094" t="str">
        <f>IF(COUNTIF('[3]Zone Players'!A$3:A$1847,A1094)&lt;1,"D","")</f>
        <v/>
      </c>
      <c r="DF1094">
        <f t="shared" si="289"/>
        <v>7</v>
      </c>
      <c r="DG1094" s="70">
        <f t="shared" si="287"/>
        <v>5</v>
      </c>
      <c r="DH1094" t="str">
        <f t="shared" si="288"/>
        <v/>
      </c>
    </row>
    <row r="1095" spans="1:112" x14ac:dyDescent="0.25">
      <c r="A1095" s="23">
        <v>123670</v>
      </c>
      <c r="B1095" s="24" t="s">
        <v>392</v>
      </c>
      <c r="C1095" s="24" t="s">
        <v>247</v>
      </c>
      <c r="D1095" s="25" t="s">
        <v>1476</v>
      </c>
      <c r="E1095" s="26"/>
      <c r="F1095" s="27"/>
      <c r="G1095" s="27"/>
      <c r="H1095" s="27"/>
      <c r="I1095" s="27"/>
      <c r="J1095" s="27"/>
      <c r="K1095" s="27"/>
      <c r="L1095" s="27"/>
      <c r="M1095" s="27">
        <v>5</v>
      </c>
      <c r="N1095" s="26">
        <v>5</v>
      </c>
      <c r="O1095" s="27">
        <v>5</v>
      </c>
      <c r="P1095" s="27">
        <v>5</v>
      </c>
      <c r="Q1095" s="28"/>
      <c r="R1095" s="28"/>
      <c r="S1095" s="28"/>
      <c r="T1095" s="29"/>
      <c r="U1095" s="28"/>
      <c r="V1095" s="30" t="s">
        <v>113</v>
      </c>
      <c r="W1095" s="30" t="s">
        <v>113</v>
      </c>
      <c r="X1095" s="30">
        <v>3</v>
      </c>
      <c r="Y1095" s="30" t="s">
        <v>113</v>
      </c>
      <c r="Z1095" s="30" t="s">
        <v>113</v>
      </c>
      <c r="AA1095" s="30">
        <v>6</v>
      </c>
      <c r="AB1095" s="30">
        <v>7</v>
      </c>
      <c r="AC1095" s="30" t="s">
        <v>113</v>
      </c>
      <c r="AD1095" s="30" t="s">
        <v>113</v>
      </c>
      <c r="AE1095" s="30" t="s">
        <v>113</v>
      </c>
      <c r="AF1095" s="30" t="s">
        <v>113</v>
      </c>
      <c r="AG1095" s="30" t="s">
        <v>113</v>
      </c>
      <c r="AH1095" s="30" t="s">
        <v>113</v>
      </c>
      <c r="AI1095" s="30" t="s">
        <v>113</v>
      </c>
      <c r="AJ1095" s="30" t="s">
        <v>113</v>
      </c>
      <c r="AK1095" s="30" t="s">
        <v>113</v>
      </c>
      <c r="AL1095" s="30" t="s">
        <v>113</v>
      </c>
      <c r="AM1095" s="30">
        <v>0</v>
      </c>
      <c r="AN1095" s="30">
        <v>15</v>
      </c>
      <c r="AO1095" s="30">
        <v>1</v>
      </c>
      <c r="AP1095" s="30">
        <v>6</v>
      </c>
      <c r="AQ1095" s="31">
        <v>5</v>
      </c>
      <c r="AR1095" s="31">
        <v>5</v>
      </c>
      <c r="AS1095" s="31">
        <v>5</v>
      </c>
      <c r="AT1095" s="32">
        <v>0</v>
      </c>
      <c r="AU1095" s="32">
        <v>0</v>
      </c>
      <c r="AV1095" s="32">
        <v>0</v>
      </c>
      <c r="AW1095" s="32">
        <v>0</v>
      </c>
      <c r="AX1095" s="32">
        <v>0</v>
      </c>
      <c r="AY1095" s="32">
        <v>0</v>
      </c>
      <c r="AZ1095" s="32">
        <v>0</v>
      </c>
      <c r="BA1095" s="32">
        <v>0</v>
      </c>
      <c r="BB1095" s="32">
        <v>0</v>
      </c>
      <c r="BC1095" s="32">
        <v>0</v>
      </c>
      <c r="BD1095" s="33">
        <v>7.2</v>
      </c>
      <c r="BE1095" s="33">
        <v>7.2</v>
      </c>
      <c r="BF1095" s="33">
        <v>7.2</v>
      </c>
      <c r="BG1095" s="33">
        <v>7.2</v>
      </c>
      <c r="BH1095" s="33">
        <v>7.2</v>
      </c>
      <c r="BI1095" s="33">
        <v>7.2</v>
      </c>
      <c r="BJ1095" s="34" t="s">
        <v>113</v>
      </c>
      <c r="BK1095" s="35" t="s">
        <v>113</v>
      </c>
      <c r="BL1095" t="str">
        <f>IF(BY1095&gt;LARGE(BZ1095:$CK1095,1),1,"")</f>
        <v/>
      </c>
      <c r="BM1095" t="str">
        <f>IF(BZ1095&gt;LARGE(CA1095:$CK1095,1),2,"")</f>
        <v/>
      </c>
      <c r="BN1095" t="str">
        <f>IF(CA1095&gt;LARGE(CB1095:$CK1095,1),2.2,"")</f>
        <v/>
      </c>
      <c r="BO1095" t="str">
        <f>IF(CB1095&gt;LARGE(CC1095:$CK1095,1),3,"")</f>
        <v/>
      </c>
      <c r="BP1095" t="str">
        <f>IF(CC1095&gt;LARGE(CD1095:$CK1095,1),3.2,"")</f>
        <v/>
      </c>
      <c r="BQ1095" t="str">
        <f>IF(CD1095&gt;LARGE(CE1095:$CK1095,1),4,"")</f>
        <v/>
      </c>
      <c r="BR1095" t="str">
        <f>IF(CE1095&gt;LARGE(CF1095:$CK1095,1),4.2,"")</f>
        <v/>
      </c>
      <c r="BS1095" t="str">
        <f>IF(CF1095&gt;LARGE(CG1095:$CK1095,1),5,"")</f>
        <v/>
      </c>
      <c r="BT1095" t="str">
        <f>IF(CG1095&gt;LARGE(CH1095:$CK1095,1),5.2,"")</f>
        <v/>
      </c>
      <c r="BU1095" t="str">
        <f>IF(CH1095&gt;LARGE(CI1095:$CK1095,1),6,"")</f>
        <v/>
      </c>
      <c r="BV1095" t="str">
        <f>IF(CI1095&gt;LARGE(CJ1095:$CK1095,1),6.2,"")</f>
        <v/>
      </c>
      <c r="BW1095" t="str">
        <f>IF(CJ1095&gt;LARGE(CK1095:$CK1095,1),7,"")</f>
        <v/>
      </c>
      <c r="BX1095" t="str">
        <f t="shared" si="273"/>
        <v/>
      </c>
      <c r="BY1095" s="36">
        <f t="shared" si="274"/>
        <v>0</v>
      </c>
      <c r="BZ1095" s="36">
        <f t="shared" si="275"/>
        <v>0</v>
      </c>
      <c r="CA1095">
        <f t="shared" si="276"/>
        <v>0</v>
      </c>
      <c r="CB1095" s="36">
        <f t="shared" si="277"/>
        <v>0</v>
      </c>
      <c r="CC1095">
        <f t="shared" si="278"/>
        <v>0</v>
      </c>
      <c r="CD1095" s="36">
        <f t="shared" si="279"/>
        <v>0</v>
      </c>
      <c r="CE1095">
        <f t="shared" si="280"/>
        <v>0</v>
      </c>
      <c r="CF1095" s="36">
        <f t="shared" si="281"/>
        <v>0</v>
      </c>
      <c r="CG1095">
        <f t="shared" si="282"/>
        <v>0</v>
      </c>
      <c r="CH1095" s="36">
        <f t="shared" si="283"/>
        <v>0</v>
      </c>
      <c r="CI1095">
        <f t="shared" si="284"/>
        <v>0</v>
      </c>
      <c r="CJ1095" s="36">
        <f t="shared" si="285"/>
        <v>0</v>
      </c>
      <c r="CK1095">
        <f t="shared" si="286"/>
        <v>0</v>
      </c>
      <c r="CP1095">
        <v>1695</v>
      </c>
      <c r="DD1095" t="str">
        <f>IF(COUNTIF('[3]Zone Players'!A$3:A$1847,A1095)&lt;1,"D","")</f>
        <v/>
      </c>
      <c r="DF1095">
        <f t="shared" si="289"/>
        <v>5</v>
      </c>
      <c r="DG1095" s="70">
        <f t="shared" si="287"/>
        <v>0</v>
      </c>
      <c r="DH1095" t="str">
        <f t="shared" si="288"/>
        <v/>
      </c>
    </row>
    <row r="1096" spans="1:112" x14ac:dyDescent="0.25">
      <c r="A1096" s="40">
        <v>149100</v>
      </c>
      <c r="B1096" s="24" t="s">
        <v>1544</v>
      </c>
      <c r="C1096" s="24" t="s">
        <v>158</v>
      </c>
      <c r="D1096" s="25" t="s">
        <v>1476</v>
      </c>
      <c r="E1096" s="26"/>
      <c r="F1096" s="27"/>
      <c r="G1096" s="27"/>
      <c r="H1096" s="27"/>
      <c r="I1096" s="27"/>
      <c r="J1096" s="27"/>
      <c r="K1096" s="27"/>
      <c r="L1096" s="27"/>
      <c r="M1096" s="27"/>
      <c r="N1096" s="26"/>
      <c r="O1096" s="27"/>
      <c r="P1096" s="27" t="s">
        <v>113</v>
      </c>
      <c r="Q1096" s="28"/>
      <c r="R1096" s="28"/>
      <c r="S1096" s="28"/>
      <c r="T1096" s="29"/>
      <c r="U1096" s="28"/>
      <c r="V1096" s="30" t="s">
        <v>113</v>
      </c>
      <c r="W1096" s="30" t="s">
        <v>113</v>
      </c>
      <c r="X1096" s="30">
        <v>3</v>
      </c>
      <c r="Y1096" s="30" t="s">
        <v>113</v>
      </c>
      <c r="Z1096" s="30" t="s">
        <v>113</v>
      </c>
      <c r="AA1096" s="30">
        <v>6</v>
      </c>
      <c r="AB1096" s="30">
        <v>7</v>
      </c>
      <c r="AC1096" s="30" t="s">
        <v>113</v>
      </c>
      <c r="AD1096" s="30" t="s">
        <v>113</v>
      </c>
      <c r="AE1096" s="30" t="s">
        <v>113</v>
      </c>
      <c r="AF1096" s="30" t="s">
        <v>113</v>
      </c>
      <c r="AG1096" s="30" t="s">
        <v>113</v>
      </c>
      <c r="AH1096" s="30" t="s">
        <v>113</v>
      </c>
      <c r="AI1096" s="30" t="s">
        <v>113</v>
      </c>
      <c r="AJ1096" s="30" t="s">
        <v>113</v>
      </c>
      <c r="AK1096" s="30" t="s">
        <v>113</v>
      </c>
      <c r="AL1096" s="30" t="s">
        <v>113</v>
      </c>
      <c r="AM1096" s="30">
        <v>0</v>
      </c>
      <c r="AN1096" s="30">
        <v>15</v>
      </c>
      <c r="AO1096" s="30">
        <v>0</v>
      </c>
      <c r="AP1096" s="30">
        <v>7</v>
      </c>
      <c r="AQ1096" s="31" t="s">
        <v>113</v>
      </c>
      <c r="AR1096" s="31" t="s">
        <v>113</v>
      </c>
      <c r="AS1096" s="31" t="s">
        <v>113</v>
      </c>
      <c r="AT1096" s="32">
        <v>0</v>
      </c>
      <c r="AU1096" s="32">
        <v>0</v>
      </c>
      <c r="AV1096" s="32">
        <v>0</v>
      </c>
      <c r="AW1096" s="32">
        <v>0</v>
      </c>
      <c r="AX1096" s="32">
        <v>0</v>
      </c>
      <c r="AY1096" s="32">
        <v>0</v>
      </c>
      <c r="AZ1096" s="32">
        <v>0</v>
      </c>
      <c r="BA1096" s="32">
        <v>0</v>
      </c>
      <c r="BB1096" s="32">
        <v>0</v>
      </c>
      <c r="BC1096" s="32">
        <v>0</v>
      </c>
      <c r="BD1096" s="33">
        <v>7.2</v>
      </c>
      <c r="BE1096" s="33">
        <v>7.2</v>
      </c>
      <c r="BF1096" s="33">
        <v>7.2</v>
      </c>
      <c r="BG1096" s="33">
        <v>7.2</v>
      </c>
      <c r="BH1096" s="33">
        <v>7.2</v>
      </c>
      <c r="BI1096" s="33">
        <v>7.2</v>
      </c>
      <c r="BJ1096" s="34" t="s">
        <v>113</v>
      </c>
      <c r="BK1096" s="35" t="s">
        <v>113</v>
      </c>
      <c r="BL1096" t="str">
        <f>IF(BY1096&gt;LARGE(BZ1096:$CK1096,1),1,"")</f>
        <v/>
      </c>
      <c r="BM1096" t="str">
        <f>IF(BZ1096&gt;LARGE(CA1096:$CK1096,1),2,"")</f>
        <v/>
      </c>
      <c r="BN1096" t="str">
        <f>IF(CA1096&gt;LARGE(CB1096:$CK1096,1),2.2,"")</f>
        <v/>
      </c>
      <c r="BO1096" t="str">
        <f>IF(CB1096&gt;LARGE(CC1096:$CK1096,1),3,"")</f>
        <v/>
      </c>
      <c r="BP1096" t="str">
        <f>IF(CC1096&gt;LARGE(CD1096:$CK1096,1),3.2,"")</f>
        <v/>
      </c>
      <c r="BQ1096" t="str">
        <f>IF(CD1096&gt;LARGE(CE1096:$CK1096,1),4,"")</f>
        <v/>
      </c>
      <c r="BR1096" t="str">
        <f>IF(CE1096&gt;LARGE(CF1096:$CK1096,1),4.2,"")</f>
        <v/>
      </c>
      <c r="BS1096" t="str">
        <f>IF(CF1096&gt;LARGE(CG1096:$CK1096,1),5,"")</f>
        <v/>
      </c>
      <c r="BT1096" t="str">
        <f>IF(CG1096&gt;LARGE(CH1096:$CK1096,1),5.2,"")</f>
        <v/>
      </c>
      <c r="BU1096" t="str">
        <f>IF(CH1096&gt;LARGE(CI1096:$CK1096,1),6,"")</f>
        <v/>
      </c>
      <c r="BV1096" t="str">
        <f>IF(CI1096&gt;LARGE(CJ1096:$CK1096,1),6.2,"")</f>
        <v/>
      </c>
      <c r="BW1096" t="str">
        <f>IF(CJ1096&gt;LARGE(CK1096:$CK1096,1),7,"")</f>
        <v/>
      </c>
      <c r="BX1096" t="str">
        <f t="shared" ref="BX1096:BX1159" si="290">IF(CK1096&gt;0,7.2,"")</f>
        <v/>
      </c>
      <c r="BY1096" s="36">
        <f t="shared" ref="BY1096:BY1159" si="291">COUNTIF($AT1096:$BC1096,1)+COUNTIF($AT1096:$BC1096,1.1)</f>
        <v>0</v>
      </c>
      <c r="BZ1096" s="36">
        <f t="shared" ref="BZ1096:BZ1159" si="292">COUNTIF($AT1096:$BC1096,2)+COUNTIF($AT1096:$BC1096,2.1)</f>
        <v>0</v>
      </c>
      <c r="CA1096">
        <f t="shared" ref="CA1096:CA1159" si="293">COUNTIF($AT1096:$BC1096,2.2)</f>
        <v>0</v>
      </c>
      <c r="CB1096" s="36">
        <f t="shared" ref="CB1096:CB1159" si="294">COUNTIF($AT1096:$BC1096,3)+COUNTIF($AT1096:$BC1096,3.1)</f>
        <v>0</v>
      </c>
      <c r="CC1096">
        <f t="shared" ref="CC1096:CC1159" si="295">COUNTIF($AT1096:$BC1096,3.2)</f>
        <v>0</v>
      </c>
      <c r="CD1096" s="36">
        <f t="shared" ref="CD1096:CD1159" si="296">COUNTIF($AT1096:$BC1096,4)+COUNTIF($AT1096:$BC1096,4.1)</f>
        <v>0</v>
      </c>
      <c r="CE1096">
        <f t="shared" ref="CE1096:CE1159" si="297">COUNTIF($AT1096:$BC1096,4.2)</f>
        <v>0</v>
      </c>
      <c r="CF1096" s="36">
        <f t="shared" ref="CF1096:CF1159" si="298">COUNTIF($AT1096:$BC1096,5)+COUNTIF($AT1096:$BC1096,5.1)</f>
        <v>0</v>
      </c>
      <c r="CG1096">
        <f t="shared" ref="CG1096:CG1159" si="299">COUNTIF($AT1096:$BC1096,5.2)</f>
        <v>0</v>
      </c>
      <c r="CH1096" s="36">
        <f t="shared" ref="CH1096:CH1159" si="300">COUNTIF($AT1096:$BC1096,6)+COUNTIF($AT1096:$BC1096,6.1)</f>
        <v>0</v>
      </c>
      <c r="CI1096">
        <f t="shared" ref="CI1096:CI1159" si="301">COUNTIF($AT1096:$BC1096,6.2)</f>
        <v>0</v>
      </c>
      <c r="CJ1096" s="36">
        <f t="shared" ref="CJ1096:CJ1159" si="302">COUNTIF($AT1096:$BC1096,7)+COUNTIF($AT1096:$BC1096,7.1)</f>
        <v>0</v>
      </c>
      <c r="CK1096">
        <f t="shared" ref="CK1096:CK1159" si="303">COUNTIF($AT1096:$BC1096,7.2)</f>
        <v>0</v>
      </c>
      <c r="CP1096">
        <v>1696</v>
      </c>
      <c r="DD1096" t="str">
        <f>IF(COUNTIF('[3]Zone Players'!A$3:A$1847,A1096)&lt;1,"D","")</f>
        <v/>
      </c>
      <c r="DF1096" t="str">
        <f t="shared" si="289"/>
        <v/>
      </c>
      <c r="DG1096" s="70">
        <f t="shared" si="287"/>
        <v>0</v>
      </c>
      <c r="DH1096" t="str">
        <f t="shared" si="288"/>
        <v/>
      </c>
    </row>
    <row r="1097" spans="1:112" x14ac:dyDescent="0.25">
      <c r="A1097" s="23">
        <v>111770</v>
      </c>
      <c r="B1097" s="24" t="s">
        <v>146</v>
      </c>
      <c r="C1097" s="24" t="s">
        <v>111</v>
      </c>
      <c r="D1097" s="25" t="s">
        <v>1476</v>
      </c>
      <c r="E1097" s="26">
        <v>7</v>
      </c>
      <c r="F1097" s="27">
        <v>7</v>
      </c>
      <c r="G1097" s="27">
        <v>7</v>
      </c>
      <c r="H1097" s="27">
        <v>7</v>
      </c>
      <c r="I1097" s="27">
        <v>6</v>
      </c>
      <c r="J1097" s="27">
        <v>6</v>
      </c>
      <c r="K1097" s="27">
        <v>5</v>
      </c>
      <c r="L1097" s="27">
        <v>5</v>
      </c>
      <c r="M1097" s="27">
        <v>6</v>
      </c>
      <c r="N1097" s="26">
        <v>6</v>
      </c>
      <c r="O1097" s="27">
        <v>6</v>
      </c>
      <c r="P1097" s="27">
        <v>6</v>
      </c>
      <c r="Q1097" s="28"/>
      <c r="R1097" s="28"/>
      <c r="S1097" s="28"/>
      <c r="T1097" s="29"/>
      <c r="U1097" s="28"/>
      <c r="V1097" s="30" t="s">
        <v>113</v>
      </c>
      <c r="W1097" s="30" t="s">
        <v>113</v>
      </c>
      <c r="X1097" s="30">
        <v>3</v>
      </c>
      <c r="Y1097" s="30" t="s">
        <v>113</v>
      </c>
      <c r="Z1097" s="30" t="s">
        <v>113</v>
      </c>
      <c r="AA1097" s="30">
        <v>6</v>
      </c>
      <c r="AB1097" s="30">
        <v>7</v>
      </c>
      <c r="AC1097" s="30" t="s">
        <v>113</v>
      </c>
      <c r="AD1097" s="30" t="s">
        <v>113</v>
      </c>
      <c r="AE1097" s="30" t="s">
        <v>113</v>
      </c>
      <c r="AF1097" s="30" t="s">
        <v>113</v>
      </c>
      <c r="AG1097" s="30" t="s">
        <v>113</v>
      </c>
      <c r="AH1097" s="30" t="s">
        <v>113</v>
      </c>
      <c r="AI1097" s="30" t="s">
        <v>113</v>
      </c>
      <c r="AJ1097" s="30" t="s">
        <v>113</v>
      </c>
      <c r="AK1097" s="30" t="s">
        <v>113</v>
      </c>
      <c r="AL1097" s="30" t="s">
        <v>113</v>
      </c>
      <c r="AM1097" s="30">
        <v>0</v>
      </c>
      <c r="AN1097" s="30">
        <v>15</v>
      </c>
      <c r="AO1097" s="30">
        <v>0</v>
      </c>
      <c r="AP1097" s="30">
        <v>7</v>
      </c>
      <c r="AQ1097" s="31">
        <v>6</v>
      </c>
      <c r="AR1097" s="31">
        <v>6</v>
      </c>
      <c r="AS1097" s="31">
        <v>6</v>
      </c>
      <c r="AT1097" s="32">
        <v>6</v>
      </c>
      <c r="AU1097" s="32">
        <v>6</v>
      </c>
      <c r="AV1097" s="32">
        <v>6</v>
      </c>
      <c r="AW1097" s="32">
        <v>6</v>
      </c>
      <c r="AX1097" s="32">
        <v>6</v>
      </c>
      <c r="AY1097" s="32">
        <v>6</v>
      </c>
      <c r="AZ1097" s="32">
        <v>6</v>
      </c>
      <c r="BA1097" s="32">
        <v>6</v>
      </c>
      <c r="BB1097" s="32">
        <v>6</v>
      </c>
      <c r="BC1097" s="32">
        <v>6</v>
      </c>
      <c r="BD1097" s="33">
        <v>7.2</v>
      </c>
      <c r="BE1097" s="33">
        <v>6</v>
      </c>
      <c r="BF1097" s="33">
        <v>6</v>
      </c>
      <c r="BG1097" s="33">
        <v>6</v>
      </c>
      <c r="BH1097" s="33">
        <v>6</v>
      </c>
      <c r="BI1097" s="33">
        <v>6</v>
      </c>
      <c r="BJ1097" s="34">
        <v>6</v>
      </c>
      <c r="BK1097" s="35">
        <v>6</v>
      </c>
      <c r="BL1097" t="str">
        <f>IF(BY1097&gt;LARGE(BZ1097:$CK1097,1),1,"")</f>
        <v/>
      </c>
      <c r="BM1097" t="str">
        <f>IF(BZ1097&gt;LARGE(CA1097:$CK1097,1),2,"")</f>
        <v/>
      </c>
      <c r="BN1097" t="str">
        <f>IF(CA1097&gt;LARGE(CB1097:$CK1097,1),2.2,"")</f>
        <v/>
      </c>
      <c r="BO1097" t="str">
        <f>IF(CB1097&gt;LARGE(CC1097:$CK1097,1),3,"")</f>
        <v/>
      </c>
      <c r="BP1097" t="str">
        <f>IF(CC1097&gt;LARGE(CD1097:$CK1097,1),3.2,"")</f>
        <v/>
      </c>
      <c r="BQ1097" t="str">
        <f>IF(CD1097&gt;LARGE(CE1097:$CK1097,1),4,"")</f>
        <v/>
      </c>
      <c r="BR1097" t="str">
        <f>IF(CE1097&gt;LARGE(CF1097:$CK1097,1),4.2,"")</f>
        <v/>
      </c>
      <c r="BS1097" t="str">
        <f>IF(CF1097&gt;LARGE(CG1097:$CK1097,1),5,"")</f>
        <v/>
      </c>
      <c r="BT1097" t="str">
        <f>IF(CG1097&gt;LARGE(CH1097:$CK1097,1),5.2,"")</f>
        <v/>
      </c>
      <c r="BU1097">
        <f>IF(CH1097&gt;LARGE(CI1097:$CK1097,1),6,"")</f>
        <v>6</v>
      </c>
      <c r="BV1097" t="str">
        <f>IF(CI1097&gt;LARGE(CJ1097:$CK1097,1),6.2,"")</f>
        <v/>
      </c>
      <c r="BW1097" t="str">
        <f>IF(CJ1097&gt;LARGE(CK1097:$CK1097,1),7,"")</f>
        <v/>
      </c>
      <c r="BX1097" t="str">
        <f t="shared" si="290"/>
        <v/>
      </c>
      <c r="BY1097" s="36">
        <f t="shared" si="291"/>
        <v>0</v>
      </c>
      <c r="BZ1097" s="36">
        <f t="shared" si="292"/>
        <v>0</v>
      </c>
      <c r="CA1097">
        <f t="shared" si="293"/>
        <v>0</v>
      </c>
      <c r="CB1097" s="36">
        <f t="shared" si="294"/>
        <v>0</v>
      </c>
      <c r="CC1097">
        <f t="shared" si="295"/>
        <v>0</v>
      </c>
      <c r="CD1097" s="36">
        <f t="shared" si="296"/>
        <v>0</v>
      </c>
      <c r="CE1097">
        <f t="shared" si="297"/>
        <v>0</v>
      </c>
      <c r="CF1097" s="36">
        <f t="shared" si="298"/>
        <v>0</v>
      </c>
      <c r="CG1097">
        <f t="shared" si="299"/>
        <v>0</v>
      </c>
      <c r="CH1097" s="36">
        <f t="shared" si="300"/>
        <v>10</v>
      </c>
      <c r="CI1097">
        <f t="shared" si="301"/>
        <v>0</v>
      </c>
      <c r="CJ1097" s="36">
        <f t="shared" si="302"/>
        <v>0</v>
      </c>
      <c r="CK1097">
        <f t="shared" si="303"/>
        <v>0</v>
      </c>
      <c r="CP1097">
        <v>1698</v>
      </c>
      <c r="DD1097" t="str">
        <f>IF(COUNTIF('[3]Zone Players'!A$3:A$1847,A1097)&lt;1,"D","")</f>
        <v/>
      </c>
      <c r="DF1097">
        <f t="shared" si="289"/>
        <v>6</v>
      </c>
      <c r="DG1097" s="70">
        <f t="shared" ref="DG1097:DG1160" si="304">COUNT(AT1097:BC1097)-COUNTIF(AT1097:BC1097,0)</f>
        <v>10</v>
      </c>
      <c r="DH1097" t="str">
        <f t="shared" ref="DH1097:DH1160" si="305">IF(BJ1097&lt;&gt;BK1097,IF(DG1097&gt;4,BK1097,""),"")</f>
        <v/>
      </c>
    </row>
    <row r="1098" spans="1:112" x14ac:dyDescent="0.25">
      <c r="A1098" s="40">
        <v>149102</v>
      </c>
      <c r="B1098" s="24" t="s">
        <v>1545</v>
      </c>
      <c r="C1098" s="24" t="s">
        <v>180</v>
      </c>
      <c r="D1098" s="25" t="s">
        <v>1476</v>
      </c>
      <c r="E1098" s="26"/>
      <c r="F1098" s="27"/>
      <c r="G1098" s="27"/>
      <c r="H1098" s="27"/>
      <c r="I1098" s="27"/>
      <c r="J1098" s="27"/>
      <c r="K1098" s="27"/>
      <c r="L1098" s="27"/>
      <c r="M1098" s="27"/>
      <c r="N1098" s="26"/>
      <c r="O1098" s="27"/>
      <c r="P1098" s="27" t="s">
        <v>113</v>
      </c>
      <c r="Q1098" s="28"/>
      <c r="R1098" s="28"/>
      <c r="S1098" s="28"/>
      <c r="T1098" s="29"/>
      <c r="U1098" s="28"/>
      <c r="V1098" s="30" t="s">
        <v>113</v>
      </c>
      <c r="W1098" s="30" t="s">
        <v>113</v>
      </c>
      <c r="X1098" s="30">
        <v>3</v>
      </c>
      <c r="Y1098" s="30" t="s">
        <v>113</v>
      </c>
      <c r="Z1098" s="30" t="s">
        <v>113</v>
      </c>
      <c r="AA1098" s="30">
        <v>6</v>
      </c>
      <c r="AB1098" s="30">
        <v>7</v>
      </c>
      <c r="AC1098" s="30" t="s">
        <v>113</v>
      </c>
      <c r="AD1098" s="30" t="s">
        <v>113</v>
      </c>
      <c r="AE1098" s="30" t="s">
        <v>113</v>
      </c>
      <c r="AF1098" s="30" t="s">
        <v>113</v>
      </c>
      <c r="AG1098" s="30" t="s">
        <v>113</v>
      </c>
      <c r="AH1098" s="30" t="s">
        <v>113</v>
      </c>
      <c r="AI1098" s="30" t="s">
        <v>113</v>
      </c>
      <c r="AJ1098" s="30" t="s">
        <v>113</v>
      </c>
      <c r="AK1098" s="30" t="s">
        <v>113</v>
      </c>
      <c r="AL1098" s="30" t="s">
        <v>113</v>
      </c>
      <c r="AM1098" s="30">
        <v>0</v>
      </c>
      <c r="AN1098" s="30">
        <v>15</v>
      </c>
      <c r="AO1098" s="30">
        <v>0</v>
      </c>
      <c r="AP1098" s="30">
        <v>7</v>
      </c>
      <c r="AQ1098" s="31" t="s">
        <v>113</v>
      </c>
      <c r="AR1098" s="31" t="s">
        <v>113</v>
      </c>
      <c r="AS1098" s="31" t="s">
        <v>113</v>
      </c>
      <c r="AT1098" s="32">
        <v>0</v>
      </c>
      <c r="AU1098" s="32">
        <v>0</v>
      </c>
      <c r="AV1098" s="32">
        <v>0</v>
      </c>
      <c r="AW1098" s="32">
        <v>0</v>
      </c>
      <c r="AX1098" s="32">
        <v>0</v>
      </c>
      <c r="AY1098" s="32">
        <v>0</v>
      </c>
      <c r="AZ1098" s="32">
        <v>0</v>
      </c>
      <c r="BA1098" s="32">
        <v>0</v>
      </c>
      <c r="BB1098" s="32">
        <v>0</v>
      </c>
      <c r="BC1098" s="32">
        <v>0</v>
      </c>
      <c r="BD1098" s="33">
        <v>7.2</v>
      </c>
      <c r="BE1098" s="33">
        <v>7.2</v>
      </c>
      <c r="BF1098" s="33">
        <v>7.2</v>
      </c>
      <c r="BG1098" s="33">
        <v>7.2</v>
      </c>
      <c r="BH1098" s="33">
        <v>7.2</v>
      </c>
      <c r="BI1098" s="33">
        <v>7.2</v>
      </c>
      <c r="BJ1098" s="34" t="s">
        <v>113</v>
      </c>
      <c r="BK1098" s="35" t="s">
        <v>113</v>
      </c>
      <c r="BL1098" t="str">
        <f>IF(BY1098&gt;LARGE(BZ1098:$CK1098,1),1,"")</f>
        <v/>
      </c>
      <c r="BM1098" t="str">
        <f>IF(BZ1098&gt;LARGE(CA1098:$CK1098,1),2,"")</f>
        <v/>
      </c>
      <c r="BN1098" t="str">
        <f>IF(CA1098&gt;LARGE(CB1098:$CK1098,1),2.2,"")</f>
        <v/>
      </c>
      <c r="BO1098" t="str">
        <f>IF(CB1098&gt;LARGE(CC1098:$CK1098,1),3,"")</f>
        <v/>
      </c>
      <c r="BP1098" t="str">
        <f>IF(CC1098&gt;LARGE(CD1098:$CK1098,1),3.2,"")</f>
        <v/>
      </c>
      <c r="BQ1098" t="str">
        <f>IF(CD1098&gt;LARGE(CE1098:$CK1098,1),4,"")</f>
        <v/>
      </c>
      <c r="BR1098" t="str">
        <f>IF(CE1098&gt;LARGE(CF1098:$CK1098,1),4.2,"")</f>
        <v/>
      </c>
      <c r="BS1098" t="str">
        <f>IF(CF1098&gt;LARGE(CG1098:$CK1098,1),5,"")</f>
        <v/>
      </c>
      <c r="BT1098" t="str">
        <f>IF(CG1098&gt;LARGE(CH1098:$CK1098,1),5.2,"")</f>
        <v/>
      </c>
      <c r="BU1098" t="str">
        <f>IF(CH1098&gt;LARGE(CI1098:$CK1098,1),6,"")</f>
        <v/>
      </c>
      <c r="BV1098" t="str">
        <f>IF(CI1098&gt;LARGE(CJ1098:$CK1098,1),6.2,"")</f>
        <v/>
      </c>
      <c r="BW1098" t="str">
        <f>IF(CJ1098&gt;LARGE(CK1098:$CK1098,1),7,"")</f>
        <v/>
      </c>
      <c r="BX1098" t="str">
        <f t="shared" si="290"/>
        <v/>
      </c>
      <c r="BY1098" s="36">
        <f t="shared" si="291"/>
        <v>0</v>
      </c>
      <c r="BZ1098" s="36">
        <f t="shared" si="292"/>
        <v>0</v>
      </c>
      <c r="CA1098">
        <f t="shared" si="293"/>
        <v>0</v>
      </c>
      <c r="CB1098" s="36">
        <f t="shared" si="294"/>
        <v>0</v>
      </c>
      <c r="CC1098">
        <f t="shared" si="295"/>
        <v>0</v>
      </c>
      <c r="CD1098" s="36">
        <f t="shared" si="296"/>
        <v>0</v>
      </c>
      <c r="CE1098">
        <f t="shared" si="297"/>
        <v>0</v>
      </c>
      <c r="CF1098" s="36">
        <f t="shared" si="298"/>
        <v>0</v>
      </c>
      <c r="CG1098">
        <f t="shared" si="299"/>
        <v>0</v>
      </c>
      <c r="CH1098" s="36">
        <f t="shared" si="300"/>
        <v>0</v>
      </c>
      <c r="CI1098">
        <f t="shared" si="301"/>
        <v>0</v>
      </c>
      <c r="CJ1098" s="36">
        <f t="shared" si="302"/>
        <v>0</v>
      </c>
      <c r="CK1098">
        <f t="shared" si="303"/>
        <v>0</v>
      </c>
      <c r="CP1098">
        <v>1699</v>
      </c>
      <c r="DD1098" t="str">
        <f>IF(COUNTIF('[3]Zone Players'!A$3:A$1847,A1098)&lt;1,"D","")</f>
        <v/>
      </c>
      <c r="DF1098" t="str">
        <f t="shared" ref="DF1098:DF1161" si="306">IF(T1098="",AS1098,"N"&amp;T1098)</f>
        <v/>
      </c>
      <c r="DG1098" s="70">
        <f t="shared" si="304"/>
        <v>0</v>
      </c>
      <c r="DH1098" t="str">
        <f t="shared" si="305"/>
        <v/>
      </c>
    </row>
    <row r="1099" spans="1:112" x14ac:dyDescent="0.25">
      <c r="A1099" s="40">
        <v>109288</v>
      </c>
      <c r="B1099" s="24" t="s">
        <v>1546</v>
      </c>
      <c r="C1099" s="24" t="s">
        <v>1547</v>
      </c>
      <c r="D1099" s="25" t="s">
        <v>1476</v>
      </c>
      <c r="E1099" s="26"/>
      <c r="F1099" s="27"/>
      <c r="G1099" s="27"/>
      <c r="H1099" s="27"/>
      <c r="I1099" s="27"/>
      <c r="J1099" s="27"/>
      <c r="K1099" s="27"/>
      <c r="L1099" s="27"/>
      <c r="M1099" s="27"/>
      <c r="N1099" s="26"/>
      <c r="O1099" s="27"/>
      <c r="P1099" s="27" t="s">
        <v>113</v>
      </c>
      <c r="Q1099" s="28"/>
      <c r="R1099" s="28"/>
      <c r="S1099" s="28"/>
      <c r="T1099" s="29"/>
      <c r="U1099" s="28"/>
      <c r="V1099" s="30" t="s">
        <v>113</v>
      </c>
      <c r="W1099" s="30" t="s">
        <v>113</v>
      </c>
      <c r="X1099" s="30">
        <v>3</v>
      </c>
      <c r="Y1099" s="30" t="s">
        <v>113</v>
      </c>
      <c r="Z1099" s="30" t="s">
        <v>113</v>
      </c>
      <c r="AA1099" s="30">
        <v>6</v>
      </c>
      <c r="AB1099" s="30">
        <v>7</v>
      </c>
      <c r="AC1099" s="30" t="s">
        <v>113</v>
      </c>
      <c r="AD1099" s="30" t="s">
        <v>113</v>
      </c>
      <c r="AE1099" s="30" t="s">
        <v>113</v>
      </c>
      <c r="AF1099" s="30" t="s">
        <v>113</v>
      </c>
      <c r="AG1099" s="30" t="s">
        <v>113</v>
      </c>
      <c r="AH1099" s="30" t="s">
        <v>113</v>
      </c>
      <c r="AI1099" s="30" t="s">
        <v>113</v>
      </c>
      <c r="AJ1099" s="30" t="s">
        <v>113</v>
      </c>
      <c r="AK1099" s="30" t="s">
        <v>113</v>
      </c>
      <c r="AL1099" s="30" t="s">
        <v>113</v>
      </c>
      <c r="AM1099" s="30">
        <v>0</v>
      </c>
      <c r="AN1099" s="30">
        <v>15</v>
      </c>
      <c r="AO1099" s="30">
        <v>0</v>
      </c>
      <c r="AP1099" s="30">
        <v>7</v>
      </c>
      <c r="AQ1099" s="31" t="s">
        <v>113</v>
      </c>
      <c r="AR1099" s="31" t="s">
        <v>113</v>
      </c>
      <c r="AS1099" s="31" t="s">
        <v>113</v>
      </c>
      <c r="AT1099" s="32">
        <v>0</v>
      </c>
      <c r="AU1099" s="32">
        <v>0</v>
      </c>
      <c r="AV1099" s="32">
        <v>0</v>
      </c>
      <c r="AW1099" s="32">
        <v>0</v>
      </c>
      <c r="AX1099" s="32">
        <v>0</v>
      </c>
      <c r="AY1099" s="32">
        <v>0</v>
      </c>
      <c r="AZ1099" s="32">
        <v>0</v>
      </c>
      <c r="BA1099" s="32">
        <v>0</v>
      </c>
      <c r="BB1099" s="32">
        <v>0</v>
      </c>
      <c r="BC1099" s="32">
        <v>0</v>
      </c>
      <c r="BD1099" s="33">
        <v>7.2</v>
      </c>
      <c r="BE1099" s="33">
        <v>7.2</v>
      </c>
      <c r="BF1099" s="33">
        <v>7.2</v>
      </c>
      <c r="BG1099" s="33">
        <v>7.2</v>
      </c>
      <c r="BH1099" s="33">
        <v>7.2</v>
      </c>
      <c r="BI1099" s="33">
        <v>7.2</v>
      </c>
      <c r="BJ1099" s="34" t="s">
        <v>113</v>
      </c>
      <c r="BK1099" s="35" t="s">
        <v>113</v>
      </c>
      <c r="BL1099" t="str">
        <f>IF(BY1099&gt;LARGE(BZ1099:$CK1099,1),1,"")</f>
        <v/>
      </c>
      <c r="BM1099" t="str">
        <f>IF(BZ1099&gt;LARGE(CA1099:$CK1099,1),2,"")</f>
        <v/>
      </c>
      <c r="BN1099" t="str">
        <f>IF(CA1099&gt;LARGE(CB1099:$CK1099,1),2.2,"")</f>
        <v/>
      </c>
      <c r="BO1099" t="str">
        <f>IF(CB1099&gt;LARGE(CC1099:$CK1099,1),3,"")</f>
        <v/>
      </c>
      <c r="BP1099" t="str">
        <f>IF(CC1099&gt;LARGE(CD1099:$CK1099,1),3.2,"")</f>
        <v/>
      </c>
      <c r="BQ1099" t="str">
        <f>IF(CD1099&gt;LARGE(CE1099:$CK1099,1),4,"")</f>
        <v/>
      </c>
      <c r="BR1099" t="str">
        <f>IF(CE1099&gt;LARGE(CF1099:$CK1099,1),4.2,"")</f>
        <v/>
      </c>
      <c r="BS1099" t="str">
        <f>IF(CF1099&gt;LARGE(CG1099:$CK1099,1),5,"")</f>
        <v/>
      </c>
      <c r="BT1099" t="str">
        <f>IF(CG1099&gt;LARGE(CH1099:$CK1099,1),5.2,"")</f>
        <v/>
      </c>
      <c r="BU1099" t="str">
        <f>IF(CH1099&gt;LARGE(CI1099:$CK1099,1),6,"")</f>
        <v/>
      </c>
      <c r="BV1099" t="str">
        <f>IF(CI1099&gt;LARGE(CJ1099:$CK1099,1),6.2,"")</f>
        <v/>
      </c>
      <c r="BW1099" t="str">
        <f>IF(CJ1099&gt;LARGE(CK1099:$CK1099,1),7,"")</f>
        <v/>
      </c>
      <c r="BX1099" t="str">
        <f t="shared" si="290"/>
        <v/>
      </c>
      <c r="BY1099" s="36">
        <f t="shared" si="291"/>
        <v>0</v>
      </c>
      <c r="BZ1099" s="36">
        <f t="shared" si="292"/>
        <v>0</v>
      </c>
      <c r="CA1099">
        <f t="shared" si="293"/>
        <v>0</v>
      </c>
      <c r="CB1099" s="36">
        <f t="shared" si="294"/>
        <v>0</v>
      </c>
      <c r="CC1099">
        <f t="shared" si="295"/>
        <v>0</v>
      </c>
      <c r="CD1099" s="36">
        <f t="shared" si="296"/>
        <v>0</v>
      </c>
      <c r="CE1099">
        <f t="shared" si="297"/>
        <v>0</v>
      </c>
      <c r="CF1099" s="36">
        <f t="shared" si="298"/>
        <v>0</v>
      </c>
      <c r="CG1099">
        <f t="shared" si="299"/>
        <v>0</v>
      </c>
      <c r="CH1099" s="36">
        <f t="shared" si="300"/>
        <v>0</v>
      </c>
      <c r="CI1099">
        <f t="shared" si="301"/>
        <v>0</v>
      </c>
      <c r="CJ1099" s="36">
        <f t="shared" si="302"/>
        <v>0</v>
      </c>
      <c r="CK1099">
        <f t="shared" si="303"/>
        <v>0</v>
      </c>
      <c r="CP1099">
        <v>1700</v>
      </c>
      <c r="DD1099" t="str">
        <f>IF(COUNTIF('[3]Zone Players'!A$3:A$1847,A1099)&lt;1,"D","")</f>
        <v/>
      </c>
      <c r="DF1099" t="str">
        <f t="shared" si="306"/>
        <v/>
      </c>
      <c r="DG1099" s="70">
        <f t="shared" si="304"/>
        <v>0</v>
      </c>
      <c r="DH1099" t="str">
        <f t="shared" si="305"/>
        <v/>
      </c>
    </row>
    <row r="1100" spans="1:112" x14ac:dyDescent="0.25">
      <c r="A1100" s="40">
        <v>19463</v>
      </c>
      <c r="B1100" s="24" t="s">
        <v>988</v>
      </c>
      <c r="C1100" s="24" t="s">
        <v>1548</v>
      </c>
      <c r="D1100" s="25" t="s">
        <v>1476</v>
      </c>
      <c r="E1100" s="26"/>
      <c r="F1100" s="27"/>
      <c r="G1100" s="27"/>
      <c r="H1100" s="27"/>
      <c r="I1100" s="27"/>
      <c r="J1100" s="27"/>
      <c r="K1100" s="27"/>
      <c r="L1100" s="27"/>
      <c r="M1100" s="27"/>
      <c r="N1100" s="26"/>
      <c r="O1100" s="27"/>
      <c r="P1100" s="27" t="s">
        <v>113</v>
      </c>
      <c r="Q1100" s="28"/>
      <c r="R1100" s="28"/>
      <c r="S1100" s="28"/>
      <c r="T1100" s="29"/>
      <c r="U1100" s="28"/>
      <c r="V1100" s="30" t="s">
        <v>113</v>
      </c>
      <c r="W1100" s="30" t="s">
        <v>113</v>
      </c>
      <c r="X1100" s="30">
        <v>3</v>
      </c>
      <c r="Y1100" s="30" t="s">
        <v>113</v>
      </c>
      <c r="Z1100" s="30" t="s">
        <v>113</v>
      </c>
      <c r="AA1100" s="30">
        <v>6</v>
      </c>
      <c r="AB1100" s="30">
        <v>7</v>
      </c>
      <c r="AC1100" s="30" t="s">
        <v>113</v>
      </c>
      <c r="AD1100" s="30" t="s">
        <v>113</v>
      </c>
      <c r="AE1100" s="30" t="s">
        <v>113</v>
      </c>
      <c r="AF1100" s="30" t="s">
        <v>113</v>
      </c>
      <c r="AG1100" s="30" t="s">
        <v>113</v>
      </c>
      <c r="AH1100" s="30" t="s">
        <v>113</v>
      </c>
      <c r="AI1100" s="30" t="s">
        <v>113</v>
      </c>
      <c r="AJ1100" s="30" t="s">
        <v>113</v>
      </c>
      <c r="AK1100" s="30" t="s">
        <v>113</v>
      </c>
      <c r="AL1100" s="30" t="s">
        <v>113</v>
      </c>
      <c r="AM1100" s="30">
        <v>0</v>
      </c>
      <c r="AN1100" s="30">
        <v>15</v>
      </c>
      <c r="AO1100" s="30">
        <v>0</v>
      </c>
      <c r="AP1100" s="30">
        <v>7</v>
      </c>
      <c r="AQ1100" s="31" t="s">
        <v>113</v>
      </c>
      <c r="AR1100" s="31" t="s">
        <v>113</v>
      </c>
      <c r="AS1100" s="31" t="s">
        <v>113</v>
      </c>
      <c r="AT1100" s="32">
        <v>0</v>
      </c>
      <c r="AU1100" s="32">
        <v>0</v>
      </c>
      <c r="AV1100" s="32">
        <v>0</v>
      </c>
      <c r="AW1100" s="32">
        <v>0</v>
      </c>
      <c r="AX1100" s="32">
        <v>0</v>
      </c>
      <c r="AY1100" s="32">
        <v>0</v>
      </c>
      <c r="AZ1100" s="32">
        <v>0</v>
      </c>
      <c r="BA1100" s="32">
        <v>0</v>
      </c>
      <c r="BB1100" s="32">
        <v>0</v>
      </c>
      <c r="BC1100" s="32">
        <v>0</v>
      </c>
      <c r="BD1100" s="33">
        <v>7.2</v>
      </c>
      <c r="BE1100" s="33">
        <v>7.2</v>
      </c>
      <c r="BF1100" s="33">
        <v>7.2</v>
      </c>
      <c r="BG1100" s="33">
        <v>7.2</v>
      </c>
      <c r="BH1100" s="33">
        <v>7.2</v>
      </c>
      <c r="BI1100" s="33">
        <v>7.2</v>
      </c>
      <c r="BJ1100" s="34" t="s">
        <v>113</v>
      </c>
      <c r="BK1100" s="35" t="s">
        <v>113</v>
      </c>
      <c r="BL1100" t="str">
        <f>IF(BY1100&gt;LARGE(BZ1100:$CK1100,1),1,"")</f>
        <v/>
      </c>
      <c r="BM1100" t="str">
        <f>IF(BZ1100&gt;LARGE(CA1100:$CK1100,1),2,"")</f>
        <v/>
      </c>
      <c r="BN1100" t="str">
        <f>IF(CA1100&gt;LARGE(CB1100:$CK1100,1),2.2,"")</f>
        <v/>
      </c>
      <c r="BO1100" t="str">
        <f>IF(CB1100&gt;LARGE(CC1100:$CK1100,1),3,"")</f>
        <v/>
      </c>
      <c r="BP1100" t="str">
        <f>IF(CC1100&gt;LARGE(CD1100:$CK1100,1),3.2,"")</f>
        <v/>
      </c>
      <c r="BQ1100" t="str">
        <f>IF(CD1100&gt;LARGE(CE1100:$CK1100,1),4,"")</f>
        <v/>
      </c>
      <c r="BR1100" t="str">
        <f>IF(CE1100&gt;LARGE(CF1100:$CK1100,1),4.2,"")</f>
        <v/>
      </c>
      <c r="BS1100" t="str">
        <f>IF(CF1100&gt;LARGE(CG1100:$CK1100,1),5,"")</f>
        <v/>
      </c>
      <c r="BT1100" t="str">
        <f>IF(CG1100&gt;LARGE(CH1100:$CK1100,1),5.2,"")</f>
        <v/>
      </c>
      <c r="BU1100" t="str">
        <f>IF(CH1100&gt;LARGE(CI1100:$CK1100,1),6,"")</f>
        <v/>
      </c>
      <c r="BV1100" t="str">
        <f>IF(CI1100&gt;LARGE(CJ1100:$CK1100,1),6.2,"")</f>
        <v/>
      </c>
      <c r="BW1100" t="str">
        <f>IF(CJ1100&gt;LARGE(CK1100:$CK1100,1),7,"")</f>
        <v/>
      </c>
      <c r="BX1100" t="str">
        <f t="shared" si="290"/>
        <v/>
      </c>
      <c r="BY1100" s="36">
        <f t="shared" si="291"/>
        <v>0</v>
      </c>
      <c r="BZ1100" s="36">
        <f t="shared" si="292"/>
        <v>0</v>
      </c>
      <c r="CA1100">
        <f t="shared" si="293"/>
        <v>0</v>
      </c>
      <c r="CB1100" s="36">
        <f t="shared" si="294"/>
        <v>0</v>
      </c>
      <c r="CC1100">
        <f t="shared" si="295"/>
        <v>0</v>
      </c>
      <c r="CD1100" s="36">
        <f t="shared" si="296"/>
        <v>0</v>
      </c>
      <c r="CE1100">
        <f t="shared" si="297"/>
        <v>0</v>
      </c>
      <c r="CF1100" s="36">
        <f t="shared" si="298"/>
        <v>0</v>
      </c>
      <c r="CG1100">
        <f t="shared" si="299"/>
        <v>0</v>
      </c>
      <c r="CH1100" s="36">
        <f t="shared" si="300"/>
        <v>0</v>
      </c>
      <c r="CI1100">
        <f t="shared" si="301"/>
        <v>0</v>
      </c>
      <c r="CJ1100" s="36">
        <f t="shared" si="302"/>
        <v>0</v>
      </c>
      <c r="CK1100">
        <f t="shared" si="303"/>
        <v>0</v>
      </c>
      <c r="CP1100">
        <v>1701</v>
      </c>
      <c r="DD1100" t="str">
        <f>IF(COUNTIF('[3]Zone Players'!A$3:A$1847,A1100)&lt;1,"D","")</f>
        <v/>
      </c>
      <c r="DF1100" t="str">
        <f t="shared" si="306"/>
        <v/>
      </c>
      <c r="DG1100" s="70">
        <f t="shared" si="304"/>
        <v>0</v>
      </c>
      <c r="DH1100" t="str">
        <f t="shared" si="305"/>
        <v/>
      </c>
    </row>
    <row r="1101" spans="1:112" x14ac:dyDescent="0.25">
      <c r="A1101" s="23">
        <v>146887</v>
      </c>
      <c r="B1101" s="24" t="s">
        <v>1549</v>
      </c>
      <c r="C1101" s="24" t="s">
        <v>1550</v>
      </c>
      <c r="D1101" s="25" t="s">
        <v>1476</v>
      </c>
      <c r="E1101" s="26"/>
      <c r="F1101" s="27"/>
      <c r="G1101" s="27"/>
      <c r="H1101" s="27"/>
      <c r="I1101" s="27"/>
      <c r="J1101" s="27"/>
      <c r="K1101" s="27"/>
      <c r="L1101" s="27"/>
      <c r="M1101" s="27"/>
      <c r="N1101" s="26">
        <v>7</v>
      </c>
      <c r="O1101" s="27">
        <v>7</v>
      </c>
      <c r="P1101" s="27">
        <v>6</v>
      </c>
      <c r="Q1101" s="28"/>
      <c r="R1101" s="28"/>
      <c r="S1101" s="28"/>
      <c r="T1101" s="29"/>
      <c r="U1101" s="28"/>
      <c r="V1101" s="30" t="s">
        <v>113</v>
      </c>
      <c r="W1101" s="30" t="s">
        <v>113</v>
      </c>
      <c r="X1101" s="30">
        <v>3</v>
      </c>
      <c r="Y1101" s="30" t="s">
        <v>113</v>
      </c>
      <c r="Z1101" s="30" t="s">
        <v>113</v>
      </c>
      <c r="AA1101" s="30">
        <v>6</v>
      </c>
      <c r="AB1101" s="30">
        <v>7</v>
      </c>
      <c r="AC1101" s="30" t="s">
        <v>113</v>
      </c>
      <c r="AD1101" s="30" t="s">
        <v>113</v>
      </c>
      <c r="AE1101" s="30" t="s">
        <v>113</v>
      </c>
      <c r="AF1101" s="30" t="s">
        <v>113</v>
      </c>
      <c r="AG1101" s="30" t="s">
        <v>113</v>
      </c>
      <c r="AH1101" s="30" t="s">
        <v>113</v>
      </c>
      <c r="AI1101" s="30" t="s">
        <v>113</v>
      </c>
      <c r="AJ1101" s="30" t="s">
        <v>113</v>
      </c>
      <c r="AK1101" s="30" t="s">
        <v>113</v>
      </c>
      <c r="AL1101" s="30" t="s">
        <v>113</v>
      </c>
      <c r="AM1101" s="30">
        <v>0</v>
      </c>
      <c r="AN1101" s="30">
        <v>15</v>
      </c>
      <c r="AO1101" s="30">
        <v>0</v>
      </c>
      <c r="AP1101" s="30">
        <v>7</v>
      </c>
      <c r="AQ1101" s="31">
        <v>6</v>
      </c>
      <c r="AR1101" s="31">
        <v>3</v>
      </c>
      <c r="AS1101" s="31">
        <v>3</v>
      </c>
      <c r="AT1101" s="32">
        <v>0</v>
      </c>
      <c r="AU1101" s="32">
        <v>0</v>
      </c>
      <c r="AV1101" s="32">
        <v>3</v>
      </c>
      <c r="AW1101" s="32">
        <v>3</v>
      </c>
      <c r="AX1101" s="32">
        <v>3</v>
      </c>
      <c r="AY1101" s="32">
        <v>3</v>
      </c>
      <c r="AZ1101" s="32">
        <v>3</v>
      </c>
      <c r="BA1101" s="32">
        <v>3</v>
      </c>
      <c r="BB1101" s="32">
        <v>3</v>
      </c>
      <c r="BC1101" s="32">
        <v>3</v>
      </c>
      <c r="BD1101" s="33">
        <v>7.2</v>
      </c>
      <c r="BE1101" s="33">
        <v>7.2</v>
      </c>
      <c r="BF1101" s="33">
        <v>7.2</v>
      </c>
      <c r="BG1101" s="33">
        <v>3</v>
      </c>
      <c r="BH1101" s="33">
        <v>3</v>
      </c>
      <c r="BI1101" s="33">
        <v>3</v>
      </c>
      <c r="BJ1101" s="34">
        <v>3</v>
      </c>
      <c r="BK1101" s="35">
        <v>3</v>
      </c>
      <c r="BL1101" t="str">
        <f>IF(BY1101&gt;LARGE(BZ1101:$CK1101,1),1,"")</f>
        <v/>
      </c>
      <c r="BM1101" t="str">
        <f>IF(BZ1101&gt;LARGE(CA1101:$CK1101,1),2,"")</f>
        <v/>
      </c>
      <c r="BN1101" t="str">
        <f>IF(CA1101&gt;LARGE(CB1101:$CK1101,1),2.2,"")</f>
        <v/>
      </c>
      <c r="BO1101">
        <f>IF(CB1101&gt;LARGE(CC1101:$CK1101,1),3,"")</f>
        <v>3</v>
      </c>
      <c r="BP1101" t="str">
        <f>IF(CC1101&gt;LARGE(CD1101:$CK1101,1),3.2,"")</f>
        <v/>
      </c>
      <c r="BQ1101" t="str">
        <f>IF(CD1101&gt;LARGE(CE1101:$CK1101,1),4,"")</f>
        <v/>
      </c>
      <c r="BR1101" t="str">
        <f>IF(CE1101&gt;LARGE(CF1101:$CK1101,1),4.2,"")</f>
        <v/>
      </c>
      <c r="BS1101" t="str">
        <f>IF(CF1101&gt;LARGE(CG1101:$CK1101,1),5,"")</f>
        <v/>
      </c>
      <c r="BT1101" t="str">
        <f>IF(CG1101&gt;LARGE(CH1101:$CK1101,1),5.2,"")</f>
        <v/>
      </c>
      <c r="BU1101" t="str">
        <f>IF(CH1101&gt;LARGE(CI1101:$CK1101,1),6,"")</f>
        <v/>
      </c>
      <c r="BV1101" t="str">
        <f>IF(CI1101&gt;LARGE(CJ1101:$CK1101,1),6.2,"")</f>
        <v/>
      </c>
      <c r="BW1101" t="str">
        <f>IF(CJ1101&gt;LARGE(CK1101:$CK1101,1),7,"")</f>
        <v/>
      </c>
      <c r="BX1101" t="str">
        <f t="shared" si="290"/>
        <v/>
      </c>
      <c r="BY1101" s="36">
        <f t="shared" si="291"/>
        <v>0</v>
      </c>
      <c r="BZ1101" s="36">
        <f t="shared" si="292"/>
        <v>0</v>
      </c>
      <c r="CA1101">
        <f t="shared" si="293"/>
        <v>0</v>
      </c>
      <c r="CB1101" s="36">
        <f t="shared" si="294"/>
        <v>8</v>
      </c>
      <c r="CC1101">
        <f t="shared" si="295"/>
        <v>0</v>
      </c>
      <c r="CD1101" s="36">
        <f t="shared" si="296"/>
        <v>0</v>
      </c>
      <c r="CE1101">
        <f t="shared" si="297"/>
        <v>0</v>
      </c>
      <c r="CF1101" s="36">
        <f t="shared" si="298"/>
        <v>0</v>
      </c>
      <c r="CG1101">
        <f t="shared" si="299"/>
        <v>0</v>
      </c>
      <c r="CH1101" s="36">
        <f t="shared" si="300"/>
        <v>0</v>
      </c>
      <c r="CI1101">
        <f t="shared" si="301"/>
        <v>0</v>
      </c>
      <c r="CJ1101" s="36">
        <f t="shared" si="302"/>
        <v>0</v>
      </c>
      <c r="CK1101">
        <f t="shared" si="303"/>
        <v>0</v>
      </c>
      <c r="CP1101">
        <v>1702</v>
      </c>
      <c r="DD1101" t="str">
        <f>IF(COUNTIF('[3]Zone Players'!A$3:A$1847,A1101)&lt;1,"D","")</f>
        <v/>
      </c>
      <c r="DF1101">
        <f t="shared" si="306"/>
        <v>3</v>
      </c>
      <c r="DG1101" s="70">
        <f t="shared" si="304"/>
        <v>8</v>
      </c>
      <c r="DH1101" t="str">
        <f t="shared" si="305"/>
        <v/>
      </c>
    </row>
    <row r="1102" spans="1:112" x14ac:dyDescent="0.25">
      <c r="A1102" s="23">
        <v>138304</v>
      </c>
      <c r="B1102" s="24" t="s">
        <v>900</v>
      </c>
      <c r="C1102" s="24" t="s">
        <v>952</v>
      </c>
      <c r="D1102" s="25" t="s">
        <v>1476</v>
      </c>
      <c r="E1102" s="26"/>
      <c r="F1102" s="27"/>
      <c r="G1102" s="27"/>
      <c r="H1102" s="27"/>
      <c r="I1102" s="27"/>
      <c r="J1102" s="27"/>
      <c r="K1102" s="27">
        <v>7</v>
      </c>
      <c r="L1102" s="27">
        <v>7</v>
      </c>
      <c r="M1102" s="27">
        <v>7</v>
      </c>
      <c r="N1102" s="26">
        <v>7</v>
      </c>
      <c r="O1102" s="27">
        <v>7</v>
      </c>
      <c r="P1102" s="27">
        <v>6</v>
      </c>
      <c r="Q1102" s="28"/>
      <c r="R1102" s="28"/>
      <c r="S1102" s="28"/>
      <c r="T1102" s="29"/>
      <c r="U1102" s="28"/>
      <c r="V1102" s="30" t="s">
        <v>113</v>
      </c>
      <c r="W1102" s="30" t="s">
        <v>113</v>
      </c>
      <c r="X1102" s="30">
        <v>3</v>
      </c>
      <c r="Y1102" s="30" t="s">
        <v>113</v>
      </c>
      <c r="Z1102" s="30" t="s">
        <v>113</v>
      </c>
      <c r="AA1102" s="30">
        <v>6</v>
      </c>
      <c r="AB1102" s="30">
        <v>7</v>
      </c>
      <c r="AC1102" s="30" t="s">
        <v>113</v>
      </c>
      <c r="AD1102" s="30" t="s">
        <v>113</v>
      </c>
      <c r="AE1102" s="30" t="s">
        <v>113</v>
      </c>
      <c r="AF1102" s="30" t="s">
        <v>113</v>
      </c>
      <c r="AG1102" s="30" t="s">
        <v>113</v>
      </c>
      <c r="AH1102" s="30" t="s">
        <v>113</v>
      </c>
      <c r="AI1102" s="30" t="s">
        <v>113</v>
      </c>
      <c r="AJ1102" s="30" t="s">
        <v>113</v>
      </c>
      <c r="AK1102" s="30" t="s">
        <v>113</v>
      </c>
      <c r="AL1102" s="30" t="s">
        <v>113</v>
      </c>
      <c r="AM1102" s="30">
        <v>0</v>
      </c>
      <c r="AN1102" s="30">
        <v>15</v>
      </c>
      <c r="AO1102" s="30">
        <v>0</v>
      </c>
      <c r="AP1102" s="30">
        <v>7</v>
      </c>
      <c r="AQ1102" s="31">
        <v>6</v>
      </c>
      <c r="AR1102" s="31">
        <v>6</v>
      </c>
      <c r="AS1102" s="31">
        <v>6</v>
      </c>
      <c r="AT1102" s="32">
        <v>0</v>
      </c>
      <c r="AU1102" s="32">
        <v>0</v>
      </c>
      <c r="AV1102" s="32">
        <v>0</v>
      </c>
      <c r="AW1102" s="32">
        <v>0</v>
      </c>
      <c r="AX1102" s="32">
        <v>0</v>
      </c>
      <c r="AY1102" s="32">
        <v>0</v>
      </c>
      <c r="AZ1102" s="32">
        <v>0</v>
      </c>
      <c r="BA1102" s="32">
        <v>0</v>
      </c>
      <c r="BB1102" s="32">
        <v>0</v>
      </c>
      <c r="BC1102" s="32">
        <v>0</v>
      </c>
      <c r="BD1102" s="33">
        <v>7.2</v>
      </c>
      <c r="BE1102" s="33">
        <v>7.2</v>
      </c>
      <c r="BF1102" s="33">
        <v>7.2</v>
      </c>
      <c r="BG1102" s="33">
        <v>7.2</v>
      </c>
      <c r="BH1102" s="33">
        <v>7.2</v>
      </c>
      <c r="BI1102" s="33">
        <v>7.2</v>
      </c>
      <c r="BJ1102" s="34" t="s">
        <v>113</v>
      </c>
      <c r="BK1102" s="35" t="s">
        <v>113</v>
      </c>
      <c r="BL1102" t="str">
        <f>IF(BY1102&gt;LARGE(BZ1102:$CK1102,1),1,"")</f>
        <v/>
      </c>
      <c r="BM1102" t="str">
        <f>IF(BZ1102&gt;LARGE(CA1102:$CK1102,1),2,"")</f>
        <v/>
      </c>
      <c r="BN1102" t="str">
        <f>IF(CA1102&gt;LARGE(CB1102:$CK1102,1),2.2,"")</f>
        <v/>
      </c>
      <c r="BO1102" t="str">
        <f>IF(CB1102&gt;LARGE(CC1102:$CK1102,1),3,"")</f>
        <v/>
      </c>
      <c r="BP1102" t="str">
        <f>IF(CC1102&gt;LARGE(CD1102:$CK1102,1),3.2,"")</f>
        <v/>
      </c>
      <c r="BQ1102" t="str">
        <f>IF(CD1102&gt;LARGE(CE1102:$CK1102,1),4,"")</f>
        <v/>
      </c>
      <c r="BR1102" t="str">
        <f>IF(CE1102&gt;LARGE(CF1102:$CK1102,1),4.2,"")</f>
        <v/>
      </c>
      <c r="BS1102" t="str">
        <f>IF(CF1102&gt;LARGE(CG1102:$CK1102,1),5,"")</f>
        <v/>
      </c>
      <c r="BT1102" t="str">
        <f>IF(CG1102&gt;LARGE(CH1102:$CK1102,1),5.2,"")</f>
        <v/>
      </c>
      <c r="BU1102" t="str">
        <f>IF(CH1102&gt;LARGE(CI1102:$CK1102,1),6,"")</f>
        <v/>
      </c>
      <c r="BV1102" t="str">
        <f>IF(CI1102&gt;LARGE(CJ1102:$CK1102,1),6.2,"")</f>
        <v/>
      </c>
      <c r="BW1102" t="str">
        <f>IF(CJ1102&gt;LARGE(CK1102:$CK1102,1),7,"")</f>
        <v/>
      </c>
      <c r="BX1102" t="str">
        <f t="shared" si="290"/>
        <v/>
      </c>
      <c r="BY1102" s="36">
        <f t="shared" si="291"/>
        <v>0</v>
      </c>
      <c r="BZ1102" s="36">
        <f t="shared" si="292"/>
        <v>0</v>
      </c>
      <c r="CA1102">
        <f t="shared" si="293"/>
        <v>0</v>
      </c>
      <c r="CB1102" s="36">
        <f t="shared" si="294"/>
        <v>0</v>
      </c>
      <c r="CC1102">
        <f t="shared" si="295"/>
        <v>0</v>
      </c>
      <c r="CD1102" s="36">
        <f t="shared" si="296"/>
        <v>0</v>
      </c>
      <c r="CE1102">
        <f t="shared" si="297"/>
        <v>0</v>
      </c>
      <c r="CF1102" s="36">
        <f t="shared" si="298"/>
        <v>0</v>
      </c>
      <c r="CG1102">
        <f t="shared" si="299"/>
        <v>0</v>
      </c>
      <c r="CH1102" s="36">
        <f t="shared" si="300"/>
        <v>0</v>
      </c>
      <c r="CI1102">
        <f t="shared" si="301"/>
        <v>0</v>
      </c>
      <c r="CJ1102" s="36">
        <f t="shared" si="302"/>
        <v>0</v>
      </c>
      <c r="CK1102">
        <f t="shared" si="303"/>
        <v>0</v>
      </c>
      <c r="CP1102" t="s">
        <v>118</v>
      </c>
      <c r="DD1102" t="str">
        <f>IF(COUNTIF('[3]Zone Players'!A$3:A$1847,A1102)&lt;1,"D","")</f>
        <v/>
      </c>
      <c r="DF1102">
        <f t="shared" si="306"/>
        <v>6</v>
      </c>
      <c r="DG1102" s="70">
        <f t="shared" si="304"/>
        <v>0</v>
      </c>
      <c r="DH1102" t="str">
        <f t="shared" si="305"/>
        <v/>
      </c>
    </row>
    <row r="1103" spans="1:112" x14ac:dyDescent="0.25">
      <c r="A1103" s="40">
        <v>45157</v>
      </c>
      <c r="B1103" s="24" t="s">
        <v>900</v>
      </c>
      <c r="C1103" s="24" t="s">
        <v>1551</v>
      </c>
      <c r="D1103" s="25" t="s">
        <v>1476</v>
      </c>
      <c r="E1103" s="26"/>
      <c r="F1103" s="27"/>
      <c r="G1103" s="27"/>
      <c r="H1103" s="27"/>
      <c r="I1103" s="27"/>
      <c r="J1103" s="27"/>
      <c r="K1103" s="27"/>
      <c r="L1103" s="27"/>
      <c r="M1103" s="27"/>
      <c r="N1103" s="26">
        <v>5</v>
      </c>
      <c r="O1103" s="27"/>
      <c r="P1103" s="27">
        <v>5</v>
      </c>
      <c r="Q1103" s="28"/>
      <c r="R1103" s="28"/>
      <c r="S1103" s="28"/>
      <c r="T1103" s="29"/>
      <c r="U1103" s="28"/>
      <c r="V1103" s="30" t="s">
        <v>113</v>
      </c>
      <c r="W1103" s="30" t="s">
        <v>113</v>
      </c>
      <c r="X1103" s="30">
        <v>3</v>
      </c>
      <c r="Y1103" s="30" t="s">
        <v>113</v>
      </c>
      <c r="Z1103" s="30" t="s">
        <v>113</v>
      </c>
      <c r="AA1103" s="30">
        <v>6</v>
      </c>
      <c r="AB1103" s="30">
        <v>7</v>
      </c>
      <c r="AC1103" s="30" t="s">
        <v>113</v>
      </c>
      <c r="AD1103" s="30" t="s">
        <v>113</v>
      </c>
      <c r="AE1103" s="30" t="s">
        <v>113</v>
      </c>
      <c r="AF1103" s="30" t="s">
        <v>113</v>
      </c>
      <c r="AG1103" s="30" t="s">
        <v>113</v>
      </c>
      <c r="AH1103" s="30" t="s">
        <v>113</v>
      </c>
      <c r="AI1103" s="30" t="s">
        <v>113</v>
      </c>
      <c r="AJ1103" s="30" t="s">
        <v>113</v>
      </c>
      <c r="AK1103" s="30" t="s">
        <v>113</v>
      </c>
      <c r="AL1103" s="30" t="s">
        <v>113</v>
      </c>
      <c r="AM1103" s="30">
        <v>0</v>
      </c>
      <c r="AN1103" s="30">
        <v>15</v>
      </c>
      <c r="AO1103" s="30">
        <v>1</v>
      </c>
      <c r="AP1103" s="30">
        <v>6</v>
      </c>
      <c r="AQ1103" s="31">
        <v>5</v>
      </c>
      <c r="AR1103" s="31">
        <v>5</v>
      </c>
      <c r="AS1103" s="31">
        <v>5</v>
      </c>
      <c r="AT1103" s="32">
        <v>0</v>
      </c>
      <c r="AU1103" s="32">
        <v>0</v>
      </c>
      <c r="AV1103" s="32">
        <v>0</v>
      </c>
      <c r="AW1103" s="32">
        <v>0</v>
      </c>
      <c r="AX1103" s="32">
        <v>0</v>
      </c>
      <c r="AY1103" s="32">
        <v>0</v>
      </c>
      <c r="AZ1103" s="32">
        <v>0</v>
      </c>
      <c r="BA1103" s="32">
        <v>0</v>
      </c>
      <c r="BB1103" s="32">
        <v>0</v>
      </c>
      <c r="BC1103" s="32">
        <v>0</v>
      </c>
      <c r="BD1103" s="33">
        <v>7.2</v>
      </c>
      <c r="BE1103" s="33">
        <v>7.2</v>
      </c>
      <c r="BF1103" s="33">
        <v>7.2</v>
      </c>
      <c r="BG1103" s="33">
        <v>7.2</v>
      </c>
      <c r="BH1103" s="33">
        <v>7.2</v>
      </c>
      <c r="BI1103" s="33">
        <v>7.2</v>
      </c>
      <c r="BJ1103" s="34" t="s">
        <v>113</v>
      </c>
      <c r="BK1103" s="35" t="s">
        <v>113</v>
      </c>
      <c r="BL1103" t="str">
        <f>IF(BY1103&gt;LARGE(BZ1103:$CK1103,1),1,"")</f>
        <v/>
      </c>
      <c r="BM1103" t="str">
        <f>IF(BZ1103&gt;LARGE(CA1103:$CK1103,1),2,"")</f>
        <v/>
      </c>
      <c r="BN1103" t="str">
        <f>IF(CA1103&gt;LARGE(CB1103:$CK1103,1),2.2,"")</f>
        <v/>
      </c>
      <c r="BO1103" t="str">
        <f>IF(CB1103&gt;LARGE(CC1103:$CK1103,1),3,"")</f>
        <v/>
      </c>
      <c r="BP1103" t="str">
        <f>IF(CC1103&gt;LARGE(CD1103:$CK1103,1),3.2,"")</f>
        <v/>
      </c>
      <c r="BQ1103" t="str">
        <f>IF(CD1103&gt;LARGE(CE1103:$CK1103,1),4,"")</f>
        <v/>
      </c>
      <c r="BR1103" t="str">
        <f>IF(CE1103&gt;LARGE(CF1103:$CK1103,1),4.2,"")</f>
        <v/>
      </c>
      <c r="BS1103" t="str">
        <f>IF(CF1103&gt;LARGE(CG1103:$CK1103,1),5,"")</f>
        <v/>
      </c>
      <c r="BT1103" t="str">
        <f>IF(CG1103&gt;LARGE(CH1103:$CK1103,1),5.2,"")</f>
        <v/>
      </c>
      <c r="BU1103" t="str">
        <f>IF(CH1103&gt;LARGE(CI1103:$CK1103,1),6,"")</f>
        <v/>
      </c>
      <c r="BV1103" t="str">
        <f>IF(CI1103&gt;LARGE(CJ1103:$CK1103,1),6.2,"")</f>
        <v/>
      </c>
      <c r="BW1103" t="str">
        <f>IF(CJ1103&gt;LARGE(CK1103:$CK1103,1),7,"")</f>
        <v/>
      </c>
      <c r="BX1103" t="str">
        <f t="shared" si="290"/>
        <v/>
      </c>
      <c r="BY1103" s="36">
        <f t="shared" si="291"/>
        <v>0</v>
      </c>
      <c r="BZ1103" s="36">
        <f t="shared" si="292"/>
        <v>0</v>
      </c>
      <c r="CA1103">
        <f t="shared" si="293"/>
        <v>0</v>
      </c>
      <c r="CB1103" s="36">
        <f t="shared" si="294"/>
        <v>0</v>
      </c>
      <c r="CC1103">
        <f t="shared" si="295"/>
        <v>0</v>
      </c>
      <c r="CD1103" s="36">
        <f t="shared" si="296"/>
        <v>0</v>
      </c>
      <c r="CE1103">
        <f t="shared" si="297"/>
        <v>0</v>
      </c>
      <c r="CF1103" s="36">
        <f t="shared" si="298"/>
        <v>0</v>
      </c>
      <c r="CG1103">
        <f t="shared" si="299"/>
        <v>0</v>
      </c>
      <c r="CH1103" s="36">
        <f t="shared" si="300"/>
        <v>0</v>
      </c>
      <c r="CI1103">
        <f t="shared" si="301"/>
        <v>0</v>
      </c>
      <c r="CJ1103" s="36">
        <f t="shared" si="302"/>
        <v>0</v>
      </c>
      <c r="CK1103">
        <f t="shared" si="303"/>
        <v>0</v>
      </c>
      <c r="CP1103">
        <v>1703</v>
      </c>
      <c r="DD1103" t="str">
        <f>IF(COUNTIF('[3]Zone Players'!A$3:A$1847,A1103)&lt;1,"D","")</f>
        <v/>
      </c>
      <c r="DF1103">
        <f t="shared" si="306"/>
        <v>5</v>
      </c>
      <c r="DG1103" s="70">
        <f t="shared" si="304"/>
        <v>0</v>
      </c>
      <c r="DH1103" t="str">
        <f t="shared" si="305"/>
        <v/>
      </c>
    </row>
    <row r="1104" spans="1:112" x14ac:dyDescent="0.25">
      <c r="A1104" s="40">
        <v>141229</v>
      </c>
      <c r="B1104" s="24" t="s">
        <v>1552</v>
      </c>
      <c r="C1104" s="24" t="s">
        <v>255</v>
      </c>
      <c r="D1104" s="25" t="s">
        <v>1476</v>
      </c>
      <c r="E1104" s="25"/>
      <c r="F1104" s="24"/>
      <c r="G1104" s="24"/>
      <c r="H1104" s="24"/>
      <c r="I1104" s="24"/>
      <c r="J1104" s="24"/>
      <c r="K1104" s="24"/>
      <c r="L1104" s="24"/>
      <c r="M1104" s="24"/>
      <c r="N1104" s="25"/>
      <c r="O1104" s="24"/>
      <c r="P1104" s="27" t="s">
        <v>113</v>
      </c>
      <c r="Q1104" s="28"/>
      <c r="R1104" s="28"/>
      <c r="S1104" s="28"/>
      <c r="T1104" s="29"/>
      <c r="U1104" s="28"/>
      <c r="V1104" s="30" t="s">
        <v>113</v>
      </c>
      <c r="W1104" s="30" t="s">
        <v>113</v>
      </c>
      <c r="X1104" s="30">
        <v>3</v>
      </c>
      <c r="Y1104" s="30" t="s">
        <v>113</v>
      </c>
      <c r="Z1104" s="30" t="s">
        <v>113</v>
      </c>
      <c r="AA1104" s="30">
        <v>6</v>
      </c>
      <c r="AB1104" s="30">
        <v>7</v>
      </c>
      <c r="AC1104" s="59" t="s">
        <v>113</v>
      </c>
      <c r="AD1104" s="59" t="s">
        <v>113</v>
      </c>
      <c r="AE1104" s="59" t="s">
        <v>113</v>
      </c>
      <c r="AF1104" s="59" t="s">
        <v>113</v>
      </c>
      <c r="AG1104" s="59" t="s">
        <v>113</v>
      </c>
      <c r="AH1104" s="59" t="s">
        <v>113</v>
      </c>
      <c r="AI1104" s="30" t="s">
        <v>113</v>
      </c>
      <c r="AJ1104" s="30" t="s">
        <v>113</v>
      </c>
      <c r="AK1104" s="30" t="s">
        <v>113</v>
      </c>
      <c r="AL1104" s="30" t="s">
        <v>113</v>
      </c>
      <c r="AM1104" s="30">
        <v>0</v>
      </c>
      <c r="AN1104" s="59">
        <v>15</v>
      </c>
      <c r="AO1104" s="30">
        <v>0</v>
      </c>
      <c r="AP1104" s="59">
        <v>7</v>
      </c>
      <c r="AQ1104" s="31" t="s">
        <v>113</v>
      </c>
      <c r="AR1104" s="31" t="s">
        <v>113</v>
      </c>
      <c r="AS1104" s="31" t="s">
        <v>113</v>
      </c>
      <c r="AT1104" s="32">
        <v>0</v>
      </c>
      <c r="AU1104" s="32">
        <v>0</v>
      </c>
      <c r="AV1104" s="32">
        <v>0</v>
      </c>
      <c r="AW1104" s="32">
        <v>0</v>
      </c>
      <c r="AX1104" s="32">
        <v>0</v>
      </c>
      <c r="AY1104" s="32">
        <v>0</v>
      </c>
      <c r="AZ1104" s="32">
        <v>0</v>
      </c>
      <c r="BA1104" s="32">
        <v>0</v>
      </c>
      <c r="BB1104" s="32">
        <v>0</v>
      </c>
      <c r="BC1104" s="32">
        <v>0</v>
      </c>
      <c r="BD1104" s="33">
        <v>7.2</v>
      </c>
      <c r="BE1104" s="33">
        <v>7.2</v>
      </c>
      <c r="BF1104" s="33">
        <v>7.2</v>
      </c>
      <c r="BG1104" s="33">
        <v>7.2</v>
      </c>
      <c r="BH1104" s="33">
        <v>7.2</v>
      </c>
      <c r="BI1104" s="33">
        <v>7.2</v>
      </c>
      <c r="BJ1104" s="34" t="s">
        <v>113</v>
      </c>
      <c r="BK1104" s="35" t="s">
        <v>113</v>
      </c>
      <c r="BL1104" t="str">
        <f>IF(BY1104&gt;LARGE(BZ1104:$CK1104,1),1,"")</f>
        <v/>
      </c>
      <c r="BM1104" t="str">
        <f>IF(BZ1104&gt;LARGE(CA1104:$CK1104,1),2,"")</f>
        <v/>
      </c>
      <c r="BN1104" t="str">
        <f>IF(CA1104&gt;LARGE(CB1104:$CK1104,1),2.2,"")</f>
        <v/>
      </c>
      <c r="BO1104" t="str">
        <f>IF(CB1104&gt;LARGE(CC1104:$CK1104,1),3,"")</f>
        <v/>
      </c>
      <c r="BP1104" t="str">
        <f>IF(CC1104&gt;LARGE(CD1104:$CK1104,1),3.2,"")</f>
        <v/>
      </c>
      <c r="BQ1104" t="str">
        <f>IF(CD1104&gt;LARGE(CE1104:$CK1104,1),4,"")</f>
        <v/>
      </c>
      <c r="BR1104" t="str">
        <f>IF(CE1104&gt;LARGE(CF1104:$CK1104,1),4.2,"")</f>
        <v/>
      </c>
      <c r="BS1104" t="str">
        <f>IF(CF1104&gt;LARGE(CG1104:$CK1104,1),5,"")</f>
        <v/>
      </c>
      <c r="BT1104" t="str">
        <f>IF(CG1104&gt;LARGE(CH1104:$CK1104,1),5.2,"")</f>
        <v/>
      </c>
      <c r="BU1104" t="str">
        <f>IF(CH1104&gt;LARGE(CI1104:$CK1104,1),6,"")</f>
        <v/>
      </c>
      <c r="BV1104" t="str">
        <f>IF(CI1104&gt;LARGE(CJ1104:$CK1104,1),6.2,"")</f>
        <v/>
      </c>
      <c r="BW1104" t="str">
        <f>IF(CJ1104&gt;LARGE(CK1104:$CK1104,1),7,"")</f>
        <v/>
      </c>
      <c r="BX1104" t="str">
        <f t="shared" si="290"/>
        <v/>
      </c>
      <c r="BY1104" s="36">
        <f t="shared" si="291"/>
        <v>0</v>
      </c>
      <c r="BZ1104" s="36">
        <f t="shared" si="292"/>
        <v>0</v>
      </c>
      <c r="CA1104">
        <f t="shared" si="293"/>
        <v>0</v>
      </c>
      <c r="CB1104" s="36">
        <f t="shared" si="294"/>
        <v>0</v>
      </c>
      <c r="CC1104">
        <f t="shared" si="295"/>
        <v>0</v>
      </c>
      <c r="CD1104" s="36">
        <f t="shared" si="296"/>
        <v>0</v>
      </c>
      <c r="CE1104">
        <f t="shared" si="297"/>
        <v>0</v>
      </c>
      <c r="CF1104" s="36">
        <f t="shared" si="298"/>
        <v>0</v>
      </c>
      <c r="CG1104">
        <f t="shared" si="299"/>
        <v>0</v>
      </c>
      <c r="CH1104" s="36">
        <f t="shared" si="300"/>
        <v>0</v>
      </c>
      <c r="CI1104">
        <f t="shared" si="301"/>
        <v>0</v>
      </c>
      <c r="CJ1104" s="36">
        <f t="shared" si="302"/>
        <v>0</v>
      </c>
      <c r="CK1104">
        <f t="shared" si="303"/>
        <v>0</v>
      </c>
      <c r="CP1104">
        <v>845</v>
      </c>
      <c r="DD1104" t="str">
        <f>IF(COUNTIF('[3]Zone Players'!A$3:A$1847,A1104)&lt;1,"D","")</f>
        <v/>
      </c>
      <c r="DF1104" t="str">
        <f t="shared" si="306"/>
        <v/>
      </c>
      <c r="DG1104" s="70">
        <f t="shared" si="304"/>
        <v>0</v>
      </c>
      <c r="DH1104" t="str">
        <f t="shared" si="305"/>
        <v/>
      </c>
    </row>
    <row r="1105" spans="1:112" x14ac:dyDescent="0.25">
      <c r="A1105" s="23">
        <v>82516</v>
      </c>
      <c r="B1105" s="24" t="s">
        <v>1553</v>
      </c>
      <c r="C1105" s="24" t="s">
        <v>704</v>
      </c>
      <c r="D1105" s="25" t="s">
        <v>1476</v>
      </c>
      <c r="E1105" s="26">
        <v>6</v>
      </c>
      <c r="F1105" s="27">
        <v>6</v>
      </c>
      <c r="G1105" s="27">
        <v>5</v>
      </c>
      <c r="H1105" s="27">
        <v>5</v>
      </c>
      <c r="I1105" s="27">
        <v>6</v>
      </c>
      <c r="J1105" s="27">
        <v>7</v>
      </c>
      <c r="K1105" s="27">
        <v>7</v>
      </c>
      <c r="L1105" s="27">
        <v>7</v>
      </c>
      <c r="M1105" s="27">
        <v>6</v>
      </c>
      <c r="N1105" s="26">
        <v>7</v>
      </c>
      <c r="O1105" s="27">
        <v>7</v>
      </c>
      <c r="P1105" s="27">
        <v>7</v>
      </c>
      <c r="Q1105" s="28"/>
      <c r="R1105" s="28"/>
      <c r="S1105" s="28"/>
      <c r="T1105" s="29"/>
      <c r="U1105" s="28"/>
      <c r="V1105" s="30" t="s">
        <v>113</v>
      </c>
      <c r="W1105" s="30" t="s">
        <v>113</v>
      </c>
      <c r="X1105" s="30">
        <v>3</v>
      </c>
      <c r="Y1105" s="30" t="s">
        <v>113</v>
      </c>
      <c r="Z1105" s="30" t="s">
        <v>113</v>
      </c>
      <c r="AA1105" s="30">
        <v>6</v>
      </c>
      <c r="AB1105" s="30">
        <v>7</v>
      </c>
      <c r="AC1105" s="30" t="s">
        <v>113</v>
      </c>
      <c r="AD1105" s="30" t="s">
        <v>113</v>
      </c>
      <c r="AE1105" s="30" t="s">
        <v>113</v>
      </c>
      <c r="AF1105" s="30" t="s">
        <v>113</v>
      </c>
      <c r="AG1105" s="30" t="s">
        <v>113</v>
      </c>
      <c r="AH1105" s="30" t="s">
        <v>113</v>
      </c>
      <c r="AI1105" s="30" t="s">
        <v>113</v>
      </c>
      <c r="AJ1105" s="30" t="s">
        <v>113</v>
      </c>
      <c r="AK1105" s="30" t="s">
        <v>113</v>
      </c>
      <c r="AL1105" s="30" t="s">
        <v>113</v>
      </c>
      <c r="AM1105" s="30">
        <v>0</v>
      </c>
      <c r="AN1105" s="30">
        <v>15</v>
      </c>
      <c r="AO1105" s="30">
        <v>0</v>
      </c>
      <c r="AP1105" s="30">
        <v>7</v>
      </c>
      <c r="AQ1105" s="31">
        <v>7</v>
      </c>
      <c r="AR1105" s="31">
        <v>7</v>
      </c>
      <c r="AS1105" s="31">
        <v>7</v>
      </c>
      <c r="AT1105" s="32">
        <v>7</v>
      </c>
      <c r="AU1105" s="32">
        <v>0</v>
      </c>
      <c r="AV1105" s="32">
        <v>7</v>
      </c>
      <c r="AW1105" s="32">
        <v>7</v>
      </c>
      <c r="AX1105" s="32">
        <v>7</v>
      </c>
      <c r="AY1105" s="32">
        <v>7</v>
      </c>
      <c r="AZ1105" s="32">
        <v>0</v>
      </c>
      <c r="BA1105" s="32">
        <v>7</v>
      </c>
      <c r="BB1105" s="32">
        <v>0</v>
      </c>
      <c r="BC1105" s="32">
        <v>0</v>
      </c>
      <c r="BD1105" s="33">
        <v>7.2</v>
      </c>
      <c r="BE1105" s="33">
        <v>7</v>
      </c>
      <c r="BF1105" s="33">
        <v>7</v>
      </c>
      <c r="BG1105" s="33">
        <v>7</v>
      </c>
      <c r="BH1105" s="33">
        <v>7</v>
      </c>
      <c r="BI1105" s="33">
        <v>7</v>
      </c>
      <c r="BJ1105" s="34">
        <v>7</v>
      </c>
      <c r="BK1105" s="35">
        <v>7</v>
      </c>
      <c r="BL1105" t="str">
        <f>IF(BY1105&gt;LARGE(BZ1105:$CK1105,1),1,"")</f>
        <v/>
      </c>
      <c r="BM1105" t="str">
        <f>IF(BZ1105&gt;LARGE(CA1105:$CK1105,1),2,"")</f>
        <v/>
      </c>
      <c r="BN1105" t="str">
        <f>IF(CA1105&gt;LARGE(CB1105:$CK1105,1),2.2,"")</f>
        <v/>
      </c>
      <c r="BO1105" t="str">
        <f>IF(CB1105&gt;LARGE(CC1105:$CK1105,1),3,"")</f>
        <v/>
      </c>
      <c r="BP1105" t="str">
        <f>IF(CC1105&gt;LARGE(CD1105:$CK1105,1),3.2,"")</f>
        <v/>
      </c>
      <c r="BQ1105" t="str">
        <f>IF(CD1105&gt;LARGE(CE1105:$CK1105,1),4,"")</f>
        <v/>
      </c>
      <c r="BR1105" t="str">
        <f>IF(CE1105&gt;LARGE(CF1105:$CK1105,1),4.2,"")</f>
        <v/>
      </c>
      <c r="BS1105" t="str">
        <f>IF(CF1105&gt;LARGE(CG1105:$CK1105,1),5,"")</f>
        <v/>
      </c>
      <c r="BT1105" t="str">
        <f>IF(CG1105&gt;LARGE(CH1105:$CK1105,1),5.2,"")</f>
        <v/>
      </c>
      <c r="BU1105" t="str">
        <f>IF(CH1105&gt;LARGE(CI1105:$CK1105,1),6,"")</f>
        <v/>
      </c>
      <c r="BV1105" t="str">
        <f>IF(CI1105&gt;LARGE(CJ1105:$CK1105,1),6.2,"")</f>
        <v/>
      </c>
      <c r="BW1105">
        <f>IF(CJ1105&gt;LARGE(CK1105:$CK1105,1),7,"")</f>
        <v>7</v>
      </c>
      <c r="BX1105" t="str">
        <f t="shared" si="290"/>
        <v/>
      </c>
      <c r="BY1105" s="36">
        <f t="shared" si="291"/>
        <v>0</v>
      </c>
      <c r="BZ1105" s="36">
        <f t="shared" si="292"/>
        <v>0</v>
      </c>
      <c r="CA1105">
        <f t="shared" si="293"/>
        <v>0</v>
      </c>
      <c r="CB1105" s="36">
        <f t="shared" si="294"/>
        <v>0</v>
      </c>
      <c r="CC1105">
        <f t="shared" si="295"/>
        <v>0</v>
      </c>
      <c r="CD1105" s="36">
        <f t="shared" si="296"/>
        <v>0</v>
      </c>
      <c r="CE1105">
        <f t="shared" si="297"/>
        <v>0</v>
      </c>
      <c r="CF1105" s="36">
        <f t="shared" si="298"/>
        <v>0</v>
      </c>
      <c r="CG1105">
        <f t="shared" si="299"/>
        <v>0</v>
      </c>
      <c r="CH1105" s="36">
        <f t="shared" si="300"/>
        <v>0</v>
      </c>
      <c r="CI1105">
        <f t="shared" si="301"/>
        <v>0</v>
      </c>
      <c r="CJ1105" s="36">
        <f t="shared" si="302"/>
        <v>6</v>
      </c>
      <c r="CK1105">
        <f t="shared" si="303"/>
        <v>0</v>
      </c>
      <c r="CP1105">
        <v>1704</v>
      </c>
      <c r="DD1105" t="str">
        <f>IF(COUNTIF('[3]Zone Players'!A$3:A$1847,A1105)&lt;1,"D","")</f>
        <v/>
      </c>
      <c r="DF1105">
        <f t="shared" si="306"/>
        <v>7</v>
      </c>
      <c r="DG1105" s="70">
        <f t="shared" si="304"/>
        <v>6</v>
      </c>
      <c r="DH1105" t="str">
        <f t="shared" si="305"/>
        <v/>
      </c>
    </row>
    <row r="1106" spans="1:112" x14ac:dyDescent="0.25">
      <c r="A1106" s="23">
        <v>48861</v>
      </c>
      <c r="B1106" s="24" t="s">
        <v>1554</v>
      </c>
      <c r="C1106" s="24" t="s">
        <v>941</v>
      </c>
      <c r="D1106" s="25" t="s">
        <v>1476</v>
      </c>
      <c r="E1106" s="26">
        <v>5</v>
      </c>
      <c r="F1106" s="27">
        <v>6</v>
      </c>
      <c r="G1106" s="27">
        <v>7</v>
      </c>
      <c r="H1106" s="27">
        <v>6</v>
      </c>
      <c r="I1106" s="27">
        <v>5</v>
      </c>
      <c r="J1106" s="27">
        <v>5</v>
      </c>
      <c r="K1106" s="27">
        <v>6</v>
      </c>
      <c r="L1106" s="27">
        <v>6</v>
      </c>
      <c r="M1106" s="27">
        <v>7</v>
      </c>
      <c r="N1106" s="26">
        <v>7</v>
      </c>
      <c r="O1106" s="27">
        <v>7</v>
      </c>
      <c r="P1106" s="27">
        <v>7</v>
      </c>
      <c r="Q1106" s="28"/>
      <c r="R1106" s="28"/>
      <c r="S1106" s="28"/>
      <c r="T1106" s="29"/>
      <c r="U1106" s="28"/>
      <c r="V1106" s="30" t="s">
        <v>113</v>
      </c>
      <c r="W1106" s="30" t="s">
        <v>113</v>
      </c>
      <c r="X1106" s="30">
        <v>3</v>
      </c>
      <c r="Y1106" s="30" t="s">
        <v>113</v>
      </c>
      <c r="Z1106" s="30" t="s">
        <v>113</v>
      </c>
      <c r="AA1106" s="30">
        <v>6</v>
      </c>
      <c r="AB1106" s="30">
        <v>7</v>
      </c>
      <c r="AC1106" s="30" t="s">
        <v>113</v>
      </c>
      <c r="AD1106" s="30" t="s">
        <v>113</v>
      </c>
      <c r="AE1106" s="30" t="s">
        <v>113</v>
      </c>
      <c r="AF1106" s="30" t="s">
        <v>113</v>
      </c>
      <c r="AG1106" s="30" t="s">
        <v>113</v>
      </c>
      <c r="AH1106" s="30" t="s">
        <v>113</v>
      </c>
      <c r="AI1106" s="30" t="s">
        <v>113</v>
      </c>
      <c r="AJ1106" s="30" t="s">
        <v>113</v>
      </c>
      <c r="AK1106" s="30" t="s">
        <v>113</v>
      </c>
      <c r="AL1106" s="30" t="s">
        <v>113</v>
      </c>
      <c r="AM1106" s="30">
        <v>0</v>
      </c>
      <c r="AN1106" s="30">
        <v>15</v>
      </c>
      <c r="AO1106" s="30">
        <v>0</v>
      </c>
      <c r="AP1106" s="30">
        <v>7</v>
      </c>
      <c r="AQ1106" s="31">
        <v>7</v>
      </c>
      <c r="AR1106" s="31">
        <v>7</v>
      </c>
      <c r="AS1106" s="31">
        <v>7</v>
      </c>
      <c r="AT1106" s="32">
        <v>7</v>
      </c>
      <c r="AU1106" s="32">
        <v>0</v>
      </c>
      <c r="AV1106" s="32">
        <v>7</v>
      </c>
      <c r="AW1106" s="32">
        <v>7</v>
      </c>
      <c r="AX1106" s="32">
        <v>7</v>
      </c>
      <c r="AY1106" s="32">
        <v>7</v>
      </c>
      <c r="AZ1106" s="32">
        <v>0</v>
      </c>
      <c r="BA1106" s="32">
        <v>7</v>
      </c>
      <c r="BB1106" s="32">
        <v>7</v>
      </c>
      <c r="BC1106" s="32">
        <v>7</v>
      </c>
      <c r="BD1106" s="33">
        <v>7.2</v>
      </c>
      <c r="BE1106" s="33">
        <v>7</v>
      </c>
      <c r="BF1106" s="33">
        <v>7</v>
      </c>
      <c r="BG1106" s="33">
        <v>7</v>
      </c>
      <c r="BH1106" s="33">
        <v>7</v>
      </c>
      <c r="BI1106" s="33">
        <v>7</v>
      </c>
      <c r="BJ1106" s="34">
        <v>7</v>
      </c>
      <c r="BK1106" s="35">
        <v>7</v>
      </c>
      <c r="BL1106" t="str">
        <f>IF(BY1106&gt;LARGE(BZ1106:$CK1106,1),1,"")</f>
        <v/>
      </c>
      <c r="BM1106" t="str">
        <f>IF(BZ1106&gt;LARGE(CA1106:$CK1106,1),2,"")</f>
        <v/>
      </c>
      <c r="BN1106" t="str">
        <f>IF(CA1106&gt;LARGE(CB1106:$CK1106,1),2.2,"")</f>
        <v/>
      </c>
      <c r="BO1106" t="str">
        <f>IF(CB1106&gt;LARGE(CC1106:$CK1106,1),3,"")</f>
        <v/>
      </c>
      <c r="BP1106" t="str">
        <f>IF(CC1106&gt;LARGE(CD1106:$CK1106,1),3.2,"")</f>
        <v/>
      </c>
      <c r="BQ1106" t="str">
        <f>IF(CD1106&gt;LARGE(CE1106:$CK1106,1),4,"")</f>
        <v/>
      </c>
      <c r="BR1106" t="str">
        <f>IF(CE1106&gt;LARGE(CF1106:$CK1106,1),4.2,"")</f>
        <v/>
      </c>
      <c r="BS1106" t="str">
        <f>IF(CF1106&gt;LARGE(CG1106:$CK1106,1),5,"")</f>
        <v/>
      </c>
      <c r="BT1106" t="str">
        <f>IF(CG1106&gt;LARGE(CH1106:$CK1106,1),5.2,"")</f>
        <v/>
      </c>
      <c r="BU1106" t="str">
        <f>IF(CH1106&gt;LARGE(CI1106:$CK1106,1),6,"")</f>
        <v/>
      </c>
      <c r="BV1106" t="str">
        <f>IF(CI1106&gt;LARGE(CJ1106:$CK1106,1),6.2,"")</f>
        <v/>
      </c>
      <c r="BW1106">
        <f>IF(CJ1106&gt;LARGE(CK1106:$CK1106,1),7,"")</f>
        <v>7</v>
      </c>
      <c r="BX1106" t="str">
        <f t="shared" si="290"/>
        <v/>
      </c>
      <c r="BY1106" s="36">
        <f t="shared" si="291"/>
        <v>0</v>
      </c>
      <c r="BZ1106" s="36">
        <f t="shared" si="292"/>
        <v>0</v>
      </c>
      <c r="CA1106">
        <f t="shared" si="293"/>
        <v>0</v>
      </c>
      <c r="CB1106" s="36">
        <f t="shared" si="294"/>
        <v>0</v>
      </c>
      <c r="CC1106">
        <f t="shared" si="295"/>
        <v>0</v>
      </c>
      <c r="CD1106" s="36">
        <f t="shared" si="296"/>
        <v>0</v>
      </c>
      <c r="CE1106">
        <f t="shared" si="297"/>
        <v>0</v>
      </c>
      <c r="CF1106" s="36">
        <f t="shared" si="298"/>
        <v>0</v>
      </c>
      <c r="CG1106">
        <f t="shared" si="299"/>
        <v>0</v>
      </c>
      <c r="CH1106" s="36">
        <f t="shared" si="300"/>
        <v>0</v>
      </c>
      <c r="CI1106">
        <f t="shared" si="301"/>
        <v>0</v>
      </c>
      <c r="CJ1106" s="36">
        <f t="shared" si="302"/>
        <v>8</v>
      </c>
      <c r="CK1106">
        <f t="shared" si="303"/>
        <v>0</v>
      </c>
      <c r="CP1106">
        <v>1705</v>
      </c>
      <c r="DD1106" t="str">
        <f>IF(COUNTIF('[3]Zone Players'!A$3:A$1847,A1106)&lt;1,"D","")</f>
        <v/>
      </c>
      <c r="DF1106">
        <f t="shared" si="306"/>
        <v>7</v>
      </c>
      <c r="DG1106" s="70">
        <f t="shared" si="304"/>
        <v>8</v>
      </c>
      <c r="DH1106" t="str">
        <f t="shared" si="305"/>
        <v/>
      </c>
    </row>
    <row r="1107" spans="1:112" x14ac:dyDescent="0.25">
      <c r="A1107" s="40">
        <v>63946</v>
      </c>
      <c r="B1107" s="24" t="s">
        <v>1555</v>
      </c>
      <c r="C1107" s="24" t="s">
        <v>1556</v>
      </c>
      <c r="D1107" s="25" t="s">
        <v>1476</v>
      </c>
      <c r="E1107" s="26"/>
      <c r="F1107" s="27"/>
      <c r="G1107" s="27"/>
      <c r="H1107" s="27"/>
      <c r="I1107" s="27"/>
      <c r="J1107" s="27"/>
      <c r="K1107" s="27"/>
      <c r="L1107" s="27"/>
      <c r="M1107" s="27"/>
      <c r="N1107" s="26"/>
      <c r="O1107" s="27"/>
      <c r="P1107" s="27" t="s">
        <v>113</v>
      </c>
      <c r="Q1107" s="28"/>
      <c r="R1107" s="28"/>
      <c r="S1107" s="28"/>
      <c r="T1107" s="29"/>
      <c r="U1107" s="28"/>
      <c r="V1107" s="30" t="s">
        <v>113</v>
      </c>
      <c r="W1107" s="30" t="s">
        <v>113</v>
      </c>
      <c r="X1107" s="30">
        <v>3</v>
      </c>
      <c r="Y1107" s="30" t="s">
        <v>113</v>
      </c>
      <c r="Z1107" s="30" t="s">
        <v>113</v>
      </c>
      <c r="AA1107" s="30">
        <v>6</v>
      </c>
      <c r="AB1107" s="30">
        <v>7</v>
      </c>
      <c r="AC1107" s="30" t="s">
        <v>113</v>
      </c>
      <c r="AD1107" s="30" t="s">
        <v>113</v>
      </c>
      <c r="AE1107" s="30" t="s">
        <v>113</v>
      </c>
      <c r="AF1107" s="30" t="s">
        <v>113</v>
      </c>
      <c r="AG1107" s="30" t="s">
        <v>113</v>
      </c>
      <c r="AH1107" s="30" t="s">
        <v>113</v>
      </c>
      <c r="AI1107" s="30" t="s">
        <v>113</v>
      </c>
      <c r="AJ1107" s="30" t="s">
        <v>113</v>
      </c>
      <c r="AK1107" s="30" t="s">
        <v>113</v>
      </c>
      <c r="AL1107" s="30" t="s">
        <v>113</v>
      </c>
      <c r="AM1107" s="30">
        <v>0</v>
      </c>
      <c r="AN1107" s="30">
        <v>15</v>
      </c>
      <c r="AO1107" s="30">
        <v>0</v>
      </c>
      <c r="AP1107" s="30">
        <v>7</v>
      </c>
      <c r="AQ1107" s="31" t="s">
        <v>113</v>
      </c>
      <c r="AR1107" s="31" t="s">
        <v>113</v>
      </c>
      <c r="AS1107" s="31" t="s">
        <v>113</v>
      </c>
      <c r="AT1107" s="32">
        <v>0</v>
      </c>
      <c r="AU1107" s="32">
        <v>0</v>
      </c>
      <c r="AV1107" s="32">
        <v>0</v>
      </c>
      <c r="AW1107" s="32">
        <v>0</v>
      </c>
      <c r="AX1107" s="32">
        <v>0</v>
      </c>
      <c r="AY1107" s="32">
        <v>0</v>
      </c>
      <c r="AZ1107" s="32">
        <v>0</v>
      </c>
      <c r="BA1107" s="32">
        <v>0</v>
      </c>
      <c r="BB1107" s="32">
        <v>0</v>
      </c>
      <c r="BC1107" s="32">
        <v>0</v>
      </c>
      <c r="BD1107" s="33">
        <v>7.2</v>
      </c>
      <c r="BE1107" s="33">
        <v>7.2</v>
      </c>
      <c r="BF1107" s="33">
        <v>7.2</v>
      </c>
      <c r="BG1107" s="33">
        <v>7.2</v>
      </c>
      <c r="BH1107" s="33">
        <v>7.2</v>
      </c>
      <c r="BI1107" s="33">
        <v>7.2</v>
      </c>
      <c r="BJ1107" s="34" t="s">
        <v>113</v>
      </c>
      <c r="BK1107" s="35" t="s">
        <v>113</v>
      </c>
      <c r="BL1107" t="str">
        <f>IF(BY1107&gt;LARGE(BZ1107:$CK1107,1),1,"")</f>
        <v/>
      </c>
      <c r="BM1107" t="str">
        <f>IF(BZ1107&gt;LARGE(CA1107:$CK1107,1),2,"")</f>
        <v/>
      </c>
      <c r="BN1107" t="str">
        <f>IF(CA1107&gt;LARGE(CB1107:$CK1107,1),2.2,"")</f>
        <v/>
      </c>
      <c r="BO1107" t="str">
        <f>IF(CB1107&gt;LARGE(CC1107:$CK1107,1),3,"")</f>
        <v/>
      </c>
      <c r="BP1107" t="str">
        <f>IF(CC1107&gt;LARGE(CD1107:$CK1107,1),3.2,"")</f>
        <v/>
      </c>
      <c r="BQ1107" t="str">
        <f>IF(CD1107&gt;LARGE(CE1107:$CK1107,1),4,"")</f>
        <v/>
      </c>
      <c r="BR1107" t="str">
        <f>IF(CE1107&gt;LARGE(CF1107:$CK1107,1),4.2,"")</f>
        <v/>
      </c>
      <c r="BS1107" t="str">
        <f>IF(CF1107&gt;LARGE(CG1107:$CK1107,1),5,"")</f>
        <v/>
      </c>
      <c r="BT1107" t="str">
        <f>IF(CG1107&gt;LARGE(CH1107:$CK1107,1),5.2,"")</f>
        <v/>
      </c>
      <c r="BU1107" t="str">
        <f>IF(CH1107&gt;LARGE(CI1107:$CK1107,1),6,"")</f>
        <v/>
      </c>
      <c r="BV1107" t="str">
        <f>IF(CI1107&gt;LARGE(CJ1107:$CK1107,1),6.2,"")</f>
        <v/>
      </c>
      <c r="BW1107" t="str">
        <f>IF(CJ1107&gt;LARGE(CK1107:$CK1107,1),7,"")</f>
        <v/>
      </c>
      <c r="BX1107" t="str">
        <f t="shared" si="290"/>
        <v/>
      </c>
      <c r="BY1107" s="36">
        <f t="shared" si="291"/>
        <v>0</v>
      </c>
      <c r="BZ1107" s="36">
        <f t="shared" si="292"/>
        <v>0</v>
      </c>
      <c r="CA1107">
        <f t="shared" si="293"/>
        <v>0</v>
      </c>
      <c r="CB1107" s="36">
        <f t="shared" si="294"/>
        <v>0</v>
      </c>
      <c r="CC1107">
        <f t="shared" si="295"/>
        <v>0</v>
      </c>
      <c r="CD1107" s="36">
        <f t="shared" si="296"/>
        <v>0</v>
      </c>
      <c r="CE1107">
        <f t="shared" si="297"/>
        <v>0</v>
      </c>
      <c r="CF1107" s="36">
        <f t="shared" si="298"/>
        <v>0</v>
      </c>
      <c r="CG1107">
        <f t="shared" si="299"/>
        <v>0</v>
      </c>
      <c r="CH1107" s="36">
        <f t="shared" si="300"/>
        <v>0</v>
      </c>
      <c r="CI1107">
        <f t="shared" si="301"/>
        <v>0</v>
      </c>
      <c r="CJ1107" s="36">
        <f t="shared" si="302"/>
        <v>0</v>
      </c>
      <c r="CK1107">
        <f t="shared" si="303"/>
        <v>0</v>
      </c>
      <c r="CP1107">
        <v>1706</v>
      </c>
      <c r="DD1107" t="str">
        <f>IF(COUNTIF('[3]Zone Players'!A$3:A$1847,A1107)&lt;1,"D","")</f>
        <v/>
      </c>
      <c r="DF1107" t="str">
        <f t="shared" si="306"/>
        <v/>
      </c>
      <c r="DG1107" s="70">
        <f t="shared" si="304"/>
        <v>0</v>
      </c>
      <c r="DH1107" t="str">
        <f t="shared" si="305"/>
        <v/>
      </c>
    </row>
    <row r="1108" spans="1:112" x14ac:dyDescent="0.25">
      <c r="A1108" s="40">
        <v>88275</v>
      </c>
      <c r="B1108" s="24" t="s">
        <v>1557</v>
      </c>
      <c r="C1108" s="24" t="s">
        <v>135</v>
      </c>
      <c r="D1108" s="25" t="s">
        <v>1476</v>
      </c>
      <c r="E1108" s="26">
        <v>6</v>
      </c>
      <c r="F1108" s="27">
        <v>6</v>
      </c>
      <c r="G1108" s="27">
        <v>5</v>
      </c>
      <c r="H1108" s="27">
        <v>6</v>
      </c>
      <c r="I1108" s="27">
        <v>5</v>
      </c>
      <c r="J1108" s="27">
        <v>5</v>
      </c>
      <c r="K1108" s="27">
        <v>5</v>
      </c>
      <c r="L1108" s="27">
        <v>2</v>
      </c>
      <c r="M1108" s="27">
        <v>3</v>
      </c>
      <c r="N1108" s="26">
        <v>3</v>
      </c>
      <c r="O1108" s="27">
        <v>3</v>
      </c>
      <c r="P1108" s="27">
        <v>4</v>
      </c>
      <c r="Q1108" s="28"/>
      <c r="R1108" s="28"/>
      <c r="S1108" s="28"/>
      <c r="T1108" s="29"/>
      <c r="U1108" s="28"/>
      <c r="V1108" s="30" t="s">
        <v>113</v>
      </c>
      <c r="W1108" s="30" t="s">
        <v>113</v>
      </c>
      <c r="X1108" s="30">
        <v>3</v>
      </c>
      <c r="Y1108" s="30" t="s">
        <v>113</v>
      </c>
      <c r="Z1108" s="30" t="s">
        <v>113</v>
      </c>
      <c r="AA1108" s="30">
        <v>6</v>
      </c>
      <c r="AB1108" s="30">
        <v>7</v>
      </c>
      <c r="AC1108" s="30" t="s">
        <v>2397</v>
      </c>
      <c r="AD1108" s="30" t="s">
        <v>113</v>
      </c>
      <c r="AE1108" s="30" t="s">
        <v>113</v>
      </c>
      <c r="AF1108" s="30" t="s">
        <v>113</v>
      </c>
      <c r="AG1108" s="30" t="s">
        <v>113</v>
      </c>
      <c r="AH1108" s="30" t="s">
        <v>113</v>
      </c>
      <c r="AI1108" s="30" t="s">
        <v>113</v>
      </c>
      <c r="AJ1108" s="30" t="s">
        <v>113</v>
      </c>
      <c r="AK1108" s="30" t="s">
        <v>113</v>
      </c>
      <c r="AL1108" s="30" t="s">
        <v>113</v>
      </c>
      <c r="AM1108" s="30">
        <v>1</v>
      </c>
      <c r="AN1108" s="30">
        <v>15</v>
      </c>
      <c r="AO1108" s="30">
        <v>1</v>
      </c>
      <c r="AP1108" s="30">
        <v>6</v>
      </c>
      <c r="AQ1108" s="31">
        <v>4</v>
      </c>
      <c r="AR1108" s="31">
        <v>6</v>
      </c>
      <c r="AS1108" s="31">
        <v>6</v>
      </c>
      <c r="AT1108" s="32">
        <v>6</v>
      </c>
      <c r="AU1108" s="32">
        <v>6</v>
      </c>
      <c r="AV1108" s="32">
        <v>6</v>
      </c>
      <c r="AW1108" s="32">
        <v>6</v>
      </c>
      <c r="AX1108" s="32">
        <v>6</v>
      </c>
      <c r="AY1108" s="32">
        <v>6</v>
      </c>
      <c r="AZ1108" s="32">
        <v>0</v>
      </c>
      <c r="BA1108" s="32">
        <v>6</v>
      </c>
      <c r="BB1108" s="32">
        <v>6</v>
      </c>
      <c r="BC1108" s="32">
        <v>6</v>
      </c>
      <c r="BD1108" s="33">
        <v>7.2</v>
      </c>
      <c r="BE1108" s="33">
        <v>6</v>
      </c>
      <c r="BF1108" s="33">
        <v>6</v>
      </c>
      <c r="BG1108" s="33">
        <v>6</v>
      </c>
      <c r="BH1108" s="33">
        <v>6</v>
      </c>
      <c r="BI1108" s="33">
        <v>6</v>
      </c>
      <c r="BJ1108" s="34">
        <v>6</v>
      </c>
      <c r="BK1108" s="35">
        <v>6</v>
      </c>
      <c r="BL1108" t="str">
        <f>IF(BY1108&gt;LARGE(BZ1108:$CK1108,1),1,"")</f>
        <v/>
      </c>
      <c r="BM1108" t="str">
        <f>IF(BZ1108&gt;LARGE(CA1108:$CK1108,1),2,"")</f>
        <v/>
      </c>
      <c r="BN1108" t="str">
        <f>IF(CA1108&gt;LARGE(CB1108:$CK1108,1),2.2,"")</f>
        <v/>
      </c>
      <c r="BO1108" t="str">
        <f>IF(CB1108&gt;LARGE(CC1108:$CK1108,1),3,"")</f>
        <v/>
      </c>
      <c r="BP1108" t="str">
        <f>IF(CC1108&gt;LARGE(CD1108:$CK1108,1),3.2,"")</f>
        <v/>
      </c>
      <c r="BQ1108" t="str">
        <f>IF(CD1108&gt;LARGE(CE1108:$CK1108,1),4,"")</f>
        <v/>
      </c>
      <c r="BR1108" t="str">
        <f>IF(CE1108&gt;LARGE(CF1108:$CK1108,1),4.2,"")</f>
        <v/>
      </c>
      <c r="BS1108" t="str">
        <f>IF(CF1108&gt;LARGE(CG1108:$CK1108,1),5,"")</f>
        <v/>
      </c>
      <c r="BT1108" t="str">
        <f>IF(CG1108&gt;LARGE(CH1108:$CK1108,1),5.2,"")</f>
        <v/>
      </c>
      <c r="BU1108">
        <f>IF(CH1108&gt;LARGE(CI1108:$CK1108,1),6,"")</f>
        <v>6</v>
      </c>
      <c r="BV1108" t="str">
        <f>IF(CI1108&gt;LARGE(CJ1108:$CK1108,1),6.2,"")</f>
        <v/>
      </c>
      <c r="BW1108" t="str">
        <f>IF(CJ1108&gt;LARGE(CK1108:$CK1108,1),7,"")</f>
        <v/>
      </c>
      <c r="BX1108" t="str">
        <f t="shared" si="290"/>
        <v/>
      </c>
      <c r="BY1108" s="36">
        <f t="shared" si="291"/>
        <v>0</v>
      </c>
      <c r="BZ1108" s="36">
        <f t="shared" si="292"/>
        <v>0</v>
      </c>
      <c r="CA1108">
        <f t="shared" si="293"/>
        <v>0</v>
      </c>
      <c r="CB1108" s="36">
        <f t="shared" si="294"/>
        <v>0</v>
      </c>
      <c r="CC1108">
        <f t="shared" si="295"/>
        <v>0</v>
      </c>
      <c r="CD1108" s="36">
        <f t="shared" si="296"/>
        <v>0</v>
      </c>
      <c r="CE1108">
        <f t="shared" si="297"/>
        <v>0</v>
      </c>
      <c r="CF1108" s="36">
        <f t="shared" si="298"/>
        <v>0</v>
      </c>
      <c r="CG1108">
        <f t="shared" si="299"/>
        <v>0</v>
      </c>
      <c r="CH1108" s="36">
        <f t="shared" si="300"/>
        <v>9</v>
      </c>
      <c r="CI1108">
        <f t="shared" si="301"/>
        <v>0</v>
      </c>
      <c r="CJ1108" s="36">
        <f t="shared" si="302"/>
        <v>0</v>
      </c>
      <c r="CK1108">
        <f t="shared" si="303"/>
        <v>0</v>
      </c>
      <c r="CP1108">
        <v>1707</v>
      </c>
      <c r="DD1108" t="str">
        <f>IF(COUNTIF('[3]Zone Players'!A$3:A$1847,A1108)&lt;1,"D","")</f>
        <v/>
      </c>
      <c r="DF1108">
        <f t="shared" si="306"/>
        <v>6</v>
      </c>
      <c r="DG1108" s="70">
        <f t="shared" si="304"/>
        <v>9</v>
      </c>
      <c r="DH1108" t="str">
        <f t="shared" si="305"/>
        <v/>
      </c>
    </row>
    <row r="1109" spans="1:112" x14ac:dyDescent="0.25">
      <c r="A1109" s="23">
        <v>136587</v>
      </c>
      <c r="B1109" s="24" t="s">
        <v>1558</v>
      </c>
      <c r="C1109" s="24" t="s">
        <v>1559</v>
      </c>
      <c r="D1109" s="25" t="s">
        <v>1476</v>
      </c>
      <c r="E1109" s="26"/>
      <c r="F1109" s="27"/>
      <c r="G1109" s="27"/>
      <c r="H1109" s="27"/>
      <c r="I1109" s="27"/>
      <c r="J1109" s="27"/>
      <c r="K1109" s="27">
        <v>7</v>
      </c>
      <c r="L1109" s="27">
        <v>7</v>
      </c>
      <c r="M1109" s="27">
        <v>7</v>
      </c>
      <c r="N1109" s="26">
        <v>7</v>
      </c>
      <c r="O1109" s="27"/>
      <c r="P1109" s="27">
        <v>6</v>
      </c>
      <c r="Q1109" s="28"/>
      <c r="R1109" s="28"/>
      <c r="S1109" s="28"/>
      <c r="T1109" s="29"/>
      <c r="U1109" s="28"/>
      <c r="V1109" s="30" t="s">
        <v>113</v>
      </c>
      <c r="W1109" s="30" t="s">
        <v>113</v>
      </c>
      <c r="X1109" s="30">
        <v>3</v>
      </c>
      <c r="Y1109" s="30" t="s">
        <v>113</v>
      </c>
      <c r="Z1109" s="30" t="s">
        <v>113</v>
      </c>
      <c r="AA1109" s="30">
        <v>6</v>
      </c>
      <c r="AB1109" s="30">
        <v>7</v>
      </c>
      <c r="AC1109" s="30" t="s">
        <v>113</v>
      </c>
      <c r="AD1109" s="30" t="s">
        <v>113</v>
      </c>
      <c r="AE1109" s="30" t="s">
        <v>113</v>
      </c>
      <c r="AF1109" s="30" t="s">
        <v>113</v>
      </c>
      <c r="AG1109" s="30" t="s">
        <v>113</v>
      </c>
      <c r="AH1109" s="30" t="s">
        <v>113</v>
      </c>
      <c r="AI1109" s="30" t="s">
        <v>113</v>
      </c>
      <c r="AJ1109" s="30" t="s">
        <v>113</v>
      </c>
      <c r="AK1109" s="30" t="s">
        <v>113</v>
      </c>
      <c r="AL1109" s="30" t="s">
        <v>113</v>
      </c>
      <c r="AM1109" s="30">
        <v>0</v>
      </c>
      <c r="AN1109" s="30">
        <v>15</v>
      </c>
      <c r="AO1109" s="30">
        <v>0</v>
      </c>
      <c r="AP1109" s="30">
        <v>7</v>
      </c>
      <c r="AQ1109" s="31">
        <v>6</v>
      </c>
      <c r="AR1109" s="31">
        <v>6</v>
      </c>
      <c r="AS1109" s="31">
        <v>6</v>
      </c>
      <c r="AT1109" s="32">
        <v>6</v>
      </c>
      <c r="AU1109" s="32">
        <v>6</v>
      </c>
      <c r="AV1109" s="32">
        <v>6</v>
      </c>
      <c r="AW1109" s="32">
        <v>6</v>
      </c>
      <c r="AX1109" s="32">
        <v>7</v>
      </c>
      <c r="AY1109" s="32">
        <v>6</v>
      </c>
      <c r="AZ1109" s="32">
        <v>6</v>
      </c>
      <c r="BA1109" s="32">
        <v>6</v>
      </c>
      <c r="BB1109" s="32">
        <v>6</v>
      </c>
      <c r="BC1109" s="32">
        <v>6</v>
      </c>
      <c r="BD1109" s="33">
        <v>7.2</v>
      </c>
      <c r="BE1109" s="33">
        <v>7.2</v>
      </c>
      <c r="BF1109" s="33">
        <v>6</v>
      </c>
      <c r="BG1109" s="33">
        <v>6</v>
      </c>
      <c r="BH1109" s="33">
        <v>6</v>
      </c>
      <c r="BI1109" s="33">
        <v>6</v>
      </c>
      <c r="BJ1109" s="34">
        <v>6</v>
      </c>
      <c r="BK1109" s="35">
        <v>6</v>
      </c>
      <c r="BL1109" t="str">
        <f>IF(BY1109&gt;LARGE(BZ1109:$CK1109,1),1,"")</f>
        <v/>
      </c>
      <c r="BM1109" t="str">
        <f>IF(BZ1109&gt;LARGE(CA1109:$CK1109,1),2,"")</f>
        <v/>
      </c>
      <c r="BN1109" t="str">
        <f>IF(CA1109&gt;LARGE(CB1109:$CK1109,1),2.2,"")</f>
        <v/>
      </c>
      <c r="BO1109" t="str">
        <f>IF(CB1109&gt;LARGE(CC1109:$CK1109,1),3,"")</f>
        <v/>
      </c>
      <c r="BP1109" t="str">
        <f>IF(CC1109&gt;LARGE(CD1109:$CK1109,1),3.2,"")</f>
        <v/>
      </c>
      <c r="BQ1109" t="str">
        <f>IF(CD1109&gt;LARGE(CE1109:$CK1109,1),4,"")</f>
        <v/>
      </c>
      <c r="BR1109" t="str">
        <f>IF(CE1109&gt;LARGE(CF1109:$CK1109,1),4.2,"")</f>
        <v/>
      </c>
      <c r="BS1109" t="str">
        <f>IF(CF1109&gt;LARGE(CG1109:$CK1109,1),5,"")</f>
        <v/>
      </c>
      <c r="BT1109" t="str">
        <f>IF(CG1109&gt;LARGE(CH1109:$CK1109,1),5.2,"")</f>
        <v/>
      </c>
      <c r="BU1109">
        <f>IF(CH1109&gt;LARGE(CI1109:$CK1109,1),6,"")</f>
        <v>6</v>
      </c>
      <c r="BV1109" t="str">
        <f>IF(CI1109&gt;LARGE(CJ1109:$CK1109,1),6.2,"")</f>
        <v/>
      </c>
      <c r="BW1109">
        <f>IF(CJ1109&gt;LARGE(CK1109:$CK1109,1),7,"")</f>
        <v>7</v>
      </c>
      <c r="BX1109" t="str">
        <f t="shared" si="290"/>
        <v/>
      </c>
      <c r="BY1109" s="36">
        <f t="shared" si="291"/>
        <v>0</v>
      </c>
      <c r="BZ1109" s="36">
        <f t="shared" si="292"/>
        <v>0</v>
      </c>
      <c r="CA1109">
        <f t="shared" si="293"/>
        <v>0</v>
      </c>
      <c r="CB1109" s="36">
        <f t="shared" si="294"/>
        <v>0</v>
      </c>
      <c r="CC1109">
        <f t="shared" si="295"/>
        <v>0</v>
      </c>
      <c r="CD1109" s="36">
        <f t="shared" si="296"/>
        <v>0</v>
      </c>
      <c r="CE1109">
        <f t="shared" si="297"/>
        <v>0</v>
      </c>
      <c r="CF1109" s="36">
        <f t="shared" si="298"/>
        <v>0</v>
      </c>
      <c r="CG1109">
        <f t="shared" si="299"/>
        <v>0</v>
      </c>
      <c r="CH1109" s="36">
        <f t="shared" si="300"/>
        <v>9</v>
      </c>
      <c r="CI1109">
        <f t="shared" si="301"/>
        <v>0</v>
      </c>
      <c r="CJ1109" s="36">
        <f t="shared" si="302"/>
        <v>1</v>
      </c>
      <c r="CK1109">
        <f t="shared" si="303"/>
        <v>0</v>
      </c>
      <c r="CP1109">
        <v>1708</v>
      </c>
      <c r="DD1109" t="str">
        <f>IF(COUNTIF('[3]Zone Players'!A$3:A$1847,A1109)&lt;1,"D","")</f>
        <v/>
      </c>
      <c r="DF1109">
        <f t="shared" si="306"/>
        <v>6</v>
      </c>
      <c r="DG1109" s="70">
        <f t="shared" si="304"/>
        <v>10</v>
      </c>
      <c r="DH1109" t="str">
        <f t="shared" si="305"/>
        <v/>
      </c>
    </row>
    <row r="1110" spans="1:112" x14ac:dyDescent="0.25">
      <c r="A1110" s="23">
        <v>146888</v>
      </c>
      <c r="B1110" s="24" t="s">
        <v>228</v>
      </c>
      <c r="C1110" s="24" t="s">
        <v>158</v>
      </c>
      <c r="D1110" s="25" t="s">
        <v>1476</v>
      </c>
      <c r="E1110" s="26"/>
      <c r="F1110" s="27"/>
      <c r="G1110" s="27"/>
      <c r="H1110" s="27"/>
      <c r="I1110" s="27"/>
      <c r="J1110" s="27"/>
      <c r="K1110" s="27"/>
      <c r="L1110" s="27"/>
      <c r="M1110" s="27"/>
      <c r="N1110" s="26"/>
      <c r="O1110" s="27"/>
      <c r="P1110" s="27" t="s">
        <v>113</v>
      </c>
      <c r="Q1110" s="28"/>
      <c r="R1110" s="28"/>
      <c r="S1110" s="28"/>
      <c r="T1110" s="29"/>
      <c r="U1110" s="28"/>
      <c r="V1110" s="30" t="s">
        <v>113</v>
      </c>
      <c r="W1110" s="30" t="s">
        <v>113</v>
      </c>
      <c r="X1110" s="30">
        <v>3</v>
      </c>
      <c r="Y1110" s="30" t="s">
        <v>113</v>
      </c>
      <c r="Z1110" s="30" t="s">
        <v>113</v>
      </c>
      <c r="AA1110" s="30">
        <v>6</v>
      </c>
      <c r="AB1110" s="30">
        <v>7</v>
      </c>
      <c r="AC1110" s="30" t="s">
        <v>113</v>
      </c>
      <c r="AD1110" s="30" t="s">
        <v>113</v>
      </c>
      <c r="AE1110" s="30" t="s">
        <v>113</v>
      </c>
      <c r="AF1110" s="30" t="s">
        <v>113</v>
      </c>
      <c r="AG1110" s="30" t="s">
        <v>113</v>
      </c>
      <c r="AH1110" s="30" t="s">
        <v>113</v>
      </c>
      <c r="AI1110" s="30" t="s">
        <v>113</v>
      </c>
      <c r="AJ1110" s="30" t="s">
        <v>113</v>
      </c>
      <c r="AK1110" s="30" t="s">
        <v>113</v>
      </c>
      <c r="AL1110" s="30" t="s">
        <v>113</v>
      </c>
      <c r="AM1110" s="30">
        <v>0</v>
      </c>
      <c r="AN1110" s="30">
        <v>15</v>
      </c>
      <c r="AO1110" s="30">
        <v>0</v>
      </c>
      <c r="AP1110" s="30">
        <v>7</v>
      </c>
      <c r="AQ1110" s="31" t="s">
        <v>113</v>
      </c>
      <c r="AR1110" s="31">
        <v>7</v>
      </c>
      <c r="AS1110" s="31">
        <v>7</v>
      </c>
      <c r="AT1110" s="32">
        <v>7</v>
      </c>
      <c r="AU1110" s="32">
        <v>0</v>
      </c>
      <c r="AV1110" s="32">
        <v>7</v>
      </c>
      <c r="AW1110" s="32">
        <v>7</v>
      </c>
      <c r="AX1110" s="32">
        <v>7</v>
      </c>
      <c r="AY1110" s="32">
        <v>7</v>
      </c>
      <c r="AZ1110" s="32">
        <v>0</v>
      </c>
      <c r="BA1110" s="32">
        <v>0</v>
      </c>
      <c r="BB1110" s="32">
        <v>7</v>
      </c>
      <c r="BC1110" s="32">
        <v>7</v>
      </c>
      <c r="BD1110" s="33">
        <v>7.2</v>
      </c>
      <c r="BE1110" s="33">
        <v>7</v>
      </c>
      <c r="BF1110" s="33">
        <v>7</v>
      </c>
      <c r="BG1110" s="33">
        <v>7</v>
      </c>
      <c r="BH1110" s="33">
        <v>7</v>
      </c>
      <c r="BI1110" s="33">
        <v>7</v>
      </c>
      <c r="BJ1110" s="34">
        <v>7</v>
      </c>
      <c r="BK1110" s="35">
        <v>7</v>
      </c>
      <c r="BL1110" t="str">
        <f>IF(BY1110&gt;LARGE(BZ1110:$CK1110,1),1,"")</f>
        <v/>
      </c>
      <c r="BM1110" t="str">
        <f>IF(BZ1110&gt;LARGE(CA1110:$CK1110,1),2,"")</f>
        <v/>
      </c>
      <c r="BN1110" t="str">
        <f>IF(CA1110&gt;LARGE(CB1110:$CK1110,1),2.2,"")</f>
        <v/>
      </c>
      <c r="BO1110" t="str">
        <f>IF(CB1110&gt;LARGE(CC1110:$CK1110,1),3,"")</f>
        <v/>
      </c>
      <c r="BP1110" t="str">
        <f>IF(CC1110&gt;LARGE(CD1110:$CK1110,1),3.2,"")</f>
        <v/>
      </c>
      <c r="BQ1110" t="str">
        <f>IF(CD1110&gt;LARGE(CE1110:$CK1110,1),4,"")</f>
        <v/>
      </c>
      <c r="BR1110" t="str">
        <f>IF(CE1110&gt;LARGE(CF1110:$CK1110,1),4.2,"")</f>
        <v/>
      </c>
      <c r="BS1110" t="str">
        <f>IF(CF1110&gt;LARGE(CG1110:$CK1110,1),5,"")</f>
        <v/>
      </c>
      <c r="BT1110" t="str">
        <f>IF(CG1110&gt;LARGE(CH1110:$CK1110,1),5.2,"")</f>
        <v/>
      </c>
      <c r="BU1110" t="str">
        <f>IF(CH1110&gt;LARGE(CI1110:$CK1110,1),6,"")</f>
        <v/>
      </c>
      <c r="BV1110" t="str">
        <f>IF(CI1110&gt;LARGE(CJ1110:$CK1110,1),6.2,"")</f>
        <v/>
      </c>
      <c r="BW1110">
        <f>IF(CJ1110&gt;LARGE(CK1110:$CK1110,1),7,"")</f>
        <v>7</v>
      </c>
      <c r="BX1110" t="str">
        <f t="shared" si="290"/>
        <v/>
      </c>
      <c r="BY1110" s="36">
        <f t="shared" si="291"/>
        <v>0</v>
      </c>
      <c r="BZ1110" s="36">
        <f t="shared" si="292"/>
        <v>0</v>
      </c>
      <c r="CA1110">
        <f t="shared" si="293"/>
        <v>0</v>
      </c>
      <c r="CB1110" s="36">
        <f t="shared" si="294"/>
        <v>0</v>
      </c>
      <c r="CC1110">
        <f t="shared" si="295"/>
        <v>0</v>
      </c>
      <c r="CD1110" s="36">
        <f t="shared" si="296"/>
        <v>0</v>
      </c>
      <c r="CE1110">
        <f t="shared" si="297"/>
        <v>0</v>
      </c>
      <c r="CF1110" s="36">
        <f t="shared" si="298"/>
        <v>0</v>
      </c>
      <c r="CG1110">
        <f t="shared" si="299"/>
        <v>0</v>
      </c>
      <c r="CH1110" s="36">
        <f t="shared" si="300"/>
        <v>0</v>
      </c>
      <c r="CI1110">
        <f t="shared" si="301"/>
        <v>0</v>
      </c>
      <c r="CJ1110" s="36">
        <f t="shared" si="302"/>
        <v>7</v>
      </c>
      <c r="CK1110">
        <f t="shared" si="303"/>
        <v>0</v>
      </c>
      <c r="CP1110">
        <v>1709</v>
      </c>
      <c r="DD1110" t="str">
        <f>IF(COUNTIF('[3]Zone Players'!A$3:A$1847,A1110)&lt;1,"D","")</f>
        <v/>
      </c>
      <c r="DF1110">
        <f t="shared" si="306"/>
        <v>7</v>
      </c>
      <c r="DG1110" s="70">
        <f t="shared" si="304"/>
        <v>7</v>
      </c>
      <c r="DH1110" t="str">
        <f t="shared" si="305"/>
        <v/>
      </c>
    </row>
    <row r="1111" spans="1:112" x14ac:dyDescent="0.25">
      <c r="A1111" s="23">
        <v>153996</v>
      </c>
      <c r="B1111" s="24" t="s">
        <v>1560</v>
      </c>
      <c r="C1111" s="24" t="s">
        <v>241</v>
      </c>
      <c r="D1111" s="25" t="s">
        <v>1476</v>
      </c>
      <c r="E1111" s="26"/>
      <c r="F1111" s="27"/>
      <c r="G1111" s="27"/>
      <c r="H1111" s="27"/>
      <c r="I1111" s="27"/>
      <c r="J1111" s="27"/>
      <c r="K1111" s="27"/>
      <c r="L1111" s="27"/>
      <c r="M1111" s="27"/>
      <c r="N1111" s="26"/>
      <c r="O1111" s="27"/>
      <c r="P1111" s="27"/>
      <c r="Q1111" s="28"/>
      <c r="R1111" s="28"/>
      <c r="S1111" s="28"/>
      <c r="T1111" s="29"/>
      <c r="U1111" s="28"/>
      <c r="V1111" s="30" t="s">
        <v>113</v>
      </c>
      <c r="W1111" s="30" t="s">
        <v>113</v>
      </c>
      <c r="X1111" s="30">
        <v>3</v>
      </c>
      <c r="Y1111" s="30" t="s">
        <v>113</v>
      </c>
      <c r="Z1111" s="30" t="s">
        <v>113</v>
      </c>
      <c r="AA1111" s="30">
        <v>6</v>
      </c>
      <c r="AB1111" s="30">
        <v>7</v>
      </c>
      <c r="AC1111" s="30" t="s">
        <v>113</v>
      </c>
      <c r="AD1111" s="30" t="s">
        <v>113</v>
      </c>
      <c r="AE1111" s="30" t="s">
        <v>113</v>
      </c>
      <c r="AF1111" s="30" t="s">
        <v>113</v>
      </c>
      <c r="AG1111" s="30" t="s">
        <v>113</v>
      </c>
      <c r="AH1111" s="30" t="s">
        <v>113</v>
      </c>
      <c r="AI1111" s="30" t="s">
        <v>113</v>
      </c>
      <c r="AJ1111" s="30" t="s">
        <v>113</v>
      </c>
      <c r="AK1111" s="30" t="s">
        <v>113</v>
      </c>
      <c r="AL1111" s="30" t="s">
        <v>113</v>
      </c>
      <c r="AM1111" s="30">
        <v>0</v>
      </c>
      <c r="AN1111" s="30">
        <v>15</v>
      </c>
      <c r="AO1111" s="30">
        <v>0</v>
      </c>
      <c r="AP1111" s="30">
        <v>7</v>
      </c>
      <c r="AQ1111" s="31" t="s">
        <v>113</v>
      </c>
      <c r="AR1111" s="31">
        <v>7</v>
      </c>
      <c r="AS1111" s="31">
        <v>7</v>
      </c>
      <c r="AT1111" s="32">
        <v>7</v>
      </c>
      <c r="AU1111" s="32">
        <v>0</v>
      </c>
      <c r="AV1111" s="32">
        <v>7</v>
      </c>
      <c r="AW1111" s="32">
        <v>7</v>
      </c>
      <c r="AX1111" s="32">
        <v>7</v>
      </c>
      <c r="AY1111" s="32">
        <v>7</v>
      </c>
      <c r="AZ1111" s="32">
        <v>0</v>
      </c>
      <c r="BA1111" s="32">
        <v>7</v>
      </c>
      <c r="BB1111" s="32">
        <v>7</v>
      </c>
      <c r="BC1111" s="32">
        <v>7</v>
      </c>
      <c r="BD1111" s="33">
        <v>7.2</v>
      </c>
      <c r="BE1111" s="33">
        <v>7</v>
      </c>
      <c r="BF1111" s="33">
        <v>7</v>
      </c>
      <c r="BG1111" s="33">
        <v>7</v>
      </c>
      <c r="BH1111" s="33">
        <v>7</v>
      </c>
      <c r="BI1111" s="33">
        <v>7</v>
      </c>
      <c r="BJ1111" s="34">
        <v>7</v>
      </c>
      <c r="BK1111" s="35">
        <v>7</v>
      </c>
      <c r="BL1111" t="str">
        <f>IF(BY1111&gt;LARGE(BZ1111:$CK1111,1),1,"")</f>
        <v/>
      </c>
      <c r="BM1111" t="str">
        <f>IF(BZ1111&gt;LARGE(CA1111:$CK1111,1),2,"")</f>
        <v/>
      </c>
      <c r="BN1111" t="str">
        <f>IF(CA1111&gt;LARGE(CB1111:$CK1111,1),2.2,"")</f>
        <v/>
      </c>
      <c r="BO1111" t="str">
        <f>IF(CB1111&gt;LARGE(CC1111:$CK1111,1),3,"")</f>
        <v/>
      </c>
      <c r="BP1111" t="str">
        <f>IF(CC1111&gt;LARGE(CD1111:$CK1111,1),3.2,"")</f>
        <v/>
      </c>
      <c r="BQ1111" t="str">
        <f>IF(CD1111&gt;LARGE(CE1111:$CK1111,1),4,"")</f>
        <v/>
      </c>
      <c r="BR1111" t="str">
        <f>IF(CE1111&gt;LARGE(CF1111:$CK1111,1),4.2,"")</f>
        <v/>
      </c>
      <c r="BS1111" t="str">
        <f>IF(CF1111&gt;LARGE(CG1111:$CK1111,1),5,"")</f>
        <v/>
      </c>
      <c r="BT1111" t="str">
        <f>IF(CG1111&gt;LARGE(CH1111:$CK1111,1),5.2,"")</f>
        <v/>
      </c>
      <c r="BU1111" t="str">
        <f>IF(CH1111&gt;LARGE(CI1111:$CK1111,1),6,"")</f>
        <v/>
      </c>
      <c r="BV1111" t="str">
        <f>IF(CI1111&gt;LARGE(CJ1111:$CK1111,1),6.2,"")</f>
        <v/>
      </c>
      <c r="BW1111">
        <f>IF(CJ1111&gt;LARGE(CK1111:$CK1111,1),7,"")</f>
        <v>7</v>
      </c>
      <c r="BX1111" t="str">
        <f t="shared" si="290"/>
        <v/>
      </c>
      <c r="BY1111" s="36">
        <f t="shared" si="291"/>
        <v>0</v>
      </c>
      <c r="BZ1111" s="36">
        <f t="shared" si="292"/>
        <v>0</v>
      </c>
      <c r="CA1111">
        <f t="shared" si="293"/>
        <v>0</v>
      </c>
      <c r="CB1111" s="36">
        <f t="shared" si="294"/>
        <v>0</v>
      </c>
      <c r="CC1111">
        <f t="shared" si="295"/>
        <v>0</v>
      </c>
      <c r="CD1111" s="36">
        <f t="shared" si="296"/>
        <v>0</v>
      </c>
      <c r="CE1111">
        <f t="shared" si="297"/>
        <v>0</v>
      </c>
      <c r="CF1111" s="36">
        <f t="shared" si="298"/>
        <v>0</v>
      </c>
      <c r="CG1111">
        <f t="shared" si="299"/>
        <v>0</v>
      </c>
      <c r="CH1111" s="36">
        <f t="shared" si="300"/>
        <v>0</v>
      </c>
      <c r="CI1111">
        <f t="shared" si="301"/>
        <v>0</v>
      </c>
      <c r="CJ1111" s="36">
        <f t="shared" si="302"/>
        <v>8</v>
      </c>
      <c r="CK1111">
        <f t="shared" si="303"/>
        <v>0</v>
      </c>
      <c r="CP1111">
        <v>1710</v>
      </c>
      <c r="DD1111" t="str">
        <f>IF(COUNTIF('[3]Zone Players'!A$3:A$1847,A1111)&lt;1,"D","")</f>
        <v/>
      </c>
      <c r="DF1111">
        <f t="shared" si="306"/>
        <v>7</v>
      </c>
      <c r="DG1111" s="70">
        <f t="shared" si="304"/>
        <v>8</v>
      </c>
      <c r="DH1111" t="str">
        <f t="shared" si="305"/>
        <v/>
      </c>
    </row>
    <row r="1112" spans="1:112" x14ac:dyDescent="0.25">
      <c r="A1112" s="40">
        <v>93795</v>
      </c>
      <c r="B1112" s="24" t="s">
        <v>1561</v>
      </c>
      <c r="C1112" s="24" t="s">
        <v>1562</v>
      </c>
      <c r="D1112" s="25" t="s">
        <v>1476</v>
      </c>
      <c r="E1112" s="26"/>
      <c r="F1112" s="27"/>
      <c r="G1112" s="27"/>
      <c r="H1112" s="27"/>
      <c r="I1112" s="27"/>
      <c r="J1112" s="27"/>
      <c r="K1112" s="27"/>
      <c r="L1112" s="27"/>
      <c r="M1112" s="27"/>
      <c r="N1112" s="26"/>
      <c r="O1112" s="27"/>
      <c r="P1112" s="27" t="s">
        <v>113</v>
      </c>
      <c r="Q1112" s="28"/>
      <c r="R1112" s="28"/>
      <c r="S1112" s="28"/>
      <c r="T1112" s="29"/>
      <c r="U1112" s="28"/>
      <c r="V1112" s="30" t="s">
        <v>113</v>
      </c>
      <c r="W1112" s="30" t="s">
        <v>113</v>
      </c>
      <c r="X1112" s="30">
        <v>3</v>
      </c>
      <c r="Y1112" s="30" t="s">
        <v>113</v>
      </c>
      <c r="Z1112" s="30" t="s">
        <v>113</v>
      </c>
      <c r="AA1112" s="30">
        <v>6</v>
      </c>
      <c r="AB1112" s="30">
        <v>7</v>
      </c>
      <c r="AC1112" s="30" t="s">
        <v>113</v>
      </c>
      <c r="AD1112" s="30" t="s">
        <v>113</v>
      </c>
      <c r="AE1112" s="30" t="s">
        <v>113</v>
      </c>
      <c r="AF1112" s="30" t="s">
        <v>113</v>
      </c>
      <c r="AG1112" s="30" t="s">
        <v>113</v>
      </c>
      <c r="AH1112" s="30" t="s">
        <v>113</v>
      </c>
      <c r="AI1112" s="30" t="s">
        <v>113</v>
      </c>
      <c r="AJ1112" s="30" t="s">
        <v>113</v>
      </c>
      <c r="AK1112" s="30" t="s">
        <v>113</v>
      </c>
      <c r="AL1112" s="30" t="s">
        <v>113</v>
      </c>
      <c r="AM1112" s="30">
        <v>0</v>
      </c>
      <c r="AN1112" s="30">
        <v>15</v>
      </c>
      <c r="AO1112" s="30">
        <v>0</v>
      </c>
      <c r="AP1112" s="30">
        <v>7</v>
      </c>
      <c r="AQ1112" s="31" t="s">
        <v>113</v>
      </c>
      <c r="AR1112" s="31" t="s">
        <v>113</v>
      </c>
      <c r="AS1112" s="31" t="s">
        <v>113</v>
      </c>
      <c r="AT1112" s="32">
        <v>0</v>
      </c>
      <c r="AU1112" s="32">
        <v>0</v>
      </c>
      <c r="AV1112" s="32">
        <v>0</v>
      </c>
      <c r="AW1112" s="32">
        <v>0</v>
      </c>
      <c r="AX1112" s="32">
        <v>0</v>
      </c>
      <c r="AY1112" s="32">
        <v>0</v>
      </c>
      <c r="AZ1112" s="32">
        <v>0</v>
      </c>
      <c r="BA1112" s="32">
        <v>0</v>
      </c>
      <c r="BB1112" s="32">
        <v>0</v>
      </c>
      <c r="BC1112" s="32">
        <v>0</v>
      </c>
      <c r="BD1112" s="33">
        <v>7.2</v>
      </c>
      <c r="BE1112" s="33">
        <v>7.2</v>
      </c>
      <c r="BF1112" s="33">
        <v>7.2</v>
      </c>
      <c r="BG1112" s="33">
        <v>7.2</v>
      </c>
      <c r="BH1112" s="33">
        <v>7.2</v>
      </c>
      <c r="BI1112" s="33">
        <v>7.2</v>
      </c>
      <c r="BJ1112" s="34" t="s">
        <v>113</v>
      </c>
      <c r="BK1112" s="35" t="s">
        <v>113</v>
      </c>
      <c r="BL1112" t="str">
        <f>IF(BY1112&gt;LARGE(BZ1112:$CK1112,1),1,"")</f>
        <v/>
      </c>
      <c r="BM1112" t="str">
        <f>IF(BZ1112&gt;LARGE(CA1112:$CK1112,1),2,"")</f>
        <v/>
      </c>
      <c r="BN1112" t="str">
        <f>IF(CA1112&gt;LARGE(CB1112:$CK1112,1),2.2,"")</f>
        <v/>
      </c>
      <c r="BO1112" t="str">
        <f>IF(CB1112&gt;LARGE(CC1112:$CK1112,1),3,"")</f>
        <v/>
      </c>
      <c r="BP1112" t="str">
        <f>IF(CC1112&gt;LARGE(CD1112:$CK1112,1),3.2,"")</f>
        <v/>
      </c>
      <c r="BQ1112" t="str">
        <f>IF(CD1112&gt;LARGE(CE1112:$CK1112,1),4,"")</f>
        <v/>
      </c>
      <c r="BR1112" t="str">
        <f>IF(CE1112&gt;LARGE(CF1112:$CK1112,1),4.2,"")</f>
        <v/>
      </c>
      <c r="BS1112" t="str">
        <f>IF(CF1112&gt;LARGE(CG1112:$CK1112,1),5,"")</f>
        <v/>
      </c>
      <c r="BT1112" t="str">
        <f>IF(CG1112&gt;LARGE(CH1112:$CK1112,1),5.2,"")</f>
        <v/>
      </c>
      <c r="BU1112" t="str">
        <f>IF(CH1112&gt;LARGE(CI1112:$CK1112,1),6,"")</f>
        <v/>
      </c>
      <c r="BV1112" t="str">
        <f>IF(CI1112&gt;LARGE(CJ1112:$CK1112,1),6.2,"")</f>
        <v/>
      </c>
      <c r="BW1112" t="str">
        <f>IF(CJ1112&gt;LARGE(CK1112:$CK1112,1),7,"")</f>
        <v/>
      </c>
      <c r="BX1112" t="str">
        <f t="shared" si="290"/>
        <v/>
      </c>
      <c r="BY1112" s="36">
        <f t="shared" si="291"/>
        <v>0</v>
      </c>
      <c r="BZ1112" s="36">
        <f t="shared" si="292"/>
        <v>0</v>
      </c>
      <c r="CA1112">
        <f t="shared" si="293"/>
        <v>0</v>
      </c>
      <c r="CB1112" s="36">
        <f t="shared" si="294"/>
        <v>0</v>
      </c>
      <c r="CC1112">
        <f t="shared" si="295"/>
        <v>0</v>
      </c>
      <c r="CD1112" s="36">
        <f t="shared" si="296"/>
        <v>0</v>
      </c>
      <c r="CE1112">
        <f t="shared" si="297"/>
        <v>0</v>
      </c>
      <c r="CF1112" s="36">
        <f t="shared" si="298"/>
        <v>0</v>
      </c>
      <c r="CG1112">
        <f t="shared" si="299"/>
        <v>0</v>
      </c>
      <c r="CH1112" s="36">
        <f t="shared" si="300"/>
        <v>0</v>
      </c>
      <c r="CI1112">
        <f t="shared" si="301"/>
        <v>0</v>
      </c>
      <c r="CJ1112" s="36">
        <f t="shared" si="302"/>
        <v>0</v>
      </c>
      <c r="CK1112">
        <f t="shared" si="303"/>
        <v>0</v>
      </c>
      <c r="CP1112">
        <v>1712</v>
      </c>
      <c r="DD1112" t="str">
        <f>IF(COUNTIF('[3]Zone Players'!A$3:A$1847,A1112)&lt;1,"D","")</f>
        <v/>
      </c>
      <c r="DF1112" t="str">
        <f t="shared" si="306"/>
        <v/>
      </c>
      <c r="DG1112" s="70">
        <f t="shared" si="304"/>
        <v>0</v>
      </c>
      <c r="DH1112" t="str">
        <f t="shared" si="305"/>
        <v/>
      </c>
    </row>
    <row r="1113" spans="1:112" x14ac:dyDescent="0.25">
      <c r="A1113" s="23">
        <v>104265</v>
      </c>
      <c r="B1113" s="24" t="s">
        <v>840</v>
      </c>
      <c r="C1113" s="24" t="s">
        <v>235</v>
      </c>
      <c r="D1113" s="25" t="s">
        <v>1476</v>
      </c>
      <c r="E1113" s="26"/>
      <c r="F1113" s="27"/>
      <c r="G1113" s="27"/>
      <c r="H1113" s="27"/>
      <c r="I1113" s="27"/>
      <c r="J1113" s="27"/>
      <c r="K1113" s="27"/>
      <c r="L1113" s="27"/>
      <c r="M1113" s="27"/>
      <c r="N1113" s="26">
        <v>3</v>
      </c>
      <c r="O1113" s="27">
        <v>6</v>
      </c>
      <c r="P1113" s="27">
        <v>6</v>
      </c>
      <c r="Q1113" s="28"/>
      <c r="R1113" s="28"/>
      <c r="S1113" s="28"/>
      <c r="T1113" s="29"/>
      <c r="U1113" s="28"/>
      <c r="V1113" s="30" t="s">
        <v>113</v>
      </c>
      <c r="W1113" s="30" t="s">
        <v>113</v>
      </c>
      <c r="X1113" s="30">
        <v>3</v>
      </c>
      <c r="Y1113" s="30" t="s">
        <v>113</v>
      </c>
      <c r="Z1113" s="30" t="s">
        <v>113</v>
      </c>
      <c r="AA1113" s="30">
        <v>6</v>
      </c>
      <c r="AB1113" s="30">
        <v>7</v>
      </c>
      <c r="AC1113" s="30" t="s">
        <v>113</v>
      </c>
      <c r="AD1113" s="30" t="s">
        <v>113</v>
      </c>
      <c r="AE1113" s="30" t="s">
        <v>113</v>
      </c>
      <c r="AF1113" s="30" t="s">
        <v>113</v>
      </c>
      <c r="AG1113" s="30" t="s">
        <v>113</v>
      </c>
      <c r="AH1113" s="30" t="s">
        <v>113</v>
      </c>
      <c r="AI1113" s="30" t="s">
        <v>113</v>
      </c>
      <c r="AJ1113" s="30" t="s">
        <v>113</v>
      </c>
      <c r="AK1113" s="30" t="s">
        <v>113</v>
      </c>
      <c r="AL1113" s="30" t="s">
        <v>113</v>
      </c>
      <c r="AM1113" s="30">
        <v>0</v>
      </c>
      <c r="AN1113" s="30">
        <v>15</v>
      </c>
      <c r="AO1113" s="30">
        <v>0</v>
      </c>
      <c r="AP1113" s="30">
        <v>7</v>
      </c>
      <c r="AQ1113" s="31">
        <v>6</v>
      </c>
      <c r="AR1113" s="31">
        <v>6</v>
      </c>
      <c r="AS1113" s="31">
        <v>6</v>
      </c>
      <c r="AT1113" s="32">
        <v>3</v>
      </c>
      <c r="AU1113" s="32">
        <v>3</v>
      </c>
      <c r="AV1113" s="32">
        <v>6</v>
      </c>
      <c r="AW1113" s="32">
        <v>7</v>
      </c>
      <c r="AX1113" s="32">
        <v>6</v>
      </c>
      <c r="AY1113" s="32">
        <v>6</v>
      </c>
      <c r="AZ1113" s="32">
        <v>6</v>
      </c>
      <c r="BA1113" s="32">
        <v>6</v>
      </c>
      <c r="BB1113" s="32">
        <v>6</v>
      </c>
      <c r="BC1113" s="32">
        <v>6</v>
      </c>
      <c r="BD1113" s="33">
        <v>7.2</v>
      </c>
      <c r="BE1113" s="33">
        <v>7.2</v>
      </c>
      <c r="BF1113" s="33">
        <v>7.2</v>
      </c>
      <c r="BG1113" s="33">
        <v>7.2</v>
      </c>
      <c r="BH1113" s="33">
        <v>6</v>
      </c>
      <c r="BI1113" s="33">
        <v>6</v>
      </c>
      <c r="BJ1113" s="34">
        <v>6</v>
      </c>
      <c r="BK1113" s="35">
        <v>6</v>
      </c>
      <c r="BL1113" t="str">
        <f>IF(BY1113&gt;LARGE(BZ1113:$CK1113,1),1,"")</f>
        <v/>
      </c>
      <c r="BM1113" t="str">
        <f>IF(BZ1113&gt;LARGE(CA1113:$CK1113,1),2,"")</f>
        <v/>
      </c>
      <c r="BN1113" t="str">
        <f>IF(CA1113&gt;LARGE(CB1113:$CK1113,1),2.2,"")</f>
        <v/>
      </c>
      <c r="BO1113" t="str">
        <f>IF(CB1113&gt;LARGE(CC1113:$CK1113,1),3,"")</f>
        <v/>
      </c>
      <c r="BP1113" t="str">
        <f>IF(CC1113&gt;LARGE(CD1113:$CK1113,1),3.2,"")</f>
        <v/>
      </c>
      <c r="BQ1113" t="str">
        <f>IF(CD1113&gt;LARGE(CE1113:$CK1113,1),4,"")</f>
        <v/>
      </c>
      <c r="BR1113" t="str">
        <f>IF(CE1113&gt;LARGE(CF1113:$CK1113,1),4.2,"")</f>
        <v/>
      </c>
      <c r="BS1113" t="str">
        <f>IF(CF1113&gt;LARGE(CG1113:$CK1113,1),5,"")</f>
        <v/>
      </c>
      <c r="BT1113" t="str">
        <f>IF(CG1113&gt;LARGE(CH1113:$CK1113,1),5.2,"")</f>
        <v/>
      </c>
      <c r="BU1113">
        <f>IF(CH1113&gt;LARGE(CI1113:$CK1113,1),6,"")</f>
        <v>6</v>
      </c>
      <c r="BV1113" t="str">
        <f>IF(CI1113&gt;LARGE(CJ1113:$CK1113,1),6.2,"")</f>
        <v/>
      </c>
      <c r="BW1113">
        <f>IF(CJ1113&gt;LARGE(CK1113:$CK1113,1),7,"")</f>
        <v>7</v>
      </c>
      <c r="BX1113" t="str">
        <f t="shared" si="290"/>
        <v/>
      </c>
      <c r="BY1113" s="36">
        <f t="shared" si="291"/>
        <v>0</v>
      </c>
      <c r="BZ1113" s="36">
        <f t="shared" si="292"/>
        <v>0</v>
      </c>
      <c r="CA1113">
        <f t="shared" si="293"/>
        <v>0</v>
      </c>
      <c r="CB1113" s="36">
        <f t="shared" si="294"/>
        <v>2</v>
      </c>
      <c r="CC1113">
        <f t="shared" si="295"/>
        <v>0</v>
      </c>
      <c r="CD1113" s="36">
        <f t="shared" si="296"/>
        <v>0</v>
      </c>
      <c r="CE1113">
        <f t="shared" si="297"/>
        <v>0</v>
      </c>
      <c r="CF1113" s="36">
        <f t="shared" si="298"/>
        <v>0</v>
      </c>
      <c r="CG1113">
        <f t="shared" si="299"/>
        <v>0</v>
      </c>
      <c r="CH1113" s="36">
        <f t="shared" si="300"/>
        <v>7</v>
      </c>
      <c r="CI1113">
        <f t="shared" si="301"/>
        <v>0</v>
      </c>
      <c r="CJ1113" s="36">
        <f t="shared" si="302"/>
        <v>1</v>
      </c>
      <c r="CK1113">
        <f t="shared" si="303"/>
        <v>0</v>
      </c>
      <c r="CP1113">
        <v>1713</v>
      </c>
      <c r="DD1113" t="str">
        <f>IF(COUNTIF('[3]Zone Players'!A$3:A$1847,A1113)&lt;1,"D","")</f>
        <v/>
      </c>
      <c r="DF1113">
        <f t="shared" si="306"/>
        <v>6</v>
      </c>
      <c r="DG1113" s="70">
        <f t="shared" si="304"/>
        <v>10</v>
      </c>
      <c r="DH1113" t="str">
        <f t="shared" si="305"/>
        <v/>
      </c>
    </row>
    <row r="1114" spans="1:112" x14ac:dyDescent="0.25">
      <c r="A1114" s="23">
        <v>31683</v>
      </c>
      <c r="B1114" s="24" t="s">
        <v>1563</v>
      </c>
      <c r="C1114" s="24" t="s">
        <v>1564</v>
      </c>
      <c r="D1114" s="25" t="s">
        <v>1476</v>
      </c>
      <c r="E1114" s="26"/>
      <c r="F1114" s="27"/>
      <c r="G1114" s="27"/>
      <c r="H1114" s="27"/>
      <c r="I1114" s="27"/>
      <c r="J1114" s="27"/>
      <c r="K1114" s="27"/>
      <c r="L1114" s="27"/>
      <c r="M1114" s="27">
        <v>5</v>
      </c>
      <c r="N1114" s="26">
        <v>6</v>
      </c>
      <c r="O1114" s="27">
        <v>6</v>
      </c>
      <c r="P1114" s="27">
        <v>6</v>
      </c>
      <c r="Q1114" s="28"/>
      <c r="R1114" s="28"/>
      <c r="S1114" s="28"/>
      <c r="T1114" s="29"/>
      <c r="U1114" s="28"/>
      <c r="V1114" s="30" t="s">
        <v>113</v>
      </c>
      <c r="W1114" s="30" t="s">
        <v>113</v>
      </c>
      <c r="X1114" s="30">
        <v>3</v>
      </c>
      <c r="Y1114" s="30" t="s">
        <v>113</v>
      </c>
      <c r="Z1114" s="30" t="s">
        <v>113</v>
      </c>
      <c r="AA1114" s="30">
        <v>6</v>
      </c>
      <c r="AB1114" s="30">
        <v>7</v>
      </c>
      <c r="AC1114" s="30" t="s">
        <v>113</v>
      </c>
      <c r="AD1114" s="30" t="s">
        <v>113</v>
      </c>
      <c r="AE1114" s="30" t="s">
        <v>113</v>
      </c>
      <c r="AF1114" s="30" t="s">
        <v>113</v>
      </c>
      <c r="AG1114" s="30" t="s">
        <v>113</v>
      </c>
      <c r="AH1114" s="30" t="s">
        <v>113</v>
      </c>
      <c r="AI1114" s="30" t="s">
        <v>113</v>
      </c>
      <c r="AJ1114" s="30" t="s">
        <v>113</v>
      </c>
      <c r="AK1114" s="30" t="s">
        <v>113</v>
      </c>
      <c r="AL1114" s="30" t="s">
        <v>113</v>
      </c>
      <c r="AM1114" s="30">
        <v>0</v>
      </c>
      <c r="AN1114" s="30">
        <v>15</v>
      </c>
      <c r="AO1114" s="30">
        <v>0</v>
      </c>
      <c r="AP1114" s="30">
        <v>7</v>
      </c>
      <c r="AQ1114" s="31">
        <v>6</v>
      </c>
      <c r="AR1114" s="31">
        <v>6</v>
      </c>
      <c r="AS1114" s="31">
        <v>6</v>
      </c>
      <c r="AT1114" s="32">
        <v>0</v>
      </c>
      <c r="AU1114" s="32">
        <v>0</v>
      </c>
      <c r="AV1114" s="32">
        <v>0</v>
      </c>
      <c r="AW1114" s="32">
        <v>0</v>
      </c>
      <c r="AX1114" s="32">
        <v>0</v>
      </c>
      <c r="AY1114" s="32">
        <v>0</v>
      </c>
      <c r="AZ1114" s="32">
        <v>0</v>
      </c>
      <c r="BA1114" s="32">
        <v>0</v>
      </c>
      <c r="BB1114" s="32">
        <v>0</v>
      </c>
      <c r="BC1114" s="32">
        <v>0</v>
      </c>
      <c r="BD1114" s="33">
        <v>7.2</v>
      </c>
      <c r="BE1114" s="33">
        <v>7.2</v>
      </c>
      <c r="BF1114" s="33">
        <v>7.2</v>
      </c>
      <c r="BG1114" s="33">
        <v>7.2</v>
      </c>
      <c r="BH1114" s="33">
        <v>7.2</v>
      </c>
      <c r="BI1114" s="33">
        <v>7.2</v>
      </c>
      <c r="BJ1114" s="34" t="s">
        <v>113</v>
      </c>
      <c r="BK1114" s="35" t="s">
        <v>113</v>
      </c>
      <c r="BL1114" t="str">
        <f>IF(BY1114&gt;LARGE(BZ1114:$CK1114,1),1,"")</f>
        <v/>
      </c>
      <c r="BM1114" t="str">
        <f>IF(BZ1114&gt;LARGE(CA1114:$CK1114,1),2,"")</f>
        <v/>
      </c>
      <c r="BN1114" t="str">
        <f>IF(CA1114&gt;LARGE(CB1114:$CK1114,1),2.2,"")</f>
        <v/>
      </c>
      <c r="BO1114" t="str">
        <f>IF(CB1114&gt;LARGE(CC1114:$CK1114,1),3,"")</f>
        <v/>
      </c>
      <c r="BP1114" t="str">
        <f>IF(CC1114&gt;LARGE(CD1114:$CK1114,1),3.2,"")</f>
        <v/>
      </c>
      <c r="BQ1114" t="str">
        <f>IF(CD1114&gt;LARGE(CE1114:$CK1114,1),4,"")</f>
        <v/>
      </c>
      <c r="BR1114" t="str">
        <f>IF(CE1114&gt;LARGE(CF1114:$CK1114,1),4.2,"")</f>
        <v/>
      </c>
      <c r="BS1114" t="str">
        <f>IF(CF1114&gt;LARGE(CG1114:$CK1114,1),5,"")</f>
        <v/>
      </c>
      <c r="BT1114" t="str">
        <f>IF(CG1114&gt;LARGE(CH1114:$CK1114,1),5.2,"")</f>
        <v/>
      </c>
      <c r="BU1114" t="str">
        <f>IF(CH1114&gt;LARGE(CI1114:$CK1114,1),6,"")</f>
        <v/>
      </c>
      <c r="BV1114" t="str">
        <f>IF(CI1114&gt;LARGE(CJ1114:$CK1114,1),6.2,"")</f>
        <v/>
      </c>
      <c r="BW1114" t="str">
        <f>IF(CJ1114&gt;LARGE(CK1114:$CK1114,1),7,"")</f>
        <v/>
      </c>
      <c r="BX1114" t="str">
        <f t="shared" si="290"/>
        <v/>
      </c>
      <c r="BY1114" s="36">
        <f t="shared" si="291"/>
        <v>0</v>
      </c>
      <c r="BZ1114" s="36">
        <f t="shared" si="292"/>
        <v>0</v>
      </c>
      <c r="CA1114">
        <f t="shared" si="293"/>
        <v>0</v>
      </c>
      <c r="CB1114" s="36">
        <f t="shared" si="294"/>
        <v>0</v>
      </c>
      <c r="CC1114">
        <f t="shared" si="295"/>
        <v>0</v>
      </c>
      <c r="CD1114" s="36">
        <f t="shared" si="296"/>
        <v>0</v>
      </c>
      <c r="CE1114">
        <f t="shared" si="297"/>
        <v>0</v>
      </c>
      <c r="CF1114" s="36">
        <f t="shared" si="298"/>
        <v>0</v>
      </c>
      <c r="CG1114">
        <f t="shared" si="299"/>
        <v>0</v>
      </c>
      <c r="CH1114" s="36">
        <f t="shared" si="300"/>
        <v>0</v>
      </c>
      <c r="CI1114">
        <f t="shared" si="301"/>
        <v>0</v>
      </c>
      <c r="CJ1114" s="36">
        <f t="shared" si="302"/>
        <v>0</v>
      </c>
      <c r="CK1114">
        <f t="shared" si="303"/>
        <v>0</v>
      </c>
      <c r="CP1114">
        <v>1714</v>
      </c>
      <c r="DD1114" t="str">
        <f>IF(COUNTIF('[3]Zone Players'!A$3:A$1847,A1114)&lt;1,"D","")</f>
        <v/>
      </c>
      <c r="DF1114">
        <f t="shared" si="306"/>
        <v>6</v>
      </c>
      <c r="DG1114" s="70">
        <f t="shared" si="304"/>
        <v>0</v>
      </c>
      <c r="DH1114" t="str">
        <f t="shared" si="305"/>
        <v/>
      </c>
    </row>
    <row r="1115" spans="1:112" x14ac:dyDescent="0.25">
      <c r="A1115" s="23">
        <v>46661</v>
      </c>
      <c r="B1115" s="24" t="s">
        <v>1565</v>
      </c>
      <c r="C1115" s="24" t="s">
        <v>237</v>
      </c>
      <c r="D1115" s="25" t="s">
        <v>1476</v>
      </c>
      <c r="E1115" s="26">
        <v>7</v>
      </c>
      <c r="F1115" s="27">
        <v>7</v>
      </c>
      <c r="G1115" s="27">
        <v>5</v>
      </c>
      <c r="H1115" s="27">
        <v>5</v>
      </c>
      <c r="I1115" s="27">
        <v>5</v>
      </c>
      <c r="J1115" s="27">
        <v>6</v>
      </c>
      <c r="K1115" s="27">
        <v>6</v>
      </c>
      <c r="L1115" s="27">
        <v>6</v>
      </c>
      <c r="M1115" s="27">
        <v>7</v>
      </c>
      <c r="N1115" s="26">
        <v>7</v>
      </c>
      <c r="O1115" s="27">
        <v>6</v>
      </c>
      <c r="P1115" s="27">
        <v>7</v>
      </c>
      <c r="Q1115" s="28"/>
      <c r="R1115" s="28"/>
      <c r="S1115" s="28"/>
      <c r="T1115" s="29"/>
      <c r="U1115" s="28"/>
      <c r="V1115" s="30" t="s">
        <v>113</v>
      </c>
      <c r="W1115" s="30" t="s">
        <v>113</v>
      </c>
      <c r="X1115" s="30">
        <v>3</v>
      </c>
      <c r="Y1115" s="30" t="s">
        <v>113</v>
      </c>
      <c r="Z1115" s="30" t="s">
        <v>113</v>
      </c>
      <c r="AA1115" s="30">
        <v>6</v>
      </c>
      <c r="AB1115" s="30">
        <v>7</v>
      </c>
      <c r="AC1115" s="30" t="s">
        <v>113</v>
      </c>
      <c r="AD1115" s="30" t="s">
        <v>113</v>
      </c>
      <c r="AE1115" s="30" t="s">
        <v>113</v>
      </c>
      <c r="AF1115" s="30" t="s">
        <v>113</v>
      </c>
      <c r="AG1115" s="30" t="s">
        <v>113</v>
      </c>
      <c r="AH1115" s="30" t="s">
        <v>113</v>
      </c>
      <c r="AI1115" s="30" t="s">
        <v>113</v>
      </c>
      <c r="AJ1115" s="30" t="s">
        <v>113</v>
      </c>
      <c r="AK1115" s="30" t="s">
        <v>113</v>
      </c>
      <c r="AL1115" s="30" t="s">
        <v>113</v>
      </c>
      <c r="AM1115" s="30">
        <v>0</v>
      </c>
      <c r="AN1115" s="30">
        <v>15</v>
      </c>
      <c r="AO1115" s="30">
        <v>0</v>
      </c>
      <c r="AP1115" s="30">
        <v>7</v>
      </c>
      <c r="AQ1115" s="31">
        <v>7</v>
      </c>
      <c r="AR1115" s="31">
        <v>7</v>
      </c>
      <c r="AS1115" s="31">
        <v>7</v>
      </c>
      <c r="AT1115" s="32">
        <v>7</v>
      </c>
      <c r="AU1115" s="32">
        <v>0</v>
      </c>
      <c r="AV1115" s="32">
        <v>7</v>
      </c>
      <c r="AW1115" s="32">
        <v>7</v>
      </c>
      <c r="AX1115" s="32">
        <v>7</v>
      </c>
      <c r="AY1115" s="32">
        <v>7</v>
      </c>
      <c r="AZ1115" s="32">
        <v>0</v>
      </c>
      <c r="BA1115" s="32">
        <v>7</v>
      </c>
      <c r="BB1115" s="32">
        <v>7</v>
      </c>
      <c r="BC1115" s="32">
        <v>7</v>
      </c>
      <c r="BD1115" s="33">
        <v>7.2</v>
      </c>
      <c r="BE1115" s="33">
        <v>7</v>
      </c>
      <c r="BF1115" s="33">
        <v>7</v>
      </c>
      <c r="BG1115" s="33">
        <v>7</v>
      </c>
      <c r="BH1115" s="33">
        <v>7</v>
      </c>
      <c r="BI1115" s="33">
        <v>7</v>
      </c>
      <c r="BJ1115" s="34">
        <v>7</v>
      </c>
      <c r="BK1115" s="35">
        <v>7</v>
      </c>
      <c r="BL1115" t="str">
        <f>IF(BY1115&gt;LARGE(BZ1115:$CK1115,1),1,"")</f>
        <v/>
      </c>
      <c r="BM1115" t="str">
        <f>IF(BZ1115&gt;LARGE(CA1115:$CK1115,1),2,"")</f>
        <v/>
      </c>
      <c r="BN1115" t="str">
        <f>IF(CA1115&gt;LARGE(CB1115:$CK1115,1),2.2,"")</f>
        <v/>
      </c>
      <c r="BO1115" t="str">
        <f>IF(CB1115&gt;LARGE(CC1115:$CK1115,1),3,"")</f>
        <v/>
      </c>
      <c r="BP1115" t="str">
        <f>IF(CC1115&gt;LARGE(CD1115:$CK1115,1),3.2,"")</f>
        <v/>
      </c>
      <c r="BQ1115" t="str">
        <f>IF(CD1115&gt;LARGE(CE1115:$CK1115,1),4,"")</f>
        <v/>
      </c>
      <c r="BR1115" t="str">
        <f>IF(CE1115&gt;LARGE(CF1115:$CK1115,1),4.2,"")</f>
        <v/>
      </c>
      <c r="BS1115" t="str">
        <f>IF(CF1115&gt;LARGE(CG1115:$CK1115,1),5,"")</f>
        <v/>
      </c>
      <c r="BT1115" t="str">
        <f>IF(CG1115&gt;LARGE(CH1115:$CK1115,1),5.2,"")</f>
        <v/>
      </c>
      <c r="BU1115" t="str">
        <f>IF(CH1115&gt;LARGE(CI1115:$CK1115,1),6,"")</f>
        <v/>
      </c>
      <c r="BV1115" t="str">
        <f>IF(CI1115&gt;LARGE(CJ1115:$CK1115,1),6.2,"")</f>
        <v/>
      </c>
      <c r="BW1115">
        <f>IF(CJ1115&gt;LARGE(CK1115:$CK1115,1),7,"")</f>
        <v>7</v>
      </c>
      <c r="BX1115" t="str">
        <f t="shared" si="290"/>
        <v/>
      </c>
      <c r="BY1115" s="36">
        <f t="shared" si="291"/>
        <v>0</v>
      </c>
      <c r="BZ1115" s="36">
        <f t="shared" si="292"/>
        <v>0</v>
      </c>
      <c r="CA1115">
        <f t="shared" si="293"/>
        <v>0</v>
      </c>
      <c r="CB1115" s="36">
        <f t="shared" si="294"/>
        <v>0</v>
      </c>
      <c r="CC1115">
        <f t="shared" si="295"/>
        <v>0</v>
      </c>
      <c r="CD1115" s="36">
        <f t="shared" si="296"/>
        <v>0</v>
      </c>
      <c r="CE1115">
        <f t="shared" si="297"/>
        <v>0</v>
      </c>
      <c r="CF1115" s="36">
        <f t="shared" si="298"/>
        <v>0</v>
      </c>
      <c r="CG1115">
        <f t="shared" si="299"/>
        <v>0</v>
      </c>
      <c r="CH1115" s="36">
        <f t="shared" si="300"/>
        <v>0</v>
      </c>
      <c r="CI1115">
        <f t="shared" si="301"/>
        <v>0</v>
      </c>
      <c r="CJ1115" s="36">
        <f t="shared" si="302"/>
        <v>8</v>
      </c>
      <c r="CK1115">
        <f t="shared" si="303"/>
        <v>0</v>
      </c>
      <c r="CP1115">
        <v>1715</v>
      </c>
      <c r="DD1115" t="str">
        <f>IF(COUNTIF('[3]Zone Players'!A$3:A$1847,A1115)&lt;1,"D","")</f>
        <v/>
      </c>
      <c r="DF1115">
        <f t="shared" si="306"/>
        <v>7</v>
      </c>
      <c r="DG1115" s="70">
        <f t="shared" si="304"/>
        <v>8</v>
      </c>
      <c r="DH1115" t="str">
        <f t="shared" si="305"/>
        <v/>
      </c>
    </row>
    <row r="1116" spans="1:112" x14ac:dyDescent="0.25">
      <c r="A1116" s="40">
        <v>37839</v>
      </c>
      <c r="B1116" s="24" t="s">
        <v>607</v>
      </c>
      <c r="C1116" s="24" t="s">
        <v>1566</v>
      </c>
      <c r="D1116" s="25" t="s">
        <v>1476</v>
      </c>
      <c r="E1116" s="26"/>
      <c r="F1116" s="27"/>
      <c r="G1116" s="27"/>
      <c r="H1116" s="27"/>
      <c r="I1116" s="27"/>
      <c r="J1116" s="27"/>
      <c r="K1116" s="27"/>
      <c r="L1116" s="27"/>
      <c r="M1116" s="27"/>
      <c r="N1116" s="26">
        <v>7</v>
      </c>
      <c r="O1116" s="27"/>
      <c r="P1116" s="27">
        <v>7</v>
      </c>
      <c r="Q1116" s="28"/>
      <c r="R1116" s="28"/>
      <c r="S1116" s="28"/>
      <c r="T1116" s="29"/>
      <c r="U1116" s="28"/>
      <c r="V1116" s="30" t="s">
        <v>113</v>
      </c>
      <c r="W1116" s="30" t="s">
        <v>113</v>
      </c>
      <c r="X1116" s="30">
        <v>3</v>
      </c>
      <c r="Y1116" s="30" t="s">
        <v>113</v>
      </c>
      <c r="Z1116" s="30" t="s">
        <v>113</v>
      </c>
      <c r="AA1116" s="30">
        <v>6</v>
      </c>
      <c r="AB1116" s="30">
        <v>7</v>
      </c>
      <c r="AC1116" s="30" t="s">
        <v>113</v>
      </c>
      <c r="AD1116" s="30" t="s">
        <v>113</v>
      </c>
      <c r="AE1116" s="30" t="s">
        <v>113</v>
      </c>
      <c r="AF1116" s="30" t="s">
        <v>113</v>
      </c>
      <c r="AG1116" s="30" t="s">
        <v>113</v>
      </c>
      <c r="AH1116" s="30" t="s">
        <v>113</v>
      </c>
      <c r="AI1116" s="30" t="s">
        <v>113</v>
      </c>
      <c r="AJ1116" s="30" t="s">
        <v>113</v>
      </c>
      <c r="AK1116" s="30" t="s">
        <v>113</v>
      </c>
      <c r="AL1116" s="30" t="s">
        <v>113</v>
      </c>
      <c r="AM1116" s="30">
        <v>0</v>
      </c>
      <c r="AN1116" s="30">
        <v>15</v>
      </c>
      <c r="AO1116" s="30">
        <v>0</v>
      </c>
      <c r="AP1116" s="30">
        <v>7</v>
      </c>
      <c r="AQ1116" s="31">
        <v>7</v>
      </c>
      <c r="AR1116" s="31">
        <v>7</v>
      </c>
      <c r="AS1116" s="31">
        <v>7</v>
      </c>
      <c r="AT1116" s="32">
        <v>0</v>
      </c>
      <c r="AU1116" s="32">
        <v>0</v>
      </c>
      <c r="AV1116" s="32">
        <v>0</v>
      </c>
      <c r="AW1116" s="32">
        <v>0</v>
      </c>
      <c r="AX1116" s="32">
        <v>0</v>
      </c>
      <c r="AY1116" s="32">
        <v>0</v>
      </c>
      <c r="AZ1116" s="32">
        <v>0</v>
      </c>
      <c r="BA1116" s="32">
        <v>0</v>
      </c>
      <c r="BB1116" s="32">
        <v>0</v>
      </c>
      <c r="BC1116" s="32">
        <v>0</v>
      </c>
      <c r="BD1116" s="33">
        <v>7.2</v>
      </c>
      <c r="BE1116" s="33">
        <v>7.2</v>
      </c>
      <c r="BF1116" s="33">
        <v>7.2</v>
      </c>
      <c r="BG1116" s="33">
        <v>7.2</v>
      </c>
      <c r="BH1116" s="33">
        <v>7.2</v>
      </c>
      <c r="BI1116" s="33">
        <v>7.2</v>
      </c>
      <c r="BJ1116" s="34" t="s">
        <v>113</v>
      </c>
      <c r="BK1116" s="35" t="s">
        <v>113</v>
      </c>
      <c r="BL1116" t="str">
        <f>IF(BY1116&gt;LARGE(BZ1116:$CK1116,1),1,"")</f>
        <v/>
      </c>
      <c r="BM1116" t="str">
        <f>IF(BZ1116&gt;LARGE(CA1116:$CK1116,1),2,"")</f>
        <v/>
      </c>
      <c r="BN1116" t="str">
        <f>IF(CA1116&gt;LARGE(CB1116:$CK1116,1),2.2,"")</f>
        <v/>
      </c>
      <c r="BO1116" t="str">
        <f>IF(CB1116&gt;LARGE(CC1116:$CK1116,1),3,"")</f>
        <v/>
      </c>
      <c r="BP1116" t="str">
        <f>IF(CC1116&gt;LARGE(CD1116:$CK1116,1),3.2,"")</f>
        <v/>
      </c>
      <c r="BQ1116" t="str">
        <f>IF(CD1116&gt;LARGE(CE1116:$CK1116,1),4,"")</f>
        <v/>
      </c>
      <c r="BR1116" t="str">
        <f>IF(CE1116&gt;LARGE(CF1116:$CK1116,1),4.2,"")</f>
        <v/>
      </c>
      <c r="BS1116" t="str">
        <f>IF(CF1116&gt;LARGE(CG1116:$CK1116,1),5,"")</f>
        <v/>
      </c>
      <c r="BT1116" t="str">
        <f>IF(CG1116&gt;LARGE(CH1116:$CK1116,1),5.2,"")</f>
        <v/>
      </c>
      <c r="BU1116" t="str">
        <f>IF(CH1116&gt;LARGE(CI1116:$CK1116,1),6,"")</f>
        <v/>
      </c>
      <c r="BV1116" t="str">
        <f>IF(CI1116&gt;LARGE(CJ1116:$CK1116,1),6.2,"")</f>
        <v/>
      </c>
      <c r="BW1116" t="str">
        <f>IF(CJ1116&gt;LARGE(CK1116:$CK1116,1),7,"")</f>
        <v/>
      </c>
      <c r="BX1116" t="str">
        <f t="shared" si="290"/>
        <v/>
      </c>
      <c r="BY1116" s="36">
        <f t="shared" si="291"/>
        <v>0</v>
      </c>
      <c r="BZ1116" s="36">
        <f t="shared" si="292"/>
        <v>0</v>
      </c>
      <c r="CA1116">
        <f t="shared" si="293"/>
        <v>0</v>
      </c>
      <c r="CB1116" s="36">
        <f t="shared" si="294"/>
        <v>0</v>
      </c>
      <c r="CC1116">
        <f t="shared" si="295"/>
        <v>0</v>
      </c>
      <c r="CD1116" s="36">
        <f t="shared" si="296"/>
        <v>0</v>
      </c>
      <c r="CE1116">
        <f t="shared" si="297"/>
        <v>0</v>
      </c>
      <c r="CF1116" s="36">
        <f t="shared" si="298"/>
        <v>0</v>
      </c>
      <c r="CG1116">
        <f t="shared" si="299"/>
        <v>0</v>
      </c>
      <c r="CH1116" s="36">
        <f t="shared" si="300"/>
        <v>0</v>
      </c>
      <c r="CI1116">
        <f t="shared" si="301"/>
        <v>0</v>
      </c>
      <c r="CJ1116" s="36">
        <f t="shared" si="302"/>
        <v>0</v>
      </c>
      <c r="CK1116">
        <f t="shared" si="303"/>
        <v>0</v>
      </c>
      <c r="CP1116">
        <v>1717</v>
      </c>
      <c r="DD1116" t="str">
        <f>IF(COUNTIF('[3]Zone Players'!A$3:A$1847,A1116)&lt;1,"D","")</f>
        <v/>
      </c>
      <c r="DF1116">
        <f t="shared" si="306"/>
        <v>7</v>
      </c>
      <c r="DG1116" s="70">
        <f t="shared" si="304"/>
        <v>0</v>
      </c>
      <c r="DH1116" t="str">
        <f t="shared" si="305"/>
        <v/>
      </c>
    </row>
    <row r="1117" spans="1:112" x14ac:dyDescent="0.25">
      <c r="A1117" s="40">
        <v>19982</v>
      </c>
      <c r="B1117" s="24" t="s">
        <v>607</v>
      </c>
      <c r="C1117" s="24" t="s">
        <v>1567</v>
      </c>
      <c r="D1117" s="25" t="s">
        <v>1476</v>
      </c>
      <c r="E1117" s="26"/>
      <c r="F1117" s="27"/>
      <c r="G1117" s="27"/>
      <c r="H1117" s="27"/>
      <c r="I1117" s="27"/>
      <c r="J1117" s="27"/>
      <c r="K1117" s="27"/>
      <c r="L1117" s="27"/>
      <c r="M1117" s="27"/>
      <c r="N1117" s="26"/>
      <c r="O1117" s="27"/>
      <c r="P1117" s="27" t="s">
        <v>113</v>
      </c>
      <c r="Q1117" s="28"/>
      <c r="R1117" s="28"/>
      <c r="S1117" s="28"/>
      <c r="T1117" s="29"/>
      <c r="U1117" s="28"/>
      <c r="V1117" s="30" t="s">
        <v>113</v>
      </c>
      <c r="W1117" s="30" t="s">
        <v>113</v>
      </c>
      <c r="X1117" s="30">
        <v>3</v>
      </c>
      <c r="Y1117" s="30" t="s">
        <v>113</v>
      </c>
      <c r="Z1117" s="30" t="s">
        <v>113</v>
      </c>
      <c r="AA1117" s="30">
        <v>6</v>
      </c>
      <c r="AB1117" s="30">
        <v>7</v>
      </c>
      <c r="AC1117" s="30" t="s">
        <v>113</v>
      </c>
      <c r="AD1117" s="30" t="s">
        <v>113</v>
      </c>
      <c r="AE1117" s="30" t="s">
        <v>113</v>
      </c>
      <c r="AF1117" s="30" t="s">
        <v>113</v>
      </c>
      <c r="AG1117" s="30" t="s">
        <v>113</v>
      </c>
      <c r="AH1117" s="30" t="s">
        <v>113</v>
      </c>
      <c r="AI1117" s="30" t="s">
        <v>113</v>
      </c>
      <c r="AJ1117" s="30" t="s">
        <v>113</v>
      </c>
      <c r="AK1117" s="30" t="s">
        <v>113</v>
      </c>
      <c r="AL1117" s="30" t="s">
        <v>113</v>
      </c>
      <c r="AM1117" s="30">
        <v>0</v>
      </c>
      <c r="AN1117" s="30">
        <v>15</v>
      </c>
      <c r="AO1117" s="30">
        <v>0</v>
      </c>
      <c r="AP1117" s="30">
        <v>7</v>
      </c>
      <c r="AQ1117" s="31" t="s">
        <v>113</v>
      </c>
      <c r="AR1117" s="31" t="s">
        <v>113</v>
      </c>
      <c r="AS1117" s="31" t="s">
        <v>113</v>
      </c>
      <c r="AT1117" s="32">
        <v>0</v>
      </c>
      <c r="AU1117" s="32">
        <v>0</v>
      </c>
      <c r="AV1117" s="32">
        <v>0</v>
      </c>
      <c r="AW1117" s="32">
        <v>0</v>
      </c>
      <c r="AX1117" s="32">
        <v>0</v>
      </c>
      <c r="AY1117" s="32">
        <v>0</v>
      </c>
      <c r="AZ1117" s="32">
        <v>0</v>
      </c>
      <c r="BA1117" s="32">
        <v>0</v>
      </c>
      <c r="BB1117" s="32">
        <v>0</v>
      </c>
      <c r="BC1117" s="32">
        <v>0</v>
      </c>
      <c r="BD1117" s="33">
        <v>7.2</v>
      </c>
      <c r="BE1117" s="33">
        <v>7.2</v>
      </c>
      <c r="BF1117" s="33">
        <v>7.2</v>
      </c>
      <c r="BG1117" s="33">
        <v>7.2</v>
      </c>
      <c r="BH1117" s="33">
        <v>7.2</v>
      </c>
      <c r="BI1117" s="33">
        <v>7.2</v>
      </c>
      <c r="BJ1117" s="34" t="s">
        <v>113</v>
      </c>
      <c r="BK1117" s="35" t="s">
        <v>113</v>
      </c>
      <c r="BL1117" t="str">
        <f>IF(BY1117&gt;LARGE(BZ1117:$CK1117,1),1,"")</f>
        <v/>
      </c>
      <c r="BM1117" t="str">
        <f>IF(BZ1117&gt;LARGE(CA1117:$CK1117,1),2,"")</f>
        <v/>
      </c>
      <c r="BN1117" t="str">
        <f>IF(CA1117&gt;LARGE(CB1117:$CK1117,1),2.2,"")</f>
        <v/>
      </c>
      <c r="BO1117" t="str">
        <f>IF(CB1117&gt;LARGE(CC1117:$CK1117,1),3,"")</f>
        <v/>
      </c>
      <c r="BP1117" t="str">
        <f>IF(CC1117&gt;LARGE(CD1117:$CK1117,1),3.2,"")</f>
        <v/>
      </c>
      <c r="BQ1117" t="str">
        <f>IF(CD1117&gt;LARGE(CE1117:$CK1117,1),4,"")</f>
        <v/>
      </c>
      <c r="BR1117" t="str">
        <f>IF(CE1117&gt;LARGE(CF1117:$CK1117,1),4.2,"")</f>
        <v/>
      </c>
      <c r="BS1117" t="str">
        <f>IF(CF1117&gt;LARGE(CG1117:$CK1117,1),5,"")</f>
        <v/>
      </c>
      <c r="BT1117" t="str">
        <f>IF(CG1117&gt;LARGE(CH1117:$CK1117,1),5.2,"")</f>
        <v/>
      </c>
      <c r="BU1117" t="str">
        <f>IF(CH1117&gt;LARGE(CI1117:$CK1117,1),6,"")</f>
        <v/>
      </c>
      <c r="BV1117" t="str">
        <f>IF(CI1117&gt;LARGE(CJ1117:$CK1117,1),6.2,"")</f>
        <v/>
      </c>
      <c r="BW1117" t="str">
        <f>IF(CJ1117&gt;LARGE(CK1117:$CK1117,1),7,"")</f>
        <v/>
      </c>
      <c r="BX1117" t="str">
        <f t="shared" si="290"/>
        <v/>
      </c>
      <c r="BY1117" s="36">
        <f t="shared" si="291"/>
        <v>0</v>
      </c>
      <c r="BZ1117" s="36">
        <f t="shared" si="292"/>
        <v>0</v>
      </c>
      <c r="CA1117">
        <f t="shared" si="293"/>
        <v>0</v>
      </c>
      <c r="CB1117" s="36">
        <f t="shared" si="294"/>
        <v>0</v>
      </c>
      <c r="CC1117">
        <f t="shared" si="295"/>
        <v>0</v>
      </c>
      <c r="CD1117" s="36">
        <f t="shared" si="296"/>
        <v>0</v>
      </c>
      <c r="CE1117">
        <f t="shared" si="297"/>
        <v>0</v>
      </c>
      <c r="CF1117" s="36">
        <f t="shared" si="298"/>
        <v>0</v>
      </c>
      <c r="CG1117">
        <f t="shared" si="299"/>
        <v>0</v>
      </c>
      <c r="CH1117" s="36">
        <f t="shared" si="300"/>
        <v>0</v>
      </c>
      <c r="CI1117">
        <f t="shared" si="301"/>
        <v>0</v>
      </c>
      <c r="CJ1117" s="36">
        <f t="shared" si="302"/>
        <v>0</v>
      </c>
      <c r="CK1117">
        <f t="shared" si="303"/>
        <v>0</v>
      </c>
      <c r="CP1117">
        <v>1718</v>
      </c>
      <c r="DD1117" t="str">
        <f>IF(COUNTIF('[3]Zone Players'!A$3:A$1847,A1117)&lt;1,"D","")</f>
        <v/>
      </c>
      <c r="DF1117" t="str">
        <f t="shared" si="306"/>
        <v/>
      </c>
      <c r="DG1117" s="70">
        <f t="shared" si="304"/>
        <v>0</v>
      </c>
      <c r="DH1117" t="str">
        <f t="shared" si="305"/>
        <v/>
      </c>
    </row>
    <row r="1118" spans="1:112" x14ac:dyDescent="0.25">
      <c r="A1118" s="23">
        <v>131957</v>
      </c>
      <c r="B1118" s="24" t="s">
        <v>1568</v>
      </c>
      <c r="C1118" s="24" t="s">
        <v>538</v>
      </c>
      <c r="D1118" s="25" t="s">
        <v>1476</v>
      </c>
      <c r="E1118" s="26"/>
      <c r="F1118" s="27"/>
      <c r="G1118" s="27"/>
      <c r="H1118" s="27"/>
      <c r="I1118" s="27"/>
      <c r="J1118" s="27">
        <v>7</v>
      </c>
      <c r="K1118" s="27">
        <v>5</v>
      </c>
      <c r="L1118" s="27">
        <v>6</v>
      </c>
      <c r="M1118" s="27">
        <v>6</v>
      </c>
      <c r="N1118" s="26">
        <v>7</v>
      </c>
      <c r="O1118" s="27">
        <v>7</v>
      </c>
      <c r="P1118" s="27">
        <v>7</v>
      </c>
      <c r="Q1118" s="28"/>
      <c r="R1118" s="28"/>
      <c r="S1118" s="28"/>
      <c r="T1118" s="29"/>
      <c r="U1118" s="28"/>
      <c r="V1118" s="30" t="s">
        <v>113</v>
      </c>
      <c r="W1118" s="30" t="s">
        <v>113</v>
      </c>
      <c r="X1118" s="30">
        <v>3</v>
      </c>
      <c r="Y1118" s="30" t="s">
        <v>113</v>
      </c>
      <c r="Z1118" s="30" t="s">
        <v>113</v>
      </c>
      <c r="AA1118" s="30">
        <v>6</v>
      </c>
      <c r="AB1118" s="30">
        <v>7</v>
      </c>
      <c r="AC1118" s="30" t="s">
        <v>113</v>
      </c>
      <c r="AD1118" s="30" t="s">
        <v>113</v>
      </c>
      <c r="AE1118" s="30" t="s">
        <v>113</v>
      </c>
      <c r="AF1118" s="30" t="s">
        <v>113</v>
      </c>
      <c r="AG1118" s="30" t="s">
        <v>113</v>
      </c>
      <c r="AH1118" s="30" t="s">
        <v>113</v>
      </c>
      <c r="AI1118" s="30" t="s">
        <v>113</v>
      </c>
      <c r="AJ1118" s="30" t="s">
        <v>113</v>
      </c>
      <c r="AK1118" s="30" t="s">
        <v>113</v>
      </c>
      <c r="AL1118" s="30" t="s">
        <v>113</v>
      </c>
      <c r="AM1118" s="30">
        <v>0</v>
      </c>
      <c r="AN1118" s="30">
        <v>15</v>
      </c>
      <c r="AO1118" s="30">
        <v>0</v>
      </c>
      <c r="AP1118" s="30">
        <v>7</v>
      </c>
      <c r="AQ1118" s="31">
        <v>7</v>
      </c>
      <c r="AR1118" s="31">
        <v>7</v>
      </c>
      <c r="AS1118" s="31">
        <v>7</v>
      </c>
      <c r="AT1118" s="32">
        <v>0</v>
      </c>
      <c r="AU1118" s="32">
        <v>0</v>
      </c>
      <c r="AV1118" s="32">
        <v>0</v>
      </c>
      <c r="AW1118" s="32">
        <v>0</v>
      </c>
      <c r="AX1118" s="32">
        <v>0</v>
      </c>
      <c r="AY1118" s="32">
        <v>0</v>
      </c>
      <c r="AZ1118" s="32">
        <v>0</v>
      </c>
      <c r="BA1118" s="32">
        <v>7</v>
      </c>
      <c r="BB1118" s="32">
        <v>0</v>
      </c>
      <c r="BC1118" s="32">
        <v>0</v>
      </c>
      <c r="BD1118" s="33">
        <v>7.2</v>
      </c>
      <c r="BE1118" s="33">
        <v>7.2</v>
      </c>
      <c r="BF1118" s="33">
        <v>7.2</v>
      </c>
      <c r="BG1118" s="33">
        <v>7.2</v>
      </c>
      <c r="BH1118" s="33">
        <v>7.2</v>
      </c>
      <c r="BI1118" s="33">
        <v>7.2</v>
      </c>
      <c r="BJ1118" s="34" t="s">
        <v>113</v>
      </c>
      <c r="BK1118" s="35">
        <v>7</v>
      </c>
      <c r="BL1118" t="str">
        <f>IF(BY1118&gt;LARGE(BZ1118:$CK1118,1),1,"")</f>
        <v/>
      </c>
      <c r="BM1118" t="str">
        <f>IF(BZ1118&gt;LARGE(CA1118:$CK1118,1),2,"")</f>
        <v/>
      </c>
      <c r="BN1118" t="str">
        <f>IF(CA1118&gt;LARGE(CB1118:$CK1118,1),2.2,"")</f>
        <v/>
      </c>
      <c r="BO1118" t="str">
        <f>IF(CB1118&gt;LARGE(CC1118:$CK1118,1),3,"")</f>
        <v/>
      </c>
      <c r="BP1118" t="str">
        <f>IF(CC1118&gt;LARGE(CD1118:$CK1118,1),3.2,"")</f>
        <v/>
      </c>
      <c r="BQ1118" t="str">
        <f>IF(CD1118&gt;LARGE(CE1118:$CK1118,1),4,"")</f>
        <v/>
      </c>
      <c r="BR1118" t="str">
        <f>IF(CE1118&gt;LARGE(CF1118:$CK1118,1),4.2,"")</f>
        <v/>
      </c>
      <c r="BS1118" t="str">
        <f>IF(CF1118&gt;LARGE(CG1118:$CK1118,1),5,"")</f>
        <v/>
      </c>
      <c r="BT1118" t="str">
        <f>IF(CG1118&gt;LARGE(CH1118:$CK1118,1),5.2,"")</f>
        <v/>
      </c>
      <c r="BU1118" t="str">
        <f>IF(CH1118&gt;LARGE(CI1118:$CK1118,1),6,"")</f>
        <v/>
      </c>
      <c r="BV1118" t="str">
        <f>IF(CI1118&gt;LARGE(CJ1118:$CK1118,1),6.2,"")</f>
        <v/>
      </c>
      <c r="BW1118">
        <f>IF(CJ1118&gt;LARGE(CK1118:$CK1118,1),7,"")</f>
        <v>7</v>
      </c>
      <c r="BX1118" t="str">
        <f t="shared" si="290"/>
        <v/>
      </c>
      <c r="BY1118" s="36">
        <f t="shared" si="291"/>
        <v>0</v>
      </c>
      <c r="BZ1118" s="36">
        <f t="shared" si="292"/>
        <v>0</v>
      </c>
      <c r="CA1118">
        <f t="shared" si="293"/>
        <v>0</v>
      </c>
      <c r="CB1118" s="36">
        <f t="shared" si="294"/>
        <v>0</v>
      </c>
      <c r="CC1118">
        <f t="shared" si="295"/>
        <v>0</v>
      </c>
      <c r="CD1118" s="36">
        <f t="shared" si="296"/>
        <v>0</v>
      </c>
      <c r="CE1118">
        <f t="shared" si="297"/>
        <v>0</v>
      </c>
      <c r="CF1118" s="36">
        <f t="shared" si="298"/>
        <v>0</v>
      </c>
      <c r="CG1118">
        <f t="shared" si="299"/>
        <v>0</v>
      </c>
      <c r="CH1118" s="36">
        <f t="shared" si="300"/>
        <v>0</v>
      </c>
      <c r="CI1118">
        <f t="shared" si="301"/>
        <v>0</v>
      </c>
      <c r="CJ1118" s="36">
        <f t="shared" si="302"/>
        <v>1</v>
      </c>
      <c r="CK1118">
        <f t="shared" si="303"/>
        <v>0</v>
      </c>
      <c r="CP1118">
        <v>1719</v>
      </c>
      <c r="DD1118" t="str">
        <f>IF(COUNTIF('[3]Zone Players'!A$3:A$1847,A1118)&lt;1,"D","")</f>
        <v/>
      </c>
      <c r="DF1118">
        <f t="shared" si="306"/>
        <v>7</v>
      </c>
      <c r="DG1118" s="70">
        <f t="shared" si="304"/>
        <v>1</v>
      </c>
      <c r="DH1118" t="str">
        <f t="shared" si="305"/>
        <v/>
      </c>
    </row>
    <row r="1119" spans="1:112" x14ac:dyDescent="0.25">
      <c r="A1119" s="23">
        <v>13197</v>
      </c>
      <c r="B1119" s="24" t="s">
        <v>1569</v>
      </c>
      <c r="C1119" s="24" t="s">
        <v>155</v>
      </c>
      <c r="D1119" s="25" t="s">
        <v>1476</v>
      </c>
      <c r="E1119" s="26">
        <v>7</v>
      </c>
      <c r="F1119" s="27">
        <v>7</v>
      </c>
      <c r="G1119" s="27">
        <v>7</v>
      </c>
      <c r="H1119" s="27">
        <v>7</v>
      </c>
      <c r="I1119" s="27"/>
      <c r="J1119" s="27">
        <v>6</v>
      </c>
      <c r="K1119" s="27">
        <v>7</v>
      </c>
      <c r="L1119" s="27">
        <v>6</v>
      </c>
      <c r="M1119" s="27">
        <v>6</v>
      </c>
      <c r="N1119" s="26">
        <v>7</v>
      </c>
      <c r="O1119" s="27"/>
      <c r="P1119" s="27">
        <v>7</v>
      </c>
      <c r="Q1119" s="28"/>
      <c r="R1119" s="28"/>
      <c r="S1119" s="28"/>
      <c r="T1119" s="29"/>
      <c r="U1119" s="28"/>
      <c r="V1119" s="30" t="s">
        <v>113</v>
      </c>
      <c r="W1119" s="30" t="s">
        <v>113</v>
      </c>
      <c r="X1119" s="30">
        <v>3</v>
      </c>
      <c r="Y1119" s="30" t="s">
        <v>113</v>
      </c>
      <c r="Z1119" s="30" t="s">
        <v>113</v>
      </c>
      <c r="AA1119" s="30">
        <v>6</v>
      </c>
      <c r="AB1119" s="30">
        <v>7</v>
      </c>
      <c r="AC1119" s="30" t="s">
        <v>113</v>
      </c>
      <c r="AD1119" s="30" t="s">
        <v>113</v>
      </c>
      <c r="AE1119" s="30" t="s">
        <v>113</v>
      </c>
      <c r="AF1119" s="30" t="s">
        <v>113</v>
      </c>
      <c r="AG1119" s="30" t="s">
        <v>113</v>
      </c>
      <c r="AH1119" s="30" t="s">
        <v>113</v>
      </c>
      <c r="AI1119" s="30" t="s">
        <v>113</v>
      </c>
      <c r="AJ1119" s="30" t="s">
        <v>113</v>
      </c>
      <c r="AK1119" s="30" t="s">
        <v>113</v>
      </c>
      <c r="AL1119" s="30" t="s">
        <v>113</v>
      </c>
      <c r="AM1119" s="30">
        <v>0</v>
      </c>
      <c r="AN1119" s="30">
        <v>15</v>
      </c>
      <c r="AO1119" s="30">
        <v>0</v>
      </c>
      <c r="AP1119" s="30">
        <v>7</v>
      </c>
      <c r="AQ1119" s="31">
        <v>7</v>
      </c>
      <c r="AR1119" s="31">
        <v>7</v>
      </c>
      <c r="AS1119" s="31">
        <v>7</v>
      </c>
      <c r="AT1119" s="32">
        <v>7</v>
      </c>
      <c r="AU1119" s="32">
        <v>0</v>
      </c>
      <c r="AV1119" s="32">
        <v>7</v>
      </c>
      <c r="AW1119" s="32">
        <v>7</v>
      </c>
      <c r="AX1119" s="32">
        <v>7</v>
      </c>
      <c r="AY1119" s="32">
        <v>7</v>
      </c>
      <c r="AZ1119" s="32">
        <v>0</v>
      </c>
      <c r="BA1119" s="32">
        <v>7</v>
      </c>
      <c r="BB1119" s="32">
        <v>0</v>
      </c>
      <c r="BC1119" s="32">
        <v>7</v>
      </c>
      <c r="BD1119" s="33">
        <v>7.2</v>
      </c>
      <c r="BE1119" s="33">
        <v>7</v>
      </c>
      <c r="BF1119" s="33">
        <v>7</v>
      </c>
      <c r="BG1119" s="33">
        <v>7</v>
      </c>
      <c r="BH1119" s="33">
        <v>7</v>
      </c>
      <c r="BI1119" s="33">
        <v>7</v>
      </c>
      <c r="BJ1119" s="34">
        <v>7</v>
      </c>
      <c r="BK1119" s="35">
        <v>7</v>
      </c>
      <c r="BL1119" t="str">
        <f>IF(BY1119&gt;LARGE(BZ1119:$CK1119,1),1,"")</f>
        <v/>
      </c>
      <c r="BM1119" t="str">
        <f>IF(BZ1119&gt;LARGE(CA1119:$CK1119,1),2,"")</f>
        <v/>
      </c>
      <c r="BN1119" t="str">
        <f>IF(CA1119&gt;LARGE(CB1119:$CK1119,1),2.2,"")</f>
        <v/>
      </c>
      <c r="BO1119" t="str">
        <f>IF(CB1119&gt;LARGE(CC1119:$CK1119,1),3,"")</f>
        <v/>
      </c>
      <c r="BP1119" t="str">
        <f>IF(CC1119&gt;LARGE(CD1119:$CK1119,1),3.2,"")</f>
        <v/>
      </c>
      <c r="BQ1119" t="str">
        <f>IF(CD1119&gt;LARGE(CE1119:$CK1119,1),4,"")</f>
        <v/>
      </c>
      <c r="BR1119" t="str">
        <f>IF(CE1119&gt;LARGE(CF1119:$CK1119,1),4.2,"")</f>
        <v/>
      </c>
      <c r="BS1119" t="str">
        <f>IF(CF1119&gt;LARGE(CG1119:$CK1119,1),5,"")</f>
        <v/>
      </c>
      <c r="BT1119" t="str">
        <f>IF(CG1119&gt;LARGE(CH1119:$CK1119,1),5.2,"")</f>
        <v/>
      </c>
      <c r="BU1119" t="str">
        <f>IF(CH1119&gt;LARGE(CI1119:$CK1119,1),6,"")</f>
        <v/>
      </c>
      <c r="BV1119" t="str">
        <f>IF(CI1119&gt;LARGE(CJ1119:$CK1119,1),6.2,"")</f>
        <v/>
      </c>
      <c r="BW1119">
        <f>IF(CJ1119&gt;LARGE(CK1119:$CK1119,1),7,"")</f>
        <v>7</v>
      </c>
      <c r="BX1119" t="str">
        <f t="shared" si="290"/>
        <v/>
      </c>
      <c r="BY1119" s="36">
        <f t="shared" si="291"/>
        <v>0</v>
      </c>
      <c r="BZ1119" s="36">
        <f t="shared" si="292"/>
        <v>0</v>
      </c>
      <c r="CA1119">
        <f t="shared" si="293"/>
        <v>0</v>
      </c>
      <c r="CB1119" s="36">
        <f t="shared" si="294"/>
        <v>0</v>
      </c>
      <c r="CC1119">
        <f t="shared" si="295"/>
        <v>0</v>
      </c>
      <c r="CD1119" s="36">
        <f t="shared" si="296"/>
        <v>0</v>
      </c>
      <c r="CE1119">
        <f t="shared" si="297"/>
        <v>0</v>
      </c>
      <c r="CF1119" s="36">
        <f t="shared" si="298"/>
        <v>0</v>
      </c>
      <c r="CG1119">
        <f t="shared" si="299"/>
        <v>0</v>
      </c>
      <c r="CH1119" s="36">
        <f t="shared" si="300"/>
        <v>0</v>
      </c>
      <c r="CI1119">
        <f t="shared" si="301"/>
        <v>0</v>
      </c>
      <c r="CJ1119" s="36">
        <f t="shared" si="302"/>
        <v>7</v>
      </c>
      <c r="CK1119">
        <f t="shared" si="303"/>
        <v>0</v>
      </c>
      <c r="CP1119">
        <v>1720</v>
      </c>
      <c r="DD1119" t="str">
        <f>IF(COUNTIF('[3]Zone Players'!A$3:A$1847,A1119)&lt;1,"D","")</f>
        <v/>
      </c>
      <c r="DF1119">
        <f t="shared" si="306"/>
        <v>7</v>
      </c>
      <c r="DG1119" s="70">
        <f t="shared" si="304"/>
        <v>7</v>
      </c>
      <c r="DH1119" t="str">
        <f t="shared" si="305"/>
        <v/>
      </c>
    </row>
    <row r="1120" spans="1:112" x14ac:dyDescent="0.25">
      <c r="A1120" s="40">
        <v>33601</v>
      </c>
      <c r="B1120" s="24" t="s">
        <v>497</v>
      </c>
      <c r="C1120" s="24" t="s">
        <v>864</v>
      </c>
      <c r="D1120" s="25" t="s">
        <v>1476</v>
      </c>
      <c r="E1120" s="26"/>
      <c r="F1120" s="27"/>
      <c r="G1120" s="27"/>
      <c r="H1120" s="27"/>
      <c r="I1120" s="27"/>
      <c r="J1120" s="27"/>
      <c r="K1120" s="27"/>
      <c r="L1120" s="27"/>
      <c r="M1120" s="27"/>
      <c r="N1120" s="26">
        <v>7</v>
      </c>
      <c r="O1120" s="27"/>
      <c r="P1120" s="27">
        <v>7</v>
      </c>
      <c r="Q1120" s="28"/>
      <c r="R1120" s="28"/>
      <c r="S1120" s="28"/>
      <c r="T1120" s="29"/>
      <c r="U1120" s="28"/>
      <c r="V1120" s="30" t="s">
        <v>113</v>
      </c>
      <c r="W1120" s="30" t="s">
        <v>113</v>
      </c>
      <c r="X1120" s="30">
        <v>3</v>
      </c>
      <c r="Y1120" s="30" t="s">
        <v>113</v>
      </c>
      <c r="Z1120" s="30" t="s">
        <v>113</v>
      </c>
      <c r="AA1120" s="30">
        <v>6</v>
      </c>
      <c r="AB1120" s="30">
        <v>7</v>
      </c>
      <c r="AC1120" s="30" t="s">
        <v>113</v>
      </c>
      <c r="AD1120" s="30" t="s">
        <v>113</v>
      </c>
      <c r="AE1120" s="30" t="s">
        <v>113</v>
      </c>
      <c r="AF1120" s="30" t="s">
        <v>113</v>
      </c>
      <c r="AG1120" s="30" t="s">
        <v>113</v>
      </c>
      <c r="AH1120" s="30" t="s">
        <v>113</v>
      </c>
      <c r="AI1120" s="30" t="s">
        <v>113</v>
      </c>
      <c r="AJ1120" s="30" t="s">
        <v>113</v>
      </c>
      <c r="AK1120" s="30" t="s">
        <v>113</v>
      </c>
      <c r="AL1120" s="30" t="s">
        <v>113</v>
      </c>
      <c r="AM1120" s="30">
        <v>0</v>
      </c>
      <c r="AN1120" s="30">
        <v>15</v>
      </c>
      <c r="AO1120" s="30">
        <v>0</v>
      </c>
      <c r="AP1120" s="30">
        <v>7</v>
      </c>
      <c r="AQ1120" s="31">
        <v>7</v>
      </c>
      <c r="AR1120" s="31">
        <v>7</v>
      </c>
      <c r="AS1120" s="31">
        <v>7</v>
      </c>
      <c r="AT1120" s="32">
        <v>0</v>
      </c>
      <c r="AU1120" s="32">
        <v>0</v>
      </c>
      <c r="AV1120" s="32">
        <v>0</v>
      </c>
      <c r="AW1120" s="32">
        <v>0</v>
      </c>
      <c r="AX1120" s="32">
        <v>0</v>
      </c>
      <c r="AY1120" s="32">
        <v>0</v>
      </c>
      <c r="AZ1120" s="32">
        <v>0</v>
      </c>
      <c r="BA1120" s="32">
        <v>0</v>
      </c>
      <c r="BB1120" s="32">
        <v>0</v>
      </c>
      <c r="BC1120" s="32">
        <v>0</v>
      </c>
      <c r="BD1120" s="33">
        <v>7.2</v>
      </c>
      <c r="BE1120" s="33">
        <v>7.2</v>
      </c>
      <c r="BF1120" s="33">
        <v>7.2</v>
      </c>
      <c r="BG1120" s="33">
        <v>7.2</v>
      </c>
      <c r="BH1120" s="33">
        <v>7.2</v>
      </c>
      <c r="BI1120" s="33">
        <v>7.2</v>
      </c>
      <c r="BJ1120" s="34" t="s">
        <v>113</v>
      </c>
      <c r="BK1120" s="35" t="s">
        <v>113</v>
      </c>
      <c r="BL1120" t="str">
        <f>IF(BY1120&gt;LARGE(BZ1120:$CK1120,1),1,"")</f>
        <v/>
      </c>
      <c r="BM1120" t="str">
        <f>IF(BZ1120&gt;LARGE(CA1120:$CK1120,1),2,"")</f>
        <v/>
      </c>
      <c r="BN1120" t="str">
        <f>IF(CA1120&gt;LARGE(CB1120:$CK1120,1),2.2,"")</f>
        <v/>
      </c>
      <c r="BO1120" t="str">
        <f>IF(CB1120&gt;LARGE(CC1120:$CK1120,1),3,"")</f>
        <v/>
      </c>
      <c r="BP1120" t="str">
        <f>IF(CC1120&gt;LARGE(CD1120:$CK1120,1),3.2,"")</f>
        <v/>
      </c>
      <c r="BQ1120" t="str">
        <f>IF(CD1120&gt;LARGE(CE1120:$CK1120,1),4,"")</f>
        <v/>
      </c>
      <c r="BR1120" t="str">
        <f>IF(CE1120&gt;LARGE(CF1120:$CK1120,1),4.2,"")</f>
        <v/>
      </c>
      <c r="BS1120" t="str">
        <f>IF(CF1120&gt;LARGE(CG1120:$CK1120,1),5,"")</f>
        <v/>
      </c>
      <c r="BT1120" t="str">
        <f>IF(CG1120&gt;LARGE(CH1120:$CK1120,1),5.2,"")</f>
        <v/>
      </c>
      <c r="BU1120" t="str">
        <f>IF(CH1120&gt;LARGE(CI1120:$CK1120,1),6,"")</f>
        <v/>
      </c>
      <c r="BV1120" t="str">
        <f>IF(CI1120&gt;LARGE(CJ1120:$CK1120,1),6.2,"")</f>
        <v/>
      </c>
      <c r="BW1120" t="str">
        <f>IF(CJ1120&gt;LARGE(CK1120:$CK1120,1),7,"")</f>
        <v/>
      </c>
      <c r="BX1120" t="str">
        <f t="shared" si="290"/>
        <v/>
      </c>
      <c r="BY1120" s="36">
        <f t="shared" si="291"/>
        <v>0</v>
      </c>
      <c r="BZ1120" s="36">
        <f t="shared" si="292"/>
        <v>0</v>
      </c>
      <c r="CA1120">
        <f t="shared" si="293"/>
        <v>0</v>
      </c>
      <c r="CB1120" s="36">
        <f t="shared" si="294"/>
        <v>0</v>
      </c>
      <c r="CC1120">
        <f t="shared" si="295"/>
        <v>0</v>
      </c>
      <c r="CD1120" s="36">
        <f t="shared" si="296"/>
        <v>0</v>
      </c>
      <c r="CE1120">
        <f t="shared" si="297"/>
        <v>0</v>
      </c>
      <c r="CF1120" s="36">
        <f t="shared" si="298"/>
        <v>0</v>
      </c>
      <c r="CG1120">
        <f t="shared" si="299"/>
        <v>0</v>
      </c>
      <c r="CH1120" s="36">
        <f t="shared" si="300"/>
        <v>0</v>
      </c>
      <c r="CI1120">
        <f t="shared" si="301"/>
        <v>0</v>
      </c>
      <c r="CJ1120" s="36">
        <f t="shared" si="302"/>
        <v>0</v>
      </c>
      <c r="CK1120">
        <f t="shared" si="303"/>
        <v>0</v>
      </c>
      <c r="CP1120">
        <v>1328</v>
      </c>
      <c r="DD1120" t="str">
        <f>IF(COUNTIF('[3]Zone Players'!A$3:A$1847,A1120)&lt;1,"D","")</f>
        <v/>
      </c>
      <c r="DF1120">
        <f t="shared" si="306"/>
        <v>7</v>
      </c>
      <c r="DG1120" s="70">
        <f t="shared" si="304"/>
        <v>0</v>
      </c>
      <c r="DH1120" t="str">
        <f t="shared" si="305"/>
        <v/>
      </c>
    </row>
    <row r="1121" spans="1:112" x14ac:dyDescent="0.25">
      <c r="A1121" s="23">
        <v>96315</v>
      </c>
      <c r="B1121" s="24" t="s">
        <v>451</v>
      </c>
      <c r="C1121" s="24" t="s">
        <v>453</v>
      </c>
      <c r="D1121" s="25" t="s">
        <v>1476</v>
      </c>
      <c r="E1121" s="26">
        <v>7</v>
      </c>
      <c r="F1121" s="27">
        <v>6</v>
      </c>
      <c r="G1121" s="27">
        <v>5</v>
      </c>
      <c r="H1121" s="27">
        <v>5</v>
      </c>
      <c r="I1121" s="27">
        <v>5</v>
      </c>
      <c r="J1121" s="27">
        <v>5</v>
      </c>
      <c r="K1121" s="27">
        <v>5</v>
      </c>
      <c r="L1121" s="27">
        <v>6</v>
      </c>
      <c r="M1121" s="27">
        <v>7</v>
      </c>
      <c r="N1121" s="26">
        <v>7</v>
      </c>
      <c r="O1121" s="27">
        <v>7</v>
      </c>
      <c r="P1121" s="27">
        <v>7</v>
      </c>
      <c r="Q1121" s="28"/>
      <c r="R1121" s="28"/>
      <c r="S1121" s="28"/>
      <c r="T1121" s="29"/>
      <c r="U1121" s="28"/>
      <c r="V1121" s="30" t="s">
        <v>113</v>
      </c>
      <c r="W1121" s="30" t="s">
        <v>113</v>
      </c>
      <c r="X1121" s="30">
        <v>3</v>
      </c>
      <c r="Y1121" s="30" t="s">
        <v>113</v>
      </c>
      <c r="Z1121" s="30" t="s">
        <v>113</v>
      </c>
      <c r="AA1121" s="30">
        <v>6</v>
      </c>
      <c r="AB1121" s="30">
        <v>7</v>
      </c>
      <c r="AC1121" s="30" t="s">
        <v>113</v>
      </c>
      <c r="AD1121" s="30" t="s">
        <v>113</v>
      </c>
      <c r="AE1121" s="30" t="s">
        <v>113</v>
      </c>
      <c r="AF1121" s="30" t="s">
        <v>113</v>
      </c>
      <c r="AG1121" s="30" t="s">
        <v>113</v>
      </c>
      <c r="AH1121" s="30" t="s">
        <v>113</v>
      </c>
      <c r="AI1121" s="30" t="s">
        <v>113</v>
      </c>
      <c r="AJ1121" s="30" t="s">
        <v>113</v>
      </c>
      <c r="AK1121" s="30" t="s">
        <v>113</v>
      </c>
      <c r="AL1121" s="30" t="s">
        <v>113</v>
      </c>
      <c r="AM1121" s="30">
        <v>0</v>
      </c>
      <c r="AN1121" s="30">
        <v>15</v>
      </c>
      <c r="AO1121" s="30">
        <v>0</v>
      </c>
      <c r="AP1121" s="30">
        <v>7</v>
      </c>
      <c r="AQ1121" s="31">
        <v>7</v>
      </c>
      <c r="AR1121" s="31">
        <v>7</v>
      </c>
      <c r="AS1121" s="31">
        <v>7</v>
      </c>
      <c r="AT1121" s="32">
        <v>7</v>
      </c>
      <c r="AU1121" s="32">
        <v>0</v>
      </c>
      <c r="AV1121" s="32">
        <v>7</v>
      </c>
      <c r="AW1121" s="32">
        <v>7</v>
      </c>
      <c r="AX1121" s="32">
        <v>0</v>
      </c>
      <c r="AY1121" s="32">
        <v>0</v>
      </c>
      <c r="AZ1121" s="32">
        <v>0</v>
      </c>
      <c r="BA1121" s="32">
        <v>0</v>
      </c>
      <c r="BB1121" s="32">
        <v>7</v>
      </c>
      <c r="BC1121" s="32">
        <v>7</v>
      </c>
      <c r="BD1121" s="33">
        <v>7.2</v>
      </c>
      <c r="BE1121" s="33">
        <v>7.2</v>
      </c>
      <c r="BF1121" s="33">
        <v>7.2</v>
      </c>
      <c r="BG1121" s="33">
        <v>7.2</v>
      </c>
      <c r="BH1121" s="33">
        <v>7.2</v>
      </c>
      <c r="BI1121" s="33">
        <v>7</v>
      </c>
      <c r="BJ1121" s="34">
        <v>7</v>
      </c>
      <c r="BK1121" s="35">
        <v>7</v>
      </c>
      <c r="BL1121" t="str">
        <f>IF(BY1121&gt;LARGE(BZ1121:$CK1121,1),1,"")</f>
        <v/>
      </c>
      <c r="BM1121" t="str">
        <f>IF(BZ1121&gt;LARGE(CA1121:$CK1121,1),2,"")</f>
        <v/>
      </c>
      <c r="BN1121" t="str">
        <f>IF(CA1121&gt;LARGE(CB1121:$CK1121,1),2.2,"")</f>
        <v/>
      </c>
      <c r="BO1121" t="str">
        <f>IF(CB1121&gt;LARGE(CC1121:$CK1121,1),3,"")</f>
        <v/>
      </c>
      <c r="BP1121" t="str">
        <f>IF(CC1121&gt;LARGE(CD1121:$CK1121,1),3.2,"")</f>
        <v/>
      </c>
      <c r="BQ1121" t="str">
        <f>IF(CD1121&gt;LARGE(CE1121:$CK1121,1),4,"")</f>
        <v/>
      </c>
      <c r="BR1121" t="str">
        <f>IF(CE1121&gt;LARGE(CF1121:$CK1121,1),4.2,"")</f>
        <v/>
      </c>
      <c r="BS1121" t="str">
        <f>IF(CF1121&gt;LARGE(CG1121:$CK1121,1),5,"")</f>
        <v/>
      </c>
      <c r="BT1121" t="str">
        <f>IF(CG1121&gt;LARGE(CH1121:$CK1121,1),5.2,"")</f>
        <v/>
      </c>
      <c r="BU1121" t="str">
        <f>IF(CH1121&gt;LARGE(CI1121:$CK1121,1),6,"")</f>
        <v/>
      </c>
      <c r="BV1121" t="str">
        <f>IF(CI1121&gt;LARGE(CJ1121:$CK1121,1),6.2,"")</f>
        <v/>
      </c>
      <c r="BW1121">
        <f>IF(CJ1121&gt;LARGE(CK1121:$CK1121,1),7,"")</f>
        <v>7</v>
      </c>
      <c r="BX1121" t="str">
        <f t="shared" si="290"/>
        <v/>
      </c>
      <c r="BY1121" s="36">
        <f t="shared" si="291"/>
        <v>0</v>
      </c>
      <c r="BZ1121" s="36">
        <f t="shared" si="292"/>
        <v>0</v>
      </c>
      <c r="CA1121">
        <f t="shared" si="293"/>
        <v>0</v>
      </c>
      <c r="CB1121" s="36">
        <f t="shared" si="294"/>
        <v>0</v>
      </c>
      <c r="CC1121">
        <f t="shared" si="295"/>
        <v>0</v>
      </c>
      <c r="CD1121" s="36">
        <f t="shared" si="296"/>
        <v>0</v>
      </c>
      <c r="CE1121">
        <f t="shared" si="297"/>
        <v>0</v>
      </c>
      <c r="CF1121" s="36">
        <f t="shared" si="298"/>
        <v>0</v>
      </c>
      <c r="CG1121">
        <f t="shared" si="299"/>
        <v>0</v>
      </c>
      <c r="CH1121" s="36">
        <f t="shared" si="300"/>
        <v>0</v>
      </c>
      <c r="CI1121">
        <f t="shared" si="301"/>
        <v>0</v>
      </c>
      <c r="CJ1121" s="36">
        <f t="shared" si="302"/>
        <v>5</v>
      </c>
      <c r="CK1121">
        <f t="shared" si="303"/>
        <v>0</v>
      </c>
      <c r="CP1121">
        <v>2329</v>
      </c>
      <c r="DD1121" t="str">
        <f>IF(COUNTIF('[3]Zone Players'!A$3:A$1847,A1121)&lt;1,"D","")</f>
        <v/>
      </c>
      <c r="DF1121">
        <f t="shared" si="306"/>
        <v>7</v>
      </c>
      <c r="DG1121" s="70">
        <f t="shared" si="304"/>
        <v>5</v>
      </c>
      <c r="DH1121" t="str">
        <f t="shared" si="305"/>
        <v/>
      </c>
    </row>
    <row r="1122" spans="1:112" x14ac:dyDescent="0.25">
      <c r="A1122" s="23">
        <v>21215</v>
      </c>
      <c r="B1122" s="24" t="s">
        <v>1570</v>
      </c>
      <c r="C1122" s="24" t="s">
        <v>327</v>
      </c>
      <c r="D1122" s="25" t="s">
        <v>1571</v>
      </c>
      <c r="E1122" s="26">
        <v>5</v>
      </c>
      <c r="F1122" s="27">
        <v>5</v>
      </c>
      <c r="G1122" s="27">
        <v>5</v>
      </c>
      <c r="H1122" s="27">
        <v>6</v>
      </c>
      <c r="I1122" s="27">
        <v>5</v>
      </c>
      <c r="J1122" s="27">
        <v>5</v>
      </c>
      <c r="K1122" s="27">
        <v>5</v>
      </c>
      <c r="L1122" s="27">
        <v>4</v>
      </c>
      <c r="M1122" s="27">
        <v>5</v>
      </c>
      <c r="N1122" s="26">
        <v>6</v>
      </c>
      <c r="O1122" s="27">
        <v>6</v>
      </c>
      <c r="P1122" s="27">
        <v>6</v>
      </c>
      <c r="Q1122" s="28"/>
      <c r="R1122" s="28"/>
      <c r="S1122" s="28"/>
      <c r="T1122" s="29"/>
      <c r="U1122" s="28"/>
      <c r="V1122" s="30" t="s">
        <v>113</v>
      </c>
      <c r="W1122" s="30" t="s">
        <v>113</v>
      </c>
      <c r="X1122" s="30" t="s">
        <v>113</v>
      </c>
      <c r="Y1122" s="30" t="s">
        <v>113</v>
      </c>
      <c r="Z1122" s="30">
        <v>5</v>
      </c>
      <c r="AA1122" s="30">
        <v>6</v>
      </c>
      <c r="AB1122" s="30" t="s">
        <v>113</v>
      </c>
      <c r="AC1122" s="30" t="s">
        <v>113</v>
      </c>
      <c r="AD1122" s="30" t="s">
        <v>113</v>
      </c>
      <c r="AE1122" s="30" t="s">
        <v>113</v>
      </c>
      <c r="AF1122" s="30" t="s">
        <v>113</v>
      </c>
      <c r="AG1122" s="30" t="s">
        <v>113</v>
      </c>
      <c r="AH1122" s="30" t="s">
        <v>113</v>
      </c>
      <c r="AI1122" s="30" t="s">
        <v>113</v>
      </c>
      <c r="AJ1122" s="30" t="s">
        <v>113</v>
      </c>
      <c r="AK1122" s="30" t="s">
        <v>113</v>
      </c>
      <c r="AL1122" s="30" t="s">
        <v>113</v>
      </c>
      <c r="AM1122" s="30">
        <v>0</v>
      </c>
      <c r="AN1122" s="30">
        <v>16</v>
      </c>
      <c r="AO1122" s="30">
        <v>0</v>
      </c>
      <c r="AP1122" s="30">
        <v>7</v>
      </c>
      <c r="AQ1122" s="31">
        <v>6</v>
      </c>
      <c r="AR1122" s="31">
        <v>6</v>
      </c>
      <c r="AS1122" s="31">
        <v>6</v>
      </c>
      <c r="AT1122" s="32">
        <v>0</v>
      </c>
      <c r="AU1122" s="32">
        <v>0</v>
      </c>
      <c r="AV1122" s="32">
        <v>6</v>
      </c>
      <c r="AW1122" s="32">
        <v>6</v>
      </c>
      <c r="AX1122" s="32">
        <v>6</v>
      </c>
      <c r="AY1122" s="32">
        <v>6</v>
      </c>
      <c r="AZ1122" s="32">
        <v>6</v>
      </c>
      <c r="BA1122" s="32">
        <v>6</v>
      </c>
      <c r="BB1122" s="32">
        <v>6</v>
      </c>
      <c r="BC1122" s="32">
        <v>6</v>
      </c>
      <c r="BD1122" s="33">
        <v>7.2</v>
      </c>
      <c r="BE1122" s="33">
        <v>7.2</v>
      </c>
      <c r="BF1122" s="33">
        <v>7.2</v>
      </c>
      <c r="BG1122" s="33">
        <v>6</v>
      </c>
      <c r="BH1122" s="33">
        <v>6</v>
      </c>
      <c r="BI1122" s="33">
        <v>6</v>
      </c>
      <c r="BJ1122" s="34">
        <v>6</v>
      </c>
      <c r="BK1122" s="35">
        <v>6</v>
      </c>
      <c r="BL1122" t="str">
        <f>IF(BY1122&gt;LARGE(BZ1122:$CK1122,1),1,"")</f>
        <v/>
      </c>
      <c r="BM1122" t="str">
        <f>IF(BZ1122&gt;LARGE(CA1122:$CK1122,1),2,"")</f>
        <v/>
      </c>
      <c r="BN1122" t="str">
        <f>IF(CA1122&gt;LARGE(CB1122:$CK1122,1),2.2,"")</f>
        <v/>
      </c>
      <c r="BO1122" t="str">
        <f>IF(CB1122&gt;LARGE(CC1122:$CK1122,1),3,"")</f>
        <v/>
      </c>
      <c r="BP1122" t="str">
        <f>IF(CC1122&gt;LARGE(CD1122:$CK1122,1),3.2,"")</f>
        <v/>
      </c>
      <c r="BQ1122" t="str">
        <f>IF(CD1122&gt;LARGE(CE1122:$CK1122,1),4,"")</f>
        <v/>
      </c>
      <c r="BR1122" t="str">
        <f>IF(CE1122&gt;LARGE(CF1122:$CK1122,1),4.2,"")</f>
        <v/>
      </c>
      <c r="BS1122" t="str">
        <f>IF(CF1122&gt;LARGE(CG1122:$CK1122,1),5,"")</f>
        <v/>
      </c>
      <c r="BT1122" t="str">
        <f>IF(CG1122&gt;LARGE(CH1122:$CK1122,1),5.2,"")</f>
        <v/>
      </c>
      <c r="BU1122">
        <f>IF(CH1122&gt;LARGE(CI1122:$CK1122,1),6,"")</f>
        <v>6</v>
      </c>
      <c r="BV1122" t="str">
        <f>IF(CI1122&gt;LARGE(CJ1122:$CK1122,1),6.2,"")</f>
        <v/>
      </c>
      <c r="BW1122" t="str">
        <f>IF(CJ1122&gt;LARGE(CK1122:$CK1122,1),7,"")</f>
        <v/>
      </c>
      <c r="BX1122" t="str">
        <f t="shared" si="290"/>
        <v/>
      </c>
      <c r="BY1122" s="36">
        <f t="shared" si="291"/>
        <v>0</v>
      </c>
      <c r="BZ1122" s="36">
        <f t="shared" si="292"/>
        <v>0</v>
      </c>
      <c r="CA1122">
        <f t="shared" si="293"/>
        <v>0</v>
      </c>
      <c r="CB1122" s="36">
        <f t="shared" si="294"/>
        <v>0</v>
      </c>
      <c r="CC1122">
        <f t="shared" si="295"/>
        <v>0</v>
      </c>
      <c r="CD1122" s="36">
        <f t="shared" si="296"/>
        <v>0</v>
      </c>
      <c r="CE1122">
        <f t="shared" si="297"/>
        <v>0</v>
      </c>
      <c r="CF1122" s="36">
        <f t="shared" si="298"/>
        <v>0</v>
      </c>
      <c r="CG1122">
        <f t="shared" si="299"/>
        <v>0</v>
      </c>
      <c r="CH1122" s="36">
        <f t="shared" si="300"/>
        <v>8</v>
      </c>
      <c r="CI1122">
        <f t="shared" si="301"/>
        <v>0</v>
      </c>
      <c r="CJ1122" s="36">
        <f t="shared" si="302"/>
        <v>0</v>
      </c>
      <c r="CK1122">
        <f t="shared" si="303"/>
        <v>0</v>
      </c>
      <c r="CP1122">
        <v>1347</v>
      </c>
      <c r="DD1122" t="str">
        <f>IF(COUNTIF('[3]Zone Players'!A$3:A$1847,A1122)&lt;1,"D","")</f>
        <v/>
      </c>
      <c r="DF1122">
        <f t="shared" si="306"/>
        <v>6</v>
      </c>
      <c r="DG1122" s="70">
        <f t="shared" si="304"/>
        <v>8</v>
      </c>
      <c r="DH1122" t="str">
        <f t="shared" si="305"/>
        <v/>
      </c>
    </row>
    <row r="1123" spans="1:112" x14ac:dyDescent="0.25">
      <c r="A1123" s="23">
        <v>85146</v>
      </c>
      <c r="B1123" s="24" t="s">
        <v>1003</v>
      </c>
      <c r="C1123" s="24" t="s">
        <v>177</v>
      </c>
      <c r="D1123" s="25" t="s">
        <v>1571</v>
      </c>
      <c r="E1123" s="26">
        <v>6</v>
      </c>
      <c r="F1123" s="27">
        <v>5</v>
      </c>
      <c r="G1123" s="27">
        <v>6</v>
      </c>
      <c r="H1123" s="27">
        <v>6</v>
      </c>
      <c r="I1123" s="27">
        <v>5</v>
      </c>
      <c r="J1123" s="27">
        <v>5</v>
      </c>
      <c r="K1123" s="27">
        <v>5</v>
      </c>
      <c r="L1123" s="27">
        <v>4</v>
      </c>
      <c r="M1123" s="27">
        <v>4</v>
      </c>
      <c r="N1123" s="26">
        <v>3</v>
      </c>
      <c r="O1123" s="27">
        <v>4</v>
      </c>
      <c r="P1123" s="27">
        <v>4</v>
      </c>
      <c r="Q1123" s="28"/>
      <c r="R1123" s="28"/>
      <c r="S1123" s="28"/>
      <c r="T1123" s="29"/>
      <c r="U1123" s="28"/>
      <c r="V1123" s="30" t="s">
        <v>113</v>
      </c>
      <c r="W1123" s="30" t="s">
        <v>113</v>
      </c>
      <c r="X1123" s="30" t="s">
        <v>113</v>
      </c>
      <c r="Y1123" s="30" t="s">
        <v>113</v>
      </c>
      <c r="Z1123" s="30">
        <v>5</v>
      </c>
      <c r="AA1123" s="30">
        <v>6</v>
      </c>
      <c r="AB1123" s="30" t="s">
        <v>113</v>
      </c>
      <c r="AC1123" s="30" t="s">
        <v>113</v>
      </c>
      <c r="AD1123" s="30" t="s">
        <v>113</v>
      </c>
      <c r="AE1123" s="30" t="s">
        <v>113</v>
      </c>
      <c r="AF1123" s="30" t="s">
        <v>113</v>
      </c>
      <c r="AG1123" s="30" t="s">
        <v>113</v>
      </c>
      <c r="AH1123" s="30" t="s">
        <v>113</v>
      </c>
      <c r="AI1123" s="30" t="s">
        <v>113</v>
      </c>
      <c r="AJ1123" s="30" t="s">
        <v>113</v>
      </c>
      <c r="AK1123" s="30" t="s">
        <v>113</v>
      </c>
      <c r="AL1123" s="30" t="s">
        <v>113</v>
      </c>
      <c r="AM1123" s="30">
        <v>0</v>
      </c>
      <c r="AN1123" s="30">
        <v>16</v>
      </c>
      <c r="AO1123" s="30">
        <v>2</v>
      </c>
      <c r="AP1123" s="30">
        <v>5</v>
      </c>
      <c r="AQ1123" s="31">
        <v>4</v>
      </c>
      <c r="AR1123" s="31">
        <v>4</v>
      </c>
      <c r="AS1123" s="31">
        <v>4</v>
      </c>
      <c r="AT1123" s="32">
        <v>0</v>
      </c>
      <c r="AU1123" s="32">
        <v>0</v>
      </c>
      <c r="AV1123" s="32">
        <v>0</v>
      </c>
      <c r="AW1123" s="32">
        <v>0</v>
      </c>
      <c r="AX1123" s="32">
        <v>0</v>
      </c>
      <c r="AY1123" s="32">
        <v>0</v>
      </c>
      <c r="AZ1123" s="32">
        <v>5</v>
      </c>
      <c r="BA1123" s="32">
        <v>0</v>
      </c>
      <c r="BB1123" s="32">
        <v>5</v>
      </c>
      <c r="BC1123" s="32">
        <v>5</v>
      </c>
      <c r="BD1123" s="33">
        <v>7.2</v>
      </c>
      <c r="BE1123" s="33">
        <v>7.2</v>
      </c>
      <c r="BF1123" s="33">
        <v>7.2</v>
      </c>
      <c r="BG1123" s="33">
        <v>7.2</v>
      </c>
      <c r="BH1123" s="33">
        <v>7.2</v>
      </c>
      <c r="BI1123" s="33">
        <v>7.2</v>
      </c>
      <c r="BJ1123" s="34" t="s">
        <v>113</v>
      </c>
      <c r="BK1123" s="35">
        <v>4</v>
      </c>
      <c r="BL1123" t="str">
        <f>IF(BY1123&gt;LARGE(BZ1123:$CK1123,1),1,"")</f>
        <v/>
      </c>
      <c r="BM1123" t="str">
        <f>IF(BZ1123&gt;LARGE(CA1123:$CK1123,1),2,"")</f>
        <v/>
      </c>
      <c r="BN1123" t="str">
        <f>IF(CA1123&gt;LARGE(CB1123:$CK1123,1),2.2,"")</f>
        <v/>
      </c>
      <c r="BO1123" t="str">
        <f>IF(CB1123&gt;LARGE(CC1123:$CK1123,1),3,"")</f>
        <v/>
      </c>
      <c r="BP1123" t="str">
        <f>IF(CC1123&gt;LARGE(CD1123:$CK1123,1),3.2,"")</f>
        <v/>
      </c>
      <c r="BQ1123" t="str">
        <f>IF(CD1123&gt;LARGE(CE1123:$CK1123,1),4,"")</f>
        <v/>
      </c>
      <c r="BR1123" t="str">
        <f>IF(CE1123&gt;LARGE(CF1123:$CK1123,1),4.2,"")</f>
        <v/>
      </c>
      <c r="BS1123">
        <f>IF(CF1123&gt;LARGE(CG1123:$CK1123,1),5,"")</f>
        <v>5</v>
      </c>
      <c r="BT1123" t="str">
        <f>IF(CG1123&gt;LARGE(CH1123:$CK1123,1),5.2,"")</f>
        <v/>
      </c>
      <c r="BU1123" t="str">
        <f>IF(CH1123&gt;LARGE(CI1123:$CK1123,1),6,"")</f>
        <v/>
      </c>
      <c r="BV1123" t="str">
        <f>IF(CI1123&gt;LARGE(CJ1123:$CK1123,1),6.2,"")</f>
        <v/>
      </c>
      <c r="BW1123" t="str">
        <f>IF(CJ1123&gt;LARGE(CK1123:$CK1123,1),7,"")</f>
        <v/>
      </c>
      <c r="BX1123" t="str">
        <f t="shared" si="290"/>
        <v/>
      </c>
      <c r="BY1123" s="36">
        <f t="shared" si="291"/>
        <v>0</v>
      </c>
      <c r="BZ1123" s="36">
        <f t="shared" si="292"/>
        <v>0</v>
      </c>
      <c r="CA1123">
        <f t="shared" si="293"/>
        <v>0</v>
      </c>
      <c r="CB1123" s="36">
        <f t="shared" si="294"/>
        <v>0</v>
      </c>
      <c r="CC1123">
        <f t="shared" si="295"/>
        <v>0</v>
      </c>
      <c r="CD1123" s="36">
        <f t="shared" si="296"/>
        <v>0</v>
      </c>
      <c r="CE1123">
        <f t="shared" si="297"/>
        <v>0</v>
      </c>
      <c r="CF1123" s="36">
        <f t="shared" si="298"/>
        <v>3</v>
      </c>
      <c r="CG1123">
        <f t="shared" si="299"/>
        <v>0</v>
      </c>
      <c r="CH1123" s="36">
        <f t="shared" si="300"/>
        <v>0</v>
      </c>
      <c r="CI1123">
        <f t="shared" si="301"/>
        <v>0</v>
      </c>
      <c r="CJ1123" s="36">
        <f t="shared" si="302"/>
        <v>0</v>
      </c>
      <c r="CK1123">
        <f t="shared" si="303"/>
        <v>0</v>
      </c>
      <c r="CP1123">
        <v>1723</v>
      </c>
      <c r="DD1123" t="str">
        <f>IF(COUNTIF('[3]Zone Players'!A$3:A$1847,A1123)&lt;1,"D","")</f>
        <v/>
      </c>
      <c r="DF1123">
        <f t="shared" si="306"/>
        <v>4</v>
      </c>
      <c r="DG1123" s="70">
        <f t="shared" si="304"/>
        <v>3</v>
      </c>
      <c r="DH1123" t="str">
        <f t="shared" si="305"/>
        <v/>
      </c>
    </row>
    <row r="1124" spans="1:112" x14ac:dyDescent="0.25">
      <c r="A1124" s="23">
        <v>129544</v>
      </c>
      <c r="B1124" s="24" t="s">
        <v>623</v>
      </c>
      <c r="C1124" s="24" t="s">
        <v>218</v>
      </c>
      <c r="D1124" s="25" t="s">
        <v>1571</v>
      </c>
      <c r="E1124" s="26"/>
      <c r="F1124" s="27"/>
      <c r="G1124" s="27"/>
      <c r="H1124" s="27"/>
      <c r="I1124" s="27"/>
      <c r="J1124" s="27">
        <v>5</v>
      </c>
      <c r="K1124" s="27">
        <v>6</v>
      </c>
      <c r="L1124" s="27">
        <v>5</v>
      </c>
      <c r="M1124" s="27">
        <v>4</v>
      </c>
      <c r="N1124" s="26">
        <v>3</v>
      </c>
      <c r="O1124" s="27">
        <v>4</v>
      </c>
      <c r="P1124" s="27">
        <v>5</v>
      </c>
      <c r="Q1124" s="28"/>
      <c r="R1124" s="28"/>
      <c r="S1124" s="28"/>
      <c r="T1124" s="29"/>
      <c r="U1124" s="28"/>
      <c r="V1124" s="30" t="s">
        <v>113</v>
      </c>
      <c r="W1124" s="30" t="s">
        <v>113</v>
      </c>
      <c r="X1124" s="30" t="s">
        <v>113</v>
      </c>
      <c r="Y1124" s="30" t="s">
        <v>113</v>
      </c>
      <c r="Z1124" s="30">
        <v>5</v>
      </c>
      <c r="AA1124" s="30">
        <v>6</v>
      </c>
      <c r="AB1124" s="30" t="s">
        <v>113</v>
      </c>
      <c r="AC1124" s="30" t="s">
        <v>113</v>
      </c>
      <c r="AD1124" s="30" t="s">
        <v>113</v>
      </c>
      <c r="AE1124" s="30" t="s">
        <v>113</v>
      </c>
      <c r="AF1124" s="30" t="s">
        <v>113</v>
      </c>
      <c r="AG1124" s="30" t="s">
        <v>113</v>
      </c>
      <c r="AH1124" s="30" t="s">
        <v>113</v>
      </c>
      <c r="AI1124" s="30" t="s">
        <v>113</v>
      </c>
      <c r="AJ1124" s="30" t="s">
        <v>113</v>
      </c>
      <c r="AK1124" s="30" t="s">
        <v>113</v>
      </c>
      <c r="AL1124" s="30" t="s">
        <v>113</v>
      </c>
      <c r="AM1124" s="30">
        <v>0</v>
      </c>
      <c r="AN1124" s="30">
        <v>16</v>
      </c>
      <c r="AO1124" s="30">
        <v>1</v>
      </c>
      <c r="AP1124" s="30">
        <v>6</v>
      </c>
      <c r="AQ1124" s="31">
        <v>5</v>
      </c>
      <c r="AR1124" s="31">
        <v>5</v>
      </c>
      <c r="AS1124" s="31">
        <v>5</v>
      </c>
      <c r="AT1124" s="32">
        <v>5</v>
      </c>
      <c r="AU1124" s="32">
        <v>5</v>
      </c>
      <c r="AV1124" s="32">
        <v>5</v>
      </c>
      <c r="AW1124" s="32">
        <v>0</v>
      </c>
      <c r="AX1124" s="32">
        <v>5</v>
      </c>
      <c r="AY1124" s="32">
        <v>5</v>
      </c>
      <c r="AZ1124" s="32">
        <v>0</v>
      </c>
      <c r="BA1124" s="32">
        <v>5</v>
      </c>
      <c r="BB1124" s="32">
        <v>5</v>
      </c>
      <c r="BC1124" s="32">
        <v>5</v>
      </c>
      <c r="BD1124" s="33">
        <v>7.2</v>
      </c>
      <c r="BE1124" s="33">
        <v>7.2</v>
      </c>
      <c r="BF1124" s="33">
        <v>5</v>
      </c>
      <c r="BG1124" s="33">
        <v>5</v>
      </c>
      <c r="BH1124" s="33">
        <v>5</v>
      </c>
      <c r="BI1124" s="33">
        <v>5</v>
      </c>
      <c r="BJ1124" s="34">
        <v>5</v>
      </c>
      <c r="BK1124" s="35">
        <v>5</v>
      </c>
      <c r="BL1124" t="str">
        <f>IF(BY1124&gt;LARGE(BZ1124:$CK1124,1),1,"")</f>
        <v/>
      </c>
      <c r="BM1124" t="str">
        <f>IF(BZ1124&gt;LARGE(CA1124:$CK1124,1),2,"")</f>
        <v/>
      </c>
      <c r="BN1124" t="str">
        <f>IF(CA1124&gt;LARGE(CB1124:$CK1124,1),2.2,"")</f>
        <v/>
      </c>
      <c r="BO1124" t="str">
        <f>IF(CB1124&gt;LARGE(CC1124:$CK1124,1),3,"")</f>
        <v/>
      </c>
      <c r="BP1124" t="str">
        <f>IF(CC1124&gt;LARGE(CD1124:$CK1124,1),3.2,"")</f>
        <v/>
      </c>
      <c r="BQ1124" t="str">
        <f>IF(CD1124&gt;LARGE(CE1124:$CK1124,1),4,"")</f>
        <v/>
      </c>
      <c r="BR1124" t="str">
        <f>IF(CE1124&gt;LARGE(CF1124:$CK1124,1),4.2,"")</f>
        <v/>
      </c>
      <c r="BS1124">
        <f>IF(CF1124&gt;LARGE(CG1124:$CK1124,1),5,"")</f>
        <v>5</v>
      </c>
      <c r="BT1124" t="str">
        <f>IF(CG1124&gt;LARGE(CH1124:$CK1124,1),5.2,"")</f>
        <v/>
      </c>
      <c r="BU1124" t="str">
        <f>IF(CH1124&gt;LARGE(CI1124:$CK1124,1),6,"")</f>
        <v/>
      </c>
      <c r="BV1124" t="str">
        <f>IF(CI1124&gt;LARGE(CJ1124:$CK1124,1),6.2,"")</f>
        <v/>
      </c>
      <c r="BW1124" t="str">
        <f>IF(CJ1124&gt;LARGE(CK1124:$CK1124,1),7,"")</f>
        <v/>
      </c>
      <c r="BX1124" t="str">
        <f t="shared" si="290"/>
        <v/>
      </c>
      <c r="BY1124" s="36">
        <f t="shared" si="291"/>
        <v>0</v>
      </c>
      <c r="BZ1124" s="36">
        <f t="shared" si="292"/>
        <v>0</v>
      </c>
      <c r="CA1124">
        <f t="shared" si="293"/>
        <v>0</v>
      </c>
      <c r="CB1124" s="36">
        <f t="shared" si="294"/>
        <v>0</v>
      </c>
      <c r="CC1124">
        <f t="shared" si="295"/>
        <v>0</v>
      </c>
      <c r="CD1124" s="36">
        <f t="shared" si="296"/>
        <v>0</v>
      </c>
      <c r="CE1124">
        <f t="shared" si="297"/>
        <v>0</v>
      </c>
      <c r="CF1124" s="36">
        <f t="shared" si="298"/>
        <v>8</v>
      </c>
      <c r="CG1124">
        <f t="shared" si="299"/>
        <v>0</v>
      </c>
      <c r="CH1124" s="36">
        <f t="shared" si="300"/>
        <v>0</v>
      </c>
      <c r="CI1124">
        <f t="shared" si="301"/>
        <v>0</v>
      </c>
      <c r="CJ1124" s="36">
        <f t="shared" si="302"/>
        <v>0</v>
      </c>
      <c r="CK1124">
        <f t="shared" si="303"/>
        <v>0</v>
      </c>
      <c r="CP1124">
        <v>1359</v>
      </c>
      <c r="DD1124" t="str">
        <f>IF(COUNTIF('[3]Zone Players'!A$3:A$1847,A1124)&lt;1,"D","")</f>
        <v/>
      </c>
      <c r="DF1124">
        <f t="shared" si="306"/>
        <v>5</v>
      </c>
      <c r="DG1124" s="70">
        <f t="shared" si="304"/>
        <v>8</v>
      </c>
      <c r="DH1124" t="str">
        <f t="shared" si="305"/>
        <v/>
      </c>
    </row>
    <row r="1125" spans="1:112" x14ac:dyDescent="0.25">
      <c r="A1125" s="40">
        <v>129920</v>
      </c>
      <c r="B1125" s="24" t="s">
        <v>1572</v>
      </c>
      <c r="C1125" s="24" t="s">
        <v>202</v>
      </c>
      <c r="D1125" s="25" t="s">
        <v>1571</v>
      </c>
      <c r="E1125" s="26"/>
      <c r="F1125" s="27"/>
      <c r="G1125" s="27"/>
      <c r="H1125" s="27"/>
      <c r="I1125" s="27"/>
      <c r="J1125" s="27"/>
      <c r="K1125" s="27"/>
      <c r="L1125" s="27"/>
      <c r="M1125" s="27"/>
      <c r="N1125" s="26">
        <v>5</v>
      </c>
      <c r="O1125" s="27">
        <v>5</v>
      </c>
      <c r="P1125" s="27">
        <v>5</v>
      </c>
      <c r="Q1125" s="28"/>
      <c r="R1125" s="28"/>
      <c r="S1125" s="28"/>
      <c r="T1125" s="29"/>
      <c r="U1125" s="28"/>
      <c r="V1125" s="30" t="s">
        <v>113</v>
      </c>
      <c r="W1125" s="30" t="s">
        <v>113</v>
      </c>
      <c r="X1125" s="30" t="s">
        <v>113</v>
      </c>
      <c r="Y1125" s="30" t="s">
        <v>113</v>
      </c>
      <c r="Z1125" s="30">
        <v>5</v>
      </c>
      <c r="AA1125" s="30">
        <v>6</v>
      </c>
      <c r="AB1125" s="30" t="s">
        <v>113</v>
      </c>
      <c r="AC1125" s="30" t="s">
        <v>113</v>
      </c>
      <c r="AD1125" s="30" t="s">
        <v>113</v>
      </c>
      <c r="AE1125" s="30" t="s">
        <v>113</v>
      </c>
      <c r="AF1125" s="30" t="s">
        <v>113</v>
      </c>
      <c r="AG1125" s="30" t="s">
        <v>113</v>
      </c>
      <c r="AH1125" s="30" t="s">
        <v>113</v>
      </c>
      <c r="AI1125" s="30" t="s">
        <v>113</v>
      </c>
      <c r="AJ1125" s="30" t="s">
        <v>113</v>
      </c>
      <c r="AK1125" s="30" t="s">
        <v>113</v>
      </c>
      <c r="AL1125" s="30" t="s">
        <v>113</v>
      </c>
      <c r="AM1125" s="30">
        <v>0</v>
      </c>
      <c r="AN1125" s="30">
        <v>16</v>
      </c>
      <c r="AO1125" s="30">
        <v>1</v>
      </c>
      <c r="AP1125" s="30">
        <v>6</v>
      </c>
      <c r="AQ1125" s="31">
        <v>5</v>
      </c>
      <c r="AR1125" s="31">
        <v>5</v>
      </c>
      <c r="AS1125" s="31">
        <v>5</v>
      </c>
      <c r="AT1125" s="32">
        <v>0</v>
      </c>
      <c r="AU1125" s="32">
        <v>0</v>
      </c>
      <c r="AV1125" s="32">
        <v>0</v>
      </c>
      <c r="AW1125" s="32">
        <v>0</v>
      </c>
      <c r="AX1125" s="32">
        <v>0</v>
      </c>
      <c r="AY1125" s="32">
        <v>0</v>
      </c>
      <c r="AZ1125" s="32">
        <v>0</v>
      </c>
      <c r="BA1125" s="32">
        <v>0</v>
      </c>
      <c r="BB1125" s="32">
        <v>0</v>
      </c>
      <c r="BC1125" s="32">
        <v>0</v>
      </c>
      <c r="BD1125" s="33">
        <v>7.2</v>
      </c>
      <c r="BE1125" s="33">
        <v>7.2</v>
      </c>
      <c r="BF1125" s="33">
        <v>7.2</v>
      </c>
      <c r="BG1125" s="33">
        <v>7.2</v>
      </c>
      <c r="BH1125" s="33">
        <v>7.2</v>
      </c>
      <c r="BI1125" s="33">
        <v>7.2</v>
      </c>
      <c r="BJ1125" s="34" t="s">
        <v>113</v>
      </c>
      <c r="BK1125" s="35" t="s">
        <v>113</v>
      </c>
      <c r="BL1125" t="str">
        <f>IF(BY1125&gt;LARGE(BZ1125:$CK1125,1),1,"")</f>
        <v/>
      </c>
      <c r="BM1125" t="str">
        <f>IF(BZ1125&gt;LARGE(CA1125:$CK1125,1),2,"")</f>
        <v/>
      </c>
      <c r="BN1125" t="str">
        <f>IF(CA1125&gt;LARGE(CB1125:$CK1125,1),2.2,"")</f>
        <v/>
      </c>
      <c r="BO1125" t="str">
        <f>IF(CB1125&gt;LARGE(CC1125:$CK1125,1),3,"")</f>
        <v/>
      </c>
      <c r="BP1125" t="str">
        <f>IF(CC1125&gt;LARGE(CD1125:$CK1125,1),3.2,"")</f>
        <v/>
      </c>
      <c r="BQ1125" t="str">
        <f>IF(CD1125&gt;LARGE(CE1125:$CK1125,1),4,"")</f>
        <v/>
      </c>
      <c r="BR1125" t="str">
        <f>IF(CE1125&gt;LARGE(CF1125:$CK1125,1),4.2,"")</f>
        <v/>
      </c>
      <c r="BS1125" t="str">
        <f>IF(CF1125&gt;LARGE(CG1125:$CK1125,1),5,"")</f>
        <v/>
      </c>
      <c r="BT1125" t="str">
        <f>IF(CG1125&gt;LARGE(CH1125:$CK1125,1),5.2,"")</f>
        <v/>
      </c>
      <c r="BU1125" t="str">
        <f>IF(CH1125&gt;LARGE(CI1125:$CK1125,1),6,"")</f>
        <v/>
      </c>
      <c r="BV1125" t="str">
        <f>IF(CI1125&gt;LARGE(CJ1125:$CK1125,1),6.2,"")</f>
        <v/>
      </c>
      <c r="BW1125" t="str">
        <f>IF(CJ1125&gt;LARGE(CK1125:$CK1125,1),7,"")</f>
        <v/>
      </c>
      <c r="BX1125" t="str">
        <f t="shared" si="290"/>
        <v/>
      </c>
      <c r="BY1125" s="36">
        <f t="shared" si="291"/>
        <v>0</v>
      </c>
      <c r="BZ1125" s="36">
        <f t="shared" si="292"/>
        <v>0</v>
      </c>
      <c r="CA1125">
        <f t="shared" si="293"/>
        <v>0</v>
      </c>
      <c r="CB1125" s="36">
        <f t="shared" si="294"/>
        <v>0</v>
      </c>
      <c r="CC1125">
        <f t="shared" si="295"/>
        <v>0</v>
      </c>
      <c r="CD1125" s="36">
        <f t="shared" si="296"/>
        <v>0</v>
      </c>
      <c r="CE1125">
        <f t="shared" si="297"/>
        <v>0</v>
      </c>
      <c r="CF1125" s="36">
        <f t="shared" si="298"/>
        <v>0</v>
      </c>
      <c r="CG1125">
        <f t="shared" si="299"/>
        <v>0</v>
      </c>
      <c r="CH1125" s="36">
        <f t="shared" si="300"/>
        <v>0</v>
      </c>
      <c r="CI1125">
        <f t="shared" si="301"/>
        <v>0</v>
      </c>
      <c r="CJ1125" s="36">
        <f t="shared" si="302"/>
        <v>0</v>
      </c>
      <c r="CK1125">
        <f t="shared" si="303"/>
        <v>0</v>
      </c>
      <c r="CP1125">
        <v>1724</v>
      </c>
      <c r="DD1125" t="str">
        <f>IF(COUNTIF('[3]Zone Players'!A$3:A$1847,A1125)&lt;1,"D","")</f>
        <v/>
      </c>
      <c r="DF1125">
        <f t="shared" si="306"/>
        <v>5</v>
      </c>
      <c r="DG1125" s="70">
        <f t="shared" si="304"/>
        <v>0</v>
      </c>
      <c r="DH1125" t="str">
        <f t="shared" si="305"/>
        <v/>
      </c>
    </row>
    <row r="1126" spans="1:112" x14ac:dyDescent="0.25">
      <c r="A1126" s="23">
        <v>78476</v>
      </c>
      <c r="B1126" s="24" t="s">
        <v>1573</v>
      </c>
      <c r="C1126" s="24" t="s">
        <v>1574</v>
      </c>
      <c r="D1126" s="25" t="s">
        <v>1571</v>
      </c>
      <c r="E1126" s="26">
        <v>7</v>
      </c>
      <c r="F1126" s="27">
        <v>7</v>
      </c>
      <c r="G1126" s="27">
        <v>6</v>
      </c>
      <c r="H1126" s="27">
        <v>6</v>
      </c>
      <c r="I1126" s="27">
        <v>5</v>
      </c>
      <c r="J1126" s="27">
        <v>6</v>
      </c>
      <c r="K1126" s="27">
        <v>6</v>
      </c>
      <c r="L1126" s="27">
        <v>6</v>
      </c>
      <c r="M1126" s="27">
        <v>6</v>
      </c>
      <c r="N1126" s="26">
        <v>6</v>
      </c>
      <c r="O1126" s="27"/>
      <c r="P1126" s="27">
        <v>6</v>
      </c>
      <c r="Q1126" s="28"/>
      <c r="R1126" s="28"/>
      <c r="S1126" s="28"/>
      <c r="T1126" s="29"/>
      <c r="U1126" s="28"/>
      <c r="V1126" s="30" t="s">
        <v>113</v>
      </c>
      <c r="W1126" s="30" t="s">
        <v>113</v>
      </c>
      <c r="X1126" s="30" t="s">
        <v>113</v>
      </c>
      <c r="Y1126" s="30" t="s">
        <v>113</v>
      </c>
      <c r="Z1126" s="30">
        <v>5</v>
      </c>
      <c r="AA1126" s="30">
        <v>6</v>
      </c>
      <c r="AB1126" s="30" t="s">
        <v>113</v>
      </c>
      <c r="AC1126" s="30" t="s">
        <v>113</v>
      </c>
      <c r="AD1126" s="30" t="s">
        <v>113</v>
      </c>
      <c r="AE1126" s="30" t="s">
        <v>113</v>
      </c>
      <c r="AF1126" s="30" t="s">
        <v>113</v>
      </c>
      <c r="AG1126" s="30" t="s">
        <v>113</v>
      </c>
      <c r="AH1126" s="30" t="s">
        <v>113</v>
      </c>
      <c r="AI1126" s="30" t="s">
        <v>113</v>
      </c>
      <c r="AJ1126" s="30" t="s">
        <v>113</v>
      </c>
      <c r="AK1126" s="30" t="s">
        <v>113</v>
      </c>
      <c r="AL1126" s="30" t="s">
        <v>113</v>
      </c>
      <c r="AM1126" s="30">
        <v>0</v>
      </c>
      <c r="AN1126" s="30">
        <v>16</v>
      </c>
      <c r="AO1126" s="30">
        <v>0</v>
      </c>
      <c r="AP1126" s="30">
        <v>7</v>
      </c>
      <c r="AQ1126" s="31">
        <v>6</v>
      </c>
      <c r="AR1126" s="31">
        <v>6</v>
      </c>
      <c r="AS1126" s="31">
        <v>6</v>
      </c>
      <c r="AT1126" s="32">
        <v>6</v>
      </c>
      <c r="AU1126" s="32">
        <v>6</v>
      </c>
      <c r="AV1126" s="32">
        <v>6</v>
      </c>
      <c r="AW1126" s="32">
        <v>6</v>
      </c>
      <c r="AX1126" s="32">
        <v>6</v>
      </c>
      <c r="AY1126" s="32">
        <v>6</v>
      </c>
      <c r="AZ1126" s="32">
        <v>6</v>
      </c>
      <c r="BA1126" s="32">
        <v>6</v>
      </c>
      <c r="BB1126" s="32">
        <v>6</v>
      </c>
      <c r="BC1126" s="32">
        <v>6</v>
      </c>
      <c r="BD1126" s="33">
        <v>7.2</v>
      </c>
      <c r="BE1126" s="33">
        <v>6</v>
      </c>
      <c r="BF1126" s="33">
        <v>6</v>
      </c>
      <c r="BG1126" s="33">
        <v>6</v>
      </c>
      <c r="BH1126" s="33">
        <v>6</v>
      </c>
      <c r="BI1126" s="33">
        <v>6</v>
      </c>
      <c r="BJ1126" s="34">
        <v>6</v>
      </c>
      <c r="BK1126" s="35">
        <v>6</v>
      </c>
      <c r="BL1126" t="str">
        <f>IF(BY1126&gt;LARGE(BZ1126:$CK1126,1),1,"")</f>
        <v/>
      </c>
      <c r="BM1126" t="str">
        <f>IF(BZ1126&gt;LARGE(CA1126:$CK1126,1),2,"")</f>
        <v/>
      </c>
      <c r="BN1126" t="str">
        <f>IF(CA1126&gt;LARGE(CB1126:$CK1126,1),2.2,"")</f>
        <v/>
      </c>
      <c r="BO1126" t="str">
        <f>IF(CB1126&gt;LARGE(CC1126:$CK1126,1),3,"")</f>
        <v/>
      </c>
      <c r="BP1126" t="str">
        <f>IF(CC1126&gt;LARGE(CD1126:$CK1126,1),3.2,"")</f>
        <v/>
      </c>
      <c r="BQ1126" t="str">
        <f>IF(CD1126&gt;LARGE(CE1126:$CK1126,1),4,"")</f>
        <v/>
      </c>
      <c r="BR1126" t="str">
        <f>IF(CE1126&gt;LARGE(CF1126:$CK1126,1),4.2,"")</f>
        <v/>
      </c>
      <c r="BS1126" t="str">
        <f>IF(CF1126&gt;LARGE(CG1126:$CK1126,1),5,"")</f>
        <v/>
      </c>
      <c r="BT1126" t="str">
        <f>IF(CG1126&gt;LARGE(CH1126:$CK1126,1),5.2,"")</f>
        <v/>
      </c>
      <c r="BU1126">
        <f>IF(CH1126&gt;LARGE(CI1126:$CK1126,1),6,"")</f>
        <v>6</v>
      </c>
      <c r="BV1126" t="str">
        <f>IF(CI1126&gt;LARGE(CJ1126:$CK1126,1),6.2,"")</f>
        <v/>
      </c>
      <c r="BW1126" t="str">
        <f>IF(CJ1126&gt;LARGE(CK1126:$CK1126,1),7,"")</f>
        <v/>
      </c>
      <c r="BX1126" t="str">
        <f t="shared" si="290"/>
        <v/>
      </c>
      <c r="BY1126" s="36">
        <f t="shared" si="291"/>
        <v>0</v>
      </c>
      <c r="BZ1126" s="36">
        <f t="shared" si="292"/>
        <v>0</v>
      </c>
      <c r="CA1126">
        <f t="shared" si="293"/>
        <v>0</v>
      </c>
      <c r="CB1126" s="36">
        <f t="shared" si="294"/>
        <v>0</v>
      </c>
      <c r="CC1126">
        <f t="shared" si="295"/>
        <v>0</v>
      </c>
      <c r="CD1126" s="36">
        <f t="shared" si="296"/>
        <v>0</v>
      </c>
      <c r="CE1126">
        <f t="shared" si="297"/>
        <v>0</v>
      </c>
      <c r="CF1126" s="36">
        <f t="shared" si="298"/>
        <v>0</v>
      </c>
      <c r="CG1126">
        <f t="shared" si="299"/>
        <v>0</v>
      </c>
      <c r="CH1126" s="36">
        <f t="shared" si="300"/>
        <v>10</v>
      </c>
      <c r="CI1126">
        <f t="shared" si="301"/>
        <v>0</v>
      </c>
      <c r="CJ1126" s="36">
        <f t="shared" si="302"/>
        <v>0</v>
      </c>
      <c r="CK1126">
        <f t="shared" si="303"/>
        <v>0</v>
      </c>
      <c r="CP1126">
        <v>1725</v>
      </c>
      <c r="DD1126" t="str">
        <f>IF(COUNTIF('[3]Zone Players'!A$3:A$1847,A1126)&lt;1,"D","")</f>
        <v/>
      </c>
      <c r="DF1126">
        <f t="shared" si="306"/>
        <v>6</v>
      </c>
      <c r="DG1126" s="70">
        <f t="shared" si="304"/>
        <v>10</v>
      </c>
      <c r="DH1126" t="str">
        <f t="shared" si="305"/>
        <v/>
      </c>
    </row>
    <row r="1127" spans="1:112" x14ac:dyDescent="0.25">
      <c r="A1127" s="23">
        <v>143157</v>
      </c>
      <c r="B1127" s="24" t="s">
        <v>1575</v>
      </c>
      <c r="C1127" s="24" t="s">
        <v>1576</v>
      </c>
      <c r="D1127" s="25" t="s">
        <v>1571</v>
      </c>
      <c r="E1127" s="26"/>
      <c r="F1127" s="27"/>
      <c r="G1127" s="27"/>
      <c r="H1127" s="27"/>
      <c r="I1127" s="27"/>
      <c r="J1127" s="27"/>
      <c r="K1127" s="27"/>
      <c r="L1127" s="27"/>
      <c r="M1127" s="27"/>
      <c r="N1127" s="26"/>
      <c r="O1127" s="27"/>
      <c r="P1127" s="27" t="s">
        <v>113</v>
      </c>
      <c r="Q1127" s="28"/>
      <c r="R1127" s="28"/>
      <c r="S1127" s="28"/>
      <c r="T1127" s="29"/>
      <c r="U1127" s="28"/>
      <c r="V1127" s="30" t="s">
        <v>113</v>
      </c>
      <c r="W1127" s="30" t="s">
        <v>113</v>
      </c>
      <c r="X1127" s="30" t="s">
        <v>113</v>
      </c>
      <c r="Y1127" s="30" t="s">
        <v>113</v>
      </c>
      <c r="Z1127" s="30">
        <v>5</v>
      </c>
      <c r="AA1127" s="30">
        <v>6</v>
      </c>
      <c r="AB1127" s="30" t="s">
        <v>113</v>
      </c>
      <c r="AC1127" s="30" t="s">
        <v>113</v>
      </c>
      <c r="AD1127" s="30" t="s">
        <v>113</v>
      </c>
      <c r="AE1127" s="30" t="s">
        <v>113</v>
      </c>
      <c r="AF1127" s="30" t="s">
        <v>113</v>
      </c>
      <c r="AG1127" s="30" t="s">
        <v>113</v>
      </c>
      <c r="AH1127" s="30" t="s">
        <v>113</v>
      </c>
      <c r="AI1127" s="30" t="s">
        <v>113</v>
      </c>
      <c r="AJ1127" s="30" t="s">
        <v>113</v>
      </c>
      <c r="AK1127" s="30" t="s">
        <v>113</v>
      </c>
      <c r="AL1127" s="30" t="s">
        <v>113</v>
      </c>
      <c r="AM1127" s="30">
        <v>0</v>
      </c>
      <c r="AN1127" s="30">
        <v>16</v>
      </c>
      <c r="AO1127" s="30">
        <v>0</v>
      </c>
      <c r="AP1127" s="30">
        <v>7</v>
      </c>
      <c r="AQ1127" s="31" t="s">
        <v>113</v>
      </c>
      <c r="AR1127" s="31" t="s">
        <v>113</v>
      </c>
      <c r="AS1127" s="31" t="s">
        <v>113</v>
      </c>
      <c r="AT1127" s="32">
        <v>0</v>
      </c>
      <c r="AU1127" s="32">
        <v>0</v>
      </c>
      <c r="AV1127" s="32">
        <v>0</v>
      </c>
      <c r="AW1127" s="32">
        <v>0</v>
      </c>
      <c r="AX1127" s="32">
        <v>0</v>
      </c>
      <c r="AY1127" s="32">
        <v>0</v>
      </c>
      <c r="AZ1127" s="32">
        <v>0</v>
      </c>
      <c r="BA1127" s="32">
        <v>0</v>
      </c>
      <c r="BB1127" s="32">
        <v>0</v>
      </c>
      <c r="BC1127" s="32">
        <v>0</v>
      </c>
      <c r="BD1127" s="33">
        <v>7.2</v>
      </c>
      <c r="BE1127" s="33">
        <v>7.2</v>
      </c>
      <c r="BF1127" s="33">
        <v>7.2</v>
      </c>
      <c r="BG1127" s="33">
        <v>7.2</v>
      </c>
      <c r="BH1127" s="33">
        <v>7.2</v>
      </c>
      <c r="BI1127" s="33">
        <v>7.2</v>
      </c>
      <c r="BJ1127" s="34" t="s">
        <v>113</v>
      </c>
      <c r="BK1127" s="35" t="s">
        <v>113</v>
      </c>
      <c r="BL1127" t="str">
        <f>IF(BY1127&gt;LARGE(BZ1127:$CK1127,1),1,"")</f>
        <v/>
      </c>
      <c r="BM1127" t="str">
        <f>IF(BZ1127&gt;LARGE(CA1127:$CK1127,1),2,"")</f>
        <v/>
      </c>
      <c r="BN1127" t="str">
        <f>IF(CA1127&gt;LARGE(CB1127:$CK1127,1),2.2,"")</f>
        <v/>
      </c>
      <c r="BO1127" t="str">
        <f>IF(CB1127&gt;LARGE(CC1127:$CK1127,1),3,"")</f>
        <v/>
      </c>
      <c r="BP1127" t="str">
        <f>IF(CC1127&gt;LARGE(CD1127:$CK1127,1),3.2,"")</f>
        <v/>
      </c>
      <c r="BQ1127" t="str">
        <f>IF(CD1127&gt;LARGE(CE1127:$CK1127,1),4,"")</f>
        <v/>
      </c>
      <c r="BR1127" t="str">
        <f>IF(CE1127&gt;LARGE(CF1127:$CK1127,1),4.2,"")</f>
        <v/>
      </c>
      <c r="BS1127" t="str">
        <f>IF(CF1127&gt;LARGE(CG1127:$CK1127,1),5,"")</f>
        <v/>
      </c>
      <c r="BT1127" t="str">
        <f>IF(CG1127&gt;LARGE(CH1127:$CK1127,1),5.2,"")</f>
        <v/>
      </c>
      <c r="BU1127" t="str">
        <f>IF(CH1127&gt;LARGE(CI1127:$CK1127,1),6,"")</f>
        <v/>
      </c>
      <c r="BV1127" t="str">
        <f>IF(CI1127&gt;LARGE(CJ1127:$CK1127,1),6.2,"")</f>
        <v/>
      </c>
      <c r="BW1127" t="str">
        <f>IF(CJ1127&gt;LARGE(CK1127:$CK1127,1),7,"")</f>
        <v/>
      </c>
      <c r="BX1127" t="str">
        <f t="shared" si="290"/>
        <v/>
      </c>
      <c r="BY1127" s="36">
        <f t="shared" si="291"/>
        <v>0</v>
      </c>
      <c r="BZ1127" s="36">
        <f t="shared" si="292"/>
        <v>0</v>
      </c>
      <c r="CA1127">
        <f t="shared" si="293"/>
        <v>0</v>
      </c>
      <c r="CB1127" s="36">
        <f t="shared" si="294"/>
        <v>0</v>
      </c>
      <c r="CC1127">
        <f t="shared" si="295"/>
        <v>0</v>
      </c>
      <c r="CD1127" s="36">
        <f t="shared" si="296"/>
        <v>0</v>
      </c>
      <c r="CE1127">
        <f t="shared" si="297"/>
        <v>0</v>
      </c>
      <c r="CF1127" s="36">
        <f t="shared" si="298"/>
        <v>0</v>
      </c>
      <c r="CG1127">
        <f t="shared" si="299"/>
        <v>0</v>
      </c>
      <c r="CH1127" s="36">
        <f t="shared" si="300"/>
        <v>0</v>
      </c>
      <c r="CI1127">
        <f t="shared" si="301"/>
        <v>0</v>
      </c>
      <c r="CJ1127" s="36">
        <f t="shared" si="302"/>
        <v>0</v>
      </c>
      <c r="CK1127">
        <f t="shared" si="303"/>
        <v>0</v>
      </c>
      <c r="CP1127">
        <v>2219</v>
      </c>
      <c r="DD1127" t="str">
        <f>IF(COUNTIF('[3]Zone Players'!A$3:A$1847,A1127)&lt;1,"D","")</f>
        <v/>
      </c>
      <c r="DF1127" t="str">
        <f t="shared" si="306"/>
        <v/>
      </c>
      <c r="DG1127" s="70">
        <f t="shared" si="304"/>
        <v>0</v>
      </c>
      <c r="DH1127" t="str">
        <f t="shared" si="305"/>
        <v/>
      </c>
    </row>
    <row r="1128" spans="1:112" x14ac:dyDescent="0.25">
      <c r="A1128" s="40">
        <v>150168</v>
      </c>
      <c r="B1128" s="24" t="s">
        <v>464</v>
      </c>
      <c r="C1128" s="24" t="s">
        <v>136</v>
      </c>
      <c r="D1128" s="25" t="s">
        <v>1571</v>
      </c>
      <c r="E1128" s="26"/>
      <c r="F1128" s="27"/>
      <c r="G1128" s="27"/>
      <c r="H1128" s="27"/>
      <c r="I1128" s="27"/>
      <c r="J1128" s="27"/>
      <c r="K1128" s="27"/>
      <c r="L1128" s="27"/>
      <c r="M1128" s="27"/>
      <c r="N1128" s="26"/>
      <c r="O1128" s="27">
        <v>6</v>
      </c>
      <c r="P1128" s="27">
        <v>6</v>
      </c>
      <c r="Q1128" s="28"/>
      <c r="R1128" s="28"/>
      <c r="S1128" s="28"/>
      <c r="T1128" s="29"/>
      <c r="U1128" s="28"/>
      <c r="V1128" s="30" t="s">
        <v>113</v>
      </c>
      <c r="W1128" s="30" t="s">
        <v>113</v>
      </c>
      <c r="X1128" s="30" t="s">
        <v>113</v>
      </c>
      <c r="Y1128" s="30" t="s">
        <v>113</v>
      </c>
      <c r="Z1128" s="30">
        <v>5</v>
      </c>
      <c r="AA1128" s="30">
        <v>6</v>
      </c>
      <c r="AB1128" s="30" t="s">
        <v>113</v>
      </c>
      <c r="AC1128" s="30" t="s">
        <v>113</v>
      </c>
      <c r="AD1128" s="30" t="s">
        <v>113</v>
      </c>
      <c r="AE1128" s="30" t="s">
        <v>113</v>
      </c>
      <c r="AF1128" s="30" t="s">
        <v>113</v>
      </c>
      <c r="AG1128" s="30" t="s">
        <v>113</v>
      </c>
      <c r="AH1128" s="30" t="s">
        <v>113</v>
      </c>
      <c r="AI1128" s="30" t="s">
        <v>113</v>
      </c>
      <c r="AJ1128" s="30" t="s">
        <v>113</v>
      </c>
      <c r="AK1128" s="30" t="s">
        <v>113</v>
      </c>
      <c r="AL1128" s="30" t="s">
        <v>113</v>
      </c>
      <c r="AM1128" s="30">
        <v>0</v>
      </c>
      <c r="AN1128" s="30">
        <v>16</v>
      </c>
      <c r="AO1128" s="30">
        <v>0</v>
      </c>
      <c r="AP1128" s="30">
        <v>7</v>
      </c>
      <c r="AQ1128" s="31">
        <v>6</v>
      </c>
      <c r="AR1128" s="31">
        <v>6</v>
      </c>
      <c r="AS1128" s="31">
        <v>6</v>
      </c>
      <c r="AT1128" s="32">
        <v>6</v>
      </c>
      <c r="AU1128" s="32">
        <v>6</v>
      </c>
      <c r="AV1128" s="32">
        <v>6</v>
      </c>
      <c r="AW1128" s="32">
        <v>6</v>
      </c>
      <c r="AX1128" s="32">
        <v>6</v>
      </c>
      <c r="AY1128" s="32">
        <v>6</v>
      </c>
      <c r="AZ1128" s="32">
        <v>6</v>
      </c>
      <c r="BA1128" s="32">
        <v>6</v>
      </c>
      <c r="BB1128" s="32">
        <v>6</v>
      </c>
      <c r="BC1128" s="32">
        <v>6</v>
      </c>
      <c r="BD1128" s="33">
        <v>7.2</v>
      </c>
      <c r="BE1128" s="33">
        <v>6</v>
      </c>
      <c r="BF1128" s="33">
        <v>6</v>
      </c>
      <c r="BG1128" s="33">
        <v>6</v>
      </c>
      <c r="BH1128" s="33">
        <v>6</v>
      </c>
      <c r="BI1128" s="33">
        <v>6</v>
      </c>
      <c r="BJ1128" s="34">
        <v>6</v>
      </c>
      <c r="BK1128" s="35">
        <v>6</v>
      </c>
      <c r="BL1128" t="str">
        <f>IF(BY1128&gt;LARGE(BZ1128:$CK1128,1),1,"")</f>
        <v/>
      </c>
      <c r="BM1128" t="str">
        <f>IF(BZ1128&gt;LARGE(CA1128:$CK1128,1),2,"")</f>
        <v/>
      </c>
      <c r="BN1128" t="str">
        <f>IF(CA1128&gt;LARGE(CB1128:$CK1128,1),2.2,"")</f>
        <v/>
      </c>
      <c r="BO1128" t="str">
        <f>IF(CB1128&gt;LARGE(CC1128:$CK1128,1),3,"")</f>
        <v/>
      </c>
      <c r="BP1128" t="str">
        <f>IF(CC1128&gt;LARGE(CD1128:$CK1128,1),3.2,"")</f>
        <v/>
      </c>
      <c r="BQ1128" t="str">
        <f>IF(CD1128&gt;LARGE(CE1128:$CK1128,1),4,"")</f>
        <v/>
      </c>
      <c r="BR1128" t="str">
        <f>IF(CE1128&gt;LARGE(CF1128:$CK1128,1),4.2,"")</f>
        <v/>
      </c>
      <c r="BS1128" t="str">
        <f>IF(CF1128&gt;LARGE(CG1128:$CK1128,1),5,"")</f>
        <v/>
      </c>
      <c r="BT1128" t="str">
        <f>IF(CG1128&gt;LARGE(CH1128:$CK1128,1),5.2,"")</f>
        <v/>
      </c>
      <c r="BU1128">
        <f>IF(CH1128&gt;LARGE(CI1128:$CK1128,1),6,"")</f>
        <v>6</v>
      </c>
      <c r="BV1128" t="str">
        <f>IF(CI1128&gt;LARGE(CJ1128:$CK1128,1),6.2,"")</f>
        <v/>
      </c>
      <c r="BW1128" t="str">
        <f>IF(CJ1128&gt;LARGE(CK1128:$CK1128,1),7,"")</f>
        <v/>
      </c>
      <c r="BX1128" t="str">
        <f t="shared" si="290"/>
        <v/>
      </c>
      <c r="BY1128" s="36">
        <f t="shared" si="291"/>
        <v>0</v>
      </c>
      <c r="BZ1128" s="36">
        <f t="shared" si="292"/>
        <v>0</v>
      </c>
      <c r="CA1128">
        <f t="shared" si="293"/>
        <v>0</v>
      </c>
      <c r="CB1128" s="36">
        <f t="shared" si="294"/>
        <v>0</v>
      </c>
      <c r="CC1128">
        <f t="shared" si="295"/>
        <v>0</v>
      </c>
      <c r="CD1128" s="36">
        <f t="shared" si="296"/>
        <v>0</v>
      </c>
      <c r="CE1128">
        <f t="shared" si="297"/>
        <v>0</v>
      </c>
      <c r="CF1128" s="36">
        <f t="shared" si="298"/>
        <v>0</v>
      </c>
      <c r="CG1128">
        <f t="shared" si="299"/>
        <v>0</v>
      </c>
      <c r="CH1128" s="36">
        <f t="shared" si="300"/>
        <v>10</v>
      </c>
      <c r="CI1128">
        <f t="shared" si="301"/>
        <v>0</v>
      </c>
      <c r="CJ1128" s="36">
        <f t="shared" si="302"/>
        <v>0</v>
      </c>
      <c r="CK1128">
        <f t="shared" si="303"/>
        <v>0</v>
      </c>
      <c r="CP1128">
        <v>1728</v>
      </c>
      <c r="DD1128" t="str">
        <f>IF(COUNTIF('[3]Zone Players'!A$3:A$1847,A1128)&lt;1,"D","")</f>
        <v/>
      </c>
      <c r="DF1128">
        <f t="shared" si="306"/>
        <v>6</v>
      </c>
      <c r="DG1128" s="70">
        <f t="shared" si="304"/>
        <v>10</v>
      </c>
      <c r="DH1128" t="str">
        <f t="shared" si="305"/>
        <v/>
      </c>
    </row>
    <row r="1129" spans="1:112" x14ac:dyDescent="0.25">
      <c r="A1129" s="23">
        <v>83003</v>
      </c>
      <c r="B1129" s="24" t="s">
        <v>1577</v>
      </c>
      <c r="C1129" s="24" t="s">
        <v>1278</v>
      </c>
      <c r="D1129" s="25" t="s">
        <v>1571</v>
      </c>
      <c r="E1129" s="26">
        <v>7</v>
      </c>
      <c r="F1129" s="27">
        <v>7</v>
      </c>
      <c r="G1129" s="27">
        <v>7</v>
      </c>
      <c r="H1129" s="27">
        <v>6</v>
      </c>
      <c r="I1129" s="27">
        <v>5</v>
      </c>
      <c r="J1129" s="27">
        <v>5</v>
      </c>
      <c r="K1129" s="27">
        <v>5</v>
      </c>
      <c r="L1129" s="27">
        <v>5</v>
      </c>
      <c r="M1129" s="27">
        <v>6</v>
      </c>
      <c r="N1129" s="26"/>
      <c r="O1129" s="27"/>
      <c r="P1129" s="27">
        <v>6</v>
      </c>
      <c r="Q1129" s="28"/>
      <c r="R1129" s="28"/>
      <c r="S1129" s="28"/>
      <c r="T1129" s="29"/>
      <c r="U1129" s="28"/>
      <c r="V1129" s="30" t="s">
        <v>113</v>
      </c>
      <c r="W1129" s="30" t="s">
        <v>113</v>
      </c>
      <c r="X1129" s="30" t="s">
        <v>113</v>
      </c>
      <c r="Y1129" s="30" t="s">
        <v>113</v>
      </c>
      <c r="Z1129" s="30">
        <v>5</v>
      </c>
      <c r="AA1129" s="30">
        <v>6</v>
      </c>
      <c r="AB1129" s="30" t="s">
        <v>113</v>
      </c>
      <c r="AC1129" s="30" t="s">
        <v>113</v>
      </c>
      <c r="AD1129" s="30" t="s">
        <v>113</v>
      </c>
      <c r="AE1129" s="30" t="s">
        <v>113</v>
      </c>
      <c r="AF1129" s="30" t="s">
        <v>113</v>
      </c>
      <c r="AG1129" s="30" t="s">
        <v>113</v>
      </c>
      <c r="AH1129" s="30" t="s">
        <v>113</v>
      </c>
      <c r="AI1129" s="30" t="s">
        <v>113</v>
      </c>
      <c r="AJ1129" s="30" t="s">
        <v>113</v>
      </c>
      <c r="AK1129" s="30" t="s">
        <v>113</v>
      </c>
      <c r="AL1129" s="30" t="s">
        <v>113</v>
      </c>
      <c r="AM1129" s="30">
        <v>0</v>
      </c>
      <c r="AN1129" s="30">
        <v>16</v>
      </c>
      <c r="AO1129" s="30">
        <v>0</v>
      </c>
      <c r="AP1129" s="30">
        <v>7</v>
      </c>
      <c r="AQ1129" s="31">
        <v>6</v>
      </c>
      <c r="AR1129" s="31">
        <v>6</v>
      </c>
      <c r="AS1129" s="31">
        <v>6</v>
      </c>
      <c r="AT1129" s="32">
        <v>6</v>
      </c>
      <c r="AU1129" s="32">
        <v>6</v>
      </c>
      <c r="AV1129" s="32">
        <v>6</v>
      </c>
      <c r="AW1129" s="32">
        <v>6</v>
      </c>
      <c r="AX1129" s="32">
        <v>6</v>
      </c>
      <c r="AY1129" s="32">
        <v>6</v>
      </c>
      <c r="AZ1129" s="32">
        <v>6</v>
      </c>
      <c r="BA1129" s="32">
        <v>6</v>
      </c>
      <c r="BB1129" s="32">
        <v>6</v>
      </c>
      <c r="BC1129" s="32">
        <v>6</v>
      </c>
      <c r="BD1129" s="33">
        <v>7.2</v>
      </c>
      <c r="BE1129" s="33">
        <v>6</v>
      </c>
      <c r="BF1129" s="33">
        <v>6</v>
      </c>
      <c r="BG1129" s="33">
        <v>6</v>
      </c>
      <c r="BH1129" s="33">
        <v>6</v>
      </c>
      <c r="BI1129" s="33">
        <v>6</v>
      </c>
      <c r="BJ1129" s="34">
        <v>6</v>
      </c>
      <c r="BK1129" s="35">
        <v>6</v>
      </c>
      <c r="BL1129" t="str">
        <f>IF(BY1129&gt;LARGE(BZ1129:$CK1129,1),1,"")</f>
        <v/>
      </c>
      <c r="BM1129" t="str">
        <f>IF(BZ1129&gt;LARGE(CA1129:$CK1129,1),2,"")</f>
        <v/>
      </c>
      <c r="BN1129" t="str">
        <f>IF(CA1129&gt;LARGE(CB1129:$CK1129,1),2.2,"")</f>
        <v/>
      </c>
      <c r="BO1129" t="str">
        <f>IF(CB1129&gt;LARGE(CC1129:$CK1129,1),3,"")</f>
        <v/>
      </c>
      <c r="BP1129" t="str">
        <f>IF(CC1129&gt;LARGE(CD1129:$CK1129,1),3.2,"")</f>
        <v/>
      </c>
      <c r="BQ1129" t="str">
        <f>IF(CD1129&gt;LARGE(CE1129:$CK1129,1),4,"")</f>
        <v/>
      </c>
      <c r="BR1129" t="str">
        <f>IF(CE1129&gt;LARGE(CF1129:$CK1129,1),4.2,"")</f>
        <v/>
      </c>
      <c r="BS1129" t="str">
        <f>IF(CF1129&gt;LARGE(CG1129:$CK1129,1),5,"")</f>
        <v/>
      </c>
      <c r="BT1129" t="str">
        <f>IF(CG1129&gt;LARGE(CH1129:$CK1129,1),5.2,"")</f>
        <v/>
      </c>
      <c r="BU1129">
        <f>IF(CH1129&gt;LARGE(CI1129:$CK1129,1),6,"")</f>
        <v>6</v>
      </c>
      <c r="BV1129" t="str">
        <f>IF(CI1129&gt;LARGE(CJ1129:$CK1129,1),6.2,"")</f>
        <v/>
      </c>
      <c r="BW1129" t="str">
        <f>IF(CJ1129&gt;LARGE(CK1129:$CK1129,1),7,"")</f>
        <v/>
      </c>
      <c r="BX1129" t="str">
        <f t="shared" si="290"/>
        <v/>
      </c>
      <c r="BY1129" s="36">
        <f t="shared" si="291"/>
        <v>0</v>
      </c>
      <c r="BZ1129" s="36">
        <f t="shared" si="292"/>
        <v>0</v>
      </c>
      <c r="CA1129">
        <f t="shared" si="293"/>
        <v>0</v>
      </c>
      <c r="CB1129" s="36">
        <f t="shared" si="294"/>
        <v>0</v>
      </c>
      <c r="CC1129">
        <f t="shared" si="295"/>
        <v>0</v>
      </c>
      <c r="CD1129" s="36">
        <f t="shared" si="296"/>
        <v>0</v>
      </c>
      <c r="CE1129">
        <f t="shared" si="297"/>
        <v>0</v>
      </c>
      <c r="CF1129" s="36">
        <f t="shared" si="298"/>
        <v>0</v>
      </c>
      <c r="CG1129">
        <f t="shared" si="299"/>
        <v>0</v>
      </c>
      <c r="CH1129" s="36">
        <f t="shared" si="300"/>
        <v>10</v>
      </c>
      <c r="CI1129">
        <f t="shared" si="301"/>
        <v>0</v>
      </c>
      <c r="CJ1129" s="36">
        <f t="shared" si="302"/>
        <v>0</v>
      </c>
      <c r="CK1129">
        <f t="shared" si="303"/>
        <v>0</v>
      </c>
      <c r="CP1129">
        <v>1409</v>
      </c>
      <c r="DD1129" t="str">
        <f>IF(COUNTIF('[3]Zone Players'!A$3:A$1847,A1129)&lt;1,"D","")</f>
        <v/>
      </c>
      <c r="DF1129">
        <f t="shared" si="306"/>
        <v>6</v>
      </c>
      <c r="DG1129" s="70">
        <f t="shared" si="304"/>
        <v>10</v>
      </c>
      <c r="DH1129" t="str">
        <f t="shared" si="305"/>
        <v/>
      </c>
    </row>
    <row r="1130" spans="1:112" x14ac:dyDescent="0.25">
      <c r="A1130" s="23">
        <v>41374</v>
      </c>
      <c r="B1130" s="24" t="s">
        <v>1578</v>
      </c>
      <c r="C1130" s="24" t="s">
        <v>1579</v>
      </c>
      <c r="D1130" s="25" t="s">
        <v>1571</v>
      </c>
      <c r="E1130" s="26"/>
      <c r="F1130" s="27"/>
      <c r="G1130" s="27"/>
      <c r="H1130" s="27"/>
      <c r="I1130" s="27"/>
      <c r="J1130" s="27"/>
      <c r="K1130" s="27"/>
      <c r="L1130" s="27"/>
      <c r="M1130" s="27"/>
      <c r="N1130" s="26"/>
      <c r="O1130" s="27"/>
      <c r="P1130" s="27"/>
      <c r="Q1130" s="28"/>
      <c r="R1130" s="28"/>
      <c r="S1130" s="28"/>
      <c r="T1130" s="29"/>
      <c r="U1130" s="28"/>
      <c r="V1130" s="30" t="s">
        <v>113</v>
      </c>
      <c r="W1130" s="30" t="s">
        <v>113</v>
      </c>
      <c r="X1130" s="30" t="s">
        <v>113</v>
      </c>
      <c r="Y1130" s="30" t="s">
        <v>113</v>
      </c>
      <c r="Z1130" s="30">
        <v>5</v>
      </c>
      <c r="AA1130" s="30">
        <v>6</v>
      </c>
      <c r="AB1130" s="30" t="s">
        <v>113</v>
      </c>
      <c r="AC1130" s="30" t="s">
        <v>113</v>
      </c>
      <c r="AD1130" s="30" t="s">
        <v>113</v>
      </c>
      <c r="AE1130" s="30" t="s">
        <v>113</v>
      </c>
      <c r="AF1130" s="30" t="s">
        <v>113</v>
      </c>
      <c r="AG1130" s="30" t="s">
        <v>113</v>
      </c>
      <c r="AH1130" s="30" t="s">
        <v>113</v>
      </c>
      <c r="AI1130" s="30" t="s">
        <v>113</v>
      </c>
      <c r="AJ1130" s="30" t="s">
        <v>113</v>
      </c>
      <c r="AK1130" s="30" t="s">
        <v>113</v>
      </c>
      <c r="AL1130" s="30" t="s">
        <v>113</v>
      </c>
      <c r="AM1130" s="30">
        <v>0</v>
      </c>
      <c r="AN1130" s="30">
        <v>16</v>
      </c>
      <c r="AO1130" s="30">
        <v>0</v>
      </c>
      <c r="AP1130" s="30">
        <v>7</v>
      </c>
      <c r="AQ1130" s="31" t="s">
        <v>113</v>
      </c>
      <c r="AR1130" s="31" t="s">
        <v>113</v>
      </c>
      <c r="AS1130" s="31" t="s">
        <v>113</v>
      </c>
      <c r="AT1130" s="32">
        <v>0</v>
      </c>
      <c r="AU1130" s="32">
        <v>0</v>
      </c>
      <c r="AV1130" s="32">
        <v>0</v>
      </c>
      <c r="AW1130" s="32">
        <v>0</v>
      </c>
      <c r="AX1130" s="32">
        <v>0</v>
      </c>
      <c r="AY1130" s="32">
        <v>0</v>
      </c>
      <c r="AZ1130" s="32">
        <v>0</v>
      </c>
      <c r="BA1130" s="32">
        <v>0</v>
      </c>
      <c r="BB1130" s="32">
        <v>0</v>
      </c>
      <c r="BC1130" s="32">
        <v>0</v>
      </c>
      <c r="BD1130" s="33">
        <v>7.2</v>
      </c>
      <c r="BE1130" s="33">
        <v>7.2</v>
      </c>
      <c r="BF1130" s="33">
        <v>7.2</v>
      </c>
      <c r="BG1130" s="33">
        <v>7.2</v>
      </c>
      <c r="BH1130" s="33">
        <v>7.2</v>
      </c>
      <c r="BI1130" s="33">
        <v>7.2</v>
      </c>
      <c r="BJ1130" s="34" t="s">
        <v>113</v>
      </c>
      <c r="BK1130" s="35" t="s">
        <v>113</v>
      </c>
      <c r="BL1130" t="str">
        <f>IF(BY1130&gt;LARGE(BZ1130:$CK1130,1),1,"")</f>
        <v/>
      </c>
      <c r="BM1130" t="str">
        <f>IF(BZ1130&gt;LARGE(CA1130:$CK1130,1),2,"")</f>
        <v/>
      </c>
      <c r="BN1130" t="str">
        <f>IF(CA1130&gt;LARGE(CB1130:$CK1130,1),2.2,"")</f>
        <v/>
      </c>
      <c r="BO1130" t="str">
        <f>IF(CB1130&gt;LARGE(CC1130:$CK1130,1),3,"")</f>
        <v/>
      </c>
      <c r="BP1130" t="str">
        <f>IF(CC1130&gt;LARGE(CD1130:$CK1130,1),3.2,"")</f>
        <v/>
      </c>
      <c r="BQ1130" t="str">
        <f>IF(CD1130&gt;LARGE(CE1130:$CK1130,1),4,"")</f>
        <v/>
      </c>
      <c r="BR1130" t="str">
        <f>IF(CE1130&gt;LARGE(CF1130:$CK1130,1),4.2,"")</f>
        <v/>
      </c>
      <c r="BS1130" t="str">
        <f>IF(CF1130&gt;LARGE(CG1130:$CK1130,1),5,"")</f>
        <v/>
      </c>
      <c r="BT1130" t="str">
        <f>IF(CG1130&gt;LARGE(CH1130:$CK1130,1),5.2,"")</f>
        <v/>
      </c>
      <c r="BU1130" t="str">
        <f>IF(CH1130&gt;LARGE(CI1130:$CK1130,1),6,"")</f>
        <v/>
      </c>
      <c r="BV1130" t="str">
        <f>IF(CI1130&gt;LARGE(CJ1130:$CK1130,1),6.2,"")</f>
        <v/>
      </c>
      <c r="BW1130" t="str">
        <f>IF(CJ1130&gt;LARGE(CK1130:$CK1130,1),7,"")</f>
        <v/>
      </c>
      <c r="BX1130" t="str">
        <f t="shared" si="290"/>
        <v/>
      </c>
      <c r="BY1130" s="36">
        <f t="shared" si="291"/>
        <v>0</v>
      </c>
      <c r="BZ1130" s="36">
        <f t="shared" si="292"/>
        <v>0</v>
      </c>
      <c r="CA1130">
        <f t="shared" si="293"/>
        <v>0</v>
      </c>
      <c r="CB1130" s="36">
        <f t="shared" si="294"/>
        <v>0</v>
      </c>
      <c r="CC1130">
        <f t="shared" si="295"/>
        <v>0</v>
      </c>
      <c r="CD1130" s="36">
        <f t="shared" si="296"/>
        <v>0</v>
      </c>
      <c r="CE1130">
        <f t="shared" si="297"/>
        <v>0</v>
      </c>
      <c r="CF1130" s="36">
        <f t="shared" si="298"/>
        <v>0</v>
      </c>
      <c r="CG1130">
        <f t="shared" si="299"/>
        <v>0</v>
      </c>
      <c r="CH1130" s="36">
        <f t="shared" si="300"/>
        <v>0</v>
      </c>
      <c r="CI1130">
        <f t="shared" si="301"/>
        <v>0</v>
      </c>
      <c r="CJ1130" s="36">
        <f t="shared" si="302"/>
        <v>0</v>
      </c>
      <c r="CK1130">
        <f t="shared" si="303"/>
        <v>0</v>
      </c>
      <c r="CP1130" t="s">
        <v>118</v>
      </c>
      <c r="DD1130" t="str">
        <f>IF(COUNTIF('[3]Zone Players'!A$3:A$1847,A1130)&lt;1,"D","")</f>
        <v/>
      </c>
      <c r="DF1130" t="str">
        <f t="shared" si="306"/>
        <v/>
      </c>
      <c r="DG1130" s="70">
        <f t="shared" si="304"/>
        <v>0</v>
      </c>
      <c r="DH1130" t="str">
        <f t="shared" si="305"/>
        <v/>
      </c>
    </row>
    <row r="1131" spans="1:112" x14ac:dyDescent="0.25">
      <c r="A1131" s="40">
        <v>152083</v>
      </c>
      <c r="B1131" s="24" t="s">
        <v>1580</v>
      </c>
      <c r="C1131" s="24" t="s">
        <v>136</v>
      </c>
      <c r="D1131" s="25" t="s">
        <v>1571</v>
      </c>
      <c r="E1131" s="25"/>
      <c r="F1131" s="24"/>
      <c r="G1131" s="24"/>
      <c r="H1131" s="24"/>
      <c r="I1131" s="24"/>
      <c r="J1131" s="24"/>
      <c r="K1131" s="24"/>
      <c r="L1131" s="24"/>
      <c r="M1131" s="24"/>
      <c r="N1131" s="25"/>
      <c r="O1131" s="24"/>
      <c r="P1131" s="27">
        <v>6</v>
      </c>
      <c r="Q1131" s="28"/>
      <c r="R1131" s="28"/>
      <c r="S1131" s="28"/>
      <c r="T1131" s="29"/>
      <c r="U1131" s="28"/>
      <c r="V1131" s="30" t="s">
        <v>113</v>
      </c>
      <c r="W1131" s="30" t="s">
        <v>113</v>
      </c>
      <c r="X1131" s="30" t="s">
        <v>113</v>
      </c>
      <c r="Y1131" s="30" t="s">
        <v>113</v>
      </c>
      <c r="Z1131" s="30">
        <v>5</v>
      </c>
      <c r="AA1131" s="30">
        <v>6</v>
      </c>
      <c r="AB1131" s="30" t="s">
        <v>113</v>
      </c>
      <c r="AC1131" s="59" t="s">
        <v>113</v>
      </c>
      <c r="AD1131" s="59" t="s">
        <v>113</v>
      </c>
      <c r="AE1131" s="59" t="s">
        <v>113</v>
      </c>
      <c r="AF1131" s="59" t="s">
        <v>113</v>
      </c>
      <c r="AG1131" s="59" t="s">
        <v>113</v>
      </c>
      <c r="AH1131" s="59" t="s">
        <v>113</v>
      </c>
      <c r="AI1131" s="30" t="s">
        <v>113</v>
      </c>
      <c r="AJ1131" s="30" t="s">
        <v>113</v>
      </c>
      <c r="AK1131" s="30" t="s">
        <v>113</v>
      </c>
      <c r="AL1131" s="30" t="s">
        <v>113</v>
      </c>
      <c r="AM1131" s="30">
        <v>0</v>
      </c>
      <c r="AN1131" s="59">
        <v>16</v>
      </c>
      <c r="AO1131" s="30">
        <v>0</v>
      </c>
      <c r="AP1131" s="59">
        <v>7</v>
      </c>
      <c r="AQ1131" s="31">
        <v>6</v>
      </c>
      <c r="AR1131" s="31">
        <v>6</v>
      </c>
      <c r="AS1131" s="31">
        <v>6</v>
      </c>
      <c r="AT1131" s="32">
        <v>6</v>
      </c>
      <c r="AU1131" s="32">
        <v>6</v>
      </c>
      <c r="AV1131" s="32">
        <v>6</v>
      </c>
      <c r="AW1131" s="32">
        <v>6</v>
      </c>
      <c r="AX1131" s="32">
        <v>6</v>
      </c>
      <c r="AY1131" s="32">
        <v>6</v>
      </c>
      <c r="AZ1131" s="32">
        <v>6</v>
      </c>
      <c r="BA1131" s="32">
        <v>6</v>
      </c>
      <c r="BB1131" s="32">
        <v>6</v>
      </c>
      <c r="BC1131" s="32">
        <v>6</v>
      </c>
      <c r="BD1131" s="33">
        <v>7.2</v>
      </c>
      <c r="BE1131" s="33">
        <v>6</v>
      </c>
      <c r="BF1131" s="33">
        <v>6</v>
      </c>
      <c r="BG1131" s="33">
        <v>6</v>
      </c>
      <c r="BH1131" s="33">
        <v>6</v>
      </c>
      <c r="BI1131" s="33">
        <v>6</v>
      </c>
      <c r="BJ1131" s="34">
        <v>6</v>
      </c>
      <c r="BK1131" s="35">
        <v>6</v>
      </c>
      <c r="BL1131" t="str">
        <f>IF(BY1131&gt;LARGE(BZ1131:$CK1131,1),1,"")</f>
        <v/>
      </c>
      <c r="BM1131" t="str">
        <f>IF(BZ1131&gt;LARGE(CA1131:$CK1131,1),2,"")</f>
        <v/>
      </c>
      <c r="BN1131" t="str">
        <f>IF(CA1131&gt;LARGE(CB1131:$CK1131,1),2.2,"")</f>
        <v/>
      </c>
      <c r="BO1131" t="str">
        <f>IF(CB1131&gt;LARGE(CC1131:$CK1131,1),3,"")</f>
        <v/>
      </c>
      <c r="BP1131" t="str">
        <f>IF(CC1131&gt;LARGE(CD1131:$CK1131,1),3.2,"")</f>
        <v/>
      </c>
      <c r="BQ1131" t="str">
        <f>IF(CD1131&gt;LARGE(CE1131:$CK1131,1),4,"")</f>
        <v/>
      </c>
      <c r="BR1131" t="str">
        <f>IF(CE1131&gt;LARGE(CF1131:$CK1131,1),4.2,"")</f>
        <v/>
      </c>
      <c r="BS1131" t="str">
        <f>IF(CF1131&gt;LARGE(CG1131:$CK1131,1),5,"")</f>
        <v/>
      </c>
      <c r="BT1131" t="str">
        <f>IF(CG1131&gt;LARGE(CH1131:$CK1131,1),5.2,"")</f>
        <v/>
      </c>
      <c r="BU1131">
        <f>IF(CH1131&gt;LARGE(CI1131:$CK1131,1),6,"")</f>
        <v>6</v>
      </c>
      <c r="BV1131" t="str">
        <f>IF(CI1131&gt;LARGE(CJ1131:$CK1131,1),6.2,"")</f>
        <v/>
      </c>
      <c r="BW1131" t="str">
        <f>IF(CJ1131&gt;LARGE(CK1131:$CK1131,1),7,"")</f>
        <v/>
      </c>
      <c r="BX1131" t="str">
        <f t="shared" si="290"/>
        <v/>
      </c>
      <c r="BY1131" s="36">
        <f t="shared" si="291"/>
        <v>0</v>
      </c>
      <c r="BZ1131" s="36">
        <f t="shared" si="292"/>
        <v>0</v>
      </c>
      <c r="CA1131">
        <f t="shared" si="293"/>
        <v>0</v>
      </c>
      <c r="CB1131" s="36">
        <f t="shared" si="294"/>
        <v>0</v>
      </c>
      <c r="CC1131">
        <f t="shared" si="295"/>
        <v>0</v>
      </c>
      <c r="CD1131" s="36">
        <f t="shared" si="296"/>
        <v>0</v>
      </c>
      <c r="CE1131">
        <f t="shared" si="297"/>
        <v>0</v>
      </c>
      <c r="CF1131" s="36">
        <f t="shared" si="298"/>
        <v>0</v>
      </c>
      <c r="CG1131">
        <f t="shared" si="299"/>
        <v>0</v>
      </c>
      <c r="CH1131" s="36">
        <f t="shared" si="300"/>
        <v>10</v>
      </c>
      <c r="CI1131">
        <f t="shared" si="301"/>
        <v>0</v>
      </c>
      <c r="CJ1131" s="36">
        <f t="shared" si="302"/>
        <v>0</v>
      </c>
      <c r="CK1131">
        <f t="shared" si="303"/>
        <v>0</v>
      </c>
      <c r="CP1131">
        <v>1730</v>
      </c>
      <c r="DD1131" t="str">
        <f>IF(COUNTIF('[3]Zone Players'!A$3:A$1847,A1131)&lt;1,"D","")</f>
        <v/>
      </c>
      <c r="DF1131">
        <f t="shared" si="306"/>
        <v>6</v>
      </c>
      <c r="DG1131" s="70">
        <f t="shared" si="304"/>
        <v>10</v>
      </c>
      <c r="DH1131" t="str">
        <f t="shared" si="305"/>
        <v/>
      </c>
    </row>
    <row r="1132" spans="1:112" x14ac:dyDescent="0.25">
      <c r="A1132" s="23">
        <v>14314</v>
      </c>
      <c r="B1132" s="24" t="s">
        <v>1581</v>
      </c>
      <c r="C1132" s="24" t="s">
        <v>1582</v>
      </c>
      <c r="D1132" s="25" t="s">
        <v>1571</v>
      </c>
      <c r="E1132" s="26"/>
      <c r="F1132" s="27">
        <v>2</v>
      </c>
      <c r="G1132" s="27"/>
      <c r="H1132" s="27"/>
      <c r="I1132" s="27">
        <v>5</v>
      </c>
      <c r="J1132" s="27">
        <v>5</v>
      </c>
      <c r="K1132" s="27">
        <v>5</v>
      </c>
      <c r="L1132" s="27">
        <v>4</v>
      </c>
      <c r="M1132" s="27">
        <v>4</v>
      </c>
      <c r="N1132" s="26">
        <v>3</v>
      </c>
      <c r="O1132" s="27">
        <v>4</v>
      </c>
      <c r="P1132" s="27">
        <v>5</v>
      </c>
      <c r="Q1132" s="28"/>
      <c r="R1132" s="28"/>
      <c r="S1132" s="28"/>
      <c r="T1132" s="29"/>
      <c r="U1132" s="28"/>
      <c r="V1132" s="30" t="s">
        <v>113</v>
      </c>
      <c r="W1132" s="30" t="s">
        <v>113</v>
      </c>
      <c r="X1132" s="30" t="s">
        <v>113</v>
      </c>
      <c r="Y1132" s="30" t="s">
        <v>113</v>
      </c>
      <c r="Z1132" s="30">
        <v>5</v>
      </c>
      <c r="AA1132" s="30">
        <v>6</v>
      </c>
      <c r="AB1132" s="30" t="s">
        <v>113</v>
      </c>
      <c r="AC1132" s="30" t="s">
        <v>113</v>
      </c>
      <c r="AD1132" s="30" t="s">
        <v>113</v>
      </c>
      <c r="AE1132" s="30" t="s">
        <v>113</v>
      </c>
      <c r="AF1132" s="30" t="s">
        <v>113</v>
      </c>
      <c r="AG1132" s="30" t="s">
        <v>113</v>
      </c>
      <c r="AH1132" s="30" t="s">
        <v>113</v>
      </c>
      <c r="AI1132" s="30" t="s">
        <v>113</v>
      </c>
      <c r="AJ1132" s="30" t="s">
        <v>113</v>
      </c>
      <c r="AK1132" s="30" t="s">
        <v>113</v>
      </c>
      <c r="AL1132" s="30" t="s">
        <v>113</v>
      </c>
      <c r="AM1132" s="30">
        <v>0</v>
      </c>
      <c r="AN1132" s="30">
        <v>16</v>
      </c>
      <c r="AO1132" s="30">
        <v>1</v>
      </c>
      <c r="AP1132" s="30">
        <v>6</v>
      </c>
      <c r="AQ1132" s="31">
        <v>5</v>
      </c>
      <c r="AR1132" s="31">
        <v>5</v>
      </c>
      <c r="AS1132" s="31">
        <v>5</v>
      </c>
      <c r="AT1132" s="32">
        <v>5</v>
      </c>
      <c r="AU1132" s="32">
        <v>5</v>
      </c>
      <c r="AV1132" s="32">
        <v>5</v>
      </c>
      <c r="AW1132" s="32">
        <v>5</v>
      </c>
      <c r="AX1132" s="32">
        <v>5</v>
      </c>
      <c r="AY1132" s="32">
        <v>5</v>
      </c>
      <c r="AZ1132" s="32">
        <v>5</v>
      </c>
      <c r="BA1132" s="32">
        <v>5</v>
      </c>
      <c r="BB1132" s="32">
        <v>5</v>
      </c>
      <c r="BC1132" s="32">
        <v>5</v>
      </c>
      <c r="BD1132" s="33">
        <v>7.2</v>
      </c>
      <c r="BE1132" s="33">
        <v>5</v>
      </c>
      <c r="BF1132" s="33">
        <v>5</v>
      </c>
      <c r="BG1132" s="33">
        <v>5</v>
      </c>
      <c r="BH1132" s="33">
        <v>5</v>
      </c>
      <c r="BI1132" s="33">
        <v>5</v>
      </c>
      <c r="BJ1132" s="34">
        <v>5</v>
      </c>
      <c r="BK1132" s="35">
        <v>5</v>
      </c>
      <c r="BL1132" t="str">
        <f>IF(BY1132&gt;LARGE(BZ1132:$CK1132,1),1,"")</f>
        <v/>
      </c>
      <c r="BM1132" t="str">
        <f>IF(BZ1132&gt;LARGE(CA1132:$CK1132,1),2,"")</f>
        <v/>
      </c>
      <c r="BN1132" t="str">
        <f>IF(CA1132&gt;LARGE(CB1132:$CK1132,1),2.2,"")</f>
        <v/>
      </c>
      <c r="BO1132" t="str">
        <f>IF(CB1132&gt;LARGE(CC1132:$CK1132,1),3,"")</f>
        <v/>
      </c>
      <c r="BP1132" t="str">
        <f>IF(CC1132&gt;LARGE(CD1132:$CK1132,1),3.2,"")</f>
        <v/>
      </c>
      <c r="BQ1132" t="str">
        <f>IF(CD1132&gt;LARGE(CE1132:$CK1132,1),4,"")</f>
        <v/>
      </c>
      <c r="BR1132" t="str">
        <f>IF(CE1132&gt;LARGE(CF1132:$CK1132,1),4.2,"")</f>
        <v/>
      </c>
      <c r="BS1132">
        <f>IF(CF1132&gt;LARGE(CG1132:$CK1132,1),5,"")</f>
        <v>5</v>
      </c>
      <c r="BT1132" t="str">
        <f>IF(CG1132&gt;LARGE(CH1132:$CK1132,1),5.2,"")</f>
        <v/>
      </c>
      <c r="BU1132" t="str">
        <f>IF(CH1132&gt;LARGE(CI1132:$CK1132,1),6,"")</f>
        <v/>
      </c>
      <c r="BV1132" t="str">
        <f>IF(CI1132&gt;LARGE(CJ1132:$CK1132,1),6.2,"")</f>
        <v/>
      </c>
      <c r="BW1132" t="str">
        <f>IF(CJ1132&gt;LARGE(CK1132:$CK1132,1),7,"")</f>
        <v/>
      </c>
      <c r="BX1132" t="str">
        <f t="shared" si="290"/>
        <v/>
      </c>
      <c r="BY1132" s="36">
        <f t="shared" si="291"/>
        <v>0</v>
      </c>
      <c r="BZ1132" s="36">
        <f t="shared" si="292"/>
        <v>0</v>
      </c>
      <c r="CA1132">
        <f t="shared" si="293"/>
        <v>0</v>
      </c>
      <c r="CB1132" s="36">
        <f t="shared" si="294"/>
        <v>0</v>
      </c>
      <c r="CC1132">
        <f t="shared" si="295"/>
        <v>0</v>
      </c>
      <c r="CD1132" s="36">
        <f t="shared" si="296"/>
        <v>0</v>
      </c>
      <c r="CE1132">
        <f t="shared" si="297"/>
        <v>0</v>
      </c>
      <c r="CF1132" s="36">
        <f t="shared" si="298"/>
        <v>10</v>
      </c>
      <c r="CG1132">
        <f t="shared" si="299"/>
        <v>0</v>
      </c>
      <c r="CH1132" s="36">
        <f t="shared" si="300"/>
        <v>0</v>
      </c>
      <c r="CI1132">
        <f t="shared" si="301"/>
        <v>0</v>
      </c>
      <c r="CJ1132" s="36">
        <f t="shared" si="302"/>
        <v>0</v>
      </c>
      <c r="CK1132">
        <f t="shared" si="303"/>
        <v>0</v>
      </c>
      <c r="CP1132">
        <v>1431</v>
      </c>
      <c r="DD1132" t="str">
        <f>IF(COUNTIF('[3]Zone Players'!A$3:A$1847,A1132)&lt;1,"D","")</f>
        <v/>
      </c>
      <c r="DF1132">
        <f t="shared" si="306"/>
        <v>5</v>
      </c>
      <c r="DG1132" s="70">
        <f t="shared" si="304"/>
        <v>10</v>
      </c>
      <c r="DH1132" t="str">
        <f t="shared" si="305"/>
        <v/>
      </c>
    </row>
    <row r="1133" spans="1:112" x14ac:dyDescent="0.25">
      <c r="A1133" s="23">
        <v>125567</v>
      </c>
      <c r="B1133" s="24" t="s">
        <v>1583</v>
      </c>
      <c r="C1133" s="24" t="s">
        <v>1584</v>
      </c>
      <c r="D1133" s="25" t="s">
        <v>1571</v>
      </c>
      <c r="E1133" s="26"/>
      <c r="F1133" s="27"/>
      <c r="G1133" s="27"/>
      <c r="H1133" s="27">
        <v>5</v>
      </c>
      <c r="I1133" s="27">
        <v>6</v>
      </c>
      <c r="J1133" s="27">
        <v>6</v>
      </c>
      <c r="K1133" s="27">
        <v>5</v>
      </c>
      <c r="L1133" s="27">
        <v>5</v>
      </c>
      <c r="M1133" s="27">
        <v>5</v>
      </c>
      <c r="N1133" s="26"/>
      <c r="O1133" s="27">
        <v>4</v>
      </c>
      <c r="P1133" s="27">
        <v>5</v>
      </c>
      <c r="Q1133" s="28"/>
      <c r="R1133" s="28"/>
      <c r="S1133" s="28"/>
      <c r="T1133" s="29"/>
      <c r="U1133" s="28"/>
      <c r="V1133" s="30" t="s">
        <v>113</v>
      </c>
      <c r="W1133" s="30" t="s">
        <v>113</v>
      </c>
      <c r="X1133" s="30" t="s">
        <v>113</v>
      </c>
      <c r="Y1133" s="30" t="s">
        <v>113</v>
      </c>
      <c r="Z1133" s="30">
        <v>5</v>
      </c>
      <c r="AA1133" s="30">
        <v>6</v>
      </c>
      <c r="AB1133" s="30" t="s">
        <v>113</v>
      </c>
      <c r="AC1133" s="30" t="s">
        <v>113</v>
      </c>
      <c r="AD1133" s="30" t="s">
        <v>113</v>
      </c>
      <c r="AE1133" s="30" t="s">
        <v>113</v>
      </c>
      <c r="AF1133" s="30" t="s">
        <v>113</v>
      </c>
      <c r="AG1133" s="30" t="s">
        <v>113</v>
      </c>
      <c r="AH1133" s="30" t="s">
        <v>113</v>
      </c>
      <c r="AI1133" s="30" t="s">
        <v>113</v>
      </c>
      <c r="AJ1133" s="30" t="s">
        <v>113</v>
      </c>
      <c r="AK1133" s="30" t="s">
        <v>113</v>
      </c>
      <c r="AL1133" s="30" t="s">
        <v>113</v>
      </c>
      <c r="AM1133" s="30">
        <v>0</v>
      </c>
      <c r="AN1133" s="30">
        <v>16</v>
      </c>
      <c r="AO1133" s="30">
        <v>1</v>
      </c>
      <c r="AP1133" s="30">
        <v>6</v>
      </c>
      <c r="AQ1133" s="31">
        <v>5</v>
      </c>
      <c r="AR1133" s="31">
        <v>5</v>
      </c>
      <c r="AS1133" s="31">
        <v>5</v>
      </c>
      <c r="AT1133" s="32">
        <v>5</v>
      </c>
      <c r="AU1133" s="32">
        <v>5</v>
      </c>
      <c r="AV1133" s="32">
        <v>5</v>
      </c>
      <c r="AW1133" s="32">
        <v>5</v>
      </c>
      <c r="AX1133" s="32">
        <v>5</v>
      </c>
      <c r="AY1133" s="32">
        <v>5</v>
      </c>
      <c r="AZ1133" s="32">
        <v>5</v>
      </c>
      <c r="BA1133" s="32">
        <v>5</v>
      </c>
      <c r="BB1133" s="32">
        <v>0</v>
      </c>
      <c r="BC1133" s="32">
        <v>0</v>
      </c>
      <c r="BD1133" s="33">
        <v>7.2</v>
      </c>
      <c r="BE1133" s="33">
        <v>5</v>
      </c>
      <c r="BF1133" s="33">
        <v>5</v>
      </c>
      <c r="BG1133" s="33">
        <v>5</v>
      </c>
      <c r="BH1133" s="33">
        <v>5</v>
      </c>
      <c r="BI1133" s="33">
        <v>5</v>
      </c>
      <c r="BJ1133" s="34">
        <v>5</v>
      </c>
      <c r="BK1133" s="35">
        <v>5</v>
      </c>
      <c r="BL1133" t="str">
        <f>IF(BY1133&gt;LARGE(BZ1133:$CK1133,1),1,"")</f>
        <v/>
      </c>
      <c r="BM1133" t="str">
        <f>IF(BZ1133&gt;LARGE(CA1133:$CK1133,1),2,"")</f>
        <v/>
      </c>
      <c r="BN1133" t="str">
        <f>IF(CA1133&gt;LARGE(CB1133:$CK1133,1),2.2,"")</f>
        <v/>
      </c>
      <c r="BO1133" t="str">
        <f>IF(CB1133&gt;LARGE(CC1133:$CK1133,1),3,"")</f>
        <v/>
      </c>
      <c r="BP1133" t="str">
        <f>IF(CC1133&gt;LARGE(CD1133:$CK1133,1),3.2,"")</f>
        <v/>
      </c>
      <c r="BQ1133" t="str">
        <f>IF(CD1133&gt;LARGE(CE1133:$CK1133,1),4,"")</f>
        <v/>
      </c>
      <c r="BR1133" t="str">
        <f>IF(CE1133&gt;LARGE(CF1133:$CK1133,1),4.2,"")</f>
        <v/>
      </c>
      <c r="BS1133">
        <f>IF(CF1133&gt;LARGE(CG1133:$CK1133,1),5,"")</f>
        <v>5</v>
      </c>
      <c r="BT1133" t="str">
        <f>IF(CG1133&gt;LARGE(CH1133:$CK1133,1),5.2,"")</f>
        <v/>
      </c>
      <c r="BU1133" t="str">
        <f>IF(CH1133&gt;LARGE(CI1133:$CK1133,1),6,"")</f>
        <v/>
      </c>
      <c r="BV1133" t="str">
        <f>IF(CI1133&gt;LARGE(CJ1133:$CK1133,1),6.2,"")</f>
        <v/>
      </c>
      <c r="BW1133" t="str">
        <f>IF(CJ1133&gt;LARGE(CK1133:$CK1133,1),7,"")</f>
        <v/>
      </c>
      <c r="BX1133" t="str">
        <f t="shared" si="290"/>
        <v/>
      </c>
      <c r="BY1133" s="36">
        <f t="shared" si="291"/>
        <v>0</v>
      </c>
      <c r="BZ1133" s="36">
        <f t="shared" si="292"/>
        <v>0</v>
      </c>
      <c r="CA1133">
        <f t="shared" si="293"/>
        <v>0</v>
      </c>
      <c r="CB1133" s="36">
        <f t="shared" si="294"/>
        <v>0</v>
      </c>
      <c r="CC1133">
        <f t="shared" si="295"/>
        <v>0</v>
      </c>
      <c r="CD1133" s="36">
        <f t="shared" si="296"/>
        <v>0</v>
      </c>
      <c r="CE1133">
        <f t="shared" si="297"/>
        <v>0</v>
      </c>
      <c r="CF1133" s="36">
        <f t="shared" si="298"/>
        <v>8</v>
      </c>
      <c r="CG1133">
        <f t="shared" si="299"/>
        <v>0</v>
      </c>
      <c r="CH1133" s="36">
        <f t="shared" si="300"/>
        <v>0</v>
      </c>
      <c r="CI1133">
        <f t="shared" si="301"/>
        <v>0</v>
      </c>
      <c r="CJ1133" s="36">
        <f t="shared" si="302"/>
        <v>0</v>
      </c>
      <c r="CK1133">
        <f t="shared" si="303"/>
        <v>0</v>
      </c>
      <c r="CP1133">
        <v>2246</v>
      </c>
      <c r="DD1133" t="str">
        <f>IF(COUNTIF('[3]Zone Players'!A$3:A$1847,A1133)&lt;1,"D","")</f>
        <v/>
      </c>
      <c r="DF1133">
        <f t="shared" si="306"/>
        <v>5</v>
      </c>
      <c r="DG1133" s="70">
        <f t="shared" si="304"/>
        <v>8</v>
      </c>
      <c r="DH1133" t="str">
        <f t="shared" si="305"/>
        <v/>
      </c>
    </row>
    <row r="1134" spans="1:112" x14ac:dyDescent="0.25">
      <c r="A1134" s="23">
        <v>126200</v>
      </c>
      <c r="B1134" s="24" t="s">
        <v>294</v>
      </c>
      <c r="C1134" s="24" t="s">
        <v>420</v>
      </c>
      <c r="D1134" s="25" t="s">
        <v>1571</v>
      </c>
      <c r="E1134" s="26"/>
      <c r="F1134" s="27"/>
      <c r="G1134" s="27"/>
      <c r="H1134" s="27">
        <v>6</v>
      </c>
      <c r="I1134" s="27">
        <v>5</v>
      </c>
      <c r="J1134" s="27">
        <v>5</v>
      </c>
      <c r="K1134" s="27">
        <v>5</v>
      </c>
      <c r="L1134" s="27">
        <v>4</v>
      </c>
      <c r="M1134" s="27">
        <v>4</v>
      </c>
      <c r="N1134" s="26">
        <v>3</v>
      </c>
      <c r="O1134" s="27">
        <v>4</v>
      </c>
      <c r="P1134" s="27">
        <v>5</v>
      </c>
      <c r="Q1134" s="28"/>
      <c r="R1134" s="28"/>
      <c r="S1134" s="28"/>
      <c r="T1134" s="29"/>
      <c r="U1134" s="28"/>
      <c r="V1134" s="30" t="s">
        <v>113</v>
      </c>
      <c r="W1134" s="30" t="s">
        <v>113</v>
      </c>
      <c r="X1134" s="30" t="s">
        <v>113</v>
      </c>
      <c r="Y1134" s="30" t="s">
        <v>113</v>
      </c>
      <c r="Z1134" s="30">
        <v>5</v>
      </c>
      <c r="AA1134" s="30">
        <v>6</v>
      </c>
      <c r="AB1134" s="30" t="s">
        <v>113</v>
      </c>
      <c r="AC1134" s="30" t="s">
        <v>113</v>
      </c>
      <c r="AD1134" s="30" t="s">
        <v>113</v>
      </c>
      <c r="AE1134" s="30" t="s">
        <v>113</v>
      </c>
      <c r="AF1134" s="30" t="s">
        <v>113</v>
      </c>
      <c r="AG1134" s="30" t="s">
        <v>113</v>
      </c>
      <c r="AH1134" s="30" t="s">
        <v>113</v>
      </c>
      <c r="AI1134" s="30" t="s">
        <v>113</v>
      </c>
      <c r="AJ1134" s="30" t="s">
        <v>113</v>
      </c>
      <c r="AK1134" s="30" t="s">
        <v>113</v>
      </c>
      <c r="AL1134" s="30" t="s">
        <v>113</v>
      </c>
      <c r="AM1134" s="30">
        <v>0</v>
      </c>
      <c r="AN1134" s="30">
        <v>16</v>
      </c>
      <c r="AO1134" s="30">
        <v>1</v>
      </c>
      <c r="AP1134" s="30">
        <v>6</v>
      </c>
      <c r="AQ1134" s="31">
        <v>5</v>
      </c>
      <c r="AR1134" s="31">
        <v>5</v>
      </c>
      <c r="AS1134" s="31">
        <v>5</v>
      </c>
      <c r="AT1134" s="32">
        <v>5</v>
      </c>
      <c r="AU1134" s="32">
        <v>5</v>
      </c>
      <c r="AV1134" s="32">
        <v>5</v>
      </c>
      <c r="AW1134" s="32">
        <v>5</v>
      </c>
      <c r="AX1134" s="32">
        <v>5</v>
      </c>
      <c r="AY1134" s="32">
        <v>5</v>
      </c>
      <c r="AZ1134" s="32">
        <v>5</v>
      </c>
      <c r="BA1134" s="32">
        <v>5</v>
      </c>
      <c r="BB1134" s="32">
        <v>5</v>
      </c>
      <c r="BC1134" s="32">
        <v>5</v>
      </c>
      <c r="BD1134" s="33">
        <v>7.2</v>
      </c>
      <c r="BE1134" s="33">
        <v>5</v>
      </c>
      <c r="BF1134" s="33">
        <v>5</v>
      </c>
      <c r="BG1134" s="33">
        <v>5</v>
      </c>
      <c r="BH1134" s="33">
        <v>5</v>
      </c>
      <c r="BI1134" s="33">
        <v>5</v>
      </c>
      <c r="BJ1134" s="34">
        <v>5</v>
      </c>
      <c r="BK1134" s="35">
        <v>5</v>
      </c>
      <c r="BL1134" t="str">
        <f>IF(BY1134&gt;LARGE(BZ1134:$CK1134,1),1,"")</f>
        <v/>
      </c>
      <c r="BM1134" t="str">
        <f>IF(BZ1134&gt;LARGE(CA1134:$CK1134,1),2,"")</f>
        <v/>
      </c>
      <c r="BN1134" t="str">
        <f>IF(CA1134&gt;LARGE(CB1134:$CK1134,1),2.2,"")</f>
        <v/>
      </c>
      <c r="BO1134" t="str">
        <f>IF(CB1134&gt;LARGE(CC1134:$CK1134,1),3,"")</f>
        <v/>
      </c>
      <c r="BP1134" t="str">
        <f>IF(CC1134&gt;LARGE(CD1134:$CK1134,1),3.2,"")</f>
        <v/>
      </c>
      <c r="BQ1134" t="str">
        <f>IF(CD1134&gt;LARGE(CE1134:$CK1134,1),4,"")</f>
        <v/>
      </c>
      <c r="BR1134" t="str">
        <f>IF(CE1134&gt;LARGE(CF1134:$CK1134,1),4.2,"")</f>
        <v/>
      </c>
      <c r="BS1134">
        <f>IF(CF1134&gt;LARGE(CG1134:$CK1134,1),5,"")</f>
        <v>5</v>
      </c>
      <c r="BT1134" t="str">
        <f>IF(CG1134&gt;LARGE(CH1134:$CK1134,1),5.2,"")</f>
        <v/>
      </c>
      <c r="BU1134" t="str">
        <f>IF(CH1134&gt;LARGE(CI1134:$CK1134,1),6,"")</f>
        <v/>
      </c>
      <c r="BV1134" t="str">
        <f>IF(CI1134&gt;LARGE(CJ1134:$CK1134,1),6.2,"")</f>
        <v/>
      </c>
      <c r="BW1134" t="str">
        <f>IF(CJ1134&gt;LARGE(CK1134:$CK1134,1),7,"")</f>
        <v/>
      </c>
      <c r="BX1134" t="str">
        <f t="shared" si="290"/>
        <v/>
      </c>
      <c r="BY1134" s="36">
        <f t="shared" si="291"/>
        <v>0</v>
      </c>
      <c r="BZ1134" s="36">
        <f t="shared" si="292"/>
        <v>0</v>
      </c>
      <c r="CA1134">
        <f t="shared" si="293"/>
        <v>0</v>
      </c>
      <c r="CB1134" s="36">
        <f t="shared" si="294"/>
        <v>0</v>
      </c>
      <c r="CC1134">
        <f t="shared" si="295"/>
        <v>0</v>
      </c>
      <c r="CD1134" s="36">
        <f t="shared" si="296"/>
        <v>0</v>
      </c>
      <c r="CE1134">
        <f t="shared" si="297"/>
        <v>0</v>
      </c>
      <c r="CF1134" s="36">
        <f t="shared" si="298"/>
        <v>10</v>
      </c>
      <c r="CG1134">
        <f t="shared" si="299"/>
        <v>0</v>
      </c>
      <c r="CH1134" s="36">
        <f t="shared" si="300"/>
        <v>0</v>
      </c>
      <c r="CI1134">
        <f t="shared" si="301"/>
        <v>0</v>
      </c>
      <c r="CJ1134" s="36">
        <f t="shared" si="302"/>
        <v>0</v>
      </c>
      <c r="CK1134">
        <f t="shared" si="303"/>
        <v>0</v>
      </c>
      <c r="CP1134">
        <v>2245</v>
      </c>
      <c r="DD1134" t="str">
        <f>IF(COUNTIF('[3]Zone Players'!A$3:A$1847,A1134)&lt;1,"D","")</f>
        <v/>
      </c>
      <c r="DF1134">
        <f t="shared" si="306"/>
        <v>5</v>
      </c>
      <c r="DG1134" s="70">
        <f t="shared" si="304"/>
        <v>10</v>
      </c>
      <c r="DH1134" t="str">
        <f t="shared" si="305"/>
        <v/>
      </c>
    </row>
    <row r="1135" spans="1:112" x14ac:dyDescent="0.25">
      <c r="A1135" s="40">
        <v>76547</v>
      </c>
      <c r="B1135" s="24" t="s">
        <v>1585</v>
      </c>
      <c r="C1135" s="24" t="s">
        <v>652</v>
      </c>
      <c r="D1135" s="25" t="s">
        <v>1571</v>
      </c>
      <c r="E1135" s="26"/>
      <c r="F1135" s="27"/>
      <c r="G1135" s="27"/>
      <c r="H1135" s="27"/>
      <c r="I1135" s="27"/>
      <c r="J1135" s="27"/>
      <c r="K1135" s="27"/>
      <c r="L1135" s="27"/>
      <c r="M1135" s="27"/>
      <c r="N1135" s="26">
        <v>5</v>
      </c>
      <c r="O1135" s="27"/>
      <c r="P1135" s="27">
        <v>5</v>
      </c>
      <c r="Q1135" s="28"/>
      <c r="R1135" s="28"/>
      <c r="S1135" s="28"/>
      <c r="T1135" s="29"/>
      <c r="U1135" s="28"/>
      <c r="V1135" s="30" t="s">
        <v>113</v>
      </c>
      <c r="W1135" s="30" t="s">
        <v>113</v>
      </c>
      <c r="X1135" s="30" t="s">
        <v>113</v>
      </c>
      <c r="Y1135" s="30" t="s">
        <v>113</v>
      </c>
      <c r="Z1135" s="30">
        <v>5</v>
      </c>
      <c r="AA1135" s="30">
        <v>6</v>
      </c>
      <c r="AB1135" s="30" t="s">
        <v>113</v>
      </c>
      <c r="AC1135" s="30" t="s">
        <v>113</v>
      </c>
      <c r="AD1135" s="30" t="s">
        <v>113</v>
      </c>
      <c r="AE1135" s="30" t="s">
        <v>113</v>
      </c>
      <c r="AF1135" s="30" t="s">
        <v>113</v>
      </c>
      <c r="AG1135" s="30" t="s">
        <v>113</v>
      </c>
      <c r="AH1135" s="30" t="s">
        <v>113</v>
      </c>
      <c r="AI1135" s="30" t="s">
        <v>113</v>
      </c>
      <c r="AJ1135" s="30" t="s">
        <v>113</v>
      </c>
      <c r="AK1135" s="30" t="s">
        <v>113</v>
      </c>
      <c r="AL1135" s="30" t="s">
        <v>113</v>
      </c>
      <c r="AM1135" s="30">
        <v>0</v>
      </c>
      <c r="AN1135" s="30">
        <v>16</v>
      </c>
      <c r="AO1135" s="30">
        <v>1</v>
      </c>
      <c r="AP1135" s="30">
        <v>6</v>
      </c>
      <c r="AQ1135" s="31">
        <v>5</v>
      </c>
      <c r="AR1135" s="31">
        <v>5</v>
      </c>
      <c r="AS1135" s="31">
        <v>5</v>
      </c>
      <c r="AT1135" s="32">
        <v>0</v>
      </c>
      <c r="AU1135" s="32">
        <v>0</v>
      </c>
      <c r="AV1135" s="32">
        <v>0</v>
      </c>
      <c r="AW1135" s="32">
        <v>0</v>
      </c>
      <c r="AX1135" s="32">
        <v>0</v>
      </c>
      <c r="AY1135" s="32">
        <v>0</v>
      </c>
      <c r="AZ1135" s="32">
        <v>0</v>
      </c>
      <c r="BA1135" s="32">
        <v>0</v>
      </c>
      <c r="BB1135" s="32">
        <v>0</v>
      </c>
      <c r="BC1135" s="32">
        <v>0</v>
      </c>
      <c r="BD1135" s="33">
        <v>7.2</v>
      </c>
      <c r="BE1135" s="33">
        <v>7.2</v>
      </c>
      <c r="BF1135" s="33">
        <v>7.2</v>
      </c>
      <c r="BG1135" s="33">
        <v>7.2</v>
      </c>
      <c r="BH1135" s="33">
        <v>7.2</v>
      </c>
      <c r="BI1135" s="33">
        <v>7.2</v>
      </c>
      <c r="BJ1135" s="34" t="s">
        <v>113</v>
      </c>
      <c r="BK1135" s="35" t="s">
        <v>113</v>
      </c>
      <c r="BL1135" t="str">
        <f>IF(BY1135&gt;LARGE(BZ1135:$CK1135,1),1,"")</f>
        <v/>
      </c>
      <c r="BM1135" t="str">
        <f>IF(BZ1135&gt;LARGE(CA1135:$CK1135,1),2,"")</f>
        <v/>
      </c>
      <c r="BN1135" t="str">
        <f>IF(CA1135&gt;LARGE(CB1135:$CK1135,1),2.2,"")</f>
        <v/>
      </c>
      <c r="BO1135" t="str">
        <f>IF(CB1135&gt;LARGE(CC1135:$CK1135,1),3,"")</f>
        <v/>
      </c>
      <c r="BP1135" t="str">
        <f>IF(CC1135&gt;LARGE(CD1135:$CK1135,1),3.2,"")</f>
        <v/>
      </c>
      <c r="BQ1135" t="str">
        <f>IF(CD1135&gt;LARGE(CE1135:$CK1135,1),4,"")</f>
        <v/>
      </c>
      <c r="BR1135" t="str">
        <f>IF(CE1135&gt;LARGE(CF1135:$CK1135,1),4.2,"")</f>
        <v/>
      </c>
      <c r="BS1135" t="str">
        <f>IF(CF1135&gt;LARGE(CG1135:$CK1135,1),5,"")</f>
        <v/>
      </c>
      <c r="BT1135" t="str">
        <f>IF(CG1135&gt;LARGE(CH1135:$CK1135,1),5.2,"")</f>
        <v/>
      </c>
      <c r="BU1135" t="str">
        <f>IF(CH1135&gt;LARGE(CI1135:$CK1135,1),6,"")</f>
        <v/>
      </c>
      <c r="BV1135" t="str">
        <f>IF(CI1135&gt;LARGE(CJ1135:$CK1135,1),6.2,"")</f>
        <v/>
      </c>
      <c r="BW1135" t="str">
        <f>IF(CJ1135&gt;LARGE(CK1135:$CK1135,1),7,"")</f>
        <v/>
      </c>
      <c r="BX1135" t="str">
        <f t="shared" si="290"/>
        <v/>
      </c>
      <c r="BY1135" s="36">
        <f t="shared" si="291"/>
        <v>0</v>
      </c>
      <c r="BZ1135" s="36">
        <f t="shared" si="292"/>
        <v>0</v>
      </c>
      <c r="CA1135">
        <f t="shared" si="293"/>
        <v>0</v>
      </c>
      <c r="CB1135" s="36">
        <f t="shared" si="294"/>
        <v>0</v>
      </c>
      <c r="CC1135">
        <f t="shared" si="295"/>
        <v>0</v>
      </c>
      <c r="CD1135" s="36">
        <f t="shared" si="296"/>
        <v>0</v>
      </c>
      <c r="CE1135">
        <f t="shared" si="297"/>
        <v>0</v>
      </c>
      <c r="CF1135" s="36">
        <f t="shared" si="298"/>
        <v>0</v>
      </c>
      <c r="CG1135">
        <f t="shared" si="299"/>
        <v>0</v>
      </c>
      <c r="CH1135" s="36">
        <f t="shared" si="300"/>
        <v>0</v>
      </c>
      <c r="CI1135">
        <f t="shared" si="301"/>
        <v>0</v>
      </c>
      <c r="CJ1135" s="36">
        <f t="shared" si="302"/>
        <v>0</v>
      </c>
      <c r="CK1135">
        <f t="shared" si="303"/>
        <v>0</v>
      </c>
      <c r="CP1135" t="s">
        <v>118</v>
      </c>
      <c r="DD1135" t="str">
        <f>IF(COUNTIF('[3]Zone Players'!A$3:A$1847,A1135)&lt;1,"D","")</f>
        <v/>
      </c>
      <c r="DF1135">
        <f t="shared" si="306"/>
        <v>5</v>
      </c>
      <c r="DG1135" s="70">
        <f t="shared" si="304"/>
        <v>0</v>
      </c>
      <c r="DH1135" t="str">
        <f t="shared" si="305"/>
        <v/>
      </c>
    </row>
    <row r="1136" spans="1:112" x14ac:dyDescent="0.25">
      <c r="A1136" s="40">
        <v>130390</v>
      </c>
      <c r="B1136" s="24" t="s">
        <v>1586</v>
      </c>
      <c r="C1136" s="24" t="s">
        <v>304</v>
      </c>
      <c r="D1136" s="25" t="s">
        <v>1571</v>
      </c>
      <c r="E1136" s="26"/>
      <c r="F1136" s="27"/>
      <c r="G1136" s="27"/>
      <c r="H1136" s="27"/>
      <c r="I1136" s="27"/>
      <c r="J1136" s="27"/>
      <c r="K1136" s="27"/>
      <c r="L1136" s="27"/>
      <c r="M1136" s="27"/>
      <c r="N1136" s="26"/>
      <c r="O1136" s="27"/>
      <c r="P1136" s="27">
        <v>6</v>
      </c>
      <c r="Q1136" s="28"/>
      <c r="R1136" s="28"/>
      <c r="S1136" s="28"/>
      <c r="T1136" s="29"/>
      <c r="U1136" s="28"/>
      <c r="V1136" s="30" t="s">
        <v>113</v>
      </c>
      <c r="W1136" s="30" t="s">
        <v>113</v>
      </c>
      <c r="X1136" s="30" t="s">
        <v>113</v>
      </c>
      <c r="Y1136" s="30" t="s">
        <v>113</v>
      </c>
      <c r="Z1136" s="30">
        <v>5</v>
      </c>
      <c r="AA1136" s="30">
        <v>6</v>
      </c>
      <c r="AB1136" s="30" t="s">
        <v>113</v>
      </c>
      <c r="AC1136" s="30" t="s">
        <v>113</v>
      </c>
      <c r="AD1136" s="30" t="s">
        <v>113</v>
      </c>
      <c r="AE1136" s="30" t="s">
        <v>113</v>
      </c>
      <c r="AF1136" s="30" t="s">
        <v>113</v>
      </c>
      <c r="AG1136" s="30" t="s">
        <v>113</v>
      </c>
      <c r="AH1136" s="30" t="s">
        <v>113</v>
      </c>
      <c r="AI1136" s="30" t="s">
        <v>113</v>
      </c>
      <c r="AJ1136" s="30" t="s">
        <v>113</v>
      </c>
      <c r="AK1136" s="30" t="s">
        <v>113</v>
      </c>
      <c r="AL1136" s="30" t="s">
        <v>113</v>
      </c>
      <c r="AM1136" s="30">
        <v>0</v>
      </c>
      <c r="AN1136" s="30">
        <v>16</v>
      </c>
      <c r="AO1136" s="30">
        <v>0</v>
      </c>
      <c r="AP1136" s="30">
        <v>7</v>
      </c>
      <c r="AQ1136" s="31">
        <v>6</v>
      </c>
      <c r="AR1136" s="31">
        <v>6</v>
      </c>
      <c r="AS1136" s="31">
        <v>6</v>
      </c>
      <c r="AT1136" s="32">
        <v>0</v>
      </c>
      <c r="AU1136" s="32">
        <v>0</v>
      </c>
      <c r="AV1136" s="32">
        <v>6</v>
      </c>
      <c r="AW1136" s="32">
        <v>6</v>
      </c>
      <c r="AX1136" s="32">
        <v>0</v>
      </c>
      <c r="AY1136" s="32">
        <v>0</v>
      </c>
      <c r="AZ1136" s="32">
        <v>0</v>
      </c>
      <c r="BA1136" s="32">
        <v>0</v>
      </c>
      <c r="BB1136" s="32">
        <v>0</v>
      </c>
      <c r="BC1136" s="32">
        <v>0</v>
      </c>
      <c r="BD1136" s="33">
        <v>7.2</v>
      </c>
      <c r="BE1136" s="33">
        <v>7.2</v>
      </c>
      <c r="BF1136" s="33">
        <v>7.2</v>
      </c>
      <c r="BG1136" s="33">
        <v>7.2</v>
      </c>
      <c r="BH1136" s="33">
        <v>7.2</v>
      </c>
      <c r="BI1136" s="33">
        <v>7.2</v>
      </c>
      <c r="BJ1136" s="34" t="s">
        <v>113</v>
      </c>
      <c r="BK1136" s="35">
        <v>6</v>
      </c>
      <c r="BL1136" t="str">
        <f>IF(BY1136&gt;LARGE(BZ1136:$CK1136,1),1,"")</f>
        <v/>
      </c>
      <c r="BM1136" t="str">
        <f>IF(BZ1136&gt;LARGE(CA1136:$CK1136,1),2,"")</f>
        <v/>
      </c>
      <c r="BN1136" t="str">
        <f>IF(CA1136&gt;LARGE(CB1136:$CK1136,1),2.2,"")</f>
        <v/>
      </c>
      <c r="BO1136" t="str">
        <f>IF(CB1136&gt;LARGE(CC1136:$CK1136,1),3,"")</f>
        <v/>
      </c>
      <c r="BP1136" t="str">
        <f>IF(CC1136&gt;LARGE(CD1136:$CK1136,1),3.2,"")</f>
        <v/>
      </c>
      <c r="BQ1136" t="str">
        <f>IF(CD1136&gt;LARGE(CE1136:$CK1136,1),4,"")</f>
        <v/>
      </c>
      <c r="BR1136" t="str">
        <f>IF(CE1136&gt;LARGE(CF1136:$CK1136,1),4.2,"")</f>
        <v/>
      </c>
      <c r="BS1136" t="str">
        <f>IF(CF1136&gt;LARGE(CG1136:$CK1136,1),5,"")</f>
        <v/>
      </c>
      <c r="BT1136" t="str">
        <f>IF(CG1136&gt;LARGE(CH1136:$CK1136,1),5.2,"")</f>
        <v/>
      </c>
      <c r="BU1136">
        <f>IF(CH1136&gt;LARGE(CI1136:$CK1136,1),6,"")</f>
        <v>6</v>
      </c>
      <c r="BV1136" t="str">
        <f>IF(CI1136&gt;LARGE(CJ1136:$CK1136,1),6.2,"")</f>
        <v/>
      </c>
      <c r="BW1136" t="str">
        <f>IF(CJ1136&gt;LARGE(CK1136:$CK1136,1),7,"")</f>
        <v/>
      </c>
      <c r="BX1136" t="str">
        <f t="shared" si="290"/>
        <v/>
      </c>
      <c r="BY1136" s="36">
        <f t="shared" si="291"/>
        <v>0</v>
      </c>
      <c r="BZ1136" s="36">
        <f t="shared" si="292"/>
        <v>0</v>
      </c>
      <c r="CA1136">
        <f t="shared" si="293"/>
        <v>0</v>
      </c>
      <c r="CB1136" s="36">
        <f t="shared" si="294"/>
        <v>0</v>
      </c>
      <c r="CC1136">
        <f t="shared" si="295"/>
        <v>0</v>
      </c>
      <c r="CD1136" s="36">
        <f t="shared" si="296"/>
        <v>0</v>
      </c>
      <c r="CE1136">
        <f t="shared" si="297"/>
        <v>0</v>
      </c>
      <c r="CF1136" s="36">
        <f t="shared" si="298"/>
        <v>0</v>
      </c>
      <c r="CG1136">
        <f t="shared" si="299"/>
        <v>0</v>
      </c>
      <c r="CH1136" s="36">
        <f t="shared" si="300"/>
        <v>2</v>
      </c>
      <c r="CI1136">
        <f t="shared" si="301"/>
        <v>0</v>
      </c>
      <c r="CJ1136" s="36">
        <f t="shared" si="302"/>
        <v>0</v>
      </c>
      <c r="CK1136">
        <f t="shared" si="303"/>
        <v>0</v>
      </c>
      <c r="CP1136">
        <v>1735</v>
      </c>
      <c r="DD1136" t="str">
        <f>IF(COUNTIF('[3]Zone Players'!A$3:A$1847,A1136)&lt;1,"D","")</f>
        <v/>
      </c>
      <c r="DF1136">
        <f t="shared" si="306"/>
        <v>6</v>
      </c>
      <c r="DG1136" s="70">
        <f t="shared" si="304"/>
        <v>2</v>
      </c>
      <c r="DH1136" t="str">
        <f t="shared" si="305"/>
        <v/>
      </c>
    </row>
    <row r="1137" spans="1:112" x14ac:dyDescent="0.25">
      <c r="A1137" s="40">
        <v>57160</v>
      </c>
      <c r="B1137" s="24" t="s">
        <v>363</v>
      </c>
      <c r="C1137" s="24" t="s">
        <v>420</v>
      </c>
      <c r="D1137" s="25" t="s">
        <v>1571</v>
      </c>
      <c r="E1137" s="26">
        <v>7</v>
      </c>
      <c r="F1137" s="27">
        <v>7</v>
      </c>
      <c r="G1137" s="27">
        <v>5</v>
      </c>
      <c r="H1137" s="27">
        <v>6</v>
      </c>
      <c r="I1137" s="27">
        <v>6</v>
      </c>
      <c r="J1137" s="27">
        <v>6</v>
      </c>
      <c r="K1137" s="27">
        <v>5</v>
      </c>
      <c r="L1137" s="27">
        <v>4</v>
      </c>
      <c r="M1137" s="27">
        <v>4</v>
      </c>
      <c r="N1137" s="26">
        <v>3</v>
      </c>
      <c r="O1137" s="27">
        <v>4</v>
      </c>
      <c r="P1137" s="27">
        <v>5</v>
      </c>
      <c r="Q1137" s="28"/>
      <c r="R1137" s="28"/>
      <c r="S1137" s="28"/>
      <c r="T1137" s="29"/>
      <c r="U1137" s="28"/>
      <c r="V1137" s="30" t="s">
        <v>113</v>
      </c>
      <c r="W1137" s="30" t="s">
        <v>113</v>
      </c>
      <c r="X1137" s="30" t="s">
        <v>113</v>
      </c>
      <c r="Y1137" s="30" t="s">
        <v>113</v>
      </c>
      <c r="Z1137" s="30">
        <v>5</v>
      </c>
      <c r="AA1137" s="30">
        <v>6</v>
      </c>
      <c r="AB1137" s="30" t="s">
        <v>113</v>
      </c>
      <c r="AC1137" s="30" t="s">
        <v>113</v>
      </c>
      <c r="AD1137" s="30" t="s">
        <v>113</v>
      </c>
      <c r="AE1137" s="30" t="s">
        <v>113</v>
      </c>
      <c r="AF1137" s="30" t="s">
        <v>113</v>
      </c>
      <c r="AG1137" s="30" t="s">
        <v>113</v>
      </c>
      <c r="AH1137" s="30" t="s">
        <v>113</v>
      </c>
      <c r="AI1137" s="30" t="s">
        <v>113</v>
      </c>
      <c r="AJ1137" s="30" t="s">
        <v>113</v>
      </c>
      <c r="AK1137" s="30" t="s">
        <v>113</v>
      </c>
      <c r="AL1137" s="30" t="s">
        <v>113</v>
      </c>
      <c r="AM1137" s="30">
        <v>0</v>
      </c>
      <c r="AN1137" s="30">
        <v>16</v>
      </c>
      <c r="AO1137" s="30">
        <v>1</v>
      </c>
      <c r="AP1137" s="30">
        <v>6</v>
      </c>
      <c r="AQ1137" s="31">
        <v>5</v>
      </c>
      <c r="AR1137" s="31">
        <v>5</v>
      </c>
      <c r="AS1137" s="31">
        <v>5</v>
      </c>
      <c r="AT1137" s="32">
        <v>0</v>
      </c>
      <c r="AU1137" s="32">
        <v>0</v>
      </c>
      <c r="AV1137" s="32">
        <v>0</v>
      </c>
      <c r="AW1137" s="32">
        <v>0</v>
      </c>
      <c r="AX1137" s="32">
        <v>0</v>
      </c>
      <c r="AY1137" s="32">
        <v>0</v>
      </c>
      <c r="AZ1137" s="32">
        <v>0</v>
      </c>
      <c r="BA1137" s="32">
        <v>0</v>
      </c>
      <c r="BB1137" s="32">
        <v>0</v>
      </c>
      <c r="BC1137" s="32">
        <v>0</v>
      </c>
      <c r="BD1137" s="33">
        <v>7.2</v>
      </c>
      <c r="BE1137" s="33">
        <v>7.2</v>
      </c>
      <c r="BF1137" s="33">
        <v>7.2</v>
      </c>
      <c r="BG1137" s="33">
        <v>7.2</v>
      </c>
      <c r="BH1137" s="33">
        <v>7.2</v>
      </c>
      <c r="BI1137" s="33">
        <v>7.2</v>
      </c>
      <c r="BJ1137" s="34" t="s">
        <v>113</v>
      </c>
      <c r="BK1137" s="35" t="s">
        <v>113</v>
      </c>
      <c r="BL1137" t="str">
        <f>IF(BY1137&gt;LARGE(BZ1137:$CK1137,1),1,"")</f>
        <v/>
      </c>
      <c r="BM1137" t="str">
        <f>IF(BZ1137&gt;LARGE(CA1137:$CK1137,1),2,"")</f>
        <v/>
      </c>
      <c r="BN1137" t="str">
        <f>IF(CA1137&gt;LARGE(CB1137:$CK1137,1),2.2,"")</f>
        <v/>
      </c>
      <c r="BO1137" t="str">
        <f>IF(CB1137&gt;LARGE(CC1137:$CK1137,1),3,"")</f>
        <v/>
      </c>
      <c r="BP1137" t="str">
        <f>IF(CC1137&gt;LARGE(CD1137:$CK1137,1),3.2,"")</f>
        <v/>
      </c>
      <c r="BQ1137" t="str">
        <f>IF(CD1137&gt;LARGE(CE1137:$CK1137,1),4,"")</f>
        <v/>
      </c>
      <c r="BR1137" t="str">
        <f>IF(CE1137&gt;LARGE(CF1137:$CK1137,1),4.2,"")</f>
        <v/>
      </c>
      <c r="BS1137" t="str">
        <f>IF(CF1137&gt;LARGE(CG1137:$CK1137,1),5,"")</f>
        <v/>
      </c>
      <c r="BT1137" t="str">
        <f>IF(CG1137&gt;LARGE(CH1137:$CK1137,1),5.2,"")</f>
        <v/>
      </c>
      <c r="BU1137" t="str">
        <f>IF(CH1137&gt;LARGE(CI1137:$CK1137,1),6,"")</f>
        <v/>
      </c>
      <c r="BV1137" t="str">
        <f>IF(CI1137&gt;LARGE(CJ1137:$CK1137,1),6.2,"")</f>
        <v/>
      </c>
      <c r="BW1137" t="str">
        <f>IF(CJ1137&gt;LARGE(CK1137:$CK1137,1),7,"")</f>
        <v/>
      </c>
      <c r="BX1137" t="str">
        <f t="shared" si="290"/>
        <v/>
      </c>
      <c r="BY1137" s="36">
        <f t="shared" si="291"/>
        <v>0</v>
      </c>
      <c r="BZ1137" s="36">
        <f t="shared" si="292"/>
        <v>0</v>
      </c>
      <c r="CA1137">
        <f t="shared" si="293"/>
        <v>0</v>
      </c>
      <c r="CB1137" s="36">
        <f t="shared" si="294"/>
        <v>0</v>
      </c>
      <c r="CC1137">
        <f t="shared" si="295"/>
        <v>0</v>
      </c>
      <c r="CD1137" s="36">
        <f t="shared" si="296"/>
        <v>0</v>
      </c>
      <c r="CE1137">
        <f t="shared" si="297"/>
        <v>0</v>
      </c>
      <c r="CF1137" s="36">
        <f t="shared" si="298"/>
        <v>0</v>
      </c>
      <c r="CG1137">
        <f t="shared" si="299"/>
        <v>0</v>
      </c>
      <c r="CH1137" s="36">
        <f t="shared" si="300"/>
        <v>0</v>
      </c>
      <c r="CI1137">
        <f t="shared" si="301"/>
        <v>0</v>
      </c>
      <c r="CJ1137" s="36">
        <f t="shared" si="302"/>
        <v>0</v>
      </c>
      <c r="CK1137">
        <f t="shared" si="303"/>
        <v>0</v>
      </c>
      <c r="CP1137">
        <v>1463</v>
      </c>
      <c r="DD1137" t="str">
        <f>IF(COUNTIF('[3]Zone Players'!A$3:A$1847,A1137)&lt;1,"D","")</f>
        <v/>
      </c>
      <c r="DF1137">
        <f t="shared" si="306"/>
        <v>5</v>
      </c>
      <c r="DG1137" s="70">
        <f t="shared" si="304"/>
        <v>0</v>
      </c>
      <c r="DH1137" t="str">
        <f t="shared" si="305"/>
        <v/>
      </c>
    </row>
    <row r="1138" spans="1:112" x14ac:dyDescent="0.25">
      <c r="A1138" s="40">
        <v>129680</v>
      </c>
      <c r="B1138" s="24" t="s">
        <v>1587</v>
      </c>
      <c r="C1138" s="24" t="s">
        <v>158</v>
      </c>
      <c r="D1138" s="25" t="s">
        <v>1571</v>
      </c>
      <c r="E1138" s="26"/>
      <c r="F1138" s="27"/>
      <c r="G1138" s="27"/>
      <c r="H1138" s="27"/>
      <c r="I1138" s="27">
        <v>6</v>
      </c>
      <c r="J1138" s="27">
        <v>6</v>
      </c>
      <c r="K1138" s="27">
        <v>5</v>
      </c>
      <c r="L1138" s="27">
        <v>4</v>
      </c>
      <c r="M1138" s="27">
        <v>4</v>
      </c>
      <c r="N1138" s="26">
        <v>3</v>
      </c>
      <c r="O1138" s="27">
        <v>4</v>
      </c>
      <c r="P1138" s="27">
        <v>5</v>
      </c>
      <c r="Q1138" s="28"/>
      <c r="R1138" s="28"/>
      <c r="S1138" s="28"/>
      <c r="T1138" s="29"/>
      <c r="U1138" s="28"/>
      <c r="V1138" s="30" t="s">
        <v>113</v>
      </c>
      <c r="W1138" s="30" t="s">
        <v>113</v>
      </c>
      <c r="X1138" s="30" t="s">
        <v>113</v>
      </c>
      <c r="Y1138" s="30" t="s">
        <v>113</v>
      </c>
      <c r="Z1138" s="30">
        <v>5</v>
      </c>
      <c r="AA1138" s="30">
        <v>6</v>
      </c>
      <c r="AB1138" s="30" t="s">
        <v>113</v>
      </c>
      <c r="AC1138" s="30" t="s">
        <v>113</v>
      </c>
      <c r="AD1138" s="30" t="s">
        <v>113</v>
      </c>
      <c r="AE1138" s="30" t="s">
        <v>113</v>
      </c>
      <c r="AF1138" s="30" t="s">
        <v>113</v>
      </c>
      <c r="AG1138" s="30" t="s">
        <v>113</v>
      </c>
      <c r="AH1138" s="30" t="s">
        <v>113</v>
      </c>
      <c r="AI1138" s="30" t="s">
        <v>113</v>
      </c>
      <c r="AJ1138" s="30" t="s">
        <v>113</v>
      </c>
      <c r="AK1138" s="30" t="s">
        <v>113</v>
      </c>
      <c r="AL1138" s="30" t="s">
        <v>113</v>
      </c>
      <c r="AM1138" s="30">
        <v>0</v>
      </c>
      <c r="AN1138" s="30">
        <v>16</v>
      </c>
      <c r="AO1138" s="30">
        <v>1</v>
      </c>
      <c r="AP1138" s="30">
        <v>6</v>
      </c>
      <c r="AQ1138" s="31">
        <v>5</v>
      </c>
      <c r="AR1138" s="31">
        <v>5</v>
      </c>
      <c r="AS1138" s="31">
        <v>5</v>
      </c>
      <c r="AT1138" s="32">
        <v>5</v>
      </c>
      <c r="AU1138" s="32">
        <v>5</v>
      </c>
      <c r="AV1138" s="32">
        <v>5</v>
      </c>
      <c r="AW1138" s="32">
        <v>5</v>
      </c>
      <c r="AX1138" s="32">
        <v>5</v>
      </c>
      <c r="AY1138" s="32">
        <v>5</v>
      </c>
      <c r="AZ1138" s="32">
        <v>5</v>
      </c>
      <c r="BA1138" s="32">
        <v>5</v>
      </c>
      <c r="BB1138" s="32">
        <v>5</v>
      </c>
      <c r="BC1138" s="32">
        <v>5</v>
      </c>
      <c r="BD1138" s="33">
        <v>7.2</v>
      </c>
      <c r="BE1138" s="33">
        <v>5</v>
      </c>
      <c r="BF1138" s="33">
        <v>5</v>
      </c>
      <c r="BG1138" s="33">
        <v>5</v>
      </c>
      <c r="BH1138" s="33">
        <v>5</v>
      </c>
      <c r="BI1138" s="33">
        <v>5</v>
      </c>
      <c r="BJ1138" s="34">
        <v>5</v>
      </c>
      <c r="BK1138" s="35">
        <v>5</v>
      </c>
      <c r="BL1138" t="str">
        <f>IF(BY1138&gt;LARGE(BZ1138:$CK1138,1),1,"")</f>
        <v/>
      </c>
      <c r="BM1138" t="str">
        <f>IF(BZ1138&gt;LARGE(CA1138:$CK1138,1),2,"")</f>
        <v/>
      </c>
      <c r="BN1138" t="str">
        <f>IF(CA1138&gt;LARGE(CB1138:$CK1138,1),2.2,"")</f>
        <v/>
      </c>
      <c r="BO1138" t="str">
        <f>IF(CB1138&gt;LARGE(CC1138:$CK1138,1),3,"")</f>
        <v/>
      </c>
      <c r="BP1138" t="str">
        <f>IF(CC1138&gt;LARGE(CD1138:$CK1138,1),3.2,"")</f>
        <v/>
      </c>
      <c r="BQ1138" t="str">
        <f>IF(CD1138&gt;LARGE(CE1138:$CK1138,1),4,"")</f>
        <v/>
      </c>
      <c r="BR1138" t="str">
        <f>IF(CE1138&gt;LARGE(CF1138:$CK1138,1),4.2,"")</f>
        <v/>
      </c>
      <c r="BS1138">
        <f>IF(CF1138&gt;LARGE(CG1138:$CK1138,1),5,"")</f>
        <v>5</v>
      </c>
      <c r="BT1138" t="str">
        <f>IF(CG1138&gt;LARGE(CH1138:$CK1138,1),5.2,"")</f>
        <v/>
      </c>
      <c r="BU1138" t="str">
        <f>IF(CH1138&gt;LARGE(CI1138:$CK1138,1),6,"")</f>
        <v/>
      </c>
      <c r="BV1138" t="str">
        <f>IF(CI1138&gt;LARGE(CJ1138:$CK1138,1),6.2,"")</f>
        <v/>
      </c>
      <c r="BW1138" t="str">
        <f>IF(CJ1138&gt;LARGE(CK1138:$CK1138,1),7,"")</f>
        <v/>
      </c>
      <c r="BX1138" t="str">
        <f t="shared" si="290"/>
        <v/>
      </c>
      <c r="BY1138" s="36">
        <f t="shared" si="291"/>
        <v>0</v>
      </c>
      <c r="BZ1138" s="36">
        <f t="shared" si="292"/>
        <v>0</v>
      </c>
      <c r="CA1138">
        <f t="shared" si="293"/>
        <v>0</v>
      </c>
      <c r="CB1138" s="36">
        <f t="shared" si="294"/>
        <v>0</v>
      </c>
      <c r="CC1138">
        <f t="shared" si="295"/>
        <v>0</v>
      </c>
      <c r="CD1138" s="36">
        <f t="shared" si="296"/>
        <v>0</v>
      </c>
      <c r="CE1138">
        <f t="shared" si="297"/>
        <v>0</v>
      </c>
      <c r="CF1138" s="36">
        <f t="shared" si="298"/>
        <v>10</v>
      </c>
      <c r="CG1138">
        <f t="shared" si="299"/>
        <v>0</v>
      </c>
      <c r="CH1138" s="36">
        <f t="shared" si="300"/>
        <v>0</v>
      </c>
      <c r="CI1138">
        <f t="shared" si="301"/>
        <v>0</v>
      </c>
      <c r="CJ1138" s="36">
        <f t="shared" si="302"/>
        <v>0</v>
      </c>
      <c r="CK1138">
        <f t="shared" si="303"/>
        <v>0</v>
      </c>
      <c r="CP1138">
        <v>2410</v>
      </c>
      <c r="DD1138" t="str">
        <f>IF(COUNTIF('[3]Zone Players'!A$3:A$1847,A1138)&lt;1,"D","")</f>
        <v/>
      </c>
      <c r="DF1138">
        <f t="shared" si="306"/>
        <v>5</v>
      </c>
      <c r="DG1138" s="70">
        <f t="shared" si="304"/>
        <v>10</v>
      </c>
      <c r="DH1138" t="str">
        <f t="shared" si="305"/>
        <v/>
      </c>
    </row>
    <row r="1139" spans="1:112" x14ac:dyDescent="0.25">
      <c r="A1139" s="23">
        <v>66971</v>
      </c>
      <c r="B1139" s="24" t="s">
        <v>171</v>
      </c>
      <c r="C1139" s="24" t="s">
        <v>1345</v>
      </c>
      <c r="D1139" s="25" t="s">
        <v>1571</v>
      </c>
      <c r="E1139" s="26">
        <v>6</v>
      </c>
      <c r="F1139" s="27">
        <v>7</v>
      </c>
      <c r="G1139" s="27">
        <v>6</v>
      </c>
      <c r="H1139" s="27"/>
      <c r="I1139" s="27"/>
      <c r="J1139" s="27"/>
      <c r="K1139" s="27"/>
      <c r="L1139" s="27">
        <v>6</v>
      </c>
      <c r="M1139" s="27">
        <v>6</v>
      </c>
      <c r="N1139" s="26">
        <v>6</v>
      </c>
      <c r="O1139" s="27">
        <v>6</v>
      </c>
      <c r="P1139" s="27">
        <v>6</v>
      </c>
      <c r="Q1139" s="28"/>
      <c r="R1139" s="28"/>
      <c r="S1139" s="28"/>
      <c r="T1139" s="29"/>
      <c r="U1139" s="28"/>
      <c r="V1139" s="30" t="s">
        <v>113</v>
      </c>
      <c r="W1139" s="30" t="s">
        <v>113</v>
      </c>
      <c r="X1139" s="30" t="s">
        <v>113</v>
      </c>
      <c r="Y1139" s="30" t="s">
        <v>113</v>
      </c>
      <c r="Z1139" s="30">
        <v>5</v>
      </c>
      <c r="AA1139" s="30">
        <v>6</v>
      </c>
      <c r="AB1139" s="30" t="s">
        <v>113</v>
      </c>
      <c r="AC1139" s="30" t="s">
        <v>113</v>
      </c>
      <c r="AD1139" s="30" t="s">
        <v>113</v>
      </c>
      <c r="AE1139" s="30" t="s">
        <v>113</v>
      </c>
      <c r="AF1139" s="30" t="s">
        <v>113</v>
      </c>
      <c r="AG1139" s="30" t="s">
        <v>113</v>
      </c>
      <c r="AH1139" s="30" t="s">
        <v>113</v>
      </c>
      <c r="AI1139" s="30" t="s">
        <v>113</v>
      </c>
      <c r="AJ1139" s="30" t="s">
        <v>113</v>
      </c>
      <c r="AK1139" s="30" t="s">
        <v>113</v>
      </c>
      <c r="AL1139" s="30" t="s">
        <v>113</v>
      </c>
      <c r="AM1139" s="30">
        <v>0</v>
      </c>
      <c r="AN1139" s="30">
        <v>16</v>
      </c>
      <c r="AO1139" s="30">
        <v>0</v>
      </c>
      <c r="AP1139" s="30">
        <v>7</v>
      </c>
      <c r="AQ1139" s="31">
        <v>6</v>
      </c>
      <c r="AR1139" s="31">
        <v>6</v>
      </c>
      <c r="AS1139" s="31">
        <v>6</v>
      </c>
      <c r="AT1139" s="32">
        <v>0</v>
      </c>
      <c r="AU1139" s="32">
        <v>0</v>
      </c>
      <c r="AV1139" s="32">
        <v>0</v>
      </c>
      <c r="AW1139" s="32">
        <v>0</v>
      </c>
      <c r="AX1139" s="32">
        <v>0</v>
      </c>
      <c r="AY1139" s="32">
        <v>0</v>
      </c>
      <c r="AZ1139" s="32">
        <v>0</v>
      </c>
      <c r="BA1139" s="32">
        <v>0</v>
      </c>
      <c r="BB1139" s="32">
        <v>0</v>
      </c>
      <c r="BC1139" s="32">
        <v>0</v>
      </c>
      <c r="BD1139" s="33">
        <v>7.2</v>
      </c>
      <c r="BE1139" s="33">
        <v>7.2</v>
      </c>
      <c r="BF1139" s="33">
        <v>7.2</v>
      </c>
      <c r="BG1139" s="33">
        <v>7.2</v>
      </c>
      <c r="BH1139" s="33">
        <v>7.2</v>
      </c>
      <c r="BI1139" s="33">
        <v>7.2</v>
      </c>
      <c r="BJ1139" s="34" t="s">
        <v>113</v>
      </c>
      <c r="BK1139" s="35" t="s">
        <v>113</v>
      </c>
      <c r="BL1139" t="str">
        <f>IF(BY1139&gt;LARGE(BZ1139:$CK1139,1),1,"")</f>
        <v/>
      </c>
      <c r="BM1139" t="str">
        <f>IF(BZ1139&gt;LARGE(CA1139:$CK1139,1),2,"")</f>
        <v/>
      </c>
      <c r="BN1139" t="str">
        <f>IF(CA1139&gt;LARGE(CB1139:$CK1139,1),2.2,"")</f>
        <v/>
      </c>
      <c r="BO1139" t="str">
        <f>IF(CB1139&gt;LARGE(CC1139:$CK1139,1),3,"")</f>
        <v/>
      </c>
      <c r="BP1139" t="str">
        <f>IF(CC1139&gt;LARGE(CD1139:$CK1139,1),3.2,"")</f>
        <v/>
      </c>
      <c r="BQ1139" t="str">
        <f>IF(CD1139&gt;LARGE(CE1139:$CK1139,1),4,"")</f>
        <v/>
      </c>
      <c r="BR1139" t="str">
        <f>IF(CE1139&gt;LARGE(CF1139:$CK1139,1),4.2,"")</f>
        <v/>
      </c>
      <c r="BS1139" t="str">
        <f>IF(CF1139&gt;LARGE(CG1139:$CK1139,1),5,"")</f>
        <v/>
      </c>
      <c r="BT1139" t="str">
        <f>IF(CG1139&gt;LARGE(CH1139:$CK1139,1),5.2,"")</f>
        <v/>
      </c>
      <c r="BU1139" t="str">
        <f>IF(CH1139&gt;LARGE(CI1139:$CK1139,1),6,"")</f>
        <v/>
      </c>
      <c r="BV1139" t="str">
        <f>IF(CI1139&gt;LARGE(CJ1139:$CK1139,1),6.2,"")</f>
        <v/>
      </c>
      <c r="BW1139" t="str">
        <f>IF(CJ1139&gt;LARGE(CK1139:$CK1139,1),7,"")</f>
        <v/>
      </c>
      <c r="BX1139" t="str">
        <f t="shared" si="290"/>
        <v/>
      </c>
      <c r="BY1139" s="36">
        <f t="shared" si="291"/>
        <v>0</v>
      </c>
      <c r="BZ1139" s="36">
        <f t="shared" si="292"/>
        <v>0</v>
      </c>
      <c r="CA1139">
        <f t="shared" si="293"/>
        <v>0</v>
      </c>
      <c r="CB1139" s="36">
        <f t="shared" si="294"/>
        <v>0</v>
      </c>
      <c r="CC1139">
        <f t="shared" si="295"/>
        <v>0</v>
      </c>
      <c r="CD1139" s="36">
        <f t="shared" si="296"/>
        <v>0</v>
      </c>
      <c r="CE1139">
        <f t="shared" si="297"/>
        <v>0</v>
      </c>
      <c r="CF1139" s="36">
        <f t="shared" si="298"/>
        <v>0</v>
      </c>
      <c r="CG1139">
        <f t="shared" si="299"/>
        <v>0</v>
      </c>
      <c r="CH1139" s="36">
        <f t="shared" si="300"/>
        <v>0</v>
      </c>
      <c r="CI1139">
        <f t="shared" si="301"/>
        <v>0</v>
      </c>
      <c r="CJ1139" s="36">
        <f t="shared" si="302"/>
        <v>0</v>
      </c>
      <c r="CK1139">
        <f t="shared" si="303"/>
        <v>0</v>
      </c>
      <c r="CP1139">
        <v>1737</v>
      </c>
      <c r="DD1139" t="str">
        <f>IF(COUNTIF('[3]Zone Players'!A$3:A$1847,A1139)&lt;1,"D","")</f>
        <v/>
      </c>
      <c r="DF1139">
        <f t="shared" si="306"/>
        <v>6</v>
      </c>
      <c r="DG1139" s="70">
        <f t="shared" si="304"/>
        <v>0</v>
      </c>
      <c r="DH1139" t="str">
        <f t="shared" si="305"/>
        <v/>
      </c>
    </row>
    <row r="1140" spans="1:112" x14ac:dyDescent="0.25">
      <c r="A1140" s="40">
        <v>125198</v>
      </c>
      <c r="B1140" s="24" t="s">
        <v>676</v>
      </c>
      <c r="C1140" s="24" t="s">
        <v>1588</v>
      </c>
      <c r="D1140" s="25" t="s">
        <v>1571</v>
      </c>
      <c r="E1140" s="26"/>
      <c r="F1140" s="27"/>
      <c r="G1140" s="27"/>
      <c r="H1140" s="27"/>
      <c r="I1140" s="27"/>
      <c r="J1140" s="27"/>
      <c r="K1140" s="27"/>
      <c r="L1140" s="27"/>
      <c r="M1140" s="27"/>
      <c r="N1140" s="26">
        <v>5</v>
      </c>
      <c r="O1140" s="27">
        <v>5</v>
      </c>
      <c r="P1140" s="27">
        <v>6</v>
      </c>
      <c r="Q1140" s="28"/>
      <c r="R1140" s="28"/>
      <c r="S1140" s="28"/>
      <c r="T1140" s="29"/>
      <c r="U1140" s="28"/>
      <c r="V1140" s="30" t="s">
        <v>113</v>
      </c>
      <c r="W1140" s="30" t="s">
        <v>113</v>
      </c>
      <c r="X1140" s="30" t="s">
        <v>113</v>
      </c>
      <c r="Y1140" s="30" t="s">
        <v>113</v>
      </c>
      <c r="Z1140" s="30">
        <v>5</v>
      </c>
      <c r="AA1140" s="30">
        <v>6</v>
      </c>
      <c r="AB1140" s="30" t="s">
        <v>113</v>
      </c>
      <c r="AC1140" s="30" t="s">
        <v>113</v>
      </c>
      <c r="AD1140" s="30" t="s">
        <v>113</v>
      </c>
      <c r="AE1140" s="30" t="s">
        <v>113</v>
      </c>
      <c r="AF1140" s="30" t="s">
        <v>113</v>
      </c>
      <c r="AG1140" s="30" t="s">
        <v>113</v>
      </c>
      <c r="AH1140" s="30" t="s">
        <v>113</v>
      </c>
      <c r="AI1140" s="30" t="s">
        <v>113</v>
      </c>
      <c r="AJ1140" s="30" t="s">
        <v>113</v>
      </c>
      <c r="AK1140" s="30" t="s">
        <v>113</v>
      </c>
      <c r="AL1140" s="30" t="s">
        <v>113</v>
      </c>
      <c r="AM1140" s="30">
        <v>0</v>
      </c>
      <c r="AN1140" s="30">
        <v>16</v>
      </c>
      <c r="AO1140" s="30">
        <v>0</v>
      </c>
      <c r="AP1140" s="30">
        <v>7</v>
      </c>
      <c r="AQ1140" s="31">
        <v>6</v>
      </c>
      <c r="AR1140" s="31">
        <v>6</v>
      </c>
      <c r="AS1140" s="31">
        <v>6</v>
      </c>
      <c r="AT1140" s="32">
        <v>0</v>
      </c>
      <c r="AU1140" s="32">
        <v>0</v>
      </c>
      <c r="AV1140" s="32">
        <v>0</v>
      </c>
      <c r="AW1140" s="32">
        <v>0</v>
      </c>
      <c r="AX1140" s="32">
        <v>0</v>
      </c>
      <c r="AY1140" s="32">
        <v>0</v>
      </c>
      <c r="AZ1140" s="32">
        <v>0</v>
      </c>
      <c r="BA1140" s="32">
        <v>0</v>
      </c>
      <c r="BB1140" s="32">
        <v>0</v>
      </c>
      <c r="BC1140" s="32">
        <v>0</v>
      </c>
      <c r="BD1140" s="33">
        <v>7.2</v>
      </c>
      <c r="BE1140" s="33">
        <v>7.2</v>
      </c>
      <c r="BF1140" s="33">
        <v>7.2</v>
      </c>
      <c r="BG1140" s="33">
        <v>7.2</v>
      </c>
      <c r="BH1140" s="33">
        <v>7.2</v>
      </c>
      <c r="BI1140" s="33">
        <v>7.2</v>
      </c>
      <c r="BJ1140" s="34" t="s">
        <v>113</v>
      </c>
      <c r="BK1140" s="35" t="s">
        <v>113</v>
      </c>
      <c r="BL1140" t="str">
        <f>IF(BY1140&gt;LARGE(BZ1140:$CK1140,1),1,"")</f>
        <v/>
      </c>
      <c r="BM1140" t="str">
        <f>IF(BZ1140&gt;LARGE(CA1140:$CK1140,1),2,"")</f>
        <v/>
      </c>
      <c r="BN1140" t="str">
        <f>IF(CA1140&gt;LARGE(CB1140:$CK1140,1),2.2,"")</f>
        <v/>
      </c>
      <c r="BO1140" t="str">
        <f>IF(CB1140&gt;LARGE(CC1140:$CK1140,1),3,"")</f>
        <v/>
      </c>
      <c r="BP1140" t="str">
        <f>IF(CC1140&gt;LARGE(CD1140:$CK1140,1),3.2,"")</f>
        <v/>
      </c>
      <c r="BQ1140" t="str">
        <f>IF(CD1140&gt;LARGE(CE1140:$CK1140,1),4,"")</f>
        <v/>
      </c>
      <c r="BR1140" t="str">
        <f>IF(CE1140&gt;LARGE(CF1140:$CK1140,1),4.2,"")</f>
        <v/>
      </c>
      <c r="BS1140" t="str">
        <f>IF(CF1140&gt;LARGE(CG1140:$CK1140,1),5,"")</f>
        <v/>
      </c>
      <c r="BT1140" t="str">
        <f>IF(CG1140&gt;LARGE(CH1140:$CK1140,1),5.2,"")</f>
        <v/>
      </c>
      <c r="BU1140" t="str">
        <f>IF(CH1140&gt;LARGE(CI1140:$CK1140,1),6,"")</f>
        <v/>
      </c>
      <c r="BV1140" t="str">
        <f>IF(CI1140&gt;LARGE(CJ1140:$CK1140,1),6.2,"")</f>
        <v/>
      </c>
      <c r="BW1140" t="str">
        <f>IF(CJ1140&gt;LARGE(CK1140:$CK1140,1),7,"")</f>
        <v/>
      </c>
      <c r="BX1140" t="str">
        <f t="shared" si="290"/>
        <v/>
      </c>
      <c r="BY1140" s="36">
        <f t="shared" si="291"/>
        <v>0</v>
      </c>
      <c r="BZ1140" s="36">
        <f t="shared" si="292"/>
        <v>0</v>
      </c>
      <c r="CA1140">
        <f t="shared" si="293"/>
        <v>0</v>
      </c>
      <c r="CB1140" s="36">
        <f t="shared" si="294"/>
        <v>0</v>
      </c>
      <c r="CC1140">
        <f t="shared" si="295"/>
        <v>0</v>
      </c>
      <c r="CD1140" s="36">
        <f t="shared" si="296"/>
        <v>0</v>
      </c>
      <c r="CE1140">
        <f t="shared" si="297"/>
        <v>0</v>
      </c>
      <c r="CF1140" s="36">
        <f t="shared" si="298"/>
        <v>0</v>
      </c>
      <c r="CG1140">
        <f t="shared" si="299"/>
        <v>0</v>
      </c>
      <c r="CH1140" s="36">
        <f t="shared" si="300"/>
        <v>0</v>
      </c>
      <c r="CI1140">
        <f t="shared" si="301"/>
        <v>0</v>
      </c>
      <c r="CJ1140" s="36">
        <f t="shared" si="302"/>
        <v>0</v>
      </c>
      <c r="CK1140">
        <f t="shared" si="303"/>
        <v>0</v>
      </c>
      <c r="CP1140">
        <v>1738</v>
      </c>
      <c r="DD1140" t="str">
        <f>IF(COUNTIF('[3]Zone Players'!A$3:A$1847,A1140)&lt;1,"D","")</f>
        <v/>
      </c>
      <c r="DF1140">
        <f t="shared" si="306"/>
        <v>6</v>
      </c>
      <c r="DG1140" s="70">
        <f t="shared" si="304"/>
        <v>0</v>
      </c>
      <c r="DH1140" t="str">
        <f t="shared" si="305"/>
        <v/>
      </c>
    </row>
    <row r="1141" spans="1:112" x14ac:dyDescent="0.25">
      <c r="A1141" s="23">
        <v>35165</v>
      </c>
      <c r="B1141" s="24" t="s">
        <v>1589</v>
      </c>
      <c r="C1141" s="24" t="s">
        <v>1590</v>
      </c>
      <c r="D1141" s="25" t="s">
        <v>1571</v>
      </c>
      <c r="E1141" s="26"/>
      <c r="F1141" s="27"/>
      <c r="G1141" s="27"/>
      <c r="H1141" s="27"/>
      <c r="I1141" s="27"/>
      <c r="J1141" s="27"/>
      <c r="K1141" s="27"/>
      <c r="L1141" s="27"/>
      <c r="M1141" s="27"/>
      <c r="N1141" s="26"/>
      <c r="O1141" s="27"/>
      <c r="P1141" s="27"/>
      <c r="Q1141" s="28"/>
      <c r="R1141" s="28"/>
      <c r="S1141" s="28"/>
      <c r="T1141" s="29"/>
      <c r="U1141" s="28"/>
      <c r="V1141" s="30" t="s">
        <v>113</v>
      </c>
      <c r="W1141" s="30" t="s">
        <v>113</v>
      </c>
      <c r="X1141" s="30" t="s">
        <v>113</v>
      </c>
      <c r="Y1141" s="30" t="s">
        <v>113</v>
      </c>
      <c r="Z1141" s="30">
        <v>5</v>
      </c>
      <c r="AA1141" s="30">
        <v>6</v>
      </c>
      <c r="AB1141" s="30" t="s">
        <v>113</v>
      </c>
      <c r="AC1141" s="30" t="s">
        <v>113</v>
      </c>
      <c r="AD1141" s="30" t="s">
        <v>113</v>
      </c>
      <c r="AE1141" s="30" t="s">
        <v>113</v>
      </c>
      <c r="AF1141" s="30" t="s">
        <v>113</v>
      </c>
      <c r="AG1141" s="30" t="s">
        <v>113</v>
      </c>
      <c r="AH1141" s="30" t="s">
        <v>113</v>
      </c>
      <c r="AI1141" s="30" t="s">
        <v>113</v>
      </c>
      <c r="AJ1141" s="30" t="s">
        <v>113</v>
      </c>
      <c r="AK1141" s="30" t="s">
        <v>113</v>
      </c>
      <c r="AL1141" s="30" t="s">
        <v>113</v>
      </c>
      <c r="AM1141" s="30">
        <v>0</v>
      </c>
      <c r="AN1141" s="30">
        <v>16</v>
      </c>
      <c r="AO1141" s="30">
        <v>0</v>
      </c>
      <c r="AP1141" s="30">
        <v>7</v>
      </c>
      <c r="AQ1141" s="31" t="s">
        <v>113</v>
      </c>
      <c r="AR1141" s="31" t="s">
        <v>113</v>
      </c>
      <c r="AS1141" s="31" t="s">
        <v>113</v>
      </c>
      <c r="AT1141" s="32">
        <v>0</v>
      </c>
      <c r="AU1141" s="32">
        <v>0</v>
      </c>
      <c r="AV1141" s="32">
        <v>0</v>
      </c>
      <c r="AW1141" s="32">
        <v>0</v>
      </c>
      <c r="AX1141" s="32">
        <v>0</v>
      </c>
      <c r="AY1141" s="32">
        <v>0</v>
      </c>
      <c r="AZ1141" s="32">
        <v>0</v>
      </c>
      <c r="BA1141" s="32">
        <v>0</v>
      </c>
      <c r="BB1141" s="32">
        <v>0</v>
      </c>
      <c r="BC1141" s="32">
        <v>0</v>
      </c>
      <c r="BD1141" s="33">
        <v>7.2</v>
      </c>
      <c r="BE1141" s="33">
        <v>7.2</v>
      </c>
      <c r="BF1141" s="33">
        <v>7.2</v>
      </c>
      <c r="BG1141" s="33">
        <v>7.2</v>
      </c>
      <c r="BH1141" s="33">
        <v>7.2</v>
      </c>
      <c r="BI1141" s="33">
        <v>7.2</v>
      </c>
      <c r="BJ1141" s="34" t="s">
        <v>113</v>
      </c>
      <c r="BK1141" s="35" t="s">
        <v>113</v>
      </c>
      <c r="BL1141" t="str">
        <f>IF(BY1141&gt;LARGE(BZ1141:$CK1141,1),1,"")</f>
        <v/>
      </c>
      <c r="BM1141" t="str">
        <f>IF(BZ1141&gt;LARGE(CA1141:$CK1141,1),2,"")</f>
        <v/>
      </c>
      <c r="BN1141" t="str">
        <f>IF(CA1141&gt;LARGE(CB1141:$CK1141,1),2.2,"")</f>
        <v/>
      </c>
      <c r="BO1141" t="str">
        <f>IF(CB1141&gt;LARGE(CC1141:$CK1141,1),3,"")</f>
        <v/>
      </c>
      <c r="BP1141" t="str">
        <f>IF(CC1141&gt;LARGE(CD1141:$CK1141,1),3.2,"")</f>
        <v/>
      </c>
      <c r="BQ1141" t="str">
        <f>IF(CD1141&gt;LARGE(CE1141:$CK1141,1),4,"")</f>
        <v/>
      </c>
      <c r="BR1141" t="str">
        <f>IF(CE1141&gt;LARGE(CF1141:$CK1141,1),4.2,"")</f>
        <v/>
      </c>
      <c r="BS1141" t="str">
        <f>IF(CF1141&gt;LARGE(CG1141:$CK1141,1),5,"")</f>
        <v/>
      </c>
      <c r="BT1141" t="str">
        <f>IF(CG1141&gt;LARGE(CH1141:$CK1141,1),5.2,"")</f>
        <v/>
      </c>
      <c r="BU1141" t="str">
        <f>IF(CH1141&gt;LARGE(CI1141:$CK1141,1),6,"")</f>
        <v/>
      </c>
      <c r="BV1141" t="str">
        <f>IF(CI1141&gt;LARGE(CJ1141:$CK1141,1),6.2,"")</f>
        <v/>
      </c>
      <c r="BW1141" t="str">
        <f>IF(CJ1141&gt;LARGE(CK1141:$CK1141,1),7,"")</f>
        <v/>
      </c>
      <c r="BX1141" t="str">
        <f t="shared" si="290"/>
        <v/>
      </c>
      <c r="BY1141" s="36">
        <f t="shared" si="291"/>
        <v>0</v>
      </c>
      <c r="BZ1141" s="36">
        <f t="shared" si="292"/>
        <v>0</v>
      </c>
      <c r="CA1141">
        <f t="shared" si="293"/>
        <v>0</v>
      </c>
      <c r="CB1141" s="36">
        <f t="shared" si="294"/>
        <v>0</v>
      </c>
      <c r="CC1141">
        <f t="shared" si="295"/>
        <v>0</v>
      </c>
      <c r="CD1141" s="36">
        <f t="shared" si="296"/>
        <v>0</v>
      </c>
      <c r="CE1141">
        <f t="shared" si="297"/>
        <v>0</v>
      </c>
      <c r="CF1141" s="36">
        <f t="shared" si="298"/>
        <v>0</v>
      </c>
      <c r="CG1141">
        <f t="shared" si="299"/>
        <v>0</v>
      </c>
      <c r="CH1141" s="36">
        <f t="shared" si="300"/>
        <v>0</v>
      </c>
      <c r="CI1141">
        <f t="shared" si="301"/>
        <v>0</v>
      </c>
      <c r="CJ1141" s="36">
        <f t="shared" si="302"/>
        <v>0</v>
      </c>
      <c r="CK1141">
        <f t="shared" si="303"/>
        <v>0</v>
      </c>
      <c r="DF1141" t="str">
        <f t="shared" si="306"/>
        <v/>
      </c>
      <c r="DG1141" s="70">
        <f t="shared" si="304"/>
        <v>0</v>
      </c>
      <c r="DH1141" t="str">
        <f t="shared" si="305"/>
        <v/>
      </c>
    </row>
    <row r="1142" spans="1:112" x14ac:dyDescent="0.25">
      <c r="A1142" s="23">
        <v>100142</v>
      </c>
      <c r="B1142" s="24" t="s">
        <v>1591</v>
      </c>
      <c r="C1142" s="24" t="s">
        <v>325</v>
      </c>
      <c r="D1142" s="25" t="s">
        <v>1571</v>
      </c>
      <c r="E1142" s="26">
        <v>7</v>
      </c>
      <c r="F1142" s="27">
        <v>5</v>
      </c>
      <c r="G1142" s="27">
        <v>5</v>
      </c>
      <c r="H1142" s="27">
        <v>6</v>
      </c>
      <c r="I1142" s="27">
        <v>5</v>
      </c>
      <c r="J1142" s="27">
        <v>6</v>
      </c>
      <c r="K1142" s="27">
        <v>5</v>
      </c>
      <c r="L1142" s="27">
        <v>4</v>
      </c>
      <c r="M1142" s="27">
        <v>4</v>
      </c>
      <c r="N1142" s="26">
        <v>3</v>
      </c>
      <c r="O1142" s="27">
        <v>6</v>
      </c>
      <c r="P1142" s="27">
        <v>5</v>
      </c>
      <c r="Q1142" s="28"/>
      <c r="R1142" s="28"/>
      <c r="S1142" s="28"/>
      <c r="T1142" s="29"/>
      <c r="U1142" s="28"/>
      <c r="V1142" s="30" t="s">
        <v>113</v>
      </c>
      <c r="W1142" s="30" t="s">
        <v>113</v>
      </c>
      <c r="X1142" s="30" t="s">
        <v>113</v>
      </c>
      <c r="Y1142" s="30" t="s">
        <v>113</v>
      </c>
      <c r="Z1142" s="30">
        <v>5</v>
      </c>
      <c r="AA1142" s="30">
        <v>6</v>
      </c>
      <c r="AB1142" s="30" t="s">
        <v>113</v>
      </c>
      <c r="AC1142" s="30" t="s">
        <v>113</v>
      </c>
      <c r="AD1142" s="30" t="s">
        <v>113</v>
      </c>
      <c r="AE1142" s="30" t="s">
        <v>113</v>
      </c>
      <c r="AF1142" s="30" t="s">
        <v>113</v>
      </c>
      <c r="AG1142" s="30" t="s">
        <v>113</v>
      </c>
      <c r="AH1142" s="30" t="s">
        <v>113</v>
      </c>
      <c r="AI1142" s="30" t="s">
        <v>113</v>
      </c>
      <c r="AJ1142" s="30" t="s">
        <v>113</v>
      </c>
      <c r="AK1142" s="30" t="s">
        <v>113</v>
      </c>
      <c r="AL1142" s="30" t="s">
        <v>113</v>
      </c>
      <c r="AM1142" s="30">
        <v>0</v>
      </c>
      <c r="AN1142" s="30">
        <v>16</v>
      </c>
      <c r="AO1142" s="30">
        <v>1</v>
      </c>
      <c r="AP1142" s="30">
        <v>6</v>
      </c>
      <c r="AQ1142" s="31">
        <v>5</v>
      </c>
      <c r="AR1142" s="31">
        <v>6</v>
      </c>
      <c r="AS1142" s="31">
        <v>6</v>
      </c>
      <c r="AT1142" s="32">
        <v>6</v>
      </c>
      <c r="AU1142" s="32">
        <v>6</v>
      </c>
      <c r="AV1142" s="32">
        <v>6</v>
      </c>
      <c r="AW1142" s="32">
        <v>6</v>
      </c>
      <c r="AX1142" s="32">
        <v>6</v>
      </c>
      <c r="AY1142" s="32">
        <v>6</v>
      </c>
      <c r="AZ1142" s="32">
        <v>6</v>
      </c>
      <c r="BA1142" s="32">
        <v>6</v>
      </c>
      <c r="BB1142" s="32">
        <v>6</v>
      </c>
      <c r="BC1142" s="32">
        <v>6</v>
      </c>
      <c r="BD1142" s="33">
        <v>7.2</v>
      </c>
      <c r="BE1142" s="33">
        <v>6</v>
      </c>
      <c r="BF1142" s="33">
        <v>6</v>
      </c>
      <c r="BG1142" s="33">
        <v>6</v>
      </c>
      <c r="BH1142" s="33">
        <v>6</v>
      </c>
      <c r="BI1142" s="33">
        <v>6</v>
      </c>
      <c r="BJ1142" s="34">
        <v>6</v>
      </c>
      <c r="BK1142" s="35">
        <v>6</v>
      </c>
      <c r="BL1142" t="str">
        <f>IF(BY1142&gt;LARGE(BZ1142:$CK1142,1),1,"")</f>
        <v/>
      </c>
      <c r="BM1142" t="str">
        <f>IF(BZ1142&gt;LARGE(CA1142:$CK1142,1),2,"")</f>
        <v/>
      </c>
      <c r="BN1142" t="str">
        <f>IF(CA1142&gt;LARGE(CB1142:$CK1142,1),2.2,"")</f>
        <v/>
      </c>
      <c r="BO1142" t="str">
        <f>IF(CB1142&gt;LARGE(CC1142:$CK1142,1),3,"")</f>
        <v/>
      </c>
      <c r="BP1142" t="str">
        <f>IF(CC1142&gt;LARGE(CD1142:$CK1142,1),3.2,"")</f>
        <v/>
      </c>
      <c r="BQ1142" t="str">
        <f>IF(CD1142&gt;LARGE(CE1142:$CK1142,1),4,"")</f>
        <v/>
      </c>
      <c r="BR1142" t="str">
        <f>IF(CE1142&gt;LARGE(CF1142:$CK1142,1),4.2,"")</f>
        <v/>
      </c>
      <c r="BS1142" t="str">
        <f>IF(CF1142&gt;LARGE(CG1142:$CK1142,1),5,"")</f>
        <v/>
      </c>
      <c r="BT1142" t="str">
        <f>IF(CG1142&gt;LARGE(CH1142:$CK1142,1),5.2,"")</f>
        <v/>
      </c>
      <c r="BU1142">
        <f>IF(CH1142&gt;LARGE(CI1142:$CK1142,1),6,"")</f>
        <v>6</v>
      </c>
      <c r="BV1142" t="str">
        <f>IF(CI1142&gt;LARGE(CJ1142:$CK1142,1),6.2,"")</f>
        <v/>
      </c>
      <c r="BW1142" t="str">
        <f>IF(CJ1142&gt;LARGE(CK1142:$CK1142,1),7,"")</f>
        <v/>
      </c>
      <c r="BX1142" t="str">
        <f t="shared" si="290"/>
        <v/>
      </c>
      <c r="BY1142" s="36">
        <f t="shared" si="291"/>
        <v>0</v>
      </c>
      <c r="BZ1142" s="36">
        <f t="shared" si="292"/>
        <v>0</v>
      </c>
      <c r="CA1142">
        <f t="shared" si="293"/>
        <v>0</v>
      </c>
      <c r="CB1142" s="36">
        <f t="shared" si="294"/>
        <v>0</v>
      </c>
      <c r="CC1142">
        <f t="shared" si="295"/>
        <v>0</v>
      </c>
      <c r="CD1142" s="36">
        <f t="shared" si="296"/>
        <v>0</v>
      </c>
      <c r="CE1142">
        <f t="shared" si="297"/>
        <v>0</v>
      </c>
      <c r="CF1142" s="36">
        <f t="shared" si="298"/>
        <v>0</v>
      </c>
      <c r="CG1142">
        <f t="shared" si="299"/>
        <v>0</v>
      </c>
      <c r="CH1142" s="36">
        <f t="shared" si="300"/>
        <v>10</v>
      </c>
      <c r="CI1142">
        <f t="shared" si="301"/>
        <v>0</v>
      </c>
      <c r="CJ1142" s="36">
        <f t="shared" si="302"/>
        <v>0</v>
      </c>
      <c r="CK1142">
        <f t="shared" si="303"/>
        <v>0</v>
      </c>
      <c r="CP1142" t="s">
        <v>118</v>
      </c>
      <c r="DD1142" t="str">
        <f>IF(COUNTIF('[3]Zone Players'!A$3:A$1847,A1142)&lt;1,"D","")</f>
        <v/>
      </c>
      <c r="DF1142">
        <f t="shared" si="306"/>
        <v>6</v>
      </c>
      <c r="DG1142" s="70">
        <f t="shared" si="304"/>
        <v>10</v>
      </c>
      <c r="DH1142" t="str">
        <f t="shared" si="305"/>
        <v/>
      </c>
    </row>
    <row r="1143" spans="1:112" x14ac:dyDescent="0.25">
      <c r="A1143" s="23">
        <v>16371</v>
      </c>
      <c r="B1143" s="24" t="s">
        <v>1592</v>
      </c>
      <c r="C1143" s="24" t="s">
        <v>511</v>
      </c>
      <c r="D1143" s="25" t="s">
        <v>1571</v>
      </c>
      <c r="E1143" s="26">
        <v>6</v>
      </c>
      <c r="F1143" s="27">
        <v>5</v>
      </c>
      <c r="G1143" s="27">
        <v>5</v>
      </c>
      <c r="H1143" s="27">
        <v>5</v>
      </c>
      <c r="I1143" s="27">
        <v>5</v>
      </c>
      <c r="J1143" s="27">
        <v>5</v>
      </c>
      <c r="K1143" s="27"/>
      <c r="L1143" s="27">
        <v>5</v>
      </c>
      <c r="M1143" s="27">
        <v>6</v>
      </c>
      <c r="N1143" s="26">
        <v>6</v>
      </c>
      <c r="O1143" s="27">
        <v>6</v>
      </c>
      <c r="P1143" s="27">
        <v>6</v>
      </c>
      <c r="Q1143" s="28"/>
      <c r="R1143" s="28"/>
      <c r="S1143" s="28"/>
      <c r="T1143" s="29"/>
      <c r="U1143" s="28"/>
      <c r="V1143" s="30" t="s">
        <v>113</v>
      </c>
      <c r="W1143" s="30" t="s">
        <v>113</v>
      </c>
      <c r="X1143" s="30" t="s">
        <v>113</v>
      </c>
      <c r="Y1143" s="30" t="s">
        <v>113</v>
      </c>
      <c r="Z1143" s="30">
        <v>5</v>
      </c>
      <c r="AA1143" s="30">
        <v>6</v>
      </c>
      <c r="AB1143" s="30" t="s">
        <v>113</v>
      </c>
      <c r="AC1143" s="30" t="s">
        <v>113</v>
      </c>
      <c r="AD1143" s="30" t="s">
        <v>113</v>
      </c>
      <c r="AE1143" s="30" t="s">
        <v>113</v>
      </c>
      <c r="AF1143" s="30" t="s">
        <v>113</v>
      </c>
      <c r="AG1143" s="30" t="s">
        <v>113</v>
      </c>
      <c r="AH1143" s="30" t="s">
        <v>113</v>
      </c>
      <c r="AI1143" s="30" t="s">
        <v>113</v>
      </c>
      <c r="AJ1143" s="30" t="s">
        <v>113</v>
      </c>
      <c r="AK1143" s="30" t="s">
        <v>113</v>
      </c>
      <c r="AL1143" s="30" t="s">
        <v>113</v>
      </c>
      <c r="AM1143" s="30">
        <v>0</v>
      </c>
      <c r="AN1143" s="30">
        <v>16</v>
      </c>
      <c r="AO1143" s="30">
        <v>0</v>
      </c>
      <c r="AP1143" s="30">
        <v>7</v>
      </c>
      <c r="AQ1143" s="31">
        <v>6</v>
      </c>
      <c r="AR1143" s="31">
        <v>6</v>
      </c>
      <c r="AS1143" s="31">
        <v>6</v>
      </c>
      <c r="AT1143" s="32">
        <v>0</v>
      </c>
      <c r="AU1143" s="32">
        <v>6</v>
      </c>
      <c r="AV1143" s="32">
        <v>6</v>
      </c>
      <c r="AW1143" s="32">
        <v>6</v>
      </c>
      <c r="AX1143" s="32">
        <v>6</v>
      </c>
      <c r="AY1143" s="32">
        <v>6</v>
      </c>
      <c r="AZ1143" s="32">
        <v>6</v>
      </c>
      <c r="BA1143" s="32">
        <v>6</v>
      </c>
      <c r="BB1143" s="32">
        <v>6</v>
      </c>
      <c r="BC1143" s="32">
        <v>6</v>
      </c>
      <c r="BD1143" s="33">
        <v>7.2</v>
      </c>
      <c r="BE1143" s="33">
        <v>7.2</v>
      </c>
      <c r="BF1143" s="33">
        <v>6</v>
      </c>
      <c r="BG1143" s="33">
        <v>6</v>
      </c>
      <c r="BH1143" s="33">
        <v>6</v>
      </c>
      <c r="BI1143" s="33">
        <v>6</v>
      </c>
      <c r="BJ1143" s="34">
        <v>6</v>
      </c>
      <c r="BK1143" s="35">
        <v>6</v>
      </c>
      <c r="BL1143" t="str">
        <f>IF(BY1143&gt;LARGE(BZ1143:$CK1143,1),1,"")</f>
        <v/>
      </c>
      <c r="BM1143" t="str">
        <f>IF(BZ1143&gt;LARGE(CA1143:$CK1143,1),2,"")</f>
        <v/>
      </c>
      <c r="BN1143" t="str">
        <f>IF(CA1143&gt;LARGE(CB1143:$CK1143,1),2.2,"")</f>
        <v/>
      </c>
      <c r="BO1143" t="str">
        <f>IF(CB1143&gt;LARGE(CC1143:$CK1143,1),3,"")</f>
        <v/>
      </c>
      <c r="BP1143" t="str">
        <f>IF(CC1143&gt;LARGE(CD1143:$CK1143,1),3.2,"")</f>
        <v/>
      </c>
      <c r="BQ1143" t="str">
        <f>IF(CD1143&gt;LARGE(CE1143:$CK1143,1),4,"")</f>
        <v/>
      </c>
      <c r="BR1143" t="str">
        <f>IF(CE1143&gt;LARGE(CF1143:$CK1143,1),4.2,"")</f>
        <v/>
      </c>
      <c r="BS1143" t="str">
        <f>IF(CF1143&gt;LARGE(CG1143:$CK1143,1),5,"")</f>
        <v/>
      </c>
      <c r="BT1143" t="str">
        <f>IF(CG1143&gt;LARGE(CH1143:$CK1143,1),5.2,"")</f>
        <v/>
      </c>
      <c r="BU1143">
        <f>IF(CH1143&gt;LARGE(CI1143:$CK1143,1),6,"")</f>
        <v>6</v>
      </c>
      <c r="BV1143" t="str">
        <f>IF(CI1143&gt;LARGE(CJ1143:$CK1143,1),6.2,"")</f>
        <v/>
      </c>
      <c r="BW1143" t="str">
        <f>IF(CJ1143&gt;LARGE(CK1143:$CK1143,1),7,"")</f>
        <v/>
      </c>
      <c r="BX1143" t="str">
        <f t="shared" si="290"/>
        <v/>
      </c>
      <c r="BY1143" s="36">
        <f t="shared" si="291"/>
        <v>0</v>
      </c>
      <c r="BZ1143" s="36">
        <f t="shared" si="292"/>
        <v>0</v>
      </c>
      <c r="CA1143">
        <f t="shared" si="293"/>
        <v>0</v>
      </c>
      <c r="CB1143" s="36">
        <f t="shared" si="294"/>
        <v>0</v>
      </c>
      <c r="CC1143">
        <f t="shared" si="295"/>
        <v>0</v>
      </c>
      <c r="CD1143" s="36">
        <f t="shared" si="296"/>
        <v>0</v>
      </c>
      <c r="CE1143">
        <f t="shared" si="297"/>
        <v>0</v>
      </c>
      <c r="CF1143" s="36">
        <f t="shared" si="298"/>
        <v>0</v>
      </c>
      <c r="CG1143">
        <f t="shared" si="299"/>
        <v>0</v>
      </c>
      <c r="CH1143" s="36">
        <f t="shared" si="300"/>
        <v>9</v>
      </c>
      <c r="CI1143">
        <f t="shared" si="301"/>
        <v>0</v>
      </c>
      <c r="CJ1143" s="36">
        <f t="shared" si="302"/>
        <v>0</v>
      </c>
      <c r="CK1143">
        <f t="shared" si="303"/>
        <v>0</v>
      </c>
      <c r="CP1143">
        <v>1742</v>
      </c>
      <c r="DD1143" t="str">
        <f>IF(COUNTIF('[3]Zone Players'!A$3:A$1847,A1143)&lt;1,"D","")</f>
        <v/>
      </c>
      <c r="DF1143">
        <f t="shared" si="306"/>
        <v>6</v>
      </c>
      <c r="DG1143" s="70">
        <f t="shared" si="304"/>
        <v>9</v>
      </c>
      <c r="DH1143" t="str">
        <f t="shared" si="305"/>
        <v/>
      </c>
    </row>
    <row r="1144" spans="1:112" x14ac:dyDescent="0.25">
      <c r="A1144" s="23">
        <v>142024</v>
      </c>
      <c r="B1144" s="24" t="s">
        <v>1593</v>
      </c>
      <c r="C1144" s="24" t="s">
        <v>1594</v>
      </c>
      <c r="D1144" s="25" t="s">
        <v>1571</v>
      </c>
      <c r="E1144" s="26"/>
      <c r="F1144" s="27"/>
      <c r="G1144" s="27"/>
      <c r="H1144" s="27"/>
      <c r="I1144" s="27"/>
      <c r="J1144" s="27"/>
      <c r="K1144" s="27"/>
      <c r="L1144" s="27"/>
      <c r="M1144" s="27"/>
      <c r="N1144" s="26"/>
      <c r="O1144" s="27"/>
      <c r="P1144" s="27" t="s">
        <v>113</v>
      </c>
      <c r="Q1144" s="28"/>
      <c r="R1144" s="28"/>
      <c r="S1144" s="28"/>
      <c r="T1144" s="29"/>
      <c r="U1144" s="28"/>
      <c r="V1144" s="30" t="s">
        <v>113</v>
      </c>
      <c r="W1144" s="30" t="s">
        <v>113</v>
      </c>
      <c r="X1144" s="30" t="s">
        <v>113</v>
      </c>
      <c r="Y1144" s="30" t="s">
        <v>113</v>
      </c>
      <c r="Z1144" s="30">
        <v>5</v>
      </c>
      <c r="AA1144" s="30">
        <v>6</v>
      </c>
      <c r="AB1144" s="30" t="s">
        <v>113</v>
      </c>
      <c r="AC1144" s="30" t="s">
        <v>113</v>
      </c>
      <c r="AD1144" s="30" t="s">
        <v>113</v>
      </c>
      <c r="AE1144" s="30" t="s">
        <v>113</v>
      </c>
      <c r="AF1144" s="30" t="s">
        <v>113</v>
      </c>
      <c r="AG1144" s="30" t="s">
        <v>113</v>
      </c>
      <c r="AH1144" s="30" t="s">
        <v>113</v>
      </c>
      <c r="AI1144" s="30" t="s">
        <v>113</v>
      </c>
      <c r="AJ1144" s="30" t="s">
        <v>113</v>
      </c>
      <c r="AK1144" s="30" t="s">
        <v>113</v>
      </c>
      <c r="AL1144" s="30" t="s">
        <v>113</v>
      </c>
      <c r="AM1144" s="30">
        <v>0</v>
      </c>
      <c r="AN1144" s="30">
        <v>16</v>
      </c>
      <c r="AO1144" s="30">
        <v>0</v>
      </c>
      <c r="AP1144" s="30">
        <v>7</v>
      </c>
      <c r="AQ1144" s="31" t="s">
        <v>113</v>
      </c>
      <c r="AR1144" s="31" t="s">
        <v>113</v>
      </c>
      <c r="AS1144" s="31" t="s">
        <v>113</v>
      </c>
      <c r="AT1144" s="32">
        <v>0</v>
      </c>
      <c r="AU1144" s="32">
        <v>0</v>
      </c>
      <c r="AV1144" s="32">
        <v>0</v>
      </c>
      <c r="AW1144" s="32">
        <v>0</v>
      </c>
      <c r="AX1144" s="32">
        <v>0</v>
      </c>
      <c r="AY1144" s="32">
        <v>0</v>
      </c>
      <c r="AZ1144" s="32">
        <v>0</v>
      </c>
      <c r="BA1144" s="32">
        <v>0</v>
      </c>
      <c r="BB1144" s="32">
        <v>0</v>
      </c>
      <c r="BC1144" s="32">
        <v>0</v>
      </c>
      <c r="BD1144" s="33">
        <v>7.2</v>
      </c>
      <c r="BE1144" s="33">
        <v>7.2</v>
      </c>
      <c r="BF1144" s="33">
        <v>7.2</v>
      </c>
      <c r="BG1144" s="33">
        <v>7.2</v>
      </c>
      <c r="BH1144" s="33">
        <v>7.2</v>
      </c>
      <c r="BI1144" s="33">
        <v>7.2</v>
      </c>
      <c r="BJ1144" s="34" t="s">
        <v>113</v>
      </c>
      <c r="BK1144" s="35" t="s">
        <v>113</v>
      </c>
      <c r="BL1144" t="str">
        <f>IF(BY1144&gt;LARGE(BZ1144:$CK1144,1),1,"")</f>
        <v/>
      </c>
      <c r="BM1144" t="str">
        <f>IF(BZ1144&gt;LARGE(CA1144:$CK1144,1),2,"")</f>
        <v/>
      </c>
      <c r="BN1144" t="str">
        <f>IF(CA1144&gt;LARGE(CB1144:$CK1144,1),2.2,"")</f>
        <v/>
      </c>
      <c r="BO1144" t="str">
        <f>IF(CB1144&gt;LARGE(CC1144:$CK1144,1),3,"")</f>
        <v/>
      </c>
      <c r="BP1144" t="str">
        <f>IF(CC1144&gt;LARGE(CD1144:$CK1144,1),3.2,"")</f>
        <v/>
      </c>
      <c r="BQ1144" t="str">
        <f>IF(CD1144&gt;LARGE(CE1144:$CK1144,1),4,"")</f>
        <v/>
      </c>
      <c r="BR1144" t="str">
        <f>IF(CE1144&gt;LARGE(CF1144:$CK1144,1),4.2,"")</f>
        <v/>
      </c>
      <c r="BS1144" t="str">
        <f>IF(CF1144&gt;LARGE(CG1144:$CK1144,1),5,"")</f>
        <v/>
      </c>
      <c r="BT1144" t="str">
        <f>IF(CG1144&gt;LARGE(CH1144:$CK1144,1),5.2,"")</f>
        <v/>
      </c>
      <c r="BU1144" t="str">
        <f>IF(CH1144&gt;LARGE(CI1144:$CK1144,1),6,"")</f>
        <v/>
      </c>
      <c r="BV1144" t="str">
        <f>IF(CI1144&gt;LARGE(CJ1144:$CK1144,1),6.2,"")</f>
        <v/>
      </c>
      <c r="BW1144" t="str">
        <f>IF(CJ1144&gt;LARGE(CK1144:$CK1144,1),7,"")</f>
        <v/>
      </c>
      <c r="BX1144" t="str">
        <f t="shared" si="290"/>
        <v/>
      </c>
      <c r="BY1144" s="36">
        <f t="shared" si="291"/>
        <v>0</v>
      </c>
      <c r="BZ1144" s="36">
        <f t="shared" si="292"/>
        <v>0</v>
      </c>
      <c r="CA1144">
        <f t="shared" si="293"/>
        <v>0</v>
      </c>
      <c r="CB1144" s="36">
        <f t="shared" si="294"/>
        <v>0</v>
      </c>
      <c r="CC1144">
        <f t="shared" si="295"/>
        <v>0</v>
      </c>
      <c r="CD1144" s="36">
        <f t="shared" si="296"/>
        <v>0</v>
      </c>
      <c r="CE1144">
        <f t="shared" si="297"/>
        <v>0</v>
      </c>
      <c r="CF1144" s="36">
        <f t="shared" si="298"/>
        <v>0</v>
      </c>
      <c r="CG1144">
        <f t="shared" si="299"/>
        <v>0</v>
      </c>
      <c r="CH1144" s="36">
        <f t="shared" si="300"/>
        <v>0</v>
      </c>
      <c r="CI1144">
        <f t="shared" si="301"/>
        <v>0</v>
      </c>
      <c r="CJ1144" s="36">
        <f t="shared" si="302"/>
        <v>0</v>
      </c>
      <c r="CK1144">
        <f t="shared" si="303"/>
        <v>0</v>
      </c>
      <c r="CP1144">
        <v>1744</v>
      </c>
      <c r="DD1144" t="str">
        <f>IF(COUNTIF('[3]Zone Players'!A$3:A$1847,A1144)&lt;1,"D","")</f>
        <v/>
      </c>
      <c r="DF1144" t="str">
        <f t="shared" si="306"/>
        <v/>
      </c>
      <c r="DG1144" s="70">
        <f t="shared" si="304"/>
        <v>0</v>
      </c>
      <c r="DH1144" t="str">
        <f t="shared" si="305"/>
        <v/>
      </c>
    </row>
    <row r="1145" spans="1:112" x14ac:dyDescent="0.25">
      <c r="A1145" s="40">
        <v>150853</v>
      </c>
      <c r="B1145" s="24" t="s">
        <v>182</v>
      </c>
      <c r="C1145" s="24" t="s">
        <v>1595</v>
      </c>
      <c r="D1145" s="25" t="s">
        <v>1571</v>
      </c>
      <c r="E1145" s="25"/>
      <c r="F1145" s="24"/>
      <c r="G1145" s="24"/>
      <c r="H1145" s="24"/>
      <c r="I1145" s="24"/>
      <c r="J1145" s="24"/>
      <c r="K1145" s="24"/>
      <c r="L1145" s="24"/>
      <c r="M1145" s="24"/>
      <c r="N1145" s="25"/>
      <c r="O1145" s="24"/>
      <c r="P1145" s="27">
        <v>6</v>
      </c>
      <c r="Q1145" s="28"/>
      <c r="R1145" s="28"/>
      <c r="S1145" s="28"/>
      <c r="T1145" s="29"/>
      <c r="U1145" s="28"/>
      <c r="V1145" s="30" t="s">
        <v>113</v>
      </c>
      <c r="W1145" s="30" t="s">
        <v>113</v>
      </c>
      <c r="X1145" s="30" t="s">
        <v>113</v>
      </c>
      <c r="Y1145" s="30" t="s">
        <v>113</v>
      </c>
      <c r="Z1145" s="30">
        <v>5</v>
      </c>
      <c r="AA1145" s="30">
        <v>6</v>
      </c>
      <c r="AB1145" s="30" t="s">
        <v>113</v>
      </c>
      <c r="AC1145" s="59" t="s">
        <v>113</v>
      </c>
      <c r="AD1145" s="59" t="s">
        <v>113</v>
      </c>
      <c r="AE1145" s="59" t="s">
        <v>113</v>
      </c>
      <c r="AF1145" s="59" t="s">
        <v>113</v>
      </c>
      <c r="AG1145" s="59" t="s">
        <v>113</v>
      </c>
      <c r="AH1145" s="59" t="s">
        <v>113</v>
      </c>
      <c r="AI1145" s="30" t="s">
        <v>113</v>
      </c>
      <c r="AJ1145" s="30" t="s">
        <v>113</v>
      </c>
      <c r="AK1145" s="30" t="s">
        <v>113</v>
      </c>
      <c r="AL1145" s="30" t="s">
        <v>113</v>
      </c>
      <c r="AM1145" s="30">
        <v>0</v>
      </c>
      <c r="AN1145" s="59">
        <v>16</v>
      </c>
      <c r="AO1145" s="30">
        <v>0</v>
      </c>
      <c r="AP1145" s="59">
        <v>7</v>
      </c>
      <c r="AQ1145" s="31">
        <v>6</v>
      </c>
      <c r="AR1145" s="31">
        <v>6</v>
      </c>
      <c r="AS1145" s="31">
        <v>6</v>
      </c>
      <c r="AT1145" s="32">
        <v>6</v>
      </c>
      <c r="AU1145" s="32">
        <v>6</v>
      </c>
      <c r="AV1145" s="32">
        <v>0</v>
      </c>
      <c r="AW1145" s="32">
        <v>0</v>
      </c>
      <c r="AX1145" s="32">
        <v>6</v>
      </c>
      <c r="AY1145" s="32">
        <v>6</v>
      </c>
      <c r="AZ1145" s="32">
        <v>6</v>
      </c>
      <c r="BA1145" s="32">
        <v>6</v>
      </c>
      <c r="BB1145" s="32">
        <v>6</v>
      </c>
      <c r="BC1145" s="32">
        <v>6</v>
      </c>
      <c r="BD1145" s="33">
        <v>7.2</v>
      </c>
      <c r="BE1145" s="33">
        <v>7.2</v>
      </c>
      <c r="BF1145" s="33">
        <v>7.2</v>
      </c>
      <c r="BG1145" s="33">
        <v>6</v>
      </c>
      <c r="BH1145" s="33">
        <v>6</v>
      </c>
      <c r="BI1145" s="33">
        <v>6</v>
      </c>
      <c r="BJ1145" s="34">
        <v>6</v>
      </c>
      <c r="BK1145" s="35">
        <v>6</v>
      </c>
      <c r="BL1145" t="str">
        <f>IF(BY1145&gt;LARGE(BZ1145:$CK1145,1),1,"")</f>
        <v/>
      </c>
      <c r="BM1145" t="str">
        <f>IF(BZ1145&gt;LARGE(CA1145:$CK1145,1),2,"")</f>
        <v/>
      </c>
      <c r="BN1145" t="str">
        <f>IF(CA1145&gt;LARGE(CB1145:$CK1145,1),2.2,"")</f>
        <v/>
      </c>
      <c r="BO1145" t="str">
        <f>IF(CB1145&gt;LARGE(CC1145:$CK1145,1),3,"")</f>
        <v/>
      </c>
      <c r="BP1145" t="str">
        <f>IF(CC1145&gt;LARGE(CD1145:$CK1145,1),3.2,"")</f>
        <v/>
      </c>
      <c r="BQ1145" t="str">
        <f>IF(CD1145&gt;LARGE(CE1145:$CK1145,1),4,"")</f>
        <v/>
      </c>
      <c r="BR1145" t="str">
        <f>IF(CE1145&gt;LARGE(CF1145:$CK1145,1),4.2,"")</f>
        <v/>
      </c>
      <c r="BS1145" t="str">
        <f>IF(CF1145&gt;LARGE(CG1145:$CK1145,1),5,"")</f>
        <v/>
      </c>
      <c r="BT1145" t="str">
        <f>IF(CG1145&gt;LARGE(CH1145:$CK1145,1),5.2,"")</f>
        <v/>
      </c>
      <c r="BU1145">
        <f>IF(CH1145&gt;LARGE(CI1145:$CK1145,1),6,"")</f>
        <v>6</v>
      </c>
      <c r="BV1145" t="str">
        <f>IF(CI1145&gt;LARGE(CJ1145:$CK1145,1),6.2,"")</f>
        <v/>
      </c>
      <c r="BW1145" t="str">
        <f>IF(CJ1145&gt;LARGE(CK1145:$CK1145,1),7,"")</f>
        <v/>
      </c>
      <c r="BX1145" t="str">
        <f t="shared" si="290"/>
        <v/>
      </c>
      <c r="BY1145" s="36">
        <f t="shared" si="291"/>
        <v>0</v>
      </c>
      <c r="BZ1145" s="36">
        <f t="shared" si="292"/>
        <v>0</v>
      </c>
      <c r="CA1145">
        <f t="shared" si="293"/>
        <v>0</v>
      </c>
      <c r="CB1145" s="36">
        <f t="shared" si="294"/>
        <v>0</v>
      </c>
      <c r="CC1145">
        <f t="shared" si="295"/>
        <v>0</v>
      </c>
      <c r="CD1145" s="36">
        <f t="shared" si="296"/>
        <v>0</v>
      </c>
      <c r="CE1145">
        <f t="shared" si="297"/>
        <v>0</v>
      </c>
      <c r="CF1145" s="36">
        <f t="shared" si="298"/>
        <v>0</v>
      </c>
      <c r="CG1145">
        <f t="shared" si="299"/>
        <v>0</v>
      </c>
      <c r="CH1145" s="36">
        <f t="shared" si="300"/>
        <v>8</v>
      </c>
      <c r="CI1145">
        <f t="shared" si="301"/>
        <v>0</v>
      </c>
      <c r="CJ1145" s="36">
        <f t="shared" si="302"/>
        <v>0</v>
      </c>
      <c r="CK1145">
        <f t="shared" si="303"/>
        <v>0</v>
      </c>
      <c r="CP1145">
        <v>1745</v>
      </c>
      <c r="DD1145" t="str">
        <f>IF(COUNTIF('[3]Zone Players'!A$3:A$1847,A1145)&lt;1,"D","")</f>
        <v/>
      </c>
      <c r="DF1145">
        <f t="shared" si="306"/>
        <v>6</v>
      </c>
      <c r="DG1145" s="70">
        <f t="shared" si="304"/>
        <v>8</v>
      </c>
      <c r="DH1145" t="str">
        <f t="shared" si="305"/>
        <v/>
      </c>
    </row>
    <row r="1146" spans="1:112" x14ac:dyDescent="0.25">
      <c r="A1146" s="40">
        <v>145719</v>
      </c>
      <c r="B1146" s="24" t="s">
        <v>1596</v>
      </c>
      <c r="C1146" s="24" t="s">
        <v>136</v>
      </c>
      <c r="D1146" s="25" t="s">
        <v>1571</v>
      </c>
      <c r="E1146" s="26"/>
      <c r="F1146" s="27"/>
      <c r="G1146" s="27"/>
      <c r="H1146" s="27"/>
      <c r="I1146" s="27"/>
      <c r="J1146" s="27"/>
      <c r="K1146" s="27"/>
      <c r="L1146" s="27"/>
      <c r="M1146" s="27"/>
      <c r="N1146" s="26"/>
      <c r="O1146" s="27"/>
      <c r="P1146" s="27" t="s">
        <v>113</v>
      </c>
      <c r="Q1146" s="28"/>
      <c r="R1146" s="28"/>
      <c r="S1146" s="28"/>
      <c r="T1146" s="29"/>
      <c r="U1146" s="28"/>
      <c r="V1146" s="30" t="s">
        <v>113</v>
      </c>
      <c r="W1146" s="30" t="s">
        <v>113</v>
      </c>
      <c r="X1146" s="30" t="s">
        <v>113</v>
      </c>
      <c r="Y1146" s="30" t="s">
        <v>113</v>
      </c>
      <c r="Z1146" s="30">
        <v>5</v>
      </c>
      <c r="AA1146" s="30">
        <v>6</v>
      </c>
      <c r="AB1146" s="30" t="s">
        <v>113</v>
      </c>
      <c r="AC1146" s="30" t="s">
        <v>113</v>
      </c>
      <c r="AD1146" s="30" t="s">
        <v>113</v>
      </c>
      <c r="AE1146" s="30" t="s">
        <v>113</v>
      </c>
      <c r="AF1146" s="30" t="s">
        <v>113</v>
      </c>
      <c r="AG1146" s="30" t="s">
        <v>113</v>
      </c>
      <c r="AH1146" s="30" t="s">
        <v>113</v>
      </c>
      <c r="AI1146" s="30" t="s">
        <v>113</v>
      </c>
      <c r="AJ1146" s="30" t="s">
        <v>113</v>
      </c>
      <c r="AK1146" s="30" t="s">
        <v>113</v>
      </c>
      <c r="AL1146" s="30" t="s">
        <v>113</v>
      </c>
      <c r="AM1146" s="30">
        <v>0</v>
      </c>
      <c r="AN1146" s="30">
        <v>16</v>
      </c>
      <c r="AO1146" s="30">
        <v>0</v>
      </c>
      <c r="AP1146" s="30">
        <v>7</v>
      </c>
      <c r="AQ1146" s="31" t="s">
        <v>113</v>
      </c>
      <c r="AR1146" s="31">
        <v>6</v>
      </c>
      <c r="AS1146" s="31">
        <v>6</v>
      </c>
      <c r="AT1146" s="32">
        <v>6</v>
      </c>
      <c r="AU1146" s="32">
        <v>6</v>
      </c>
      <c r="AV1146" s="32">
        <v>6</v>
      </c>
      <c r="AW1146" s="32">
        <v>6</v>
      </c>
      <c r="AX1146" s="32">
        <v>6</v>
      </c>
      <c r="AY1146" s="32">
        <v>6</v>
      </c>
      <c r="AZ1146" s="32">
        <v>6</v>
      </c>
      <c r="BA1146" s="32">
        <v>0</v>
      </c>
      <c r="BB1146" s="32">
        <v>6</v>
      </c>
      <c r="BC1146" s="32">
        <v>6</v>
      </c>
      <c r="BD1146" s="33">
        <v>7.2</v>
      </c>
      <c r="BE1146" s="33">
        <v>6</v>
      </c>
      <c r="BF1146" s="33">
        <v>6</v>
      </c>
      <c r="BG1146" s="33">
        <v>6</v>
      </c>
      <c r="BH1146" s="33">
        <v>6</v>
      </c>
      <c r="BI1146" s="33">
        <v>6</v>
      </c>
      <c r="BJ1146" s="34">
        <v>6</v>
      </c>
      <c r="BK1146" s="35">
        <v>6</v>
      </c>
      <c r="BL1146" t="str">
        <f>IF(BY1146&gt;LARGE(BZ1146:$CK1146,1),1,"")</f>
        <v/>
      </c>
      <c r="BM1146" t="str">
        <f>IF(BZ1146&gt;LARGE(CA1146:$CK1146,1),2,"")</f>
        <v/>
      </c>
      <c r="BN1146" t="str">
        <f>IF(CA1146&gt;LARGE(CB1146:$CK1146,1),2.2,"")</f>
        <v/>
      </c>
      <c r="BO1146" t="str">
        <f>IF(CB1146&gt;LARGE(CC1146:$CK1146,1),3,"")</f>
        <v/>
      </c>
      <c r="BP1146" t="str">
        <f>IF(CC1146&gt;LARGE(CD1146:$CK1146,1),3.2,"")</f>
        <v/>
      </c>
      <c r="BQ1146" t="str">
        <f>IF(CD1146&gt;LARGE(CE1146:$CK1146,1),4,"")</f>
        <v/>
      </c>
      <c r="BR1146" t="str">
        <f>IF(CE1146&gt;LARGE(CF1146:$CK1146,1),4.2,"")</f>
        <v/>
      </c>
      <c r="BS1146" t="str">
        <f>IF(CF1146&gt;LARGE(CG1146:$CK1146,1),5,"")</f>
        <v/>
      </c>
      <c r="BT1146" t="str">
        <f>IF(CG1146&gt;LARGE(CH1146:$CK1146,1),5.2,"")</f>
        <v/>
      </c>
      <c r="BU1146">
        <f>IF(CH1146&gt;LARGE(CI1146:$CK1146,1),6,"")</f>
        <v>6</v>
      </c>
      <c r="BV1146" t="str">
        <f>IF(CI1146&gt;LARGE(CJ1146:$CK1146,1),6.2,"")</f>
        <v/>
      </c>
      <c r="BW1146" t="str">
        <f>IF(CJ1146&gt;LARGE(CK1146:$CK1146,1),7,"")</f>
        <v/>
      </c>
      <c r="BX1146" t="str">
        <f t="shared" si="290"/>
        <v/>
      </c>
      <c r="BY1146" s="36">
        <f t="shared" si="291"/>
        <v>0</v>
      </c>
      <c r="BZ1146" s="36">
        <f t="shared" si="292"/>
        <v>0</v>
      </c>
      <c r="CA1146">
        <f t="shared" si="293"/>
        <v>0</v>
      </c>
      <c r="CB1146" s="36">
        <f t="shared" si="294"/>
        <v>0</v>
      </c>
      <c r="CC1146">
        <f t="shared" si="295"/>
        <v>0</v>
      </c>
      <c r="CD1146" s="36">
        <f t="shared" si="296"/>
        <v>0</v>
      </c>
      <c r="CE1146">
        <f t="shared" si="297"/>
        <v>0</v>
      </c>
      <c r="CF1146" s="36">
        <f t="shared" si="298"/>
        <v>0</v>
      </c>
      <c r="CG1146">
        <f t="shared" si="299"/>
        <v>0</v>
      </c>
      <c r="CH1146" s="36">
        <f t="shared" si="300"/>
        <v>9</v>
      </c>
      <c r="CI1146">
        <f t="shared" si="301"/>
        <v>0</v>
      </c>
      <c r="CJ1146" s="36">
        <f t="shared" si="302"/>
        <v>0</v>
      </c>
      <c r="CK1146">
        <f t="shared" si="303"/>
        <v>0</v>
      </c>
      <c r="CP1146">
        <v>1747</v>
      </c>
      <c r="DD1146" t="str">
        <f>IF(COUNTIF('[3]Zone Players'!A$3:A$1847,A1146)&lt;1,"D","")</f>
        <v/>
      </c>
      <c r="DF1146">
        <f t="shared" si="306"/>
        <v>6</v>
      </c>
      <c r="DG1146" s="70">
        <f t="shared" si="304"/>
        <v>9</v>
      </c>
      <c r="DH1146" t="str">
        <f t="shared" si="305"/>
        <v/>
      </c>
    </row>
    <row r="1147" spans="1:112" x14ac:dyDescent="0.25">
      <c r="A1147" s="23">
        <v>129844</v>
      </c>
      <c r="B1147" s="24" t="s">
        <v>1597</v>
      </c>
      <c r="C1147" s="24" t="s">
        <v>158</v>
      </c>
      <c r="D1147" s="25" t="s">
        <v>1571</v>
      </c>
      <c r="E1147" s="26"/>
      <c r="F1147" s="27"/>
      <c r="G1147" s="27"/>
      <c r="H1147" s="27"/>
      <c r="I1147" s="27"/>
      <c r="J1147" s="27"/>
      <c r="K1147" s="27">
        <v>6</v>
      </c>
      <c r="L1147" s="27">
        <v>5</v>
      </c>
      <c r="M1147" s="27">
        <v>5</v>
      </c>
      <c r="N1147" s="26">
        <v>6</v>
      </c>
      <c r="O1147" s="27">
        <v>6</v>
      </c>
      <c r="P1147" s="27">
        <v>6</v>
      </c>
      <c r="Q1147" s="28"/>
      <c r="R1147" s="28"/>
      <c r="S1147" s="28"/>
      <c r="T1147" s="29"/>
      <c r="U1147" s="28"/>
      <c r="V1147" s="30" t="s">
        <v>113</v>
      </c>
      <c r="W1147" s="30" t="s">
        <v>113</v>
      </c>
      <c r="X1147" s="30" t="s">
        <v>113</v>
      </c>
      <c r="Y1147" s="30" t="s">
        <v>113</v>
      </c>
      <c r="Z1147" s="30">
        <v>5</v>
      </c>
      <c r="AA1147" s="30">
        <v>6</v>
      </c>
      <c r="AB1147" s="30" t="s">
        <v>113</v>
      </c>
      <c r="AC1147" s="30" t="s">
        <v>113</v>
      </c>
      <c r="AD1147" s="30" t="s">
        <v>113</v>
      </c>
      <c r="AE1147" s="30" t="s">
        <v>113</v>
      </c>
      <c r="AF1147" s="30" t="s">
        <v>113</v>
      </c>
      <c r="AG1147" s="30" t="s">
        <v>113</v>
      </c>
      <c r="AH1147" s="30" t="s">
        <v>113</v>
      </c>
      <c r="AI1147" s="30" t="s">
        <v>113</v>
      </c>
      <c r="AJ1147" s="30" t="s">
        <v>113</v>
      </c>
      <c r="AK1147" s="30" t="s">
        <v>113</v>
      </c>
      <c r="AL1147" s="30" t="s">
        <v>113</v>
      </c>
      <c r="AM1147" s="30">
        <v>0</v>
      </c>
      <c r="AN1147" s="30">
        <v>16</v>
      </c>
      <c r="AO1147" s="30">
        <v>0</v>
      </c>
      <c r="AP1147" s="30">
        <v>7</v>
      </c>
      <c r="AQ1147" s="31">
        <v>6</v>
      </c>
      <c r="AR1147" s="31">
        <v>6</v>
      </c>
      <c r="AS1147" s="31">
        <v>6</v>
      </c>
      <c r="AT1147" s="32">
        <v>6</v>
      </c>
      <c r="AU1147" s="32">
        <v>0</v>
      </c>
      <c r="AV1147" s="32">
        <v>6</v>
      </c>
      <c r="AW1147" s="32">
        <v>0</v>
      </c>
      <c r="AX1147" s="32">
        <v>0</v>
      </c>
      <c r="AY1147" s="32">
        <v>0</v>
      </c>
      <c r="AZ1147" s="32">
        <v>6</v>
      </c>
      <c r="BA1147" s="32">
        <v>6</v>
      </c>
      <c r="BB1147" s="32">
        <v>0</v>
      </c>
      <c r="BC1147" s="32">
        <v>0</v>
      </c>
      <c r="BD1147" s="33">
        <v>7.2</v>
      </c>
      <c r="BE1147" s="33">
        <v>7.2</v>
      </c>
      <c r="BF1147" s="33">
        <v>7.2</v>
      </c>
      <c r="BG1147" s="33">
        <v>7.2</v>
      </c>
      <c r="BH1147" s="33">
        <v>7.2</v>
      </c>
      <c r="BI1147" s="33">
        <v>7.2</v>
      </c>
      <c r="BJ1147" s="34" t="s">
        <v>113</v>
      </c>
      <c r="BK1147" s="35">
        <v>6</v>
      </c>
      <c r="BL1147" t="str">
        <f>IF(BY1147&gt;LARGE(BZ1147:$CK1147,1),1,"")</f>
        <v/>
      </c>
      <c r="BM1147" t="str">
        <f>IF(BZ1147&gt;LARGE(CA1147:$CK1147,1),2,"")</f>
        <v/>
      </c>
      <c r="BN1147" t="str">
        <f>IF(CA1147&gt;LARGE(CB1147:$CK1147,1),2.2,"")</f>
        <v/>
      </c>
      <c r="BO1147" t="str">
        <f>IF(CB1147&gt;LARGE(CC1147:$CK1147,1),3,"")</f>
        <v/>
      </c>
      <c r="BP1147" t="str">
        <f>IF(CC1147&gt;LARGE(CD1147:$CK1147,1),3.2,"")</f>
        <v/>
      </c>
      <c r="BQ1147" t="str">
        <f>IF(CD1147&gt;LARGE(CE1147:$CK1147,1),4,"")</f>
        <v/>
      </c>
      <c r="BR1147" t="str">
        <f>IF(CE1147&gt;LARGE(CF1147:$CK1147,1),4.2,"")</f>
        <v/>
      </c>
      <c r="BS1147" t="str">
        <f>IF(CF1147&gt;LARGE(CG1147:$CK1147,1),5,"")</f>
        <v/>
      </c>
      <c r="BT1147" t="str">
        <f>IF(CG1147&gt;LARGE(CH1147:$CK1147,1),5.2,"")</f>
        <v/>
      </c>
      <c r="BU1147">
        <f>IF(CH1147&gt;LARGE(CI1147:$CK1147,1),6,"")</f>
        <v>6</v>
      </c>
      <c r="BV1147" t="str">
        <f>IF(CI1147&gt;LARGE(CJ1147:$CK1147,1),6.2,"")</f>
        <v/>
      </c>
      <c r="BW1147" t="str">
        <f>IF(CJ1147&gt;LARGE(CK1147:$CK1147,1),7,"")</f>
        <v/>
      </c>
      <c r="BX1147" t="str">
        <f t="shared" si="290"/>
        <v/>
      </c>
      <c r="BY1147" s="36">
        <f t="shared" si="291"/>
        <v>0</v>
      </c>
      <c r="BZ1147" s="36">
        <f t="shared" si="292"/>
        <v>0</v>
      </c>
      <c r="CA1147">
        <f t="shared" si="293"/>
        <v>0</v>
      </c>
      <c r="CB1147" s="36">
        <f t="shared" si="294"/>
        <v>0</v>
      </c>
      <c r="CC1147">
        <f t="shared" si="295"/>
        <v>0</v>
      </c>
      <c r="CD1147" s="36">
        <f t="shared" si="296"/>
        <v>0</v>
      </c>
      <c r="CE1147">
        <f t="shared" si="297"/>
        <v>0</v>
      </c>
      <c r="CF1147" s="36">
        <f t="shared" si="298"/>
        <v>0</v>
      </c>
      <c r="CG1147">
        <f t="shared" si="299"/>
        <v>0</v>
      </c>
      <c r="CH1147" s="36">
        <f t="shared" si="300"/>
        <v>4</v>
      </c>
      <c r="CI1147">
        <f t="shared" si="301"/>
        <v>0</v>
      </c>
      <c r="CJ1147" s="36">
        <f t="shared" si="302"/>
        <v>0</v>
      </c>
      <c r="CK1147">
        <f t="shared" si="303"/>
        <v>0</v>
      </c>
      <c r="CP1147">
        <v>1748</v>
      </c>
      <c r="DD1147" t="str">
        <f>IF(COUNTIF('[3]Zone Players'!A$3:A$1847,A1147)&lt;1,"D","")</f>
        <v/>
      </c>
      <c r="DF1147">
        <f t="shared" si="306"/>
        <v>6</v>
      </c>
      <c r="DG1147" s="70">
        <f t="shared" si="304"/>
        <v>4</v>
      </c>
      <c r="DH1147" t="str">
        <f t="shared" si="305"/>
        <v/>
      </c>
    </row>
    <row r="1148" spans="1:112" x14ac:dyDescent="0.25">
      <c r="A1148" s="23">
        <v>120452</v>
      </c>
      <c r="B1148" s="24" t="s">
        <v>1598</v>
      </c>
      <c r="C1148" s="24" t="s">
        <v>941</v>
      </c>
      <c r="D1148" s="25" t="s">
        <v>1571</v>
      </c>
      <c r="E1148" s="26"/>
      <c r="F1148" s="27"/>
      <c r="G1148" s="27"/>
      <c r="H1148" s="27"/>
      <c r="I1148" s="27"/>
      <c r="J1148" s="27"/>
      <c r="K1148" s="27"/>
      <c r="L1148" s="27">
        <v>5</v>
      </c>
      <c r="M1148" s="27">
        <v>6</v>
      </c>
      <c r="N1148" s="26"/>
      <c r="O1148" s="27"/>
      <c r="P1148" s="27">
        <v>6</v>
      </c>
      <c r="Q1148" s="28"/>
      <c r="R1148" s="28"/>
      <c r="S1148" s="28"/>
      <c r="T1148" s="29"/>
      <c r="U1148" s="28"/>
      <c r="V1148" s="30" t="s">
        <v>113</v>
      </c>
      <c r="W1148" s="30" t="s">
        <v>113</v>
      </c>
      <c r="X1148" s="30" t="s">
        <v>113</v>
      </c>
      <c r="Y1148" s="30" t="s">
        <v>113</v>
      </c>
      <c r="Z1148" s="30">
        <v>5</v>
      </c>
      <c r="AA1148" s="30">
        <v>6</v>
      </c>
      <c r="AB1148" s="30" t="s">
        <v>113</v>
      </c>
      <c r="AC1148" s="30" t="s">
        <v>113</v>
      </c>
      <c r="AD1148" s="30" t="s">
        <v>113</v>
      </c>
      <c r="AE1148" s="30" t="s">
        <v>113</v>
      </c>
      <c r="AF1148" s="30" t="s">
        <v>113</v>
      </c>
      <c r="AG1148" s="30" t="s">
        <v>113</v>
      </c>
      <c r="AH1148" s="30" t="s">
        <v>113</v>
      </c>
      <c r="AI1148" s="30" t="s">
        <v>113</v>
      </c>
      <c r="AJ1148" s="30" t="s">
        <v>113</v>
      </c>
      <c r="AK1148" s="30" t="s">
        <v>113</v>
      </c>
      <c r="AL1148" s="30" t="s">
        <v>113</v>
      </c>
      <c r="AM1148" s="30">
        <v>0</v>
      </c>
      <c r="AN1148" s="30">
        <v>16</v>
      </c>
      <c r="AO1148" s="30">
        <v>0</v>
      </c>
      <c r="AP1148" s="30">
        <v>7</v>
      </c>
      <c r="AQ1148" s="31">
        <v>6</v>
      </c>
      <c r="AR1148" s="31">
        <v>6</v>
      </c>
      <c r="AS1148" s="31">
        <v>6</v>
      </c>
      <c r="AT1148" s="32">
        <v>0</v>
      </c>
      <c r="AU1148" s="32">
        <v>0</v>
      </c>
      <c r="AV1148" s="32">
        <v>0</v>
      </c>
      <c r="AW1148" s="32">
        <v>0</v>
      </c>
      <c r="AX1148" s="32">
        <v>0</v>
      </c>
      <c r="AY1148" s="32">
        <v>0</v>
      </c>
      <c r="AZ1148" s="32">
        <v>0</v>
      </c>
      <c r="BA1148" s="32">
        <v>0</v>
      </c>
      <c r="BB1148" s="32">
        <v>0</v>
      </c>
      <c r="BC1148" s="32">
        <v>0</v>
      </c>
      <c r="BD1148" s="33">
        <v>7.2</v>
      </c>
      <c r="BE1148" s="33">
        <v>7.2</v>
      </c>
      <c r="BF1148" s="33">
        <v>7.2</v>
      </c>
      <c r="BG1148" s="33">
        <v>7.2</v>
      </c>
      <c r="BH1148" s="33">
        <v>7.2</v>
      </c>
      <c r="BI1148" s="33">
        <v>7.2</v>
      </c>
      <c r="BJ1148" s="34" t="s">
        <v>113</v>
      </c>
      <c r="BK1148" s="35" t="s">
        <v>113</v>
      </c>
      <c r="BL1148" t="str">
        <f>IF(BY1148&gt;LARGE(BZ1148:$CK1148,1),1,"")</f>
        <v/>
      </c>
      <c r="BM1148" t="str">
        <f>IF(BZ1148&gt;LARGE(CA1148:$CK1148,1),2,"")</f>
        <v/>
      </c>
      <c r="BN1148" t="str">
        <f>IF(CA1148&gt;LARGE(CB1148:$CK1148,1),2.2,"")</f>
        <v/>
      </c>
      <c r="BO1148" t="str">
        <f>IF(CB1148&gt;LARGE(CC1148:$CK1148,1),3,"")</f>
        <v/>
      </c>
      <c r="BP1148" t="str">
        <f>IF(CC1148&gt;LARGE(CD1148:$CK1148,1),3.2,"")</f>
        <v/>
      </c>
      <c r="BQ1148" t="str">
        <f>IF(CD1148&gt;LARGE(CE1148:$CK1148,1),4,"")</f>
        <v/>
      </c>
      <c r="BR1148" t="str">
        <f>IF(CE1148&gt;LARGE(CF1148:$CK1148,1),4.2,"")</f>
        <v/>
      </c>
      <c r="BS1148" t="str">
        <f>IF(CF1148&gt;LARGE(CG1148:$CK1148,1),5,"")</f>
        <v/>
      </c>
      <c r="BT1148" t="str">
        <f>IF(CG1148&gt;LARGE(CH1148:$CK1148,1),5.2,"")</f>
        <v/>
      </c>
      <c r="BU1148" t="str">
        <f>IF(CH1148&gt;LARGE(CI1148:$CK1148,1),6,"")</f>
        <v/>
      </c>
      <c r="BV1148" t="str">
        <f>IF(CI1148&gt;LARGE(CJ1148:$CK1148,1),6.2,"")</f>
        <v/>
      </c>
      <c r="BW1148" t="str">
        <f>IF(CJ1148&gt;LARGE(CK1148:$CK1148,1),7,"")</f>
        <v/>
      </c>
      <c r="BX1148" t="str">
        <f t="shared" si="290"/>
        <v/>
      </c>
      <c r="BY1148" s="36">
        <f t="shared" si="291"/>
        <v>0</v>
      </c>
      <c r="BZ1148" s="36">
        <f t="shared" si="292"/>
        <v>0</v>
      </c>
      <c r="CA1148">
        <f t="shared" si="293"/>
        <v>0</v>
      </c>
      <c r="CB1148" s="36">
        <f t="shared" si="294"/>
        <v>0</v>
      </c>
      <c r="CC1148">
        <f t="shared" si="295"/>
        <v>0</v>
      </c>
      <c r="CD1148" s="36">
        <f t="shared" si="296"/>
        <v>0</v>
      </c>
      <c r="CE1148">
        <f t="shared" si="297"/>
        <v>0</v>
      </c>
      <c r="CF1148" s="36">
        <f t="shared" si="298"/>
        <v>0</v>
      </c>
      <c r="CG1148">
        <f t="shared" si="299"/>
        <v>0</v>
      </c>
      <c r="CH1148" s="36">
        <f t="shared" si="300"/>
        <v>0</v>
      </c>
      <c r="CI1148">
        <f t="shared" si="301"/>
        <v>0</v>
      </c>
      <c r="CJ1148" s="36">
        <f t="shared" si="302"/>
        <v>0</v>
      </c>
      <c r="CK1148">
        <f t="shared" si="303"/>
        <v>0</v>
      </c>
      <c r="CP1148">
        <v>1750</v>
      </c>
      <c r="DD1148" t="str">
        <f>IF(COUNTIF('[3]Zone Players'!A$3:A$1847,A1148)&lt;1,"D","")</f>
        <v/>
      </c>
      <c r="DF1148">
        <f t="shared" si="306"/>
        <v>6</v>
      </c>
      <c r="DG1148" s="70">
        <f t="shared" si="304"/>
        <v>0</v>
      </c>
      <c r="DH1148" t="str">
        <f t="shared" si="305"/>
        <v/>
      </c>
    </row>
    <row r="1149" spans="1:112" x14ac:dyDescent="0.25">
      <c r="A1149" s="23">
        <v>16433</v>
      </c>
      <c r="B1149" s="24" t="s">
        <v>1599</v>
      </c>
      <c r="C1149" s="24" t="s">
        <v>655</v>
      </c>
      <c r="D1149" s="25" t="s">
        <v>1571</v>
      </c>
      <c r="E1149" s="26">
        <v>2</v>
      </c>
      <c r="F1149" s="27">
        <v>3</v>
      </c>
      <c r="G1149" s="27">
        <v>3</v>
      </c>
      <c r="H1149" s="27">
        <v>4</v>
      </c>
      <c r="I1149" s="27">
        <v>4</v>
      </c>
      <c r="J1149" s="27">
        <v>5</v>
      </c>
      <c r="K1149" s="27">
        <v>6</v>
      </c>
      <c r="L1149" s="27">
        <v>5</v>
      </c>
      <c r="M1149" s="27">
        <v>6</v>
      </c>
      <c r="N1149" s="26">
        <v>6</v>
      </c>
      <c r="O1149" s="27">
        <v>6</v>
      </c>
      <c r="P1149" s="27">
        <v>6</v>
      </c>
      <c r="Q1149" s="28"/>
      <c r="R1149" s="28"/>
      <c r="S1149" s="28"/>
      <c r="T1149" s="29"/>
      <c r="U1149" s="28"/>
      <c r="V1149" s="30" t="s">
        <v>113</v>
      </c>
      <c r="W1149" s="30" t="s">
        <v>113</v>
      </c>
      <c r="X1149" s="30" t="s">
        <v>113</v>
      </c>
      <c r="Y1149" s="30" t="s">
        <v>113</v>
      </c>
      <c r="Z1149" s="30">
        <v>5</v>
      </c>
      <c r="AA1149" s="30">
        <v>6</v>
      </c>
      <c r="AB1149" s="30" t="s">
        <v>113</v>
      </c>
      <c r="AC1149" s="30" t="s">
        <v>113</v>
      </c>
      <c r="AD1149" s="30" t="s">
        <v>113</v>
      </c>
      <c r="AE1149" s="30" t="s">
        <v>113</v>
      </c>
      <c r="AF1149" s="30" t="s">
        <v>113</v>
      </c>
      <c r="AG1149" s="30" t="s">
        <v>113</v>
      </c>
      <c r="AH1149" s="30" t="s">
        <v>113</v>
      </c>
      <c r="AI1149" s="30" t="s">
        <v>113</v>
      </c>
      <c r="AJ1149" s="30" t="s">
        <v>113</v>
      </c>
      <c r="AK1149" s="30" t="s">
        <v>113</v>
      </c>
      <c r="AL1149" s="30" t="s">
        <v>113</v>
      </c>
      <c r="AM1149" s="30">
        <v>0</v>
      </c>
      <c r="AN1149" s="30">
        <v>16</v>
      </c>
      <c r="AO1149" s="30">
        <v>0</v>
      </c>
      <c r="AP1149" s="30">
        <v>7</v>
      </c>
      <c r="AQ1149" s="31">
        <v>6</v>
      </c>
      <c r="AR1149" s="31">
        <v>6</v>
      </c>
      <c r="AS1149" s="31">
        <v>6</v>
      </c>
      <c r="AT1149" s="32">
        <v>0</v>
      </c>
      <c r="AU1149" s="32">
        <v>0</v>
      </c>
      <c r="AV1149" s="32">
        <v>0</v>
      </c>
      <c r="AW1149" s="32">
        <v>0</v>
      </c>
      <c r="AX1149" s="32">
        <v>0</v>
      </c>
      <c r="AY1149" s="32">
        <v>0</v>
      </c>
      <c r="AZ1149" s="32">
        <v>0</v>
      </c>
      <c r="BA1149" s="32">
        <v>0</v>
      </c>
      <c r="BB1149" s="32">
        <v>0</v>
      </c>
      <c r="BC1149" s="32">
        <v>0</v>
      </c>
      <c r="BD1149" s="33">
        <v>7.2</v>
      </c>
      <c r="BE1149" s="33">
        <v>7.2</v>
      </c>
      <c r="BF1149" s="33">
        <v>7.2</v>
      </c>
      <c r="BG1149" s="33">
        <v>7.2</v>
      </c>
      <c r="BH1149" s="33">
        <v>7.2</v>
      </c>
      <c r="BI1149" s="33">
        <v>7.2</v>
      </c>
      <c r="BJ1149" s="34" t="s">
        <v>113</v>
      </c>
      <c r="BK1149" s="35" t="s">
        <v>113</v>
      </c>
      <c r="BL1149" t="str">
        <f>IF(BY1149&gt;LARGE(BZ1149:$CK1149,1),1,"")</f>
        <v/>
      </c>
      <c r="BM1149" t="str">
        <f>IF(BZ1149&gt;LARGE(CA1149:$CK1149,1),2,"")</f>
        <v/>
      </c>
      <c r="BN1149" t="str">
        <f>IF(CA1149&gt;LARGE(CB1149:$CK1149,1),2.2,"")</f>
        <v/>
      </c>
      <c r="BO1149" t="str">
        <f>IF(CB1149&gt;LARGE(CC1149:$CK1149,1),3,"")</f>
        <v/>
      </c>
      <c r="BP1149" t="str">
        <f>IF(CC1149&gt;LARGE(CD1149:$CK1149,1),3.2,"")</f>
        <v/>
      </c>
      <c r="BQ1149" t="str">
        <f>IF(CD1149&gt;LARGE(CE1149:$CK1149,1),4,"")</f>
        <v/>
      </c>
      <c r="BR1149" t="str">
        <f>IF(CE1149&gt;LARGE(CF1149:$CK1149,1),4.2,"")</f>
        <v/>
      </c>
      <c r="BS1149" t="str">
        <f>IF(CF1149&gt;LARGE(CG1149:$CK1149,1),5,"")</f>
        <v/>
      </c>
      <c r="BT1149" t="str">
        <f>IF(CG1149&gt;LARGE(CH1149:$CK1149,1),5.2,"")</f>
        <v/>
      </c>
      <c r="BU1149" t="str">
        <f>IF(CH1149&gt;LARGE(CI1149:$CK1149,1),6,"")</f>
        <v/>
      </c>
      <c r="BV1149" t="str">
        <f>IF(CI1149&gt;LARGE(CJ1149:$CK1149,1),6.2,"")</f>
        <v/>
      </c>
      <c r="BW1149" t="str">
        <f>IF(CJ1149&gt;LARGE(CK1149:$CK1149,1),7,"")</f>
        <v/>
      </c>
      <c r="BX1149" t="str">
        <f t="shared" si="290"/>
        <v/>
      </c>
      <c r="BY1149" s="36">
        <f t="shared" si="291"/>
        <v>0</v>
      </c>
      <c r="BZ1149" s="36">
        <f t="shared" si="292"/>
        <v>0</v>
      </c>
      <c r="CA1149">
        <f t="shared" si="293"/>
        <v>0</v>
      </c>
      <c r="CB1149" s="36">
        <f t="shared" si="294"/>
        <v>0</v>
      </c>
      <c r="CC1149">
        <f t="shared" si="295"/>
        <v>0</v>
      </c>
      <c r="CD1149" s="36">
        <f t="shared" si="296"/>
        <v>0</v>
      </c>
      <c r="CE1149">
        <f t="shared" si="297"/>
        <v>0</v>
      </c>
      <c r="CF1149" s="36">
        <f t="shared" si="298"/>
        <v>0</v>
      </c>
      <c r="CG1149">
        <f t="shared" si="299"/>
        <v>0</v>
      </c>
      <c r="CH1149" s="36">
        <f t="shared" si="300"/>
        <v>0</v>
      </c>
      <c r="CI1149">
        <f t="shared" si="301"/>
        <v>0</v>
      </c>
      <c r="CJ1149" s="36">
        <f t="shared" si="302"/>
        <v>0</v>
      </c>
      <c r="CK1149">
        <f t="shared" si="303"/>
        <v>0</v>
      </c>
      <c r="CP1149">
        <v>594</v>
      </c>
      <c r="DD1149" t="str">
        <f>IF(COUNTIF('[3]Zone Players'!A$3:A$1847,A1149)&lt;1,"D","")</f>
        <v/>
      </c>
      <c r="DF1149">
        <f t="shared" si="306"/>
        <v>6</v>
      </c>
      <c r="DG1149" s="70">
        <f t="shared" si="304"/>
        <v>0</v>
      </c>
      <c r="DH1149" t="str">
        <f t="shared" si="305"/>
        <v/>
      </c>
    </row>
    <row r="1150" spans="1:112" x14ac:dyDescent="0.25">
      <c r="A1150" s="40">
        <v>107238</v>
      </c>
      <c r="B1150" s="24" t="s">
        <v>203</v>
      </c>
      <c r="C1150" s="24" t="s">
        <v>420</v>
      </c>
      <c r="D1150" s="25" t="s">
        <v>1571</v>
      </c>
      <c r="E1150" s="26"/>
      <c r="F1150" s="27">
        <v>7</v>
      </c>
      <c r="G1150" s="27">
        <v>6</v>
      </c>
      <c r="H1150" s="27">
        <v>6</v>
      </c>
      <c r="I1150" s="27">
        <v>6</v>
      </c>
      <c r="J1150" s="27">
        <v>5</v>
      </c>
      <c r="K1150" s="27">
        <v>6</v>
      </c>
      <c r="L1150" s="27">
        <v>6</v>
      </c>
      <c r="M1150" s="27">
        <v>4</v>
      </c>
      <c r="N1150" s="26">
        <v>4</v>
      </c>
      <c r="O1150" s="27">
        <v>4</v>
      </c>
      <c r="P1150" s="27">
        <v>5</v>
      </c>
      <c r="Q1150" s="28"/>
      <c r="R1150" s="28"/>
      <c r="S1150" s="28"/>
      <c r="T1150" s="29"/>
      <c r="U1150" s="28"/>
      <c r="V1150" s="30" t="s">
        <v>113</v>
      </c>
      <c r="W1150" s="30" t="s">
        <v>113</v>
      </c>
      <c r="X1150" s="30" t="s">
        <v>113</v>
      </c>
      <c r="Y1150" s="30" t="s">
        <v>113</v>
      </c>
      <c r="Z1150" s="30">
        <v>5</v>
      </c>
      <c r="AA1150" s="30">
        <v>6</v>
      </c>
      <c r="AB1150" s="30" t="s">
        <v>113</v>
      </c>
      <c r="AC1150" s="30" t="s">
        <v>113</v>
      </c>
      <c r="AD1150" s="30" t="s">
        <v>113</v>
      </c>
      <c r="AE1150" s="30" t="s">
        <v>113</v>
      </c>
      <c r="AF1150" s="30" t="s">
        <v>113</v>
      </c>
      <c r="AG1150" s="30" t="s">
        <v>113</v>
      </c>
      <c r="AH1150" s="30" t="s">
        <v>113</v>
      </c>
      <c r="AI1150" s="30" t="s">
        <v>113</v>
      </c>
      <c r="AJ1150" s="30" t="s">
        <v>113</v>
      </c>
      <c r="AK1150" s="30" t="s">
        <v>113</v>
      </c>
      <c r="AL1150" s="30" t="s">
        <v>113</v>
      </c>
      <c r="AM1150" s="30">
        <v>0</v>
      </c>
      <c r="AN1150" s="30">
        <v>16</v>
      </c>
      <c r="AO1150" s="30">
        <v>1</v>
      </c>
      <c r="AP1150" s="30">
        <v>6</v>
      </c>
      <c r="AQ1150" s="31">
        <v>5</v>
      </c>
      <c r="AR1150" s="31">
        <v>5</v>
      </c>
      <c r="AS1150" s="31">
        <v>5</v>
      </c>
      <c r="AT1150" s="32">
        <v>5</v>
      </c>
      <c r="AU1150" s="32">
        <v>5</v>
      </c>
      <c r="AV1150" s="32">
        <v>5</v>
      </c>
      <c r="AW1150" s="32">
        <v>5</v>
      </c>
      <c r="AX1150" s="32">
        <v>5</v>
      </c>
      <c r="AY1150" s="32">
        <v>5</v>
      </c>
      <c r="AZ1150" s="32">
        <v>5</v>
      </c>
      <c r="BA1150" s="32">
        <v>5</v>
      </c>
      <c r="BB1150" s="32">
        <v>5</v>
      </c>
      <c r="BC1150" s="32">
        <v>5</v>
      </c>
      <c r="BD1150" s="33">
        <v>7.2</v>
      </c>
      <c r="BE1150" s="33">
        <v>5</v>
      </c>
      <c r="BF1150" s="33">
        <v>5</v>
      </c>
      <c r="BG1150" s="33">
        <v>5</v>
      </c>
      <c r="BH1150" s="33">
        <v>5</v>
      </c>
      <c r="BI1150" s="33">
        <v>5</v>
      </c>
      <c r="BJ1150" s="34">
        <v>5</v>
      </c>
      <c r="BK1150" s="35">
        <v>5</v>
      </c>
      <c r="BL1150" t="str">
        <f>IF(BY1150&gt;LARGE(BZ1150:$CK1150,1),1,"")</f>
        <v/>
      </c>
      <c r="BM1150" t="str">
        <f>IF(BZ1150&gt;LARGE(CA1150:$CK1150,1),2,"")</f>
        <v/>
      </c>
      <c r="BN1150" t="str">
        <f>IF(CA1150&gt;LARGE(CB1150:$CK1150,1),2.2,"")</f>
        <v/>
      </c>
      <c r="BO1150" t="str">
        <f>IF(CB1150&gt;LARGE(CC1150:$CK1150,1),3,"")</f>
        <v/>
      </c>
      <c r="BP1150" t="str">
        <f>IF(CC1150&gt;LARGE(CD1150:$CK1150,1),3.2,"")</f>
        <v/>
      </c>
      <c r="BQ1150" t="str">
        <f>IF(CD1150&gt;LARGE(CE1150:$CK1150,1),4,"")</f>
        <v/>
      </c>
      <c r="BR1150" t="str">
        <f>IF(CE1150&gt;LARGE(CF1150:$CK1150,1),4.2,"")</f>
        <v/>
      </c>
      <c r="BS1150">
        <f>IF(CF1150&gt;LARGE(CG1150:$CK1150,1),5,"")</f>
        <v>5</v>
      </c>
      <c r="BT1150" t="str">
        <f>IF(CG1150&gt;LARGE(CH1150:$CK1150,1),5.2,"")</f>
        <v/>
      </c>
      <c r="BU1150" t="str">
        <f>IF(CH1150&gt;LARGE(CI1150:$CK1150,1),6,"")</f>
        <v/>
      </c>
      <c r="BV1150" t="str">
        <f>IF(CI1150&gt;LARGE(CJ1150:$CK1150,1),6.2,"")</f>
        <v/>
      </c>
      <c r="BW1150" t="str">
        <f>IF(CJ1150&gt;LARGE(CK1150:$CK1150,1),7,"")</f>
        <v/>
      </c>
      <c r="BX1150" t="str">
        <f t="shared" si="290"/>
        <v/>
      </c>
      <c r="BY1150" s="36">
        <f t="shared" si="291"/>
        <v>0</v>
      </c>
      <c r="BZ1150" s="36">
        <f t="shared" si="292"/>
        <v>0</v>
      </c>
      <c r="CA1150">
        <f t="shared" si="293"/>
        <v>0</v>
      </c>
      <c r="CB1150" s="36">
        <f t="shared" si="294"/>
        <v>0</v>
      </c>
      <c r="CC1150">
        <f t="shared" si="295"/>
        <v>0</v>
      </c>
      <c r="CD1150" s="36">
        <f t="shared" si="296"/>
        <v>0</v>
      </c>
      <c r="CE1150">
        <f t="shared" si="297"/>
        <v>0</v>
      </c>
      <c r="CF1150" s="36">
        <f t="shared" si="298"/>
        <v>10</v>
      </c>
      <c r="CG1150">
        <f t="shared" si="299"/>
        <v>0</v>
      </c>
      <c r="CH1150" s="36">
        <f t="shared" si="300"/>
        <v>0</v>
      </c>
      <c r="CI1150">
        <f t="shared" si="301"/>
        <v>0</v>
      </c>
      <c r="CJ1150" s="36">
        <f t="shared" si="302"/>
        <v>0</v>
      </c>
      <c r="CK1150">
        <f t="shared" si="303"/>
        <v>0</v>
      </c>
      <c r="CP1150">
        <v>1753</v>
      </c>
      <c r="DD1150" t="str">
        <f>IF(COUNTIF('[3]Zone Players'!A$3:A$1847,A1150)&lt;1,"D","")</f>
        <v/>
      </c>
      <c r="DF1150">
        <f t="shared" si="306"/>
        <v>5</v>
      </c>
      <c r="DG1150" s="70">
        <f t="shared" si="304"/>
        <v>10</v>
      </c>
      <c r="DH1150" t="str">
        <f t="shared" si="305"/>
        <v/>
      </c>
    </row>
    <row r="1151" spans="1:112" x14ac:dyDescent="0.25">
      <c r="A1151" s="23">
        <v>140298</v>
      </c>
      <c r="B1151" s="24" t="s">
        <v>1600</v>
      </c>
      <c r="C1151" s="24" t="s">
        <v>578</v>
      </c>
      <c r="D1151" s="25" t="s">
        <v>1571</v>
      </c>
      <c r="E1151" s="26"/>
      <c r="F1151" s="27"/>
      <c r="G1151" s="27"/>
      <c r="H1151" s="27"/>
      <c r="I1151" s="27"/>
      <c r="J1151" s="27"/>
      <c r="K1151" s="27"/>
      <c r="L1151" s="27">
        <v>5</v>
      </c>
      <c r="M1151" s="27">
        <v>6</v>
      </c>
      <c r="N1151" s="26">
        <v>6</v>
      </c>
      <c r="O1151" s="27">
        <v>6</v>
      </c>
      <c r="P1151" s="27">
        <v>6</v>
      </c>
      <c r="Q1151" s="28"/>
      <c r="R1151" s="28"/>
      <c r="S1151" s="28"/>
      <c r="T1151" s="29"/>
      <c r="U1151" s="28"/>
      <c r="V1151" s="30" t="s">
        <v>113</v>
      </c>
      <c r="W1151" s="30" t="s">
        <v>113</v>
      </c>
      <c r="X1151" s="30" t="s">
        <v>113</v>
      </c>
      <c r="Y1151" s="30" t="s">
        <v>113</v>
      </c>
      <c r="Z1151" s="30">
        <v>5</v>
      </c>
      <c r="AA1151" s="30">
        <v>6</v>
      </c>
      <c r="AB1151" s="30" t="s">
        <v>113</v>
      </c>
      <c r="AC1151" s="30" t="s">
        <v>113</v>
      </c>
      <c r="AD1151" s="30" t="s">
        <v>113</v>
      </c>
      <c r="AE1151" s="30" t="s">
        <v>113</v>
      </c>
      <c r="AF1151" s="30" t="s">
        <v>113</v>
      </c>
      <c r="AG1151" s="30" t="s">
        <v>113</v>
      </c>
      <c r="AH1151" s="30" t="s">
        <v>113</v>
      </c>
      <c r="AI1151" s="30" t="s">
        <v>113</v>
      </c>
      <c r="AJ1151" s="30" t="s">
        <v>113</v>
      </c>
      <c r="AK1151" s="30" t="s">
        <v>113</v>
      </c>
      <c r="AL1151" s="30" t="s">
        <v>113</v>
      </c>
      <c r="AM1151" s="30">
        <v>0</v>
      </c>
      <c r="AN1151" s="30">
        <v>16</v>
      </c>
      <c r="AO1151" s="30">
        <v>0</v>
      </c>
      <c r="AP1151" s="30">
        <v>7</v>
      </c>
      <c r="AQ1151" s="31">
        <v>6</v>
      </c>
      <c r="AR1151" s="31">
        <v>6</v>
      </c>
      <c r="AS1151" s="31">
        <v>6</v>
      </c>
      <c r="AT1151" s="32">
        <v>0</v>
      </c>
      <c r="AU1151" s="32">
        <v>0</v>
      </c>
      <c r="AV1151" s="32">
        <v>5</v>
      </c>
      <c r="AW1151" s="32">
        <v>5</v>
      </c>
      <c r="AX1151" s="32">
        <v>6</v>
      </c>
      <c r="AY1151" s="32">
        <v>6</v>
      </c>
      <c r="AZ1151" s="32">
        <v>6</v>
      </c>
      <c r="BA1151" s="32">
        <v>6</v>
      </c>
      <c r="BB1151" s="32">
        <v>6</v>
      </c>
      <c r="BC1151" s="32">
        <v>6</v>
      </c>
      <c r="BD1151" s="33">
        <v>7.2</v>
      </c>
      <c r="BE1151" s="33">
        <v>7.2</v>
      </c>
      <c r="BF1151" s="33">
        <v>7.2</v>
      </c>
      <c r="BG1151" s="33">
        <v>7.2</v>
      </c>
      <c r="BH1151" s="33">
        <v>7.2</v>
      </c>
      <c r="BI1151" s="33">
        <v>6</v>
      </c>
      <c r="BJ1151" s="34">
        <v>6</v>
      </c>
      <c r="BK1151" s="35">
        <v>6</v>
      </c>
      <c r="BL1151" t="str">
        <f>IF(BY1151&gt;LARGE(BZ1151:$CK1151,1),1,"")</f>
        <v/>
      </c>
      <c r="BM1151" t="str">
        <f>IF(BZ1151&gt;LARGE(CA1151:$CK1151,1),2,"")</f>
        <v/>
      </c>
      <c r="BN1151" t="str">
        <f>IF(CA1151&gt;LARGE(CB1151:$CK1151,1),2.2,"")</f>
        <v/>
      </c>
      <c r="BO1151" t="str">
        <f>IF(CB1151&gt;LARGE(CC1151:$CK1151,1),3,"")</f>
        <v/>
      </c>
      <c r="BP1151" t="str">
        <f>IF(CC1151&gt;LARGE(CD1151:$CK1151,1),3.2,"")</f>
        <v/>
      </c>
      <c r="BQ1151" t="str">
        <f>IF(CD1151&gt;LARGE(CE1151:$CK1151,1),4,"")</f>
        <v/>
      </c>
      <c r="BR1151" t="str">
        <f>IF(CE1151&gt;LARGE(CF1151:$CK1151,1),4.2,"")</f>
        <v/>
      </c>
      <c r="BS1151" t="str">
        <f>IF(CF1151&gt;LARGE(CG1151:$CK1151,1),5,"")</f>
        <v/>
      </c>
      <c r="BT1151" t="str">
        <f>IF(CG1151&gt;LARGE(CH1151:$CK1151,1),5.2,"")</f>
        <v/>
      </c>
      <c r="BU1151">
        <f>IF(CH1151&gt;LARGE(CI1151:$CK1151,1),6,"")</f>
        <v>6</v>
      </c>
      <c r="BV1151" t="str">
        <f>IF(CI1151&gt;LARGE(CJ1151:$CK1151,1),6.2,"")</f>
        <v/>
      </c>
      <c r="BW1151" t="str">
        <f>IF(CJ1151&gt;LARGE(CK1151:$CK1151,1),7,"")</f>
        <v/>
      </c>
      <c r="BX1151" t="str">
        <f t="shared" si="290"/>
        <v/>
      </c>
      <c r="BY1151" s="36">
        <f t="shared" si="291"/>
        <v>0</v>
      </c>
      <c r="BZ1151" s="36">
        <f t="shared" si="292"/>
        <v>0</v>
      </c>
      <c r="CA1151">
        <f t="shared" si="293"/>
        <v>0</v>
      </c>
      <c r="CB1151" s="36">
        <f t="shared" si="294"/>
        <v>0</v>
      </c>
      <c r="CC1151">
        <f t="shared" si="295"/>
        <v>0</v>
      </c>
      <c r="CD1151" s="36">
        <f t="shared" si="296"/>
        <v>0</v>
      </c>
      <c r="CE1151">
        <f t="shared" si="297"/>
        <v>0</v>
      </c>
      <c r="CF1151" s="36">
        <f t="shared" si="298"/>
        <v>2</v>
      </c>
      <c r="CG1151">
        <f t="shared" si="299"/>
        <v>0</v>
      </c>
      <c r="CH1151" s="36">
        <f t="shared" si="300"/>
        <v>6</v>
      </c>
      <c r="CI1151">
        <f t="shared" si="301"/>
        <v>0</v>
      </c>
      <c r="CJ1151" s="36">
        <f t="shared" si="302"/>
        <v>0</v>
      </c>
      <c r="CK1151">
        <f t="shared" si="303"/>
        <v>0</v>
      </c>
      <c r="CP1151" t="s">
        <v>118</v>
      </c>
      <c r="DD1151" t="str">
        <f>IF(COUNTIF('[3]Zone Players'!A$3:A$1847,A1151)&lt;1,"D","")</f>
        <v/>
      </c>
      <c r="DF1151">
        <f t="shared" si="306"/>
        <v>6</v>
      </c>
      <c r="DG1151" s="70">
        <f t="shared" si="304"/>
        <v>8</v>
      </c>
      <c r="DH1151" t="str">
        <f t="shared" si="305"/>
        <v/>
      </c>
    </row>
    <row r="1152" spans="1:112" x14ac:dyDescent="0.25">
      <c r="A1152" s="23">
        <v>107239</v>
      </c>
      <c r="B1152" s="24" t="s">
        <v>1601</v>
      </c>
      <c r="C1152" s="24" t="s">
        <v>177</v>
      </c>
      <c r="D1152" s="25" t="s">
        <v>1571</v>
      </c>
      <c r="E1152" s="26"/>
      <c r="F1152" s="27">
        <v>7</v>
      </c>
      <c r="G1152" s="27">
        <v>6</v>
      </c>
      <c r="H1152" s="27">
        <v>6</v>
      </c>
      <c r="I1152" s="27">
        <v>6</v>
      </c>
      <c r="J1152" s="27">
        <v>5</v>
      </c>
      <c r="K1152" s="27">
        <v>6</v>
      </c>
      <c r="L1152" s="27">
        <v>4</v>
      </c>
      <c r="M1152" s="27">
        <v>4</v>
      </c>
      <c r="N1152" s="26">
        <v>3</v>
      </c>
      <c r="O1152" s="27">
        <v>4</v>
      </c>
      <c r="P1152" s="27">
        <v>5</v>
      </c>
      <c r="Q1152" s="28"/>
      <c r="R1152" s="28"/>
      <c r="S1152" s="28"/>
      <c r="T1152" s="29"/>
      <c r="U1152" s="28"/>
      <c r="V1152" s="30" t="s">
        <v>113</v>
      </c>
      <c r="W1152" s="30" t="s">
        <v>113</v>
      </c>
      <c r="X1152" s="30" t="s">
        <v>113</v>
      </c>
      <c r="Y1152" s="30" t="s">
        <v>113</v>
      </c>
      <c r="Z1152" s="30">
        <v>5</v>
      </c>
      <c r="AA1152" s="30">
        <v>6</v>
      </c>
      <c r="AB1152" s="30" t="s">
        <v>113</v>
      </c>
      <c r="AC1152" s="30" t="s">
        <v>113</v>
      </c>
      <c r="AD1152" s="30" t="s">
        <v>113</v>
      </c>
      <c r="AE1152" s="30" t="s">
        <v>113</v>
      </c>
      <c r="AF1152" s="30" t="s">
        <v>113</v>
      </c>
      <c r="AG1152" s="30" t="s">
        <v>113</v>
      </c>
      <c r="AH1152" s="30" t="s">
        <v>113</v>
      </c>
      <c r="AI1152" s="30" t="s">
        <v>113</v>
      </c>
      <c r="AJ1152" s="30" t="s">
        <v>113</v>
      </c>
      <c r="AK1152" s="30" t="s">
        <v>113</v>
      </c>
      <c r="AL1152" s="30" t="s">
        <v>113</v>
      </c>
      <c r="AM1152" s="30">
        <v>0</v>
      </c>
      <c r="AN1152" s="30">
        <v>16</v>
      </c>
      <c r="AO1152" s="30">
        <v>1</v>
      </c>
      <c r="AP1152" s="30">
        <v>6</v>
      </c>
      <c r="AQ1152" s="31">
        <v>5</v>
      </c>
      <c r="AR1152" s="31">
        <v>5</v>
      </c>
      <c r="AS1152" s="31">
        <v>5</v>
      </c>
      <c r="AT1152" s="32">
        <v>5</v>
      </c>
      <c r="AU1152" s="32">
        <v>5</v>
      </c>
      <c r="AV1152" s="32">
        <v>0</v>
      </c>
      <c r="AW1152" s="32">
        <v>5</v>
      </c>
      <c r="AX1152" s="32">
        <v>5</v>
      </c>
      <c r="AY1152" s="32">
        <v>5</v>
      </c>
      <c r="AZ1152" s="32">
        <v>5</v>
      </c>
      <c r="BA1152" s="32">
        <v>5</v>
      </c>
      <c r="BB1152" s="32">
        <v>5</v>
      </c>
      <c r="BC1152" s="32">
        <v>5</v>
      </c>
      <c r="BD1152" s="33">
        <v>7.2</v>
      </c>
      <c r="BE1152" s="33">
        <v>7.2</v>
      </c>
      <c r="BF1152" s="33">
        <v>5</v>
      </c>
      <c r="BG1152" s="33">
        <v>5</v>
      </c>
      <c r="BH1152" s="33">
        <v>5</v>
      </c>
      <c r="BI1152" s="33">
        <v>5</v>
      </c>
      <c r="BJ1152" s="34">
        <v>5</v>
      </c>
      <c r="BK1152" s="35">
        <v>5</v>
      </c>
      <c r="BL1152" t="str">
        <f>IF(BY1152&gt;LARGE(BZ1152:$CK1152,1),1,"")</f>
        <v/>
      </c>
      <c r="BM1152" t="str">
        <f>IF(BZ1152&gt;LARGE(CA1152:$CK1152,1),2,"")</f>
        <v/>
      </c>
      <c r="BN1152" t="str">
        <f>IF(CA1152&gt;LARGE(CB1152:$CK1152,1),2.2,"")</f>
        <v/>
      </c>
      <c r="BO1152" t="str">
        <f>IF(CB1152&gt;LARGE(CC1152:$CK1152,1),3,"")</f>
        <v/>
      </c>
      <c r="BP1152" t="str">
        <f>IF(CC1152&gt;LARGE(CD1152:$CK1152,1),3.2,"")</f>
        <v/>
      </c>
      <c r="BQ1152" t="str">
        <f>IF(CD1152&gt;LARGE(CE1152:$CK1152,1),4,"")</f>
        <v/>
      </c>
      <c r="BR1152" t="str">
        <f>IF(CE1152&gt;LARGE(CF1152:$CK1152,1),4.2,"")</f>
        <v/>
      </c>
      <c r="BS1152">
        <f>IF(CF1152&gt;LARGE(CG1152:$CK1152,1),5,"")</f>
        <v>5</v>
      </c>
      <c r="BT1152" t="str">
        <f>IF(CG1152&gt;LARGE(CH1152:$CK1152,1),5.2,"")</f>
        <v/>
      </c>
      <c r="BU1152" t="str">
        <f>IF(CH1152&gt;LARGE(CI1152:$CK1152,1),6,"")</f>
        <v/>
      </c>
      <c r="BV1152" t="str">
        <f>IF(CI1152&gt;LARGE(CJ1152:$CK1152,1),6.2,"")</f>
        <v/>
      </c>
      <c r="BW1152" t="str">
        <f>IF(CJ1152&gt;LARGE(CK1152:$CK1152,1),7,"")</f>
        <v/>
      </c>
      <c r="BX1152" t="str">
        <f t="shared" si="290"/>
        <v/>
      </c>
      <c r="BY1152" s="36">
        <f t="shared" si="291"/>
        <v>0</v>
      </c>
      <c r="BZ1152" s="36">
        <f t="shared" si="292"/>
        <v>0</v>
      </c>
      <c r="CA1152">
        <f t="shared" si="293"/>
        <v>0</v>
      </c>
      <c r="CB1152" s="36">
        <f t="shared" si="294"/>
        <v>0</v>
      </c>
      <c r="CC1152">
        <f t="shared" si="295"/>
        <v>0</v>
      </c>
      <c r="CD1152" s="36">
        <f t="shared" si="296"/>
        <v>0</v>
      </c>
      <c r="CE1152">
        <f t="shared" si="297"/>
        <v>0</v>
      </c>
      <c r="CF1152" s="36">
        <f t="shared" si="298"/>
        <v>9</v>
      </c>
      <c r="CG1152">
        <f t="shared" si="299"/>
        <v>0</v>
      </c>
      <c r="CH1152" s="36">
        <f t="shared" si="300"/>
        <v>0</v>
      </c>
      <c r="CI1152">
        <f t="shared" si="301"/>
        <v>0</v>
      </c>
      <c r="CJ1152" s="36">
        <f t="shared" si="302"/>
        <v>0</v>
      </c>
      <c r="CK1152">
        <f t="shared" si="303"/>
        <v>0</v>
      </c>
      <c r="CP1152">
        <v>1754</v>
      </c>
      <c r="DD1152" t="str">
        <f>IF(COUNTIF('[3]Zone Players'!A$3:A$1847,A1152)&lt;1,"D","")</f>
        <v/>
      </c>
      <c r="DF1152">
        <f t="shared" si="306"/>
        <v>5</v>
      </c>
      <c r="DG1152" s="70">
        <f t="shared" si="304"/>
        <v>9</v>
      </c>
      <c r="DH1152" t="str">
        <f t="shared" si="305"/>
        <v/>
      </c>
    </row>
    <row r="1153" spans="1:112" x14ac:dyDescent="0.25">
      <c r="A1153" s="23">
        <v>139981</v>
      </c>
      <c r="B1153" s="24" t="s">
        <v>1602</v>
      </c>
      <c r="C1153" s="24" t="s">
        <v>1603</v>
      </c>
      <c r="D1153" s="25" t="s">
        <v>1571</v>
      </c>
      <c r="E1153" s="26"/>
      <c r="F1153" s="27"/>
      <c r="G1153" s="27"/>
      <c r="H1153" s="27"/>
      <c r="I1153" s="27"/>
      <c r="J1153" s="27"/>
      <c r="K1153" s="27"/>
      <c r="L1153" s="27"/>
      <c r="M1153" s="27"/>
      <c r="N1153" s="26"/>
      <c r="O1153" s="27"/>
      <c r="P1153" s="27">
        <v>6</v>
      </c>
      <c r="Q1153" s="28"/>
      <c r="R1153" s="28"/>
      <c r="S1153" s="28"/>
      <c r="T1153" s="29"/>
      <c r="U1153" s="28"/>
      <c r="V1153" s="30" t="s">
        <v>113</v>
      </c>
      <c r="W1153" s="30" t="s">
        <v>113</v>
      </c>
      <c r="X1153" s="30" t="s">
        <v>113</v>
      </c>
      <c r="Y1153" s="30" t="s">
        <v>113</v>
      </c>
      <c r="Z1153" s="30">
        <v>5</v>
      </c>
      <c r="AA1153" s="30">
        <v>6</v>
      </c>
      <c r="AB1153" s="30" t="s">
        <v>113</v>
      </c>
      <c r="AC1153" s="30" t="s">
        <v>113</v>
      </c>
      <c r="AD1153" s="30" t="s">
        <v>113</v>
      </c>
      <c r="AE1153" s="30" t="s">
        <v>113</v>
      </c>
      <c r="AF1153" s="30" t="s">
        <v>113</v>
      </c>
      <c r="AG1153" s="30" t="s">
        <v>113</v>
      </c>
      <c r="AH1153" s="30" t="s">
        <v>113</v>
      </c>
      <c r="AI1153" s="30" t="s">
        <v>113</v>
      </c>
      <c r="AJ1153" s="30" t="s">
        <v>113</v>
      </c>
      <c r="AK1153" s="30" t="s">
        <v>113</v>
      </c>
      <c r="AL1153" s="30" t="s">
        <v>113</v>
      </c>
      <c r="AM1153" s="30">
        <v>0</v>
      </c>
      <c r="AN1153" s="30">
        <v>16</v>
      </c>
      <c r="AO1153" s="30">
        <v>0</v>
      </c>
      <c r="AP1153" s="30">
        <v>7</v>
      </c>
      <c r="AQ1153" s="31">
        <v>6</v>
      </c>
      <c r="AR1153" s="31">
        <v>6</v>
      </c>
      <c r="AS1153" s="31">
        <v>6</v>
      </c>
      <c r="AT1153" s="32">
        <v>0</v>
      </c>
      <c r="AU1153" s="32">
        <v>0</v>
      </c>
      <c r="AV1153" s="32">
        <v>0</v>
      </c>
      <c r="AW1153" s="32">
        <v>0</v>
      </c>
      <c r="AX1153" s="32">
        <v>0</v>
      </c>
      <c r="AY1153" s="32">
        <v>0</v>
      </c>
      <c r="AZ1153" s="32">
        <v>0</v>
      </c>
      <c r="BA1153" s="32">
        <v>0</v>
      </c>
      <c r="BB1153" s="32">
        <v>0</v>
      </c>
      <c r="BC1153" s="32">
        <v>0</v>
      </c>
      <c r="BD1153" s="33">
        <v>7.2</v>
      </c>
      <c r="BE1153" s="33">
        <v>7.2</v>
      </c>
      <c r="BF1153" s="33">
        <v>7.2</v>
      </c>
      <c r="BG1153" s="33">
        <v>7.2</v>
      </c>
      <c r="BH1153" s="33">
        <v>7.2</v>
      </c>
      <c r="BI1153" s="33">
        <v>7.2</v>
      </c>
      <c r="BJ1153" s="34" t="s">
        <v>113</v>
      </c>
      <c r="BK1153" s="35" t="s">
        <v>113</v>
      </c>
      <c r="BL1153" t="str">
        <f>IF(BY1153&gt;LARGE(BZ1153:$CK1153,1),1,"")</f>
        <v/>
      </c>
      <c r="BM1153" t="str">
        <f>IF(BZ1153&gt;LARGE(CA1153:$CK1153,1),2,"")</f>
        <v/>
      </c>
      <c r="BN1153" t="str">
        <f>IF(CA1153&gt;LARGE(CB1153:$CK1153,1),2.2,"")</f>
        <v/>
      </c>
      <c r="BO1153" t="str">
        <f>IF(CB1153&gt;LARGE(CC1153:$CK1153,1),3,"")</f>
        <v/>
      </c>
      <c r="BP1153" t="str">
        <f>IF(CC1153&gt;LARGE(CD1153:$CK1153,1),3.2,"")</f>
        <v/>
      </c>
      <c r="BQ1153" t="str">
        <f>IF(CD1153&gt;LARGE(CE1153:$CK1153,1),4,"")</f>
        <v/>
      </c>
      <c r="BR1153" t="str">
        <f>IF(CE1153&gt;LARGE(CF1153:$CK1153,1),4.2,"")</f>
        <v/>
      </c>
      <c r="BS1153" t="str">
        <f>IF(CF1153&gt;LARGE(CG1153:$CK1153,1),5,"")</f>
        <v/>
      </c>
      <c r="BT1153" t="str">
        <f>IF(CG1153&gt;LARGE(CH1153:$CK1153,1),5.2,"")</f>
        <v/>
      </c>
      <c r="BU1153" t="str">
        <f>IF(CH1153&gt;LARGE(CI1153:$CK1153,1),6,"")</f>
        <v/>
      </c>
      <c r="BV1153" t="str">
        <f>IF(CI1153&gt;LARGE(CJ1153:$CK1153,1),6.2,"")</f>
        <v/>
      </c>
      <c r="BW1153" t="str">
        <f>IF(CJ1153&gt;LARGE(CK1153:$CK1153,1),7,"")</f>
        <v/>
      </c>
      <c r="BX1153" t="str">
        <f t="shared" si="290"/>
        <v/>
      </c>
      <c r="BY1153" s="36">
        <f t="shared" si="291"/>
        <v>0</v>
      </c>
      <c r="BZ1153" s="36">
        <f t="shared" si="292"/>
        <v>0</v>
      </c>
      <c r="CA1153">
        <f t="shared" si="293"/>
        <v>0</v>
      </c>
      <c r="CB1153" s="36">
        <f t="shared" si="294"/>
        <v>0</v>
      </c>
      <c r="CC1153">
        <f t="shared" si="295"/>
        <v>0</v>
      </c>
      <c r="CD1153" s="36">
        <f t="shared" si="296"/>
        <v>0</v>
      </c>
      <c r="CE1153">
        <f t="shared" si="297"/>
        <v>0</v>
      </c>
      <c r="CF1153" s="36">
        <f t="shared" si="298"/>
        <v>0</v>
      </c>
      <c r="CG1153">
        <f t="shared" si="299"/>
        <v>0</v>
      </c>
      <c r="CH1153" s="36">
        <f t="shared" si="300"/>
        <v>0</v>
      </c>
      <c r="CI1153">
        <f t="shared" si="301"/>
        <v>0</v>
      </c>
      <c r="CJ1153" s="36">
        <f t="shared" si="302"/>
        <v>0</v>
      </c>
      <c r="CK1153">
        <f t="shared" si="303"/>
        <v>0</v>
      </c>
      <c r="CP1153">
        <v>1755</v>
      </c>
      <c r="DD1153" t="str">
        <f>IF(COUNTIF('[3]Zone Players'!A$3:A$1847,A1153)&lt;1,"D","")</f>
        <v/>
      </c>
      <c r="DF1153">
        <f t="shared" si="306"/>
        <v>6</v>
      </c>
      <c r="DG1153" s="70">
        <f t="shared" si="304"/>
        <v>0</v>
      </c>
      <c r="DH1153" t="str">
        <f t="shared" si="305"/>
        <v/>
      </c>
    </row>
    <row r="1154" spans="1:112" x14ac:dyDescent="0.25">
      <c r="A1154" s="23">
        <v>76474</v>
      </c>
      <c r="B1154" s="24" t="s">
        <v>386</v>
      </c>
      <c r="C1154" s="24" t="s">
        <v>140</v>
      </c>
      <c r="D1154" s="25" t="s">
        <v>1571</v>
      </c>
      <c r="E1154" s="26"/>
      <c r="F1154" s="27"/>
      <c r="G1154" s="27"/>
      <c r="H1154" s="27"/>
      <c r="I1154" s="27"/>
      <c r="J1154" s="27"/>
      <c r="K1154" s="27"/>
      <c r="L1154" s="27"/>
      <c r="M1154" s="27">
        <v>2</v>
      </c>
      <c r="N1154" s="26">
        <v>6</v>
      </c>
      <c r="O1154" s="27">
        <v>6</v>
      </c>
      <c r="P1154" s="27">
        <v>6</v>
      </c>
      <c r="Q1154" s="28"/>
      <c r="R1154" s="28"/>
      <c r="S1154" s="28"/>
      <c r="T1154" s="29"/>
      <c r="U1154" s="28"/>
      <c r="V1154" s="30" t="s">
        <v>113</v>
      </c>
      <c r="W1154" s="30" t="s">
        <v>113</v>
      </c>
      <c r="X1154" s="30" t="s">
        <v>113</v>
      </c>
      <c r="Y1154" s="30" t="s">
        <v>113</v>
      </c>
      <c r="Z1154" s="30">
        <v>5</v>
      </c>
      <c r="AA1154" s="30">
        <v>6</v>
      </c>
      <c r="AB1154" s="30" t="s">
        <v>113</v>
      </c>
      <c r="AC1154" s="30" t="s">
        <v>113</v>
      </c>
      <c r="AD1154" s="30" t="s">
        <v>113</v>
      </c>
      <c r="AE1154" s="30" t="s">
        <v>113</v>
      </c>
      <c r="AF1154" s="30" t="s">
        <v>113</v>
      </c>
      <c r="AG1154" s="30" t="s">
        <v>113</v>
      </c>
      <c r="AH1154" s="30" t="s">
        <v>113</v>
      </c>
      <c r="AI1154" s="30" t="s">
        <v>113</v>
      </c>
      <c r="AJ1154" s="30" t="s">
        <v>113</v>
      </c>
      <c r="AK1154" s="30" t="s">
        <v>113</v>
      </c>
      <c r="AL1154" s="30" t="s">
        <v>113</v>
      </c>
      <c r="AM1154" s="30">
        <v>0</v>
      </c>
      <c r="AN1154" s="30">
        <v>16</v>
      </c>
      <c r="AO1154" s="30">
        <v>0</v>
      </c>
      <c r="AP1154" s="30">
        <v>7</v>
      </c>
      <c r="AQ1154" s="31">
        <v>6</v>
      </c>
      <c r="AR1154" s="31">
        <v>6</v>
      </c>
      <c r="AS1154" s="31">
        <v>6</v>
      </c>
      <c r="AT1154" s="32">
        <v>6</v>
      </c>
      <c r="AU1154" s="32">
        <v>6</v>
      </c>
      <c r="AV1154" s="32">
        <v>6</v>
      </c>
      <c r="AW1154" s="32">
        <v>6</v>
      </c>
      <c r="AX1154" s="32">
        <v>6</v>
      </c>
      <c r="AY1154" s="32">
        <v>6</v>
      </c>
      <c r="AZ1154" s="32">
        <v>0</v>
      </c>
      <c r="BA1154" s="32">
        <v>6</v>
      </c>
      <c r="BB1154" s="32">
        <v>6</v>
      </c>
      <c r="BC1154" s="32">
        <v>6</v>
      </c>
      <c r="BD1154" s="33">
        <v>7.2</v>
      </c>
      <c r="BE1154" s="33">
        <v>6</v>
      </c>
      <c r="BF1154" s="33">
        <v>6</v>
      </c>
      <c r="BG1154" s="33">
        <v>6</v>
      </c>
      <c r="BH1154" s="33">
        <v>6</v>
      </c>
      <c r="BI1154" s="33">
        <v>6</v>
      </c>
      <c r="BJ1154" s="34">
        <v>6</v>
      </c>
      <c r="BK1154" s="35">
        <v>6</v>
      </c>
      <c r="BL1154" t="str">
        <f>IF(BY1154&gt;LARGE(BZ1154:$CK1154,1),1,"")</f>
        <v/>
      </c>
      <c r="BM1154" t="str">
        <f>IF(BZ1154&gt;LARGE(CA1154:$CK1154,1),2,"")</f>
        <v/>
      </c>
      <c r="BN1154" t="str">
        <f>IF(CA1154&gt;LARGE(CB1154:$CK1154,1),2.2,"")</f>
        <v/>
      </c>
      <c r="BO1154" t="str">
        <f>IF(CB1154&gt;LARGE(CC1154:$CK1154,1),3,"")</f>
        <v/>
      </c>
      <c r="BP1154" t="str">
        <f>IF(CC1154&gt;LARGE(CD1154:$CK1154,1),3.2,"")</f>
        <v/>
      </c>
      <c r="BQ1154" t="str">
        <f>IF(CD1154&gt;LARGE(CE1154:$CK1154,1),4,"")</f>
        <v/>
      </c>
      <c r="BR1154" t="str">
        <f>IF(CE1154&gt;LARGE(CF1154:$CK1154,1),4.2,"")</f>
        <v/>
      </c>
      <c r="BS1154" t="str">
        <f>IF(CF1154&gt;LARGE(CG1154:$CK1154,1),5,"")</f>
        <v/>
      </c>
      <c r="BT1154" t="str">
        <f>IF(CG1154&gt;LARGE(CH1154:$CK1154,1),5.2,"")</f>
        <v/>
      </c>
      <c r="BU1154">
        <f>IF(CH1154&gt;LARGE(CI1154:$CK1154,1),6,"")</f>
        <v>6</v>
      </c>
      <c r="BV1154" t="str">
        <f>IF(CI1154&gt;LARGE(CJ1154:$CK1154,1),6.2,"")</f>
        <v/>
      </c>
      <c r="BW1154" t="str">
        <f>IF(CJ1154&gt;LARGE(CK1154:$CK1154,1),7,"")</f>
        <v/>
      </c>
      <c r="BX1154" t="str">
        <f t="shared" si="290"/>
        <v/>
      </c>
      <c r="BY1154" s="36">
        <f t="shared" si="291"/>
        <v>0</v>
      </c>
      <c r="BZ1154" s="36">
        <f t="shared" si="292"/>
        <v>0</v>
      </c>
      <c r="CA1154">
        <f t="shared" si="293"/>
        <v>0</v>
      </c>
      <c r="CB1154" s="36">
        <f t="shared" si="294"/>
        <v>0</v>
      </c>
      <c r="CC1154">
        <f t="shared" si="295"/>
        <v>0</v>
      </c>
      <c r="CD1154" s="36">
        <f t="shared" si="296"/>
        <v>0</v>
      </c>
      <c r="CE1154">
        <f t="shared" si="297"/>
        <v>0</v>
      </c>
      <c r="CF1154" s="36">
        <f t="shared" si="298"/>
        <v>0</v>
      </c>
      <c r="CG1154">
        <f t="shared" si="299"/>
        <v>0</v>
      </c>
      <c r="CH1154" s="36">
        <f t="shared" si="300"/>
        <v>9</v>
      </c>
      <c r="CI1154">
        <f t="shared" si="301"/>
        <v>0</v>
      </c>
      <c r="CJ1154" s="36">
        <f t="shared" si="302"/>
        <v>0</v>
      </c>
      <c r="CK1154">
        <f t="shared" si="303"/>
        <v>0</v>
      </c>
      <c r="CP1154">
        <v>1757</v>
      </c>
      <c r="DD1154" t="str">
        <f>IF(COUNTIF('[3]Zone Players'!A$3:A$1847,A1154)&lt;1,"D","")</f>
        <v/>
      </c>
      <c r="DF1154">
        <f t="shared" si="306"/>
        <v>6</v>
      </c>
      <c r="DG1154" s="70">
        <f t="shared" si="304"/>
        <v>9</v>
      </c>
      <c r="DH1154" t="str">
        <f t="shared" si="305"/>
        <v/>
      </c>
    </row>
    <row r="1155" spans="1:112" x14ac:dyDescent="0.25">
      <c r="A1155" s="23">
        <v>113108</v>
      </c>
      <c r="B1155" s="24" t="s">
        <v>1604</v>
      </c>
      <c r="C1155" s="24" t="s">
        <v>1605</v>
      </c>
      <c r="D1155" s="25" t="s">
        <v>1571</v>
      </c>
      <c r="E1155" s="26"/>
      <c r="F1155" s="27"/>
      <c r="G1155" s="27"/>
      <c r="H1155" s="27"/>
      <c r="I1155" s="27"/>
      <c r="J1155" s="27"/>
      <c r="K1155" s="27"/>
      <c r="L1155" s="27"/>
      <c r="M1155" s="27"/>
      <c r="N1155" s="26"/>
      <c r="O1155" s="27"/>
      <c r="P1155" s="27">
        <v>5</v>
      </c>
      <c r="Q1155" s="28"/>
      <c r="R1155" s="28"/>
      <c r="S1155" s="28"/>
      <c r="T1155" s="29"/>
      <c r="U1155" s="28"/>
      <c r="V1155" s="30" t="s">
        <v>113</v>
      </c>
      <c r="W1155" s="30" t="s">
        <v>113</v>
      </c>
      <c r="X1155" s="30" t="s">
        <v>113</v>
      </c>
      <c r="Y1155" s="30" t="s">
        <v>113</v>
      </c>
      <c r="Z1155" s="30">
        <v>5</v>
      </c>
      <c r="AA1155" s="30">
        <v>6</v>
      </c>
      <c r="AB1155" s="30" t="s">
        <v>113</v>
      </c>
      <c r="AC1155" s="30" t="s">
        <v>113</v>
      </c>
      <c r="AD1155" s="30" t="s">
        <v>113</v>
      </c>
      <c r="AE1155" s="30" t="s">
        <v>113</v>
      </c>
      <c r="AF1155" s="30" t="s">
        <v>113</v>
      </c>
      <c r="AG1155" s="30" t="s">
        <v>113</v>
      </c>
      <c r="AH1155" s="30" t="s">
        <v>113</v>
      </c>
      <c r="AI1155" s="30" t="s">
        <v>113</v>
      </c>
      <c r="AJ1155" s="30" t="s">
        <v>113</v>
      </c>
      <c r="AK1155" s="30" t="s">
        <v>113</v>
      </c>
      <c r="AL1155" s="30" t="s">
        <v>113</v>
      </c>
      <c r="AM1155" s="30">
        <v>0</v>
      </c>
      <c r="AN1155" s="30">
        <v>16</v>
      </c>
      <c r="AO1155" s="30">
        <v>1</v>
      </c>
      <c r="AP1155" s="30">
        <v>6</v>
      </c>
      <c r="AQ1155" s="31">
        <v>5</v>
      </c>
      <c r="AR1155" s="31">
        <v>5</v>
      </c>
      <c r="AS1155" s="31">
        <v>5</v>
      </c>
      <c r="AT1155" s="32">
        <v>0</v>
      </c>
      <c r="AU1155" s="32">
        <v>0</v>
      </c>
      <c r="AV1155" s="32">
        <v>0</v>
      </c>
      <c r="AW1155" s="32">
        <v>6</v>
      </c>
      <c r="AX1155" s="32">
        <v>0</v>
      </c>
      <c r="AY1155" s="32">
        <v>0</v>
      </c>
      <c r="AZ1155" s="32">
        <v>5</v>
      </c>
      <c r="BA1155" s="32">
        <v>0</v>
      </c>
      <c r="BB1155" s="32">
        <v>0</v>
      </c>
      <c r="BC1155" s="32">
        <v>0</v>
      </c>
      <c r="BD1155" s="33">
        <v>7.2</v>
      </c>
      <c r="BE1155" s="33">
        <v>7.2</v>
      </c>
      <c r="BF1155" s="33">
        <v>7.2</v>
      </c>
      <c r="BG1155" s="33">
        <v>7.2</v>
      </c>
      <c r="BH1155" s="33">
        <v>7.2</v>
      </c>
      <c r="BI1155" s="33">
        <v>7.2</v>
      </c>
      <c r="BJ1155" s="34" t="s">
        <v>113</v>
      </c>
      <c r="BK1155" s="35">
        <v>5</v>
      </c>
      <c r="BL1155" t="str">
        <f>IF(BY1155&gt;LARGE(BZ1155:$CK1155,1),1,"")</f>
        <v/>
      </c>
      <c r="BM1155" t="str">
        <f>IF(BZ1155&gt;LARGE(CA1155:$CK1155,1),2,"")</f>
        <v/>
      </c>
      <c r="BN1155" t="str">
        <f>IF(CA1155&gt;LARGE(CB1155:$CK1155,1),2.2,"")</f>
        <v/>
      </c>
      <c r="BO1155" t="str">
        <f>IF(CB1155&gt;LARGE(CC1155:$CK1155,1),3,"")</f>
        <v/>
      </c>
      <c r="BP1155" t="str">
        <f>IF(CC1155&gt;LARGE(CD1155:$CK1155,1),3.2,"")</f>
        <v/>
      </c>
      <c r="BQ1155" t="str">
        <f>IF(CD1155&gt;LARGE(CE1155:$CK1155,1),4,"")</f>
        <v/>
      </c>
      <c r="BR1155" t="str">
        <f>IF(CE1155&gt;LARGE(CF1155:$CK1155,1),4.2,"")</f>
        <v/>
      </c>
      <c r="BS1155" t="str">
        <f>IF(CF1155&gt;LARGE(CG1155:$CK1155,1),5,"")</f>
        <v/>
      </c>
      <c r="BT1155" t="str">
        <f>IF(CG1155&gt;LARGE(CH1155:$CK1155,1),5.2,"")</f>
        <v/>
      </c>
      <c r="BU1155">
        <f>IF(CH1155&gt;LARGE(CI1155:$CK1155,1),6,"")</f>
        <v>6</v>
      </c>
      <c r="BV1155" t="str">
        <f>IF(CI1155&gt;LARGE(CJ1155:$CK1155,1),6.2,"")</f>
        <v/>
      </c>
      <c r="BW1155" t="str">
        <f>IF(CJ1155&gt;LARGE(CK1155:$CK1155,1),7,"")</f>
        <v/>
      </c>
      <c r="BX1155" t="str">
        <f t="shared" si="290"/>
        <v/>
      </c>
      <c r="BY1155" s="36">
        <f t="shared" si="291"/>
        <v>0</v>
      </c>
      <c r="BZ1155" s="36">
        <f t="shared" si="292"/>
        <v>0</v>
      </c>
      <c r="CA1155">
        <f t="shared" si="293"/>
        <v>0</v>
      </c>
      <c r="CB1155" s="36">
        <f t="shared" si="294"/>
        <v>0</v>
      </c>
      <c r="CC1155">
        <f t="shared" si="295"/>
        <v>0</v>
      </c>
      <c r="CD1155" s="36">
        <f t="shared" si="296"/>
        <v>0</v>
      </c>
      <c r="CE1155">
        <f t="shared" si="297"/>
        <v>0</v>
      </c>
      <c r="CF1155" s="36">
        <f t="shared" si="298"/>
        <v>1</v>
      </c>
      <c r="CG1155">
        <f t="shared" si="299"/>
        <v>0</v>
      </c>
      <c r="CH1155" s="36">
        <f t="shared" si="300"/>
        <v>1</v>
      </c>
      <c r="CI1155">
        <f t="shared" si="301"/>
        <v>0</v>
      </c>
      <c r="CJ1155" s="36">
        <f t="shared" si="302"/>
        <v>0</v>
      </c>
      <c r="CK1155">
        <f t="shared" si="303"/>
        <v>0</v>
      </c>
      <c r="CP1155">
        <v>1762</v>
      </c>
      <c r="DD1155" t="str">
        <f>IF(COUNTIF('[3]Zone Players'!A$3:A$1847,A1155)&lt;1,"D","")</f>
        <v/>
      </c>
      <c r="DF1155">
        <f t="shared" si="306"/>
        <v>5</v>
      </c>
      <c r="DG1155" s="70">
        <f t="shared" si="304"/>
        <v>2</v>
      </c>
      <c r="DH1155" t="str">
        <f t="shared" si="305"/>
        <v/>
      </c>
    </row>
    <row r="1156" spans="1:112" x14ac:dyDescent="0.25">
      <c r="A1156" s="23">
        <v>133066</v>
      </c>
      <c r="B1156" s="24" t="s">
        <v>1606</v>
      </c>
      <c r="C1156" s="24" t="s">
        <v>1191</v>
      </c>
      <c r="D1156" s="25" t="s">
        <v>1571</v>
      </c>
      <c r="E1156" s="26"/>
      <c r="F1156" s="27"/>
      <c r="G1156" s="27"/>
      <c r="H1156" s="27"/>
      <c r="I1156" s="27"/>
      <c r="J1156" s="27"/>
      <c r="K1156" s="27"/>
      <c r="L1156" s="27"/>
      <c r="M1156" s="27"/>
      <c r="N1156" s="26"/>
      <c r="O1156" s="27"/>
      <c r="P1156" s="27">
        <v>4</v>
      </c>
      <c r="Q1156" s="28"/>
      <c r="R1156" s="28"/>
      <c r="S1156" s="28"/>
      <c r="T1156" s="29"/>
      <c r="U1156" s="28"/>
      <c r="V1156" s="30" t="s">
        <v>113</v>
      </c>
      <c r="W1156" s="30" t="s">
        <v>113</v>
      </c>
      <c r="X1156" s="30" t="s">
        <v>113</v>
      </c>
      <c r="Y1156" s="30" t="s">
        <v>113</v>
      </c>
      <c r="Z1156" s="30">
        <v>5</v>
      </c>
      <c r="AA1156" s="30">
        <v>6</v>
      </c>
      <c r="AB1156" s="30" t="s">
        <v>113</v>
      </c>
      <c r="AC1156" s="30" t="s">
        <v>113</v>
      </c>
      <c r="AD1156" s="30" t="s">
        <v>113</v>
      </c>
      <c r="AE1156" s="30" t="s">
        <v>113</v>
      </c>
      <c r="AF1156" s="30" t="s">
        <v>113</v>
      </c>
      <c r="AG1156" s="30" t="s">
        <v>113</v>
      </c>
      <c r="AH1156" s="30" t="s">
        <v>113</v>
      </c>
      <c r="AI1156" s="30" t="s">
        <v>113</v>
      </c>
      <c r="AJ1156" s="30" t="s">
        <v>113</v>
      </c>
      <c r="AK1156" s="30" t="s">
        <v>113</v>
      </c>
      <c r="AL1156" s="30" t="s">
        <v>113</v>
      </c>
      <c r="AM1156" s="30">
        <v>0</v>
      </c>
      <c r="AN1156" s="30">
        <v>16</v>
      </c>
      <c r="AO1156" s="30">
        <v>2</v>
      </c>
      <c r="AP1156" s="30">
        <v>5</v>
      </c>
      <c r="AQ1156" s="31">
        <v>4</v>
      </c>
      <c r="AR1156" s="31">
        <v>5</v>
      </c>
      <c r="AS1156" s="31">
        <v>5</v>
      </c>
      <c r="AT1156" s="32">
        <v>5</v>
      </c>
      <c r="AU1156" s="32">
        <v>5</v>
      </c>
      <c r="AV1156" s="32">
        <v>5</v>
      </c>
      <c r="AW1156" s="32">
        <v>5</v>
      </c>
      <c r="AX1156" s="32">
        <v>5</v>
      </c>
      <c r="AY1156" s="32">
        <v>5</v>
      </c>
      <c r="AZ1156" s="32">
        <v>5</v>
      </c>
      <c r="BA1156" s="32">
        <v>5</v>
      </c>
      <c r="BB1156" s="32">
        <v>5</v>
      </c>
      <c r="BC1156" s="32">
        <v>5</v>
      </c>
      <c r="BD1156" s="33">
        <v>7.2</v>
      </c>
      <c r="BE1156" s="33">
        <v>5</v>
      </c>
      <c r="BF1156" s="33">
        <v>5</v>
      </c>
      <c r="BG1156" s="33">
        <v>5</v>
      </c>
      <c r="BH1156" s="33">
        <v>5</v>
      </c>
      <c r="BI1156" s="33">
        <v>5</v>
      </c>
      <c r="BJ1156" s="34">
        <v>5</v>
      </c>
      <c r="BK1156" s="35">
        <v>5</v>
      </c>
      <c r="BL1156" t="str">
        <f>IF(BY1156&gt;LARGE(BZ1156:$CK1156,1),1,"")</f>
        <v/>
      </c>
      <c r="BM1156" t="str">
        <f>IF(BZ1156&gt;LARGE(CA1156:$CK1156,1),2,"")</f>
        <v/>
      </c>
      <c r="BN1156" t="str">
        <f>IF(CA1156&gt;LARGE(CB1156:$CK1156,1),2.2,"")</f>
        <v/>
      </c>
      <c r="BO1156" t="str">
        <f>IF(CB1156&gt;LARGE(CC1156:$CK1156,1),3,"")</f>
        <v/>
      </c>
      <c r="BP1156" t="str">
        <f>IF(CC1156&gt;LARGE(CD1156:$CK1156,1),3.2,"")</f>
        <v/>
      </c>
      <c r="BQ1156" t="str">
        <f>IF(CD1156&gt;LARGE(CE1156:$CK1156,1),4,"")</f>
        <v/>
      </c>
      <c r="BR1156" t="str">
        <f>IF(CE1156&gt;LARGE(CF1156:$CK1156,1),4.2,"")</f>
        <v/>
      </c>
      <c r="BS1156">
        <f>IF(CF1156&gt;LARGE(CG1156:$CK1156,1),5,"")</f>
        <v>5</v>
      </c>
      <c r="BT1156" t="str">
        <f>IF(CG1156&gt;LARGE(CH1156:$CK1156,1),5.2,"")</f>
        <v/>
      </c>
      <c r="BU1156" t="str">
        <f>IF(CH1156&gt;LARGE(CI1156:$CK1156,1),6,"")</f>
        <v/>
      </c>
      <c r="BV1156" t="str">
        <f>IF(CI1156&gt;LARGE(CJ1156:$CK1156,1),6.2,"")</f>
        <v/>
      </c>
      <c r="BW1156" t="str">
        <f>IF(CJ1156&gt;LARGE(CK1156:$CK1156,1),7,"")</f>
        <v/>
      </c>
      <c r="BX1156" t="str">
        <f t="shared" si="290"/>
        <v/>
      </c>
      <c r="BY1156" s="36">
        <f t="shared" si="291"/>
        <v>0</v>
      </c>
      <c r="BZ1156" s="36">
        <f t="shared" si="292"/>
        <v>0</v>
      </c>
      <c r="CA1156">
        <f t="shared" si="293"/>
        <v>0</v>
      </c>
      <c r="CB1156" s="36">
        <f t="shared" si="294"/>
        <v>0</v>
      </c>
      <c r="CC1156">
        <f t="shared" si="295"/>
        <v>0</v>
      </c>
      <c r="CD1156" s="36">
        <f t="shared" si="296"/>
        <v>0</v>
      </c>
      <c r="CE1156">
        <f t="shared" si="297"/>
        <v>0</v>
      </c>
      <c r="CF1156" s="36">
        <f t="shared" si="298"/>
        <v>10</v>
      </c>
      <c r="CG1156">
        <f t="shared" si="299"/>
        <v>0</v>
      </c>
      <c r="CH1156" s="36">
        <f t="shared" si="300"/>
        <v>0</v>
      </c>
      <c r="CI1156">
        <f t="shared" si="301"/>
        <v>0</v>
      </c>
      <c r="CJ1156" s="36">
        <f t="shared" si="302"/>
        <v>0</v>
      </c>
      <c r="CK1156">
        <f t="shared" si="303"/>
        <v>0</v>
      </c>
      <c r="CP1156">
        <v>1763</v>
      </c>
      <c r="DD1156" t="str">
        <f>IF(COUNTIF('[3]Zone Players'!A$3:A$1847,A1156)&lt;1,"D","")</f>
        <v/>
      </c>
      <c r="DF1156">
        <f t="shared" si="306"/>
        <v>5</v>
      </c>
      <c r="DG1156" s="70">
        <f t="shared" si="304"/>
        <v>10</v>
      </c>
      <c r="DH1156" t="str">
        <f t="shared" si="305"/>
        <v/>
      </c>
    </row>
    <row r="1157" spans="1:112" x14ac:dyDescent="0.25">
      <c r="A1157" s="23">
        <v>128768</v>
      </c>
      <c r="B1157" s="24" t="s">
        <v>1607</v>
      </c>
      <c r="C1157" s="24" t="s">
        <v>1608</v>
      </c>
      <c r="D1157" s="25" t="s">
        <v>1571</v>
      </c>
      <c r="E1157" s="26"/>
      <c r="F1157" s="27"/>
      <c r="G1157" s="27"/>
      <c r="H1157" s="27"/>
      <c r="I1157" s="27"/>
      <c r="J1157" s="27"/>
      <c r="K1157" s="27"/>
      <c r="L1157" s="27"/>
      <c r="M1157" s="27"/>
      <c r="N1157" s="26"/>
      <c r="O1157" s="27"/>
      <c r="P1157" s="27"/>
      <c r="Q1157" s="28"/>
      <c r="R1157" s="28"/>
      <c r="S1157" s="28"/>
      <c r="T1157" s="29"/>
      <c r="U1157" s="28"/>
      <c r="V1157" s="30" t="s">
        <v>113</v>
      </c>
      <c r="W1157" s="30" t="s">
        <v>113</v>
      </c>
      <c r="X1157" s="30" t="s">
        <v>113</v>
      </c>
      <c r="Y1157" s="30" t="s">
        <v>113</v>
      </c>
      <c r="Z1157" s="30">
        <v>5</v>
      </c>
      <c r="AA1157" s="30">
        <v>6</v>
      </c>
      <c r="AB1157" s="30" t="s">
        <v>113</v>
      </c>
      <c r="AC1157" s="30" t="s">
        <v>113</v>
      </c>
      <c r="AD1157" s="30" t="s">
        <v>113</v>
      </c>
      <c r="AE1157" s="30" t="s">
        <v>113</v>
      </c>
      <c r="AF1157" s="30" t="s">
        <v>113</v>
      </c>
      <c r="AG1157" s="30" t="s">
        <v>113</v>
      </c>
      <c r="AH1157" s="30" t="s">
        <v>113</v>
      </c>
      <c r="AI1157" s="30" t="s">
        <v>113</v>
      </c>
      <c r="AJ1157" s="30" t="s">
        <v>113</v>
      </c>
      <c r="AK1157" s="30" t="s">
        <v>113</v>
      </c>
      <c r="AL1157" s="30" t="s">
        <v>113</v>
      </c>
      <c r="AM1157" s="30">
        <v>0</v>
      </c>
      <c r="AN1157" s="30">
        <v>16</v>
      </c>
      <c r="AO1157" s="30">
        <v>0</v>
      </c>
      <c r="AP1157" s="30">
        <v>7</v>
      </c>
      <c r="AQ1157" s="31" t="s">
        <v>113</v>
      </c>
      <c r="AR1157" s="31" t="s">
        <v>113</v>
      </c>
      <c r="AS1157" s="31" t="s">
        <v>113</v>
      </c>
      <c r="AT1157" s="32">
        <v>0</v>
      </c>
      <c r="AU1157" s="32">
        <v>0</v>
      </c>
      <c r="AV1157" s="32">
        <v>0</v>
      </c>
      <c r="AW1157" s="32">
        <v>0</v>
      </c>
      <c r="AX1157" s="32">
        <v>0</v>
      </c>
      <c r="AY1157" s="32">
        <v>0</v>
      </c>
      <c r="AZ1157" s="32">
        <v>0</v>
      </c>
      <c r="BA1157" s="32">
        <v>0</v>
      </c>
      <c r="BB1157" s="32">
        <v>0</v>
      </c>
      <c r="BC1157" s="32">
        <v>0</v>
      </c>
      <c r="BD1157" s="33">
        <v>7.2</v>
      </c>
      <c r="BE1157" s="33">
        <v>7.2</v>
      </c>
      <c r="BF1157" s="33">
        <v>7.2</v>
      </c>
      <c r="BG1157" s="33">
        <v>7.2</v>
      </c>
      <c r="BH1157" s="33">
        <v>7.2</v>
      </c>
      <c r="BI1157" s="33">
        <v>7.2</v>
      </c>
      <c r="BJ1157" s="34" t="s">
        <v>113</v>
      </c>
      <c r="BK1157" s="35" t="s">
        <v>113</v>
      </c>
      <c r="BL1157" t="str">
        <f>IF(BY1157&gt;LARGE(BZ1157:$CK1157,1),1,"")</f>
        <v/>
      </c>
      <c r="BM1157" t="str">
        <f>IF(BZ1157&gt;LARGE(CA1157:$CK1157,1),2,"")</f>
        <v/>
      </c>
      <c r="BN1157" t="str">
        <f>IF(CA1157&gt;LARGE(CB1157:$CK1157,1),2.2,"")</f>
        <v/>
      </c>
      <c r="BO1157" t="str">
        <f>IF(CB1157&gt;LARGE(CC1157:$CK1157,1),3,"")</f>
        <v/>
      </c>
      <c r="BP1157" t="str">
        <f>IF(CC1157&gt;LARGE(CD1157:$CK1157,1),3.2,"")</f>
        <v/>
      </c>
      <c r="BQ1157" t="str">
        <f>IF(CD1157&gt;LARGE(CE1157:$CK1157,1),4,"")</f>
        <v/>
      </c>
      <c r="BR1157" t="str">
        <f>IF(CE1157&gt;LARGE(CF1157:$CK1157,1),4.2,"")</f>
        <v/>
      </c>
      <c r="BS1157" t="str">
        <f>IF(CF1157&gt;LARGE(CG1157:$CK1157,1),5,"")</f>
        <v/>
      </c>
      <c r="BT1157" t="str">
        <f>IF(CG1157&gt;LARGE(CH1157:$CK1157,1),5.2,"")</f>
        <v/>
      </c>
      <c r="BU1157" t="str">
        <f>IF(CH1157&gt;LARGE(CI1157:$CK1157,1),6,"")</f>
        <v/>
      </c>
      <c r="BV1157" t="str">
        <f>IF(CI1157&gt;LARGE(CJ1157:$CK1157,1),6.2,"")</f>
        <v/>
      </c>
      <c r="BW1157" t="str">
        <f>IF(CJ1157&gt;LARGE(CK1157:$CK1157,1),7,"")</f>
        <v/>
      </c>
      <c r="BX1157" t="str">
        <f t="shared" si="290"/>
        <v/>
      </c>
      <c r="BY1157" s="36">
        <f t="shared" si="291"/>
        <v>0</v>
      </c>
      <c r="BZ1157" s="36">
        <f t="shared" si="292"/>
        <v>0</v>
      </c>
      <c r="CA1157">
        <f t="shared" si="293"/>
        <v>0</v>
      </c>
      <c r="CB1157" s="36">
        <f t="shared" si="294"/>
        <v>0</v>
      </c>
      <c r="CC1157">
        <f t="shared" si="295"/>
        <v>0</v>
      </c>
      <c r="CD1157" s="36">
        <f t="shared" si="296"/>
        <v>0</v>
      </c>
      <c r="CE1157">
        <f t="shared" si="297"/>
        <v>0</v>
      </c>
      <c r="CF1157" s="36">
        <f t="shared" si="298"/>
        <v>0</v>
      </c>
      <c r="CG1157">
        <f t="shared" si="299"/>
        <v>0</v>
      </c>
      <c r="CH1157" s="36">
        <f t="shared" si="300"/>
        <v>0</v>
      </c>
      <c r="CI1157">
        <f t="shared" si="301"/>
        <v>0</v>
      </c>
      <c r="CJ1157" s="36">
        <f t="shared" si="302"/>
        <v>0</v>
      </c>
      <c r="CK1157">
        <f t="shared" si="303"/>
        <v>0</v>
      </c>
      <c r="CP1157">
        <v>1764</v>
      </c>
      <c r="DD1157" t="str">
        <f>IF(COUNTIF('[3]Zone Players'!A$3:A$1847,A1157)&lt;1,"D","")</f>
        <v/>
      </c>
      <c r="DF1157" t="str">
        <f t="shared" si="306"/>
        <v/>
      </c>
      <c r="DG1157" s="70">
        <f t="shared" si="304"/>
        <v>0</v>
      </c>
      <c r="DH1157" t="str">
        <f t="shared" si="305"/>
        <v/>
      </c>
    </row>
    <row r="1158" spans="1:112" x14ac:dyDescent="0.25">
      <c r="A1158" s="23">
        <v>108485</v>
      </c>
      <c r="B1158" s="24" t="s">
        <v>389</v>
      </c>
      <c r="C1158" s="24" t="s">
        <v>456</v>
      </c>
      <c r="D1158" s="25" t="s">
        <v>1571</v>
      </c>
      <c r="E1158" s="26">
        <v>7</v>
      </c>
      <c r="F1158" s="27">
        <v>7</v>
      </c>
      <c r="G1158" s="27">
        <v>5</v>
      </c>
      <c r="H1158" s="27">
        <v>5</v>
      </c>
      <c r="I1158" s="27">
        <v>6</v>
      </c>
      <c r="J1158" s="27">
        <v>6</v>
      </c>
      <c r="K1158" s="27">
        <v>6</v>
      </c>
      <c r="L1158" s="27">
        <v>5</v>
      </c>
      <c r="M1158" s="27">
        <v>6</v>
      </c>
      <c r="N1158" s="26">
        <v>6</v>
      </c>
      <c r="O1158" s="27">
        <v>6</v>
      </c>
      <c r="P1158" s="27">
        <v>6</v>
      </c>
      <c r="Q1158" s="28"/>
      <c r="R1158" s="28"/>
      <c r="S1158" s="28"/>
      <c r="T1158" s="29"/>
      <c r="U1158" s="28"/>
      <c r="V1158" s="30" t="s">
        <v>113</v>
      </c>
      <c r="W1158" s="30" t="s">
        <v>113</v>
      </c>
      <c r="X1158" s="30" t="s">
        <v>113</v>
      </c>
      <c r="Y1158" s="30" t="s">
        <v>113</v>
      </c>
      <c r="Z1158" s="30">
        <v>5</v>
      </c>
      <c r="AA1158" s="30">
        <v>6</v>
      </c>
      <c r="AB1158" s="30" t="s">
        <v>113</v>
      </c>
      <c r="AC1158" s="30" t="s">
        <v>113</v>
      </c>
      <c r="AD1158" s="30" t="s">
        <v>113</v>
      </c>
      <c r="AE1158" s="30" t="s">
        <v>113</v>
      </c>
      <c r="AF1158" s="30" t="s">
        <v>113</v>
      </c>
      <c r="AG1158" s="30" t="s">
        <v>113</v>
      </c>
      <c r="AH1158" s="30" t="s">
        <v>113</v>
      </c>
      <c r="AI1158" s="30" t="s">
        <v>113</v>
      </c>
      <c r="AJ1158" s="30" t="s">
        <v>113</v>
      </c>
      <c r="AK1158" s="30" t="s">
        <v>113</v>
      </c>
      <c r="AL1158" s="30" t="s">
        <v>113</v>
      </c>
      <c r="AM1158" s="30">
        <v>0</v>
      </c>
      <c r="AN1158" s="30">
        <v>16</v>
      </c>
      <c r="AO1158" s="30">
        <v>0</v>
      </c>
      <c r="AP1158" s="30">
        <v>7</v>
      </c>
      <c r="AQ1158" s="31">
        <v>6</v>
      </c>
      <c r="AR1158" s="31">
        <v>6</v>
      </c>
      <c r="AS1158" s="31">
        <v>6</v>
      </c>
      <c r="AT1158" s="32">
        <v>6</v>
      </c>
      <c r="AU1158" s="32">
        <v>6</v>
      </c>
      <c r="AV1158" s="32">
        <v>6</v>
      </c>
      <c r="AW1158" s="32">
        <v>6</v>
      </c>
      <c r="AX1158" s="32">
        <v>6</v>
      </c>
      <c r="AY1158" s="32">
        <v>6</v>
      </c>
      <c r="AZ1158" s="32">
        <v>6</v>
      </c>
      <c r="BA1158" s="32">
        <v>6</v>
      </c>
      <c r="BB1158" s="32">
        <v>6</v>
      </c>
      <c r="BC1158" s="32">
        <v>6</v>
      </c>
      <c r="BD1158" s="33">
        <v>7.2</v>
      </c>
      <c r="BE1158" s="33">
        <v>6</v>
      </c>
      <c r="BF1158" s="33">
        <v>6</v>
      </c>
      <c r="BG1158" s="33">
        <v>6</v>
      </c>
      <c r="BH1158" s="33">
        <v>6</v>
      </c>
      <c r="BI1158" s="33">
        <v>6</v>
      </c>
      <c r="BJ1158" s="34">
        <v>6</v>
      </c>
      <c r="BK1158" s="35">
        <v>6</v>
      </c>
      <c r="BL1158" t="str">
        <f>IF(BY1158&gt;LARGE(BZ1158:$CK1158,1),1,"")</f>
        <v/>
      </c>
      <c r="BM1158" t="str">
        <f>IF(BZ1158&gt;LARGE(CA1158:$CK1158,1),2,"")</f>
        <v/>
      </c>
      <c r="BN1158" t="str">
        <f>IF(CA1158&gt;LARGE(CB1158:$CK1158,1),2.2,"")</f>
        <v/>
      </c>
      <c r="BO1158" t="str">
        <f>IF(CB1158&gt;LARGE(CC1158:$CK1158,1),3,"")</f>
        <v/>
      </c>
      <c r="BP1158" t="str">
        <f>IF(CC1158&gt;LARGE(CD1158:$CK1158,1),3.2,"")</f>
        <v/>
      </c>
      <c r="BQ1158" t="str">
        <f>IF(CD1158&gt;LARGE(CE1158:$CK1158,1),4,"")</f>
        <v/>
      </c>
      <c r="BR1158" t="str">
        <f>IF(CE1158&gt;LARGE(CF1158:$CK1158,1),4.2,"")</f>
        <v/>
      </c>
      <c r="BS1158" t="str">
        <f>IF(CF1158&gt;LARGE(CG1158:$CK1158,1),5,"")</f>
        <v/>
      </c>
      <c r="BT1158" t="str">
        <f>IF(CG1158&gt;LARGE(CH1158:$CK1158,1),5.2,"")</f>
        <v/>
      </c>
      <c r="BU1158">
        <f>IF(CH1158&gt;LARGE(CI1158:$CK1158,1),6,"")</f>
        <v>6</v>
      </c>
      <c r="BV1158" t="str">
        <f>IF(CI1158&gt;LARGE(CJ1158:$CK1158,1),6.2,"")</f>
        <v/>
      </c>
      <c r="BW1158" t="str">
        <f>IF(CJ1158&gt;LARGE(CK1158:$CK1158,1),7,"")</f>
        <v/>
      </c>
      <c r="BX1158" t="str">
        <f t="shared" si="290"/>
        <v/>
      </c>
      <c r="BY1158" s="36">
        <f t="shared" si="291"/>
        <v>0</v>
      </c>
      <c r="BZ1158" s="36">
        <f t="shared" si="292"/>
        <v>0</v>
      </c>
      <c r="CA1158">
        <f t="shared" si="293"/>
        <v>0</v>
      </c>
      <c r="CB1158" s="36">
        <f t="shared" si="294"/>
        <v>0</v>
      </c>
      <c r="CC1158">
        <f t="shared" si="295"/>
        <v>0</v>
      </c>
      <c r="CD1158" s="36">
        <f t="shared" si="296"/>
        <v>0</v>
      </c>
      <c r="CE1158">
        <f t="shared" si="297"/>
        <v>0</v>
      </c>
      <c r="CF1158" s="36">
        <f t="shared" si="298"/>
        <v>0</v>
      </c>
      <c r="CG1158">
        <f t="shared" si="299"/>
        <v>0</v>
      </c>
      <c r="CH1158" s="36">
        <f t="shared" si="300"/>
        <v>10</v>
      </c>
      <c r="CI1158">
        <f t="shared" si="301"/>
        <v>0</v>
      </c>
      <c r="CJ1158" s="36">
        <f t="shared" si="302"/>
        <v>0</v>
      </c>
      <c r="CK1158">
        <f t="shared" si="303"/>
        <v>0</v>
      </c>
      <c r="CP1158">
        <v>1765</v>
      </c>
      <c r="DD1158" t="str">
        <f>IF(COUNTIF('[3]Zone Players'!A$3:A$1847,A1158)&lt;1,"D","")</f>
        <v/>
      </c>
      <c r="DF1158">
        <f t="shared" si="306"/>
        <v>6</v>
      </c>
      <c r="DG1158" s="70">
        <f t="shared" si="304"/>
        <v>10</v>
      </c>
      <c r="DH1158" t="str">
        <f t="shared" si="305"/>
        <v/>
      </c>
    </row>
    <row r="1159" spans="1:112" x14ac:dyDescent="0.25">
      <c r="A1159" s="23">
        <v>147961</v>
      </c>
      <c r="B1159" s="24" t="s">
        <v>1609</v>
      </c>
      <c r="C1159" s="24" t="s">
        <v>1610</v>
      </c>
      <c r="D1159" s="25" t="s">
        <v>1571</v>
      </c>
      <c r="E1159" s="26"/>
      <c r="F1159" s="27"/>
      <c r="G1159" s="27"/>
      <c r="H1159" s="27"/>
      <c r="I1159" s="27"/>
      <c r="J1159" s="27"/>
      <c r="K1159" s="27"/>
      <c r="L1159" s="27"/>
      <c r="M1159" s="27"/>
      <c r="N1159" s="26">
        <v>6</v>
      </c>
      <c r="O1159" s="27">
        <v>6</v>
      </c>
      <c r="P1159" s="27">
        <v>5</v>
      </c>
      <c r="Q1159" s="28"/>
      <c r="R1159" s="28"/>
      <c r="S1159" s="28"/>
      <c r="T1159" s="29"/>
      <c r="U1159" s="28"/>
      <c r="V1159" s="30" t="s">
        <v>113</v>
      </c>
      <c r="W1159" s="30" t="s">
        <v>113</v>
      </c>
      <c r="X1159" s="30" t="s">
        <v>113</v>
      </c>
      <c r="Y1159" s="30" t="s">
        <v>113</v>
      </c>
      <c r="Z1159" s="30">
        <v>5</v>
      </c>
      <c r="AA1159" s="30">
        <v>6</v>
      </c>
      <c r="AB1159" s="30" t="s">
        <v>113</v>
      </c>
      <c r="AC1159" s="30" t="s">
        <v>113</v>
      </c>
      <c r="AD1159" s="30" t="s">
        <v>113</v>
      </c>
      <c r="AE1159" s="30" t="s">
        <v>113</v>
      </c>
      <c r="AF1159" s="30" t="s">
        <v>113</v>
      </c>
      <c r="AG1159" s="30" t="s">
        <v>113</v>
      </c>
      <c r="AH1159" s="30" t="s">
        <v>113</v>
      </c>
      <c r="AI1159" s="30" t="s">
        <v>113</v>
      </c>
      <c r="AJ1159" s="30" t="s">
        <v>113</v>
      </c>
      <c r="AK1159" s="30" t="s">
        <v>113</v>
      </c>
      <c r="AL1159" s="30" t="s">
        <v>113</v>
      </c>
      <c r="AM1159" s="30">
        <v>0</v>
      </c>
      <c r="AN1159" s="30">
        <v>16</v>
      </c>
      <c r="AO1159" s="30">
        <v>1</v>
      </c>
      <c r="AP1159" s="30">
        <v>6</v>
      </c>
      <c r="AQ1159" s="31">
        <v>5</v>
      </c>
      <c r="AR1159" s="31">
        <v>5</v>
      </c>
      <c r="AS1159" s="31">
        <v>5</v>
      </c>
      <c r="AT1159" s="32">
        <v>0</v>
      </c>
      <c r="AU1159" s="32">
        <v>0</v>
      </c>
      <c r="AV1159" s="32">
        <v>0</v>
      </c>
      <c r="AW1159" s="32">
        <v>0</v>
      </c>
      <c r="AX1159" s="32">
        <v>0</v>
      </c>
      <c r="AY1159" s="32">
        <v>0</v>
      </c>
      <c r="AZ1159" s="32">
        <v>0</v>
      </c>
      <c r="BA1159" s="32">
        <v>0</v>
      </c>
      <c r="BB1159" s="32">
        <v>0</v>
      </c>
      <c r="BC1159" s="32">
        <v>0</v>
      </c>
      <c r="BD1159" s="33">
        <v>7.2</v>
      </c>
      <c r="BE1159" s="33">
        <v>7.2</v>
      </c>
      <c r="BF1159" s="33">
        <v>7.2</v>
      </c>
      <c r="BG1159" s="33">
        <v>7.2</v>
      </c>
      <c r="BH1159" s="33">
        <v>7.2</v>
      </c>
      <c r="BI1159" s="33">
        <v>7.2</v>
      </c>
      <c r="BJ1159" s="34" t="s">
        <v>113</v>
      </c>
      <c r="BK1159" s="35" t="s">
        <v>113</v>
      </c>
      <c r="BL1159" t="str">
        <f>IF(BY1159&gt;LARGE(BZ1159:$CK1159,1),1,"")</f>
        <v/>
      </c>
      <c r="BM1159" t="str">
        <f>IF(BZ1159&gt;LARGE(CA1159:$CK1159,1),2,"")</f>
        <v/>
      </c>
      <c r="BN1159" t="str">
        <f>IF(CA1159&gt;LARGE(CB1159:$CK1159,1),2.2,"")</f>
        <v/>
      </c>
      <c r="BO1159" t="str">
        <f>IF(CB1159&gt;LARGE(CC1159:$CK1159,1),3,"")</f>
        <v/>
      </c>
      <c r="BP1159" t="str">
        <f>IF(CC1159&gt;LARGE(CD1159:$CK1159,1),3.2,"")</f>
        <v/>
      </c>
      <c r="BQ1159" t="str">
        <f>IF(CD1159&gt;LARGE(CE1159:$CK1159,1),4,"")</f>
        <v/>
      </c>
      <c r="BR1159" t="str">
        <f>IF(CE1159&gt;LARGE(CF1159:$CK1159,1),4.2,"")</f>
        <v/>
      </c>
      <c r="BS1159" t="str">
        <f>IF(CF1159&gt;LARGE(CG1159:$CK1159,1),5,"")</f>
        <v/>
      </c>
      <c r="BT1159" t="str">
        <f>IF(CG1159&gt;LARGE(CH1159:$CK1159,1),5.2,"")</f>
        <v/>
      </c>
      <c r="BU1159" t="str">
        <f>IF(CH1159&gt;LARGE(CI1159:$CK1159,1),6,"")</f>
        <v/>
      </c>
      <c r="BV1159" t="str">
        <f>IF(CI1159&gt;LARGE(CJ1159:$CK1159,1),6.2,"")</f>
        <v/>
      </c>
      <c r="BW1159" t="str">
        <f>IF(CJ1159&gt;LARGE(CK1159:$CK1159,1),7,"")</f>
        <v/>
      </c>
      <c r="BX1159" t="str">
        <f t="shared" si="290"/>
        <v/>
      </c>
      <c r="BY1159" s="36">
        <f t="shared" si="291"/>
        <v>0</v>
      </c>
      <c r="BZ1159" s="36">
        <f t="shared" si="292"/>
        <v>0</v>
      </c>
      <c r="CA1159">
        <f t="shared" si="293"/>
        <v>0</v>
      </c>
      <c r="CB1159" s="36">
        <f t="shared" si="294"/>
        <v>0</v>
      </c>
      <c r="CC1159">
        <f t="shared" si="295"/>
        <v>0</v>
      </c>
      <c r="CD1159" s="36">
        <f t="shared" si="296"/>
        <v>0</v>
      </c>
      <c r="CE1159">
        <f t="shared" si="297"/>
        <v>0</v>
      </c>
      <c r="CF1159" s="36">
        <f t="shared" si="298"/>
        <v>0</v>
      </c>
      <c r="CG1159">
        <f t="shared" si="299"/>
        <v>0</v>
      </c>
      <c r="CH1159" s="36">
        <f t="shared" si="300"/>
        <v>0</v>
      </c>
      <c r="CI1159">
        <f t="shared" si="301"/>
        <v>0</v>
      </c>
      <c r="CJ1159" s="36">
        <f t="shared" si="302"/>
        <v>0</v>
      </c>
      <c r="CK1159">
        <f t="shared" si="303"/>
        <v>0</v>
      </c>
      <c r="CP1159">
        <v>1769</v>
      </c>
      <c r="DD1159" t="str">
        <f>IF(COUNTIF('[3]Zone Players'!A$3:A$1847,A1159)&lt;1,"D","")</f>
        <v/>
      </c>
      <c r="DF1159">
        <f t="shared" si="306"/>
        <v>5</v>
      </c>
      <c r="DG1159" s="70">
        <f t="shared" si="304"/>
        <v>0</v>
      </c>
      <c r="DH1159" t="str">
        <f t="shared" si="305"/>
        <v/>
      </c>
    </row>
    <row r="1160" spans="1:112" x14ac:dyDescent="0.25">
      <c r="A1160" s="23">
        <v>145826</v>
      </c>
      <c r="B1160" s="24" t="s">
        <v>391</v>
      </c>
      <c r="C1160" s="24" t="s">
        <v>1611</v>
      </c>
      <c r="D1160" s="25" t="s">
        <v>1571</v>
      </c>
      <c r="E1160" s="26"/>
      <c r="F1160" s="27"/>
      <c r="G1160" s="27"/>
      <c r="H1160" s="27"/>
      <c r="I1160" s="27"/>
      <c r="J1160" s="27"/>
      <c r="K1160" s="27"/>
      <c r="L1160" s="27"/>
      <c r="M1160" s="27"/>
      <c r="N1160" s="26">
        <v>6</v>
      </c>
      <c r="O1160" s="27">
        <v>6</v>
      </c>
      <c r="P1160" s="27">
        <v>6</v>
      </c>
      <c r="Q1160" s="28"/>
      <c r="R1160" s="28"/>
      <c r="S1160" s="28"/>
      <c r="T1160" s="29"/>
      <c r="U1160" s="28"/>
      <c r="V1160" s="30" t="s">
        <v>113</v>
      </c>
      <c r="W1160" s="30" t="s">
        <v>113</v>
      </c>
      <c r="X1160" s="30" t="s">
        <v>113</v>
      </c>
      <c r="Y1160" s="30" t="s">
        <v>113</v>
      </c>
      <c r="Z1160" s="30">
        <v>5</v>
      </c>
      <c r="AA1160" s="30">
        <v>6</v>
      </c>
      <c r="AB1160" s="30" t="s">
        <v>113</v>
      </c>
      <c r="AC1160" s="30" t="s">
        <v>113</v>
      </c>
      <c r="AD1160" s="30" t="s">
        <v>113</v>
      </c>
      <c r="AE1160" s="30" t="s">
        <v>113</v>
      </c>
      <c r="AF1160" s="30" t="s">
        <v>113</v>
      </c>
      <c r="AG1160" s="30" t="s">
        <v>113</v>
      </c>
      <c r="AH1160" s="30" t="s">
        <v>113</v>
      </c>
      <c r="AI1160" s="30" t="s">
        <v>113</v>
      </c>
      <c r="AJ1160" s="30" t="s">
        <v>113</v>
      </c>
      <c r="AK1160" s="30" t="s">
        <v>113</v>
      </c>
      <c r="AL1160" s="30" t="s">
        <v>113</v>
      </c>
      <c r="AM1160" s="30">
        <v>0</v>
      </c>
      <c r="AN1160" s="30">
        <v>16</v>
      </c>
      <c r="AO1160" s="30">
        <v>0</v>
      </c>
      <c r="AP1160" s="30">
        <v>7</v>
      </c>
      <c r="AQ1160" s="31">
        <v>6</v>
      </c>
      <c r="AR1160" s="31">
        <v>6</v>
      </c>
      <c r="AS1160" s="31">
        <v>6</v>
      </c>
      <c r="AT1160" s="32">
        <v>0</v>
      </c>
      <c r="AU1160" s="32">
        <v>0</v>
      </c>
      <c r="AV1160" s="32">
        <v>0</v>
      </c>
      <c r="AW1160" s="32">
        <v>0</v>
      </c>
      <c r="AX1160" s="32">
        <v>0</v>
      </c>
      <c r="AY1160" s="32">
        <v>0</v>
      </c>
      <c r="AZ1160" s="32">
        <v>0</v>
      </c>
      <c r="BA1160" s="32">
        <v>0</v>
      </c>
      <c r="BB1160" s="32">
        <v>0</v>
      </c>
      <c r="BC1160" s="32">
        <v>0</v>
      </c>
      <c r="BD1160" s="33">
        <v>7.2</v>
      </c>
      <c r="BE1160" s="33">
        <v>7.2</v>
      </c>
      <c r="BF1160" s="33">
        <v>7.2</v>
      </c>
      <c r="BG1160" s="33">
        <v>7.2</v>
      </c>
      <c r="BH1160" s="33">
        <v>7.2</v>
      </c>
      <c r="BI1160" s="33">
        <v>7.2</v>
      </c>
      <c r="BJ1160" s="34" t="s">
        <v>113</v>
      </c>
      <c r="BK1160" s="35" t="s">
        <v>113</v>
      </c>
      <c r="BL1160" t="str">
        <f>IF(BY1160&gt;LARGE(BZ1160:$CK1160,1),1,"")</f>
        <v/>
      </c>
      <c r="BM1160" t="str">
        <f>IF(BZ1160&gt;LARGE(CA1160:$CK1160,1),2,"")</f>
        <v/>
      </c>
      <c r="BN1160" t="str">
        <f>IF(CA1160&gt;LARGE(CB1160:$CK1160,1),2.2,"")</f>
        <v/>
      </c>
      <c r="BO1160" t="str">
        <f>IF(CB1160&gt;LARGE(CC1160:$CK1160,1),3,"")</f>
        <v/>
      </c>
      <c r="BP1160" t="str">
        <f>IF(CC1160&gt;LARGE(CD1160:$CK1160,1),3.2,"")</f>
        <v/>
      </c>
      <c r="BQ1160" t="str">
        <f>IF(CD1160&gt;LARGE(CE1160:$CK1160,1),4,"")</f>
        <v/>
      </c>
      <c r="BR1160" t="str">
        <f>IF(CE1160&gt;LARGE(CF1160:$CK1160,1),4.2,"")</f>
        <v/>
      </c>
      <c r="BS1160" t="str">
        <f>IF(CF1160&gt;LARGE(CG1160:$CK1160,1),5,"")</f>
        <v/>
      </c>
      <c r="BT1160" t="str">
        <f>IF(CG1160&gt;LARGE(CH1160:$CK1160,1),5.2,"")</f>
        <v/>
      </c>
      <c r="BU1160" t="str">
        <f>IF(CH1160&gt;LARGE(CI1160:$CK1160,1),6,"")</f>
        <v/>
      </c>
      <c r="BV1160" t="str">
        <f>IF(CI1160&gt;LARGE(CJ1160:$CK1160,1),6.2,"")</f>
        <v/>
      </c>
      <c r="BW1160" t="str">
        <f>IF(CJ1160&gt;LARGE(CK1160:$CK1160,1),7,"")</f>
        <v/>
      </c>
      <c r="BX1160" t="str">
        <f t="shared" ref="BX1160:BX1223" si="307">IF(CK1160&gt;0,7.2,"")</f>
        <v/>
      </c>
      <c r="BY1160" s="36">
        <f t="shared" ref="BY1160:BY1223" si="308">COUNTIF($AT1160:$BC1160,1)+COUNTIF($AT1160:$BC1160,1.1)</f>
        <v>0</v>
      </c>
      <c r="BZ1160" s="36">
        <f t="shared" ref="BZ1160:BZ1223" si="309">COUNTIF($AT1160:$BC1160,2)+COUNTIF($AT1160:$BC1160,2.1)</f>
        <v>0</v>
      </c>
      <c r="CA1160">
        <f t="shared" ref="CA1160:CA1223" si="310">COUNTIF($AT1160:$BC1160,2.2)</f>
        <v>0</v>
      </c>
      <c r="CB1160" s="36">
        <f t="shared" ref="CB1160:CB1223" si="311">COUNTIF($AT1160:$BC1160,3)+COUNTIF($AT1160:$BC1160,3.1)</f>
        <v>0</v>
      </c>
      <c r="CC1160">
        <f t="shared" ref="CC1160:CC1223" si="312">COUNTIF($AT1160:$BC1160,3.2)</f>
        <v>0</v>
      </c>
      <c r="CD1160" s="36">
        <f t="shared" ref="CD1160:CD1223" si="313">COUNTIF($AT1160:$BC1160,4)+COUNTIF($AT1160:$BC1160,4.1)</f>
        <v>0</v>
      </c>
      <c r="CE1160">
        <f t="shared" ref="CE1160:CE1223" si="314">COUNTIF($AT1160:$BC1160,4.2)</f>
        <v>0</v>
      </c>
      <c r="CF1160" s="36">
        <f t="shared" ref="CF1160:CF1223" si="315">COUNTIF($AT1160:$BC1160,5)+COUNTIF($AT1160:$BC1160,5.1)</f>
        <v>0</v>
      </c>
      <c r="CG1160">
        <f t="shared" ref="CG1160:CG1223" si="316">COUNTIF($AT1160:$BC1160,5.2)</f>
        <v>0</v>
      </c>
      <c r="CH1160" s="36">
        <f t="shared" ref="CH1160:CH1223" si="317">COUNTIF($AT1160:$BC1160,6)+COUNTIF($AT1160:$BC1160,6.1)</f>
        <v>0</v>
      </c>
      <c r="CI1160">
        <f t="shared" ref="CI1160:CI1223" si="318">COUNTIF($AT1160:$BC1160,6.2)</f>
        <v>0</v>
      </c>
      <c r="CJ1160" s="36">
        <f t="shared" ref="CJ1160:CJ1223" si="319">COUNTIF($AT1160:$BC1160,7)+COUNTIF($AT1160:$BC1160,7.1)</f>
        <v>0</v>
      </c>
      <c r="CK1160">
        <f t="shared" ref="CK1160:CK1223" si="320">COUNTIF($AT1160:$BC1160,7.2)</f>
        <v>0</v>
      </c>
      <c r="CP1160">
        <v>1770</v>
      </c>
      <c r="DD1160" t="str">
        <f>IF(COUNTIF('[3]Zone Players'!A$3:A$1847,A1160)&lt;1,"D","")</f>
        <v/>
      </c>
      <c r="DF1160">
        <f t="shared" si="306"/>
        <v>6</v>
      </c>
      <c r="DG1160" s="70">
        <f t="shared" si="304"/>
        <v>0</v>
      </c>
      <c r="DH1160" t="str">
        <f t="shared" si="305"/>
        <v/>
      </c>
    </row>
    <row r="1161" spans="1:112" x14ac:dyDescent="0.25">
      <c r="A1161" s="23">
        <v>150171</v>
      </c>
      <c r="B1161" s="24" t="s">
        <v>1612</v>
      </c>
      <c r="C1161" s="24" t="s">
        <v>598</v>
      </c>
      <c r="D1161" s="25" t="s">
        <v>1571</v>
      </c>
      <c r="E1161" s="26"/>
      <c r="F1161" s="27"/>
      <c r="G1161" s="27"/>
      <c r="H1161" s="27"/>
      <c r="I1161" s="27"/>
      <c r="J1161" s="27"/>
      <c r="K1161" s="27"/>
      <c r="L1161" s="27"/>
      <c r="M1161" s="27"/>
      <c r="N1161" s="26"/>
      <c r="O1161" s="27"/>
      <c r="P1161" s="27">
        <v>6</v>
      </c>
      <c r="Q1161" s="28"/>
      <c r="R1161" s="28"/>
      <c r="S1161" s="28"/>
      <c r="T1161" s="29"/>
      <c r="U1161" s="28"/>
      <c r="V1161" s="30" t="s">
        <v>113</v>
      </c>
      <c r="W1161" s="30" t="s">
        <v>113</v>
      </c>
      <c r="X1161" s="30" t="s">
        <v>113</v>
      </c>
      <c r="Y1161" s="30" t="s">
        <v>113</v>
      </c>
      <c r="Z1161" s="30">
        <v>5</v>
      </c>
      <c r="AA1161" s="30">
        <v>6</v>
      </c>
      <c r="AB1161" s="30" t="s">
        <v>113</v>
      </c>
      <c r="AC1161" s="30" t="s">
        <v>113</v>
      </c>
      <c r="AD1161" s="30" t="s">
        <v>113</v>
      </c>
      <c r="AE1161" s="30" t="s">
        <v>113</v>
      </c>
      <c r="AF1161" s="30" t="s">
        <v>113</v>
      </c>
      <c r="AG1161" s="30" t="s">
        <v>113</v>
      </c>
      <c r="AH1161" s="30" t="s">
        <v>113</v>
      </c>
      <c r="AI1161" s="30" t="s">
        <v>113</v>
      </c>
      <c r="AJ1161" s="30" t="s">
        <v>113</v>
      </c>
      <c r="AK1161" s="30" t="s">
        <v>113</v>
      </c>
      <c r="AL1161" s="30" t="s">
        <v>113</v>
      </c>
      <c r="AM1161" s="30">
        <v>0</v>
      </c>
      <c r="AN1161" s="30">
        <v>16</v>
      </c>
      <c r="AO1161" s="30">
        <v>0</v>
      </c>
      <c r="AP1161" s="30">
        <v>7</v>
      </c>
      <c r="AQ1161" s="31">
        <v>6</v>
      </c>
      <c r="AR1161" s="31">
        <v>5</v>
      </c>
      <c r="AS1161" s="31">
        <v>5</v>
      </c>
      <c r="AT1161" s="32">
        <v>5</v>
      </c>
      <c r="AU1161" s="32">
        <v>5</v>
      </c>
      <c r="AV1161" s="32">
        <v>5</v>
      </c>
      <c r="AW1161" s="32">
        <v>5</v>
      </c>
      <c r="AX1161" s="32">
        <v>5</v>
      </c>
      <c r="AY1161" s="32">
        <v>5</v>
      </c>
      <c r="AZ1161" s="32">
        <v>5</v>
      </c>
      <c r="BA1161" s="32">
        <v>5</v>
      </c>
      <c r="BB1161" s="32">
        <v>5</v>
      </c>
      <c r="BC1161" s="32">
        <v>5</v>
      </c>
      <c r="BD1161" s="33">
        <v>7.2</v>
      </c>
      <c r="BE1161" s="33">
        <v>5</v>
      </c>
      <c r="BF1161" s="33">
        <v>5</v>
      </c>
      <c r="BG1161" s="33">
        <v>5</v>
      </c>
      <c r="BH1161" s="33">
        <v>5</v>
      </c>
      <c r="BI1161" s="33">
        <v>5</v>
      </c>
      <c r="BJ1161" s="34">
        <v>5</v>
      </c>
      <c r="BK1161" s="35">
        <v>5</v>
      </c>
      <c r="BL1161" t="str">
        <f>IF(BY1161&gt;LARGE(BZ1161:$CK1161,1),1,"")</f>
        <v/>
      </c>
      <c r="BM1161" t="str">
        <f>IF(BZ1161&gt;LARGE(CA1161:$CK1161,1),2,"")</f>
        <v/>
      </c>
      <c r="BN1161" t="str">
        <f>IF(CA1161&gt;LARGE(CB1161:$CK1161,1),2.2,"")</f>
        <v/>
      </c>
      <c r="BO1161" t="str">
        <f>IF(CB1161&gt;LARGE(CC1161:$CK1161,1),3,"")</f>
        <v/>
      </c>
      <c r="BP1161" t="str">
        <f>IF(CC1161&gt;LARGE(CD1161:$CK1161,1),3.2,"")</f>
        <v/>
      </c>
      <c r="BQ1161" t="str">
        <f>IF(CD1161&gt;LARGE(CE1161:$CK1161,1),4,"")</f>
        <v/>
      </c>
      <c r="BR1161" t="str">
        <f>IF(CE1161&gt;LARGE(CF1161:$CK1161,1),4.2,"")</f>
        <v/>
      </c>
      <c r="BS1161">
        <f>IF(CF1161&gt;LARGE(CG1161:$CK1161,1),5,"")</f>
        <v>5</v>
      </c>
      <c r="BT1161" t="str">
        <f>IF(CG1161&gt;LARGE(CH1161:$CK1161,1),5.2,"")</f>
        <v/>
      </c>
      <c r="BU1161" t="str">
        <f>IF(CH1161&gt;LARGE(CI1161:$CK1161,1),6,"")</f>
        <v/>
      </c>
      <c r="BV1161" t="str">
        <f>IF(CI1161&gt;LARGE(CJ1161:$CK1161,1),6.2,"")</f>
        <v/>
      </c>
      <c r="BW1161" t="str">
        <f>IF(CJ1161&gt;LARGE(CK1161:$CK1161,1),7,"")</f>
        <v/>
      </c>
      <c r="BX1161" t="str">
        <f t="shared" si="307"/>
        <v/>
      </c>
      <c r="BY1161" s="36">
        <f t="shared" si="308"/>
        <v>0</v>
      </c>
      <c r="BZ1161" s="36">
        <f t="shared" si="309"/>
        <v>0</v>
      </c>
      <c r="CA1161">
        <f t="shared" si="310"/>
        <v>0</v>
      </c>
      <c r="CB1161" s="36">
        <f t="shared" si="311"/>
        <v>0</v>
      </c>
      <c r="CC1161">
        <f t="shared" si="312"/>
        <v>0</v>
      </c>
      <c r="CD1161" s="36">
        <f t="shared" si="313"/>
        <v>0</v>
      </c>
      <c r="CE1161">
        <f t="shared" si="314"/>
        <v>0</v>
      </c>
      <c r="CF1161" s="36">
        <f t="shared" si="315"/>
        <v>10</v>
      </c>
      <c r="CG1161">
        <f t="shared" si="316"/>
        <v>0</v>
      </c>
      <c r="CH1161" s="36">
        <f t="shared" si="317"/>
        <v>0</v>
      </c>
      <c r="CI1161">
        <f t="shared" si="318"/>
        <v>0</v>
      </c>
      <c r="CJ1161" s="36">
        <f t="shared" si="319"/>
        <v>0</v>
      </c>
      <c r="CK1161">
        <f t="shared" si="320"/>
        <v>0</v>
      </c>
      <c r="CP1161">
        <v>1771</v>
      </c>
      <c r="DD1161" t="str">
        <f>IF(COUNTIF('[3]Zone Players'!A$3:A$1847,A1161)&lt;1,"D","")</f>
        <v/>
      </c>
      <c r="DF1161">
        <f t="shared" si="306"/>
        <v>5</v>
      </c>
      <c r="DG1161" s="70">
        <f t="shared" ref="DG1161:DG1224" si="321">COUNT(AT1161:BC1161)-COUNTIF(AT1161:BC1161,0)</f>
        <v>10</v>
      </c>
      <c r="DH1161" t="str">
        <f t="shared" ref="DH1161:DH1224" si="322">IF(BJ1161&lt;&gt;BK1161,IF(DG1161&gt;4,BK1161,""),"")</f>
        <v/>
      </c>
    </row>
    <row r="1162" spans="1:112" x14ac:dyDescent="0.25">
      <c r="A1162" s="23">
        <v>139982</v>
      </c>
      <c r="B1162" s="24" t="s">
        <v>1613</v>
      </c>
      <c r="C1162" s="24" t="s">
        <v>1614</v>
      </c>
      <c r="D1162" s="25" t="s">
        <v>1571</v>
      </c>
      <c r="E1162" s="26"/>
      <c r="F1162" s="27"/>
      <c r="G1162" s="27"/>
      <c r="H1162" s="27"/>
      <c r="I1162" s="27"/>
      <c r="J1162" s="27"/>
      <c r="K1162" s="27"/>
      <c r="L1162" s="27"/>
      <c r="M1162" s="27"/>
      <c r="N1162" s="26"/>
      <c r="O1162" s="27"/>
      <c r="P1162" s="27" t="s">
        <v>113</v>
      </c>
      <c r="Q1162" s="28"/>
      <c r="R1162" s="28"/>
      <c r="S1162" s="28"/>
      <c r="T1162" s="29"/>
      <c r="U1162" s="28"/>
      <c r="V1162" s="30" t="s">
        <v>113</v>
      </c>
      <c r="W1162" s="30" t="s">
        <v>113</v>
      </c>
      <c r="X1162" s="30" t="s">
        <v>113</v>
      </c>
      <c r="Y1162" s="30" t="s">
        <v>113</v>
      </c>
      <c r="Z1162" s="30">
        <v>5</v>
      </c>
      <c r="AA1162" s="30">
        <v>6</v>
      </c>
      <c r="AB1162" s="30" t="s">
        <v>113</v>
      </c>
      <c r="AC1162" s="30" t="s">
        <v>113</v>
      </c>
      <c r="AD1162" s="30" t="s">
        <v>113</v>
      </c>
      <c r="AE1162" s="30" t="s">
        <v>113</v>
      </c>
      <c r="AF1162" s="30" t="s">
        <v>113</v>
      </c>
      <c r="AG1162" s="30" t="s">
        <v>113</v>
      </c>
      <c r="AH1162" s="30" t="s">
        <v>113</v>
      </c>
      <c r="AI1162" s="30" t="s">
        <v>113</v>
      </c>
      <c r="AJ1162" s="30" t="s">
        <v>113</v>
      </c>
      <c r="AK1162" s="30" t="s">
        <v>113</v>
      </c>
      <c r="AL1162" s="30" t="s">
        <v>113</v>
      </c>
      <c r="AM1162" s="30">
        <v>0</v>
      </c>
      <c r="AN1162" s="30">
        <v>16</v>
      </c>
      <c r="AO1162" s="30">
        <v>0</v>
      </c>
      <c r="AP1162" s="30">
        <v>7</v>
      </c>
      <c r="AQ1162" s="31" t="s">
        <v>113</v>
      </c>
      <c r="AR1162" s="31" t="s">
        <v>113</v>
      </c>
      <c r="AS1162" s="31" t="s">
        <v>113</v>
      </c>
      <c r="AT1162" s="32">
        <v>0</v>
      </c>
      <c r="AU1162" s="32">
        <v>0</v>
      </c>
      <c r="AV1162" s="32">
        <v>0</v>
      </c>
      <c r="AW1162" s="32">
        <v>0</v>
      </c>
      <c r="AX1162" s="32">
        <v>0</v>
      </c>
      <c r="AY1162" s="32">
        <v>0</v>
      </c>
      <c r="AZ1162" s="32">
        <v>0</v>
      </c>
      <c r="BA1162" s="32">
        <v>0</v>
      </c>
      <c r="BB1162" s="32">
        <v>0</v>
      </c>
      <c r="BC1162" s="32">
        <v>0</v>
      </c>
      <c r="BD1162" s="33">
        <v>7.2</v>
      </c>
      <c r="BE1162" s="33">
        <v>7.2</v>
      </c>
      <c r="BF1162" s="33">
        <v>7.2</v>
      </c>
      <c r="BG1162" s="33">
        <v>7.2</v>
      </c>
      <c r="BH1162" s="33">
        <v>7.2</v>
      </c>
      <c r="BI1162" s="33">
        <v>7.2</v>
      </c>
      <c r="BJ1162" s="34" t="s">
        <v>113</v>
      </c>
      <c r="BK1162" s="35" t="s">
        <v>113</v>
      </c>
      <c r="BL1162" t="str">
        <f>IF(BY1162&gt;LARGE(BZ1162:$CK1162,1),1,"")</f>
        <v/>
      </c>
      <c r="BM1162" t="str">
        <f>IF(BZ1162&gt;LARGE(CA1162:$CK1162,1),2,"")</f>
        <v/>
      </c>
      <c r="BN1162" t="str">
        <f>IF(CA1162&gt;LARGE(CB1162:$CK1162,1),2.2,"")</f>
        <v/>
      </c>
      <c r="BO1162" t="str">
        <f>IF(CB1162&gt;LARGE(CC1162:$CK1162,1),3,"")</f>
        <v/>
      </c>
      <c r="BP1162" t="str">
        <f>IF(CC1162&gt;LARGE(CD1162:$CK1162,1),3.2,"")</f>
        <v/>
      </c>
      <c r="BQ1162" t="str">
        <f>IF(CD1162&gt;LARGE(CE1162:$CK1162,1),4,"")</f>
        <v/>
      </c>
      <c r="BR1162" t="str">
        <f>IF(CE1162&gt;LARGE(CF1162:$CK1162,1),4.2,"")</f>
        <v/>
      </c>
      <c r="BS1162" t="str">
        <f>IF(CF1162&gt;LARGE(CG1162:$CK1162,1),5,"")</f>
        <v/>
      </c>
      <c r="BT1162" t="str">
        <f>IF(CG1162&gt;LARGE(CH1162:$CK1162,1),5.2,"")</f>
        <v/>
      </c>
      <c r="BU1162" t="str">
        <f>IF(CH1162&gt;LARGE(CI1162:$CK1162,1),6,"")</f>
        <v/>
      </c>
      <c r="BV1162" t="str">
        <f>IF(CI1162&gt;LARGE(CJ1162:$CK1162,1),6.2,"")</f>
        <v/>
      </c>
      <c r="BW1162" t="str">
        <f>IF(CJ1162&gt;LARGE(CK1162:$CK1162,1),7,"")</f>
        <v/>
      </c>
      <c r="BX1162" t="str">
        <f t="shared" si="307"/>
        <v/>
      </c>
      <c r="BY1162" s="36">
        <f t="shared" si="308"/>
        <v>0</v>
      </c>
      <c r="BZ1162" s="36">
        <f t="shared" si="309"/>
        <v>0</v>
      </c>
      <c r="CA1162">
        <f t="shared" si="310"/>
        <v>0</v>
      </c>
      <c r="CB1162" s="36">
        <f t="shared" si="311"/>
        <v>0</v>
      </c>
      <c r="CC1162">
        <f t="shared" si="312"/>
        <v>0</v>
      </c>
      <c r="CD1162" s="36">
        <f t="shared" si="313"/>
        <v>0</v>
      </c>
      <c r="CE1162">
        <f t="shared" si="314"/>
        <v>0</v>
      </c>
      <c r="CF1162" s="36">
        <f t="shared" si="315"/>
        <v>0</v>
      </c>
      <c r="CG1162">
        <f t="shared" si="316"/>
        <v>0</v>
      </c>
      <c r="CH1162" s="36">
        <f t="shared" si="317"/>
        <v>0</v>
      </c>
      <c r="CI1162">
        <f t="shared" si="318"/>
        <v>0</v>
      </c>
      <c r="CJ1162" s="36">
        <f t="shared" si="319"/>
        <v>0</v>
      </c>
      <c r="CK1162">
        <f t="shared" si="320"/>
        <v>0</v>
      </c>
      <c r="CP1162">
        <v>1772</v>
      </c>
      <c r="DD1162" t="str">
        <f>IF(COUNTIF('[3]Zone Players'!A$3:A$1847,A1162)&lt;1,"D","")</f>
        <v/>
      </c>
      <c r="DF1162" t="str">
        <f t="shared" ref="DF1162:DF1225" si="323">IF(T1162="",AS1162,"N"&amp;T1162)</f>
        <v/>
      </c>
      <c r="DG1162" s="70">
        <f t="shared" si="321"/>
        <v>0</v>
      </c>
      <c r="DH1162" t="str">
        <f t="shared" si="322"/>
        <v/>
      </c>
    </row>
    <row r="1163" spans="1:112" x14ac:dyDescent="0.25">
      <c r="A1163" s="23">
        <v>150172</v>
      </c>
      <c r="B1163" s="24" t="s">
        <v>1615</v>
      </c>
      <c r="C1163" s="24" t="s">
        <v>1616</v>
      </c>
      <c r="D1163" s="25" t="s">
        <v>1571</v>
      </c>
      <c r="E1163" s="26"/>
      <c r="F1163" s="27"/>
      <c r="G1163" s="27"/>
      <c r="H1163" s="27"/>
      <c r="I1163" s="27"/>
      <c r="J1163" s="27"/>
      <c r="K1163" s="27"/>
      <c r="L1163" s="27"/>
      <c r="M1163" s="27"/>
      <c r="N1163" s="26"/>
      <c r="O1163" s="27"/>
      <c r="P1163" s="27" t="s">
        <v>113</v>
      </c>
      <c r="Q1163" s="28"/>
      <c r="R1163" s="28"/>
      <c r="S1163" s="28"/>
      <c r="T1163" s="29"/>
      <c r="U1163" s="28"/>
      <c r="V1163" s="30" t="s">
        <v>113</v>
      </c>
      <c r="W1163" s="30" t="s">
        <v>113</v>
      </c>
      <c r="X1163" s="30" t="s">
        <v>113</v>
      </c>
      <c r="Y1163" s="30" t="s">
        <v>113</v>
      </c>
      <c r="Z1163" s="30">
        <v>5</v>
      </c>
      <c r="AA1163" s="30">
        <v>6</v>
      </c>
      <c r="AB1163" s="30" t="s">
        <v>113</v>
      </c>
      <c r="AC1163" s="30" t="s">
        <v>113</v>
      </c>
      <c r="AD1163" s="30" t="s">
        <v>113</v>
      </c>
      <c r="AE1163" s="30" t="s">
        <v>113</v>
      </c>
      <c r="AF1163" s="30" t="s">
        <v>113</v>
      </c>
      <c r="AG1163" s="30" t="s">
        <v>113</v>
      </c>
      <c r="AH1163" s="30" t="s">
        <v>113</v>
      </c>
      <c r="AI1163" s="30" t="s">
        <v>113</v>
      </c>
      <c r="AJ1163" s="30" t="s">
        <v>113</v>
      </c>
      <c r="AK1163" s="30" t="s">
        <v>113</v>
      </c>
      <c r="AL1163" s="30" t="s">
        <v>113</v>
      </c>
      <c r="AM1163" s="30">
        <v>0</v>
      </c>
      <c r="AN1163" s="30">
        <v>16</v>
      </c>
      <c r="AO1163" s="30">
        <v>0</v>
      </c>
      <c r="AP1163" s="30">
        <v>7</v>
      </c>
      <c r="AQ1163" s="31" t="s">
        <v>113</v>
      </c>
      <c r="AR1163" s="31" t="s">
        <v>113</v>
      </c>
      <c r="AS1163" s="31" t="s">
        <v>113</v>
      </c>
      <c r="AT1163" s="32">
        <v>0</v>
      </c>
      <c r="AU1163" s="32">
        <v>0</v>
      </c>
      <c r="AV1163" s="32">
        <v>0</v>
      </c>
      <c r="AW1163" s="32">
        <v>0</v>
      </c>
      <c r="AX1163" s="32">
        <v>0</v>
      </c>
      <c r="AY1163" s="32">
        <v>0</v>
      </c>
      <c r="AZ1163" s="32">
        <v>0</v>
      </c>
      <c r="BA1163" s="32">
        <v>0</v>
      </c>
      <c r="BB1163" s="32">
        <v>0</v>
      </c>
      <c r="BC1163" s="32">
        <v>0</v>
      </c>
      <c r="BD1163" s="33">
        <v>7.2</v>
      </c>
      <c r="BE1163" s="33">
        <v>7.2</v>
      </c>
      <c r="BF1163" s="33">
        <v>7.2</v>
      </c>
      <c r="BG1163" s="33">
        <v>7.2</v>
      </c>
      <c r="BH1163" s="33">
        <v>7.2</v>
      </c>
      <c r="BI1163" s="33">
        <v>7.2</v>
      </c>
      <c r="BJ1163" s="34" t="s">
        <v>113</v>
      </c>
      <c r="BK1163" s="35" t="s">
        <v>113</v>
      </c>
      <c r="BL1163" t="str">
        <f>IF(BY1163&gt;LARGE(BZ1163:$CK1163,1),1,"")</f>
        <v/>
      </c>
      <c r="BM1163" t="str">
        <f>IF(BZ1163&gt;LARGE(CA1163:$CK1163,1),2,"")</f>
        <v/>
      </c>
      <c r="BN1163" t="str">
        <f>IF(CA1163&gt;LARGE(CB1163:$CK1163,1),2.2,"")</f>
        <v/>
      </c>
      <c r="BO1163" t="str">
        <f>IF(CB1163&gt;LARGE(CC1163:$CK1163,1),3,"")</f>
        <v/>
      </c>
      <c r="BP1163" t="str">
        <f>IF(CC1163&gt;LARGE(CD1163:$CK1163,1),3.2,"")</f>
        <v/>
      </c>
      <c r="BQ1163" t="str">
        <f>IF(CD1163&gt;LARGE(CE1163:$CK1163,1),4,"")</f>
        <v/>
      </c>
      <c r="BR1163" t="str">
        <f>IF(CE1163&gt;LARGE(CF1163:$CK1163,1),4.2,"")</f>
        <v/>
      </c>
      <c r="BS1163" t="str">
        <f>IF(CF1163&gt;LARGE(CG1163:$CK1163,1),5,"")</f>
        <v/>
      </c>
      <c r="BT1163" t="str">
        <f>IF(CG1163&gt;LARGE(CH1163:$CK1163,1),5.2,"")</f>
        <v/>
      </c>
      <c r="BU1163" t="str">
        <f>IF(CH1163&gt;LARGE(CI1163:$CK1163,1),6,"")</f>
        <v/>
      </c>
      <c r="BV1163" t="str">
        <f>IF(CI1163&gt;LARGE(CJ1163:$CK1163,1),6.2,"")</f>
        <v/>
      </c>
      <c r="BW1163" t="str">
        <f>IF(CJ1163&gt;LARGE(CK1163:$CK1163,1),7,"")</f>
        <v/>
      </c>
      <c r="BX1163" t="str">
        <f t="shared" si="307"/>
        <v/>
      </c>
      <c r="BY1163" s="36">
        <f t="shared" si="308"/>
        <v>0</v>
      </c>
      <c r="BZ1163" s="36">
        <f t="shared" si="309"/>
        <v>0</v>
      </c>
      <c r="CA1163">
        <f t="shared" si="310"/>
        <v>0</v>
      </c>
      <c r="CB1163" s="36">
        <f t="shared" si="311"/>
        <v>0</v>
      </c>
      <c r="CC1163">
        <f t="shared" si="312"/>
        <v>0</v>
      </c>
      <c r="CD1163" s="36">
        <f t="shared" si="313"/>
        <v>0</v>
      </c>
      <c r="CE1163">
        <f t="shared" si="314"/>
        <v>0</v>
      </c>
      <c r="CF1163" s="36">
        <f t="shared" si="315"/>
        <v>0</v>
      </c>
      <c r="CG1163">
        <f t="shared" si="316"/>
        <v>0</v>
      </c>
      <c r="CH1163" s="36">
        <f t="shared" si="317"/>
        <v>0</v>
      </c>
      <c r="CI1163">
        <f t="shared" si="318"/>
        <v>0</v>
      </c>
      <c r="CJ1163" s="36">
        <f t="shared" si="319"/>
        <v>0</v>
      </c>
      <c r="CK1163">
        <f t="shared" si="320"/>
        <v>0</v>
      </c>
      <c r="CP1163">
        <v>1773</v>
      </c>
      <c r="DD1163" t="str">
        <f>IF(COUNTIF('[3]Zone Players'!A$3:A$1847,A1163)&lt;1,"D","")</f>
        <v/>
      </c>
      <c r="DF1163" t="str">
        <f t="shared" si="323"/>
        <v/>
      </c>
      <c r="DG1163" s="70">
        <f t="shared" si="321"/>
        <v>0</v>
      </c>
      <c r="DH1163" t="str">
        <f t="shared" si="322"/>
        <v/>
      </c>
    </row>
    <row r="1164" spans="1:112" x14ac:dyDescent="0.25">
      <c r="A1164" s="23">
        <v>147962</v>
      </c>
      <c r="B1164" s="24" t="s">
        <v>1617</v>
      </c>
      <c r="C1164" s="24" t="s">
        <v>235</v>
      </c>
      <c r="D1164" s="25" t="s">
        <v>1571</v>
      </c>
      <c r="E1164" s="26"/>
      <c r="F1164" s="27"/>
      <c r="G1164" s="27"/>
      <c r="H1164" s="27"/>
      <c r="I1164" s="27"/>
      <c r="J1164" s="27"/>
      <c r="K1164" s="27"/>
      <c r="L1164" s="27"/>
      <c r="M1164" s="27"/>
      <c r="N1164" s="26"/>
      <c r="O1164" s="27">
        <v>4</v>
      </c>
      <c r="P1164" s="27">
        <v>5</v>
      </c>
      <c r="Q1164" s="28"/>
      <c r="R1164" s="28"/>
      <c r="S1164" s="28"/>
      <c r="T1164" s="29"/>
      <c r="U1164" s="28"/>
      <c r="V1164" s="30" t="s">
        <v>113</v>
      </c>
      <c r="W1164" s="30" t="s">
        <v>113</v>
      </c>
      <c r="X1164" s="30" t="s">
        <v>113</v>
      </c>
      <c r="Y1164" s="30" t="s">
        <v>113</v>
      </c>
      <c r="Z1164" s="30">
        <v>5</v>
      </c>
      <c r="AA1164" s="30">
        <v>6</v>
      </c>
      <c r="AB1164" s="30" t="s">
        <v>113</v>
      </c>
      <c r="AC1164" s="30" t="s">
        <v>113</v>
      </c>
      <c r="AD1164" s="30" t="s">
        <v>113</v>
      </c>
      <c r="AE1164" s="30" t="s">
        <v>113</v>
      </c>
      <c r="AF1164" s="30" t="s">
        <v>113</v>
      </c>
      <c r="AG1164" s="30" t="s">
        <v>113</v>
      </c>
      <c r="AH1164" s="30" t="s">
        <v>113</v>
      </c>
      <c r="AI1164" s="30" t="s">
        <v>113</v>
      </c>
      <c r="AJ1164" s="30" t="s">
        <v>113</v>
      </c>
      <c r="AK1164" s="30" t="s">
        <v>113</v>
      </c>
      <c r="AL1164" s="30" t="s">
        <v>113</v>
      </c>
      <c r="AM1164" s="30">
        <v>0</v>
      </c>
      <c r="AN1164" s="30">
        <v>16</v>
      </c>
      <c r="AO1164" s="30">
        <v>1</v>
      </c>
      <c r="AP1164" s="30">
        <v>6</v>
      </c>
      <c r="AQ1164" s="31">
        <v>5</v>
      </c>
      <c r="AR1164" s="31">
        <v>5</v>
      </c>
      <c r="AS1164" s="31">
        <v>5</v>
      </c>
      <c r="AT1164" s="32">
        <v>5</v>
      </c>
      <c r="AU1164" s="32">
        <v>5</v>
      </c>
      <c r="AV1164" s="32">
        <v>5</v>
      </c>
      <c r="AW1164" s="32">
        <v>5</v>
      </c>
      <c r="AX1164" s="32">
        <v>5</v>
      </c>
      <c r="AY1164" s="32">
        <v>5</v>
      </c>
      <c r="AZ1164" s="32">
        <v>5</v>
      </c>
      <c r="BA1164" s="32">
        <v>5</v>
      </c>
      <c r="BB1164" s="32">
        <v>5</v>
      </c>
      <c r="BC1164" s="32">
        <v>5</v>
      </c>
      <c r="BD1164" s="33">
        <v>7.2</v>
      </c>
      <c r="BE1164" s="33">
        <v>5</v>
      </c>
      <c r="BF1164" s="33">
        <v>5</v>
      </c>
      <c r="BG1164" s="33">
        <v>5</v>
      </c>
      <c r="BH1164" s="33">
        <v>5</v>
      </c>
      <c r="BI1164" s="33">
        <v>5</v>
      </c>
      <c r="BJ1164" s="34">
        <v>5</v>
      </c>
      <c r="BK1164" s="35">
        <v>5</v>
      </c>
      <c r="BL1164" t="str">
        <f>IF(BY1164&gt;LARGE(BZ1164:$CK1164,1),1,"")</f>
        <v/>
      </c>
      <c r="BM1164" t="str">
        <f>IF(BZ1164&gt;LARGE(CA1164:$CK1164,1),2,"")</f>
        <v/>
      </c>
      <c r="BN1164" t="str">
        <f>IF(CA1164&gt;LARGE(CB1164:$CK1164,1),2.2,"")</f>
        <v/>
      </c>
      <c r="BO1164" t="str">
        <f>IF(CB1164&gt;LARGE(CC1164:$CK1164,1),3,"")</f>
        <v/>
      </c>
      <c r="BP1164" t="str">
        <f>IF(CC1164&gt;LARGE(CD1164:$CK1164,1),3.2,"")</f>
        <v/>
      </c>
      <c r="BQ1164" t="str">
        <f>IF(CD1164&gt;LARGE(CE1164:$CK1164,1),4,"")</f>
        <v/>
      </c>
      <c r="BR1164" t="str">
        <f>IF(CE1164&gt;LARGE(CF1164:$CK1164,1),4.2,"")</f>
        <v/>
      </c>
      <c r="BS1164">
        <f>IF(CF1164&gt;LARGE(CG1164:$CK1164,1),5,"")</f>
        <v>5</v>
      </c>
      <c r="BT1164" t="str">
        <f>IF(CG1164&gt;LARGE(CH1164:$CK1164,1),5.2,"")</f>
        <v/>
      </c>
      <c r="BU1164" t="str">
        <f>IF(CH1164&gt;LARGE(CI1164:$CK1164,1),6,"")</f>
        <v/>
      </c>
      <c r="BV1164" t="str">
        <f>IF(CI1164&gt;LARGE(CJ1164:$CK1164,1),6.2,"")</f>
        <v/>
      </c>
      <c r="BW1164" t="str">
        <f>IF(CJ1164&gt;LARGE(CK1164:$CK1164,1),7,"")</f>
        <v/>
      </c>
      <c r="BX1164" t="str">
        <f t="shared" si="307"/>
        <v/>
      </c>
      <c r="BY1164" s="36">
        <f t="shared" si="308"/>
        <v>0</v>
      </c>
      <c r="BZ1164" s="36">
        <f t="shared" si="309"/>
        <v>0</v>
      </c>
      <c r="CA1164">
        <f t="shared" si="310"/>
        <v>0</v>
      </c>
      <c r="CB1164" s="36">
        <f t="shared" si="311"/>
        <v>0</v>
      </c>
      <c r="CC1164">
        <f t="shared" si="312"/>
        <v>0</v>
      </c>
      <c r="CD1164" s="36">
        <f t="shared" si="313"/>
        <v>0</v>
      </c>
      <c r="CE1164">
        <f t="shared" si="314"/>
        <v>0</v>
      </c>
      <c r="CF1164" s="36">
        <f t="shared" si="315"/>
        <v>10</v>
      </c>
      <c r="CG1164">
        <f t="shared" si="316"/>
        <v>0</v>
      </c>
      <c r="CH1164" s="36">
        <f t="shared" si="317"/>
        <v>0</v>
      </c>
      <c r="CI1164">
        <f t="shared" si="318"/>
        <v>0</v>
      </c>
      <c r="CJ1164" s="36">
        <f t="shared" si="319"/>
        <v>0</v>
      </c>
      <c r="CK1164">
        <f t="shared" si="320"/>
        <v>0</v>
      </c>
      <c r="CP1164">
        <v>1778</v>
      </c>
      <c r="DD1164" t="str">
        <f>IF(COUNTIF('[3]Zone Players'!A$3:A$1847,A1164)&lt;1,"D","")</f>
        <v/>
      </c>
      <c r="DF1164">
        <f t="shared" si="323"/>
        <v>5</v>
      </c>
      <c r="DG1164" s="70">
        <f t="shared" si="321"/>
        <v>10</v>
      </c>
      <c r="DH1164" t="str">
        <f t="shared" si="322"/>
        <v/>
      </c>
    </row>
    <row r="1165" spans="1:112" x14ac:dyDescent="0.25">
      <c r="A1165" s="40">
        <v>95453</v>
      </c>
      <c r="B1165" s="24" t="s">
        <v>1618</v>
      </c>
      <c r="C1165" s="24" t="s">
        <v>950</v>
      </c>
      <c r="D1165" s="25" t="s">
        <v>1571</v>
      </c>
      <c r="E1165" s="25"/>
      <c r="F1165" s="24"/>
      <c r="G1165" s="24"/>
      <c r="H1165" s="24"/>
      <c r="I1165" s="24"/>
      <c r="J1165" s="24"/>
      <c r="K1165" s="24"/>
      <c r="L1165" s="24"/>
      <c r="M1165" s="24"/>
      <c r="N1165" s="25"/>
      <c r="O1165" s="24"/>
      <c r="P1165" s="27">
        <v>6</v>
      </c>
      <c r="Q1165" s="28"/>
      <c r="R1165" s="28"/>
      <c r="S1165" s="28"/>
      <c r="T1165" s="29"/>
      <c r="U1165" s="28"/>
      <c r="V1165" s="30" t="s">
        <v>113</v>
      </c>
      <c r="W1165" s="30" t="s">
        <v>113</v>
      </c>
      <c r="X1165" s="30" t="s">
        <v>113</v>
      </c>
      <c r="Y1165" s="30" t="s">
        <v>113</v>
      </c>
      <c r="Z1165" s="30">
        <v>5</v>
      </c>
      <c r="AA1165" s="30">
        <v>6</v>
      </c>
      <c r="AB1165" s="30" t="s">
        <v>113</v>
      </c>
      <c r="AC1165" s="59" t="s">
        <v>113</v>
      </c>
      <c r="AD1165" s="59" t="s">
        <v>113</v>
      </c>
      <c r="AE1165" s="59" t="s">
        <v>113</v>
      </c>
      <c r="AF1165" s="59" t="s">
        <v>113</v>
      </c>
      <c r="AG1165" s="59" t="s">
        <v>113</v>
      </c>
      <c r="AH1165" s="59" t="s">
        <v>113</v>
      </c>
      <c r="AI1165" s="30" t="s">
        <v>113</v>
      </c>
      <c r="AJ1165" s="30" t="s">
        <v>113</v>
      </c>
      <c r="AK1165" s="30" t="s">
        <v>113</v>
      </c>
      <c r="AL1165" s="30" t="s">
        <v>113</v>
      </c>
      <c r="AM1165" s="30">
        <v>0</v>
      </c>
      <c r="AN1165" s="59">
        <v>16</v>
      </c>
      <c r="AO1165" s="30">
        <v>0</v>
      </c>
      <c r="AP1165" s="59">
        <v>7</v>
      </c>
      <c r="AQ1165" s="31">
        <v>6</v>
      </c>
      <c r="AR1165" s="31">
        <v>6</v>
      </c>
      <c r="AS1165" s="31">
        <v>6</v>
      </c>
      <c r="AT1165" s="32">
        <v>6</v>
      </c>
      <c r="AU1165" s="32">
        <v>6</v>
      </c>
      <c r="AV1165" s="32">
        <v>0</v>
      </c>
      <c r="AW1165" s="32">
        <v>0</v>
      </c>
      <c r="AX1165" s="32">
        <v>0</v>
      </c>
      <c r="AY1165" s="32">
        <v>0</v>
      </c>
      <c r="AZ1165" s="32">
        <v>0</v>
      </c>
      <c r="BA1165" s="32">
        <v>0</v>
      </c>
      <c r="BB1165" s="32">
        <v>0</v>
      </c>
      <c r="BC1165" s="32">
        <v>0</v>
      </c>
      <c r="BD1165" s="33">
        <v>7.2</v>
      </c>
      <c r="BE1165" s="33">
        <v>7.2</v>
      </c>
      <c r="BF1165" s="33">
        <v>7.2</v>
      </c>
      <c r="BG1165" s="33">
        <v>7.2</v>
      </c>
      <c r="BH1165" s="33">
        <v>7.2</v>
      </c>
      <c r="BI1165" s="33">
        <v>7.2</v>
      </c>
      <c r="BJ1165" s="34" t="s">
        <v>113</v>
      </c>
      <c r="BK1165" s="35">
        <v>6</v>
      </c>
      <c r="BL1165" t="str">
        <f>IF(BY1165&gt;LARGE(BZ1165:$CK1165,1),1,"")</f>
        <v/>
      </c>
      <c r="BM1165" t="str">
        <f>IF(BZ1165&gt;LARGE(CA1165:$CK1165,1),2,"")</f>
        <v/>
      </c>
      <c r="BN1165" t="str">
        <f>IF(CA1165&gt;LARGE(CB1165:$CK1165,1),2.2,"")</f>
        <v/>
      </c>
      <c r="BO1165" t="str">
        <f>IF(CB1165&gt;LARGE(CC1165:$CK1165,1),3,"")</f>
        <v/>
      </c>
      <c r="BP1165" t="str">
        <f>IF(CC1165&gt;LARGE(CD1165:$CK1165,1),3.2,"")</f>
        <v/>
      </c>
      <c r="BQ1165" t="str">
        <f>IF(CD1165&gt;LARGE(CE1165:$CK1165,1),4,"")</f>
        <v/>
      </c>
      <c r="BR1165" t="str">
        <f>IF(CE1165&gt;LARGE(CF1165:$CK1165,1),4.2,"")</f>
        <v/>
      </c>
      <c r="BS1165" t="str">
        <f>IF(CF1165&gt;LARGE(CG1165:$CK1165,1),5,"")</f>
        <v/>
      </c>
      <c r="BT1165" t="str">
        <f>IF(CG1165&gt;LARGE(CH1165:$CK1165,1),5.2,"")</f>
        <v/>
      </c>
      <c r="BU1165">
        <f>IF(CH1165&gt;LARGE(CI1165:$CK1165,1),6,"")</f>
        <v>6</v>
      </c>
      <c r="BV1165" t="str">
        <f>IF(CI1165&gt;LARGE(CJ1165:$CK1165,1),6.2,"")</f>
        <v/>
      </c>
      <c r="BW1165" t="str">
        <f>IF(CJ1165&gt;LARGE(CK1165:$CK1165,1),7,"")</f>
        <v/>
      </c>
      <c r="BX1165" t="str">
        <f t="shared" si="307"/>
        <v/>
      </c>
      <c r="BY1165" s="36">
        <f t="shared" si="308"/>
        <v>0</v>
      </c>
      <c r="BZ1165" s="36">
        <f t="shared" si="309"/>
        <v>0</v>
      </c>
      <c r="CA1165">
        <f t="shared" si="310"/>
        <v>0</v>
      </c>
      <c r="CB1165" s="36">
        <f t="shared" si="311"/>
        <v>0</v>
      </c>
      <c r="CC1165">
        <f t="shared" si="312"/>
        <v>0</v>
      </c>
      <c r="CD1165" s="36">
        <f t="shared" si="313"/>
        <v>0</v>
      </c>
      <c r="CE1165">
        <f t="shared" si="314"/>
        <v>0</v>
      </c>
      <c r="CF1165" s="36">
        <f t="shared" si="315"/>
        <v>0</v>
      </c>
      <c r="CG1165">
        <f t="shared" si="316"/>
        <v>0</v>
      </c>
      <c r="CH1165" s="36">
        <f t="shared" si="317"/>
        <v>2</v>
      </c>
      <c r="CI1165">
        <f t="shared" si="318"/>
        <v>0</v>
      </c>
      <c r="CJ1165" s="36">
        <f t="shared" si="319"/>
        <v>0</v>
      </c>
      <c r="CK1165">
        <f t="shared" si="320"/>
        <v>0</v>
      </c>
      <c r="CP1165">
        <v>1779</v>
      </c>
      <c r="DD1165" t="str">
        <f>IF(COUNTIF('[3]Zone Players'!A$3:A$1847,A1165)&lt;1,"D","")</f>
        <v/>
      </c>
      <c r="DF1165">
        <f t="shared" si="323"/>
        <v>6</v>
      </c>
      <c r="DG1165" s="70">
        <f t="shared" si="321"/>
        <v>2</v>
      </c>
      <c r="DH1165" t="str">
        <f t="shared" si="322"/>
        <v/>
      </c>
    </row>
    <row r="1166" spans="1:112" x14ac:dyDescent="0.25">
      <c r="A1166" s="23">
        <v>150173</v>
      </c>
      <c r="B1166" s="24" t="s">
        <v>1619</v>
      </c>
      <c r="C1166" s="24" t="s">
        <v>629</v>
      </c>
      <c r="D1166" s="25" t="s">
        <v>1571</v>
      </c>
      <c r="E1166" s="26"/>
      <c r="F1166" s="27"/>
      <c r="G1166" s="27"/>
      <c r="H1166" s="27"/>
      <c r="I1166" s="27"/>
      <c r="J1166" s="27"/>
      <c r="K1166" s="27"/>
      <c r="L1166" s="27"/>
      <c r="M1166" s="27"/>
      <c r="N1166" s="26"/>
      <c r="O1166" s="27"/>
      <c r="P1166" s="27" t="s">
        <v>113</v>
      </c>
      <c r="Q1166" s="28"/>
      <c r="R1166" s="28"/>
      <c r="S1166" s="28"/>
      <c r="T1166" s="29"/>
      <c r="U1166" s="28"/>
      <c r="V1166" s="30" t="s">
        <v>113</v>
      </c>
      <c r="W1166" s="30" t="s">
        <v>113</v>
      </c>
      <c r="X1166" s="30" t="s">
        <v>113</v>
      </c>
      <c r="Y1166" s="30" t="s">
        <v>113</v>
      </c>
      <c r="Z1166" s="30">
        <v>5</v>
      </c>
      <c r="AA1166" s="30">
        <v>6</v>
      </c>
      <c r="AB1166" s="30" t="s">
        <v>113</v>
      </c>
      <c r="AC1166" s="30" t="s">
        <v>113</v>
      </c>
      <c r="AD1166" s="30" t="s">
        <v>113</v>
      </c>
      <c r="AE1166" s="30" t="s">
        <v>113</v>
      </c>
      <c r="AF1166" s="30" t="s">
        <v>113</v>
      </c>
      <c r="AG1166" s="30" t="s">
        <v>113</v>
      </c>
      <c r="AH1166" s="30" t="s">
        <v>113</v>
      </c>
      <c r="AI1166" s="30" t="s">
        <v>113</v>
      </c>
      <c r="AJ1166" s="30" t="s">
        <v>113</v>
      </c>
      <c r="AK1166" s="30" t="s">
        <v>113</v>
      </c>
      <c r="AL1166" s="30" t="s">
        <v>113</v>
      </c>
      <c r="AM1166" s="30">
        <v>0</v>
      </c>
      <c r="AN1166" s="30">
        <v>16</v>
      </c>
      <c r="AO1166" s="30">
        <v>0</v>
      </c>
      <c r="AP1166" s="30">
        <v>7</v>
      </c>
      <c r="AQ1166" s="31" t="s">
        <v>113</v>
      </c>
      <c r="AR1166" s="31" t="s">
        <v>113</v>
      </c>
      <c r="AS1166" s="31" t="s">
        <v>113</v>
      </c>
      <c r="AT1166" s="32">
        <v>6</v>
      </c>
      <c r="AU1166" s="32">
        <v>6</v>
      </c>
      <c r="AV1166" s="32">
        <v>0</v>
      </c>
      <c r="AW1166" s="32">
        <v>0</v>
      </c>
      <c r="AX1166" s="32">
        <v>0</v>
      </c>
      <c r="AY1166" s="32">
        <v>0</v>
      </c>
      <c r="AZ1166" s="32">
        <v>0</v>
      </c>
      <c r="BA1166" s="32">
        <v>0</v>
      </c>
      <c r="BB1166" s="32">
        <v>0</v>
      </c>
      <c r="BC1166" s="32">
        <v>0</v>
      </c>
      <c r="BD1166" s="33">
        <v>7.2</v>
      </c>
      <c r="BE1166" s="33">
        <v>7.2</v>
      </c>
      <c r="BF1166" s="33">
        <v>7.2</v>
      </c>
      <c r="BG1166" s="33">
        <v>7.2</v>
      </c>
      <c r="BH1166" s="33">
        <v>7.2</v>
      </c>
      <c r="BI1166" s="33">
        <v>7.2</v>
      </c>
      <c r="BJ1166" s="34" t="s">
        <v>113</v>
      </c>
      <c r="BK1166" s="35" t="s">
        <v>113</v>
      </c>
      <c r="BL1166" t="str">
        <f>IF(BY1166&gt;LARGE(BZ1166:$CK1166,1),1,"")</f>
        <v/>
      </c>
      <c r="BM1166" t="str">
        <f>IF(BZ1166&gt;LARGE(CA1166:$CK1166,1),2,"")</f>
        <v/>
      </c>
      <c r="BN1166" t="str">
        <f>IF(CA1166&gt;LARGE(CB1166:$CK1166,1),2.2,"")</f>
        <v/>
      </c>
      <c r="BO1166" t="str">
        <f>IF(CB1166&gt;LARGE(CC1166:$CK1166,1),3,"")</f>
        <v/>
      </c>
      <c r="BP1166" t="str">
        <f>IF(CC1166&gt;LARGE(CD1166:$CK1166,1),3.2,"")</f>
        <v/>
      </c>
      <c r="BQ1166" t="str">
        <f>IF(CD1166&gt;LARGE(CE1166:$CK1166,1),4,"")</f>
        <v/>
      </c>
      <c r="BR1166" t="str">
        <f>IF(CE1166&gt;LARGE(CF1166:$CK1166,1),4.2,"")</f>
        <v/>
      </c>
      <c r="BS1166" t="str">
        <f>IF(CF1166&gt;LARGE(CG1166:$CK1166,1),5,"")</f>
        <v/>
      </c>
      <c r="BT1166" t="str">
        <f>IF(CG1166&gt;LARGE(CH1166:$CK1166,1),5.2,"")</f>
        <v/>
      </c>
      <c r="BU1166">
        <f>IF(CH1166&gt;LARGE(CI1166:$CK1166,1),6,"")</f>
        <v>6</v>
      </c>
      <c r="BV1166" t="str">
        <f>IF(CI1166&gt;LARGE(CJ1166:$CK1166,1),6.2,"")</f>
        <v/>
      </c>
      <c r="BW1166" t="str">
        <f>IF(CJ1166&gt;LARGE(CK1166:$CK1166,1),7,"")</f>
        <v/>
      </c>
      <c r="BX1166" t="str">
        <f t="shared" si="307"/>
        <v/>
      </c>
      <c r="BY1166" s="36">
        <f t="shared" si="308"/>
        <v>0</v>
      </c>
      <c r="BZ1166" s="36">
        <f t="shared" si="309"/>
        <v>0</v>
      </c>
      <c r="CA1166">
        <f t="shared" si="310"/>
        <v>0</v>
      </c>
      <c r="CB1166" s="36">
        <f t="shared" si="311"/>
        <v>0</v>
      </c>
      <c r="CC1166">
        <f t="shared" si="312"/>
        <v>0</v>
      </c>
      <c r="CD1166" s="36">
        <f t="shared" si="313"/>
        <v>0</v>
      </c>
      <c r="CE1166">
        <f t="shared" si="314"/>
        <v>0</v>
      </c>
      <c r="CF1166" s="36">
        <f t="shared" si="315"/>
        <v>0</v>
      </c>
      <c r="CG1166">
        <f t="shared" si="316"/>
        <v>0</v>
      </c>
      <c r="CH1166" s="36">
        <f t="shared" si="317"/>
        <v>2</v>
      </c>
      <c r="CI1166">
        <f t="shared" si="318"/>
        <v>0</v>
      </c>
      <c r="CJ1166" s="36">
        <f t="shared" si="319"/>
        <v>0</v>
      </c>
      <c r="CK1166">
        <f t="shared" si="320"/>
        <v>0</v>
      </c>
      <c r="CP1166">
        <v>1785</v>
      </c>
      <c r="DD1166" t="str">
        <f>IF(COUNTIF('[3]Zone Players'!A$3:A$1847,A1166)&lt;1,"D","")</f>
        <v/>
      </c>
      <c r="DF1166" t="str">
        <f t="shared" si="323"/>
        <v/>
      </c>
      <c r="DG1166" s="70">
        <f t="shared" si="321"/>
        <v>2</v>
      </c>
      <c r="DH1166" t="str">
        <f t="shared" si="322"/>
        <v/>
      </c>
    </row>
    <row r="1167" spans="1:112" x14ac:dyDescent="0.25">
      <c r="A1167" s="23">
        <v>57594</v>
      </c>
      <c r="B1167" s="24" t="s">
        <v>1620</v>
      </c>
      <c r="C1167" s="24" t="s">
        <v>253</v>
      </c>
      <c r="D1167" s="25" t="s">
        <v>1571</v>
      </c>
      <c r="E1167" s="26"/>
      <c r="F1167" s="27">
        <v>7</v>
      </c>
      <c r="G1167" s="27">
        <v>7</v>
      </c>
      <c r="H1167" s="27">
        <v>5</v>
      </c>
      <c r="I1167" s="27">
        <v>6</v>
      </c>
      <c r="J1167" s="27">
        <v>5</v>
      </c>
      <c r="K1167" s="27">
        <v>5</v>
      </c>
      <c r="L1167" s="27">
        <v>5</v>
      </c>
      <c r="M1167" s="27">
        <v>5</v>
      </c>
      <c r="N1167" s="26"/>
      <c r="O1167" s="27">
        <v>6</v>
      </c>
      <c r="P1167" s="27">
        <v>6</v>
      </c>
      <c r="Q1167" s="28"/>
      <c r="R1167" s="28"/>
      <c r="S1167" s="28"/>
      <c r="T1167" s="29"/>
      <c r="U1167" s="28"/>
      <c r="V1167" s="30" t="s">
        <v>113</v>
      </c>
      <c r="W1167" s="30" t="s">
        <v>113</v>
      </c>
      <c r="X1167" s="30" t="s">
        <v>113</v>
      </c>
      <c r="Y1167" s="30" t="s">
        <v>113</v>
      </c>
      <c r="Z1167" s="30">
        <v>5</v>
      </c>
      <c r="AA1167" s="30">
        <v>6</v>
      </c>
      <c r="AB1167" s="30" t="s">
        <v>113</v>
      </c>
      <c r="AC1167" s="30" t="s">
        <v>113</v>
      </c>
      <c r="AD1167" s="30" t="s">
        <v>113</v>
      </c>
      <c r="AE1167" s="30" t="s">
        <v>113</v>
      </c>
      <c r="AF1167" s="30" t="s">
        <v>113</v>
      </c>
      <c r="AG1167" s="30" t="s">
        <v>113</v>
      </c>
      <c r="AH1167" s="30" t="s">
        <v>113</v>
      </c>
      <c r="AI1167" s="30" t="s">
        <v>113</v>
      </c>
      <c r="AJ1167" s="30" t="s">
        <v>113</v>
      </c>
      <c r="AK1167" s="30" t="s">
        <v>113</v>
      </c>
      <c r="AL1167" s="30" t="s">
        <v>113</v>
      </c>
      <c r="AM1167" s="30">
        <v>0</v>
      </c>
      <c r="AN1167" s="30">
        <v>16</v>
      </c>
      <c r="AO1167" s="30">
        <v>0</v>
      </c>
      <c r="AP1167" s="30">
        <v>7</v>
      </c>
      <c r="AQ1167" s="31">
        <v>6</v>
      </c>
      <c r="AR1167" s="31">
        <v>6</v>
      </c>
      <c r="AS1167" s="31">
        <v>6</v>
      </c>
      <c r="AT1167" s="32">
        <v>0</v>
      </c>
      <c r="AU1167" s="32">
        <v>0</v>
      </c>
      <c r="AV1167" s="32">
        <v>0</v>
      </c>
      <c r="AW1167" s="32">
        <v>0</v>
      </c>
      <c r="AX1167" s="32">
        <v>0</v>
      </c>
      <c r="AY1167" s="32">
        <v>0</v>
      </c>
      <c r="AZ1167" s="32">
        <v>0</v>
      </c>
      <c r="BA1167" s="32">
        <v>0</v>
      </c>
      <c r="BB1167" s="32">
        <v>0</v>
      </c>
      <c r="BC1167" s="32">
        <v>0</v>
      </c>
      <c r="BD1167" s="33">
        <v>7.2</v>
      </c>
      <c r="BE1167" s="33">
        <v>7.2</v>
      </c>
      <c r="BF1167" s="33">
        <v>7.2</v>
      </c>
      <c r="BG1167" s="33">
        <v>7.2</v>
      </c>
      <c r="BH1167" s="33">
        <v>7.2</v>
      </c>
      <c r="BI1167" s="33">
        <v>7.2</v>
      </c>
      <c r="BJ1167" s="34" t="s">
        <v>113</v>
      </c>
      <c r="BK1167" s="35" t="s">
        <v>113</v>
      </c>
      <c r="BL1167" t="str">
        <f>IF(BY1167&gt;LARGE(BZ1167:$CK1167,1),1,"")</f>
        <v/>
      </c>
      <c r="BM1167" t="str">
        <f>IF(BZ1167&gt;LARGE(CA1167:$CK1167,1),2,"")</f>
        <v/>
      </c>
      <c r="BN1167" t="str">
        <f>IF(CA1167&gt;LARGE(CB1167:$CK1167,1),2.2,"")</f>
        <v/>
      </c>
      <c r="BO1167" t="str">
        <f>IF(CB1167&gt;LARGE(CC1167:$CK1167,1),3,"")</f>
        <v/>
      </c>
      <c r="BP1167" t="str">
        <f>IF(CC1167&gt;LARGE(CD1167:$CK1167,1),3.2,"")</f>
        <v/>
      </c>
      <c r="BQ1167" t="str">
        <f>IF(CD1167&gt;LARGE(CE1167:$CK1167,1),4,"")</f>
        <v/>
      </c>
      <c r="BR1167" t="str">
        <f>IF(CE1167&gt;LARGE(CF1167:$CK1167,1),4.2,"")</f>
        <v/>
      </c>
      <c r="BS1167" t="str">
        <f>IF(CF1167&gt;LARGE(CG1167:$CK1167,1),5,"")</f>
        <v/>
      </c>
      <c r="BT1167" t="str">
        <f>IF(CG1167&gt;LARGE(CH1167:$CK1167,1),5.2,"")</f>
        <v/>
      </c>
      <c r="BU1167" t="str">
        <f>IF(CH1167&gt;LARGE(CI1167:$CK1167,1),6,"")</f>
        <v/>
      </c>
      <c r="BV1167" t="str">
        <f>IF(CI1167&gt;LARGE(CJ1167:$CK1167,1),6.2,"")</f>
        <v/>
      </c>
      <c r="BW1167" t="str">
        <f>IF(CJ1167&gt;LARGE(CK1167:$CK1167,1),7,"")</f>
        <v/>
      </c>
      <c r="BX1167" t="str">
        <f t="shared" si="307"/>
        <v/>
      </c>
      <c r="BY1167" s="36">
        <f t="shared" si="308"/>
        <v>0</v>
      </c>
      <c r="BZ1167" s="36">
        <f t="shared" si="309"/>
        <v>0</v>
      </c>
      <c r="CA1167">
        <f t="shared" si="310"/>
        <v>0</v>
      </c>
      <c r="CB1167" s="36">
        <f t="shared" si="311"/>
        <v>0</v>
      </c>
      <c r="CC1167">
        <f t="shared" si="312"/>
        <v>0</v>
      </c>
      <c r="CD1167" s="36">
        <f t="shared" si="313"/>
        <v>0</v>
      </c>
      <c r="CE1167">
        <f t="shared" si="314"/>
        <v>0</v>
      </c>
      <c r="CF1167" s="36">
        <f t="shared" si="315"/>
        <v>0</v>
      </c>
      <c r="CG1167">
        <f t="shared" si="316"/>
        <v>0</v>
      </c>
      <c r="CH1167" s="36">
        <f t="shared" si="317"/>
        <v>0</v>
      </c>
      <c r="CI1167">
        <f t="shared" si="318"/>
        <v>0</v>
      </c>
      <c r="CJ1167" s="36">
        <f t="shared" si="319"/>
        <v>0</v>
      </c>
      <c r="CK1167">
        <f t="shared" si="320"/>
        <v>0</v>
      </c>
      <c r="CP1167">
        <v>1783</v>
      </c>
      <c r="DD1167" t="str">
        <f>IF(COUNTIF('[3]Zone Players'!A$3:A$1847,A1167)&lt;1,"D","")</f>
        <v/>
      </c>
      <c r="DF1167">
        <f t="shared" si="323"/>
        <v>6</v>
      </c>
      <c r="DG1167" s="70">
        <f t="shared" si="321"/>
        <v>0</v>
      </c>
      <c r="DH1167" t="str">
        <f t="shared" si="322"/>
        <v/>
      </c>
    </row>
    <row r="1168" spans="1:112" x14ac:dyDescent="0.25">
      <c r="A1168" s="23">
        <v>113111</v>
      </c>
      <c r="B1168" s="24" t="s">
        <v>916</v>
      </c>
      <c r="C1168" s="24" t="s">
        <v>578</v>
      </c>
      <c r="D1168" s="25" t="s">
        <v>1571</v>
      </c>
      <c r="E1168" s="26"/>
      <c r="F1168" s="27">
        <v>7</v>
      </c>
      <c r="G1168" s="27">
        <v>6</v>
      </c>
      <c r="H1168" s="27">
        <v>6</v>
      </c>
      <c r="I1168" s="27">
        <v>6</v>
      </c>
      <c r="J1168" s="27">
        <v>6</v>
      </c>
      <c r="K1168" s="27">
        <v>6</v>
      </c>
      <c r="L1168" s="27">
        <v>4</v>
      </c>
      <c r="M1168" s="27">
        <v>4</v>
      </c>
      <c r="N1168" s="26"/>
      <c r="O1168" s="27">
        <v>4</v>
      </c>
      <c r="P1168" s="27">
        <v>5</v>
      </c>
      <c r="Q1168" s="28"/>
      <c r="R1168" s="28"/>
      <c r="S1168" s="28"/>
      <c r="T1168" s="29"/>
      <c r="U1168" s="28"/>
      <c r="V1168" s="30" t="s">
        <v>113</v>
      </c>
      <c r="W1168" s="30" t="s">
        <v>113</v>
      </c>
      <c r="X1168" s="30" t="s">
        <v>113</v>
      </c>
      <c r="Y1168" s="30" t="s">
        <v>113</v>
      </c>
      <c r="Z1168" s="30">
        <v>5</v>
      </c>
      <c r="AA1168" s="30">
        <v>6</v>
      </c>
      <c r="AB1168" s="30" t="s">
        <v>113</v>
      </c>
      <c r="AC1168" s="30" t="s">
        <v>113</v>
      </c>
      <c r="AD1168" s="30" t="s">
        <v>113</v>
      </c>
      <c r="AE1168" s="30" t="s">
        <v>113</v>
      </c>
      <c r="AF1168" s="30" t="s">
        <v>113</v>
      </c>
      <c r="AG1168" s="30" t="s">
        <v>113</v>
      </c>
      <c r="AH1168" s="30" t="s">
        <v>113</v>
      </c>
      <c r="AI1168" s="30" t="s">
        <v>113</v>
      </c>
      <c r="AJ1168" s="30" t="s">
        <v>113</v>
      </c>
      <c r="AK1168" s="30" t="s">
        <v>113</v>
      </c>
      <c r="AL1168" s="30" t="s">
        <v>113</v>
      </c>
      <c r="AM1168" s="30">
        <v>0</v>
      </c>
      <c r="AN1168" s="30">
        <v>16</v>
      </c>
      <c r="AO1168" s="30">
        <v>1</v>
      </c>
      <c r="AP1168" s="30">
        <v>6</v>
      </c>
      <c r="AQ1168" s="31">
        <v>5</v>
      </c>
      <c r="AR1168" s="31">
        <v>5</v>
      </c>
      <c r="AS1168" s="31">
        <v>5</v>
      </c>
      <c r="AT1168" s="32">
        <v>5</v>
      </c>
      <c r="AU1168" s="32">
        <v>5</v>
      </c>
      <c r="AV1168" s="32">
        <v>5</v>
      </c>
      <c r="AW1168" s="32">
        <v>5</v>
      </c>
      <c r="AX1168" s="32">
        <v>5</v>
      </c>
      <c r="AY1168" s="32">
        <v>5</v>
      </c>
      <c r="AZ1168" s="32">
        <v>0</v>
      </c>
      <c r="BA1168" s="32">
        <v>5</v>
      </c>
      <c r="BB1168" s="32">
        <v>5</v>
      </c>
      <c r="BC1168" s="32">
        <v>5</v>
      </c>
      <c r="BD1168" s="33">
        <v>7.2</v>
      </c>
      <c r="BE1168" s="33">
        <v>5</v>
      </c>
      <c r="BF1168" s="33">
        <v>5</v>
      </c>
      <c r="BG1168" s="33">
        <v>5</v>
      </c>
      <c r="BH1168" s="33">
        <v>5</v>
      </c>
      <c r="BI1168" s="33">
        <v>5</v>
      </c>
      <c r="BJ1168" s="34">
        <v>5</v>
      </c>
      <c r="BK1168" s="35">
        <v>5</v>
      </c>
      <c r="BL1168" t="str">
        <f>IF(BY1168&gt;LARGE(BZ1168:$CK1168,1),1,"")</f>
        <v/>
      </c>
      <c r="BM1168" t="str">
        <f>IF(BZ1168&gt;LARGE(CA1168:$CK1168,1),2,"")</f>
        <v/>
      </c>
      <c r="BN1168" t="str">
        <f>IF(CA1168&gt;LARGE(CB1168:$CK1168,1),2.2,"")</f>
        <v/>
      </c>
      <c r="BO1168" t="str">
        <f>IF(CB1168&gt;LARGE(CC1168:$CK1168,1),3,"")</f>
        <v/>
      </c>
      <c r="BP1168" t="str">
        <f>IF(CC1168&gt;LARGE(CD1168:$CK1168,1),3.2,"")</f>
        <v/>
      </c>
      <c r="BQ1168" t="str">
        <f>IF(CD1168&gt;LARGE(CE1168:$CK1168,1),4,"")</f>
        <v/>
      </c>
      <c r="BR1168" t="str">
        <f>IF(CE1168&gt;LARGE(CF1168:$CK1168,1),4.2,"")</f>
        <v/>
      </c>
      <c r="BS1168">
        <f>IF(CF1168&gt;LARGE(CG1168:$CK1168,1),5,"")</f>
        <v>5</v>
      </c>
      <c r="BT1168" t="str">
        <f>IF(CG1168&gt;LARGE(CH1168:$CK1168,1),5.2,"")</f>
        <v/>
      </c>
      <c r="BU1168" t="str">
        <f>IF(CH1168&gt;LARGE(CI1168:$CK1168,1),6,"")</f>
        <v/>
      </c>
      <c r="BV1168" t="str">
        <f>IF(CI1168&gt;LARGE(CJ1168:$CK1168,1),6.2,"")</f>
        <v/>
      </c>
      <c r="BW1168" t="str">
        <f>IF(CJ1168&gt;LARGE(CK1168:$CK1168,1),7,"")</f>
        <v/>
      </c>
      <c r="BX1168" t="str">
        <f t="shared" si="307"/>
        <v/>
      </c>
      <c r="BY1168" s="36">
        <f t="shared" si="308"/>
        <v>0</v>
      </c>
      <c r="BZ1168" s="36">
        <f t="shared" si="309"/>
        <v>0</v>
      </c>
      <c r="CA1168">
        <f t="shared" si="310"/>
        <v>0</v>
      </c>
      <c r="CB1168" s="36">
        <f t="shared" si="311"/>
        <v>0</v>
      </c>
      <c r="CC1168">
        <f t="shared" si="312"/>
        <v>0</v>
      </c>
      <c r="CD1168" s="36">
        <f t="shared" si="313"/>
        <v>0</v>
      </c>
      <c r="CE1168">
        <f t="shared" si="314"/>
        <v>0</v>
      </c>
      <c r="CF1168" s="36">
        <f t="shared" si="315"/>
        <v>9</v>
      </c>
      <c r="CG1168">
        <f t="shared" si="316"/>
        <v>0</v>
      </c>
      <c r="CH1168" s="36">
        <f t="shared" si="317"/>
        <v>0</v>
      </c>
      <c r="CI1168">
        <f t="shared" si="318"/>
        <v>0</v>
      </c>
      <c r="CJ1168" s="36">
        <f t="shared" si="319"/>
        <v>0</v>
      </c>
      <c r="CK1168">
        <f t="shared" si="320"/>
        <v>0</v>
      </c>
      <c r="CP1168">
        <v>1787</v>
      </c>
      <c r="DD1168" t="str">
        <f>IF(COUNTIF('[3]Zone Players'!A$3:A$1847,A1168)&lt;1,"D","")</f>
        <v/>
      </c>
      <c r="DF1168">
        <f t="shared" si="323"/>
        <v>5</v>
      </c>
      <c r="DG1168" s="70">
        <f t="shared" si="321"/>
        <v>9</v>
      </c>
      <c r="DH1168" t="str">
        <f t="shared" si="322"/>
        <v/>
      </c>
    </row>
    <row r="1169" spans="1:112" x14ac:dyDescent="0.25">
      <c r="A1169" s="23">
        <v>154171</v>
      </c>
      <c r="B1169" s="24" t="s">
        <v>1621</v>
      </c>
      <c r="C1169" s="24" t="s">
        <v>1622</v>
      </c>
      <c r="D1169" s="25" t="s">
        <v>1571</v>
      </c>
      <c r="E1169" s="26"/>
      <c r="F1169" s="27"/>
      <c r="G1169" s="27"/>
      <c r="H1169" s="27"/>
      <c r="I1169" s="27"/>
      <c r="J1169" s="27"/>
      <c r="K1169" s="27"/>
      <c r="L1169" s="27"/>
      <c r="M1169" s="27"/>
      <c r="N1169" s="26"/>
      <c r="O1169" s="27"/>
      <c r="P1169" s="27"/>
      <c r="Q1169" s="28"/>
      <c r="R1169" s="28"/>
      <c r="S1169" s="28"/>
      <c r="T1169" s="29"/>
      <c r="U1169" s="28"/>
      <c r="V1169" s="30" t="s">
        <v>113</v>
      </c>
      <c r="W1169" s="30" t="s">
        <v>113</v>
      </c>
      <c r="X1169" s="30" t="s">
        <v>113</v>
      </c>
      <c r="Y1169" s="30" t="s">
        <v>113</v>
      </c>
      <c r="Z1169" s="30">
        <v>5</v>
      </c>
      <c r="AA1169" s="30">
        <v>6</v>
      </c>
      <c r="AB1169" s="30" t="s">
        <v>113</v>
      </c>
      <c r="AC1169" s="30" t="s">
        <v>113</v>
      </c>
      <c r="AD1169" s="30" t="s">
        <v>113</v>
      </c>
      <c r="AE1169" s="30" t="s">
        <v>113</v>
      </c>
      <c r="AF1169" s="30" t="s">
        <v>113</v>
      </c>
      <c r="AG1169" s="30" t="s">
        <v>113</v>
      </c>
      <c r="AH1169" s="30" t="s">
        <v>113</v>
      </c>
      <c r="AI1169" s="30" t="s">
        <v>113</v>
      </c>
      <c r="AJ1169" s="30" t="s">
        <v>113</v>
      </c>
      <c r="AK1169" s="30" t="s">
        <v>113</v>
      </c>
      <c r="AL1169" s="30" t="s">
        <v>113</v>
      </c>
      <c r="AM1169" s="30">
        <v>0</v>
      </c>
      <c r="AN1169" s="30">
        <v>16</v>
      </c>
      <c r="AO1169" s="30">
        <v>0</v>
      </c>
      <c r="AP1169" s="30">
        <v>7</v>
      </c>
      <c r="AQ1169" s="31" t="s">
        <v>113</v>
      </c>
      <c r="AR1169" s="31" t="s">
        <v>113</v>
      </c>
      <c r="AS1169" s="31" t="s">
        <v>113</v>
      </c>
      <c r="AT1169" s="32">
        <v>0</v>
      </c>
      <c r="AU1169" s="32">
        <v>0</v>
      </c>
      <c r="AV1169" s="32">
        <v>0</v>
      </c>
      <c r="AW1169" s="32">
        <v>0</v>
      </c>
      <c r="AX1169" s="32">
        <v>0</v>
      </c>
      <c r="AY1169" s="32">
        <v>0</v>
      </c>
      <c r="AZ1169" s="32">
        <v>0</v>
      </c>
      <c r="BA1169" s="32">
        <v>0</v>
      </c>
      <c r="BB1169" s="32">
        <v>0</v>
      </c>
      <c r="BC1169" s="32">
        <v>0</v>
      </c>
      <c r="BD1169" s="33">
        <v>7.2</v>
      </c>
      <c r="BE1169" s="33">
        <v>7.2</v>
      </c>
      <c r="BF1169" s="33">
        <v>7.2</v>
      </c>
      <c r="BG1169" s="33">
        <v>7.2</v>
      </c>
      <c r="BH1169" s="33">
        <v>7.2</v>
      </c>
      <c r="BI1169" s="33">
        <v>7.2</v>
      </c>
      <c r="BJ1169" s="34" t="s">
        <v>113</v>
      </c>
      <c r="BK1169" s="35" t="s">
        <v>113</v>
      </c>
      <c r="BL1169" t="str">
        <f>IF(BY1169&gt;LARGE(BZ1169:$CK1169,1),1,"")</f>
        <v/>
      </c>
      <c r="BM1169" t="str">
        <f>IF(BZ1169&gt;LARGE(CA1169:$CK1169,1),2,"")</f>
        <v/>
      </c>
      <c r="BN1169" t="str">
        <f>IF(CA1169&gt;LARGE(CB1169:$CK1169,1),2.2,"")</f>
        <v/>
      </c>
      <c r="BO1169" t="str">
        <f>IF(CB1169&gt;LARGE(CC1169:$CK1169,1),3,"")</f>
        <v/>
      </c>
      <c r="BP1169" t="str">
        <f>IF(CC1169&gt;LARGE(CD1169:$CK1169,1),3.2,"")</f>
        <v/>
      </c>
      <c r="BQ1169" t="str">
        <f>IF(CD1169&gt;LARGE(CE1169:$CK1169,1),4,"")</f>
        <v/>
      </c>
      <c r="BR1169" t="str">
        <f>IF(CE1169&gt;LARGE(CF1169:$CK1169,1),4.2,"")</f>
        <v/>
      </c>
      <c r="BS1169" t="str">
        <f>IF(CF1169&gt;LARGE(CG1169:$CK1169,1),5,"")</f>
        <v/>
      </c>
      <c r="BT1169" t="str">
        <f>IF(CG1169&gt;LARGE(CH1169:$CK1169,1),5.2,"")</f>
        <v/>
      </c>
      <c r="BU1169" t="str">
        <f>IF(CH1169&gt;LARGE(CI1169:$CK1169,1),6,"")</f>
        <v/>
      </c>
      <c r="BV1169" t="str">
        <f>IF(CI1169&gt;LARGE(CJ1169:$CK1169,1),6.2,"")</f>
        <v/>
      </c>
      <c r="BW1169" t="str">
        <f>IF(CJ1169&gt;LARGE(CK1169:$CK1169,1),7,"")</f>
        <v/>
      </c>
      <c r="BX1169" t="str">
        <f t="shared" si="307"/>
        <v/>
      </c>
      <c r="BY1169" s="36">
        <f t="shared" si="308"/>
        <v>0</v>
      </c>
      <c r="BZ1169" s="36">
        <f t="shared" si="309"/>
        <v>0</v>
      </c>
      <c r="CA1169">
        <f t="shared" si="310"/>
        <v>0</v>
      </c>
      <c r="CB1169" s="36">
        <f t="shared" si="311"/>
        <v>0</v>
      </c>
      <c r="CC1169">
        <f t="shared" si="312"/>
        <v>0</v>
      </c>
      <c r="CD1169" s="36">
        <f t="shared" si="313"/>
        <v>0</v>
      </c>
      <c r="CE1169">
        <f t="shared" si="314"/>
        <v>0</v>
      </c>
      <c r="CF1169" s="36">
        <f t="shared" si="315"/>
        <v>0</v>
      </c>
      <c r="CG1169">
        <f t="shared" si="316"/>
        <v>0</v>
      </c>
      <c r="CH1169" s="36">
        <f t="shared" si="317"/>
        <v>0</v>
      </c>
      <c r="CI1169">
        <f t="shared" si="318"/>
        <v>0</v>
      </c>
      <c r="CJ1169" s="36">
        <f t="shared" si="319"/>
        <v>0</v>
      </c>
      <c r="CK1169">
        <f t="shared" si="320"/>
        <v>0</v>
      </c>
      <c r="CP1169">
        <v>1791</v>
      </c>
      <c r="DD1169" t="str">
        <f>IF(COUNTIF('[3]Zone Players'!A$3:A$1847,A1169)&lt;1,"D","")</f>
        <v/>
      </c>
      <c r="DF1169" t="str">
        <f t="shared" si="323"/>
        <v/>
      </c>
      <c r="DG1169" s="70">
        <f t="shared" si="321"/>
        <v>0</v>
      </c>
      <c r="DH1169" t="str">
        <f t="shared" si="322"/>
        <v/>
      </c>
    </row>
    <row r="1170" spans="1:112" x14ac:dyDescent="0.25">
      <c r="A1170" s="23">
        <v>137239</v>
      </c>
      <c r="B1170" s="24" t="s">
        <v>1623</v>
      </c>
      <c r="C1170" s="24" t="s">
        <v>511</v>
      </c>
      <c r="D1170" s="25" t="s">
        <v>1571</v>
      </c>
      <c r="E1170" s="26"/>
      <c r="F1170" s="27"/>
      <c r="G1170" s="27"/>
      <c r="H1170" s="27"/>
      <c r="I1170" s="27"/>
      <c r="J1170" s="27"/>
      <c r="K1170" s="27"/>
      <c r="L1170" s="27"/>
      <c r="M1170" s="27"/>
      <c r="N1170" s="26">
        <v>6</v>
      </c>
      <c r="O1170" s="27"/>
      <c r="P1170" s="27">
        <v>6</v>
      </c>
      <c r="Q1170" s="28"/>
      <c r="R1170" s="28"/>
      <c r="S1170" s="28"/>
      <c r="T1170" s="29"/>
      <c r="U1170" s="28"/>
      <c r="V1170" s="30" t="s">
        <v>113</v>
      </c>
      <c r="W1170" s="30" t="s">
        <v>113</v>
      </c>
      <c r="X1170" s="30" t="s">
        <v>113</v>
      </c>
      <c r="Y1170" s="30" t="s">
        <v>113</v>
      </c>
      <c r="Z1170" s="30">
        <v>5</v>
      </c>
      <c r="AA1170" s="30">
        <v>6</v>
      </c>
      <c r="AB1170" s="30" t="s">
        <v>113</v>
      </c>
      <c r="AC1170" s="30" t="s">
        <v>113</v>
      </c>
      <c r="AD1170" s="30" t="s">
        <v>113</v>
      </c>
      <c r="AE1170" s="30" t="s">
        <v>113</v>
      </c>
      <c r="AF1170" s="30" t="s">
        <v>113</v>
      </c>
      <c r="AG1170" s="30" t="s">
        <v>113</v>
      </c>
      <c r="AH1170" s="30" t="s">
        <v>113</v>
      </c>
      <c r="AI1170" s="30" t="s">
        <v>113</v>
      </c>
      <c r="AJ1170" s="30" t="s">
        <v>113</v>
      </c>
      <c r="AK1170" s="30" t="s">
        <v>113</v>
      </c>
      <c r="AL1170" s="30" t="s">
        <v>113</v>
      </c>
      <c r="AM1170" s="30">
        <v>0</v>
      </c>
      <c r="AN1170" s="30">
        <v>16</v>
      </c>
      <c r="AO1170" s="30">
        <v>0</v>
      </c>
      <c r="AP1170" s="30">
        <v>7</v>
      </c>
      <c r="AQ1170" s="31">
        <v>6</v>
      </c>
      <c r="AR1170" s="31">
        <v>5</v>
      </c>
      <c r="AS1170" s="31">
        <v>5</v>
      </c>
      <c r="AT1170" s="32">
        <v>5</v>
      </c>
      <c r="AU1170" s="32">
        <v>5</v>
      </c>
      <c r="AV1170" s="32">
        <v>5</v>
      </c>
      <c r="AW1170" s="32">
        <v>5</v>
      </c>
      <c r="AX1170" s="32">
        <v>5</v>
      </c>
      <c r="AY1170" s="32">
        <v>5</v>
      </c>
      <c r="AZ1170" s="32">
        <v>5</v>
      </c>
      <c r="BA1170" s="32">
        <v>5</v>
      </c>
      <c r="BB1170" s="32">
        <v>5</v>
      </c>
      <c r="BC1170" s="32">
        <v>5</v>
      </c>
      <c r="BD1170" s="33">
        <v>7.2</v>
      </c>
      <c r="BE1170" s="33">
        <v>5</v>
      </c>
      <c r="BF1170" s="33">
        <v>5</v>
      </c>
      <c r="BG1170" s="33">
        <v>5</v>
      </c>
      <c r="BH1170" s="33">
        <v>5</v>
      </c>
      <c r="BI1170" s="33">
        <v>5</v>
      </c>
      <c r="BJ1170" s="34">
        <v>5</v>
      </c>
      <c r="BK1170" s="35">
        <v>5</v>
      </c>
      <c r="BL1170" t="str">
        <f>IF(BY1170&gt;LARGE(BZ1170:$CK1170,1),1,"")</f>
        <v/>
      </c>
      <c r="BM1170" t="str">
        <f>IF(BZ1170&gt;LARGE(CA1170:$CK1170,1),2,"")</f>
        <v/>
      </c>
      <c r="BN1170" t="str">
        <f>IF(CA1170&gt;LARGE(CB1170:$CK1170,1),2.2,"")</f>
        <v/>
      </c>
      <c r="BO1170" t="str">
        <f>IF(CB1170&gt;LARGE(CC1170:$CK1170,1),3,"")</f>
        <v/>
      </c>
      <c r="BP1170" t="str">
        <f>IF(CC1170&gt;LARGE(CD1170:$CK1170,1),3.2,"")</f>
        <v/>
      </c>
      <c r="BQ1170" t="str">
        <f>IF(CD1170&gt;LARGE(CE1170:$CK1170,1),4,"")</f>
        <v/>
      </c>
      <c r="BR1170" t="str">
        <f>IF(CE1170&gt;LARGE(CF1170:$CK1170,1),4.2,"")</f>
        <v/>
      </c>
      <c r="BS1170">
        <f>IF(CF1170&gt;LARGE(CG1170:$CK1170,1),5,"")</f>
        <v>5</v>
      </c>
      <c r="BT1170" t="str">
        <f>IF(CG1170&gt;LARGE(CH1170:$CK1170,1),5.2,"")</f>
        <v/>
      </c>
      <c r="BU1170" t="str">
        <f>IF(CH1170&gt;LARGE(CI1170:$CK1170,1),6,"")</f>
        <v/>
      </c>
      <c r="BV1170" t="str">
        <f>IF(CI1170&gt;LARGE(CJ1170:$CK1170,1),6.2,"")</f>
        <v/>
      </c>
      <c r="BW1170" t="str">
        <f>IF(CJ1170&gt;LARGE(CK1170:$CK1170,1),7,"")</f>
        <v/>
      </c>
      <c r="BX1170" t="str">
        <f t="shared" si="307"/>
        <v/>
      </c>
      <c r="BY1170" s="36">
        <f t="shared" si="308"/>
        <v>0</v>
      </c>
      <c r="BZ1170" s="36">
        <f t="shared" si="309"/>
        <v>0</v>
      </c>
      <c r="CA1170">
        <f t="shared" si="310"/>
        <v>0</v>
      </c>
      <c r="CB1170" s="36">
        <f t="shared" si="311"/>
        <v>0</v>
      </c>
      <c r="CC1170">
        <f t="shared" si="312"/>
        <v>0</v>
      </c>
      <c r="CD1170" s="36">
        <f t="shared" si="313"/>
        <v>0</v>
      </c>
      <c r="CE1170">
        <f t="shared" si="314"/>
        <v>0</v>
      </c>
      <c r="CF1170" s="36">
        <f t="shared" si="315"/>
        <v>10</v>
      </c>
      <c r="CG1170">
        <f t="shared" si="316"/>
        <v>0</v>
      </c>
      <c r="CH1170" s="36">
        <f t="shared" si="317"/>
        <v>0</v>
      </c>
      <c r="CI1170">
        <f t="shared" si="318"/>
        <v>0</v>
      </c>
      <c r="CJ1170" s="36">
        <f t="shared" si="319"/>
        <v>0</v>
      </c>
      <c r="CK1170">
        <f t="shared" si="320"/>
        <v>0</v>
      </c>
      <c r="CP1170">
        <v>1792</v>
      </c>
      <c r="DD1170" t="str">
        <f>IF(COUNTIF('[3]Zone Players'!A$3:A$1847,A1170)&lt;1,"D","")</f>
        <v/>
      </c>
      <c r="DF1170">
        <f t="shared" si="323"/>
        <v>5</v>
      </c>
      <c r="DG1170" s="70">
        <f t="shared" si="321"/>
        <v>10</v>
      </c>
      <c r="DH1170" t="str">
        <f t="shared" si="322"/>
        <v/>
      </c>
    </row>
    <row r="1171" spans="1:112" x14ac:dyDescent="0.25">
      <c r="A1171" s="23">
        <v>9119</v>
      </c>
      <c r="B1171" s="24" t="s">
        <v>1624</v>
      </c>
      <c r="C1171" s="24" t="s">
        <v>177</v>
      </c>
      <c r="D1171" s="25" t="s">
        <v>1625</v>
      </c>
      <c r="E1171" s="26">
        <v>2</v>
      </c>
      <c r="F1171" s="27">
        <v>2</v>
      </c>
      <c r="G1171" s="27">
        <v>2</v>
      </c>
      <c r="H1171" s="27">
        <v>2</v>
      </c>
      <c r="I1171" s="27">
        <v>2</v>
      </c>
      <c r="J1171" s="27">
        <v>1</v>
      </c>
      <c r="K1171" s="27">
        <v>2</v>
      </c>
      <c r="L1171" s="27">
        <v>2</v>
      </c>
      <c r="M1171" s="27">
        <v>2</v>
      </c>
      <c r="N1171" s="26">
        <v>3</v>
      </c>
      <c r="O1171" s="27">
        <v>3</v>
      </c>
      <c r="P1171" s="27">
        <v>3</v>
      </c>
      <c r="Q1171" s="28"/>
      <c r="R1171" s="28"/>
      <c r="S1171" s="28"/>
      <c r="T1171" s="29"/>
      <c r="U1171" s="28"/>
      <c r="V1171" s="30" t="s">
        <v>113</v>
      </c>
      <c r="W1171" s="30" t="s">
        <v>113</v>
      </c>
      <c r="X1171" s="30">
        <v>3</v>
      </c>
      <c r="Y1171" s="30">
        <v>4</v>
      </c>
      <c r="Z1171" s="30" t="s">
        <v>113</v>
      </c>
      <c r="AA1171" s="30">
        <v>6</v>
      </c>
      <c r="AB1171" s="30">
        <v>7</v>
      </c>
      <c r="AC1171" s="30" t="s">
        <v>113</v>
      </c>
      <c r="AD1171" s="30" t="s">
        <v>113</v>
      </c>
      <c r="AE1171" s="30" t="s">
        <v>113</v>
      </c>
      <c r="AF1171" s="30" t="s">
        <v>113</v>
      </c>
      <c r="AG1171" s="30" t="s">
        <v>113</v>
      </c>
      <c r="AH1171" s="30" t="s">
        <v>113</v>
      </c>
      <c r="AI1171" s="30" t="s">
        <v>113</v>
      </c>
      <c r="AJ1171" s="30" t="s">
        <v>113</v>
      </c>
      <c r="AK1171" s="30" t="s">
        <v>113</v>
      </c>
      <c r="AL1171" s="30" t="s">
        <v>113</v>
      </c>
      <c r="AM1171" s="30">
        <v>0</v>
      </c>
      <c r="AN1171" s="30">
        <v>18</v>
      </c>
      <c r="AO1171" s="30">
        <v>3</v>
      </c>
      <c r="AP1171" s="30">
        <v>4</v>
      </c>
      <c r="AQ1171" s="31">
        <v>3</v>
      </c>
      <c r="AR1171" s="31">
        <v>3</v>
      </c>
      <c r="AS1171" s="31">
        <v>3</v>
      </c>
      <c r="AT1171" s="32">
        <v>3</v>
      </c>
      <c r="AU1171" s="32">
        <v>3</v>
      </c>
      <c r="AV1171" s="32">
        <v>3</v>
      </c>
      <c r="AW1171" s="32">
        <v>3</v>
      </c>
      <c r="AX1171" s="32">
        <v>3</v>
      </c>
      <c r="AY1171" s="32">
        <v>3</v>
      </c>
      <c r="AZ1171" s="32">
        <v>3</v>
      </c>
      <c r="BA1171" s="32">
        <v>3</v>
      </c>
      <c r="BB1171" s="32">
        <v>3</v>
      </c>
      <c r="BC1171" s="32">
        <v>0</v>
      </c>
      <c r="BD1171" s="33">
        <v>7.2</v>
      </c>
      <c r="BE1171" s="33">
        <v>3</v>
      </c>
      <c r="BF1171" s="33">
        <v>3</v>
      </c>
      <c r="BG1171" s="33">
        <v>3</v>
      </c>
      <c r="BH1171" s="33">
        <v>3</v>
      </c>
      <c r="BI1171" s="33">
        <v>3</v>
      </c>
      <c r="BJ1171" s="34">
        <v>3</v>
      </c>
      <c r="BK1171" s="35">
        <v>3</v>
      </c>
      <c r="BL1171" t="str">
        <f>IF(BY1171&gt;LARGE(BZ1171:$CK1171,1),1,"")</f>
        <v/>
      </c>
      <c r="BM1171" t="str">
        <f>IF(BZ1171&gt;LARGE(CA1171:$CK1171,1),2,"")</f>
        <v/>
      </c>
      <c r="BN1171" t="str">
        <f>IF(CA1171&gt;LARGE(CB1171:$CK1171,1),2.2,"")</f>
        <v/>
      </c>
      <c r="BO1171">
        <f>IF(CB1171&gt;LARGE(CC1171:$CK1171,1),3,"")</f>
        <v>3</v>
      </c>
      <c r="BP1171" t="str">
        <f>IF(CC1171&gt;LARGE(CD1171:$CK1171,1),3.2,"")</f>
        <v/>
      </c>
      <c r="BQ1171" t="str">
        <f>IF(CD1171&gt;LARGE(CE1171:$CK1171,1),4,"")</f>
        <v/>
      </c>
      <c r="BR1171" t="str">
        <f>IF(CE1171&gt;LARGE(CF1171:$CK1171,1),4.2,"")</f>
        <v/>
      </c>
      <c r="BS1171" t="str">
        <f>IF(CF1171&gt;LARGE(CG1171:$CK1171,1),5,"")</f>
        <v/>
      </c>
      <c r="BT1171" t="str">
        <f>IF(CG1171&gt;LARGE(CH1171:$CK1171,1),5.2,"")</f>
        <v/>
      </c>
      <c r="BU1171" t="str">
        <f>IF(CH1171&gt;LARGE(CI1171:$CK1171,1),6,"")</f>
        <v/>
      </c>
      <c r="BV1171" t="str">
        <f>IF(CI1171&gt;LARGE(CJ1171:$CK1171,1),6.2,"")</f>
        <v/>
      </c>
      <c r="BW1171" t="str">
        <f>IF(CJ1171&gt;LARGE(CK1171:$CK1171,1),7,"")</f>
        <v/>
      </c>
      <c r="BX1171" t="str">
        <f t="shared" si="307"/>
        <v/>
      </c>
      <c r="BY1171" s="36">
        <f t="shared" si="308"/>
        <v>0</v>
      </c>
      <c r="BZ1171" s="36">
        <f t="shared" si="309"/>
        <v>0</v>
      </c>
      <c r="CA1171">
        <f t="shared" si="310"/>
        <v>0</v>
      </c>
      <c r="CB1171" s="36">
        <f t="shared" si="311"/>
        <v>9</v>
      </c>
      <c r="CC1171">
        <f t="shared" si="312"/>
        <v>0</v>
      </c>
      <c r="CD1171" s="36">
        <f t="shared" si="313"/>
        <v>0</v>
      </c>
      <c r="CE1171">
        <f t="shared" si="314"/>
        <v>0</v>
      </c>
      <c r="CF1171" s="36">
        <f t="shared" si="315"/>
        <v>0</v>
      </c>
      <c r="CG1171">
        <f t="shared" si="316"/>
        <v>0</v>
      </c>
      <c r="CH1171" s="36">
        <f t="shared" si="317"/>
        <v>0</v>
      </c>
      <c r="CI1171">
        <f t="shared" si="318"/>
        <v>0</v>
      </c>
      <c r="CJ1171" s="36">
        <f t="shared" si="319"/>
        <v>0</v>
      </c>
      <c r="CK1171">
        <f t="shared" si="320"/>
        <v>0</v>
      </c>
      <c r="CP1171">
        <v>1793</v>
      </c>
      <c r="DD1171" t="str">
        <f>IF(COUNTIF('[3]Zone Players'!A$3:A$1847,A1171)&lt;1,"D","")</f>
        <v/>
      </c>
      <c r="DF1171">
        <f t="shared" si="323"/>
        <v>3</v>
      </c>
      <c r="DG1171" s="70">
        <f t="shared" si="321"/>
        <v>9</v>
      </c>
      <c r="DH1171" t="str">
        <f t="shared" si="322"/>
        <v/>
      </c>
    </row>
    <row r="1172" spans="1:112" x14ac:dyDescent="0.25">
      <c r="A1172" s="23">
        <v>90134</v>
      </c>
      <c r="B1172" s="24" t="s">
        <v>1626</v>
      </c>
      <c r="C1172" s="24" t="s">
        <v>1627</v>
      </c>
      <c r="D1172" s="25" t="s">
        <v>1625</v>
      </c>
      <c r="E1172" s="26"/>
      <c r="F1172" s="27"/>
      <c r="G1172" s="27"/>
      <c r="H1172" s="27"/>
      <c r="I1172" s="27"/>
      <c r="J1172" s="27"/>
      <c r="K1172" s="27"/>
      <c r="L1172" s="27"/>
      <c r="M1172" s="27"/>
      <c r="N1172" s="26">
        <v>4</v>
      </c>
      <c r="O1172" s="27"/>
      <c r="P1172" s="27">
        <v>4</v>
      </c>
      <c r="Q1172" s="28"/>
      <c r="R1172" s="28"/>
      <c r="S1172" s="28"/>
      <c r="T1172" s="29"/>
      <c r="U1172" s="28"/>
      <c r="V1172" s="30" t="s">
        <v>113</v>
      </c>
      <c r="W1172" s="30" t="s">
        <v>113</v>
      </c>
      <c r="X1172" s="30">
        <v>3</v>
      </c>
      <c r="Y1172" s="30">
        <v>4</v>
      </c>
      <c r="Z1172" s="30" t="s">
        <v>113</v>
      </c>
      <c r="AA1172" s="30">
        <v>6</v>
      </c>
      <c r="AB1172" s="30">
        <v>7</v>
      </c>
      <c r="AC1172" s="30" t="s">
        <v>113</v>
      </c>
      <c r="AD1172" s="30" t="s">
        <v>113</v>
      </c>
      <c r="AE1172" s="30" t="s">
        <v>113</v>
      </c>
      <c r="AF1172" s="30" t="s">
        <v>113</v>
      </c>
      <c r="AG1172" s="30" t="s">
        <v>113</v>
      </c>
      <c r="AH1172" s="30" t="s">
        <v>113</v>
      </c>
      <c r="AI1172" s="30" t="s">
        <v>113</v>
      </c>
      <c r="AJ1172" s="30" t="s">
        <v>113</v>
      </c>
      <c r="AK1172" s="30" t="s">
        <v>113</v>
      </c>
      <c r="AL1172" s="30" t="s">
        <v>113</v>
      </c>
      <c r="AM1172" s="30">
        <v>0</v>
      </c>
      <c r="AN1172" s="30">
        <v>18</v>
      </c>
      <c r="AO1172" s="30">
        <v>1</v>
      </c>
      <c r="AP1172" s="30">
        <v>6</v>
      </c>
      <c r="AQ1172" s="31">
        <v>4</v>
      </c>
      <c r="AR1172" s="31">
        <v>4</v>
      </c>
      <c r="AS1172" s="31">
        <v>4</v>
      </c>
      <c r="AT1172" s="32">
        <v>0</v>
      </c>
      <c r="AU1172" s="32">
        <v>0</v>
      </c>
      <c r="AV1172" s="32">
        <v>0</v>
      </c>
      <c r="AW1172" s="32">
        <v>0</v>
      </c>
      <c r="AX1172" s="32">
        <v>0</v>
      </c>
      <c r="AY1172" s="32">
        <v>0</v>
      </c>
      <c r="AZ1172" s="32">
        <v>0</v>
      </c>
      <c r="BA1172" s="32">
        <v>0</v>
      </c>
      <c r="BB1172" s="32">
        <v>0</v>
      </c>
      <c r="BC1172" s="32">
        <v>0</v>
      </c>
      <c r="BD1172" s="33">
        <v>7.2</v>
      </c>
      <c r="BE1172" s="33">
        <v>7.2</v>
      </c>
      <c r="BF1172" s="33">
        <v>7.2</v>
      </c>
      <c r="BG1172" s="33">
        <v>7.2</v>
      </c>
      <c r="BH1172" s="33">
        <v>7.2</v>
      </c>
      <c r="BI1172" s="33">
        <v>7.2</v>
      </c>
      <c r="BJ1172" s="34" t="s">
        <v>113</v>
      </c>
      <c r="BK1172" s="35" t="s">
        <v>113</v>
      </c>
      <c r="BL1172" t="str">
        <f>IF(BY1172&gt;LARGE(BZ1172:$CK1172,1),1,"")</f>
        <v/>
      </c>
      <c r="BM1172" t="str">
        <f>IF(BZ1172&gt;LARGE(CA1172:$CK1172,1),2,"")</f>
        <v/>
      </c>
      <c r="BN1172" t="str">
        <f>IF(CA1172&gt;LARGE(CB1172:$CK1172,1),2.2,"")</f>
        <v/>
      </c>
      <c r="BO1172" t="str">
        <f>IF(CB1172&gt;LARGE(CC1172:$CK1172,1),3,"")</f>
        <v/>
      </c>
      <c r="BP1172" t="str">
        <f>IF(CC1172&gt;LARGE(CD1172:$CK1172,1),3.2,"")</f>
        <v/>
      </c>
      <c r="BQ1172" t="str">
        <f>IF(CD1172&gt;LARGE(CE1172:$CK1172,1),4,"")</f>
        <v/>
      </c>
      <c r="BR1172" t="str">
        <f>IF(CE1172&gt;LARGE(CF1172:$CK1172,1),4.2,"")</f>
        <v/>
      </c>
      <c r="BS1172" t="str">
        <f>IF(CF1172&gt;LARGE(CG1172:$CK1172,1),5,"")</f>
        <v/>
      </c>
      <c r="BT1172" t="str">
        <f>IF(CG1172&gt;LARGE(CH1172:$CK1172,1),5.2,"")</f>
        <v/>
      </c>
      <c r="BU1172" t="str">
        <f>IF(CH1172&gt;LARGE(CI1172:$CK1172,1),6,"")</f>
        <v/>
      </c>
      <c r="BV1172" t="str">
        <f>IF(CI1172&gt;LARGE(CJ1172:$CK1172,1),6.2,"")</f>
        <v/>
      </c>
      <c r="BW1172" t="str">
        <f>IF(CJ1172&gt;LARGE(CK1172:$CK1172,1),7,"")</f>
        <v/>
      </c>
      <c r="BX1172" t="str">
        <f t="shared" si="307"/>
        <v/>
      </c>
      <c r="BY1172" s="36">
        <f t="shared" si="308"/>
        <v>0</v>
      </c>
      <c r="BZ1172" s="36">
        <f t="shared" si="309"/>
        <v>0</v>
      </c>
      <c r="CA1172">
        <f t="shared" si="310"/>
        <v>0</v>
      </c>
      <c r="CB1172" s="36">
        <f t="shared" si="311"/>
        <v>0</v>
      </c>
      <c r="CC1172">
        <f t="shared" si="312"/>
        <v>0</v>
      </c>
      <c r="CD1172" s="36">
        <f t="shared" si="313"/>
        <v>0</v>
      </c>
      <c r="CE1172">
        <f t="shared" si="314"/>
        <v>0</v>
      </c>
      <c r="CF1172" s="36">
        <f t="shared" si="315"/>
        <v>0</v>
      </c>
      <c r="CG1172">
        <f t="shared" si="316"/>
        <v>0</v>
      </c>
      <c r="CH1172" s="36">
        <f t="shared" si="317"/>
        <v>0</v>
      </c>
      <c r="CI1172">
        <f t="shared" si="318"/>
        <v>0</v>
      </c>
      <c r="CJ1172" s="36">
        <f t="shared" si="319"/>
        <v>0</v>
      </c>
      <c r="CK1172">
        <f t="shared" si="320"/>
        <v>0</v>
      </c>
      <c r="CP1172">
        <v>1794</v>
      </c>
      <c r="DD1172" t="str">
        <f>IF(COUNTIF('[3]Zone Players'!A$3:A$1847,A1172)&lt;1,"D","")</f>
        <v/>
      </c>
      <c r="DF1172">
        <f t="shared" si="323"/>
        <v>4</v>
      </c>
      <c r="DG1172" s="70">
        <f t="shared" si="321"/>
        <v>0</v>
      </c>
      <c r="DH1172" t="str">
        <f t="shared" si="322"/>
        <v/>
      </c>
    </row>
    <row r="1173" spans="1:112" x14ac:dyDescent="0.25">
      <c r="A1173" s="23">
        <v>41454</v>
      </c>
      <c r="B1173" s="24" t="s">
        <v>1628</v>
      </c>
      <c r="C1173" s="24" t="s">
        <v>521</v>
      </c>
      <c r="D1173" s="25" t="s">
        <v>1625</v>
      </c>
      <c r="E1173" s="26"/>
      <c r="F1173" s="27"/>
      <c r="G1173" s="27"/>
      <c r="H1173" s="27"/>
      <c r="I1173" s="27"/>
      <c r="J1173" s="27"/>
      <c r="K1173" s="27"/>
      <c r="L1173" s="27"/>
      <c r="M1173" s="27"/>
      <c r="N1173" s="26"/>
      <c r="O1173" s="27"/>
      <c r="P1173" s="27">
        <v>6</v>
      </c>
      <c r="Q1173" s="28"/>
      <c r="R1173" s="28"/>
      <c r="S1173" s="28"/>
      <c r="T1173" s="29"/>
      <c r="U1173" s="28"/>
      <c r="V1173" s="30" t="s">
        <v>113</v>
      </c>
      <c r="W1173" s="30" t="s">
        <v>113</v>
      </c>
      <c r="X1173" s="30">
        <v>3</v>
      </c>
      <c r="Y1173" s="30">
        <v>4</v>
      </c>
      <c r="Z1173" s="30" t="s">
        <v>113</v>
      </c>
      <c r="AA1173" s="30">
        <v>6</v>
      </c>
      <c r="AB1173" s="30">
        <v>7</v>
      </c>
      <c r="AC1173" s="30" t="s">
        <v>113</v>
      </c>
      <c r="AD1173" s="30" t="s">
        <v>113</v>
      </c>
      <c r="AE1173" s="30" t="s">
        <v>113</v>
      </c>
      <c r="AF1173" s="30" t="s">
        <v>113</v>
      </c>
      <c r="AG1173" s="30" t="s">
        <v>113</v>
      </c>
      <c r="AH1173" s="30" t="s">
        <v>113</v>
      </c>
      <c r="AI1173" s="30" t="s">
        <v>113</v>
      </c>
      <c r="AJ1173" s="30" t="s">
        <v>113</v>
      </c>
      <c r="AK1173" s="30" t="s">
        <v>113</v>
      </c>
      <c r="AL1173" s="30" t="s">
        <v>113</v>
      </c>
      <c r="AM1173" s="30">
        <v>0</v>
      </c>
      <c r="AN1173" s="30">
        <v>18</v>
      </c>
      <c r="AO1173" s="30">
        <v>0</v>
      </c>
      <c r="AP1173" s="30">
        <v>7</v>
      </c>
      <c r="AQ1173" s="31">
        <v>6</v>
      </c>
      <c r="AR1173" s="31">
        <v>6</v>
      </c>
      <c r="AS1173" s="31">
        <v>6</v>
      </c>
      <c r="AT1173" s="32">
        <v>0</v>
      </c>
      <c r="AU1173" s="32">
        <v>0</v>
      </c>
      <c r="AV1173" s="32">
        <v>0</v>
      </c>
      <c r="AW1173" s="32">
        <v>0</v>
      </c>
      <c r="AX1173" s="32">
        <v>0</v>
      </c>
      <c r="AY1173" s="32">
        <v>0</v>
      </c>
      <c r="AZ1173" s="32">
        <v>0</v>
      </c>
      <c r="BA1173" s="32">
        <v>0</v>
      </c>
      <c r="BB1173" s="32">
        <v>0</v>
      </c>
      <c r="BC1173" s="32">
        <v>0</v>
      </c>
      <c r="BD1173" s="33">
        <v>7.2</v>
      </c>
      <c r="BE1173" s="33">
        <v>7.2</v>
      </c>
      <c r="BF1173" s="33">
        <v>7.2</v>
      </c>
      <c r="BG1173" s="33">
        <v>7.2</v>
      </c>
      <c r="BH1173" s="33">
        <v>7.2</v>
      </c>
      <c r="BI1173" s="33">
        <v>7.2</v>
      </c>
      <c r="BJ1173" s="34" t="s">
        <v>113</v>
      </c>
      <c r="BK1173" s="35" t="s">
        <v>113</v>
      </c>
      <c r="BL1173" t="str">
        <f>IF(BY1173&gt;LARGE(BZ1173:$CK1173,1),1,"")</f>
        <v/>
      </c>
      <c r="BM1173" t="str">
        <f>IF(BZ1173&gt;LARGE(CA1173:$CK1173,1),2,"")</f>
        <v/>
      </c>
      <c r="BN1173" t="str">
        <f>IF(CA1173&gt;LARGE(CB1173:$CK1173,1),2.2,"")</f>
        <v/>
      </c>
      <c r="BO1173" t="str">
        <f>IF(CB1173&gt;LARGE(CC1173:$CK1173,1),3,"")</f>
        <v/>
      </c>
      <c r="BP1173" t="str">
        <f>IF(CC1173&gt;LARGE(CD1173:$CK1173,1),3.2,"")</f>
        <v/>
      </c>
      <c r="BQ1173" t="str">
        <f>IF(CD1173&gt;LARGE(CE1173:$CK1173,1),4,"")</f>
        <v/>
      </c>
      <c r="BR1173" t="str">
        <f>IF(CE1173&gt;LARGE(CF1173:$CK1173,1),4.2,"")</f>
        <v/>
      </c>
      <c r="BS1173" t="str">
        <f>IF(CF1173&gt;LARGE(CG1173:$CK1173,1),5,"")</f>
        <v/>
      </c>
      <c r="BT1173" t="str">
        <f>IF(CG1173&gt;LARGE(CH1173:$CK1173,1),5.2,"")</f>
        <v/>
      </c>
      <c r="BU1173" t="str">
        <f>IF(CH1173&gt;LARGE(CI1173:$CK1173,1),6,"")</f>
        <v/>
      </c>
      <c r="BV1173" t="str">
        <f>IF(CI1173&gt;LARGE(CJ1173:$CK1173,1),6.2,"")</f>
        <v/>
      </c>
      <c r="BW1173" t="str">
        <f>IF(CJ1173&gt;LARGE(CK1173:$CK1173,1),7,"")</f>
        <v/>
      </c>
      <c r="BX1173" t="str">
        <f t="shared" si="307"/>
        <v/>
      </c>
      <c r="BY1173" s="36">
        <f t="shared" si="308"/>
        <v>0</v>
      </c>
      <c r="BZ1173" s="36">
        <f t="shared" si="309"/>
        <v>0</v>
      </c>
      <c r="CA1173">
        <f t="shared" si="310"/>
        <v>0</v>
      </c>
      <c r="CB1173" s="36">
        <f t="shared" si="311"/>
        <v>0</v>
      </c>
      <c r="CC1173">
        <f t="shared" si="312"/>
        <v>0</v>
      </c>
      <c r="CD1173" s="36">
        <f t="shared" si="313"/>
        <v>0</v>
      </c>
      <c r="CE1173">
        <f t="shared" si="314"/>
        <v>0</v>
      </c>
      <c r="CF1173" s="36">
        <f t="shared" si="315"/>
        <v>0</v>
      </c>
      <c r="CG1173">
        <f t="shared" si="316"/>
        <v>0</v>
      </c>
      <c r="CH1173" s="36">
        <f t="shared" si="317"/>
        <v>0</v>
      </c>
      <c r="CI1173">
        <f t="shared" si="318"/>
        <v>0</v>
      </c>
      <c r="CJ1173" s="36">
        <f t="shared" si="319"/>
        <v>0</v>
      </c>
      <c r="CK1173">
        <f t="shared" si="320"/>
        <v>0</v>
      </c>
      <c r="CP1173">
        <v>1796</v>
      </c>
      <c r="DD1173" t="str">
        <f>IF(COUNTIF('[3]Zone Players'!A$3:A$1847,A1173)&lt;1,"D","")</f>
        <v/>
      </c>
      <c r="DF1173">
        <f t="shared" si="323"/>
        <v>6</v>
      </c>
      <c r="DG1173" s="70">
        <f t="shared" si="321"/>
        <v>0</v>
      </c>
      <c r="DH1173" t="str">
        <f t="shared" si="322"/>
        <v/>
      </c>
    </row>
    <row r="1174" spans="1:112" x14ac:dyDescent="0.25">
      <c r="A1174" s="23">
        <v>93078</v>
      </c>
      <c r="B1174" s="24" t="s">
        <v>1629</v>
      </c>
      <c r="C1174" s="24" t="s">
        <v>1630</v>
      </c>
      <c r="D1174" s="25" t="s">
        <v>1625</v>
      </c>
      <c r="E1174" s="26"/>
      <c r="F1174" s="27">
        <v>6</v>
      </c>
      <c r="G1174" s="27"/>
      <c r="H1174" s="27"/>
      <c r="I1174" s="27">
        <v>7</v>
      </c>
      <c r="J1174" s="27">
        <v>7</v>
      </c>
      <c r="K1174" s="27">
        <v>5</v>
      </c>
      <c r="L1174" s="27">
        <v>5</v>
      </c>
      <c r="M1174" s="27">
        <v>5</v>
      </c>
      <c r="N1174" s="26">
        <v>6</v>
      </c>
      <c r="O1174" s="27">
        <v>6</v>
      </c>
      <c r="P1174" s="27">
        <v>6</v>
      </c>
      <c r="Q1174" s="28"/>
      <c r="R1174" s="28"/>
      <c r="S1174" s="28"/>
      <c r="T1174" s="29"/>
      <c r="U1174" s="28"/>
      <c r="V1174" s="30" t="s">
        <v>113</v>
      </c>
      <c r="W1174" s="30" t="s">
        <v>113</v>
      </c>
      <c r="X1174" s="30">
        <v>3</v>
      </c>
      <c r="Y1174" s="30">
        <v>4</v>
      </c>
      <c r="Z1174" s="30" t="s">
        <v>113</v>
      </c>
      <c r="AA1174" s="30">
        <v>6</v>
      </c>
      <c r="AB1174" s="30">
        <v>7</v>
      </c>
      <c r="AC1174" s="30" t="s">
        <v>113</v>
      </c>
      <c r="AD1174" s="30" t="s">
        <v>113</v>
      </c>
      <c r="AE1174" s="30" t="s">
        <v>113</v>
      </c>
      <c r="AF1174" s="30" t="s">
        <v>113</v>
      </c>
      <c r="AG1174" s="30" t="s">
        <v>113</v>
      </c>
      <c r="AH1174" s="30" t="s">
        <v>113</v>
      </c>
      <c r="AI1174" s="30" t="s">
        <v>113</v>
      </c>
      <c r="AJ1174" s="30" t="s">
        <v>113</v>
      </c>
      <c r="AK1174" s="30" t="s">
        <v>113</v>
      </c>
      <c r="AL1174" s="30" t="s">
        <v>113</v>
      </c>
      <c r="AM1174" s="30">
        <v>0</v>
      </c>
      <c r="AN1174" s="30">
        <v>18</v>
      </c>
      <c r="AO1174" s="30">
        <v>0</v>
      </c>
      <c r="AP1174" s="30">
        <v>7</v>
      </c>
      <c r="AQ1174" s="31">
        <v>6</v>
      </c>
      <c r="AR1174" s="31">
        <v>6</v>
      </c>
      <c r="AS1174" s="31">
        <v>6</v>
      </c>
      <c r="AT1174" s="32">
        <v>6</v>
      </c>
      <c r="AU1174" s="32">
        <v>6</v>
      </c>
      <c r="AV1174" s="32">
        <v>6</v>
      </c>
      <c r="AW1174" s="32">
        <v>6</v>
      </c>
      <c r="AX1174" s="32">
        <v>6</v>
      </c>
      <c r="AY1174" s="32">
        <v>6</v>
      </c>
      <c r="AZ1174" s="32">
        <v>6</v>
      </c>
      <c r="BA1174" s="32">
        <v>6</v>
      </c>
      <c r="BB1174" s="32">
        <v>6</v>
      </c>
      <c r="BC1174" s="32">
        <v>6</v>
      </c>
      <c r="BD1174" s="33">
        <v>7.2</v>
      </c>
      <c r="BE1174" s="33">
        <v>6</v>
      </c>
      <c r="BF1174" s="33">
        <v>6</v>
      </c>
      <c r="BG1174" s="33">
        <v>6</v>
      </c>
      <c r="BH1174" s="33">
        <v>6</v>
      </c>
      <c r="BI1174" s="33">
        <v>6</v>
      </c>
      <c r="BJ1174" s="34">
        <v>6</v>
      </c>
      <c r="BK1174" s="35">
        <v>6</v>
      </c>
      <c r="BL1174" t="str">
        <f>IF(BY1174&gt;LARGE(BZ1174:$CK1174,1),1,"")</f>
        <v/>
      </c>
      <c r="BM1174" t="str">
        <f>IF(BZ1174&gt;LARGE(CA1174:$CK1174,1),2,"")</f>
        <v/>
      </c>
      <c r="BN1174" t="str">
        <f>IF(CA1174&gt;LARGE(CB1174:$CK1174,1),2.2,"")</f>
        <v/>
      </c>
      <c r="BO1174" t="str">
        <f>IF(CB1174&gt;LARGE(CC1174:$CK1174,1),3,"")</f>
        <v/>
      </c>
      <c r="BP1174" t="str">
        <f>IF(CC1174&gt;LARGE(CD1174:$CK1174,1),3.2,"")</f>
        <v/>
      </c>
      <c r="BQ1174" t="str">
        <f>IF(CD1174&gt;LARGE(CE1174:$CK1174,1),4,"")</f>
        <v/>
      </c>
      <c r="BR1174" t="str">
        <f>IF(CE1174&gt;LARGE(CF1174:$CK1174,1),4.2,"")</f>
        <v/>
      </c>
      <c r="BS1174" t="str">
        <f>IF(CF1174&gt;LARGE(CG1174:$CK1174,1),5,"")</f>
        <v/>
      </c>
      <c r="BT1174" t="str">
        <f>IF(CG1174&gt;LARGE(CH1174:$CK1174,1),5.2,"")</f>
        <v/>
      </c>
      <c r="BU1174">
        <f>IF(CH1174&gt;LARGE(CI1174:$CK1174,1),6,"")</f>
        <v>6</v>
      </c>
      <c r="BV1174" t="str">
        <f>IF(CI1174&gt;LARGE(CJ1174:$CK1174,1),6.2,"")</f>
        <v/>
      </c>
      <c r="BW1174" t="str">
        <f>IF(CJ1174&gt;LARGE(CK1174:$CK1174,1),7,"")</f>
        <v/>
      </c>
      <c r="BX1174" t="str">
        <f t="shared" si="307"/>
        <v/>
      </c>
      <c r="BY1174" s="36">
        <f t="shared" si="308"/>
        <v>0</v>
      </c>
      <c r="BZ1174" s="36">
        <f t="shared" si="309"/>
        <v>0</v>
      </c>
      <c r="CA1174">
        <f t="shared" si="310"/>
        <v>0</v>
      </c>
      <c r="CB1174" s="36">
        <f t="shared" si="311"/>
        <v>0</v>
      </c>
      <c r="CC1174">
        <f t="shared" si="312"/>
        <v>0</v>
      </c>
      <c r="CD1174" s="36">
        <f t="shared" si="313"/>
        <v>0</v>
      </c>
      <c r="CE1174">
        <f t="shared" si="314"/>
        <v>0</v>
      </c>
      <c r="CF1174" s="36">
        <f t="shared" si="315"/>
        <v>0</v>
      </c>
      <c r="CG1174">
        <f t="shared" si="316"/>
        <v>0</v>
      </c>
      <c r="CH1174" s="36">
        <f t="shared" si="317"/>
        <v>10</v>
      </c>
      <c r="CI1174">
        <f t="shared" si="318"/>
        <v>0</v>
      </c>
      <c r="CJ1174" s="36">
        <f t="shared" si="319"/>
        <v>0</v>
      </c>
      <c r="CK1174">
        <f t="shared" si="320"/>
        <v>0</v>
      </c>
      <c r="CP1174">
        <v>1797</v>
      </c>
      <c r="DD1174" t="str">
        <f>IF(COUNTIF('[3]Zone Players'!A$3:A$1847,A1174)&lt;1,"D","")</f>
        <v/>
      </c>
      <c r="DF1174">
        <f t="shared" si="323"/>
        <v>6</v>
      </c>
      <c r="DG1174" s="70">
        <f t="shared" si="321"/>
        <v>10</v>
      </c>
      <c r="DH1174" t="str">
        <f t="shared" si="322"/>
        <v/>
      </c>
    </row>
    <row r="1175" spans="1:112" x14ac:dyDescent="0.25">
      <c r="A1175" s="23">
        <v>147482</v>
      </c>
      <c r="B1175" s="24" t="s">
        <v>1631</v>
      </c>
      <c r="C1175" s="24" t="s">
        <v>1632</v>
      </c>
      <c r="D1175" s="25" t="s">
        <v>1625</v>
      </c>
      <c r="E1175" s="26"/>
      <c r="F1175" s="27"/>
      <c r="G1175" s="27"/>
      <c r="H1175" s="27"/>
      <c r="I1175" s="27"/>
      <c r="J1175" s="27"/>
      <c r="K1175" s="27"/>
      <c r="L1175" s="27"/>
      <c r="M1175" s="27"/>
      <c r="N1175" s="26"/>
      <c r="O1175" s="27">
        <v>6</v>
      </c>
      <c r="P1175" s="27">
        <v>6</v>
      </c>
      <c r="Q1175" s="28"/>
      <c r="R1175" s="28"/>
      <c r="S1175" s="28"/>
      <c r="T1175" s="29"/>
      <c r="U1175" s="28"/>
      <c r="V1175" s="30" t="s">
        <v>113</v>
      </c>
      <c r="W1175" s="30" t="s">
        <v>113</v>
      </c>
      <c r="X1175" s="30">
        <v>3</v>
      </c>
      <c r="Y1175" s="30">
        <v>4</v>
      </c>
      <c r="Z1175" s="30" t="s">
        <v>113</v>
      </c>
      <c r="AA1175" s="30">
        <v>6</v>
      </c>
      <c r="AB1175" s="30">
        <v>7</v>
      </c>
      <c r="AC1175" s="30" t="s">
        <v>113</v>
      </c>
      <c r="AD1175" s="30" t="s">
        <v>113</v>
      </c>
      <c r="AE1175" s="30" t="s">
        <v>113</v>
      </c>
      <c r="AF1175" s="30" t="s">
        <v>113</v>
      </c>
      <c r="AG1175" s="30" t="s">
        <v>113</v>
      </c>
      <c r="AH1175" s="30" t="s">
        <v>113</v>
      </c>
      <c r="AI1175" s="30" t="s">
        <v>113</v>
      </c>
      <c r="AJ1175" s="30" t="s">
        <v>113</v>
      </c>
      <c r="AK1175" s="30" t="s">
        <v>113</v>
      </c>
      <c r="AL1175" s="30" t="s">
        <v>113</v>
      </c>
      <c r="AM1175" s="30">
        <v>0</v>
      </c>
      <c r="AN1175" s="30">
        <v>18</v>
      </c>
      <c r="AO1175" s="30">
        <v>0</v>
      </c>
      <c r="AP1175" s="30">
        <v>7</v>
      </c>
      <c r="AQ1175" s="31">
        <v>6</v>
      </c>
      <c r="AR1175" s="31">
        <v>6</v>
      </c>
      <c r="AS1175" s="31">
        <v>6</v>
      </c>
      <c r="AT1175" s="32">
        <v>6</v>
      </c>
      <c r="AU1175" s="32">
        <v>6</v>
      </c>
      <c r="AV1175" s="32">
        <v>6</v>
      </c>
      <c r="AW1175" s="32">
        <v>6</v>
      </c>
      <c r="AX1175" s="32">
        <v>6</v>
      </c>
      <c r="AY1175" s="32">
        <v>6</v>
      </c>
      <c r="AZ1175" s="32">
        <v>6</v>
      </c>
      <c r="BA1175" s="32">
        <v>6</v>
      </c>
      <c r="BB1175" s="32">
        <v>6</v>
      </c>
      <c r="BC1175" s="32">
        <v>6</v>
      </c>
      <c r="BD1175" s="33">
        <v>7.2</v>
      </c>
      <c r="BE1175" s="33">
        <v>6</v>
      </c>
      <c r="BF1175" s="33">
        <v>6</v>
      </c>
      <c r="BG1175" s="33">
        <v>6</v>
      </c>
      <c r="BH1175" s="33">
        <v>6</v>
      </c>
      <c r="BI1175" s="33">
        <v>6</v>
      </c>
      <c r="BJ1175" s="34">
        <v>6</v>
      </c>
      <c r="BK1175" s="35">
        <v>6</v>
      </c>
      <c r="BL1175" t="str">
        <f>IF(BY1175&gt;LARGE(BZ1175:$CK1175,1),1,"")</f>
        <v/>
      </c>
      <c r="BM1175" t="str">
        <f>IF(BZ1175&gt;LARGE(CA1175:$CK1175,1),2,"")</f>
        <v/>
      </c>
      <c r="BN1175" t="str">
        <f>IF(CA1175&gt;LARGE(CB1175:$CK1175,1),2.2,"")</f>
        <v/>
      </c>
      <c r="BO1175" t="str">
        <f>IF(CB1175&gt;LARGE(CC1175:$CK1175,1),3,"")</f>
        <v/>
      </c>
      <c r="BP1175" t="str">
        <f>IF(CC1175&gt;LARGE(CD1175:$CK1175,1),3.2,"")</f>
        <v/>
      </c>
      <c r="BQ1175" t="str">
        <f>IF(CD1175&gt;LARGE(CE1175:$CK1175,1),4,"")</f>
        <v/>
      </c>
      <c r="BR1175" t="str">
        <f>IF(CE1175&gt;LARGE(CF1175:$CK1175,1),4.2,"")</f>
        <v/>
      </c>
      <c r="BS1175" t="str">
        <f>IF(CF1175&gt;LARGE(CG1175:$CK1175,1),5,"")</f>
        <v/>
      </c>
      <c r="BT1175" t="str">
        <f>IF(CG1175&gt;LARGE(CH1175:$CK1175,1),5.2,"")</f>
        <v/>
      </c>
      <c r="BU1175">
        <f>IF(CH1175&gt;LARGE(CI1175:$CK1175,1),6,"")</f>
        <v>6</v>
      </c>
      <c r="BV1175" t="str">
        <f>IF(CI1175&gt;LARGE(CJ1175:$CK1175,1),6.2,"")</f>
        <v/>
      </c>
      <c r="BW1175" t="str">
        <f>IF(CJ1175&gt;LARGE(CK1175:$CK1175,1),7,"")</f>
        <v/>
      </c>
      <c r="BX1175" t="str">
        <f t="shared" si="307"/>
        <v/>
      </c>
      <c r="BY1175" s="36">
        <f t="shared" si="308"/>
        <v>0</v>
      </c>
      <c r="BZ1175" s="36">
        <f t="shared" si="309"/>
        <v>0</v>
      </c>
      <c r="CA1175">
        <f t="shared" si="310"/>
        <v>0</v>
      </c>
      <c r="CB1175" s="36">
        <f t="shared" si="311"/>
        <v>0</v>
      </c>
      <c r="CC1175">
        <f t="shared" si="312"/>
        <v>0</v>
      </c>
      <c r="CD1175" s="36">
        <f t="shared" si="313"/>
        <v>0</v>
      </c>
      <c r="CE1175">
        <f t="shared" si="314"/>
        <v>0</v>
      </c>
      <c r="CF1175" s="36">
        <f t="shared" si="315"/>
        <v>0</v>
      </c>
      <c r="CG1175">
        <f t="shared" si="316"/>
        <v>0</v>
      </c>
      <c r="CH1175" s="36">
        <f t="shared" si="317"/>
        <v>10</v>
      </c>
      <c r="CI1175">
        <f t="shared" si="318"/>
        <v>0</v>
      </c>
      <c r="CJ1175" s="36">
        <f t="shared" si="319"/>
        <v>0</v>
      </c>
      <c r="CK1175">
        <f t="shared" si="320"/>
        <v>0</v>
      </c>
      <c r="CP1175">
        <v>1798</v>
      </c>
      <c r="DD1175" t="str">
        <f>IF(COUNTIF('[3]Zone Players'!A$3:A$1847,A1175)&lt;1,"D","")</f>
        <v/>
      </c>
      <c r="DF1175">
        <f t="shared" si="323"/>
        <v>6</v>
      </c>
      <c r="DG1175" s="70">
        <f t="shared" si="321"/>
        <v>10</v>
      </c>
      <c r="DH1175" t="str">
        <f t="shared" si="322"/>
        <v/>
      </c>
    </row>
    <row r="1176" spans="1:112" x14ac:dyDescent="0.25">
      <c r="A1176" s="40">
        <v>45658</v>
      </c>
      <c r="B1176" s="24" t="s">
        <v>800</v>
      </c>
      <c r="C1176" s="24" t="s">
        <v>139</v>
      </c>
      <c r="D1176" s="25" t="s">
        <v>1625</v>
      </c>
      <c r="E1176" s="26">
        <v>5</v>
      </c>
      <c r="F1176" s="27">
        <v>4</v>
      </c>
      <c r="G1176" s="27">
        <v>5</v>
      </c>
      <c r="H1176" s="27">
        <v>3</v>
      </c>
      <c r="I1176" s="27">
        <v>3</v>
      </c>
      <c r="J1176" s="27">
        <v>4</v>
      </c>
      <c r="K1176" s="27">
        <v>4</v>
      </c>
      <c r="L1176" s="27">
        <v>5</v>
      </c>
      <c r="M1176" s="27">
        <v>5</v>
      </c>
      <c r="N1176" s="26"/>
      <c r="O1176" s="27">
        <v>6</v>
      </c>
      <c r="P1176" s="27">
        <v>5</v>
      </c>
      <c r="Q1176" s="28"/>
      <c r="R1176" s="28">
        <v>6</v>
      </c>
      <c r="S1176" s="28"/>
      <c r="T1176" s="29">
        <v>5</v>
      </c>
      <c r="U1176" s="28"/>
      <c r="V1176" s="30" t="s">
        <v>113</v>
      </c>
      <c r="W1176" s="30" t="s">
        <v>113</v>
      </c>
      <c r="X1176" s="30">
        <v>3</v>
      </c>
      <c r="Y1176" s="30">
        <v>4</v>
      </c>
      <c r="Z1176" s="30" t="s">
        <v>113</v>
      </c>
      <c r="AA1176" s="30">
        <v>6</v>
      </c>
      <c r="AB1176" s="30">
        <v>7</v>
      </c>
      <c r="AC1176" s="30" t="s">
        <v>113</v>
      </c>
      <c r="AD1176" s="30" t="s">
        <v>113</v>
      </c>
      <c r="AE1176" s="30" t="s">
        <v>113</v>
      </c>
      <c r="AF1176" s="30" t="s">
        <v>113</v>
      </c>
      <c r="AG1176" s="30" t="s">
        <v>113</v>
      </c>
      <c r="AH1176" s="30" t="s">
        <v>113</v>
      </c>
      <c r="AI1176" s="30" t="s">
        <v>113</v>
      </c>
      <c r="AJ1176" s="30" t="s">
        <v>113</v>
      </c>
      <c r="AK1176" s="30" t="s">
        <v>113</v>
      </c>
      <c r="AL1176" s="30" t="s">
        <v>113</v>
      </c>
      <c r="AM1176" s="30">
        <v>0</v>
      </c>
      <c r="AN1176" s="30">
        <v>18</v>
      </c>
      <c r="AO1176" s="30">
        <v>1</v>
      </c>
      <c r="AP1176" s="30">
        <v>6</v>
      </c>
      <c r="AQ1176" s="31">
        <v>5</v>
      </c>
      <c r="AR1176" s="31">
        <v>5</v>
      </c>
      <c r="AS1176" s="31">
        <v>5</v>
      </c>
      <c r="AT1176" s="32">
        <v>0</v>
      </c>
      <c r="AU1176" s="32">
        <v>4</v>
      </c>
      <c r="AV1176" s="32">
        <v>0</v>
      </c>
      <c r="AW1176" s="32">
        <v>0</v>
      </c>
      <c r="AX1176" s="32">
        <v>0</v>
      </c>
      <c r="AY1176" s="32">
        <v>0</v>
      </c>
      <c r="AZ1176" s="32">
        <v>0</v>
      </c>
      <c r="BA1176" s="32">
        <v>0</v>
      </c>
      <c r="BB1176" s="32">
        <v>0</v>
      </c>
      <c r="BC1176" s="32">
        <v>0</v>
      </c>
      <c r="BD1176" s="33">
        <v>7.2</v>
      </c>
      <c r="BE1176" s="33">
        <v>7.2</v>
      </c>
      <c r="BF1176" s="33">
        <v>7.2</v>
      </c>
      <c r="BG1176" s="33">
        <v>7.2</v>
      </c>
      <c r="BH1176" s="33">
        <v>7.2</v>
      </c>
      <c r="BI1176" s="33">
        <v>7.2</v>
      </c>
      <c r="BJ1176" s="34" t="s">
        <v>113</v>
      </c>
      <c r="BK1176" s="35">
        <v>5</v>
      </c>
      <c r="BL1176" t="str">
        <f>IF(BY1176&gt;LARGE(BZ1176:$CK1176,1),1,"")</f>
        <v/>
      </c>
      <c r="BM1176" t="str">
        <f>IF(BZ1176&gt;LARGE(CA1176:$CK1176,1),2,"")</f>
        <v/>
      </c>
      <c r="BN1176" t="str">
        <f>IF(CA1176&gt;LARGE(CB1176:$CK1176,1),2.2,"")</f>
        <v/>
      </c>
      <c r="BO1176" t="str">
        <f>IF(CB1176&gt;LARGE(CC1176:$CK1176,1),3,"")</f>
        <v/>
      </c>
      <c r="BP1176" t="str">
        <f>IF(CC1176&gt;LARGE(CD1176:$CK1176,1),3.2,"")</f>
        <v/>
      </c>
      <c r="BQ1176">
        <f>IF(CD1176&gt;LARGE(CE1176:$CK1176,1),4,"")</f>
        <v>4</v>
      </c>
      <c r="BR1176" t="str">
        <f>IF(CE1176&gt;LARGE(CF1176:$CK1176,1),4.2,"")</f>
        <v/>
      </c>
      <c r="BS1176" t="str">
        <f>IF(CF1176&gt;LARGE(CG1176:$CK1176,1),5,"")</f>
        <v/>
      </c>
      <c r="BT1176" t="str">
        <f>IF(CG1176&gt;LARGE(CH1176:$CK1176,1),5.2,"")</f>
        <v/>
      </c>
      <c r="BU1176" t="str">
        <f>IF(CH1176&gt;LARGE(CI1176:$CK1176,1),6,"")</f>
        <v/>
      </c>
      <c r="BV1176" t="str">
        <f>IF(CI1176&gt;LARGE(CJ1176:$CK1176,1),6.2,"")</f>
        <v/>
      </c>
      <c r="BW1176" t="str">
        <f>IF(CJ1176&gt;LARGE(CK1176:$CK1176,1),7,"")</f>
        <v/>
      </c>
      <c r="BX1176" t="str">
        <f t="shared" si="307"/>
        <v/>
      </c>
      <c r="BY1176" s="36">
        <f t="shared" si="308"/>
        <v>0</v>
      </c>
      <c r="BZ1176" s="36">
        <f t="shared" si="309"/>
        <v>0</v>
      </c>
      <c r="CA1176">
        <f t="shared" si="310"/>
        <v>0</v>
      </c>
      <c r="CB1176" s="36">
        <f t="shared" si="311"/>
        <v>0</v>
      </c>
      <c r="CC1176">
        <f t="shared" si="312"/>
        <v>0</v>
      </c>
      <c r="CD1176" s="36">
        <f t="shared" si="313"/>
        <v>1</v>
      </c>
      <c r="CE1176">
        <f t="shared" si="314"/>
        <v>0</v>
      </c>
      <c r="CF1176" s="36">
        <f t="shared" si="315"/>
        <v>0</v>
      </c>
      <c r="CG1176">
        <f t="shared" si="316"/>
        <v>0</v>
      </c>
      <c r="CH1176" s="36">
        <f t="shared" si="317"/>
        <v>0</v>
      </c>
      <c r="CI1176">
        <f t="shared" si="318"/>
        <v>0</v>
      </c>
      <c r="CJ1176" s="36">
        <f t="shared" si="319"/>
        <v>0</v>
      </c>
      <c r="CK1176">
        <f t="shared" si="320"/>
        <v>0</v>
      </c>
      <c r="CP1176">
        <v>1801</v>
      </c>
      <c r="DD1176" t="str">
        <f>IF(COUNTIF('[3]Zone Players'!A$3:A$1847,A1176)&lt;1,"D","")</f>
        <v/>
      </c>
      <c r="DF1176" t="str">
        <f t="shared" si="323"/>
        <v>N5</v>
      </c>
      <c r="DG1176" s="70">
        <f t="shared" si="321"/>
        <v>1</v>
      </c>
      <c r="DH1176" t="str">
        <f t="shared" si="322"/>
        <v/>
      </c>
    </row>
    <row r="1177" spans="1:112" x14ac:dyDescent="0.25">
      <c r="A1177" s="23">
        <v>39500</v>
      </c>
      <c r="B1177" s="24" t="s">
        <v>1633</v>
      </c>
      <c r="C1177" s="24" t="s">
        <v>190</v>
      </c>
      <c r="D1177" s="25" t="s">
        <v>1625</v>
      </c>
      <c r="E1177" s="26"/>
      <c r="F1177" s="27"/>
      <c r="G1177" s="27"/>
      <c r="H1177" s="27"/>
      <c r="I1177" s="27"/>
      <c r="J1177" s="27"/>
      <c r="K1177" s="27"/>
      <c r="L1177" s="27"/>
      <c r="M1177" s="27">
        <v>3</v>
      </c>
      <c r="N1177" s="26">
        <v>5</v>
      </c>
      <c r="O1177" s="27">
        <v>5</v>
      </c>
      <c r="P1177" s="27">
        <v>5</v>
      </c>
      <c r="Q1177" s="28"/>
      <c r="R1177" s="28"/>
      <c r="S1177" s="28"/>
      <c r="T1177" s="29">
        <v>5</v>
      </c>
      <c r="U1177" s="28"/>
      <c r="V1177" s="30" t="s">
        <v>113</v>
      </c>
      <c r="W1177" s="30" t="s">
        <v>113</v>
      </c>
      <c r="X1177" s="30">
        <v>3</v>
      </c>
      <c r="Y1177" s="30">
        <v>4</v>
      </c>
      <c r="Z1177" s="30" t="s">
        <v>113</v>
      </c>
      <c r="AA1177" s="30">
        <v>6</v>
      </c>
      <c r="AB1177" s="30">
        <v>7</v>
      </c>
      <c r="AC1177" s="30" t="s">
        <v>113</v>
      </c>
      <c r="AD1177" s="30" t="s">
        <v>113</v>
      </c>
      <c r="AE1177" s="30" t="s">
        <v>113</v>
      </c>
      <c r="AF1177" s="30" t="s">
        <v>113</v>
      </c>
      <c r="AG1177" s="30" t="s">
        <v>113</v>
      </c>
      <c r="AH1177" s="30" t="s">
        <v>113</v>
      </c>
      <c r="AI1177" s="30" t="s">
        <v>113</v>
      </c>
      <c r="AJ1177" s="30" t="s">
        <v>113</v>
      </c>
      <c r="AK1177" s="30" t="s">
        <v>113</v>
      </c>
      <c r="AL1177" s="30" t="s">
        <v>113</v>
      </c>
      <c r="AM1177" s="30">
        <v>0</v>
      </c>
      <c r="AN1177" s="30">
        <v>18</v>
      </c>
      <c r="AO1177" s="30">
        <v>1</v>
      </c>
      <c r="AP1177" s="30">
        <v>6</v>
      </c>
      <c r="AQ1177" s="31">
        <v>4</v>
      </c>
      <c r="AR1177" s="31">
        <v>4</v>
      </c>
      <c r="AS1177" s="31">
        <v>5</v>
      </c>
      <c r="AT1177" s="32">
        <v>0</v>
      </c>
      <c r="AU1177" s="32">
        <v>0</v>
      </c>
      <c r="AV1177" s="32">
        <v>0</v>
      </c>
      <c r="AW1177" s="32">
        <v>0</v>
      </c>
      <c r="AX1177" s="32">
        <v>0</v>
      </c>
      <c r="AY1177" s="32">
        <v>0</v>
      </c>
      <c r="AZ1177" s="32">
        <v>0</v>
      </c>
      <c r="BA1177" s="32">
        <v>0</v>
      </c>
      <c r="BB1177" s="32">
        <v>0</v>
      </c>
      <c r="BC1177" s="32">
        <v>0</v>
      </c>
      <c r="BD1177" s="33">
        <v>7.2</v>
      </c>
      <c r="BE1177" s="33">
        <v>7.2</v>
      </c>
      <c r="BF1177" s="33">
        <v>7.2</v>
      </c>
      <c r="BG1177" s="33">
        <v>7.2</v>
      </c>
      <c r="BH1177" s="33">
        <v>7.2</v>
      </c>
      <c r="BI1177" s="33">
        <v>7.2</v>
      </c>
      <c r="BJ1177" s="34" t="s">
        <v>113</v>
      </c>
      <c r="BK1177" s="35" t="s">
        <v>113</v>
      </c>
      <c r="BL1177" t="str">
        <f>IF(BY1177&gt;LARGE(BZ1177:$CK1177,1),1,"")</f>
        <v/>
      </c>
      <c r="BM1177" t="str">
        <f>IF(BZ1177&gt;LARGE(CA1177:$CK1177,1),2,"")</f>
        <v/>
      </c>
      <c r="BN1177" t="str">
        <f>IF(CA1177&gt;LARGE(CB1177:$CK1177,1),2.2,"")</f>
        <v/>
      </c>
      <c r="BO1177" t="str">
        <f>IF(CB1177&gt;LARGE(CC1177:$CK1177,1),3,"")</f>
        <v/>
      </c>
      <c r="BP1177" t="str">
        <f>IF(CC1177&gt;LARGE(CD1177:$CK1177,1),3.2,"")</f>
        <v/>
      </c>
      <c r="BQ1177" t="str">
        <f>IF(CD1177&gt;LARGE(CE1177:$CK1177,1),4,"")</f>
        <v/>
      </c>
      <c r="BR1177" t="str">
        <f>IF(CE1177&gt;LARGE(CF1177:$CK1177,1),4.2,"")</f>
        <v/>
      </c>
      <c r="BS1177" t="str">
        <f>IF(CF1177&gt;LARGE(CG1177:$CK1177,1),5,"")</f>
        <v/>
      </c>
      <c r="BT1177" t="str">
        <f>IF(CG1177&gt;LARGE(CH1177:$CK1177,1),5.2,"")</f>
        <v/>
      </c>
      <c r="BU1177" t="str">
        <f>IF(CH1177&gt;LARGE(CI1177:$CK1177,1),6,"")</f>
        <v/>
      </c>
      <c r="BV1177" t="str">
        <f>IF(CI1177&gt;LARGE(CJ1177:$CK1177,1),6.2,"")</f>
        <v/>
      </c>
      <c r="BW1177" t="str">
        <f>IF(CJ1177&gt;LARGE(CK1177:$CK1177,1),7,"")</f>
        <v/>
      </c>
      <c r="BX1177" t="str">
        <f t="shared" si="307"/>
        <v/>
      </c>
      <c r="BY1177" s="36">
        <f t="shared" si="308"/>
        <v>0</v>
      </c>
      <c r="BZ1177" s="36">
        <f t="shared" si="309"/>
        <v>0</v>
      </c>
      <c r="CA1177">
        <f t="shared" si="310"/>
        <v>0</v>
      </c>
      <c r="CB1177" s="36">
        <f t="shared" si="311"/>
        <v>0</v>
      </c>
      <c r="CC1177">
        <f t="shared" si="312"/>
        <v>0</v>
      </c>
      <c r="CD1177" s="36">
        <f t="shared" si="313"/>
        <v>0</v>
      </c>
      <c r="CE1177">
        <f t="shared" si="314"/>
        <v>0</v>
      </c>
      <c r="CF1177" s="36">
        <f t="shared" si="315"/>
        <v>0</v>
      </c>
      <c r="CG1177">
        <f t="shared" si="316"/>
        <v>0</v>
      </c>
      <c r="CH1177" s="36">
        <f t="shared" si="317"/>
        <v>0</v>
      </c>
      <c r="CI1177">
        <f t="shared" si="318"/>
        <v>0</v>
      </c>
      <c r="CJ1177" s="36">
        <f t="shared" si="319"/>
        <v>0</v>
      </c>
      <c r="CK1177">
        <f t="shared" si="320"/>
        <v>0</v>
      </c>
      <c r="CP1177">
        <v>1802</v>
      </c>
      <c r="DD1177" t="str">
        <f>IF(COUNTIF('[3]Zone Players'!A$3:A$1847,A1177)&lt;1,"D","")</f>
        <v/>
      </c>
      <c r="DF1177" t="str">
        <f t="shared" si="323"/>
        <v>N5</v>
      </c>
      <c r="DG1177" s="70">
        <f t="shared" si="321"/>
        <v>0</v>
      </c>
      <c r="DH1177" t="str">
        <f t="shared" si="322"/>
        <v/>
      </c>
    </row>
    <row r="1178" spans="1:112" x14ac:dyDescent="0.25">
      <c r="A1178" s="23">
        <v>152134</v>
      </c>
      <c r="B1178" s="24" t="s">
        <v>1634</v>
      </c>
      <c r="C1178" s="24" t="s">
        <v>1635</v>
      </c>
      <c r="D1178" s="25" t="s">
        <v>1625</v>
      </c>
      <c r="E1178" s="26"/>
      <c r="F1178" s="27"/>
      <c r="G1178" s="27"/>
      <c r="H1178" s="27"/>
      <c r="I1178" s="27"/>
      <c r="J1178" s="27"/>
      <c r="K1178" s="27"/>
      <c r="L1178" s="27"/>
      <c r="M1178" s="27"/>
      <c r="N1178" s="26"/>
      <c r="O1178" s="27"/>
      <c r="P1178" s="27"/>
      <c r="Q1178" s="28"/>
      <c r="R1178" s="28"/>
      <c r="S1178" s="28"/>
      <c r="T1178" s="29"/>
      <c r="U1178" s="28"/>
      <c r="V1178" s="30" t="s">
        <v>113</v>
      </c>
      <c r="W1178" s="30" t="s">
        <v>113</v>
      </c>
      <c r="X1178" s="30">
        <v>3</v>
      </c>
      <c r="Y1178" s="30">
        <v>4</v>
      </c>
      <c r="Z1178" s="30" t="s">
        <v>113</v>
      </c>
      <c r="AA1178" s="30">
        <v>6</v>
      </c>
      <c r="AB1178" s="30">
        <v>7</v>
      </c>
      <c r="AC1178" s="30" t="s">
        <v>113</v>
      </c>
      <c r="AD1178" s="30" t="s">
        <v>113</v>
      </c>
      <c r="AE1178" s="30" t="s">
        <v>113</v>
      </c>
      <c r="AF1178" s="30" t="s">
        <v>113</v>
      </c>
      <c r="AG1178" s="30" t="s">
        <v>113</v>
      </c>
      <c r="AH1178" s="30" t="s">
        <v>113</v>
      </c>
      <c r="AI1178" s="30" t="s">
        <v>113</v>
      </c>
      <c r="AJ1178" s="30" t="s">
        <v>113</v>
      </c>
      <c r="AK1178" s="30" t="s">
        <v>113</v>
      </c>
      <c r="AL1178" s="30" t="s">
        <v>113</v>
      </c>
      <c r="AM1178" s="30">
        <v>0</v>
      </c>
      <c r="AN1178" s="30">
        <v>18</v>
      </c>
      <c r="AO1178" s="30">
        <v>0</v>
      </c>
      <c r="AP1178" s="30">
        <v>7</v>
      </c>
      <c r="AQ1178" s="31" t="s">
        <v>113</v>
      </c>
      <c r="AR1178" s="31" t="s">
        <v>113</v>
      </c>
      <c r="AS1178" s="31" t="s">
        <v>113</v>
      </c>
      <c r="AT1178" s="32">
        <v>0</v>
      </c>
      <c r="AU1178" s="32">
        <v>0</v>
      </c>
      <c r="AV1178" s="32">
        <v>0</v>
      </c>
      <c r="AW1178" s="32">
        <v>0</v>
      </c>
      <c r="AX1178" s="32">
        <v>0</v>
      </c>
      <c r="AY1178" s="32">
        <v>0</v>
      </c>
      <c r="AZ1178" s="32">
        <v>0</v>
      </c>
      <c r="BA1178" s="32">
        <v>0</v>
      </c>
      <c r="BB1178" s="32">
        <v>0</v>
      </c>
      <c r="BC1178" s="32">
        <v>0</v>
      </c>
      <c r="BD1178" s="33">
        <v>7.2</v>
      </c>
      <c r="BE1178" s="33">
        <v>7.2</v>
      </c>
      <c r="BF1178" s="33">
        <v>7.2</v>
      </c>
      <c r="BG1178" s="33">
        <v>7.2</v>
      </c>
      <c r="BH1178" s="33">
        <v>7.2</v>
      </c>
      <c r="BI1178" s="33">
        <v>7.2</v>
      </c>
      <c r="BJ1178" s="34" t="s">
        <v>113</v>
      </c>
      <c r="BK1178" s="35" t="s">
        <v>113</v>
      </c>
      <c r="BL1178" t="str">
        <f>IF(BY1178&gt;LARGE(BZ1178:$CK1178,1),1,"")</f>
        <v/>
      </c>
      <c r="BM1178" t="str">
        <f>IF(BZ1178&gt;LARGE(CA1178:$CK1178,1),2,"")</f>
        <v/>
      </c>
      <c r="BN1178" t="str">
        <f>IF(CA1178&gt;LARGE(CB1178:$CK1178,1),2.2,"")</f>
        <v/>
      </c>
      <c r="BO1178" t="str">
        <f>IF(CB1178&gt;LARGE(CC1178:$CK1178,1),3,"")</f>
        <v/>
      </c>
      <c r="BP1178" t="str">
        <f>IF(CC1178&gt;LARGE(CD1178:$CK1178,1),3.2,"")</f>
        <v/>
      </c>
      <c r="BQ1178" t="str">
        <f>IF(CD1178&gt;LARGE(CE1178:$CK1178,1),4,"")</f>
        <v/>
      </c>
      <c r="BR1178" t="str">
        <f>IF(CE1178&gt;LARGE(CF1178:$CK1178,1),4.2,"")</f>
        <v/>
      </c>
      <c r="BS1178" t="str">
        <f>IF(CF1178&gt;LARGE(CG1178:$CK1178,1),5,"")</f>
        <v/>
      </c>
      <c r="BT1178" t="str">
        <f>IF(CG1178&gt;LARGE(CH1178:$CK1178,1),5.2,"")</f>
        <v/>
      </c>
      <c r="BU1178" t="str">
        <f>IF(CH1178&gt;LARGE(CI1178:$CK1178,1),6,"")</f>
        <v/>
      </c>
      <c r="BV1178" t="str">
        <f>IF(CI1178&gt;LARGE(CJ1178:$CK1178,1),6.2,"")</f>
        <v/>
      </c>
      <c r="BW1178" t="str">
        <f>IF(CJ1178&gt;LARGE(CK1178:$CK1178,1),7,"")</f>
        <v/>
      </c>
      <c r="BX1178" t="str">
        <f t="shared" si="307"/>
        <v/>
      </c>
      <c r="BY1178" s="36">
        <f t="shared" si="308"/>
        <v>0</v>
      </c>
      <c r="BZ1178" s="36">
        <f t="shared" si="309"/>
        <v>0</v>
      </c>
      <c r="CA1178">
        <f t="shared" si="310"/>
        <v>0</v>
      </c>
      <c r="CB1178" s="36">
        <f t="shared" si="311"/>
        <v>0</v>
      </c>
      <c r="CC1178">
        <f t="shared" si="312"/>
        <v>0</v>
      </c>
      <c r="CD1178" s="36">
        <f t="shared" si="313"/>
        <v>0</v>
      </c>
      <c r="CE1178">
        <f t="shared" si="314"/>
        <v>0</v>
      </c>
      <c r="CF1178" s="36">
        <f t="shared" si="315"/>
        <v>0</v>
      </c>
      <c r="CG1178">
        <f t="shared" si="316"/>
        <v>0</v>
      </c>
      <c r="CH1178" s="36">
        <f t="shared" si="317"/>
        <v>0</v>
      </c>
      <c r="CI1178">
        <f t="shared" si="318"/>
        <v>0</v>
      </c>
      <c r="CJ1178" s="36">
        <f t="shared" si="319"/>
        <v>0</v>
      </c>
      <c r="CK1178">
        <f t="shared" si="320"/>
        <v>0</v>
      </c>
      <c r="CP1178">
        <v>1883</v>
      </c>
      <c r="DD1178" t="str">
        <f>IF(COUNTIF('[3]Zone Players'!A$3:A$1847,A1178)&lt;1,"D","")</f>
        <v/>
      </c>
      <c r="DF1178" t="str">
        <f t="shared" si="323"/>
        <v/>
      </c>
      <c r="DG1178" s="70">
        <f t="shared" si="321"/>
        <v>0</v>
      </c>
      <c r="DH1178" t="str">
        <f t="shared" si="322"/>
        <v/>
      </c>
    </row>
    <row r="1179" spans="1:112" x14ac:dyDescent="0.25">
      <c r="A1179" s="40">
        <v>59633</v>
      </c>
      <c r="B1179" s="24" t="s">
        <v>1636</v>
      </c>
      <c r="C1179" s="24" t="s">
        <v>158</v>
      </c>
      <c r="D1179" s="25" t="s">
        <v>1625</v>
      </c>
      <c r="E1179" s="25"/>
      <c r="F1179" s="24"/>
      <c r="G1179" s="24"/>
      <c r="H1179" s="24"/>
      <c r="I1179" s="24"/>
      <c r="J1179" s="24"/>
      <c r="K1179" s="24"/>
      <c r="L1179" s="24"/>
      <c r="M1179" s="24"/>
      <c r="N1179" s="25"/>
      <c r="O1179" s="24">
        <v>4</v>
      </c>
      <c r="P1179" s="27">
        <v>5</v>
      </c>
      <c r="Q1179" s="28"/>
      <c r="R1179" s="28">
        <v>6</v>
      </c>
      <c r="S1179" s="28"/>
      <c r="T1179" s="29">
        <v>5</v>
      </c>
      <c r="U1179" s="28"/>
      <c r="V1179" s="30" t="s">
        <v>113</v>
      </c>
      <c r="W1179" s="30" t="s">
        <v>113</v>
      </c>
      <c r="X1179" s="30">
        <v>3</v>
      </c>
      <c r="Y1179" s="30">
        <v>4</v>
      </c>
      <c r="Z1179" s="30" t="s">
        <v>113</v>
      </c>
      <c r="AA1179" s="30">
        <v>6</v>
      </c>
      <c r="AB1179" s="30">
        <v>7</v>
      </c>
      <c r="AC1179" s="59" t="s">
        <v>113</v>
      </c>
      <c r="AD1179" s="59" t="s">
        <v>113</v>
      </c>
      <c r="AE1179" s="59" t="s">
        <v>113</v>
      </c>
      <c r="AF1179" s="59" t="s">
        <v>113</v>
      </c>
      <c r="AG1179" s="59" t="s">
        <v>113</v>
      </c>
      <c r="AH1179" s="59" t="s">
        <v>113</v>
      </c>
      <c r="AI1179" s="30" t="s">
        <v>113</v>
      </c>
      <c r="AJ1179" s="30" t="s">
        <v>113</v>
      </c>
      <c r="AK1179" s="30" t="s">
        <v>113</v>
      </c>
      <c r="AL1179" s="30" t="s">
        <v>113</v>
      </c>
      <c r="AM1179" s="30">
        <v>0</v>
      </c>
      <c r="AN1179" s="59">
        <v>18</v>
      </c>
      <c r="AO1179" s="30">
        <v>1</v>
      </c>
      <c r="AP1179" s="59">
        <v>6</v>
      </c>
      <c r="AQ1179" s="31">
        <v>5</v>
      </c>
      <c r="AR1179" s="31">
        <v>5</v>
      </c>
      <c r="AS1179" s="31">
        <v>6</v>
      </c>
      <c r="AT1179" s="32">
        <v>0</v>
      </c>
      <c r="AU1179" s="32">
        <v>0</v>
      </c>
      <c r="AV1179" s="32">
        <v>0</v>
      </c>
      <c r="AW1179" s="32">
        <v>0</v>
      </c>
      <c r="AX1179" s="32">
        <v>0</v>
      </c>
      <c r="AY1179" s="32">
        <v>0</v>
      </c>
      <c r="AZ1179" s="32">
        <v>0</v>
      </c>
      <c r="BA1179" s="32">
        <v>0</v>
      </c>
      <c r="BB1179" s="32">
        <v>0</v>
      </c>
      <c r="BC1179" s="32">
        <v>0</v>
      </c>
      <c r="BD1179" s="33">
        <v>7.2</v>
      </c>
      <c r="BE1179" s="33">
        <v>7.2</v>
      </c>
      <c r="BF1179" s="33">
        <v>7.2</v>
      </c>
      <c r="BG1179" s="33">
        <v>7.2</v>
      </c>
      <c r="BH1179" s="33">
        <v>7.2</v>
      </c>
      <c r="BI1179" s="33">
        <v>7.2</v>
      </c>
      <c r="BJ1179" s="34" t="s">
        <v>113</v>
      </c>
      <c r="BK1179" s="35" t="s">
        <v>113</v>
      </c>
      <c r="BL1179" t="str">
        <f>IF(BY1179&gt;LARGE(BZ1179:$CK1179,1),1,"")</f>
        <v/>
      </c>
      <c r="BM1179" t="str">
        <f>IF(BZ1179&gt;LARGE(CA1179:$CK1179,1),2,"")</f>
        <v/>
      </c>
      <c r="BN1179" t="str">
        <f>IF(CA1179&gt;LARGE(CB1179:$CK1179,1),2.2,"")</f>
        <v/>
      </c>
      <c r="BO1179" t="str">
        <f>IF(CB1179&gt;LARGE(CC1179:$CK1179,1),3,"")</f>
        <v/>
      </c>
      <c r="BP1179" t="str">
        <f>IF(CC1179&gt;LARGE(CD1179:$CK1179,1),3.2,"")</f>
        <v/>
      </c>
      <c r="BQ1179" t="str">
        <f>IF(CD1179&gt;LARGE(CE1179:$CK1179,1),4,"")</f>
        <v/>
      </c>
      <c r="BR1179" t="str">
        <f>IF(CE1179&gt;LARGE(CF1179:$CK1179,1),4.2,"")</f>
        <v/>
      </c>
      <c r="BS1179" t="str">
        <f>IF(CF1179&gt;LARGE(CG1179:$CK1179,1),5,"")</f>
        <v/>
      </c>
      <c r="BT1179" t="str">
        <f>IF(CG1179&gt;LARGE(CH1179:$CK1179,1),5.2,"")</f>
        <v/>
      </c>
      <c r="BU1179" t="str">
        <f>IF(CH1179&gt;LARGE(CI1179:$CK1179,1),6,"")</f>
        <v/>
      </c>
      <c r="BV1179" t="str">
        <f>IF(CI1179&gt;LARGE(CJ1179:$CK1179,1),6.2,"")</f>
        <v/>
      </c>
      <c r="BW1179" t="str">
        <f>IF(CJ1179&gt;LARGE(CK1179:$CK1179,1),7,"")</f>
        <v/>
      </c>
      <c r="BX1179" t="str">
        <f t="shared" si="307"/>
        <v/>
      </c>
      <c r="BY1179" s="36">
        <f t="shared" si="308"/>
        <v>0</v>
      </c>
      <c r="BZ1179" s="36">
        <f t="shared" si="309"/>
        <v>0</v>
      </c>
      <c r="CA1179">
        <f t="shared" si="310"/>
        <v>0</v>
      </c>
      <c r="CB1179" s="36">
        <f t="shared" si="311"/>
        <v>0</v>
      </c>
      <c r="CC1179">
        <f t="shared" si="312"/>
        <v>0</v>
      </c>
      <c r="CD1179" s="36">
        <f t="shared" si="313"/>
        <v>0</v>
      </c>
      <c r="CE1179">
        <f t="shared" si="314"/>
        <v>0</v>
      </c>
      <c r="CF1179" s="36">
        <f t="shared" si="315"/>
        <v>0</v>
      </c>
      <c r="CG1179">
        <f t="shared" si="316"/>
        <v>0</v>
      </c>
      <c r="CH1179" s="36">
        <f t="shared" si="317"/>
        <v>0</v>
      </c>
      <c r="CI1179">
        <f t="shared" si="318"/>
        <v>0</v>
      </c>
      <c r="CJ1179" s="36">
        <f t="shared" si="319"/>
        <v>0</v>
      </c>
      <c r="CK1179">
        <f t="shared" si="320"/>
        <v>0</v>
      </c>
      <c r="CP1179">
        <v>1804</v>
      </c>
      <c r="DD1179" t="str">
        <f>IF(COUNTIF('[3]Zone Players'!A$3:A$1847,A1179)&lt;1,"D","")</f>
        <v/>
      </c>
      <c r="DF1179" t="str">
        <f t="shared" si="323"/>
        <v>N5</v>
      </c>
      <c r="DG1179" s="70">
        <f t="shared" si="321"/>
        <v>0</v>
      </c>
      <c r="DH1179" t="str">
        <f t="shared" si="322"/>
        <v/>
      </c>
    </row>
    <row r="1180" spans="1:112" x14ac:dyDescent="0.25">
      <c r="A1180" s="23">
        <v>142651</v>
      </c>
      <c r="B1180" s="24" t="s">
        <v>1637</v>
      </c>
      <c r="C1180" s="24" t="s">
        <v>360</v>
      </c>
      <c r="D1180" s="25" t="s">
        <v>1625</v>
      </c>
      <c r="E1180" s="26"/>
      <c r="F1180" s="27"/>
      <c r="G1180" s="27"/>
      <c r="H1180" s="27"/>
      <c r="I1180" s="27"/>
      <c r="J1180" s="27"/>
      <c r="K1180" s="27"/>
      <c r="L1180" s="27"/>
      <c r="M1180" s="27">
        <v>6</v>
      </c>
      <c r="N1180" s="26">
        <v>3</v>
      </c>
      <c r="O1180" s="27">
        <v>3</v>
      </c>
      <c r="P1180" s="27">
        <v>5</v>
      </c>
      <c r="Q1180" s="28"/>
      <c r="R1180" s="28"/>
      <c r="S1180" s="28"/>
      <c r="T1180" s="29">
        <v>5</v>
      </c>
      <c r="U1180" s="28"/>
      <c r="V1180" s="30" t="s">
        <v>113</v>
      </c>
      <c r="W1180" s="30" t="s">
        <v>113</v>
      </c>
      <c r="X1180" s="30">
        <v>3</v>
      </c>
      <c r="Y1180" s="30">
        <v>4</v>
      </c>
      <c r="Z1180" s="30" t="s">
        <v>113</v>
      </c>
      <c r="AA1180" s="30">
        <v>6</v>
      </c>
      <c r="AB1180" s="30">
        <v>7</v>
      </c>
      <c r="AC1180" s="30" t="s">
        <v>113</v>
      </c>
      <c r="AD1180" s="30" t="s">
        <v>113</v>
      </c>
      <c r="AE1180" s="30" t="s">
        <v>113</v>
      </c>
      <c r="AF1180" s="30" t="s">
        <v>113</v>
      </c>
      <c r="AG1180" s="30" t="s">
        <v>113</v>
      </c>
      <c r="AH1180" s="30" t="s">
        <v>113</v>
      </c>
      <c r="AI1180" s="30" t="s">
        <v>113</v>
      </c>
      <c r="AJ1180" s="30" t="s">
        <v>113</v>
      </c>
      <c r="AK1180" s="30" t="s">
        <v>113</v>
      </c>
      <c r="AL1180" s="30" t="s">
        <v>113</v>
      </c>
      <c r="AM1180" s="30">
        <v>0</v>
      </c>
      <c r="AN1180" s="30">
        <v>18</v>
      </c>
      <c r="AO1180" s="30">
        <v>1</v>
      </c>
      <c r="AP1180" s="30">
        <v>6</v>
      </c>
      <c r="AQ1180" s="31">
        <v>4</v>
      </c>
      <c r="AR1180" s="31">
        <v>4</v>
      </c>
      <c r="AS1180" s="31">
        <v>4</v>
      </c>
      <c r="AT1180" s="32">
        <v>3</v>
      </c>
      <c r="AU1180" s="32">
        <v>3</v>
      </c>
      <c r="AV1180" s="32">
        <v>3</v>
      </c>
      <c r="AW1180" s="32">
        <v>3</v>
      </c>
      <c r="AX1180" s="32">
        <v>4</v>
      </c>
      <c r="AY1180" s="32">
        <v>4</v>
      </c>
      <c r="AZ1180" s="32">
        <v>4</v>
      </c>
      <c r="BA1180" s="32">
        <v>4</v>
      </c>
      <c r="BB1180" s="32">
        <v>4</v>
      </c>
      <c r="BC1180" s="32">
        <v>4</v>
      </c>
      <c r="BD1180" s="33">
        <v>7.2</v>
      </c>
      <c r="BE1180" s="33">
        <v>7.2</v>
      </c>
      <c r="BF1180" s="33">
        <v>7.2</v>
      </c>
      <c r="BG1180" s="33">
        <v>7.2</v>
      </c>
      <c r="BH1180" s="33">
        <v>7.2</v>
      </c>
      <c r="BI1180" s="33">
        <v>4</v>
      </c>
      <c r="BJ1180" s="34">
        <v>4</v>
      </c>
      <c r="BK1180" s="35">
        <v>4</v>
      </c>
      <c r="BL1180" t="str">
        <f>IF(BY1180&gt;LARGE(BZ1180:$CK1180,1),1,"")</f>
        <v/>
      </c>
      <c r="BM1180" t="str">
        <f>IF(BZ1180&gt;LARGE(CA1180:$CK1180,1),2,"")</f>
        <v/>
      </c>
      <c r="BN1180" t="str">
        <f>IF(CA1180&gt;LARGE(CB1180:$CK1180,1),2.2,"")</f>
        <v/>
      </c>
      <c r="BO1180" t="str">
        <f>IF(CB1180&gt;LARGE(CC1180:$CK1180,1),3,"")</f>
        <v/>
      </c>
      <c r="BP1180" t="str">
        <f>IF(CC1180&gt;LARGE(CD1180:$CK1180,1),3.2,"")</f>
        <v/>
      </c>
      <c r="BQ1180">
        <f>IF(CD1180&gt;LARGE(CE1180:$CK1180,1),4,"")</f>
        <v>4</v>
      </c>
      <c r="BR1180" t="str">
        <f>IF(CE1180&gt;LARGE(CF1180:$CK1180,1),4.2,"")</f>
        <v/>
      </c>
      <c r="BS1180" t="str">
        <f>IF(CF1180&gt;LARGE(CG1180:$CK1180,1),5,"")</f>
        <v/>
      </c>
      <c r="BT1180" t="str">
        <f>IF(CG1180&gt;LARGE(CH1180:$CK1180,1),5.2,"")</f>
        <v/>
      </c>
      <c r="BU1180" t="str">
        <f>IF(CH1180&gt;LARGE(CI1180:$CK1180,1),6,"")</f>
        <v/>
      </c>
      <c r="BV1180" t="str">
        <f>IF(CI1180&gt;LARGE(CJ1180:$CK1180,1),6.2,"")</f>
        <v/>
      </c>
      <c r="BW1180" t="str">
        <f>IF(CJ1180&gt;LARGE(CK1180:$CK1180,1),7,"")</f>
        <v/>
      </c>
      <c r="BX1180" t="str">
        <f t="shared" si="307"/>
        <v/>
      </c>
      <c r="BY1180" s="36">
        <f t="shared" si="308"/>
        <v>0</v>
      </c>
      <c r="BZ1180" s="36">
        <f t="shared" si="309"/>
        <v>0</v>
      </c>
      <c r="CA1180">
        <f t="shared" si="310"/>
        <v>0</v>
      </c>
      <c r="CB1180" s="36">
        <f t="shared" si="311"/>
        <v>4</v>
      </c>
      <c r="CC1180">
        <f t="shared" si="312"/>
        <v>0</v>
      </c>
      <c r="CD1180" s="36">
        <f t="shared" si="313"/>
        <v>6</v>
      </c>
      <c r="CE1180">
        <f t="shared" si="314"/>
        <v>0</v>
      </c>
      <c r="CF1180" s="36">
        <f t="shared" si="315"/>
        <v>0</v>
      </c>
      <c r="CG1180">
        <f t="shared" si="316"/>
        <v>0</v>
      </c>
      <c r="CH1180" s="36">
        <f t="shared" si="317"/>
        <v>0</v>
      </c>
      <c r="CI1180">
        <f t="shared" si="318"/>
        <v>0</v>
      </c>
      <c r="CJ1180" s="36">
        <f t="shared" si="319"/>
        <v>0</v>
      </c>
      <c r="CK1180">
        <f t="shared" si="320"/>
        <v>0</v>
      </c>
      <c r="CP1180">
        <v>1806</v>
      </c>
      <c r="DD1180" t="str">
        <f>IF(COUNTIF('[3]Zone Players'!A$3:A$1847,A1180)&lt;1,"D","")</f>
        <v/>
      </c>
      <c r="DF1180" t="str">
        <f t="shared" si="323"/>
        <v>N5</v>
      </c>
      <c r="DG1180" s="70">
        <f t="shared" si="321"/>
        <v>10</v>
      </c>
      <c r="DH1180" t="str">
        <f t="shared" si="322"/>
        <v/>
      </c>
    </row>
    <row r="1181" spans="1:112" x14ac:dyDescent="0.25">
      <c r="A1181" s="23">
        <v>24804</v>
      </c>
      <c r="B1181" s="24" t="s">
        <v>803</v>
      </c>
      <c r="C1181" s="24" t="s">
        <v>420</v>
      </c>
      <c r="D1181" s="25" t="s">
        <v>1625</v>
      </c>
      <c r="E1181" s="26">
        <v>2</v>
      </c>
      <c r="F1181" s="27">
        <v>2</v>
      </c>
      <c r="G1181" s="27">
        <v>2</v>
      </c>
      <c r="H1181" s="27">
        <v>2</v>
      </c>
      <c r="I1181" s="27">
        <v>3</v>
      </c>
      <c r="J1181" s="27">
        <v>3</v>
      </c>
      <c r="K1181" s="27">
        <v>3</v>
      </c>
      <c r="L1181" s="27">
        <v>4</v>
      </c>
      <c r="M1181" s="27">
        <v>4</v>
      </c>
      <c r="N1181" s="26">
        <v>5</v>
      </c>
      <c r="O1181" s="27">
        <v>3</v>
      </c>
      <c r="P1181" s="27">
        <v>3</v>
      </c>
      <c r="Q1181" s="28"/>
      <c r="R1181" s="28"/>
      <c r="S1181" s="28"/>
      <c r="T1181" s="29"/>
      <c r="U1181" s="28"/>
      <c r="V1181" s="30" t="s">
        <v>113</v>
      </c>
      <c r="W1181" s="30" t="s">
        <v>113</v>
      </c>
      <c r="X1181" s="30">
        <v>3</v>
      </c>
      <c r="Y1181" s="30">
        <v>4</v>
      </c>
      <c r="Z1181" s="30" t="s">
        <v>113</v>
      </c>
      <c r="AA1181" s="30">
        <v>6</v>
      </c>
      <c r="AB1181" s="30">
        <v>7</v>
      </c>
      <c r="AC1181" s="30" t="s">
        <v>113</v>
      </c>
      <c r="AD1181" s="30" t="s">
        <v>113</v>
      </c>
      <c r="AE1181" s="30" t="s">
        <v>113</v>
      </c>
      <c r="AF1181" s="30" t="s">
        <v>113</v>
      </c>
      <c r="AG1181" s="30" t="s">
        <v>113</v>
      </c>
      <c r="AH1181" s="30" t="s">
        <v>113</v>
      </c>
      <c r="AI1181" s="30" t="s">
        <v>113</v>
      </c>
      <c r="AJ1181" s="30" t="s">
        <v>113</v>
      </c>
      <c r="AK1181" s="30" t="s">
        <v>113</v>
      </c>
      <c r="AL1181" s="30" t="s">
        <v>113</v>
      </c>
      <c r="AM1181" s="30">
        <v>0</v>
      </c>
      <c r="AN1181" s="30">
        <v>18</v>
      </c>
      <c r="AO1181" s="30">
        <v>3</v>
      </c>
      <c r="AP1181" s="30">
        <v>4</v>
      </c>
      <c r="AQ1181" s="31">
        <v>3</v>
      </c>
      <c r="AR1181" s="31">
        <v>3</v>
      </c>
      <c r="AS1181" s="31">
        <v>3</v>
      </c>
      <c r="AT1181" s="32">
        <v>3</v>
      </c>
      <c r="AU1181" s="32">
        <v>3</v>
      </c>
      <c r="AV1181" s="32">
        <v>3</v>
      </c>
      <c r="AW1181" s="32">
        <v>3</v>
      </c>
      <c r="AX1181" s="32">
        <v>3</v>
      </c>
      <c r="AY1181" s="32">
        <v>3</v>
      </c>
      <c r="AZ1181" s="32">
        <v>3</v>
      </c>
      <c r="BA1181" s="32">
        <v>3</v>
      </c>
      <c r="BB1181" s="32">
        <v>3</v>
      </c>
      <c r="BC1181" s="32">
        <v>3</v>
      </c>
      <c r="BD1181" s="33">
        <v>7.2</v>
      </c>
      <c r="BE1181" s="33">
        <v>3</v>
      </c>
      <c r="BF1181" s="33">
        <v>3</v>
      </c>
      <c r="BG1181" s="33">
        <v>3</v>
      </c>
      <c r="BH1181" s="33">
        <v>3</v>
      </c>
      <c r="BI1181" s="33">
        <v>3</v>
      </c>
      <c r="BJ1181" s="34">
        <v>3</v>
      </c>
      <c r="BK1181" s="35">
        <v>3</v>
      </c>
      <c r="BL1181" t="str">
        <f>IF(BY1181&gt;LARGE(BZ1181:$CK1181,1),1,"")</f>
        <v/>
      </c>
      <c r="BM1181" t="str">
        <f>IF(BZ1181&gt;LARGE(CA1181:$CK1181,1),2,"")</f>
        <v/>
      </c>
      <c r="BN1181" t="str">
        <f>IF(CA1181&gt;LARGE(CB1181:$CK1181,1),2.2,"")</f>
        <v/>
      </c>
      <c r="BO1181">
        <f>IF(CB1181&gt;LARGE(CC1181:$CK1181,1),3,"")</f>
        <v>3</v>
      </c>
      <c r="BP1181" t="str">
        <f>IF(CC1181&gt;LARGE(CD1181:$CK1181,1),3.2,"")</f>
        <v/>
      </c>
      <c r="BQ1181" t="str">
        <f>IF(CD1181&gt;LARGE(CE1181:$CK1181,1),4,"")</f>
        <v/>
      </c>
      <c r="BR1181" t="str">
        <f>IF(CE1181&gt;LARGE(CF1181:$CK1181,1),4.2,"")</f>
        <v/>
      </c>
      <c r="BS1181" t="str">
        <f>IF(CF1181&gt;LARGE(CG1181:$CK1181,1),5,"")</f>
        <v/>
      </c>
      <c r="BT1181" t="str">
        <f>IF(CG1181&gt;LARGE(CH1181:$CK1181,1),5.2,"")</f>
        <v/>
      </c>
      <c r="BU1181" t="str">
        <f>IF(CH1181&gt;LARGE(CI1181:$CK1181,1),6,"")</f>
        <v/>
      </c>
      <c r="BV1181" t="str">
        <f>IF(CI1181&gt;LARGE(CJ1181:$CK1181,1),6.2,"")</f>
        <v/>
      </c>
      <c r="BW1181" t="str">
        <f>IF(CJ1181&gt;LARGE(CK1181:$CK1181,1),7,"")</f>
        <v/>
      </c>
      <c r="BX1181" t="str">
        <f t="shared" si="307"/>
        <v/>
      </c>
      <c r="BY1181" s="36">
        <f t="shared" si="308"/>
        <v>0</v>
      </c>
      <c r="BZ1181" s="36">
        <f t="shared" si="309"/>
        <v>0</v>
      </c>
      <c r="CA1181">
        <f t="shared" si="310"/>
        <v>0</v>
      </c>
      <c r="CB1181" s="36">
        <f t="shared" si="311"/>
        <v>10</v>
      </c>
      <c r="CC1181">
        <f t="shared" si="312"/>
        <v>0</v>
      </c>
      <c r="CD1181" s="36">
        <f t="shared" si="313"/>
        <v>0</v>
      </c>
      <c r="CE1181">
        <f t="shared" si="314"/>
        <v>0</v>
      </c>
      <c r="CF1181" s="36">
        <f t="shared" si="315"/>
        <v>0</v>
      </c>
      <c r="CG1181">
        <f t="shared" si="316"/>
        <v>0</v>
      </c>
      <c r="CH1181" s="36">
        <f t="shared" si="317"/>
        <v>0</v>
      </c>
      <c r="CI1181">
        <f t="shared" si="318"/>
        <v>0</v>
      </c>
      <c r="CJ1181" s="36">
        <f t="shared" si="319"/>
        <v>0</v>
      </c>
      <c r="CK1181">
        <f t="shared" si="320"/>
        <v>0</v>
      </c>
      <c r="CP1181">
        <v>1807</v>
      </c>
      <c r="DD1181" t="str">
        <f>IF(COUNTIF('[3]Zone Players'!A$3:A$1847,A1181)&lt;1,"D","")</f>
        <v/>
      </c>
      <c r="DF1181">
        <f t="shared" si="323"/>
        <v>3</v>
      </c>
      <c r="DG1181" s="70">
        <f t="shared" si="321"/>
        <v>10</v>
      </c>
      <c r="DH1181" t="str">
        <f t="shared" si="322"/>
        <v/>
      </c>
    </row>
    <row r="1182" spans="1:112" x14ac:dyDescent="0.25">
      <c r="A1182" s="23">
        <v>21686</v>
      </c>
      <c r="B1182" s="24" t="s">
        <v>803</v>
      </c>
      <c r="C1182" s="24" t="s">
        <v>677</v>
      </c>
      <c r="D1182" s="25" t="s">
        <v>1625</v>
      </c>
      <c r="E1182" s="26">
        <v>2</v>
      </c>
      <c r="F1182" s="27">
        <v>2</v>
      </c>
      <c r="G1182" s="27">
        <v>4</v>
      </c>
      <c r="H1182" s="27">
        <v>4</v>
      </c>
      <c r="I1182" s="27">
        <v>3</v>
      </c>
      <c r="J1182" s="27">
        <v>3</v>
      </c>
      <c r="K1182" s="27">
        <v>4</v>
      </c>
      <c r="L1182" s="27">
        <v>4</v>
      </c>
      <c r="M1182" s="27">
        <v>4</v>
      </c>
      <c r="N1182" s="26"/>
      <c r="O1182" s="27">
        <v>5</v>
      </c>
      <c r="P1182" s="27">
        <v>5</v>
      </c>
      <c r="Q1182" s="28"/>
      <c r="R1182" s="28"/>
      <c r="S1182" s="28"/>
      <c r="T1182" s="29"/>
      <c r="U1182" s="28"/>
      <c r="V1182" s="30" t="s">
        <v>113</v>
      </c>
      <c r="W1182" s="30" t="s">
        <v>113</v>
      </c>
      <c r="X1182" s="30">
        <v>3</v>
      </c>
      <c r="Y1182" s="30">
        <v>4</v>
      </c>
      <c r="Z1182" s="30" t="s">
        <v>113</v>
      </c>
      <c r="AA1182" s="30">
        <v>6</v>
      </c>
      <c r="AB1182" s="30">
        <v>7</v>
      </c>
      <c r="AC1182" s="30" t="s">
        <v>113</v>
      </c>
      <c r="AD1182" s="30" t="s">
        <v>113</v>
      </c>
      <c r="AE1182" s="30" t="s">
        <v>113</v>
      </c>
      <c r="AF1182" s="30" t="s">
        <v>113</v>
      </c>
      <c r="AG1182" s="30" t="s">
        <v>113</v>
      </c>
      <c r="AH1182" s="30" t="s">
        <v>113</v>
      </c>
      <c r="AI1182" s="30" t="s">
        <v>113</v>
      </c>
      <c r="AJ1182" s="30" t="s">
        <v>113</v>
      </c>
      <c r="AK1182" s="30" t="s">
        <v>113</v>
      </c>
      <c r="AL1182" s="30" t="s">
        <v>113</v>
      </c>
      <c r="AM1182" s="30">
        <v>0</v>
      </c>
      <c r="AN1182" s="30">
        <v>18</v>
      </c>
      <c r="AO1182" s="30">
        <v>1</v>
      </c>
      <c r="AP1182" s="30">
        <v>6</v>
      </c>
      <c r="AQ1182" s="31">
        <v>5</v>
      </c>
      <c r="AR1182" s="31">
        <v>6</v>
      </c>
      <c r="AS1182" s="31">
        <v>6</v>
      </c>
      <c r="AT1182" s="32">
        <v>6</v>
      </c>
      <c r="AU1182" s="32">
        <v>6</v>
      </c>
      <c r="AV1182" s="32">
        <v>0</v>
      </c>
      <c r="AW1182" s="32">
        <v>6</v>
      </c>
      <c r="AX1182" s="32">
        <v>6</v>
      </c>
      <c r="AY1182" s="32">
        <v>6</v>
      </c>
      <c r="AZ1182" s="32">
        <v>0</v>
      </c>
      <c r="BA1182" s="32">
        <v>6</v>
      </c>
      <c r="BB1182" s="32">
        <v>6</v>
      </c>
      <c r="BC1182" s="32">
        <v>6</v>
      </c>
      <c r="BD1182" s="33">
        <v>7.2</v>
      </c>
      <c r="BE1182" s="33">
        <v>7.2</v>
      </c>
      <c r="BF1182" s="33">
        <v>6</v>
      </c>
      <c r="BG1182" s="33">
        <v>6</v>
      </c>
      <c r="BH1182" s="33">
        <v>6</v>
      </c>
      <c r="BI1182" s="33">
        <v>6</v>
      </c>
      <c r="BJ1182" s="34">
        <v>6</v>
      </c>
      <c r="BK1182" s="35">
        <v>6</v>
      </c>
      <c r="BL1182" t="str">
        <f>IF(BY1182&gt;LARGE(BZ1182:$CK1182,1),1,"")</f>
        <v/>
      </c>
      <c r="BM1182" t="str">
        <f>IF(BZ1182&gt;LARGE(CA1182:$CK1182,1),2,"")</f>
        <v/>
      </c>
      <c r="BN1182" t="str">
        <f>IF(CA1182&gt;LARGE(CB1182:$CK1182,1),2.2,"")</f>
        <v/>
      </c>
      <c r="BO1182" t="str">
        <f>IF(CB1182&gt;LARGE(CC1182:$CK1182,1),3,"")</f>
        <v/>
      </c>
      <c r="BP1182" t="str">
        <f>IF(CC1182&gt;LARGE(CD1182:$CK1182,1),3.2,"")</f>
        <v/>
      </c>
      <c r="BQ1182" t="str">
        <f>IF(CD1182&gt;LARGE(CE1182:$CK1182,1),4,"")</f>
        <v/>
      </c>
      <c r="BR1182" t="str">
        <f>IF(CE1182&gt;LARGE(CF1182:$CK1182,1),4.2,"")</f>
        <v/>
      </c>
      <c r="BS1182" t="str">
        <f>IF(CF1182&gt;LARGE(CG1182:$CK1182,1),5,"")</f>
        <v/>
      </c>
      <c r="BT1182" t="str">
        <f>IF(CG1182&gt;LARGE(CH1182:$CK1182,1),5.2,"")</f>
        <v/>
      </c>
      <c r="BU1182">
        <f>IF(CH1182&gt;LARGE(CI1182:$CK1182,1),6,"")</f>
        <v>6</v>
      </c>
      <c r="BV1182" t="str">
        <f>IF(CI1182&gt;LARGE(CJ1182:$CK1182,1),6.2,"")</f>
        <v/>
      </c>
      <c r="BW1182" t="str">
        <f>IF(CJ1182&gt;LARGE(CK1182:$CK1182,1),7,"")</f>
        <v/>
      </c>
      <c r="BX1182" t="str">
        <f t="shared" si="307"/>
        <v/>
      </c>
      <c r="BY1182" s="36">
        <f t="shared" si="308"/>
        <v>0</v>
      </c>
      <c r="BZ1182" s="36">
        <f t="shared" si="309"/>
        <v>0</v>
      </c>
      <c r="CA1182">
        <f t="shared" si="310"/>
        <v>0</v>
      </c>
      <c r="CB1182" s="36">
        <f t="shared" si="311"/>
        <v>0</v>
      </c>
      <c r="CC1182">
        <f t="shared" si="312"/>
        <v>0</v>
      </c>
      <c r="CD1182" s="36">
        <f t="shared" si="313"/>
        <v>0</v>
      </c>
      <c r="CE1182">
        <f t="shared" si="314"/>
        <v>0</v>
      </c>
      <c r="CF1182" s="36">
        <f t="shared" si="315"/>
        <v>0</v>
      </c>
      <c r="CG1182">
        <f t="shared" si="316"/>
        <v>0</v>
      </c>
      <c r="CH1182" s="36">
        <f t="shared" si="317"/>
        <v>8</v>
      </c>
      <c r="CI1182">
        <f t="shared" si="318"/>
        <v>0</v>
      </c>
      <c r="CJ1182" s="36">
        <f t="shared" si="319"/>
        <v>0</v>
      </c>
      <c r="CK1182">
        <f t="shared" si="320"/>
        <v>0</v>
      </c>
      <c r="CP1182">
        <v>1808</v>
      </c>
      <c r="DD1182" t="str">
        <f>IF(COUNTIF('[3]Zone Players'!A$3:A$1847,A1182)&lt;1,"D","")</f>
        <v/>
      </c>
      <c r="DF1182">
        <f t="shared" si="323"/>
        <v>6</v>
      </c>
      <c r="DG1182" s="70">
        <f t="shared" si="321"/>
        <v>8</v>
      </c>
      <c r="DH1182" t="str">
        <f t="shared" si="322"/>
        <v/>
      </c>
    </row>
    <row r="1183" spans="1:112" x14ac:dyDescent="0.25">
      <c r="A1183" s="23">
        <v>17340</v>
      </c>
      <c r="B1183" s="24" t="s">
        <v>1638</v>
      </c>
      <c r="C1183" s="24" t="s">
        <v>423</v>
      </c>
      <c r="D1183" s="25" t="s">
        <v>1625</v>
      </c>
      <c r="E1183" s="26">
        <v>6</v>
      </c>
      <c r="F1183" s="27">
        <v>6</v>
      </c>
      <c r="G1183" s="27">
        <v>7</v>
      </c>
      <c r="H1183" s="27">
        <v>7</v>
      </c>
      <c r="I1183" s="27">
        <v>7</v>
      </c>
      <c r="J1183" s="27">
        <v>6</v>
      </c>
      <c r="K1183" s="27">
        <v>5</v>
      </c>
      <c r="L1183" s="27">
        <v>6</v>
      </c>
      <c r="M1183" s="27">
        <v>6</v>
      </c>
      <c r="N1183" s="26">
        <v>6</v>
      </c>
      <c r="O1183" s="27">
        <v>6</v>
      </c>
      <c r="P1183" s="27">
        <v>6</v>
      </c>
      <c r="Q1183" s="28"/>
      <c r="R1183" s="28"/>
      <c r="S1183" s="28"/>
      <c r="T1183" s="29"/>
      <c r="U1183" s="28"/>
      <c r="V1183" s="30" t="s">
        <v>113</v>
      </c>
      <c r="W1183" s="30" t="s">
        <v>113</v>
      </c>
      <c r="X1183" s="30">
        <v>3</v>
      </c>
      <c r="Y1183" s="30">
        <v>4</v>
      </c>
      <c r="Z1183" s="30" t="s">
        <v>113</v>
      </c>
      <c r="AA1183" s="30">
        <v>6</v>
      </c>
      <c r="AB1183" s="30">
        <v>7</v>
      </c>
      <c r="AC1183" s="30" t="s">
        <v>113</v>
      </c>
      <c r="AD1183" s="30" t="s">
        <v>113</v>
      </c>
      <c r="AE1183" s="30" t="s">
        <v>113</v>
      </c>
      <c r="AF1183" s="30" t="s">
        <v>113</v>
      </c>
      <c r="AG1183" s="30" t="s">
        <v>113</v>
      </c>
      <c r="AH1183" s="30" t="s">
        <v>113</v>
      </c>
      <c r="AI1183" s="30" t="s">
        <v>113</v>
      </c>
      <c r="AJ1183" s="30" t="s">
        <v>113</v>
      </c>
      <c r="AK1183" s="30" t="s">
        <v>113</v>
      </c>
      <c r="AL1183" s="30" t="s">
        <v>113</v>
      </c>
      <c r="AM1183" s="30">
        <v>0</v>
      </c>
      <c r="AN1183" s="30">
        <v>18</v>
      </c>
      <c r="AO1183" s="30">
        <v>0</v>
      </c>
      <c r="AP1183" s="30">
        <v>7</v>
      </c>
      <c r="AQ1183" s="31">
        <v>6</v>
      </c>
      <c r="AR1183" s="31">
        <v>7</v>
      </c>
      <c r="AS1183" s="31">
        <v>7</v>
      </c>
      <c r="AT1183" s="32">
        <v>0</v>
      </c>
      <c r="AU1183" s="32">
        <v>7</v>
      </c>
      <c r="AV1183" s="32">
        <v>4</v>
      </c>
      <c r="AW1183" s="32">
        <v>7</v>
      </c>
      <c r="AX1183" s="32">
        <v>7</v>
      </c>
      <c r="AY1183" s="32">
        <v>0</v>
      </c>
      <c r="AZ1183" s="32">
        <v>7</v>
      </c>
      <c r="BA1183" s="32">
        <v>7</v>
      </c>
      <c r="BB1183" s="32">
        <v>0</v>
      </c>
      <c r="BC1183" s="32">
        <v>7</v>
      </c>
      <c r="BD1183" s="33">
        <v>7.2</v>
      </c>
      <c r="BE1183" s="33">
        <v>7.2</v>
      </c>
      <c r="BF1183" s="33">
        <v>7.2</v>
      </c>
      <c r="BG1183" s="33">
        <v>7</v>
      </c>
      <c r="BH1183" s="33">
        <v>7</v>
      </c>
      <c r="BI1183" s="33">
        <v>7</v>
      </c>
      <c r="BJ1183" s="34">
        <v>7</v>
      </c>
      <c r="BK1183" s="35">
        <v>7</v>
      </c>
      <c r="BL1183" t="str">
        <f>IF(BY1183&gt;LARGE(BZ1183:$CK1183,1),1,"")</f>
        <v/>
      </c>
      <c r="BM1183" t="str">
        <f>IF(BZ1183&gt;LARGE(CA1183:$CK1183,1),2,"")</f>
        <v/>
      </c>
      <c r="BN1183" t="str">
        <f>IF(CA1183&gt;LARGE(CB1183:$CK1183,1),2.2,"")</f>
        <v/>
      </c>
      <c r="BO1183" t="str">
        <f>IF(CB1183&gt;LARGE(CC1183:$CK1183,1),3,"")</f>
        <v/>
      </c>
      <c r="BP1183" t="str">
        <f>IF(CC1183&gt;LARGE(CD1183:$CK1183,1),3.2,"")</f>
        <v/>
      </c>
      <c r="BQ1183" t="str">
        <f>IF(CD1183&gt;LARGE(CE1183:$CK1183,1),4,"")</f>
        <v/>
      </c>
      <c r="BR1183" t="str">
        <f>IF(CE1183&gt;LARGE(CF1183:$CK1183,1),4.2,"")</f>
        <v/>
      </c>
      <c r="BS1183" t="str">
        <f>IF(CF1183&gt;LARGE(CG1183:$CK1183,1),5,"")</f>
        <v/>
      </c>
      <c r="BT1183" t="str">
        <f>IF(CG1183&gt;LARGE(CH1183:$CK1183,1),5.2,"")</f>
        <v/>
      </c>
      <c r="BU1183" t="str">
        <f>IF(CH1183&gt;LARGE(CI1183:$CK1183,1),6,"")</f>
        <v/>
      </c>
      <c r="BV1183" t="str">
        <f>IF(CI1183&gt;LARGE(CJ1183:$CK1183,1),6.2,"")</f>
        <v/>
      </c>
      <c r="BW1183">
        <f>IF(CJ1183&gt;LARGE(CK1183:$CK1183,1),7,"")</f>
        <v>7</v>
      </c>
      <c r="BX1183" t="str">
        <f t="shared" si="307"/>
        <v/>
      </c>
      <c r="BY1183" s="36">
        <f t="shared" si="308"/>
        <v>0</v>
      </c>
      <c r="BZ1183" s="36">
        <f t="shared" si="309"/>
        <v>0</v>
      </c>
      <c r="CA1183">
        <f t="shared" si="310"/>
        <v>0</v>
      </c>
      <c r="CB1183" s="36">
        <f t="shared" si="311"/>
        <v>0</v>
      </c>
      <c r="CC1183">
        <f t="shared" si="312"/>
        <v>0</v>
      </c>
      <c r="CD1183" s="36">
        <f t="shared" si="313"/>
        <v>1</v>
      </c>
      <c r="CE1183">
        <f t="shared" si="314"/>
        <v>0</v>
      </c>
      <c r="CF1183" s="36">
        <f t="shared" si="315"/>
        <v>0</v>
      </c>
      <c r="CG1183">
        <f t="shared" si="316"/>
        <v>0</v>
      </c>
      <c r="CH1183" s="36">
        <f t="shared" si="317"/>
        <v>0</v>
      </c>
      <c r="CI1183">
        <f t="shared" si="318"/>
        <v>0</v>
      </c>
      <c r="CJ1183" s="36">
        <f t="shared" si="319"/>
        <v>6</v>
      </c>
      <c r="CK1183">
        <f t="shared" si="320"/>
        <v>0</v>
      </c>
      <c r="CP1183">
        <v>1811</v>
      </c>
      <c r="DD1183" t="str">
        <f>IF(COUNTIF('[3]Zone Players'!A$3:A$1847,A1183)&lt;1,"D","")</f>
        <v/>
      </c>
      <c r="DF1183">
        <f t="shared" si="323"/>
        <v>7</v>
      </c>
      <c r="DG1183" s="70">
        <f t="shared" si="321"/>
        <v>7</v>
      </c>
      <c r="DH1183" t="str">
        <f t="shared" si="322"/>
        <v/>
      </c>
    </row>
    <row r="1184" spans="1:112" x14ac:dyDescent="0.25">
      <c r="A1184" s="23">
        <v>127272</v>
      </c>
      <c r="B1184" s="24" t="s">
        <v>1639</v>
      </c>
      <c r="C1184" s="24" t="s">
        <v>1640</v>
      </c>
      <c r="D1184" s="25" t="s">
        <v>1625</v>
      </c>
      <c r="E1184" s="26"/>
      <c r="F1184" s="27"/>
      <c r="G1184" s="27"/>
      <c r="H1184" s="27"/>
      <c r="I1184" s="27"/>
      <c r="J1184" s="27"/>
      <c r="K1184" s="27"/>
      <c r="L1184" s="27"/>
      <c r="M1184" s="27"/>
      <c r="N1184" s="26"/>
      <c r="O1184" s="27"/>
      <c r="P1184" s="27"/>
      <c r="Q1184" s="28"/>
      <c r="R1184" s="28"/>
      <c r="S1184" s="28"/>
      <c r="T1184" s="29"/>
      <c r="U1184" s="28"/>
      <c r="V1184" s="30" t="s">
        <v>113</v>
      </c>
      <c r="W1184" s="30" t="s">
        <v>113</v>
      </c>
      <c r="X1184" s="30">
        <v>3</v>
      </c>
      <c r="Y1184" s="30">
        <v>4</v>
      </c>
      <c r="Z1184" s="30" t="s">
        <v>113</v>
      </c>
      <c r="AA1184" s="30">
        <v>6</v>
      </c>
      <c r="AB1184" s="30">
        <v>7</v>
      </c>
      <c r="AC1184" s="30" t="s">
        <v>113</v>
      </c>
      <c r="AD1184" s="30" t="s">
        <v>113</v>
      </c>
      <c r="AE1184" s="30" t="s">
        <v>113</v>
      </c>
      <c r="AF1184" s="30" t="s">
        <v>113</v>
      </c>
      <c r="AG1184" s="30" t="s">
        <v>113</v>
      </c>
      <c r="AH1184" s="30" t="s">
        <v>113</v>
      </c>
      <c r="AI1184" s="30" t="s">
        <v>113</v>
      </c>
      <c r="AJ1184" s="30" t="s">
        <v>113</v>
      </c>
      <c r="AK1184" s="30" t="s">
        <v>113</v>
      </c>
      <c r="AL1184" s="30" t="s">
        <v>113</v>
      </c>
      <c r="AM1184" s="30">
        <v>0</v>
      </c>
      <c r="AN1184" s="30">
        <v>18</v>
      </c>
      <c r="AO1184" s="30">
        <v>0</v>
      </c>
      <c r="AP1184" s="30">
        <v>7</v>
      </c>
      <c r="AQ1184" s="31" t="s">
        <v>113</v>
      </c>
      <c r="AR1184" s="31" t="s">
        <v>113</v>
      </c>
      <c r="AS1184" s="31" t="s">
        <v>113</v>
      </c>
      <c r="AT1184" s="32">
        <v>0</v>
      </c>
      <c r="AU1184" s="32">
        <v>0</v>
      </c>
      <c r="AV1184" s="32">
        <v>0</v>
      </c>
      <c r="AW1184" s="32">
        <v>0</v>
      </c>
      <c r="AX1184" s="32">
        <v>0</v>
      </c>
      <c r="AY1184" s="32">
        <v>0</v>
      </c>
      <c r="AZ1184" s="32">
        <v>0</v>
      </c>
      <c r="BA1184" s="32">
        <v>0</v>
      </c>
      <c r="BB1184" s="32">
        <v>0</v>
      </c>
      <c r="BC1184" s="32">
        <v>0</v>
      </c>
      <c r="BD1184" s="33">
        <v>7.2</v>
      </c>
      <c r="BE1184" s="33">
        <v>7.2</v>
      </c>
      <c r="BF1184" s="33">
        <v>7.2</v>
      </c>
      <c r="BG1184" s="33">
        <v>7.2</v>
      </c>
      <c r="BH1184" s="33">
        <v>7.2</v>
      </c>
      <c r="BI1184" s="33">
        <v>7.2</v>
      </c>
      <c r="BJ1184" s="34" t="s">
        <v>113</v>
      </c>
      <c r="BK1184" s="35" t="s">
        <v>113</v>
      </c>
      <c r="BL1184" t="str">
        <f>IF(BY1184&gt;LARGE(BZ1184:$CK1184,1),1,"")</f>
        <v/>
      </c>
      <c r="BM1184" t="str">
        <f>IF(BZ1184&gt;LARGE(CA1184:$CK1184,1),2,"")</f>
        <v/>
      </c>
      <c r="BN1184" t="str">
        <f>IF(CA1184&gt;LARGE(CB1184:$CK1184,1),2.2,"")</f>
        <v/>
      </c>
      <c r="BO1184" t="str">
        <f>IF(CB1184&gt;LARGE(CC1184:$CK1184,1),3,"")</f>
        <v/>
      </c>
      <c r="BP1184" t="str">
        <f>IF(CC1184&gt;LARGE(CD1184:$CK1184,1),3.2,"")</f>
        <v/>
      </c>
      <c r="BQ1184" t="str">
        <f>IF(CD1184&gt;LARGE(CE1184:$CK1184,1),4,"")</f>
        <v/>
      </c>
      <c r="BR1184" t="str">
        <f>IF(CE1184&gt;LARGE(CF1184:$CK1184,1),4.2,"")</f>
        <v/>
      </c>
      <c r="BS1184" t="str">
        <f>IF(CF1184&gt;LARGE(CG1184:$CK1184,1),5,"")</f>
        <v/>
      </c>
      <c r="BT1184" t="str">
        <f>IF(CG1184&gt;LARGE(CH1184:$CK1184,1),5.2,"")</f>
        <v/>
      </c>
      <c r="BU1184" t="str">
        <f>IF(CH1184&gt;LARGE(CI1184:$CK1184,1),6,"")</f>
        <v/>
      </c>
      <c r="BV1184" t="str">
        <f>IF(CI1184&gt;LARGE(CJ1184:$CK1184,1),6.2,"")</f>
        <v/>
      </c>
      <c r="BW1184" t="str">
        <f>IF(CJ1184&gt;LARGE(CK1184:$CK1184,1),7,"")</f>
        <v/>
      </c>
      <c r="BX1184" t="str">
        <f t="shared" si="307"/>
        <v/>
      </c>
      <c r="BY1184" s="36">
        <f t="shared" si="308"/>
        <v>0</v>
      </c>
      <c r="BZ1184" s="36">
        <f t="shared" si="309"/>
        <v>0</v>
      </c>
      <c r="CA1184">
        <f t="shared" si="310"/>
        <v>0</v>
      </c>
      <c r="CB1184" s="36">
        <f t="shared" si="311"/>
        <v>0</v>
      </c>
      <c r="CC1184">
        <f t="shared" si="312"/>
        <v>0</v>
      </c>
      <c r="CD1184" s="36">
        <f t="shared" si="313"/>
        <v>0</v>
      </c>
      <c r="CE1184">
        <f t="shared" si="314"/>
        <v>0</v>
      </c>
      <c r="CF1184" s="36">
        <f t="shared" si="315"/>
        <v>0</v>
      </c>
      <c r="CG1184">
        <f t="shared" si="316"/>
        <v>0</v>
      </c>
      <c r="CH1184" s="36">
        <f t="shared" si="317"/>
        <v>0</v>
      </c>
      <c r="CI1184">
        <f t="shared" si="318"/>
        <v>0</v>
      </c>
      <c r="CJ1184" s="36">
        <f t="shared" si="319"/>
        <v>0</v>
      </c>
      <c r="CK1184">
        <f t="shared" si="320"/>
        <v>0</v>
      </c>
      <c r="CP1184">
        <v>1810</v>
      </c>
      <c r="DD1184" t="str">
        <f>IF(COUNTIF('[3]Zone Players'!A$3:A$1847,A1184)&lt;1,"D","")</f>
        <v/>
      </c>
      <c r="DF1184" t="str">
        <f t="shared" si="323"/>
        <v/>
      </c>
      <c r="DG1184" s="70">
        <f t="shared" si="321"/>
        <v>0</v>
      </c>
      <c r="DH1184" t="str">
        <f t="shared" si="322"/>
        <v/>
      </c>
    </row>
    <row r="1185" spans="1:112" x14ac:dyDescent="0.25">
      <c r="A1185" s="23">
        <v>30158</v>
      </c>
      <c r="B1185" s="24" t="s">
        <v>1641</v>
      </c>
      <c r="C1185" s="24" t="s">
        <v>1642</v>
      </c>
      <c r="D1185" s="25" t="s">
        <v>1625</v>
      </c>
      <c r="E1185" s="26"/>
      <c r="F1185" s="27"/>
      <c r="G1185" s="27"/>
      <c r="H1185" s="27"/>
      <c r="I1185" s="27"/>
      <c r="J1185" s="27"/>
      <c r="K1185" s="27"/>
      <c r="L1185" s="27"/>
      <c r="M1185" s="27"/>
      <c r="N1185" s="26"/>
      <c r="O1185" s="27"/>
      <c r="P1185" s="27">
        <v>5</v>
      </c>
      <c r="Q1185" s="28"/>
      <c r="R1185" s="28"/>
      <c r="S1185" s="28"/>
      <c r="T1185" s="29"/>
      <c r="U1185" s="28"/>
      <c r="V1185" s="30" t="s">
        <v>113</v>
      </c>
      <c r="W1185" s="30" t="s">
        <v>113</v>
      </c>
      <c r="X1185" s="30">
        <v>3</v>
      </c>
      <c r="Y1185" s="30">
        <v>4</v>
      </c>
      <c r="Z1185" s="30" t="s">
        <v>113</v>
      </c>
      <c r="AA1185" s="30">
        <v>6</v>
      </c>
      <c r="AB1185" s="30">
        <v>7</v>
      </c>
      <c r="AC1185" s="30" t="s">
        <v>113</v>
      </c>
      <c r="AD1185" s="30" t="s">
        <v>113</v>
      </c>
      <c r="AE1185" s="30" t="s">
        <v>113</v>
      </c>
      <c r="AF1185" s="30" t="s">
        <v>113</v>
      </c>
      <c r="AG1185" s="30" t="s">
        <v>113</v>
      </c>
      <c r="AH1185" s="30" t="s">
        <v>113</v>
      </c>
      <c r="AI1185" s="30" t="s">
        <v>113</v>
      </c>
      <c r="AJ1185" s="30" t="s">
        <v>113</v>
      </c>
      <c r="AK1185" s="30" t="s">
        <v>113</v>
      </c>
      <c r="AL1185" s="30" t="s">
        <v>113</v>
      </c>
      <c r="AM1185" s="30">
        <v>0</v>
      </c>
      <c r="AN1185" s="30">
        <v>18</v>
      </c>
      <c r="AO1185" s="30">
        <v>1</v>
      </c>
      <c r="AP1185" s="30">
        <v>6</v>
      </c>
      <c r="AQ1185" s="31">
        <v>5</v>
      </c>
      <c r="AR1185" s="31">
        <v>5</v>
      </c>
      <c r="AS1185" s="31">
        <v>5</v>
      </c>
      <c r="AT1185" s="32">
        <v>0</v>
      </c>
      <c r="AU1185" s="32">
        <v>0</v>
      </c>
      <c r="AV1185" s="32">
        <v>0</v>
      </c>
      <c r="AW1185" s="32">
        <v>0</v>
      </c>
      <c r="AX1185" s="32">
        <v>0</v>
      </c>
      <c r="AY1185" s="32">
        <v>0</v>
      </c>
      <c r="AZ1185" s="32">
        <v>0</v>
      </c>
      <c r="BA1185" s="32">
        <v>0</v>
      </c>
      <c r="BB1185" s="32">
        <v>0</v>
      </c>
      <c r="BC1185" s="32">
        <v>0</v>
      </c>
      <c r="BD1185" s="33">
        <v>7.2</v>
      </c>
      <c r="BE1185" s="33">
        <v>7.2</v>
      </c>
      <c r="BF1185" s="33">
        <v>7.2</v>
      </c>
      <c r="BG1185" s="33">
        <v>7.2</v>
      </c>
      <c r="BH1185" s="33">
        <v>7.2</v>
      </c>
      <c r="BI1185" s="33">
        <v>7.2</v>
      </c>
      <c r="BJ1185" s="34" t="s">
        <v>113</v>
      </c>
      <c r="BK1185" s="35" t="s">
        <v>113</v>
      </c>
      <c r="BL1185" t="str">
        <f>IF(BY1185&gt;LARGE(BZ1185:$CK1185,1),1,"")</f>
        <v/>
      </c>
      <c r="BM1185" t="str">
        <f>IF(BZ1185&gt;LARGE(CA1185:$CK1185,1),2,"")</f>
        <v/>
      </c>
      <c r="BN1185" t="str">
        <f>IF(CA1185&gt;LARGE(CB1185:$CK1185,1),2.2,"")</f>
        <v/>
      </c>
      <c r="BO1185" t="str">
        <f>IF(CB1185&gt;LARGE(CC1185:$CK1185,1),3,"")</f>
        <v/>
      </c>
      <c r="BP1185" t="str">
        <f>IF(CC1185&gt;LARGE(CD1185:$CK1185,1),3.2,"")</f>
        <v/>
      </c>
      <c r="BQ1185" t="str">
        <f>IF(CD1185&gt;LARGE(CE1185:$CK1185,1),4,"")</f>
        <v/>
      </c>
      <c r="BR1185" t="str">
        <f>IF(CE1185&gt;LARGE(CF1185:$CK1185,1),4.2,"")</f>
        <v/>
      </c>
      <c r="BS1185" t="str">
        <f>IF(CF1185&gt;LARGE(CG1185:$CK1185,1),5,"")</f>
        <v/>
      </c>
      <c r="BT1185" t="str">
        <f>IF(CG1185&gt;LARGE(CH1185:$CK1185,1),5.2,"")</f>
        <v/>
      </c>
      <c r="BU1185" t="str">
        <f>IF(CH1185&gt;LARGE(CI1185:$CK1185,1),6,"")</f>
        <v/>
      </c>
      <c r="BV1185" t="str">
        <f>IF(CI1185&gt;LARGE(CJ1185:$CK1185,1),6.2,"")</f>
        <v/>
      </c>
      <c r="BW1185" t="str">
        <f>IF(CJ1185&gt;LARGE(CK1185:$CK1185,1),7,"")</f>
        <v/>
      </c>
      <c r="BX1185" t="str">
        <f t="shared" si="307"/>
        <v/>
      </c>
      <c r="BY1185" s="36">
        <f t="shared" si="308"/>
        <v>0</v>
      </c>
      <c r="BZ1185" s="36">
        <f t="shared" si="309"/>
        <v>0</v>
      </c>
      <c r="CA1185">
        <f t="shared" si="310"/>
        <v>0</v>
      </c>
      <c r="CB1185" s="36">
        <f t="shared" si="311"/>
        <v>0</v>
      </c>
      <c r="CC1185">
        <f t="shared" si="312"/>
        <v>0</v>
      </c>
      <c r="CD1185" s="36">
        <f t="shared" si="313"/>
        <v>0</v>
      </c>
      <c r="CE1185">
        <f t="shared" si="314"/>
        <v>0</v>
      </c>
      <c r="CF1185" s="36">
        <f t="shared" si="315"/>
        <v>0</v>
      </c>
      <c r="CG1185">
        <f t="shared" si="316"/>
        <v>0</v>
      </c>
      <c r="CH1185" s="36">
        <f t="shared" si="317"/>
        <v>0</v>
      </c>
      <c r="CI1185">
        <f t="shared" si="318"/>
        <v>0</v>
      </c>
      <c r="CJ1185" s="36">
        <f t="shared" si="319"/>
        <v>0</v>
      </c>
      <c r="CK1185">
        <f t="shared" si="320"/>
        <v>0</v>
      </c>
      <c r="CP1185">
        <v>1812</v>
      </c>
      <c r="DD1185" t="str">
        <f>IF(COUNTIF('[3]Zone Players'!A$3:A$1847,A1185)&lt;1,"D","")</f>
        <v/>
      </c>
      <c r="DF1185">
        <f t="shared" si="323"/>
        <v>5</v>
      </c>
      <c r="DG1185" s="70">
        <f t="shared" si="321"/>
        <v>0</v>
      </c>
      <c r="DH1185" t="str">
        <f t="shared" si="322"/>
        <v/>
      </c>
    </row>
    <row r="1186" spans="1:112" x14ac:dyDescent="0.25">
      <c r="A1186" s="40">
        <v>75813</v>
      </c>
      <c r="B1186" s="24" t="s">
        <v>1643</v>
      </c>
      <c r="C1186" s="24" t="s">
        <v>704</v>
      </c>
      <c r="D1186" s="25" t="s">
        <v>1625</v>
      </c>
      <c r="E1186" s="26">
        <v>4</v>
      </c>
      <c r="F1186" s="27">
        <v>2</v>
      </c>
      <c r="G1186" s="27">
        <v>4</v>
      </c>
      <c r="H1186" s="27">
        <v>4</v>
      </c>
      <c r="I1186" s="27">
        <v>4</v>
      </c>
      <c r="J1186" s="27">
        <v>4</v>
      </c>
      <c r="K1186" s="27"/>
      <c r="L1186" s="27">
        <v>4</v>
      </c>
      <c r="M1186" s="27">
        <v>5</v>
      </c>
      <c r="N1186" s="26">
        <v>6</v>
      </c>
      <c r="O1186" s="27">
        <v>6</v>
      </c>
      <c r="P1186" s="27">
        <v>6</v>
      </c>
      <c r="Q1186" s="28"/>
      <c r="R1186" s="28"/>
      <c r="S1186" s="28"/>
      <c r="T1186" s="29"/>
      <c r="U1186" s="28"/>
      <c r="V1186" s="30" t="s">
        <v>113</v>
      </c>
      <c r="W1186" s="30" t="s">
        <v>113</v>
      </c>
      <c r="X1186" s="30">
        <v>3</v>
      </c>
      <c r="Y1186" s="30">
        <v>4</v>
      </c>
      <c r="Z1186" s="30" t="s">
        <v>113</v>
      </c>
      <c r="AA1186" s="30">
        <v>6</v>
      </c>
      <c r="AB1186" s="30">
        <v>7</v>
      </c>
      <c r="AC1186" s="30" t="s">
        <v>113</v>
      </c>
      <c r="AD1186" s="30" t="s">
        <v>113</v>
      </c>
      <c r="AE1186" s="30" t="s">
        <v>113</v>
      </c>
      <c r="AF1186" s="30" t="s">
        <v>113</v>
      </c>
      <c r="AG1186" s="30" t="s">
        <v>113</v>
      </c>
      <c r="AH1186" s="30" t="s">
        <v>113</v>
      </c>
      <c r="AI1186" s="30" t="s">
        <v>113</v>
      </c>
      <c r="AJ1186" s="30" t="s">
        <v>113</v>
      </c>
      <c r="AK1186" s="30" t="s">
        <v>113</v>
      </c>
      <c r="AL1186" s="30" t="s">
        <v>113</v>
      </c>
      <c r="AM1186" s="30">
        <v>0</v>
      </c>
      <c r="AN1186" s="30">
        <v>18</v>
      </c>
      <c r="AO1186" s="30">
        <v>0</v>
      </c>
      <c r="AP1186" s="30">
        <v>7</v>
      </c>
      <c r="AQ1186" s="31">
        <v>6</v>
      </c>
      <c r="AR1186" s="31">
        <v>6</v>
      </c>
      <c r="AS1186" s="31">
        <v>6</v>
      </c>
      <c r="AT1186" s="32">
        <v>0</v>
      </c>
      <c r="AU1186" s="32">
        <v>0</v>
      </c>
      <c r="AV1186" s="32">
        <v>7</v>
      </c>
      <c r="AW1186" s="32">
        <v>0</v>
      </c>
      <c r="AX1186" s="32">
        <v>0</v>
      </c>
      <c r="AY1186" s="32">
        <v>0</v>
      </c>
      <c r="AZ1186" s="32">
        <v>0</v>
      </c>
      <c r="BA1186" s="32">
        <v>0</v>
      </c>
      <c r="BB1186" s="32">
        <v>0</v>
      </c>
      <c r="BC1186" s="32">
        <v>0</v>
      </c>
      <c r="BD1186" s="33">
        <v>7.2</v>
      </c>
      <c r="BE1186" s="33">
        <v>7.2</v>
      </c>
      <c r="BF1186" s="33">
        <v>7.2</v>
      </c>
      <c r="BG1186" s="33">
        <v>7.2</v>
      </c>
      <c r="BH1186" s="33">
        <v>7.2</v>
      </c>
      <c r="BI1186" s="33">
        <v>7.2</v>
      </c>
      <c r="BJ1186" s="34" t="s">
        <v>113</v>
      </c>
      <c r="BK1186" s="35">
        <v>6</v>
      </c>
      <c r="BL1186" t="str">
        <f>IF(BY1186&gt;LARGE(BZ1186:$CK1186,1),1,"")</f>
        <v/>
      </c>
      <c r="BM1186" t="str">
        <f>IF(BZ1186&gt;LARGE(CA1186:$CK1186,1),2,"")</f>
        <v/>
      </c>
      <c r="BN1186" t="str">
        <f>IF(CA1186&gt;LARGE(CB1186:$CK1186,1),2.2,"")</f>
        <v/>
      </c>
      <c r="BO1186" t="str">
        <f>IF(CB1186&gt;LARGE(CC1186:$CK1186,1),3,"")</f>
        <v/>
      </c>
      <c r="BP1186" t="str">
        <f>IF(CC1186&gt;LARGE(CD1186:$CK1186,1),3.2,"")</f>
        <v/>
      </c>
      <c r="BQ1186" t="str">
        <f>IF(CD1186&gt;LARGE(CE1186:$CK1186,1),4,"")</f>
        <v/>
      </c>
      <c r="BR1186" t="str">
        <f>IF(CE1186&gt;LARGE(CF1186:$CK1186,1),4.2,"")</f>
        <v/>
      </c>
      <c r="BS1186" t="str">
        <f>IF(CF1186&gt;LARGE(CG1186:$CK1186,1),5,"")</f>
        <v/>
      </c>
      <c r="BT1186" t="str">
        <f>IF(CG1186&gt;LARGE(CH1186:$CK1186,1),5.2,"")</f>
        <v/>
      </c>
      <c r="BU1186" t="str">
        <f>IF(CH1186&gt;LARGE(CI1186:$CK1186,1),6,"")</f>
        <v/>
      </c>
      <c r="BV1186" t="str">
        <f>IF(CI1186&gt;LARGE(CJ1186:$CK1186,1),6.2,"")</f>
        <v/>
      </c>
      <c r="BW1186">
        <f>IF(CJ1186&gt;LARGE(CK1186:$CK1186,1),7,"")</f>
        <v>7</v>
      </c>
      <c r="BX1186" t="str">
        <f t="shared" si="307"/>
        <v/>
      </c>
      <c r="BY1186" s="36">
        <f t="shared" si="308"/>
        <v>0</v>
      </c>
      <c r="BZ1186" s="36">
        <f t="shared" si="309"/>
        <v>0</v>
      </c>
      <c r="CA1186">
        <f t="shared" si="310"/>
        <v>0</v>
      </c>
      <c r="CB1186" s="36">
        <f t="shared" si="311"/>
        <v>0</v>
      </c>
      <c r="CC1186">
        <f t="shared" si="312"/>
        <v>0</v>
      </c>
      <c r="CD1186" s="36">
        <f t="shared" si="313"/>
        <v>0</v>
      </c>
      <c r="CE1186">
        <f t="shared" si="314"/>
        <v>0</v>
      </c>
      <c r="CF1186" s="36">
        <f t="shared" si="315"/>
        <v>0</v>
      </c>
      <c r="CG1186">
        <f t="shared" si="316"/>
        <v>0</v>
      </c>
      <c r="CH1186" s="36">
        <f t="shared" si="317"/>
        <v>0</v>
      </c>
      <c r="CI1186">
        <f t="shared" si="318"/>
        <v>0</v>
      </c>
      <c r="CJ1186" s="36">
        <f t="shared" si="319"/>
        <v>1</v>
      </c>
      <c r="CK1186">
        <f t="shared" si="320"/>
        <v>0</v>
      </c>
      <c r="CP1186">
        <v>1814</v>
      </c>
      <c r="DD1186" t="str">
        <f>IF(COUNTIF('[3]Zone Players'!A$3:A$1847,A1186)&lt;1,"D","")</f>
        <v/>
      </c>
      <c r="DF1186">
        <f t="shared" si="323"/>
        <v>6</v>
      </c>
      <c r="DG1186" s="70">
        <f t="shared" si="321"/>
        <v>1</v>
      </c>
      <c r="DH1186" t="str">
        <f t="shared" si="322"/>
        <v/>
      </c>
    </row>
    <row r="1187" spans="1:112" x14ac:dyDescent="0.25">
      <c r="A1187" s="23">
        <v>148741</v>
      </c>
      <c r="B1187" s="24" t="s">
        <v>265</v>
      </c>
      <c r="C1187" s="24" t="s">
        <v>1644</v>
      </c>
      <c r="D1187" s="25" t="s">
        <v>1625</v>
      </c>
      <c r="E1187" s="26"/>
      <c r="F1187" s="27"/>
      <c r="G1187" s="27"/>
      <c r="H1187" s="27"/>
      <c r="I1187" s="27"/>
      <c r="J1187" s="27"/>
      <c r="K1187" s="27"/>
      <c r="L1187" s="27"/>
      <c r="M1187" s="27"/>
      <c r="N1187" s="26"/>
      <c r="O1187" s="27"/>
      <c r="P1187" s="27"/>
      <c r="Q1187" s="28"/>
      <c r="R1187" s="28"/>
      <c r="S1187" s="28"/>
      <c r="T1187" s="29"/>
      <c r="U1187" s="28"/>
      <c r="V1187" s="30" t="s">
        <v>113</v>
      </c>
      <c r="W1187" s="30" t="s">
        <v>113</v>
      </c>
      <c r="X1187" s="30">
        <v>3</v>
      </c>
      <c r="Y1187" s="30">
        <v>4</v>
      </c>
      <c r="Z1187" s="30" t="s">
        <v>113</v>
      </c>
      <c r="AA1187" s="30">
        <v>6</v>
      </c>
      <c r="AB1187" s="30">
        <v>7</v>
      </c>
      <c r="AC1187" s="30" t="s">
        <v>113</v>
      </c>
      <c r="AD1187" s="30" t="s">
        <v>113</v>
      </c>
      <c r="AE1187" s="30" t="s">
        <v>113</v>
      </c>
      <c r="AF1187" s="30" t="s">
        <v>113</v>
      </c>
      <c r="AG1187" s="30" t="s">
        <v>113</v>
      </c>
      <c r="AH1187" s="30" t="s">
        <v>113</v>
      </c>
      <c r="AI1187" s="30" t="s">
        <v>113</v>
      </c>
      <c r="AJ1187" s="30" t="s">
        <v>113</v>
      </c>
      <c r="AK1187" s="30" t="s">
        <v>113</v>
      </c>
      <c r="AL1187" s="30" t="s">
        <v>113</v>
      </c>
      <c r="AM1187" s="30">
        <v>0</v>
      </c>
      <c r="AN1187" s="30">
        <v>18</v>
      </c>
      <c r="AO1187" s="30">
        <v>0</v>
      </c>
      <c r="AP1187" s="30">
        <v>7</v>
      </c>
      <c r="AQ1187" s="31" t="s">
        <v>113</v>
      </c>
      <c r="AR1187" s="31" t="s">
        <v>113</v>
      </c>
      <c r="AS1187" s="31" t="s">
        <v>113</v>
      </c>
      <c r="AT1187" s="32">
        <v>0</v>
      </c>
      <c r="AU1187" s="32">
        <v>0</v>
      </c>
      <c r="AV1187" s="32">
        <v>0</v>
      </c>
      <c r="AW1187" s="32">
        <v>0</v>
      </c>
      <c r="AX1187" s="32">
        <v>0</v>
      </c>
      <c r="AY1187" s="32">
        <v>0</v>
      </c>
      <c r="AZ1187" s="32">
        <v>0</v>
      </c>
      <c r="BA1187" s="32">
        <v>0</v>
      </c>
      <c r="BB1187" s="32">
        <v>0</v>
      </c>
      <c r="BC1187" s="32">
        <v>0</v>
      </c>
      <c r="BD1187" s="33">
        <v>7.2</v>
      </c>
      <c r="BE1187" s="33">
        <v>7.2</v>
      </c>
      <c r="BF1187" s="33">
        <v>7.2</v>
      </c>
      <c r="BG1187" s="33">
        <v>7.2</v>
      </c>
      <c r="BH1187" s="33">
        <v>7.2</v>
      </c>
      <c r="BI1187" s="33">
        <v>7.2</v>
      </c>
      <c r="BJ1187" s="34" t="s">
        <v>113</v>
      </c>
      <c r="BK1187" s="35" t="s">
        <v>113</v>
      </c>
      <c r="BL1187" t="str">
        <f>IF(BY1187&gt;LARGE(BZ1187:$CK1187,1),1,"")</f>
        <v/>
      </c>
      <c r="BM1187" t="str">
        <f>IF(BZ1187&gt;LARGE(CA1187:$CK1187,1),2,"")</f>
        <v/>
      </c>
      <c r="BN1187" t="str">
        <f>IF(CA1187&gt;LARGE(CB1187:$CK1187,1),2.2,"")</f>
        <v/>
      </c>
      <c r="BO1187" t="str">
        <f>IF(CB1187&gt;LARGE(CC1187:$CK1187,1),3,"")</f>
        <v/>
      </c>
      <c r="BP1187" t="str">
        <f>IF(CC1187&gt;LARGE(CD1187:$CK1187,1),3.2,"")</f>
        <v/>
      </c>
      <c r="BQ1187" t="str">
        <f>IF(CD1187&gt;LARGE(CE1187:$CK1187,1),4,"")</f>
        <v/>
      </c>
      <c r="BR1187" t="str">
        <f>IF(CE1187&gt;LARGE(CF1187:$CK1187,1),4.2,"")</f>
        <v/>
      </c>
      <c r="BS1187" t="str">
        <f>IF(CF1187&gt;LARGE(CG1187:$CK1187,1),5,"")</f>
        <v/>
      </c>
      <c r="BT1187" t="str">
        <f>IF(CG1187&gt;LARGE(CH1187:$CK1187,1),5.2,"")</f>
        <v/>
      </c>
      <c r="BU1187" t="str">
        <f>IF(CH1187&gt;LARGE(CI1187:$CK1187,1),6,"")</f>
        <v/>
      </c>
      <c r="BV1187" t="str">
        <f>IF(CI1187&gt;LARGE(CJ1187:$CK1187,1),6.2,"")</f>
        <v/>
      </c>
      <c r="BW1187" t="str">
        <f>IF(CJ1187&gt;LARGE(CK1187:$CK1187,1),7,"")</f>
        <v/>
      </c>
      <c r="BX1187" t="str">
        <f t="shared" si="307"/>
        <v/>
      </c>
      <c r="BY1187" s="36">
        <f t="shared" si="308"/>
        <v>0</v>
      </c>
      <c r="BZ1187" s="36">
        <f t="shared" si="309"/>
        <v>0</v>
      </c>
      <c r="CA1187">
        <f t="shared" si="310"/>
        <v>0</v>
      </c>
      <c r="CB1187" s="36">
        <f t="shared" si="311"/>
        <v>0</v>
      </c>
      <c r="CC1187">
        <f t="shared" si="312"/>
        <v>0</v>
      </c>
      <c r="CD1187" s="36">
        <f t="shared" si="313"/>
        <v>0</v>
      </c>
      <c r="CE1187">
        <f t="shared" si="314"/>
        <v>0</v>
      </c>
      <c r="CF1187" s="36">
        <f t="shared" si="315"/>
        <v>0</v>
      </c>
      <c r="CG1187">
        <f t="shared" si="316"/>
        <v>0</v>
      </c>
      <c r="CH1187" s="36">
        <f t="shared" si="317"/>
        <v>0</v>
      </c>
      <c r="CI1187">
        <f t="shared" si="318"/>
        <v>0</v>
      </c>
      <c r="CJ1187" s="36">
        <f t="shared" si="319"/>
        <v>0</v>
      </c>
      <c r="CK1187">
        <f t="shared" si="320"/>
        <v>0</v>
      </c>
      <c r="CP1187">
        <v>1816</v>
      </c>
      <c r="DD1187" t="str">
        <f>IF(COUNTIF('[3]Zone Players'!A$3:A$1847,A1187)&lt;1,"D","")</f>
        <v/>
      </c>
      <c r="DF1187" t="str">
        <f t="shared" si="323"/>
        <v/>
      </c>
      <c r="DG1187" s="70">
        <f t="shared" si="321"/>
        <v>0</v>
      </c>
      <c r="DH1187" t="str">
        <f t="shared" si="322"/>
        <v/>
      </c>
    </row>
    <row r="1188" spans="1:112" x14ac:dyDescent="0.25">
      <c r="A1188" s="23">
        <v>141295</v>
      </c>
      <c r="B1188" s="24" t="s">
        <v>154</v>
      </c>
      <c r="C1188" s="24" t="s">
        <v>596</v>
      </c>
      <c r="D1188" s="25" t="s">
        <v>1625</v>
      </c>
      <c r="E1188" s="26"/>
      <c r="F1188" s="27"/>
      <c r="G1188" s="27"/>
      <c r="H1188" s="27"/>
      <c r="I1188" s="27"/>
      <c r="J1188" s="27"/>
      <c r="K1188" s="27"/>
      <c r="L1188" s="27"/>
      <c r="M1188" s="27">
        <v>6</v>
      </c>
      <c r="N1188" s="26">
        <v>6</v>
      </c>
      <c r="O1188" s="27">
        <v>7</v>
      </c>
      <c r="P1188" s="27">
        <v>7</v>
      </c>
      <c r="Q1188" s="28"/>
      <c r="R1188" s="28"/>
      <c r="S1188" s="28"/>
      <c r="T1188" s="29"/>
      <c r="U1188" s="28"/>
      <c r="V1188" s="30" t="s">
        <v>113</v>
      </c>
      <c r="W1188" s="30" t="s">
        <v>113</v>
      </c>
      <c r="X1188" s="30">
        <v>3</v>
      </c>
      <c r="Y1188" s="30">
        <v>4</v>
      </c>
      <c r="Z1188" s="30" t="s">
        <v>113</v>
      </c>
      <c r="AA1188" s="30">
        <v>6</v>
      </c>
      <c r="AB1188" s="30">
        <v>7</v>
      </c>
      <c r="AC1188" s="30" t="s">
        <v>113</v>
      </c>
      <c r="AD1188" s="30" t="s">
        <v>113</v>
      </c>
      <c r="AE1188" s="30" t="s">
        <v>113</v>
      </c>
      <c r="AF1188" s="30" t="s">
        <v>113</v>
      </c>
      <c r="AG1188" s="30" t="s">
        <v>113</v>
      </c>
      <c r="AH1188" s="30" t="s">
        <v>113</v>
      </c>
      <c r="AI1188" s="30" t="s">
        <v>113</v>
      </c>
      <c r="AJ1188" s="30" t="s">
        <v>113</v>
      </c>
      <c r="AK1188" s="30" t="s">
        <v>113</v>
      </c>
      <c r="AL1188" s="30" t="s">
        <v>113</v>
      </c>
      <c r="AM1188" s="30">
        <v>0</v>
      </c>
      <c r="AN1188" s="30">
        <v>18</v>
      </c>
      <c r="AO1188" s="30">
        <v>0</v>
      </c>
      <c r="AP1188" s="30">
        <v>7</v>
      </c>
      <c r="AQ1188" s="31">
        <v>7</v>
      </c>
      <c r="AR1188" s="31">
        <v>7</v>
      </c>
      <c r="AS1188" s="31">
        <v>7</v>
      </c>
      <c r="AT1188" s="32">
        <v>0</v>
      </c>
      <c r="AU1188" s="32">
        <v>0</v>
      </c>
      <c r="AV1188" s="32">
        <v>6</v>
      </c>
      <c r="AW1188" s="32">
        <v>0</v>
      </c>
      <c r="AX1188" s="32">
        <v>0</v>
      </c>
      <c r="AY1188" s="32">
        <v>0</v>
      </c>
      <c r="AZ1188" s="32">
        <v>0</v>
      </c>
      <c r="BA1188" s="32">
        <v>0</v>
      </c>
      <c r="BB1188" s="32">
        <v>0</v>
      </c>
      <c r="BC1188" s="32">
        <v>0</v>
      </c>
      <c r="BD1188" s="33">
        <v>7.2</v>
      </c>
      <c r="BE1188" s="33">
        <v>7.2</v>
      </c>
      <c r="BF1188" s="33">
        <v>7.2</v>
      </c>
      <c r="BG1188" s="33">
        <v>7.2</v>
      </c>
      <c r="BH1188" s="33">
        <v>7.2</v>
      </c>
      <c r="BI1188" s="33">
        <v>7.2</v>
      </c>
      <c r="BJ1188" s="34" t="s">
        <v>113</v>
      </c>
      <c r="BK1188" s="35">
        <v>7</v>
      </c>
      <c r="BL1188" t="str">
        <f>IF(BY1188&gt;LARGE(BZ1188:$CK1188,1),1,"")</f>
        <v/>
      </c>
      <c r="BM1188" t="str">
        <f>IF(BZ1188&gt;LARGE(CA1188:$CK1188,1),2,"")</f>
        <v/>
      </c>
      <c r="BN1188" t="str">
        <f>IF(CA1188&gt;LARGE(CB1188:$CK1188,1),2.2,"")</f>
        <v/>
      </c>
      <c r="BO1188" t="str">
        <f>IF(CB1188&gt;LARGE(CC1188:$CK1188,1),3,"")</f>
        <v/>
      </c>
      <c r="BP1188" t="str">
        <f>IF(CC1188&gt;LARGE(CD1188:$CK1188,1),3.2,"")</f>
        <v/>
      </c>
      <c r="BQ1188" t="str">
        <f>IF(CD1188&gt;LARGE(CE1188:$CK1188,1),4,"")</f>
        <v/>
      </c>
      <c r="BR1188" t="str">
        <f>IF(CE1188&gt;LARGE(CF1188:$CK1188,1),4.2,"")</f>
        <v/>
      </c>
      <c r="BS1188" t="str">
        <f>IF(CF1188&gt;LARGE(CG1188:$CK1188,1),5,"")</f>
        <v/>
      </c>
      <c r="BT1188" t="str">
        <f>IF(CG1188&gt;LARGE(CH1188:$CK1188,1),5.2,"")</f>
        <v/>
      </c>
      <c r="BU1188">
        <f>IF(CH1188&gt;LARGE(CI1188:$CK1188,1),6,"")</f>
        <v>6</v>
      </c>
      <c r="BV1188" t="str">
        <f>IF(CI1188&gt;LARGE(CJ1188:$CK1188,1),6.2,"")</f>
        <v/>
      </c>
      <c r="BW1188" t="str">
        <f>IF(CJ1188&gt;LARGE(CK1188:$CK1188,1),7,"")</f>
        <v/>
      </c>
      <c r="BX1188" t="str">
        <f t="shared" si="307"/>
        <v/>
      </c>
      <c r="BY1188" s="36">
        <f t="shared" si="308"/>
        <v>0</v>
      </c>
      <c r="BZ1188" s="36">
        <f t="shared" si="309"/>
        <v>0</v>
      </c>
      <c r="CA1188">
        <f t="shared" si="310"/>
        <v>0</v>
      </c>
      <c r="CB1188" s="36">
        <f t="shared" si="311"/>
        <v>0</v>
      </c>
      <c r="CC1188">
        <f t="shared" si="312"/>
        <v>0</v>
      </c>
      <c r="CD1188" s="36">
        <f t="shared" si="313"/>
        <v>0</v>
      </c>
      <c r="CE1188">
        <f t="shared" si="314"/>
        <v>0</v>
      </c>
      <c r="CF1188" s="36">
        <f t="shared" si="315"/>
        <v>0</v>
      </c>
      <c r="CG1188">
        <f t="shared" si="316"/>
        <v>0</v>
      </c>
      <c r="CH1188" s="36">
        <f t="shared" si="317"/>
        <v>1</v>
      </c>
      <c r="CI1188">
        <f t="shared" si="318"/>
        <v>0</v>
      </c>
      <c r="CJ1188" s="36">
        <f t="shared" si="319"/>
        <v>0</v>
      </c>
      <c r="CK1188">
        <f t="shared" si="320"/>
        <v>0</v>
      </c>
      <c r="CP1188">
        <v>1820</v>
      </c>
      <c r="DD1188" t="str">
        <f>IF(COUNTIF('[3]Zone Players'!A$3:A$1847,A1188)&lt;1,"D","")</f>
        <v/>
      </c>
      <c r="DF1188">
        <f t="shared" si="323"/>
        <v>7</v>
      </c>
      <c r="DG1188" s="70">
        <f t="shared" si="321"/>
        <v>1</v>
      </c>
      <c r="DH1188" t="str">
        <f t="shared" si="322"/>
        <v/>
      </c>
    </row>
    <row r="1189" spans="1:112" x14ac:dyDescent="0.25">
      <c r="A1189" s="40">
        <v>74943</v>
      </c>
      <c r="B1189" s="24" t="s">
        <v>1645</v>
      </c>
      <c r="C1189" s="24" t="s">
        <v>1260</v>
      </c>
      <c r="D1189" s="25" t="s">
        <v>1625</v>
      </c>
      <c r="E1189" s="26"/>
      <c r="F1189" s="27"/>
      <c r="G1189" s="27"/>
      <c r="H1189" s="27"/>
      <c r="I1189" s="27"/>
      <c r="J1189" s="27"/>
      <c r="K1189" s="27">
        <v>6</v>
      </c>
      <c r="L1189" s="27">
        <v>6</v>
      </c>
      <c r="M1189" s="27">
        <v>6</v>
      </c>
      <c r="N1189" s="26"/>
      <c r="O1189" s="27">
        <v>6</v>
      </c>
      <c r="P1189" s="27">
        <v>6</v>
      </c>
      <c r="Q1189" s="28"/>
      <c r="R1189" s="28"/>
      <c r="S1189" s="28"/>
      <c r="T1189" s="29"/>
      <c r="U1189" s="28"/>
      <c r="V1189" s="30" t="s">
        <v>113</v>
      </c>
      <c r="W1189" s="30" t="s">
        <v>113</v>
      </c>
      <c r="X1189" s="30">
        <v>3</v>
      </c>
      <c r="Y1189" s="30">
        <v>4</v>
      </c>
      <c r="Z1189" s="30" t="s">
        <v>113</v>
      </c>
      <c r="AA1189" s="30">
        <v>6</v>
      </c>
      <c r="AB1189" s="30">
        <v>7</v>
      </c>
      <c r="AC1189" s="30" t="s">
        <v>113</v>
      </c>
      <c r="AD1189" s="30" t="s">
        <v>113</v>
      </c>
      <c r="AE1189" s="30" t="s">
        <v>113</v>
      </c>
      <c r="AF1189" s="30" t="s">
        <v>113</v>
      </c>
      <c r="AG1189" s="30" t="s">
        <v>113</v>
      </c>
      <c r="AH1189" s="30" t="s">
        <v>113</v>
      </c>
      <c r="AI1189" s="30" t="s">
        <v>113</v>
      </c>
      <c r="AJ1189" s="30" t="s">
        <v>113</v>
      </c>
      <c r="AK1189" s="30" t="s">
        <v>113</v>
      </c>
      <c r="AL1189" s="30" t="s">
        <v>113</v>
      </c>
      <c r="AM1189" s="30">
        <v>0</v>
      </c>
      <c r="AN1189" s="30">
        <v>18</v>
      </c>
      <c r="AO1189" s="30">
        <v>0</v>
      </c>
      <c r="AP1189" s="30">
        <v>7</v>
      </c>
      <c r="AQ1189" s="31">
        <v>6</v>
      </c>
      <c r="AR1189" s="31">
        <v>7</v>
      </c>
      <c r="AS1189" s="31">
        <v>7</v>
      </c>
      <c r="AT1189" s="32">
        <v>0</v>
      </c>
      <c r="AU1189" s="32">
        <v>0</v>
      </c>
      <c r="AV1189" s="32">
        <v>7</v>
      </c>
      <c r="AW1189" s="32">
        <v>0</v>
      </c>
      <c r="AX1189" s="32">
        <v>7</v>
      </c>
      <c r="AY1189" s="32">
        <v>0</v>
      </c>
      <c r="AZ1189" s="32">
        <v>7</v>
      </c>
      <c r="BA1189" s="32">
        <v>7</v>
      </c>
      <c r="BB1189" s="32">
        <v>7</v>
      </c>
      <c r="BC1189" s="32">
        <v>7</v>
      </c>
      <c r="BD1189" s="33">
        <v>7.2</v>
      </c>
      <c r="BE1189" s="33">
        <v>7.2</v>
      </c>
      <c r="BF1189" s="33">
        <v>7.2</v>
      </c>
      <c r="BG1189" s="33">
        <v>7.2</v>
      </c>
      <c r="BH1189" s="33">
        <v>7</v>
      </c>
      <c r="BI1189" s="33">
        <v>7</v>
      </c>
      <c r="BJ1189" s="34">
        <v>7</v>
      </c>
      <c r="BK1189" s="35">
        <v>7</v>
      </c>
      <c r="BL1189" t="str">
        <f>IF(BY1189&gt;LARGE(BZ1189:$CK1189,1),1,"")</f>
        <v/>
      </c>
      <c r="BM1189" t="str">
        <f>IF(BZ1189&gt;LARGE(CA1189:$CK1189,1),2,"")</f>
        <v/>
      </c>
      <c r="BN1189" t="str">
        <f>IF(CA1189&gt;LARGE(CB1189:$CK1189,1),2.2,"")</f>
        <v/>
      </c>
      <c r="BO1189" t="str">
        <f>IF(CB1189&gt;LARGE(CC1189:$CK1189,1),3,"")</f>
        <v/>
      </c>
      <c r="BP1189" t="str">
        <f>IF(CC1189&gt;LARGE(CD1189:$CK1189,1),3.2,"")</f>
        <v/>
      </c>
      <c r="BQ1189" t="str">
        <f>IF(CD1189&gt;LARGE(CE1189:$CK1189,1),4,"")</f>
        <v/>
      </c>
      <c r="BR1189" t="str">
        <f>IF(CE1189&gt;LARGE(CF1189:$CK1189,1),4.2,"")</f>
        <v/>
      </c>
      <c r="BS1189" t="str">
        <f>IF(CF1189&gt;LARGE(CG1189:$CK1189,1),5,"")</f>
        <v/>
      </c>
      <c r="BT1189" t="str">
        <f>IF(CG1189&gt;LARGE(CH1189:$CK1189,1),5.2,"")</f>
        <v/>
      </c>
      <c r="BU1189" t="str">
        <f>IF(CH1189&gt;LARGE(CI1189:$CK1189,1),6,"")</f>
        <v/>
      </c>
      <c r="BV1189" t="str">
        <f>IF(CI1189&gt;LARGE(CJ1189:$CK1189,1),6.2,"")</f>
        <v/>
      </c>
      <c r="BW1189">
        <f>IF(CJ1189&gt;LARGE(CK1189:$CK1189,1),7,"")</f>
        <v>7</v>
      </c>
      <c r="BX1189" t="str">
        <f t="shared" si="307"/>
        <v/>
      </c>
      <c r="BY1189" s="36">
        <f t="shared" si="308"/>
        <v>0</v>
      </c>
      <c r="BZ1189" s="36">
        <f t="shared" si="309"/>
        <v>0</v>
      </c>
      <c r="CA1189">
        <f t="shared" si="310"/>
        <v>0</v>
      </c>
      <c r="CB1189" s="36">
        <f t="shared" si="311"/>
        <v>0</v>
      </c>
      <c r="CC1189">
        <f t="shared" si="312"/>
        <v>0</v>
      </c>
      <c r="CD1189" s="36">
        <f t="shared" si="313"/>
        <v>0</v>
      </c>
      <c r="CE1189">
        <f t="shared" si="314"/>
        <v>0</v>
      </c>
      <c r="CF1189" s="36">
        <f t="shared" si="315"/>
        <v>0</v>
      </c>
      <c r="CG1189">
        <f t="shared" si="316"/>
        <v>0</v>
      </c>
      <c r="CH1189" s="36">
        <f t="shared" si="317"/>
        <v>0</v>
      </c>
      <c r="CI1189">
        <f t="shared" si="318"/>
        <v>0</v>
      </c>
      <c r="CJ1189" s="36">
        <f t="shared" si="319"/>
        <v>6</v>
      </c>
      <c r="CK1189">
        <f t="shared" si="320"/>
        <v>0</v>
      </c>
      <c r="CP1189">
        <v>1823</v>
      </c>
      <c r="DD1189" t="str">
        <f>IF(COUNTIF('[3]Zone Players'!A$3:A$1847,A1189)&lt;1,"D","")</f>
        <v/>
      </c>
      <c r="DF1189">
        <f t="shared" si="323"/>
        <v>7</v>
      </c>
      <c r="DG1189" s="70">
        <f t="shared" si="321"/>
        <v>6</v>
      </c>
      <c r="DH1189" t="str">
        <f t="shared" si="322"/>
        <v/>
      </c>
    </row>
    <row r="1190" spans="1:112" x14ac:dyDescent="0.25">
      <c r="A1190" s="23">
        <v>148693</v>
      </c>
      <c r="B1190" s="24" t="s">
        <v>1646</v>
      </c>
      <c r="C1190" s="24" t="s">
        <v>1647</v>
      </c>
      <c r="D1190" s="25" t="s">
        <v>1625</v>
      </c>
      <c r="E1190" s="26"/>
      <c r="F1190" s="27"/>
      <c r="G1190" s="27"/>
      <c r="H1190" s="27"/>
      <c r="I1190" s="27"/>
      <c r="J1190" s="27"/>
      <c r="K1190" s="27"/>
      <c r="L1190" s="27"/>
      <c r="M1190" s="27"/>
      <c r="N1190" s="26"/>
      <c r="O1190" s="27"/>
      <c r="P1190" s="27"/>
      <c r="Q1190" s="28"/>
      <c r="R1190" s="28"/>
      <c r="S1190" s="28"/>
      <c r="T1190" s="29"/>
      <c r="U1190" s="28"/>
      <c r="V1190" s="30" t="s">
        <v>113</v>
      </c>
      <c r="W1190" s="30" t="s">
        <v>113</v>
      </c>
      <c r="X1190" s="30">
        <v>3</v>
      </c>
      <c r="Y1190" s="30">
        <v>4</v>
      </c>
      <c r="Z1190" s="30" t="s">
        <v>113</v>
      </c>
      <c r="AA1190" s="30">
        <v>6</v>
      </c>
      <c r="AB1190" s="30">
        <v>7</v>
      </c>
      <c r="AC1190" s="30" t="s">
        <v>113</v>
      </c>
      <c r="AD1190" s="30" t="s">
        <v>113</v>
      </c>
      <c r="AE1190" s="30" t="s">
        <v>113</v>
      </c>
      <c r="AF1190" s="30" t="s">
        <v>113</v>
      </c>
      <c r="AG1190" s="30" t="s">
        <v>113</v>
      </c>
      <c r="AH1190" s="30" t="s">
        <v>113</v>
      </c>
      <c r="AI1190" s="30" t="s">
        <v>113</v>
      </c>
      <c r="AJ1190" s="30" t="s">
        <v>113</v>
      </c>
      <c r="AK1190" s="30" t="s">
        <v>113</v>
      </c>
      <c r="AL1190" s="30" t="s">
        <v>113</v>
      </c>
      <c r="AM1190" s="30">
        <v>0</v>
      </c>
      <c r="AN1190" s="30">
        <v>18</v>
      </c>
      <c r="AO1190" s="30">
        <v>0</v>
      </c>
      <c r="AP1190" s="30">
        <v>7</v>
      </c>
      <c r="AQ1190" s="31" t="s">
        <v>113</v>
      </c>
      <c r="AR1190" s="31">
        <v>7</v>
      </c>
      <c r="AS1190" s="31">
        <v>7</v>
      </c>
      <c r="AT1190" s="32">
        <v>0</v>
      </c>
      <c r="AU1190" s="32">
        <v>0</v>
      </c>
      <c r="AV1190" s="32">
        <v>0</v>
      </c>
      <c r="AW1190" s="32">
        <v>0</v>
      </c>
      <c r="AX1190" s="32">
        <v>7</v>
      </c>
      <c r="AY1190" s="32">
        <v>0</v>
      </c>
      <c r="AZ1190" s="32">
        <v>7</v>
      </c>
      <c r="BA1190" s="32">
        <v>7</v>
      </c>
      <c r="BB1190" s="32">
        <v>0</v>
      </c>
      <c r="BC1190" s="32">
        <v>7</v>
      </c>
      <c r="BD1190" s="33">
        <v>7.2</v>
      </c>
      <c r="BE1190" s="33">
        <v>7.2</v>
      </c>
      <c r="BF1190" s="33">
        <v>7.2</v>
      </c>
      <c r="BG1190" s="33">
        <v>7.2</v>
      </c>
      <c r="BH1190" s="33">
        <v>7.2</v>
      </c>
      <c r="BI1190" s="33">
        <v>7.2</v>
      </c>
      <c r="BJ1190" s="34">
        <v>7</v>
      </c>
      <c r="BK1190" s="35">
        <v>7</v>
      </c>
      <c r="BL1190" t="str">
        <f>IF(BY1190&gt;LARGE(BZ1190:$CK1190,1),1,"")</f>
        <v/>
      </c>
      <c r="BM1190" t="str">
        <f>IF(BZ1190&gt;LARGE(CA1190:$CK1190,1),2,"")</f>
        <v/>
      </c>
      <c r="BN1190" t="str">
        <f>IF(CA1190&gt;LARGE(CB1190:$CK1190,1),2.2,"")</f>
        <v/>
      </c>
      <c r="BO1190" t="str">
        <f>IF(CB1190&gt;LARGE(CC1190:$CK1190,1),3,"")</f>
        <v/>
      </c>
      <c r="BP1190" t="str">
        <f>IF(CC1190&gt;LARGE(CD1190:$CK1190,1),3.2,"")</f>
        <v/>
      </c>
      <c r="BQ1190" t="str">
        <f>IF(CD1190&gt;LARGE(CE1190:$CK1190,1),4,"")</f>
        <v/>
      </c>
      <c r="BR1190" t="str">
        <f>IF(CE1190&gt;LARGE(CF1190:$CK1190,1),4.2,"")</f>
        <v/>
      </c>
      <c r="BS1190" t="str">
        <f>IF(CF1190&gt;LARGE(CG1190:$CK1190,1),5,"")</f>
        <v/>
      </c>
      <c r="BT1190" t="str">
        <f>IF(CG1190&gt;LARGE(CH1190:$CK1190,1),5.2,"")</f>
        <v/>
      </c>
      <c r="BU1190" t="str">
        <f>IF(CH1190&gt;LARGE(CI1190:$CK1190,1),6,"")</f>
        <v/>
      </c>
      <c r="BV1190" t="str">
        <f>IF(CI1190&gt;LARGE(CJ1190:$CK1190,1),6.2,"")</f>
        <v/>
      </c>
      <c r="BW1190">
        <f>IF(CJ1190&gt;LARGE(CK1190:$CK1190,1),7,"")</f>
        <v>7</v>
      </c>
      <c r="BX1190" t="str">
        <f t="shared" si="307"/>
        <v/>
      </c>
      <c r="BY1190" s="36">
        <f t="shared" si="308"/>
        <v>0</v>
      </c>
      <c r="BZ1190" s="36">
        <f t="shared" si="309"/>
        <v>0</v>
      </c>
      <c r="CA1190">
        <f t="shared" si="310"/>
        <v>0</v>
      </c>
      <c r="CB1190" s="36">
        <f t="shared" si="311"/>
        <v>0</v>
      </c>
      <c r="CC1190">
        <f t="shared" si="312"/>
        <v>0</v>
      </c>
      <c r="CD1190" s="36">
        <f t="shared" si="313"/>
        <v>0</v>
      </c>
      <c r="CE1190">
        <f t="shared" si="314"/>
        <v>0</v>
      </c>
      <c r="CF1190" s="36">
        <f t="shared" si="315"/>
        <v>0</v>
      </c>
      <c r="CG1190">
        <f t="shared" si="316"/>
        <v>0</v>
      </c>
      <c r="CH1190" s="36">
        <f t="shared" si="317"/>
        <v>0</v>
      </c>
      <c r="CI1190">
        <f t="shared" si="318"/>
        <v>0</v>
      </c>
      <c r="CJ1190" s="36">
        <f t="shared" si="319"/>
        <v>4</v>
      </c>
      <c r="CK1190">
        <f t="shared" si="320"/>
        <v>0</v>
      </c>
      <c r="CP1190">
        <v>1824</v>
      </c>
      <c r="DD1190" t="str">
        <f>IF(COUNTIF('[3]Zone Players'!A$3:A$1847,A1190)&lt;1,"D","")</f>
        <v/>
      </c>
      <c r="DF1190">
        <f t="shared" si="323"/>
        <v>7</v>
      </c>
      <c r="DG1190" s="70">
        <f t="shared" si="321"/>
        <v>4</v>
      </c>
      <c r="DH1190" t="str">
        <f t="shared" si="322"/>
        <v/>
      </c>
    </row>
    <row r="1191" spans="1:112" x14ac:dyDescent="0.25">
      <c r="A1191" s="23">
        <v>95779</v>
      </c>
      <c r="B1191" s="24" t="s">
        <v>1648</v>
      </c>
      <c r="C1191" s="24" t="s">
        <v>1649</v>
      </c>
      <c r="D1191" s="25" t="s">
        <v>1625</v>
      </c>
      <c r="E1191" s="26"/>
      <c r="F1191" s="27"/>
      <c r="G1191" s="27"/>
      <c r="H1191" s="27"/>
      <c r="I1191" s="27"/>
      <c r="J1191" s="27"/>
      <c r="K1191" s="27"/>
      <c r="L1191" s="27"/>
      <c r="M1191" s="27"/>
      <c r="N1191" s="26"/>
      <c r="O1191" s="27"/>
      <c r="P1191" s="27">
        <v>5</v>
      </c>
      <c r="Q1191" s="28"/>
      <c r="R1191" s="28"/>
      <c r="S1191" s="28"/>
      <c r="T1191" s="29"/>
      <c r="U1191" s="28"/>
      <c r="V1191" s="30" t="s">
        <v>113</v>
      </c>
      <c r="W1191" s="30" t="s">
        <v>113</v>
      </c>
      <c r="X1191" s="30">
        <v>3</v>
      </c>
      <c r="Y1191" s="30">
        <v>4</v>
      </c>
      <c r="Z1191" s="30" t="s">
        <v>113</v>
      </c>
      <c r="AA1191" s="30">
        <v>6</v>
      </c>
      <c r="AB1191" s="30">
        <v>7</v>
      </c>
      <c r="AC1191" s="30" t="s">
        <v>113</v>
      </c>
      <c r="AD1191" s="30" t="s">
        <v>113</v>
      </c>
      <c r="AE1191" s="30" t="s">
        <v>113</v>
      </c>
      <c r="AF1191" s="30" t="s">
        <v>113</v>
      </c>
      <c r="AG1191" s="30" t="s">
        <v>113</v>
      </c>
      <c r="AH1191" s="30" t="s">
        <v>113</v>
      </c>
      <c r="AI1191" s="30" t="s">
        <v>113</v>
      </c>
      <c r="AJ1191" s="30" t="s">
        <v>113</v>
      </c>
      <c r="AK1191" s="30" t="s">
        <v>113</v>
      </c>
      <c r="AL1191" s="30" t="s">
        <v>113</v>
      </c>
      <c r="AM1191" s="30">
        <v>0</v>
      </c>
      <c r="AN1191" s="30">
        <v>18</v>
      </c>
      <c r="AO1191" s="30">
        <v>1</v>
      </c>
      <c r="AP1191" s="30">
        <v>6</v>
      </c>
      <c r="AQ1191" s="31">
        <v>5</v>
      </c>
      <c r="AR1191" s="31">
        <v>5</v>
      </c>
      <c r="AS1191" s="31">
        <v>5</v>
      </c>
      <c r="AT1191" s="32">
        <v>0</v>
      </c>
      <c r="AU1191" s="32">
        <v>0</v>
      </c>
      <c r="AV1191" s="32">
        <v>0</v>
      </c>
      <c r="AW1191" s="32">
        <v>0</v>
      </c>
      <c r="AX1191" s="32">
        <v>0</v>
      </c>
      <c r="AY1191" s="32">
        <v>0</v>
      </c>
      <c r="AZ1191" s="32">
        <v>0</v>
      </c>
      <c r="BA1191" s="32">
        <v>0</v>
      </c>
      <c r="BB1191" s="32">
        <v>0</v>
      </c>
      <c r="BC1191" s="32">
        <v>6</v>
      </c>
      <c r="BD1191" s="33">
        <v>7.2</v>
      </c>
      <c r="BE1191" s="33">
        <v>7.2</v>
      </c>
      <c r="BF1191" s="33">
        <v>7.2</v>
      </c>
      <c r="BG1191" s="33">
        <v>7.2</v>
      </c>
      <c r="BH1191" s="33">
        <v>7.2</v>
      </c>
      <c r="BI1191" s="33">
        <v>7.2</v>
      </c>
      <c r="BJ1191" s="34" t="s">
        <v>113</v>
      </c>
      <c r="BK1191" s="35">
        <v>5</v>
      </c>
      <c r="BL1191" t="str">
        <f>IF(BY1191&gt;LARGE(BZ1191:$CK1191,1),1,"")</f>
        <v/>
      </c>
      <c r="BM1191" t="str">
        <f>IF(BZ1191&gt;LARGE(CA1191:$CK1191,1),2,"")</f>
        <v/>
      </c>
      <c r="BN1191" t="str">
        <f>IF(CA1191&gt;LARGE(CB1191:$CK1191,1),2.2,"")</f>
        <v/>
      </c>
      <c r="BO1191" t="str">
        <f>IF(CB1191&gt;LARGE(CC1191:$CK1191,1),3,"")</f>
        <v/>
      </c>
      <c r="BP1191" t="str">
        <f>IF(CC1191&gt;LARGE(CD1191:$CK1191,1),3.2,"")</f>
        <v/>
      </c>
      <c r="BQ1191" t="str">
        <f>IF(CD1191&gt;LARGE(CE1191:$CK1191,1),4,"")</f>
        <v/>
      </c>
      <c r="BR1191" t="str">
        <f>IF(CE1191&gt;LARGE(CF1191:$CK1191,1),4.2,"")</f>
        <v/>
      </c>
      <c r="BS1191" t="str">
        <f>IF(CF1191&gt;LARGE(CG1191:$CK1191,1),5,"")</f>
        <v/>
      </c>
      <c r="BT1191" t="str">
        <f>IF(CG1191&gt;LARGE(CH1191:$CK1191,1),5.2,"")</f>
        <v/>
      </c>
      <c r="BU1191">
        <f>IF(CH1191&gt;LARGE(CI1191:$CK1191,1),6,"")</f>
        <v>6</v>
      </c>
      <c r="BV1191" t="str">
        <f>IF(CI1191&gt;LARGE(CJ1191:$CK1191,1),6.2,"")</f>
        <v/>
      </c>
      <c r="BW1191" t="str">
        <f>IF(CJ1191&gt;LARGE(CK1191:$CK1191,1),7,"")</f>
        <v/>
      </c>
      <c r="BX1191" t="str">
        <f t="shared" si="307"/>
        <v/>
      </c>
      <c r="BY1191" s="36">
        <f t="shared" si="308"/>
        <v>0</v>
      </c>
      <c r="BZ1191" s="36">
        <f t="shared" si="309"/>
        <v>0</v>
      </c>
      <c r="CA1191">
        <f t="shared" si="310"/>
        <v>0</v>
      </c>
      <c r="CB1191" s="36">
        <f t="shared" si="311"/>
        <v>0</v>
      </c>
      <c r="CC1191">
        <f t="shared" si="312"/>
        <v>0</v>
      </c>
      <c r="CD1191" s="36">
        <f t="shared" si="313"/>
        <v>0</v>
      </c>
      <c r="CE1191">
        <f t="shared" si="314"/>
        <v>0</v>
      </c>
      <c r="CF1191" s="36">
        <f t="shared" si="315"/>
        <v>0</v>
      </c>
      <c r="CG1191">
        <f t="shared" si="316"/>
        <v>0</v>
      </c>
      <c r="CH1191" s="36">
        <f t="shared" si="317"/>
        <v>1</v>
      </c>
      <c r="CI1191">
        <f t="shared" si="318"/>
        <v>0</v>
      </c>
      <c r="CJ1191" s="36">
        <f t="shared" si="319"/>
        <v>0</v>
      </c>
      <c r="CK1191">
        <f t="shared" si="320"/>
        <v>0</v>
      </c>
      <c r="CP1191">
        <v>1825</v>
      </c>
      <c r="DD1191" t="str">
        <f>IF(COUNTIF('[3]Zone Players'!A$3:A$1847,A1191)&lt;1,"D","")</f>
        <v/>
      </c>
      <c r="DF1191">
        <f t="shared" si="323"/>
        <v>5</v>
      </c>
      <c r="DG1191" s="70">
        <f t="shared" si="321"/>
        <v>1</v>
      </c>
      <c r="DH1191" t="str">
        <f t="shared" si="322"/>
        <v/>
      </c>
    </row>
    <row r="1192" spans="1:112" x14ac:dyDescent="0.25">
      <c r="A1192" s="23">
        <v>32660</v>
      </c>
      <c r="B1192" s="24" t="s">
        <v>1650</v>
      </c>
      <c r="C1192" s="24" t="s">
        <v>218</v>
      </c>
      <c r="D1192" s="25" t="s">
        <v>1625</v>
      </c>
      <c r="E1192" s="26">
        <v>5</v>
      </c>
      <c r="F1192" s="27">
        <v>5</v>
      </c>
      <c r="G1192" s="27">
        <v>6</v>
      </c>
      <c r="H1192" s="27">
        <v>7</v>
      </c>
      <c r="I1192" s="27">
        <v>7</v>
      </c>
      <c r="J1192" s="27">
        <v>6</v>
      </c>
      <c r="K1192" s="27"/>
      <c r="L1192" s="27">
        <v>6</v>
      </c>
      <c r="M1192" s="27">
        <v>6</v>
      </c>
      <c r="N1192" s="26"/>
      <c r="O1192" s="27"/>
      <c r="P1192" s="27">
        <v>6</v>
      </c>
      <c r="Q1192" s="28"/>
      <c r="R1192" s="28"/>
      <c r="S1192" s="28"/>
      <c r="T1192" s="29"/>
      <c r="U1192" s="28"/>
      <c r="V1192" s="30" t="s">
        <v>113</v>
      </c>
      <c r="W1192" s="30" t="s">
        <v>113</v>
      </c>
      <c r="X1192" s="30">
        <v>3</v>
      </c>
      <c r="Y1192" s="30">
        <v>4</v>
      </c>
      <c r="Z1192" s="30" t="s">
        <v>113</v>
      </c>
      <c r="AA1192" s="30">
        <v>6</v>
      </c>
      <c r="AB1192" s="30">
        <v>7</v>
      </c>
      <c r="AC1192" s="30" t="s">
        <v>113</v>
      </c>
      <c r="AD1192" s="30" t="s">
        <v>113</v>
      </c>
      <c r="AE1192" s="30" t="s">
        <v>113</v>
      </c>
      <c r="AF1192" s="30" t="s">
        <v>113</v>
      </c>
      <c r="AG1192" s="30" t="s">
        <v>113</v>
      </c>
      <c r="AH1192" s="30" t="s">
        <v>113</v>
      </c>
      <c r="AI1192" s="30" t="s">
        <v>113</v>
      </c>
      <c r="AJ1192" s="30" t="s">
        <v>113</v>
      </c>
      <c r="AK1192" s="30" t="s">
        <v>113</v>
      </c>
      <c r="AL1192" s="30" t="s">
        <v>113</v>
      </c>
      <c r="AM1192" s="30">
        <v>0</v>
      </c>
      <c r="AN1192" s="30">
        <v>18</v>
      </c>
      <c r="AO1192" s="30">
        <v>0</v>
      </c>
      <c r="AP1192" s="30">
        <v>7</v>
      </c>
      <c r="AQ1192" s="31">
        <v>6</v>
      </c>
      <c r="AR1192" s="31">
        <v>7</v>
      </c>
      <c r="AS1192" s="31">
        <v>7</v>
      </c>
      <c r="AT1192" s="32">
        <v>0</v>
      </c>
      <c r="AU1192" s="32">
        <v>0</v>
      </c>
      <c r="AV1192" s="32">
        <v>6</v>
      </c>
      <c r="AW1192" s="32">
        <v>6</v>
      </c>
      <c r="AX1192" s="32">
        <v>7</v>
      </c>
      <c r="AY1192" s="32">
        <v>0</v>
      </c>
      <c r="AZ1192" s="32">
        <v>0</v>
      </c>
      <c r="BA1192" s="32">
        <v>7</v>
      </c>
      <c r="BB1192" s="32">
        <v>7</v>
      </c>
      <c r="BC1192" s="32">
        <v>0</v>
      </c>
      <c r="BD1192" s="33">
        <v>7.2</v>
      </c>
      <c r="BE1192" s="33">
        <v>7.2</v>
      </c>
      <c r="BF1192" s="33">
        <v>7.2</v>
      </c>
      <c r="BG1192" s="33">
        <v>7.2</v>
      </c>
      <c r="BH1192" s="33">
        <v>7.2</v>
      </c>
      <c r="BI1192" s="33">
        <v>7.2</v>
      </c>
      <c r="BJ1192" s="34">
        <v>7</v>
      </c>
      <c r="BK1192" s="35">
        <v>7</v>
      </c>
      <c r="BL1192" t="str">
        <f>IF(BY1192&gt;LARGE(BZ1192:$CK1192,1),1,"")</f>
        <v/>
      </c>
      <c r="BM1192" t="str">
        <f>IF(BZ1192&gt;LARGE(CA1192:$CK1192,1),2,"")</f>
        <v/>
      </c>
      <c r="BN1192" t="str">
        <f>IF(CA1192&gt;LARGE(CB1192:$CK1192,1),2.2,"")</f>
        <v/>
      </c>
      <c r="BO1192" t="str">
        <f>IF(CB1192&gt;LARGE(CC1192:$CK1192,1),3,"")</f>
        <v/>
      </c>
      <c r="BP1192" t="str">
        <f>IF(CC1192&gt;LARGE(CD1192:$CK1192,1),3.2,"")</f>
        <v/>
      </c>
      <c r="BQ1192" t="str">
        <f>IF(CD1192&gt;LARGE(CE1192:$CK1192,1),4,"")</f>
        <v/>
      </c>
      <c r="BR1192" t="str">
        <f>IF(CE1192&gt;LARGE(CF1192:$CK1192,1),4.2,"")</f>
        <v/>
      </c>
      <c r="BS1192" t="str">
        <f>IF(CF1192&gt;LARGE(CG1192:$CK1192,1),5,"")</f>
        <v/>
      </c>
      <c r="BT1192" t="str">
        <f>IF(CG1192&gt;LARGE(CH1192:$CK1192,1),5.2,"")</f>
        <v/>
      </c>
      <c r="BU1192" t="str">
        <f>IF(CH1192&gt;LARGE(CI1192:$CK1192,1),6,"")</f>
        <v/>
      </c>
      <c r="BV1192" t="str">
        <f>IF(CI1192&gt;LARGE(CJ1192:$CK1192,1),6.2,"")</f>
        <v/>
      </c>
      <c r="BW1192">
        <f>IF(CJ1192&gt;LARGE(CK1192:$CK1192,1),7,"")</f>
        <v>7</v>
      </c>
      <c r="BX1192" t="str">
        <f t="shared" si="307"/>
        <v/>
      </c>
      <c r="BY1192" s="36">
        <f t="shared" si="308"/>
        <v>0</v>
      </c>
      <c r="BZ1192" s="36">
        <f t="shared" si="309"/>
        <v>0</v>
      </c>
      <c r="CA1192">
        <f t="shared" si="310"/>
        <v>0</v>
      </c>
      <c r="CB1192" s="36">
        <f t="shared" si="311"/>
        <v>0</v>
      </c>
      <c r="CC1192">
        <f t="shared" si="312"/>
        <v>0</v>
      </c>
      <c r="CD1192" s="36">
        <f t="shared" si="313"/>
        <v>0</v>
      </c>
      <c r="CE1192">
        <f t="shared" si="314"/>
        <v>0</v>
      </c>
      <c r="CF1192" s="36">
        <f t="shared" si="315"/>
        <v>0</v>
      </c>
      <c r="CG1192">
        <f t="shared" si="316"/>
        <v>0</v>
      </c>
      <c r="CH1192" s="36">
        <f t="shared" si="317"/>
        <v>2</v>
      </c>
      <c r="CI1192">
        <f t="shared" si="318"/>
        <v>0</v>
      </c>
      <c r="CJ1192" s="36">
        <f t="shared" si="319"/>
        <v>3</v>
      </c>
      <c r="CK1192">
        <f t="shared" si="320"/>
        <v>0</v>
      </c>
      <c r="CP1192">
        <v>1828</v>
      </c>
      <c r="DD1192" t="str">
        <f>IF(COUNTIF('[3]Zone Players'!A$3:A$1847,A1192)&lt;1,"D","")</f>
        <v/>
      </c>
      <c r="DF1192">
        <f t="shared" si="323"/>
        <v>7</v>
      </c>
      <c r="DG1192" s="70">
        <f t="shared" si="321"/>
        <v>5</v>
      </c>
      <c r="DH1192" t="str">
        <f t="shared" si="322"/>
        <v/>
      </c>
    </row>
    <row r="1193" spans="1:112" x14ac:dyDescent="0.25">
      <c r="A1193" s="23">
        <v>1965</v>
      </c>
      <c r="B1193" s="24" t="s">
        <v>1650</v>
      </c>
      <c r="C1193" s="24" t="s">
        <v>158</v>
      </c>
      <c r="D1193" s="25" t="s">
        <v>1625</v>
      </c>
      <c r="E1193" s="26">
        <v>2</v>
      </c>
      <c r="F1193" s="27">
        <v>4</v>
      </c>
      <c r="G1193" s="27">
        <v>4</v>
      </c>
      <c r="H1193" s="27">
        <v>4</v>
      </c>
      <c r="I1193" s="27"/>
      <c r="J1193" s="27">
        <v>3</v>
      </c>
      <c r="K1193" s="27">
        <v>4</v>
      </c>
      <c r="L1193" s="27">
        <v>5</v>
      </c>
      <c r="M1193" s="27">
        <v>5</v>
      </c>
      <c r="N1193" s="26">
        <v>5</v>
      </c>
      <c r="O1193" s="27"/>
      <c r="P1193" s="27">
        <v>6</v>
      </c>
      <c r="Q1193" s="28"/>
      <c r="R1193" s="28"/>
      <c r="S1193" s="28"/>
      <c r="T1193" s="29"/>
      <c r="U1193" s="28"/>
      <c r="V1193" s="30" t="s">
        <v>113</v>
      </c>
      <c r="W1193" s="30" t="s">
        <v>113</v>
      </c>
      <c r="X1193" s="30">
        <v>3</v>
      </c>
      <c r="Y1193" s="30">
        <v>4</v>
      </c>
      <c r="Z1193" s="30" t="s">
        <v>113</v>
      </c>
      <c r="AA1193" s="30">
        <v>6</v>
      </c>
      <c r="AB1193" s="30">
        <v>7</v>
      </c>
      <c r="AC1193" s="30" t="s">
        <v>113</v>
      </c>
      <c r="AD1193" s="30" t="s">
        <v>113</v>
      </c>
      <c r="AE1193" s="30" t="s">
        <v>113</v>
      </c>
      <c r="AF1193" s="30" t="s">
        <v>113</v>
      </c>
      <c r="AG1193" s="30" t="s">
        <v>113</v>
      </c>
      <c r="AH1193" s="30" t="s">
        <v>113</v>
      </c>
      <c r="AI1193" s="30" t="s">
        <v>113</v>
      </c>
      <c r="AJ1193" s="30" t="s">
        <v>113</v>
      </c>
      <c r="AK1193" s="30" t="s">
        <v>113</v>
      </c>
      <c r="AL1193" s="30" t="s">
        <v>113</v>
      </c>
      <c r="AM1193" s="30">
        <v>0</v>
      </c>
      <c r="AN1193" s="30">
        <v>18</v>
      </c>
      <c r="AO1193" s="30">
        <v>0</v>
      </c>
      <c r="AP1193" s="30">
        <v>7</v>
      </c>
      <c r="AQ1193" s="31">
        <v>6</v>
      </c>
      <c r="AR1193" s="31">
        <v>6</v>
      </c>
      <c r="AS1193" s="31">
        <v>6</v>
      </c>
      <c r="AT1193" s="32">
        <v>6</v>
      </c>
      <c r="AU1193" s="32">
        <v>6</v>
      </c>
      <c r="AV1193" s="32">
        <v>6</v>
      </c>
      <c r="AW1193" s="32">
        <v>6</v>
      </c>
      <c r="AX1193" s="32">
        <v>6</v>
      </c>
      <c r="AY1193" s="32">
        <v>6</v>
      </c>
      <c r="AZ1193" s="32">
        <v>6</v>
      </c>
      <c r="BA1193" s="32">
        <v>6</v>
      </c>
      <c r="BB1193" s="32">
        <v>6</v>
      </c>
      <c r="BC1193" s="32">
        <v>6</v>
      </c>
      <c r="BD1193" s="33">
        <v>7.2</v>
      </c>
      <c r="BE1193" s="33">
        <v>6</v>
      </c>
      <c r="BF1193" s="33">
        <v>6</v>
      </c>
      <c r="BG1193" s="33">
        <v>6</v>
      </c>
      <c r="BH1193" s="33">
        <v>6</v>
      </c>
      <c r="BI1193" s="33">
        <v>6</v>
      </c>
      <c r="BJ1193" s="34">
        <v>6</v>
      </c>
      <c r="BK1193" s="35">
        <v>6</v>
      </c>
      <c r="BL1193" t="str">
        <f>IF(BY1193&gt;LARGE(BZ1193:$CK1193,1),1,"")</f>
        <v/>
      </c>
      <c r="BM1193" t="str">
        <f>IF(BZ1193&gt;LARGE(CA1193:$CK1193,1),2,"")</f>
        <v/>
      </c>
      <c r="BN1193" t="str">
        <f>IF(CA1193&gt;LARGE(CB1193:$CK1193,1),2.2,"")</f>
        <v/>
      </c>
      <c r="BO1193" t="str">
        <f>IF(CB1193&gt;LARGE(CC1193:$CK1193,1),3,"")</f>
        <v/>
      </c>
      <c r="BP1193" t="str">
        <f>IF(CC1193&gt;LARGE(CD1193:$CK1193,1),3.2,"")</f>
        <v/>
      </c>
      <c r="BQ1193" t="str">
        <f>IF(CD1193&gt;LARGE(CE1193:$CK1193,1),4,"")</f>
        <v/>
      </c>
      <c r="BR1193" t="str">
        <f>IF(CE1193&gt;LARGE(CF1193:$CK1193,1),4.2,"")</f>
        <v/>
      </c>
      <c r="BS1193" t="str">
        <f>IF(CF1193&gt;LARGE(CG1193:$CK1193,1),5,"")</f>
        <v/>
      </c>
      <c r="BT1193" t="str">
        <f>IF(CG1193&gt;LARGE(CH1193:$CK1193,1),5.2,"")</f>
        <v/>
      </c>
      <c r="BU1193">
        <f>IF(CH1193&gt;LARGE(CI1193:$CK1193,1),6,"")</f>
        <v>6</v>
      </c>
      <c r="BV1193" t="str">
        <f>IF(CI1193&gt;LARGE(CJ1193:$CK1193,1),6.2,"")</f>
        <v/>
      </c>
      <c r="BW1193" t="str">
        <f>IF(CJ1193&gt;LARGE(CK1193:$CK1193,1),7,"")</f>
        <v/>
      </c>
      <c r="BX1193" t="str">
        <f t="shared" si="307"/>
        <v/>
      </c>
      <c r="BY1193" s="36">
        <f t="shared" si="308"/>
        <v>0</v>
      </c>
      <c r="BZ1193" s="36">
        <f t="shared" si="309"/>
        <v>0</v>
      </c>
      <c r="CA1193">
        <f t="shared" si="310"/>
        <v>0</v>
      </c>
      <c r="CB1193" s="36">
        <f t="shared" si="311"/>
        <v>0</v>
      </c>
      <c r="CC1193">
        <f t="shared" si="312"/>
        <v>0</v>
      </c>
      <c r="CD1193" s="36">
        <f t="shared" si="313"/>
        <v>0</v>
      </c>
      <c r="CE1193">
        <f t="shared" si="314"/>
        <v>0</v>
      </c>
      <c r="CF1193" s="36">
        <f t="shared" si="315"/>
        <v>0</v>
      </c>
      <c r="CG1193">
        <f t="shared" si="316"/>
        <v>0</v>
      </c>
      <c r="CH1193" s="36">
        <f t="shared" si="317"/>
        <v>10</v>
      </c>
      <c r="CI1193">
        <f t="shared" si="318"/>
        <v>0</v>
      </c>
      <c r="CJ1193" s="36">
        <f t="shared" si="319"/>
        <v>0</v>
      </c>
      <c r="CK1193">
        <f t="shared" si="320"/>
        <v>0</v>
      </c>
      <c r="CP1193">
        <v>1833</v>
      </c>
      <c r="DD1193" t="str">
        <f>IF(COUNTIF('[3]Zone Players'!A$3:A$1847,A1193)&lt;1,"D","")</f>
        <v/>
      </c>
      <c r="DF1193">
        <f t="shared" si="323"/>
        <v>6</v>
      </c>
      <c r="DG1193" s="70">
        <f t="shared" si="321"/>
        <v>10</v>
      </c>
      <c r="DH1193" t="str">
        <f t="shared" si="322"/>
        <v/>
      </c>
    </row>
    <row r="1194" spans="1:112" x14ac:dyDescent="0.25">
      <c r="A1194" s="23">
        <v>58486</v>
      </c>
      <c r="B1194" s="24" t="s">
        <v>1651</v>
      </c>
      <c r="C1194" s="24" t="s">
        <v>1652</v>
      </c>
      <c r="D1194" s="25" t="s">
        <v>1625</v>
      </c>
      <c r="E1194" s="26"/>
      <c r="F1194" s="27"/>
      <c r="G1194" s="27"/>
      <c r="H1194" s="27"/>
      <c r="I1194" s="27"/>
      <c r="J1194" s="27"/>
      <c r="K1194" s="27"/>
      <c r="L1194" s="27"/>
      <c r="M1194" s="27"/>
      <c r="N1194" s="26"/>
      <c r="O1194" s="27"/>
      <c r="P1194" s="27">
        <v>7</v>
      </c>
      <c r="Q1194" s="28"/>
      <c r="R1194" s="28"/>
      <c r="S1194" s="28"/>
      <c r="T1194" s="29"/>
      <c r="U1194" s="28"/>
      <c r="V1194" s="30" t="s">
        <v>113</v>
      </c>
      <c r="W1194" s="30" t="s">
        <v>113</v>
      </c>
      <c r="X1194" s="30">
        <v>3</v>
      </c>
      <c r="Y1194" s="30">
        <v>4</v>
      </c>
      <c r="Z1194" s="30" t="s">
        <v>113</v>
      </c>
      <c r="AA1194" s="30">
        <v>6</v>
      </c>
      <c r="AB1194" s="30">
        <v>7</v>
      </c>
      <c r="AC1194" s="30" t="s">
        <v>113</v>
      </c>
      <c r="AD1194" s="30" t="s">
        <v>113</v>
      </c>
      <c r="AE1194" s="30" t="s">
        <v>113</v>
      </c>
      <c r="AF1194" s="30" t="s">
        <v>113</v>
      </c>
      <c r="AG1194" s="30" t="s">
        <v>113</v>
      </c>
      <c r="AH1194" s="30" t="s">
        <v>113</v>
      </c>
      <c r="AI1194" s="30" t="s">
        <v>113</v>
      </c>
      <c r="AJ1194" s="30" t="s">
        <v>113</v>
      </c>
      <c r="AK1194" s="30" t="s">
        <v>113</v>
      </c>
      <c r="AL1194" s="30" t="s">
        <v>113</v>
      </c>
      <c r="AM1194" s="30">
        <v>0</v>
      </c>
      <c r="AN1194" s="30">
        <v>18</v>
      </c>
      <c r="AO1194" s="30">
        <v>0</v>
      </c>
      <c r="AP1194" s="30">
        <v>7</v>
      </c>
      <c r="AQ1194" s="31">
        <v>7</v>
      </c>
      <c r="AR1194" s="31">
        <v>7</v>
      </c>
      <c r="AS1194" s="31">
        <v>7</v>
      </c>
      <c r="AT1194" s="32">
        <v>0</v>
      </c>
      <c r="AU1194" s="32">
        <v>0</v>
      </c>
      <c r="AV1194" s="32">
        <v>0</v>
      </c>
      <c r="AW1194" s="32">
        <v>7</v>
      </c>
      <c r="AX1194" s="32">
        <v>0</v>
      </c>
      <c r="AY1194" s="32">
        <v>0</v>
      </c>
      <c r="AZ1194" s="32">
        <v>0</v>
      </c>
      <c r="BA1194" s="32">
        <v>0</v>
      </c>
      <c r="BB1194" s="32">
        <v>7</v>
      </c>
      <c r="BC1194" s="32">
        <v>0</v>
      </c>
      <c r="BD1194" s="33">
        <v>7.2</v>
      </c>
      <c r="BE1194" s="33">
        <v>7.2</v>
      </c>
      <c r="BF1194" s="33">
        <v>7.2</v>
      </c>
      <c r="BG1194" s="33">
        <v>7.2</v>
      </c>
      <c r="BH1194" s="33">
        <v>7.2</v>
      </c>
      <c r="BI1194" s="33">
        <v>7.2</v>
      </c>
      <c r="BJ1194" s="34" t="s">
        <v>113</v>
      </c>
      <c r="BK1194" s="35">
        <v>7</v>
      </c>
      <c r="BL1194" t="str">
        <f>IF(BY1194&gt;LARGE(BZ1194:$CK1194,1),1,"")</f>
        <v/>
      </c>
      <c r="BM1194" t="str">
        <f>IF(BZ1194&gt;LARGE(CA1194:$CK1194,1),2,"")</f>
        <v/>
      </c>
      <c r="BN1194" t="str">
        <f>IF(CA1194&gt;LARGE(CB1194:$CK1194,1),2.2,"")</f>
        <v/>
      </c>
      <c r="BO1194" t="str">
        <f>IF(CB1194&gt;LARGE(CC1194:$CK1194,1),3,"")</f>
        <v/>
      </c>
      <c r="BP1194" t="str">
        <f>IF(CC1194&gt;LARGE(CD1194:$CK1194,1),3.2,"")</f>
        <v/>
      </c>
      <c r="BQ1194" t="str">
        <f>IF(CD1194&gt;LARGE(CE1194:$CK1194,1),4,"")</f>
        <v/>
      </c>
      <c r="BR1194" t="str">
        <f>IF(CE1194&gt;LARGE(CF1194:$CK1194,1),4.2,"")</f>
        <v/>
      </c>
      <c r="BS1194" t="str">
        <f>IF(CF1194&gt;LARGE(CG1194:$CK1194,1),5,"")</f>
        <v/>
      </c>
      <c r="BT1194" t="str">
        <f>IF(CG1194&gt;LARGE(CH1194:$CK1194,1),5.2,"")</f>
        <v/>
      </c>
      <c r="BU1194" t="str">
        <f>IF(CH1194&gt;LARGE(CI1194:$CK1194,1),6,"")</f>
        <v/>
      </c>
      <c r="BV1194" t="str">
        <f>IF(CI1194&gt;LARGE(CJ1194:$CK1194,1),6.2,"")</f>
        <v/>
      </c>
      <c r="BW1194">
        <f>IF(CJ1194&gt;LARGE(CK1194:$CK1194,1),7,"")</f>
        <v>7</v>
      </c>
      <c r="BX1194" t="str">
        <f t="shared" si="307"/>
        <v/>
      </c>
      <c r="BY1194" s="36">
        <f t="shared" si="308"/>
        <v>0</v>
      </c>
      <c r="BZ1194" s="36">
        <f t="shared" si="309"/>
        <v>0</v>
      </c>
      <c r="CA1194">
        <f t="shared" si="310"/>
        <v>0</v>
      </c>
      <c r="CB1194" s="36">
        <f t="shared" si="311"/>
        <v>0</v>
      </c>
      <c r="CC1194">
        <f t="shared" si="312"/>
        <v>0</v>
      </c>
      <c r="CD1194" s="36">
        <f t="shared" si="313"/>
        <v>0</v>
      </c>
      <c r="CE1194">
        <f t="shared" si="314"/>
        <v>0</v>
      </c>
      <c r="CF1194" s="36">
        <f t="shared" si="315"/>
        <v>0</v>
      </c>
      <c r="CG1194">
        <f t="shared" si="316"/>
        <v>0</v>
      </c>
      <c r="CH1194" s="36">
        <f t="shared" si="317"/>
        <v>0</v>
      </c>
      <c r="CI1194">
        <f t="shared" si="318"/>
        <v>0</v>
      </c>
      <c r="CJ1194" s="36">
        <f t="shared" si="319"/>
        <v>2</v>
      </c>
      <c r="CK1194">
        <f t="shared" si="320"/>
        <v>0</v>
      </c>
      <c r="CP1194">
        <v>1834</v>
      </c>
      <c r="DD1194" t="str">
        <f>IF(COUNTIF('[3]Zone Players'!A$3:A$1847,A1194)&lt;1,"D","")</f>
        <v/>
      </c>
      <c r="DF1194">
        <f t="shared" si="323"/>
        <v>7</v>
      </c>
      <c r="DG1194" s="70">
        <f t="shared" si="321"/>
        <v>2</v>
      </c>
      <c r="DH1194" t="str">
        <f t="shared" si="322"/>
        <v/>
      </c>
    </row>
    <row r="1195" spans="1:112" x14ac:dyDescent="0.25">
      <c r="A1195" s="23">
        <v>90538</v>
      </c>
      <c r="B1195" s="24" t="s">
        <v>1653</v>
      </c>
      <c r="C1195" s="24" t="s">
        <v>304</v>
      </c>
      <c r="D1195" s="25" t="s">
        <v>1625</v>
      </c>
      <c r="E1195" s="26">
        <v>5</v>
      </c>
      <c r="F1195" s="27">
        <v>6</v>
      </c>
      <c r="G1195" s="27">
        <v>6</v>
      </c>
      <c r="H1195" s="27">
        <v>7</v>
      </c>
      <c r="I1195" s="27"/>
      <c r="J1195" s="27"/>
      <c r="K1195" s="27"/>
      <c r="L1195" s="27">
        <v>7</v>
      </c>
      <c r="M1195" s="27">
        <v>6</v>
      </c>
      <c r="N1195" s="26"/>
      <c r="O1195" s="27">
        <v>6</v>
      </c>
      <c r="P1195" s="27">
        <v>6</v>
      </c>
      <c r="Q1195" s="28"/>
      <c r="R1195" s="28"/>
      <c r="S1195" s="28"/>
      <c r="T1195" s="29"/>
      <c r="U1195" s="28"/>
      <c r="V1195" s="30" t="s">
        <v>113</v>
      </c>
      <c r="W1195" s="30" t="s">
        <v>113</v>
      </c>
      <c r="X1195" s="30">
        <v>3</v>
      </c>
      <c r="Y1195" s="30">
        <v>4</v>
      </c>
      <c r="Z1195" s="30" t="s">
        <v>113</v>
      </c>
      <c r="AA1195" s="30">
        <v>6</v>
      </c>
      <c r="AB1195" s="30">
        <v>7</v>
      </c>
      <c r="AC1195" s="30" t="s">
        <v>113</v>
      </c>
      <c r="AD1195" s="30" t="s">
        <v>113</v>
      </c>
      <c r="AE1195" s="30" t="s">
        <v>113</v>
      </c>
      <c r="AF1195" s="30" t="s">
        <v>113</v>
      </c>
      <c r="AG1195" s="30" t="s">
        <v>113</v>
      </c>
      <c r="AH1195" s="30" t="s">
        <v>113</v>
      </c>
      <c r="AI1195" s="30" t="s">
        <v>113</v>
      </c>
      <c r="AJ1195" s="30" t="s">
        <v>113</v>
      </c>
      <c r="AK1195" s="30" t="s">
        <v>113</v>
      </c>
      <c r="AL1195" s="30" t="s">
        <v>113</v>
      </c>
      <c r="AM1195" s="30">
        <v>0</v>
      </c>
      <c r="AN1195" s="30">
        <v>18</v>
      </c>
      <c r="AO1195" s="30">
        <v>0</v>
      </c>
      <c r="AP1195" s="30">
        <v>7</v>
      </c>
      <c r="AQ1195" s="31">
        <v>6</v>
      </c>
      <c r="AR1195" s="31">
        <v>6</v>
      </c>
      <c r="AS1195" s="31">
        <v>6</v>
      </c>
      <c r="AT1195" s="32">
        <v>6</v>
      </c>
      <c r="AU1195" s="32">
        <v>6</v>
      </c>
      <c r="AV1195" s="32">
        <v>6</v>
      </c>
      <c r="AW1195" s="32">
        <v>6</v>
      </c>
      <c r="AX1195" s="32">
        <v>6</v>
      </c>
      <c r="AY1195" s="32">
        <v>0</v>
      </c>
      <c r="AZ1195" s="32">
        <v>6</v>
      </c>
      <c r="BA1195" s="32">
        <v>6</v>
      </c>
      <c r="BB1195" s="32">
        <v>6</v>
      </c>
      <c r="BC1195" s="32">
        <v>6</v>
      </c>
      <c r="BD1195" s="33">
        <v>7.2</v>
      </c>
      <c r="BE1195" s="33">
        <v>6</v>
      </c>
      <c r="BF1195" s="33">
        <v>6</v>
      </c>
      <c r="BG1195" s="33">
        <v>6</v>
      </c>
      <c r="BH1195" s="33">
        <v>6</v>
      </c>
      <c r="BI1195" s="33">
        <v>6</v>
      </c>
      <c r="BJ1195" s="34">
        <v>6</v>
      </c>
      <c r="BK1195" s="35">
        <v>6</v>
      </c>
      <c r="BL1195" t="str">
        <f>IF(BY1195&gt;LARGE(BZ1195:$CK1195,1),1,"")</f>
        <v/>
      </c>
      <c r="BM1195" t="str">
        <f>IF(BZ1195&gt;LARGE(CA1195:$CK1195,1),2,"")</f>
        <v/>
      </c>
      <c r="BN1195" t="str">
        <f>IF(CA1195&gt;LARGE(CB1195:$CK1195,1),2.2,"")</f>
        <v/>
      </c>
      <c r="BO1195" t="str">
        <f>IF(CB1195&gt;LARGE(CC1195:$CK1195,1),3,"")</f>
        <v/>
      </c>
      <c r="BP1195" t="str">
        <f>IF(CC1195&gt;LARGE(CD1195:$CK1195,1),3.2,"")</f>
        <v/>
      </c>
      <c r="BQ1195" t="str">
        <f>IF(CD1195&gt;LARGE(CE1195:$CK1195,1),4,"")</f>
        <v/>
      </c>
      <c r="BR1195" t="str">
        <f>IF(CE1195&gt;LARGE(CF1195:$CK1195,1),4.2,"")</f>
        <v/>
      </c>
      <c r="BS1195" t="str">
        <f>IF(CF1195&gt;LARGE(CG1195:$CK1195,1),5,"")</f>
        <v/>
      </c>
      <c r="BT1195" t="str">
        <f>IF(CG1195&gt;LARGE(CH1195:$CK1195,1),5.2,"")</f>
        <v/>
      </c>
      <c r="BU1195">
        <f>IF(CH1195&gt;LARGE(CI1195:$CK1195,1),6,"")</f>
        <v>6</v>
      </c>
      <c r="BV1195" t="str">
        <f>IF(CI1195&gt;LARGE(CJ1195:$CK1195,1),6.2,"")</f>
        <v/>
      </c>
      <c r="BW1195" t="str">
        <f>IF(CJ1195&gt;LARGE(CK1195:$CK1195,1),7,"")</f>
        <v/>
      </c>
      <c r="BX1195" t="str">
        <f t="shared" si="307"/>
        <v/>
      </c>
      <c r="BY1195" s="36">
        <f t="shared" si="308"/>
        <v>0</v>
      </c>
      <c r="BZ1195" s="36">
        <f t="shared" si="309"/>
        <v>0</v>
      </c>
      <c r="CA1195">
        <f t="shared" si="310"/>
        <v>0</v>
      </c>
      <c r="CB1195" s="36">
        <f t="shared" si="311"/>
        <v>0</v>
      </c>
      <c r="CC1195">
        <f t="shared" si="312"/>
        <v>0</v>
      </c>
      <c r="CD1195" s="36">
        <f t="shared" si="313"/>
        <v>0</v>
      </c>
      <c r="CE1195">
        <f t="shared" si="314"/>
        <v>0</v>
      </c>
      <c r="CF1195" s="36">
        <f t="shared" si="315"/>
        <v>0</v>
      </c>
      <c r="CG1195">
        <f t="shared" si="316"/>
        <v>0</v>
      </c>
      <c r="CH1195" s="36">
        <f t="shared" si="317"/>
        <v>9</v>
      </c>
      <c r="CI1195">
        <f t="shared" si="318"/>
        <v>0</v>
      </c>
      <c r="CJ1195" s="36">
        <f t="shared" si="319"/>
        <v>0</v>
      </c>
      <c r="CK1195">
        <f t="shared" si="320"/>
        <v>0</v>
      </c>
      <c r="CP1195">
        <v>1844</v>
      </c>
      <c r="DD1195" t="str">
        <f>IF(COUNTIF('[3]Zone Players'!A$3:A$1847,A1195)&lt;1,"D","")</f>
        <v/>
      </c>
      <c r="DF1195">
        <f t="shared" si="323"/>
        <v>6</v>
      </c>
      <c r="DG1195" s="70">
        <f t="shared" si="321"/>
        <v>9</v>
      </c>
      <c r="DH1195" t="str">
        <f t="shared" si="322"/>
        <v/>
      </c>
    </row>
    <row r="1196" spans="1:112" x14ac:dyDescent="0.25">
      <c r="A1196" s="23">
        <v>101929</v>
      </c>
      <c r="B1196" s="24" t="s">
        <v>1653</v>
      </c>
      <c r="C1196" s="24" t="s">
        <v>531</v>
      </c>
      <c r="D1196" s="25" t="s">
        <v>1625</v>
      </c>
      <c r="E1196" s="26">
        <v>2</v>
      </c>
      <c r="F1196" s="27">
        <v>2</v>
      </c>
      <c r="G1196" s="27">
        <v>2</v>
      </c>
      <c r="H1196" s="27">
        <v>2</v>
      </c>
      <c r="I1196" s="27">
        <v>2</v>
      </c>
      <c r="J1196" s="27">
        <v>3</v>
      </c>
      <c r="K1196" s="27">
        <v>2</v>
      </c>
      <c r="L1196" s="27">
        <v>2</v>
      </c>
      <c r="M1196" s="27">
        <v>2</v>
      </c>
      <c r="N1196" s="26">
        <v>2</v>
      </c>
      <c r="O1196" s="27">
        <v>2</v>
      </c>
      <c r="P1196" s="27">
        <v>3</v>
      </c>
      <c r="Q1196" s="28"/>
      <c r="R1196" s="28"/>
      <c r="S1196" s="28"/>
      <c r="T1196" s="29"/>
      <c r="U1196" s="28"/>
      <c r="V1196" s="30" t="s">
        <v>113</v>
      </c>
      <c r="W1196" s="30" t="s">
        <v>113</v>
      </c>
      <c r="X1196" s="30">
        <v>3</v>
      </c>
      <c r="Y1196" s="30">
        <v>4</v>
      </c>
      <c r="Z1196" s="30" t="s">
        <v>113</v>
      </c>
      <c r="AA1196" s="30">
        <v>6</v>
      </c>
      <c r="AB1196" s="30">
        <v>7</v>
      </c>
      <c r="AC1196" s="30" t="s">
        <v>113</v>
      </c>
      <c r="AD1196" s="30" t="s">
        <v>113</v>
      </c>
      <c r="AE1196" s="30" t="s">
        <v>113</v>
      </c>
      <c r="AF1196" s="30" t="s">
        <v>113</v>
      </c>
      <c r="AG1196" s="30" t="s">
        <v>113</v>
      </c>
      <c r="AH1196" s="30" t="s">
        <v>113</v>
      </c>
      <c r="AI1196" s="30" t="s">
        <v>113</v>
      </c>
      <c r="AJ1196" s="30" t="s">
        <v>113</v>
      </c>
      <c r="AK1196" s="30" t="s">
        <v>113</v>
      </c>
      <c r="AL1196" s="30" t="s">
        <v>113</v>
      </c>
      <c r="AM1196" s="30">
        <v>0</v>
      </c>
      <c r="AN1196" s="30">
        <v>18</v>
      </c>
      <c r="AO1196" s="30">
        <v>3</v>
      </c>
      <c r="AP1196" s="30">
        <v>4</v>
      </c>
      <c r="AQ1196" s="31">
        <v>3</v>
      </c>
      <c r="AR1196" s="31">
        <v>3</v>
      </c>
      <c r="AS1196" s="31">
        <v>3</v>
      </c>
      <c r="AT1196" s="32">
        <v>3</v>
      </c>
      <c r="AU1196" s="32">
        <v>0</v>
      </c>
      <c r="AV1196" s="32">
        <v>3</v>
      </c>
      <c r="AW1196" s="32">
        <v>3</v>
      </c>
      <c r="AX1196" s="32">
        <v>3</v>
      </c>
      <c r="AY1196" s="32">
        <v>3</v>
      </c>
      <c r="AZ1196" s="32">
        <v>0</v>
      </c>
      <c r="BA1196" s="32">
        <v>3</v>
      </c>
      <c r="BB1196" s="32">
        <v>3</v>
      </c>
      <c r="BC1196" s="32">
        <v>3</v>
      </c>
      <c r="BD1196" s="33">
        <v>7.2</v>
      </c>
      <c r="BE1196" s="33">
        <v>7.2</v>
      </c>
      <c r="BF1196" s="33">
        <v>3</v>
      </c>
      <c r="BG1196" s="33">
        <v>3</v>
      </c>
      <c r="BH1196" s="33">
        <v>3</v>
      </c>
      <c r="BI1196" s="33">
        <v>3</v>
      </c>
      <c r="BJ1196" s="34">
        <v>3</v>
      </c>
      <c r="BK1196" s="35">
        <v>3</v>
      </c>
      <c r="BL1196" t="str">
        <f>IF(BY1196&gt;LARGE(BZ1196:$CK1196,1),1,"")</f>
        <v/>
      </c>
      <c r="BM1196" t="str">
        <f>IF(BZ1196&gt;LARGE(CA1196:$CK1196,1),2,"")</f>
        <v/>
      </c>
      <c r="BN1196" t="str">
        <f>IF(CA1196&gt;LARGE(CB1196:$CK1196,1),2.2,"")</f>
        <v/>
      </c>
      <c r="BO1196">
        <f>IF(CB1196&gt;LARGE(CC1196:$CK1196,1),3,"")</f>
        <v>3</v>
      </c>
      <c r="BP1196" t="str">
        <f>IF(CC1196&gt;LARGE(CD1196:$CK1196,1),3.2,"")</f>
        <v/>
      </c>
      <c r="BQ1196" t="str">
        <f>IF(CD1196&gt;LARGE(CE1196:$CK1196,1),4,"")</f>
        <v/>
      </c>
      <c r="BR1196" t="str">
        <f>IF(CE1196&gt;LARGE(CF1196:$CK1196,1),4.2,"")</f>
        <v/>
      </c>
      <c r="BS1196" t="str">
        <f>IF(CF1196&gt;LARGE(CG1196:$CK1196,1),5,"")</f>
        <v/>
      </c>
      <c r="BT1196" t="str">
        <f>IF(CG1196&gt;LARGE(CH1196:$CK1196,1),5.2,"")</f>
        <v/>
      </c>
      <c r="BU1196" t="str">
        <f>IF(CH1196&gt;LARGE(CI1196:$CK1196,1),6,"")</f>
        <v/>
      </c>
      <c r="BV1196" t="str">
        <f>IF(CI1196&gt;LARGE(CJ1196:$CK1196,1),6.2,"")</f>
        <v/>
      </c>
      <c r="BW1196" t="str">
        <f>IF(CJ1196&gt;LARGE(CK1196:$CK1196,1),7,"")</f>
        <v/>
      </c>
      <c r="BX1196" t="str">
        <f t="shared" si="307"/>
        <v/>
      </c>
      <c r="BY1196" s="36">
        <f t="shared" si="308"/>
        <v>0</v>
      </c>
      <c r="BZ1196" s="36">
        <f t="shared" si="309"/>
        <v>0</v>
      </c>
      <c r="CA1196">
        <f t="shared" si="310"/>
        <v>0</v>
      </c>
      <c r="CB1196" s="36">
        <f t="shared" si="311"/>
        <v>8</v>
      </c>
      <c r="CC1196">
        <f t="shared" si="312"/>
        <v>0</v>
      </c>
      <c r="CD1196" s="36">
        <f t="shared" si="313"/>
        <v>0</v>
      </c>
      <c r="CE1196">
        <f t="shared" si="314"/>
        <v>0</v>
      </c>
      <c r="CF1196" s="36">
        <f t="shared" si="315"/>
        <v>0</v>
      </c>
      <c r="CG1196">
        <f t="shared" si="316"/>
        <v>0</v>
      </c>
      <c r="CH1196" s="36">
        <f t="shared" si="317"/>
        <v>0</v>
      </c>
      <c r="CI1196">
        <f t="shared" si="318"/>
        <v>0</v>
      </c>
      <c r="CJ1196" s="36">
        <f t="shared" si="319"/>
        <v>0</v>
      </c>
      <c r="CK1196">
        <f t="shared" si="320"/>
        <v>0</v>
      </c>
      <c r="CP1196">
        <v>1845</v>
      </c>
      <c r="DD1196" t="str">
        <f>IF(COUNTIF('[3]Zone Players'!A$3:A$1847,A1196)&lt;1,"D","")</f>
        <v/>
      </c>
      <c r="DF1196">
        <f t="shared" si="323"/>
        <v>3</v>
      </c>
      <c r="DG1196" s="70">
        <f t="shared" si="321"/>
        <v>8</v>
      </c>
      <c r="DH1196" t="str">
        <f t="shared" si="322"/>
        <v/>
      </c>
    </row>
    <row r="1197" spans="1:112" x14ac:dyDescent="0.25">
      <c r="A1197" s="23">
        <v>131017</v>
      </c>
      <c r="B1197" s="24" t="s">
        <v>290</v>
      </c>
      <c r="C1197" s="24" t="s">
        <v>1654</v>
      </c>
      <c r="D1197" s="25" t="s">
        <v>1625</v>
      </c>
      <c r="E1197" s="26"/>
      <c r="F1197" s="27"/>
      <c r="G1197" s="27"/>
      <c r="H1197" s="27"/>
      <c r="I1197" s="27"/>
      <c r="J1197" s="27"/>
      <c r="K1197" s="27"/>
      <c r="L1197" s="27"/>
      <c r="M1197" s="27"/>
      <c r="N1197" s="26"/>
      <c r="O1197" s="27"/>
      <c r="P1197" s="27">
        <v>7</v>
      </c>
      <c r="Q1197" s="28"/>
      <c r="R1197" s="28"/>
      <c r="S1197" s="28"/>
      <c r="T1197" s="29"/>
      <c r="U1197" s="28"/>
      <c r="V1197" s="30" t="s">
        <v>113</v>
      </c>
      <c r="W1197" s="30" t="s">
        <v>113</v>
      </c>
      <c r="X1197" s="30">
        <v>3</v>
      </c>
      <c r="Y1197" s="30">
        <v>4</v>
      </c>
      <c r="Z1197" s="30" t="s">
        <v>113</v>
      </c>
      <c r="AA1197" s="30">
        <v>6</v>
      </c>
      <c r="AB1197" s="30">
        <v>7</v>
      </c>
      <c r="AC1197" s="30" t="s">
        <v>113</v>
      </c>
      <c r="AD1197" s="30" t="s">
        <v>113</v>
      </c>
      <c r="AE1197" s="30" t="s">
        <v>113</v>
      </c>
      <c r="AF1197" s="30" t="s">
        <v>113</v>
      </c>
      <c r="AG1197" s="30" t="s">
        <v>113</v>
      </c>
      <c r="AH1197" s="30" t="s">
        <v>113</v>
      </c>
      <c r="AI1197" s="30" t="s">
        <v>113</v>
      </c>
      <c r="AJ1197" s="30" t="s">
        <v>113</v>
      </c>
      <c r="AK1197" s="30" t="s">
        <v>113</v>
      </c>
      <c r="AL1197" s="30" t="s">
        <v>113</v>
      </c>
      <c r="AM1197" s="30">
        <v>0</v>
      </c>
      <c r="AN1197" s="30">
        <v>18</v>
      </c>
      <c r="AO1197" s="30">
        <v>0</v>
      </c>
      <c r="AP1197" s="30">
        <v>7</v>
      </c>
      <c r="AQ1197" s="31">
        <v>7</v>
      </c>
      <c r="AR1197" s="31">
        <v>6</v>
      </c>
      <c r="AS1197" s="31">
        <v>6</v>
      </c>
      <c r="AT1197" s="32">
        <v>6</v>
      </c>
      <c r="AU1197" s="32">
        <v>6</v>
      </c>
      <c r="AV1197" s="32">
        <v>4</v>
      </c>
      <c r="AW1197" s="32">
        <v>4</v>
      </c>
      <c r="AX1197" s="32">
        <v>6</v>
      </c>
      <c r="AY1197" s="32">
        <v>6</v>
      </c>
      <c r="AZ1197" s="32">
        <v>6</v>
      </c>
      <c r="BA1197" s="32">
        <v>6</v>
      </c>
      <c r="BB1197" s="32">
        <v>6</v>
      </c>
      <c r="BC1197" s="32">
        <v>6</v>
      </c>
      <c r="BD1197" s="33">
        <v>7.2</v>
      </c>
      <c r="BE1197" s="33">
        <v>7.2</v>
      </c>
      <c r="BF1197" s="33">
        <v>7.2</v>
      </c>
      <c r="BG1197" s="33">
        <v>6</v>
      </c>
      <c r="BH1197" s="33">
        <v>6</v>
      </c>
      <c r="BI1197" s="33">
        <v>6</v>
      </c>
      <c r="BJ1197" s="34">
        <v>6</v>
      </c>
      <c r="BK1197" s="35">
        <v>6</v>
      </c>
      <c r="BL1197" t="str">
        <f>IF(BY1197&gt;LARGE(BZ1197:$CK1197,1),1,"")</f>
        <v/>
      </c>
      <c r="BM1197" t="str">
        <f>IF(BZ1197&gt;LARGE(CA1197:$CK1197,1),2,"")</f>
        <v/>
      </c>
      <c r="BN1197" t="str">
        <f>IF(CA1197&gt;LARGE(CB1197:$CK1197,1),2.2,"")</f>
        <v/>
      </c>
      <c r="BO1197" t="str">
        <f>IF(CB1197&gt;LARGE(CC1197:$CK1197,1),3,"")</f>
        <v/>
      </c>
      <c r="BP1197" t="str">
        <f>IF(CC1197&gt;LARGE(CD1197:$CK1197,1),3.2,"")</f>
        <v/>
      </c>
      <c r="BQ1197" t="str">
        <f>IF(CD1197&gt;LARGE(CE1197:$CK1197,1),4,"")</f>
        <v/>
      </c>
      <c r="BR1197" t="str">
        <f>IF(CE1197&gt;LARGE(CF1197:$CK1197,1),4.2,"")</f>
        <v/>
      </c>
      <c r="BS1197" t="str">
        <f>IF(CF1197&gt;LARGE(CG1197:$CK1197,1),5,"")</f>
        <v/>
      </c>
      <c r="BT1197" t="str">
        <f>IF(CG1197&gt;LARGE(CH1197:$CK1197,1),5.2,"")</f>
        <v/>
      </c>
      <c r="BU1197">
        <f>IF(CH1197&gt;LARGE(CI1197:$CK1197,1),6,"")</f>
        <v>6</v>
      </c>
      <c r="BV1197" t="str">
        <f>IF(CI1197&gt;LARGE(CJ1197:$CK1197,1),6.2,"")</f>
        <v/>
      </c>
      <c r="BW1197" t="str">
        <f>IF(CJ1197&gt;LARGE(CK1197:$CK1197,1),7,"")</f>
        <v/>
      </c>
      <c r="BX1197" t="str">
        <f t="shared" si="307"/>
        <v/>
      </c>
      <c r="BY1197" s="36">
        <f t="shared" si="308"/>
        <v>0</v>
      </c>
      <c r="BZ1197" s="36">
        <f t="shared" si="309"/>
        <v>0</v>
      </c>
      <c r="CA1197">
        <f t="shared" si="310"/>
        <v>0</v>
      </c>
      <c r="CB1197" s="36">
        <f t="shared" si="311"/>
        <v>0</v>
      </c>
      <c r="CC1197">
        <f t="shared" si="312"/>
        <v>0</v>
      </c>
      <c r="CD1197" s="36">
        <f t="shared" si="313"/>
        <v>2</v>
      </c>
      <c r="CE1197">
        <f t="shared" si="314"/>
        <v>0</v>
      </c>
      <c r="CF1197" s="36">
        <f t="shared" si="315"/>
        <v>0</v>
      </c>
      <c r="CG1197">
        <f t="shared" si="316"/>
        <v>0</v>
      </c>
      <c r="CH1197" s="36">
        <f t="shared" si="317"/>
        <v>8</v>
      </c>
      <c r="CI1197">
        <f t="shared" si="318"/>
        <v>0</v>
      </c>
      <c r="CJ1197" s="36">
        <f t="shared" si="319"/>
        <v>0</v>
      </c>
      <c r="CK1197">
        <f t="shared" si="320"/>
        <v>0</v>
      </c>
      <c r="CP1197" t="s">
        <v>118</v>
      </c>
      <c r="DD1197" t="str">
        <f>IF(COUNTIF('[3]Zone Players'!A$3:A$1847,A1197)&lt;1,"D","")</f>
        <v/>
      </c>
      <c r="DF1197">
        <f t="shared" si="323"/>
        <v>6</v>
      </c>
      <c r="DG1197" s="70">
        <f t="shared" si="321"/>
        <v>10</v>
      </c>
      <c r="DH1197" t="str">
        <f t="shared" si="322"/>
        <v/>
      </c>
    </row>
    <row r="1198" spans="1:112" x14ac:dyDescent="0.25">
      <c r="A1198" s="23">
        <v>147474</v>
      </c>
      <c r="B1198" s="24" t="s">
        <v>378</v>
      </c>
      <c r="C1198" s="24" t="s">
        <v>1442</v>
      </c>
      <c r="D1198" s="25" t="s">
        <v>1625</v>
      </c>
      <c r="E1198" s="26"/>
      <c r="F1198" s="27"/>
      <c r="G1198" s="27"/>
      <c r="H1198" s="27"/>
      <c r="I1198" s="27"/>
      <c r="J1198" s="27"/>
      <c r="K1198" s="27"/>
      <c r="L1198" s="27"/>
      <c r="M1198" s="27"/>
      <c r="N1198" s="26"/>
      <c r="O1198" s="27">
        <v>6</v>
      </c>
      <c r="P1198" s="27">
        <v>3</v>
      </c>
      <c r="Q1198" s="28"/>
      <c r="R1198" s="28"/>
      <c r="S1198" s="28"/>
      <c r="T1198" s="29"/>
      <c r="U1198" s="28"/>
      <c r="V1198" s="30" t="s">
        <v>113</v>
      </c>
      <c r="W1198" s="30" t="s">
        <v>113</v>
      </c>
      <c r="X1198" s="30">
        <v>3</v>
      </c>
      <c r="Y1198" s="30">
        <v>4</v>
      </c>
      <c r="Z1198" s="30" t="s">
        <v>113</v>
      </c>
      <c r="AA1198" s="30">
        <v>6</v>
      </c>
      <c r="AB1198" s="30">
        <v>7</v>
      </c>
      <c r="AC1198" s="30" t="s">
        <v>113</v>
      </c>
      <c r="AD1198" s="30" t="s">
        <v>113</v>
      </c>
      <c r="AE1198" s="30" t="s">
        <v>113</v>
      </c>
      <c r="AF1198" s="30" t="s">
        <v>113</v>
      </c>
      <c r="AG1198" s="30" t="s">
        <v>113</v>
      </c>
      <c r="AH1198" s="30" t="s">
        <v>113</v>
      </c>
      <c r="AI1198" s="30" t="s">
        <v>113</v>
      </c>
      <c r="AJ1198" s="30" t="s">
        <v>113</v>
      </c>
      <c r="AK1198" s="30" t="s">
        <v>113</v>
      </c>
      <c r="AL1198" s="30" t="s">
        <v>113</v>
      </c>
      <c r="AM1198" s="30">
        <v>0</v>
      </c>
      <c r="AN1198" s="30">
        <v>18</v>
      </c>
      <c r="AO1198" s="30">
        <v>3</v>
      </c>
      <c r="AP1198" s="30">
        <v>4</v>
      </c>
      <c r="AQ1198" s="31">
        <v>3</v>
      </c>
      <c r="AR1198" s="31">
        <v>3</v>
      </c>
      <c r="AS1198" s="31">
        <v>3</v>
      </c>
      <c r="AT1198" s="32">
        <v>3</v>
      </c>
      <c r="AU1198" s="32">
        <v>0</v>
      </c>
      <c r="AV1198" s="32">
        <v>3</v>
      </c>
      <c r="AW1198" s="32">
        <v>0</v>
      </c>
      <c r="AX1198" s="32">
        <v>0</v>
      </c>
      <c r="AY1198" s="32">
        <v>4</v>
      </c>
      <c r="AZ1198" s="32">
        <v>0</v>
      </c>
      <c r="BA1198" s="32">
        <v>0</v>
      </c>
      <c r="BB1198" s="32">
        <v>0</v>
      </c>
      <c r="BC1198" s="32">
        <v>0</v>
      </c>
      <c r="BD1198" s="33">
        <v>7.2</v>
      </c>
      <c r="BE1198" s="33">
        <v>7.2</v>
      </c>
      <c r="BF1198" s="33">
        <v>7.2</v>
      </c>
      <c r="BG1198" s="33">
        <v>7.2</v>
      </c>
      <c r="BH1198" s="33">
        <v>7.2</v>
      </c>
      <c r="BI1198" s="33">
        <v>7.2</v>
      </c>
      <c r="BJ1198" s="34" t="s">
        <v>113</v>
      </c>
      <c r="BK1198" s="35">
        <v>3</v>
      </c>
      <c r="BL1198" t="str">
        <f>IF(BY1198&gt;LARGE(BZ1198:$CK1198,1),1,"")</f>
        <v/>
      </c>
      <c r="BM1198" t="str">
        <f>IF(BZ1198&gt;LARGE(CA1198:$CK1198,1),2,"")</f>
        <v/>
      </c>
      <c r="BN1198" t="str">
        <f>IF(CA1198&gt;LARGE(CB1198:$CK1198,1),2.2,"")</f>
        <v/>
      </c>
      <c r="BO1198">
        <f>IF(CB1198&gt;LARGE(CC1198:$CK1198,1),3,"")</f>
        <v>3</v>
      </c>
      <c r="BP1198" t="str">
        <f>IF(CC1198&gt;LARGE(CD1198:$CK1198,1),3.2,"")</f>
        <v/>
      </c>
      <c r="BQ1198">
        <f>IF(CD1198&gt;LARGE(CE1198:$CK1198,1),4,"")</f>
        <v>4</v>
      </c>
      <c r="BR1198" t="str">
        <f>IF(CE1198&gt;LARGE(CF1198:$CK1198,1),4.2,"")</f>
        <v/>
      </c>
      <c r="BS1198" t="str">
        <f>IF(CF1198&gt;LARGE(CG1198:$CK1198,1),5,"")</f>
        <v/>
      </c>
      <c r="BT1198" t="str">
        <f>IF(CG1198&gt;LARGE(CH1198:$CK1198,1),5.2,"")</f>
        <v/>
      </c>
      <c r="BU1198" t="str">
        <f>IF(CH1198&gt;LARGE(CI1198:$CK1198,1),6,"")</f>
        <v/>
      </c>
      <c r="BV1198" t="str">
        <f>IF(CI1198&gt;LARGE(CJ1198:$CK1198,1),6.2,"")</f>
        <v/>
      </c>
      <c r="BW1198" t="str">
        <f>IF(CJ1198&gt;LARGE(CK1198:$CK1198,1),7,"")</f>
        <v/>
      </c>
      <c r="BX1198" t="str">
        <f t="shared" si="307"/>
        <v/>
      </c>
      <c r="BY1198" s="36">
        <f t="shared" si="308"/>
        <v>0</v>
      </c>
      <c r="BZ1198" s="36">
        <f t="shared" si="309"/>
        <v>0</v>
      </c>
      <c r="CA1198">
        <f t="shared" si="310"/>
        <v>0</v>
      </c>
      <c r="CB1198" s="36">
        <f t="shared" si="311"/>
        <v>2</v>
      </c>
      <c r="CC1198">
        <f t="shared" si="312"/>
        <v>0</v>
      </c>
      <c r="CD1198" s="36">
        <f t="shared" si="313"/>
        <v>1</v>
      </c>
      <c r="CE1198">
        <f t="shared" si="314"/>
        <v>0</v>
      </c>
      <c r="CF1198" s="36">
        <f t="shared" si="315"/>
        <v>0</v>
      </c>
      <c r="CG1198">
        <f t="shared" si="316"/>
        <v>0</v>
      </c>
      <c r="CH1198" s="36">
        <f t="shared" si="317"/>
        <v>0</v>
      </c>
      <c r="CI1198">
        <f t="shared" si="318"/>
        <v>0</v>
      </c>
      <c r="CJ1198" s="36">
        <f t="shared" si="319"/>
        <v>0</v>
      </c>
      <c r="CK1198">
        <f t="shared" si="320"/>
        <v>0</v>
      </c>
      <c r="CP1198">
        <v>1848</v>
      </c>
      <c r="DD1198" t="str">
        <f>IF(COUNTIF('[3]Zone Players'!A$3:A$1847,A1198)&lt;1,"D","")</f>
        <v/>
      </c>
      <c r="DF1198">
        <f t="shared" si="323"/>
        <v>3</v>
      </c>
      <c r="DG1198" s="70">
        <f t="shared" si="321"/>
        <v>3</v>
      </c>
      <c r="DH1198" t="str">
        <f t="shared" si="322"/>
        <v/>
      </c>
    </row>
    <row r="1199" spans="1:112" x14ac:dyDescent="0.25">
      <c r="A1199" s="23">
        <v>147925</v>
      </c>
      <c r="B1199" s="24" t="s">
        <v>378</v>
      </c>
      <c r="C1199" s="24" t="s">
        <v>1018</v>
      </c>
      <c r="D1199" s="25" t="s">
        <v>1625</v>
      </c>
      <c r="E1199" s="26"/>
      <c r="F1199" s="27"/>
      <c r="G1199" s="27"/>
      <c r="H1199" s="27"/>
      <c r="I1199" s="27"/>
      <c r="J1199" s="27"/>
      <c r="K1199" s="27"/>
      <c r="L1199" s="27"/>
      <c r="M1199" s="27"/>
      <c r="N1199" s="26"/>
      <c r="O1199" s="27">
        <v>7</v>
      </c>
      <c r="P1199" s="27">
        <v>6</v>
      </c>
      <c r="Q1199" s="28"/>
      <c r="R1199" s="28"/>
      <c r="S1199" s="28"/>
      <c r="T1199" s="29"/>
      <c r="U1199" s="28"/>
      <c r="V1199" s="30" t="s">
        <v>113</v>
      </c>
      <c r="W1199" s="30" t="s">
        <v>113</v>
      </c>
      <c r="X1199" s="30">
        <v>3</v>
      </c>
      <c r="Y1199" s="30">
        <v>4</v>
      </c>
      <c r="Z1199" s="30" t="s">
        <v>113</v>
      </c>
      <c r="AA1199" s="30">
        <v>6</v>
      </c>
      <c r="AB1199" s="30">
        <v>7</v>
      </c>
      <c r="AC1199" s="30" t="s">
        <v>113</v>
      </c>
      <c r="AD1199" s="30" t="s">
        <v>113</v>
      </c>
      <c r="AE1199" s="30" t="s">
        <v>113</v>
      </c>
      <c r="AF1199" s="30" t="s">
        <v>113</v>
      </c>
      <c r="AG1199" s="30" t="s">
        <v>113</v>
      </c>
      <c r="AH1199" s="30" t="s">
        <v>113</v>
      </c>
      <c r="AI1199" s="30" t="s">
        <v>113</v>
      </c>
      <c r="AJ1199" s="30" t="s">
        <v>113</v>
      </c>
      <c r="AK1199" s="30" t="s">
        <v>113</v>
      </c>
      <c r="AL1199" s="30" t="s">
        <v>113</v>
      </c>
      <c r="AM1199" s="30">
        <v>0</v>
      </c>
      <c r="AN1199" s="30">
        <v>18</v>
      </c>
      <c r="AO1199" s="30">
        <v>0</v>
      </c>
      <c r="AP1199" s="30">
        <v>7</v>
      </c>
      <c r="AQ1199" s="31">
        <v>6</v>
      </c>
      <c r="AR1199" s="31">
        <v>7</v>
      </c>
      <c r="AS1199" s="31">
        <v>7</v>
      </c>
      <c r="AT1199" s="32">
        <v>0</v>
      </c>
      <c r="AU1199" s="32">
        <v>7</v>
      </c>
      <c r="AV1199" s="32">
        <v>7</v>
      </c>
      <c r="AW1199" s="32">
        <v>7</v>
      </c>
      <c r="AX1199" s="32">
        <v>7</v>
      </c>
      <c r="AY1199" s="32">
        <v>0</v>
      </c>
      <c r="AZ1199" s="32">
        <v>7</v>
      </c>
      <c r="BA1199" s="32">
        <v>7</v>
      </c>
      <c r="BB1199" s="32">
        <v>7</v>
      </c>
      <c r="BC1199" s="32">
        <v>7</v>
      </c>
      <c r="BD1199" s="33">
        <v>7.2</v>
      </c>
      <c r="BE1199" s="33">
        <v>7</v>
      </c>
      <c r="BF1199" s="33">
        <v>7</v>
      </c>
      <c r="BG1199" s="33">
        <v>7</v>
      </c>
      <c r="BH1199" s="33">
        <v>7</v>
      </c>
      <c r="BI1199" s="33">
        <v>7</v>
      </c>
      <c r="BJ1199" s="34">
        <v>7</v>
      </c>
      <c r="BK1199" s="35">
        <v>7</v>
      </c>
      <c r="BL1199" t="str">
        <f>IF(BY1199&gt;LARGE(BZ1199:$CK1199,1),1,"")</f>
        <v/>
      </c>
      <c r="BM1199" t="str">
        <f>IF(BZ1199&gt;LARGE(CA1199:$CK1199,1),2,"")</f>
        <v/>
      </c>
      <c r="BN1199" t="str">
        <f>IF(CA1199&gt;LARGE(CB1199:$CK1199,1),2.2,"")</f>
        <v/>
      </c>
      <c r="BO1199" t="str">
        <f>IF(CB1199&gt;LARGE(CC1199:$CK1199,1),3,"")</f>
        <v/>
      </c>
      <c r="BP1199" t="str">
        <f>IF(CC1199&gt;LARGE(CD1199:$CK1199,1),3.2,"")</f>
        <v/>
      </c>
      <c r="BQ1199" t="str">
        <f>IF(CD1199&gt;LARGE(CE1199:$CK1199,1),4,"")</f>
        <v/>
      </c>
      <c r="BR1199" t="str">
        <f>IF(CE1199&gt;LARGE(CF1199:$CK1199,1),4.2,"")</f>
        <v/>
      </c>
      <c r="BS1199" t="str">
        <f>IF(CF1199&gt;LARGE(CG1199:$CK1199,1),5,"")</f>
        <v/>
      </c>
      <c r="BT1199" t="str">
        <f>IF(CG1199&gt;LARGE(CH1199:$CK1199,1),5.2,"")</f>
        <v/>
      </c>
      <c r="BU1199" t="str">
        <f>IF(CH1199&gt;LARGE(CI1199:$CK1199,1),6,"")</f>
        <v/>
      </c>
      <c r="BV1199" t="str">
        <f>IF(CI1199&gt;LARGE(CJ1199:$CK1199,1),6.2,"")</f>
        <v/>
      </c>
      <c r="BW1199">
        <f>IF(CJ1199&gt;LARGE(CK1199:$CK1199,1),7,"")</f>
        <v>7</v>
      </c>
      <c r="BX1199" t="str">
        <f t="shared" si="307"/>
        <v/>
      </c>
      <c r="BY1199" s="36">
        <f t="shared" si="308"/>
        <v>0</v>
      </c>
      <c r="BZ1199" s="36">
        <f t="shared" si="309"/>
        <v>0</v>
      </c>
      <c r="CA1199">
        <f t="shared" si="310"/>
        <v>0</v>
      </c>
      <c r="CB1199" s="36">
        <f t="shared" si="311"/>
        <v>0</v>
      </c>
      <c r="CC1199">
        <f t="shared" si="312"/>
        <v>0</v>
      </c>
      <c r="CD1199" s="36">
        <f t="shared" si="313"/>
        <v>0</v>
      </c>
      <c r="CE1199">
        <f t="shared" si="314"/>
        <v>0</v>
      </c>
      <c r="CF1199" s="36">
        <f t="shared" si="315"/>
        <v>0</v>
      </c>
      <c r="CG1199">
        <f t="shared" si="316"/>
        <v>0</v>
      </c>
      <c r="CH1199" s="36">
        <f t="shared" si="317"/>
        <v>0</v>
      </c>
      <c r="CI1199">
        <f t="shared" si="318"/>
        <v>0</v>
      </c>
      <c r="CJ1199" s="36">
        <f t="shared" si="319"/>
        <v>8</v>
      </c>
      <c r="CK1199">
        <f t="shared" si="320"/>
        <v>0</v>
      </c>
      <c r="CP1199">
        <v>1849</v>
      </c>
      <c r="DD1199" t="str">
        <f>IF(COUNTIF('[3]Zone Players'!A$3:A$1847,A1199)&lt;1,"D","")</f>
        <v/>
      </c>
      <c r="DF1199">
        <f t="shared" si="323"/>
        <v>7</v>
      </c>
      <c r="DG1199" s="70">
        <f t="shared" si="321"/>
        <v>8</v>
      </c>
      <c r="DH1199" t="str">
        <f t="shared" si="322"/>
        <v/>
      </c>
    </row>
    <row r="1200" spans="1:112" x14ac:dyDescent="0.25">
      <c r="A1200" s="23">
        <v>33565</v>
      </c>
      <c r="B1200" s="24" t="s">
        <v>1655</v>
      </c>
      <c r="C1200" s="24" t="s">
        <v>431</v>
      </c>
      <c r="D1200" s="25" t="s">
        <v>1625</v>
      </c>
      <c r="E1200" s="26"/>
      <c r="F1200" s="27"/>
      <c r="G1200" s="27"/>
      <c r="H1200" s="27"/>
      <c r="I1200" s="27"/>
      <c r="J1200" s="27"/>
      <c r="K1200" s="27"/>
      <c r="L1200" s="27"/>
      <c r="M1200" s="27"/>
      <c r="N1200" s="26"/>
      <c r="O1200" s="27"/>
      <c r="P1200" s="27">
        <v>4</v>
      </c>
      <c r="Q1200" s="28"/>
      <c r="R1200" s="28"/>
      <c r="S1200" s="28"/>
      <c r="T1200" s="29"/>
      <c r="U1200" s="28"/>
      <c r="V1200" s="30" t="s">
        <v>113</v>
      </c>
      <c r="W1200" s="30" t="s">
        <v>113</v>
      </c>
      <c r="X1200" s="30">
        <v>3</v>
      </c>
      <c r="Y1200" s="30">
        <v>4</v>
      </c>
      <c r="Z1200" s="30" t="s">
        <v>113</v>
      </c>
      <c r="AA1200" s="30">
        <v>6</v>
      </c>
      <c r="AB1200" s="30">
        <v>7</v>
      </c>
      <c r="AC1200" s="30" t="s">
        <v>113</v>
      </c>
      <c r="AD1200" s="30" t="s">
        <v>113</v>
      </c>
      <c r="AE1200" s="30" t="s">
        <v>113</v>
      </c>
      <c r="AF1200" s="30" t="s">
        <v>113</v>
      </c>
      <c r="AG1200" s="30" t="s">
        <v>113</v>
      </c>
      <c r="AH1200" s="30" t="s">
        <v>113</v>
      </c>
      <c r="AI1200" s="30" t="s">
        <v>113</v>
      </c>
      <c r="AJ1200" s="30" t="s">
        <v>113</v>
      </c>
      <c r="AK1200" s="30" t="s">
        <v>113</v>
      </c>
      <c r="AL1200" s="30" t="s">
        <v>113</v>
      </c>
      <c r="AM1200" s="30">
        <v>0</v>
      </c>
      <c r="AN1200" s="30">
        <v>18</v>
      </c>
      <c r="AO1200" s="30">
        <v>1</v>
      </c>
      <c r="AP1200" s="30">
        <v>6</v>
      </c>
      <c r="AQ1200" s="31">
        <v>4</v>
      </c>
      <c r="AR1200" s="31">
        <v>4</v>
      </c>
      <c r="AS1200" s="31">
        <v>4</v>
      </c>
      <c r="AT1200" s="32">
        <v>0</v>
      </c>
      <c r="AU1200" s="32">
        <v>0</v>
      </c>
      <c r="AV1200" s="32">
        <v>0</v>
      </c>
      <c r="AW1200" s="32">
        <v>0</v>
      </c>
      <c r="AX1200" s="32">
        <v>0</v>
      </c>
      <c r="AY1200" s="32">
        <v>0</v>
      </c>
      <c r="AZ1200" s="32">
        <v>0</v>
      </c>
      <c r="BA1200" s="32">
        <v>0</v>
      </c>
      <c r="BB1200" s="32">
        <v>0</v>
      </c>
      <c r="BC1200" s="32">
        <v>0</v>
      </c>
      <c r="BD1200" s="33">
        <v>7.2</v>
      </c>
      <c r="BE1200" s="33">
        <v>7.2</v>
      </c>
      <c r="BF1200" s="33">
        <v>7.2</v>
      </c>
      <c r="BG1200" s="33">
        <v>7.2</v>
      </c>
      <c r="BH1200" s="33">
        <v>7.2</v>
      </c>
      <c r="BI1200" s="33">
        <v>7.2</v>
      </c>
      <c r="BJ1200" s="34" t="s">
        <v>113</v>
      </c>
      <c r="BK1200" s="35" t="s">
        <v>113</v>
      </c>
      <c r="BL1200" t="str">
        <f>IF(BY1200&gt;LARGE(BZ1200:$CK1200,1),1,"")</f>
        <v/>
      </c>
      <c r="BM1200" t="str">
        <f>IF(BZ1200&gt;LARGE(CA1200:$CK1200,1),2,"")</f>
        <v/>
      </c>
      <c r="BN1200" t="str">
        <f>IF(CA1200&gt;LARGE(CB1200:$CK1200,1),2.2,"")</f>
        <v/>
      </c>
      <c r="BO1200" t="str">
        <f>IF(CB1200&gt;LARGE(CC1200:$CK1200,1),3,"")</f>
        <v/>
      </c>
      <c r="BP1200" t="str">
        <f>IF(CC1200&gt;LARGE(CD1200:$CK1200,1),3.2,"")</f>
        <v/>
      </c>
      <c r="BQ1200" t="str">
        <f>IF(CD1200&gt;LARGE(CE1200:$CK1200,1),4,"")</f>
        <v/>
      </c>
      <c r="BR1200" t="str">
        <f>IF(CE1200&gt;LARGE(CF1200:$CK1200,1),4.2,"")</f>
        <v/>
      </c>
      <c r="BS1200" t="str">
        <f>IF(CF1200&gt;LARGE(CG1200:$CK1200,1),5,"")</f>
        <v/>
      </c>
      <c r="BT1200" t="str">
        <f>IF(CG1200&gt;LARGE(CH1200:$CK1200,1),5.2,"")</f>
        <v/>
      </c>
      <c r="BU1200" t="str">
        <f>IF(CH1200&gt;LARGE(CI1200:$CK1200,1),6,"")</f>
        <v/>
      </c>
      <c r="BV1200" t="str">
        <f>IF(CI1200&gt;LARGE(CJ1200:$CK1200,1),6.2,"")</f>
        <v/>
      </c>
      <c r="BW1200" t="str">
        <f>IF(CJ1200&gt;LARGE(CK1200:$CK1200,1),7,"")</f>
        <v/>
      </c>
      <c r="BX1200" t="str">
        <f t="shared" si="307"/>
        <v/>
      </c>
      <c r="BY1200" s="36">
        <f t="shared" si="308"/>
        <v>0</v>
      </c>
      <c r="BZ1200" s="36">
        <f t="shared" si="309"/>
        <v>0</v>
      </c>
      <c r="CA1200">
        <f t="shared" si="310"/>
        <v>0</v>
      </c>
      <c r="CB1200" s="36">
        <f t="shared" si="311"/>
        <v>0</v>
      </c>
      <c r="CC1200">
        <f t="shared" si="312"/>
        <v>0</v>
      </c>
      <c r="CD1200" s="36">
        <f t="shared" si="313"/>
        <v>0</v>
      </c>
      <c r="CE1200">
        <f t="shared" si="314"/>
        <v>0</v>
      </c>
      <c r="CF1200" s="36">
        <f t="shared" si="315"/>
        <v>0</v>
      </c>
      <c r="CG1200">
        <f t="shared" si="316"/>
        <v>0</v>
      </c>
      <c r="CH1200" s="36">
        <f t="shared" si="317"/>
        <v>0</v>
      </c>
      <c r="CI1200">
        <f t="shared" si="318"/>
        <v>0</v>
      </c>
      <c r="CJ1200" s="36">
        <f t="shared" si="319"/>
        <v>0</v>
      </c>
      <c r="CK1200">
        <f t="shared" si="320"/>
        <v>0</v>
      </c>
      <c r="CP1200">
        <v>790</v>
      </c>
      <c r="DD1200" t="str">
        <f>IF(COUNTIF('[3]Zone Players'!A$3:A$1847,A1200)&lt;1,"D","")</f>
        <v/>
      </c>
      <c r="DF1200">
        <f t="shared" si="323"/>
        <v>4</v>
      </c>
      <c r="DG1200" s="70">
        <f t="shared" si="321"/>
        <v>0</v>
      </c>
      <c r="DH1200" t="str">
        <f t="shared" si="322"/>
        <v/>
      </c>
    </row>
    <row r="1201" spans="1:112" x14ac:dyDescent="0.25">
      <c r="A1201" s="23">
        <v>152580</v>
      </c>
      <c r="B1201" s="24" t="s">
        <v>1656</v>
      </c>
      <c r="C1201" s="24" t="s">
        <v>1657</v>
      </c>
      <c r="D1201" s="25" t="s">
        <v>1625</v>
      </c>
      <c r="E1201" s="26"/>
      <c r="F1201" s="27"/>
      <c r="G1201" s="27"/>
      <c r="H1201" s="27"/>
      <c r="I1201" s="27"/>
      <c r="J1201" s="27"/>
      <c r="K1201" s="27"/>
      <c r="L1201" s="27"/>
      <c r="M1201" s="27"/>
      <c r="N1201" s="26"/>
      <c r="O1201" s="27"/>
      <c r="P1201" s="27"/>
      <c r="Q1201" s="28"/>
      <c r="R1201" s="28"/>
      <c r="S1201" s="28"/>
      <c r="T1201" s="29"/>
      <c r="U1201" s="28"/>
      <c r="V1201" s="30" t="s">
        <v>113</v>
      </c>
      <c r="W1201" s="30" t="s">
        <v>113</v>
      </c>
      <c r="X1201" s="30">
        <v>3</v>
      </c>
      <c r="Y1201" s="30">
        <v>4</v>
      </c>
      <c r="Z1201" s="30" t="s">
        <v>113</v>
      </c>
      <c r="AA1201" s="30">
        <v>6</v>
      </c>
      <c r="AB1201" s="30">
        <v>7</v>
      </c>
      <c r="AC1201" s="30" t="s">
        <v>113</v>
      </c>
      <c r="AD1201" s="30" t="s">
        <v>113</v>
      </c>
      <c r="AE1201" s="30" t="s">
        <v>113</v>
      </c>
      <c r="AF1201" s="30" t="s">
        <v>113</v>
      </c>
      <c r="AG1201" s="30" t="s">
        <v>113</v>
      </c>
      <c r="AH1201" s="30" t="s">
        <v>113</v>
      </c>
      <c r="AI1201" s="30" t="s">
        <v>113</v>
      </c>
      <c r="AJ1201" s="30" t="s">
        <v>113</v>
      </c>
      <c r="AK1201" s="30" t="s">
        <v>113</v>
      </c>
      <c r="AL1201" s="30" t="s">
        <v>113</v>
      </c>
      <c r="AM1201" s="30">
        <v>0</v>
      </c>
      <c r="AN1201" s="30">
        <v>18</v>
      </c>
      <c r="AO1201" s="30">
        <v>0</v>
      </c>
      <c r="AP1201" s="30">
        <v>7</v>
      </c>
      <c r="AQ1201" s="31" t="s">
        <v>113</v>
      </c>
      <c r="AR1201" s="31">
        <v>7</v>
      </c>
      <c r="AS1201" s="31">
        <v>7</v>
      </c>
      <c r="AT1201" s="32">
        <v>0</v>
      </c>
      <c r="AU1201" s="32">
        <v>7</v>
      </c>
      <c r="AV1201" s="32">
        <v>7</v>
      </c>
      <c r="AW1201" s="32">
        <v>7</v>
      </c>
      <c r="AX1201" s="32">
        <v>7</v>
      </c>
      <c r="AY1201" s="32">
        <v>0</v>
      </c>
      <c r="AZ1201" s="32">
        <v>7</v>
      </c>
      <c r="BA1201" s="32">
        <v>7</v>
      </c>
      <c r="BB1201" s="32">
        <v>7</v>
      </c>
      <c r="BC1201" s="32">
        <v>7</v>
      </c>
      <c r="BD1201" s="33">
        <v>7.2</v>
      </c>
      <c r="BE1201" s="33">
        <v>7</v>
      </c>
      <c r="BF1201" s="33">
        <v>7</v>
      </c>
      <c r="BG1201" s="33">
        <v>7</v>
      </c>
      <c r="BH1201" s="33">
        <v>7</v>
      </c>
      <c r="BI1201" s="33">
        <v>7</v>
      </c>
      <c r="BJ1201" s="34">
        <v>7</v>
      </c>
      <c r="BK1201" s="35">
        <v>7</v>
      </c>
      <c r="BL1201" t="str">
        <f>IF(BY1201&gt;LARGE(BZ1201:$CK1201,1),1,"")</f>
        <v/>
      </c>
      <c r="BM1201" t="str">
        <f>IF(BZ1201&gt;LARGE(CA1201:$CK1201,1),2,"")</f>
        <v/>
      </c>
      <c r="BN1201" t="str">
        <f>IF(CA1201&gt;LARGE(CB1201:$CK1201,1),2.2,"")</f>
        <v/>
      </c>
      <c r="BO1201" t="str">
        <f>IF(CB1201&gt;LARGE(CC1201:$CK1201,1),3,"")</f>
        <v/>
      </c>
      <c r="BP1201" t="str">
        <f>IF(CC1201&gt;LARGE(CD1201:$CK1201,1),3.2,"")</f>
        <v/>
      </c>
      <c r="BQ1201" t="str">
        <f>IF(CD1201&gt;LARGE(CE1201:$CK1201,1),4,"")</f>
        <v/>
      </c>
      <c r="BR1201" t="str">
        <f>IF(CE1201&gt;LARGE(CF1201:$CK1201,1),4.2,"")</f>
        <v/>
      </c>
      <c r="BS1201" t="str">
        <f>IF(CF1201&gt;LARGE(CG1201:$CK1201,1),5,"")</f>
        <v/>
      </c>
      <c r="BT1201" t="str">
        <f>IF(CG1201&gt;LARGE(CH1201:$CK1201,1),5.2,"")</f>
        <v/>
      </c>
      <c r="BU1201" t="str">
        <f>IF(CH1201&gt;LARGE(CI1201:$CK1201,1),6,"")</f>
        <v/>
      </c>
      <c r="BV1201" t="str">
        <f>IF(CI1201&gt;LARGE(CJ1201:$CK1201,1),6.2,"")</f>
        <v/>
      </c>
      <c r="BW1201">
        <f>IF(CJ1201&gt;LARGE(CK1201:$CK1201,1),7,"")</f>
        <v>7</v>
      </c>
      <c r="BX1201" t="str">
        <f t="shared" si="307"/>
        <v/>
      </c>
      <c r="BY1201" s="36">
        <f t="shared" si="308"/>
        <v>0</v>
      </c>
      <c r="BZ1201" s="36">
        <f t="shared" si="309"/>
        <v>0</v>
      </c>
      <c r="CA1201">
        <f t="shared" si="310"/>
        <v>0</v>
      </c>
      <c r="CB1201" s="36">
        <f t="shared" si="311"/>
        <v>0</v>
      </c>
      <c r="CC1201">
        <f t="shared" si="312"/>
        <v>0</v>
      </c>
      <c r="CD1201" s="36">
        <f t="shared" si="313"/>
        <v>0</v>
      </c>
      <c r="CE1201">
        <f t="shared" si="314"/>
        <v>0</v>
      </c>
      <c r="CF1201" s="36">
        <f t="shared" si="315"/>
        <v>0</v>
      </c>
      <c r="CG1201">
        <f t="shared" si="316"/>
        <v>0</v>
      </c>
      <c r="CH1201" s="36">
        <f t="shared" si="317"/>
        <v>0</v>
      </c>
      <c r="CI1201">
        <f t="shared" si="318"/>
        <v>0</v>
      </c>
      <c r="CJ1201" s="36">
        <f t="shared" si="319"/>
        <v>8</v>
      </c>
      <c r="CK1201">
        <f t="shared" si="320"/>
        <v>0</v>
      </c>
      <c r="CP1201">
        <v>1852</v>
      </c>
      <c r="DD1201" t="str">
        <f>IF(COUNTIF('[3]Zone Players'!A$3:A$1847,A1201)&lt;1,"D","")</f>
        <v/>
      </c>
      <c r="DF1201">
        <f t="shared" si="323"/>
        <v>7</v>
      </c>
      <c r="DG1201" s="70">
        <f t="shared" si="321"/>
        <v>8</v>
      </c>
      <c r="DH1201" t="str">
        <f t="shared" si="322"/>
        <v/>
      </c>
    </row>
    <row r="1202" spans="1:112" x14ac:dyDescent="0.25">
      <c r="A1202" s="23">
        <v>105477</v>
      </c>
      <c r="B1202" s="24" t="s">
        <v>1658</v>
      </c>
      <c r="C1202" s="24" t="s">
        <v>1659</v>
      </c>
      <c r="D1202" s="25" t="s">
        <v>1625</v>
      </c>
      <c r="E1202" s="26"/>
      <c r="F1202" s="27"/>
      <c r="G1202" s="27"/>
      <c r="H1202" s="27"/>
      <c r="I1202" s="27"/>
      <c r="J1202" s="27"/>
      <c r="K1202" s="27"/>
      <c r="L1202" s="27"/>
      <c r="M1202" s="27"/>
      <c r="N1202" s="26"/>
      <c r="O1202" s="27"/>
      <c r="P1202" s="27">
        <v>7</v>
      </c>
      <c r="Q1202" s="28"/>
      <c r="R1202" s="28"/>
      <c r="S1202" s="28"/>
      <c r="T1202" s="29"/>
      <c r="U1202" s="28"/>
      <c r="V1202" s="30" t="s">
        <v>113</v>
      </c>
      <c r="W1202" s="30" t="s">
        <v>113</v>
      </c>
      <c r="X1202" s="30">
        <v>3</v>
      </c>
      <c r="Y1202" s="30">
        <v>4</v>
      </c>
      <c r="Z1202" s="30" t="s">
        <v>113</v>
      </c>
      <c r="AA1202" s="30">
        <v>6</v>
      </c>
      <c r="AB1202" s="30">
        <v>7</v>
      </c>
      <c r="AC1202" s="30" t="s">
        <v>113</v>
      </c>
      <c r="AD1202" s="30" t="s">
        <v>113</v>
      </c>
      <c r="AE1202" s="30" t="s">
        <v>113</v>
      </c>
      <c r="AF1202" s="30" t="s">
        <v>113</v>
      </c>
      <c r="AG1202" s="30" t="s">
        <v>113</v>
      </c>
      <c r="AH1202" s="30" t="s">
        <v>113</v>
      </c>
      <c r="AI1202" s="30" t="s">
        <v>113</v>
      </c>
      <c r="AJ1202" s="30" t="s">
        <v>113</v>
      </c>
      <c r="AK1202" s="30" t="s">
        <v>113</v>
      </c>
      <c r="AL1202" s="30" t="s">
        <v>113</v>
      </c>
      <c r="AM1202" s="30">
        <v>0</v>
      </c>
      <c r="AN1202" s="30">
        <v>18</v>
      </c>
      <c r="AO1202" s="30">
        <v>0</v>
      </c>
      <c r="AP1202" s="30">
        <v>7</v>
      </c>
      <c r="AQ1202" s="31">
        <v>7</v>
      </c>
      <c r="AR1202" s="31">
        <v>7</v>
      </c>
      <c r="AS1202" s="31">
        <v>7</v>
      </c>
      <c r="AT1202" s="32">
        <v>0</v>
      </c>
      <c r="AU1202" s="32">
        <v>7</v>
      </c>
      <c r="AV1202" s="32">
        <v>7</v>
      </c>
      <c r="AW1202" s="32">
        <v>7</v>
      </c>
      <c r="AX1202" s="32">
        <v>7</v>
      </c>
      <c r="AY1202" s="32">
        <v>0</v>
      </c>
      <c r="AZ1202" s="32">
        <v>7</v>
      </c>
      <c r="BA1202" s="32">
        <v>7</v>
      </c>
      <c r="BB1202" s="32">
        <v>7</v>
      </c>
      <c r="BC1202" s="32">
        <v>7</v>
      </c>
      <c r="BD1202" s="33">
        <v>7.2</v>
      </c>
      <c r="BE1202" s="33">
        <v>7</v>
      </c>
      <c r="BF1202" s="33">
        <v>7</v>
      </c>
      <c r="BG1202" s="33">
        <v>7</v>
      </c>
      <c r="BH1202" s="33">
        <v>7</v>
      </c>
      <c r="BI1202" s="33">
        <v>7</v>
      </c>
      <c r="BJ1202" s="34">
        <v>7</v>
      </c>
      <c r="BK1202" s="35">
        <v>7</v>
      </c>
      <c r="BL1202" t="str">
        <f>IF(BY1202&gt;LARGE(BZ1202:$CK1202,1),1,"")</f>
        <v/>
      </c>
      <c r="BM1202" t="str">
        <f>IF(BZ1202&gt;LARGE(CA1202:$CK1202,1),2,"")</f>
        <v/>
      </c>
      <c r="BN1202" t="str">
        <f>IF(CA1202&gt;LARGE(CB1202:$CK1202,1),2.2,"")</f>
        <v/>
      </c>
      <c r="BO1202" t="str">
        <f>IF(CB1202&gt;LARGE(CC1202:$CK1202,1),3,"")</f>
        <v/>
      </c>
      <c r="BP1202" t="str">
        <f>IF(CC1202&gt;LARGE(CD1202:$CK1202,1),3.2,"")</f>
        <v/>
      </c>
      <c r="BQ1202" t="str">
        <f>IF(CD1202&gt;LARGE(CE1202:$CK1202,1),4,"")</f>
        <v/>
      </c>
      <c r="BR1202" t="str">
        <f>IF(CE1202&gt;LARGE(CF1202:$CK1202,1),4.2,"")</f>
        <v/>
      </c>
      <c r="BS1202" t="str">
        <f>IF(CF1202&gt;LARGE(CG1202:$CK1202,1),5,"")</f>
        <v/>
      </c>
      <c r="BT1202" t="str">
        <f>IF(CG1202&gt;LARGE(CH1202:$CK1202,1),5.2,"")</f>
        <v/>
      </c>
      <c r="BU1202" t="str">
        <f>IF(CH1202&gt;LARGE(CI1202:$CK1202,1),6,"")</f>
        <v/>
      </c>
      <c r="BV1202" t="str">
        <f>IF(CI1202&gt;LARGE(CJ1202:$CK1202,1),6.2,"")</f>
        <v/>
      </c>
      <c r="BW1202">
        <f>IF(CJ1202&gt;LARGE(CK1202:$CK1202,1),7,"")</f>
        <v>7</v>
      </c>
      <c r="BX1202" t="str">
        <f t="shared" si="307"/>
        <v/>
      </c>
      <c r="BY1202" s="36">
        <f t="shared" si="308"/>
        <v>0</v>
      </c>
      <c r="BZ1202" s="36">
        <f t="shared" si="309"/>
        <v>0</v>
      </c>
      <c r="CA1202">
        <f t="shared" si="310"/>
        <v>0</v>
      </c>
      <c r="CB1202" s="36">
        <f t="shared" si="311"/>
        <v>0</v>
      </c>
      <c r="CC1202">
        <f t="shared" si="312"/>
        <v>0</v>
      </c>
      <c r="CD1202" s="36">
        <f t="shared" si="313"/>
        <v>0</v>
      </c>
      <c r="CE1202">
        <f t="shared" si="314"/>
        <v>0</v>
      </c>
      <c r="CF1202" s="36">
        <f t="shared" si="315"/>
        <v>0</v>
      </c>
      <c r="CG1202">
        <f t="shared" si="316"/>
        <v>0</v>
      </c>
      <c r="CH1202" s="36">
        <f t="shared" si="317"/>
        <v>0</v>
      </c>
      <c r="CI1202">
        <f t="shared" si="318"/>
        <v>0</v>
      </c>
      <c r="CJ1202" s="36">
        <f t="shared" si="319"/>
        <v>8</v>
      </c>
      <c r="CK1202">
        <f t="shared" si="320"/>
        <v>0</v>
      </c>
      <c r="CP1202">
        <v>1853</v>
      </c>
      <c r="DD1202" t="str">
        <f>IF(COUNTIF('[3]Zone Players'!A$3:A$1847,A1202)&lt;1,"D","")</f>
        <v/>
      </c>
      <c r="DF1202">
        <f t="shared" si="323"/>
        <v>7</v>
      </c>
      <c r="DG1202" s="70">
        <f t="shared" si="321"/>
        <v>8</v>
      </c>
      <c r="DH1202" t="str">
        <f t="shared" si="322"/>
        <v/>
      </c>
    </row>
    <row r="1203" spans="1:112" x14ac:dyDescent="0.25">
      <c r="A1203" s="23">
        <v>120306</v>
      </c>
      <c r="B1203" s="24" t="s">
        <v>1660</v>
      </c>
      <c r="C1203" s="24" t="s">
        <v>987</v>
      </c>
      <c r="D1203" s="25" t="s">
        <v>1625</v>
      </c>
      <c r="E1203" s="26"/>
      <c r="F1203" s="27"/>
      <c r="G1203" s="27"/>
      <c r="H1203" s="27"/>
      <c r="I1203" s="27">
        <v>7</v>
      </c>
      <c r="J1203" s="27">
        <v>6</v>
      </c>
      <c r="K1203" s="27">
        <v>6</v>
      </c>
      <c r="L1203" s="27">
        <v>6</v>
      </c>
      <c r="M1203" s="27">
        <v>5</v>
      </c>
      <c r="N1203" s="26">
        <v>6</v>
      </c>
      <c r="O1203" s="27">
        <v>6</v>
      </c>
      <c r="P1203" s="27">
        <v>6</v>
      </c>
      <c r="Q1203" s="28"/>
      <c r="R1203" s="28"/>
      <c r="S1203" s="28"/>
      <c r="T1203" s="29"/>
      <c r="U1203" s="28"/>
      <c r="V1203" s="30" t="s">
        <v>113</v>
      </c>
      <c r="W1203" s="30" t="s">
        <v>113</v>
      </c>
      <c r="X1203" s="30">
        <v>3</v>
      </c>
      <c r="Y1203" s="30">
        <v>4</v>
      </c>
      <c r="Z1203" s="30" t="s">
        <v>113</v>
      </c>
      <c r="AA1203" s="30">
        <v>6</v>
      </c>
      <c r="AB1203" s="30">
        <v>7</v>
      </c>
      <c r="AC1203" s="30" t="s">
        <v>113</v>
      </c>
      <c r="AD1203" s="30" t="s">
        <v>113</v>
      </c>
      <c r="AE1203" s="30" t="s">
        <v>113</v>
      </c>
      <c r="AF1203" s="30" t="s">
        <v>113</v>
      </c>
      <c r="AG1203" s="30" t="s">
        <v>113</v>
      </c>
      <c r="AH1203" s="30" t="s">
        <v>113</v>
      </c>
      <c r="AI1203" s="30" t="s">
        <v>113</v>
      </c>
      <c r="AJ1203" s="30" t="s">
        <v>113</v>
      </c>
      <c r="AK1203" s="30" t="s">
        <v>113</v>
      </c>
      <c r="AL1203" s="30" t="s">
        <v>113</v>
      </c>
      <c r="AM1203" s="30">
        <v>0</v>
      </c>
      <c r="AN1203" s="30">
        <v>18</v>
      </c>
      <c r="AO1203" s="30">
        <v>0</v>
      </c>
      <c r="AP1203" s="30">
        <v>7</v>
      </c>
      <c r="AQ1203" s="31">
        <v>6</v>
      </c>
      <c r="AR1203" s="31">
        <v>6</v>
      </c>
      <c r="AS1203" s="31">
        <v>6</v>
      </c>
      <c r="AT1203" s="32">
        <v>6</v>
      </c>
      <c r="AU1203" s="32">
        <v>6</v>
      </c>
      <c r="AV1203" s="32">
        <v>0</v>
      </c>
      <c r="AW1203" s="32">
        <v>0</v>
      </c>
      <c r="AX1203" s="32">
        <v>6</v>
      </c>
      <c r="AY1203" s="32">
        <v>6</v>
      </c>
      <c r="AZ1203" s="32">
        <v>6</v>
      </c>
      <c r="BA1203" s="32">
        <v>6</v>
      </c>
      <c r="BB1203" s="32">
        <v>6</v>
      </c>
      <c r="BC1203" s="32">
        <v>6</v>
      </c>
      <c r="BD1203" s="33">
        <v>7.2</v>
      </c>
      <c r="BE1203" s="33">
        <v>7.2</v>
      </c>
      <c r="BF1203" s="33">
        <v>7.2</v>
      </c>
      <c r="BG1203" s="33">
        <v>6</v>
      </c>
      <c r="BH1203" s="33">
        <v>6</v>
      </c>
      <c r="BI1203" s="33">
        <v>6</v>
      </c>
      <c r="BJ1203" s="34">
        <v>6</v>
      </c>
      <c r="BK1203" s="35">
        <v>6</v>
      </c>
      <c r="BL1203" t="str">
        <f>IF(BY1203&gt;LARGE(BZ1203:$CK1203,1),1,"")</f>
        <v/>
      </c>
      <c r="BM1203" t="str">
        <f>IF(BZ1203&gt;LARGE(CA1203:$CK1203,1),2,"")</f>
        <v/>
      </c>
      <c r="BN1203" t="str">
        <f>IF(CA1203&gt;LARGE(CB1203:$CK1203,1),2.2,"")</f>
        <v/>
      </c>
      <c r="BO1203" t="str">
        <f>IF(CB1203&gt;LARGE(CC1203:$CK1203,1),3,"")</f>
        <v/>
      </c>
      <c r="BP1203" t="str">
        <f>IF(CC1203&gt;LARGE(CD1203:$CK1203,1),3.2,"")</f>
        <v/>
      </c>
      <c r="BQ1203" t="str">
        <f>IF(CD1203&gt;LARGE(CE1203:$CK1203,1),4,"")</f>
        <v/>
      </c>
      <c r="BR1203" t="str">
        <f>IF(CE1203&gt;LARGE(CF1203:$CK1203,1),4.2,"")</f>
        <v/>
      </c>
      <c r="BS1203" t="str">
        <f>IF(CF1203&gt;LARGE(CG1203:$CK1203,1),5,"")</f>
        <v/>
      </c>
      <c r="BT1203" t="str">
        <f>IF(CG1203&gt;LARGE(CH1203:$CK1203,1),5.2,"")</f>
        <v/>
      </c>
      <c r="BU1203">
        <f>IF(CH1203&gt;LARGE(CI1203:$CK1203,1),6,"")</f>
        <v>6</v>
      </c>
      <c r="BV1203" t="str">
        <f>IF(CI1203&gt;LARGE(CJ1203:$CK1203,1),6.2,"")</f>
        <v/>
      </c>
      <c r="BW1203" t="str">
        <f>IF(CJ1203&gt;LARGE(CK1203:$CK1203,1),7,"")</f>
        <v/>
      </c>
      <c r="BX1203" t="str">
        <f t="shared" si="307"/>
        <v/>
      </c>
      <c r="BY1203" s="36">
        <f t="shared" si="308"/>
        <v>0</v>
      </c>
      <c r="BZ1203" s="36">
        <f t="shared" si="309"/>
        <v>0</v>
      </c>
      <c r="CA1203">
        <f t="shared" si="310"/>
        <v>0</v>
      </c>
      <c r="CB1203" s="36">
        <f t="shared" si="311"/>
        <v>0</v>
      </c>
      <c r="CC1203">
        <f t="shared" si="312"/>
        <v>0</v>
      </c>
      <c r="CD1203" s="36">
        <f t="shared" si="313"/>
        <v>0</v>
      </c>
      <c r="CE1203">
        <f t="shared" si="314"/>
        <v>0</v>
      </c>
      <c r="CF1203" s="36">
        <f t="shared" si="315"/>
        <v>0</v>
      </c>
      <c r="CG1203">
        <f t="shared" si="316"/>
        <v>0</v>
      </c>
      <c r="CH1203" s="36">
        <f t="shared" si="317"/>
        <v>8</v>
      </c>
      <c r="CI1203">
        <f t="shared" si="318"/>
        <v>0</v>
      </c>
      <c r="CJ1203" s="36">
        <f t="shared" si="319"/>
        <v>0</v>
      </c>
      <c r="CK1203">
        <f t="shared" si="320"/>
        <v>0</v>
      </c>
      <c r="CP1203">
        <v>1855</v>
      </c>
      <c r="DD1203" t="str">
        <f>IF(COUNTIF('[3]Zone Players'!A$3:A$1847,A1203)&lt;1,"D","")</f>
        <v/>
      </c>
      <c r="DF1203">
        <f t="shared" si="323"/>
        <v>6</v>
      </c>
      <c r="DG1203" s="70">
        <f t="shared" si="321"/>
        <v>8</v>
      </c>
      <c r="DH1203" t="str">
        <f t="shared" si="322"/>
        <v/>
      </c>
    </row>
    <row r="1204" spans="1:112" x14ac:dyDescent="0.25">
      <c r="A1204" s="23">
        <v>91039</v>
      </c>
      <c r="B1204" s="24" t="s">
        <v>1661</v>
      </c>
      <c r="C1204" s="24" t="s">
        <v>565</v>
      </c>
      <c r="D1204" s="25" t="s">
        <v>1625</v>
      </c>
      <c r="E1204" s="26"/>
      <c r="F1204" s="27"/>
      <c r="G1204" s="27"/>
      <c r="H1204" s="27"/>
      <c r="I1204" s="27"/>
      <c r="J1204" s="27"/>
      <c r="K1204" s="27">
        <v>6</v>
      </c>
      <c r="L1204" s="27">
        <v>6</v>
      </c>
      <c r="M1204" s="27">
        <v>6</v>
      </c>
      <c r="N1204" s="26">
        <v>7</v>
      </c>
      <c r="O1204" s="27">
        <v>7</v>
      </c>
      <c r="P1204" s="27">
        <v>7</v>
      </c>
      <c r="Q1204" s="28"/>
      <c r="R1204" s="28"/>
      <c r="S1204" s="28"/>
      <c r="T1204" s="29"/>
      <c r="U1204" s="28"/>
      <c r="V1204" s="30" t="s">
        <v>113</v>
      </c>
      <c r="W1204" s="30" t="s">
        <v>113</v>
      </c>
      <c r="X1204" s="30">
        <v>3</v>
      </c>
      <c r="Y1204" s="30">
        <v>4</v>
      </c>
      <c r="Z1204" s="30" t="s">
        <v>113</v>
      </c>
      <c r="AA1204" s="30">
        <v>6</v>
      </c>
      <c r="AB1204" s="30">
        <v>7</v>
      </c>
      <c r="AC1204" s="30" t="s">
        <v>113</v>
      </c>
      <c r="AD1204" s="30" t="s">
        <v>113</v>
      </c>
      <c r="AE1204" s="30" t="s">
        <v>113</v>
      </c>
      <c r="AF1204" s="30" t="s">
        <v>113</v>
      </c>
      <c r="AG1204" s="30" t="s">
        <v>113</v>
      </c>
      <c r="AH1204" s="30" t="s">
        <v>113</v>
      </c>
      <c r="AI1204" s="30" t="s">
        <v>113</v>
      </c>
      <c r="AJ1204" s="30" t="s">
        <v>113</v>
      </c>
      <c r="AK1204" s="30" t="s">
        <v>113</v>
      </c>
      <c r="AL1204" s="30" t="s">
        <v>113</v>
      </c>
      <c r="AM1204" s="30">
        <v>0</v>
      </c>
      <c r="AN1204" s="30">
        <v>18</v>
      </c>
      <c r="AO1204" s="30">
        <v>0</v>
      </c>
      <c r="AP1204" s="30">
        <v>7</v>
      </c>
      <c r="AQ1204" s="31">
        <v>7</v>
      </c>
      <c r="AR1204" s="31">
        <v>7</v>
      </c>
      <c r="AS1204" s="31">
        <v>7</v>
      </c>
      <c r="AT1204" s="32">
        <v>0</v>
      </c>
      <c r="AU1204" s="32">
        <v>7</v>
      </c>
      <c r="AV1204" s="32">
        <v>7</v>
      </c>
      <c r="AW1204" s="32">
        <v>7</v>
      </c>
      <c r="AX1204" s="32">
        <v>7</v>
      </c>
      <c r="AY1204" s="32">
        <v>0</v>
      </c>
      <c r="AZ1204" s="32">
        <v>7</v>
      </c>
      <c r="BA1204" s="32">
        <v>7</v>
      </c>
      <c r="BB1204" s="32">
        <v>7</v>
      </c>
      <c r="BC1204" s="32">
        <v>7</v>
      </c>
      <c r="BD1204" s="33">
        <v>7.2</v>
      </c>
      <c r="BE1204" s="33">
        <v>7</v>
      </c>
      <c r="BF1204" s="33">
        <v>7</v>
      </c>
      <c r="BG1204" s="33">
        <v>7</v>
      </c>
      <c r="BH1204" s="33">
        <v>7</v>
      </c>
      <c r="BI1204" s="33">
        <v>7</v>
      </c>
      <c r="BJ1204" s="34">
        <v>7</v>
      </c>
      <c r="BK1204" s="35">
        <v>7</v>
      </c>
      <c r="BL1204" t="str">
        <f>IF(BY1204&gt;LARGE(BZ1204:$CK1204,1),1,"")</f>
        <v/>
      </c>
      <c r="BM1204" t="str">
        <f>IF(BZ1204&gt;LARGE(CA1204:$CK1204,1),2,"")</f>
        <v/>
      </c>
      <c r="BN1204" t="str">
        <f>IF(CA1204&gt;LARGE(CB1204:$CK1204,1),2.2,"")</f>
        <v/>
      </c>
      <c r="BO1204" t="str">
        <f>IF(CB1204&gt;LARGE(CC1204:$CK1204,1),3,"")</f>
        <v/>
      </c>
      <c r="BP1204" t="str">
        <f>IF(CC1204&gt;LARGE(CD1204:$CK1204,1),3.2,"")</f>
        <v/>
      </c>
      <c r="BQ1204" t="str">
        <f>IF(CD1204&gt;LARGE(CE1204:$CK1204,1),4,"")</f>
        <v/>
      </c>
      <c r="BR1204" t="str">
        <f>IF(CE1204&gt;LARGE(CF1204:$CK1204,1),4.2,"")</f>
        <v/>
      </c>
      <c r="BS1204" t="str">
        <f>IF(CF1204&gt;LARGE(CG1204:$CK1204,1),5,"")</f>
        <v/>
      </c>
      <c r="BT1204" t="str">
        <f>IF(CG1204&gt;LARGE(CH1204:$CK1204,1),5.2,"")</f>
        <v/>
      </c>
      <c r="BU1204" t="str">
        <f>IF(CH1204&gt;LARGE(CI1204:$CK1204,1),6,"")</f>
        <v/>
      </c>
      <c r="BV1204" t="str">
        <f>IF(CI1204&gt;LARGE(CJ1204:$CK1204,1),6.2,"")</f>
        <v/>
      </c>
      <c r="BW1204">
        <f>IF(CJ1204&gt;LARGE(CK1204:$CK1204,1),7,"")</f>
        <v>7</v>
      </c>
      <c r="BX1204" t="str">
        <f t="shared" si="307"/>
        <v/>
      </c>
      <c r="BY1204" s="36">
        <f t="shared" si="308"/>
        <v>0</v>
      </c>
      <c r="BZ1204" s="36">
        <f t="shared" si="309"/>
        <v>0</v>
      </c>
      <c r="CA1204">
        <f t="shared" si="310"/>
        <v>0</v>
      </c>
      <c r="CB1204" s="36">
        <f t="shared" si="311"/>
        <v>0</v>
      </c>
      <c r="CC1204">
        <f t="shared" si="312"/>
        <v>0</v>
      </c>
      <c r="CD1204" s="36">
        <f t="shared" si="313"/>
        <v>0</v>
      </c>
      <c r="CE1204">
        <f t="shared" si="314"/>
        <v>0</v>
      </c>
      <c r="CF1204" s="36">
        <f t="shared" si="315"/>
        <v>0</v>
      </c>
      <c r="CG1204">
        <f t="shared" si="316"/>
        <v>0</v>
      </c>
      <c r="CH1204" s="36">
        <f t="shared" si="317"/>
        <v>0</v>
      </c>
      <c r="CI1204">
        <f t="shared" si="318"/>
        <v>0</v>
      </c>
      <c r="CJ1204" s="36">
        <f t="shared" si="319"/>
        <v>8</v>
      </c>
      <c r="CK1204">
        <f t="shared" si="320"/>
        <v>0</v>
      </c>
      <c r="CP1204">
        <v>1856</v>
      </c>
      <c r="DD1204" t="str">
        <f>IF(COUNTIF('[3]Zone Players'!A$3:A$1847,A1204)&lt;1,"D","")</f>
        <v/>
      </c>
      <c r="DF1204">
        <f t="shared" si="323"/>
        <v>7</v>
      </c>
      <c r="DG1204" s="70">
        <f t="shared" si="321"/>
        <v>8</v>
      </c>
      <c r="DH1204" t="str">
        <f t="shared" si="322"/>
        <v/>
      </c>
    </row>
    <row r="1205" spans="1:112" x14ac:dyDescent="0.25">
      <c r="A1205" s="23">
        <v>13975</v>
      </c>
      <c r="B1205" s="24" t="s">
        <v>1662</v>
      </c>
      <c r="C1205" s="24" t="s">
        <v>1036</v>
      </c>
      <c r="D1205" s="25" t="s">
        <v>1625</v>
      </c>
      <c r="E1205" s="26">
        <v>2</v>
      </c>
      <c r="F1205" s="27">
        <v>2</v>
      </c>
      <c r="G1205" s="27">
        <v>2</v>
      </c>
      <c r="H1205" s="27">
        <v>2</v>
      </c>
      <c r="I1205" s="27">
        <v>3</v>
      </c>
      <c r="J1205" s="27">
        <v>3</v>
      </c>
      <c r="K1205" s="27">
        <v>2</v>
      </c>
      <c r="L1205" s="27">
        <v>2</v>
      </c>
      <c r="M1205" s="27">
        <v>2</v>
      </c>
      <c r="N1205" s="26">
        <v>3</v>
      </c>
      <c r="O1205" s="27">
        <v>3</v>
      </c>
      <c r="P1205" s="27">
        <v>3</v>
      </c>
      <c r="Q1205" s="28"/>
      <c r="R1205" s="28"/>
      <c r="S1205" s="28"/>
      <c r="T1205" s="29"/>
      <c r="U1205" s="28"/>
      <c r="V1205" s="30" t="s">
        <v>113</v>
      </c>
      <c r="W1205" s="30" t="s">
        <v>113</v>
      </c>
      <c r="X1205" s="30">
        <v>3</v>
      </c>
      <c r="Y1205" s="30">
        <v>4</v>
      </c>
      <c r="Z1205" s="30" t="s">
        <v>113</v>
      </c>
      <c r="AA1205" s="30">
        <v>6</v>
      </c>
      <c r="AB1205" s="30">
        <v>7</v>
      </c>
      <c r="AC1205" s="30" t="s">
        <v>113</v>
      </c>
      <c r="AD1205" s="30" t="s">
        <v>113</v>
      </c>
      <c r="AE1205" s="30" t="s">
        <v>113</v>
      </c>
      <c r="AF1205" s="30" t="s">
        <v>113</v>
      </c>
      <c r="AG1205" s="30" t="s">
        <v>113</v>
      </c>
      <c r="AH1205" s="30" t="s">
        <v>113</v>
      </c>
      <c r="AI1205" s="30" t="s">
        <v>113</v>
      </c>
      <c r="AJ1205" s="30" t="s">
        <v>113</v>
      </c>
      <c r="AK1205" s="30" t="s">
        <v>113</v>
      </c>
      <c r="AL1205" s="30" t="s">
        <v>113</v>
      </c>
      <c r="AM1205" s="30">
        <v>0</v>
      </c>
      <c r="AN1205" s="30">
        <v>18</v>
      </c>
      <c r="AO1205" s="30">
        <v>3</v>
      </c>
      <c r="AP1205" s="30">
        <v>4</v>
      </c>
      <c r="AQ1205" s="31">
        <v>3</v>
      </c>
      <c r="AR1205" s="31">
        <v>3</v>
      </c>
      <c r="AS1205" s="31">
        <v>3</v>
      </c>
      <c r="AT1205" s="32">
        <v>0</v>
      </c>
      <c r="AU1205" s="32">
        <v>0</v>
      </c>
      <c r="AV1205" s="32">
        <v>0</v>
      </c>
      <c r="AW1205" s="32">
        <v>0</v>
      </c>
      <c r="AX1205" s="32">
        <v>0</v>
      </c>
      <c r="AY1205" s="32">
        <v>0</v>
      </c>
      <c r="AZ1205" s="32">
        <v>0</v>
      </c>
      <c r="BA1205" s="32">
        <v>4</v>
      </c>
      <c r="BB1205" s="32">
        <v>0</v>
      </c>
      <c r="BC1205" s="32">
        <v>3</v>
      </c>
      <c r="BD1205" s="33">
        <v>7.2</v>
      </c>
      <c r="BE1205" s="33">
        <v>7.2</v>
      </c>
      <c r="BF1205" s="33">
        <v>7.2</v>
      </c>
      <c r="BG1205" s="33">
        <v>7.2</v>
      </c>
      <c r="BH1205" s="33">
        <v>7.2</v>
      </c>
      <c r="BI1205" s="33">
        <v>7.2</v>
      </c>
      <c r="BJ1205" s="34" t="s">
        <v>113</v>
      </c>
      <c r="BK1205" s="35">
        <v>3</v>
      </c>
      <c r="BL1205" t="str">
        <f>IF(BY1205&gt;LARGE(BZ1205:$CK1205,1),1,"")</f>
        <v/>
      </c>
      <c r="BM1205" t="str">
        <f>IF(BZ1205&gt;LARGE(CA1205:$CK1205,1),2,"")</f>
        <v/>
      </c>
      <c r="BN1205" t="str">
        <f>IF(CA1205&gt;LARGE(CB1205:$CK1205,1),2.2,"")</f>
        <v/>
      </c>
      <c r="BO1205" t="str">
        <f>IF(CB1205&gt;LARGE(CC1205:$CK1205,1),3,"")</f>
        <v/>
      </c>
      <c r="BP1205" t="str">
        <f>IF(CC1205&gt;LARGE(CD1205:$CK1205,1),3.2,"")</f>
        <v/>
      </c>
      <c r="BQ1205">
        <f>IF(CD1205&gt;LARGE(CE1205:$CK1205,1),4,"")</f>
        <v>4</v>
      </c>
      <c r="BR1205" t="str">
        <f>IF(CE1205&gt;LARGE(CF1205:$CK1205,1),4.2,"")</f>
        <v/>
      </c>
      <c r="BS1205" t="str">
        <f>IF(CF1205&gt;LARGE(CG1205:$CK1205,1),5,"")</f>
        <v/>
      </c>
      <c r="BT1205" t="str">
        <f>IF(CG1205&gt;LARGE(CH1205:$CK1205,1),5.2,"")</f>
        <v/>
      </c>
      <c r="BU1205" t="str">
        <f>IF(CH1205&gt;LARGE(CI1205:$CK1205,1),6,"")</f>
        <v/>
      </c>
      <c r="BV1205" t="str">
        <f>IF(CI1205&gt;LARGE(CJ1205:$CK1205,1),6.2,"")</f>
        <v/>
      </c>
      <c r="BW1205" t="str">
        <f>IF(CJ1205&gt;LARGE(CK1205:$CK1205,1),7,"")</f>
        <v/>
      </c>
      <c r="BX1205" t="str">
        <f t="shared" si="307"/>
        <v/>
      </c>
      <c r="BY1205" s="36">
        <f t="shared" si="308"/>
        <v>0</v>
      </c>
      <c r="BZ1205" s="36">
        <f t="shared" si="309"/>
        <v>0</v>
      </c>
      <c r="CA1205">
        <f t="shared" si="310"/>
        <v>0</v>
      </c>
      <c r="CB1205" s="36">
        <f t="shared" si="311"/>
        <v>1</v>
      </c>
      <c r="CC1205">
        <f t="shared" si="312"/>
        <v>0</v>
      </c>
      <c r="CD1205" s="36">
        <f t="shared" si="313"/>
        <v>1</v>
      </c>
      <c r="CE1205">
        <f t="shared" si="314"/>
        <v>0</v>
      </c>
      <c r="CF1205" s="36">
        <f t="shared" si="315"/>
        <v>0</v>
      </c>
      <c r="CG1205">
        <f t="shared" si="316"/>
        <v>0</v>
      </c>
      <c r="CH1205" s="36">
        <f t="shared" si="317"/>
        <v>0</v>
      </c>
      <c r="CI1205">
        <f t="shared" si="318"/>
        <v>0</v>
      </c>
      <c r="CJ1205" s="36">
        <f t="shared" si="319"/>
        <v>0</v>
      </c>
      <c r="CK1205">
        <f t="shared" si="320"/>
        <v>0</v>
      </c>
      <c r="CP1205">
        <v>1857</v>
      </c>
      <c r="DD1205" t="str">
        <f>IF(COUNTIF('[3]Zone Players'!A$3:A$1847,A1205)&lt;1,"D","")</f>
        <v/>
      </c>
      <c r="DF1205">
        <f t="shared" si="323"/>
        <v>3</v>
      </c>
      <c r="DG1205" s="70">
        <f t="shared" si="321"/>
        <v>2</v>
      </c>
      <c r="DH1205" t="str">
        <f t="shared" si="322"/>
        <v/>
      </c>
    </row>
    <row r="1206" spans="1:112" x14ac:dyDescent="0.25">
      <c r="A1206" s="23">
        <v>44214</v>
      </c>
      <c r="B1206" s="24" t="s">
        <v>1663</v>
      </c>
      <c r="C1206" s="24" t="s">
        <v>592</v>
      </c>
      <c r="D1206" s="25" t="s">
        <v>1625</v>
      </c>
      <c r="E1206" s="26">
        <v>2</v>
      </c>
      <c r="F1206" s="27">
        <v>2</v>
      </c>
      <c r="G1206" s="27">
        <v>2</v>
      </c>
      <c r="H1206" s="27">
        <v>2</v>
      </c>
      <c r="I1206" s="27">
        <v>2</v>
      </c>
      <c r="J1206" s="27">
        <v>1</v>
      </c>
      <c r="K1206" s="27">
        <v>2</v>
      </c>
      <c r="L1206" s="27">
        <v>2</v>
      </c>
      <c r="M1206" s="27">
        <v>2</v>
      </c>
      <c r="N1206" s="26">
        <v>3</v>
      </c>
      <c r="O1206" s="27">
        <v>3</v>
      </c>
      <c r="P1206" s="27">
        <v>3</v>
      </c>
      <c r="Q1206" s="28"/>
      <c r="R1206" s="28"/>
      <c r="S1206" s="28"/>
      <c r="T1206" s="29"/>
      <c r="U1206" s="28"/>
      <c r="V1206" s="30" t="s">
        <v>113</v>
      </c>
      <c r="W1206" s="30" t="s">
        <v>113</v>
      </c>
      <c r="X1206" s="30">
        <v>3</v>
      </c>
      <c r="Y1206" s="30">
        <v>4</v>
      </c>
      <c r="Z1206" s="30" t="s">
        <v>113</v>
      </c>
      <c r="AA1206" s="30">
        <v>6</v>
      </c>
      <c r="AB1206" s="30">
        <v>7</v>
      </c>
      <c r="AC1206" s="30" t="s">
        <v>113</v>
      </c>
      <c r="AD1206" s="30" t="s">
        <v>113</v>
      </c>
      <c r="AE1206" s="30" t="s">
        <v>113</v>
      </c>
      <c r="AF1206" s="30" t="s">
        <v>113</v>
      </c>
      <c r="AG1206" s="30" t="s">
        <v>113</v>
      </c>
      <c r="AH1206" s="30" t="s">
        <v>113</v>
      </c>
      <c r="AI1206" s="30" t="s">
        <v>113</v>
      </c>
      <c r="AJ1206" s="30" t="s">
        <v>113</v>
      </c>
      <c r="AK1206" s="30" t="s">
        <v>113</v>
      </c>
      <c r="AL1206" s="30" t="s">
        <v>113</v>
      </c>
      <c r="AM1206" s="30">
        <v>0</v>
      </c>
      <c r="AN1206" s="30">
        <v>18</v>
      </c>
      <c r="AO1206" s="30">
        <v>3</v>
      </c>
      <c r="AP1206" s="30">
        <v>4</v>
      </c>
      <c r="AQ1206" s="31">
        <v>3</v>
      </c>
      <c r="AR1206" s="31">
        <v>3</v>
      </c>
      <c r="AS1206" s="31">
        <v>3</v>
      </c>
      <c r="AT1206" s="32">
        <v>3</v>
      </c>
      <c r="AU1206" s="32">
        <v>3</v>
      </c>
      <c r="AV1206" s="32">
        <v>3</v>
      </c>
      <c r="AW1206" s="32">
        <v>0</v>
      </c>
      <c r="AX1206" s="32">
        <v>3</v>
      </c>
      <c r="AY1206" s="32">
        <v>3</v>
      </c>
      <c r="AZ1206" s="32">
        <v>3</v>
      </c>
      <c r="BA1206" s="32">
        <v>3</v>
      </c>
      <c r="BB1206" s="32">
        <v>3</v>
      </c>
      <c r="BC1206" s="32">
        <v>3</v>
      </c>
      <c r="BD1206" s="33">
        <v>7.2</v>
      </c>
      <c r="BE1206" s="33">
        <v>7.2</v>
      </c>
      <c r="BF1206" s="33">
        <v>3</v>
      </c>
      <c r="BG1206" s="33">
        <v>3</v>
      </c>
      <c r="BH1206" s="33">
        <v>3</v>
      </c>
      <c r="BI1206" s="33">
        <v>3</v>
      </c>
      <c r="BJ1206" s="34">
        <v>3</v>
      </c>
      <c r="BK1206" s="35">
        <v>3</v>
      </c>
      <c r="BL1206" t="str">
        <f>IF(BY1206&gt;LARGE(BZ1206:$CK1206,1),1,"")</f>
        <v/>
      </c>
      <c r="BM1206" t="str">
        <f>IF(BZ1206&gt;LARGE(CA1206:$CK1206,1),2,"")</f>
        <v/>
      </c>
      <c r="BN1206" t="str">
        <f>IF(CA1206&gt;LARGE(CB1206:$CK1206,1),2.2,"")</f>
        <v/>
      </c>
      <c r="BO1206">
        <f>IF(CB1206&gt;LARGE(CC1206:$CK1206,1),3,"")</f>
        <v>3</v>
      </c>
      <c r="BP1206" t="str">
        <f>IF(CC1206&gt;LARGE(CD1206:$CK1206,1),3.2,"")</f>
        <v/>
      </c>
      <c r="BQ1206" t="str">
        <f>IF(CD1206&gt;LARGE(CE1206:$CK1206,1),4,"")</f>
        <v/>
      </c>
      <c r="BR1206" t="str">
        <f>IF(CE1206&gt;LARGE(CF1206:$CK1206,1),4.2,"")</f>
        <v/>
      </c>
      <c r="BS1206" t="str">
        <f>IF(CF1206&gt;LARGE(CG1206:$CK1206,1),5,"")</f>
        <v/>
      </c>
      <c r="BT1206" t="str">
        <f>IF(CG1206&gt;LARGE(CH1206:$CK1206,1),5.2,"")</f>
        <v/>
      </c>
      <c r="BU1206" t="str">
        <f>IF(CH1206&gt;LARGE(CI1206:$CK1206,1),6,"")</f>
        <v/>
      </c>
      <c r="BV1206" t="str">
        <f>IF(CI1206&gt;LARGE(CJ1206:$CK1206,1),6.2,"")</f>
        <v/>
      </c>
      <c r="BW1206" t="str">
        <f>IF(CJ1206&gt;LARGE(CK1206:$CK1206,1),7,"")</f>
        <v/>
      </c>
      <c r="BX1206" t="str">
        <f t="shared" si="307"/>
        <v/>
      </c>
      <c r="BY1206" s="36">
        <f t="shared" si="308"/>
        <v>0</v>
      </c>
      <c r="BZ1206" s="36">
        <f t="shared" si="309"/>
        <v>0</v>
      </c>
      <c r="CA1206">
        <f t="shared" si="310"/>
        <v>0</v>
      </c>
      <c r="CB1206" s="36">
        <f t="shared" si="311"/>
        <v>9</v>
      </c>
      <c r="CC1206">
        <f t="shared" si="312"/>
        <v>0</v>
      </c>
      <c r="CD1206" s="36">
        <f t="shared" si="313"/>
        <v>0</v>
      </c>
      <c r="CE1206">
        <f t="shared" si="314"/>
        <v>0</v>
      </c>
      <c r="CF1206" s="36">
        <f t="shared" si="315"/>
        <v>0</v>
      </c>
      <c r="CG1206">
        <f t="shared" si="316"/>
        <v>0</v>
      </c>
      <c r="CH1206" s="36">
        <f t="shared" si="317"/>
        <v>0</v>
      </c>
      <c r="CI1206">
        <f t="shared" si="318"/>
        <v>0</v>
      </c>
      <c r="CJ1206" s="36">
        <f t="shared" si="319"/>
        <v>0</v>
      </c>
      <c r="CK1206">
        <f t="shared" si="320"/>
        <v>0</v>
      </c>
      <c r="CP1206">
        <v>1859</v>
      </c>
      <c r="DD1206" t="str">
        <f>IF(COUNTIF('[3]Zone Players'!A$3:A$1847,A1206)&lt;1,"D","")</f>
        <v/>
      </c>
      <c r="DF1206">
        <f t="shared" si="323"/>
        <v>3</v>
      </c>
      <c r="DG1206" s="70">
        <f t="shared" si="321"/>
        <v>9</v>
      </c>
      <c r="DH1206" t="str">
        <f t="shared" si="322"/>
        <v/>
      </c>
    </row>
    <row r="1207" spans="1:112" x14ac:dyDescent="0.25">
      <c r="A1207" s="40">
        <v>95782</v>
      </c>
      <c r="B1207" s="24" t="s">
        <v>1664</v>
      </c>
      <c r="C1207" s="24" t="s">
        <v>1392</v>
      </c>
      <c r="D1207" s="25" t="s">
        <v>1625</v>
      </c>
      <c r="E1207" s="26">
        <v>6</v>
      </c>
      <c r="F1207" s="27">
        <v>6</v>
      </c>
      <c r="G1207" s="27">
        <v>6</v>
      </c>
      <c r="H1207" s="27">
        <v>6</v>
      </c>
      <c r="I1207" s="27">
        <v>6</v>
      </c>
      <c r="J1207" s="27">
        <v>6</v>
      </c>
      <c r="K1207" s="27">
        <v>6</v>
      </c>
      <c r="L1207" s="27">
        <v>6</v>
      </c>
      <c r="M1207" s="27">
        <v>6</v>
      </c>
      <c r="N1207" s="26"/>
      <c r="O1207" s="27">
        <v>6</v>
      </c>
      <c r="P1207" s="27">
        <v>6</v>
      </c>
      <c r="Q1207" s="28"/>
      <c r="R1207" s="28"/>
      <c r="S1207" s="28"/>
      <c r="T1207" s="29"/>
      <c r="U1207" s="28"/>
      <c r="V1207" s="30" t="s">
        <v>113</v>
      </c>
      <c r="W1207" s="30" t="s">
        <v>113</v>
      </c>
      <c r="X1207" s="30">
        <v>3</v>
      </c>
      <c r="Y1207" s="30">
        <v>4</v>
      </c>
      <c r="Z1207" s="30" t="s">
        <v>113</v>
      </c>
      <c r="AA1207" s="30">
        <v>6</v>
      </c>
      <c r="AB1207" s="30">
        <v>7</v>
      </c>
      <c r="AC1207" s="30" t="s">
        <v>113</v>
      </c>
      <c r="AD1207" s="30" t="s">
        <v>113</v>
      </c>
      <c r="AE1207" s="30" t="s">
        <v>113</v>
      </c>
      <c r="AF1207" s="30" t="s">
        <v>113</v>
      </c>
      <c r="AG1207" s="30" t="s">
        <v>113</v>
      </c>
      <c r="AH1207" s="30" t="s">
        <v>113</v>
      </c>
      <c r="AI1207" s="30" t="s">
        <v>113</v>
      </c>
      <c r="AJ1207" s="30" t="s">
        <v>113</v>
      </c>
      <c r="AK1207" s="30" t="s">
        <v>113</v>
      </c>
      <c r="AL1207" s="30" t="s">
        <v>113</v>
      </c>
      <c r="AM1207" s="30">
        <v>0</v>
      </c>
      <c r="AN1207" s="30">
        <v>18</v>
      </c>
      <c r="AO1207" s="30">
        <v>0</v>
      </c>
      <c r="AP1207" s="30">
        <v>7</v>
      </c>
      <c r="AQ1207" s="31">
        <v>6</v>
      </c>
      <c r="AR1207" s="31">
        <v>6</v>
      </c>
      <c r="AS1207" s="31">
        <v>6</v>
      </c>
      <c r="AT1207" s="32">
        <v>0</v>
      </c>
      <c r="AU1207" s="32">
        <v>7</v>
      </c>
      <c r="AV1207" s="32">
        <v>6</v>
      </c>
      <c r="AW1207" s="32">
        <v>7</v>
      </c>
      <c r="AX1207" s="32">
        <v>7</v>
      </c>
      <c r="AY1207" s="32">
        <v>0</v>
      </c>
      <c r="AZ1207" s="32">
        <v>0</v>
      </c>
      <c r="BA1207" s="32">
        <v>0</v>
      </c>
      <c r="BB1207" s="32">
        <v>0</v>
      </c>
      <c r="BC1207" s="32">
        <v>0</v>
      </c>
      <c r="BD1207" s="33">
        <v>7.2</v>
      </c>
      <c r="BE1207" s="33">
        <v>7.2</v>
      </c>
      <c r="BF1207" s="33">
        <v>7.2</v>
      </c>
      <c r="BG1207" s="33">
        <v>7.2</v>
      </c>
      <c r="BH1207" s="33">
        <v>7.2</v>
      </c>
      <c r="BI1207" s="33">
        <v>7.2</v>
      </c>
      <c r="BJ1207" s="34" t="s">
        <v>113</v>
      </c>
      <c r="BK1207" s="35">
        <v>6</v>
      </c>
      <c r="BL1207" t="str">
        <f>IF(BY1207&gt;LARGE(BZ1207:$CK1207,1),1,"")</f>
        <v/>
      </c>
      <c r="BM1207" t="str">
        <f>IF(BZ1207&gt;LARGE(CA1207:$CK1207,1),2,"")</f>
        <v/>
      </c>
      <c r="BN1207" t="str">
        <f>IF(CA1207&gt;LARGE(CB1207:$CK1207,1),2.2,"")</f>
        <v/>
      </c>
      <c r="BO1207" t="str">
        <f>IF(CB1207&gt;LARGE(CC1207:$CK1207,1),3,"")</f>
        <v/>
      </c>
      <c r="BP1207" t="str">
        <f>IF(CC1207&gt;LARGE(CD1207:$CK1207,1),3.2,"")</f>
        <v/>
      </c>
      <c r="BQ1207" t="str">
        <f>IF(CD1207&gt;LARGE(CE1207:$CK1207,1),4,"")</f>
        <v/>
      </c>
      <c r="BR1207" t="str">
        <f>IF(CE1207&gt;LARGE(CF1207:$CK1207,1),4.2,"")</f>
        <v/>
      </c>
      <c r="BS1207" t="str">
        <f>IF(CF1207&gt;LARGE(CG1207:$CK1207,1),5,"")</f>
        <v/>
      </c>
      <c r="BT1207" t="str">
        <f>IF(CG1207&gt;LARGE(CH1207:$CK1207,1),5.2,"")</f>
        <v/>
      </c>
      <c r="BU1207" t="str">
        <f>IF(CH1207&gt;LARGE(CI1207:$CK1207,1),6,"")</f>
        <v/>
      </c>
      <c r="BV1207" t="str">
        <f>IF(CI1207&gt;LARGE(CJ1207:$CK1207,1),6.2,"")</f>
        <v/>
      </c>
      <c r="BW1207">
        <f>IF(CJ1207&gt;LARGE(CK1207:$CK1207,1),7,"")</f>
        <v>7</v>
      </c>
      <c r="BX1207" t="str">
        <f t="shared" si="307"/>
        <v/>
      </c>
      <c r="BY1207" s="36">
        <f t="shared" si="308"/>
        <v>0</v>
      </c>
      <c r="BZ1207" s="36">
        <f t="shared" si="309"/>
        <v>0</v>
      </c>
      <c r="CA1207">
        <f t="shared" si="310"/>
        <v>0</v>
      </c>
      <c r="CB1207" s="36">
        <f t="shared" si="311"/>
        <v>0</v>
      </c>
      <c r="CC1207">
        <f t="shared" si="312"/>
        <v>0</v>
      </c>
      <c r="CD1207" s="36">
        <f t="shared" si="313"/>
        <v>0</v>
      </c>
      <c r="CE1207">
        <f t="shared" si="314"/>
        <v>0</v>
      </c>
      <c r="CF1207" s="36">
        <f t="shared" si="315"/>
        <v>0</v>
      </c>
      <c r="CG1207">
        <f t="shared" si="316"/>
        <v>0</v>
      </c>
      <c r="CH1207" s="36">
        <f t="shared" si="317"/>
        <v>1</v>
      </c>
      <c r="CI1207">
        <f t="shared" si="318"/>
        <v>0</v>
      </c>
      <c r="CJ1207" s="36">
        <f t="shared" si="319"/>
        <v>3</v>
      </c>
      <c r="CK1207">
        <f t="shared" si="320"/>
        <v>0</v>
      </c>
      <c r="CP1207">
        <v>1860</v>
      </c>
      <c r="DD1207" t="str">
        <f>IF(COUNTIF('[3]Zone Players'!A$3:A$1847,A1207)&lt;1,"D","")</f>
        <v/>
      </c>
      <c r="DF1207">
        <f t="shared" si="323"/>
        <v>6</v>
      </c>
      <c r="DG1207" s="70">
        <f t="shared" si="321"/>
        <v>4</v>
      </c>
      <c r="DH1207" t="str">
        <f t="shared" si="322"/>
        <v/>
      </c>
    </row>
    <row r="1208" spans="1:112" x14ac:dyDescent="0.25">
      <c r="A1208" s="23">
        <v>32493</v>
      </c>
      <c r="B1208" s="24" t="s">
        <v>1589</v>
      </c>
      <c r="C1208" s="24" t="s">
        <v>231</v>
      </c>
      <c r="D1208" s="25" t="s">
        <v>1625</v>
      </c>
      <c r="E1208" s="26"/>
      <c r="F1208" s="27"/>
      <c r="G1208" s="27"/>
      <c r="H1208" s="27"/>
      <c r="I1208" s="27"/>
      <c r="J1208" s="27"/>
      <c r="K1208" s="27"/>
      <c r="L1208" s="27"/>
      <c r="M1208" s="27"/>
      <c r="N1208" s="26"/>
      <c r="O1208" s="27"/>
      <c r="P1208" s="27">
        <v>6</v>
      </c>
      <c r="Q1208" s="28"/>
      <c r="R1208" s="28"/>
      <c r="S1208" s="28"/>
      <c r="T1208" s="29"/>
      <c r="U1208" s="28"/>
      <c r="V1208" s="30" t="s">
        <v>113</v>
      </c>
      <c r="W1208" s="30" t="s">
        <v>113</v>
      </c>
      <c r="X1208" s="30">
        <v>3</v>
      </c>
      <c r="Y1208" s="30">
        <v>4</v>
      </c>
      <c r="Z1208" s="30" t="s">
        <v>113</v>
      </c>
      <c r="AA1208" s="30">
        <v>6</v>
      </c>
      <c r="AB1208" s="30">
        <v>7</v>
      </c>
      <c r="AC1208" s="30" t="s">
        <v>113</v>
      </c>
      <c r="AD1208" s="30" t="s">
        <v>113</v>
      </c>
      <c r="AE1208" s="30" t="s">
        <v>113</v>
      </c>
      <c r="AF1208" s="30" t="s">
        <v>113</v>
      </c>
      <c r="AG1208" s="30" t="s">
        <v>113</v>
      </c>
      <c r="AH1208" s="30" t="s">
        <v>113</v>
      </c>
      <c r="AI1208" s="30" t="s">
        <v>113</v>
      </c>
      <c r="AJ1208" s="30" t="s">
        <v>113</v>
      </c>
      <c r="AK1208" s="30" t="s">
        <v>113</v>
      </c>
      <c r="AL1208" s="30" t="s">
        <v>113</v>
      </c>
      <c r="AM1208" s="30">
        <v>0</v>
      </c>
      <c r="AN1208" s="30">
        <v>18</v>
      </c>
      <c r="AO1208" s="30">
        <v>0</v>
      </c>
      <c r="AP1208" s="30">
        <v>7</v>
      </c>
      <c r="AQ1208" s="31">
        <v>6</v>
      </c>
      <c r="AR1208" s="31">
        <v>6</v>
      </c>
      <c r="AS1208" s="31">
        <v>6</v>
      </c>
      <c r="AT1208" s="32">
        <v>0</v>
      </c>
      <c r="AU1208" s="32">
        <v>0</v>
      </c>
      <c r="AV1208" s="32">
        <v>0</v>
      </c>
      <c r="AW1208" s="32">
        <v>0</v>
      </c>
      <c r="AX1208" s="32">
        <v>0</v>
      </c>
      <c r="AY1208" s="32">
        <v>0</v>
      </c>
      <c r="AZ1208" s="32">
        <v>0</v>
      </c>
      <c r="BA1208" s="32">
        <v>0</v>
      </c>
      <c r="BB1208" s="32">
        <v>0</v>
      </c>
      <c r="BC1208" s="32">
        <v>0</v>
      </c>
      <c r="BD1208" s="33">
        <v>7.2</v>
      </c>
      <c r="BE1208" s="33">
        <v>7.2</v>
      </c>
      <c r="BF1208" s="33">
        <v>7.2</v>
      </c>
      <c r="BG1208" s="33">
        <v>7.2</v>
      </c>
      <c r="BH1208" s="33">
        <v>7.2</v>
      </c>
      <c r="BI1208" s="33">
        <v>7.2</v>
      </c>
      <c r="BJ1208" s="34" t="s">
        <v>113</v>
      </c>
      <c r="BK1208" s="35" t="s">
        <v>113</v>
      </c>
      <c r="BL1208" t="str">
        <f>IF(BY1208&gt;LARGE(BZ1208:$CK1208,1),1,"")</f>
        <v/>
      </c>
      <c r="BM1208" t="str">
        <f>IF(BZ1208&gt;LARGE(CA1208:$CK1208,1),2,"")</f>
        <v/>
      </c>
      <c r="BN1208" t="str">
        <f>IF(CA1208&gt;LARGE(CB1208:$CK1208,1),2.2,"")</f>
        <v/>
      </c>
      <c r="BO1208" t="str">
        <f>IF(CB1208&gt;LARGE(CC1208:$CK1208,1),3,"")</f>
        <v/>
      </c>
      <c r="BP1208" t="str">
        <f>IF(CC1208&gt;LARGE(CD1208:$CK1208,1),3.2,"")</f>
        <v/>
      </c>
      <c r="BQ1208" t="str">
        <f>IF(CD1208&gt;LARGE(CE1208:$CK1208,1),4,"")</f>
        <v/>
      </c>
      <c r="BR1208" t="str">
        <f>IF(CE1208&gt;LARGE(CF1208:$CK1208,1),4.2,"")</f>
        <v/>
      </c>
      <c r="BS1208" t="str">
        <f>IF(CF1208&gt;LARGE(CG1208:$CK1208,1),5,"")</f>
        <v/>
      </c>
      <c r="BT1208" t="str">
        <f>IF(CG1208&gt;LARGE(CH1208:$CK1208,1),5.2,"")</f>
        <v/>
      </c>
      <c r="BU1208" t="str">
        <f>IF(CH1208&gt;LARGE(CI1208:$CK1208,1),6,"")</f>
        <v/>
      </c>
      <c r="BV1208" t="str">
        <f>IF(CI1208&gt;LARGE(CJ1208:$CK1208,1),6.2,"")</f>
        <v/>
      </c>
      <c r="BW1208" t="str">
        <f>IF(CJ1208&gt;LARGE(CK1208:$CK1208,1),7,"")</f>
        <v/>
      </c>
      <c r="BX1208" t="str">
        <f t="shared" si="307"/>
        <v/>
      </c>
      <c r="BY1208" s="36">
        <f t="shared" si="308"/>
        <v>0</v>
      </c>
      <c r="BZ1208" s="36">
        <f t="shared" si="309"/>
        <v>0</v>
      </c>
      <c r="CA1208">
        <f t="shared" si="310"/>
        <v>0</v>
      </c>
      <c r="CB1208" s="36">
        <f t="shared" si="311"/>
        <v>0</v>
      </c>
      <c r="CC1208">
        <f t="shared" si="312"/>
        <v>0</v>
      </c>
      <c r="CD1208" s="36">
        <f t="shared" si="313"/>
        <v>0</v>
      </c>
      <c r="CE1208">
        <f t="shared" si="314"/>
        <v>0</v>
      </c>
      <c r="CF1208" s="36">
        <f t="shared" si="315"/>
        <v>0</v>
      </c>
      <c r="CG1208">
        <f t="shared" si="316"/>
        <v>0</v>
      </c>
      <c r="CH1208" s="36">
        <f t="shared" si="317"/>
        <v>0</v>
      </c>
      <c r="CI1208">
        <f t="shared" si="318"/>
        <v>0</v>
      </c>
      <c r="CJ1208" s="36">
        <f t="shared" si="319"/>
        <v>0</v>
      </c>
      <c r="CK1208">
        <f t="shared" si="320"/>
        <v>0</v>
      </c>
      <c r="CP1208">
        <v>1865</v>
      </c>
      <c r="DD1208" t="str">
        <f>IF(COUNTIF('[3]Zone Players'!A$3:A$1847,A1208)&lt;1,"D","")</f>
        <v/>
      </c>
      <c r="DF1208">
        <f t="shared" si="323"/>
        <v>6</v>
      </c>
      <c r="DG1208" s="70">
        <f t="shared" si="321"/>
        <v>0</v>
      </c>
      <c r="DH1208" t="str">
        <f t="shared" si="322"/>
        <v/>
      </c>
    </row>
    <row r="1209" spans="1:112" x14ac:dyDescent="0.25">
      <c r="A1209" s="40">
        <v>42309</v>
      </c>
      <c r="B1209" s="24" t="s">
        <v>678</v>
      </c>
      <c r="C1209" s="24" t="s">
        <v>1484</v>
      </c>
      <c r="D1209" s="25" t="s">
        <v>1625</v>
      </c>
      <c r="E1209" s="26"/>
      <c r="F1209" s="27"/>
      <c r="G1209" s="27"/>
      <c r="H1209" s="27"/>
      <c r="I1209" s="27"/>
      <c r="J1209" s="27"/>
      <c r="K1209" s="27">
        <v>6</v>
      </c>
      <c r="L1209" s="27">
        <v>6</v>
      </c>
      <c r="M1209" s="27">
        <v>6</v>
      </c>
      <c r="N1209" s="26">
        <v>6</v>
      </c>
      <c r="O1209" s="27">
        <v>5</v>
      </c>
      <c r="P1209" s="27">
        <v>5</v>
      </c>
      <c r="Q1209" s="28"/>
      <c r="R1209" s="28"/>
      <c r="S1209" s="28"/>
      <c r="T1209" s="29">
        <v>5</v>
      </c>
      <c r="U1209" s="28"/>
      <c r="V1209" s="30" t="s">
        <v>113</v>
      </c>
      <c r="W1209" s="30" t="s">
        <v>113</v>
      </c>
      <c r="X1209" s="30">
        <v>3</v>
      </c>
      <c r="Y1209" s="30">
        <v>4</v>
      </c>
      <c r="Z1209" s="30" t="s">
        <v>113</v>
      </c>
      <c r="AA1209" s="30">
        <v>6</v>
      </c>
      <c r="AB1209" s="30">
        <v>7</v>
      </c>
      <c r="AC1209" s="30" t="s">
        <v>113</v>
      </c>
      <c r="AD1209" s="30" t="s">
        <v>113</v>
      </c>
      <c r="AE1209" s="30" t="s">
        <v>113</v>
      </c>
      <c r="AF1209" s="30" t="s">
        <v>113</v>
      </c>
      <c r="AG1209" s="30" t="s">
        <v>113</v>
      </c>
      <c r="AH1209" s="30" t="s">
        <v>113</v>
      </c>
      <c r="AI1209" s="30" t="s">
        <v>113</v>
      </c>
      <c r="AJ1209" s="30" t="s">
        <v>113</v>
      </c>
      <c r="AK1209" s="30" t="s">
        <v>113</v>
      </c>
      <c r="AL1209" s="30" t="s">
        <v>113</v>
      </c>
      <c r="AM1209" s="30">
        <v>0</v>
      </c>
      <c r="AN1209" s="30">
        <v>18</v>
      </c>
      <c r="AO1209" s="30">
        <v>1</v>
      </c>
      <c r="AP1209" s="30">
        <v>6</v>
      </c>
      <c r="AQ1209" s="31">
        <v>4</v>
      </c>
      <c r="AR1209" s="31">
        <v>4</v>
      </c>
      <c r="AS1209" s="31">
        <v>4</v>
      </c>
      <c r="AT1209" s="32">
        <v>4</v>
      </c>
      <c r="AU1209" s="32">
        <v>4</v>
      </c>
      <c r="AV1209" s="32">
        <v>4</v>
      </c>
      <c r="AW1209" s="32">
        <v>4</v>
      </c>
      <c r="AX1209" s="32">
        <v>4</v>
      </c>
      <c r="AY1209" s="32">
        <v>4</v>
      </c>
      <c r="AZ1209" s="32">
        <v>4</v>
      </c>
      <c r="BA1209" s="32">
        <v>4</v>
      </c>
      <c r="BB1209" s="32">
        <v>4</v>
      </c>
      <c r="BC1209" s="32">
        <v>4</v>
      </c>
      <c r="BD1209" s="33">
        <v>7.2</v>
      </c>
      <c r="BE1209" s="33">
        <v>4</v>
      </c>
      <c r="BF1209" s="33">
        <v>4</v>
      </c>
      <c r="BG1209" s="33">
        <v>4</v>
      </c>
      <c r="BH1209" s="33">
        <v>4</v>
      </c>
      <c r="BI1209" s="33">
        <v>4</v>
      </c>
      <c r="BJ1209" s="34">
        <v>4</v>
      </c>
      <c r="BK1209" s="35">
        <v>4</v>
      </c>
      <c r="BL1209" t="str">
        <f>IF(BY1209&gt;LARGE(BZ1209:$CK1209,1),1,"")</f>
        <v/>
      </c>
      <c r="BM1209" t="str">
        <f>IF(BZ1209&gt;LARGE(CA1209:$CK1209,1),2,"")</f>
        <v/>
      </c>
      <c r="BN1209" t="str">
        <f>IF(CA1209&gt;LARGE(CB1209:$CK1209,1),2.2,"")</f>
        <v/>
      </c>
      <c r="BO1209" t="str">
        <f>IF(CB1209&gt;LARGE(CC1209:$CK1209,1),3,"")</f>
        <v/>
      </c>
      <c r="BP1209" t="str">
        <f>IF(CC1209&gt;LARGE(CD1209:$CK1209,1),3.2,"")</f>
        <v/>
      </c>
      <c r="BQ1209">
        <f>IF(CD1209&gt;LARGE(CE1209:$CK1209,1),4,"")</f>
        <v>4</v>
      </c>
      <c r="BR1209" t="str">
        <f>IF(CE1209&gt;LARGE(CF1209:$CK1209,1),4.2,"")</f>
        <v/>
      </c>
      <c r="BS1209" t="str">
        <f>IF(CF1209&gt;LARGE(CG1209:$CK1209,1),5,"")</f>
        <v/>
      </c>
      <c r="BT1209" t="str">
        <f>IF(CG1209&gt;LARGE(CH1209:$CK1209,1),5.2,"")</f>
        <v/>
      </c>
      <c r="BU1209" t="str">
        <f>IF(CH1209&gt;LARGE(CI1209:$CK1209,1),6,"")</f>
        <v/>
      </c>
      <c r="BV1209" t="str">
        <f>IF(CI1209&gt;LARGE(CJ1209:$CK1209,1),6.2,"")</f>
        <v/>
      </c>
      <c r="BW1209" t="str">
        <f>IF(CJ1209&gt;LARGE(CK1209:$CK1209,1),7,"")</f>
        <v/>
      </c>
      <c r="BX1209" t="str">
        <f t="shared" si="307"/>
        <v/>
      </c>
      <c r="BY1209" s="36">
        <f t="shared" si="308"/>
        <v>0</v>
      </c>
      <c r="BZ1209" s="36">
        <f t="shared" si="309"/>
        <v>0</v>
      </c>
      <c r="CA1209">
        <f t="shared" si="310"/>
        <v>0</v>
      </c>
      <c r="CB1209" s="36">
        <f t="shared" si="311"/>
        <v>0</v>
      </c>
      <c r="CC1209">
        <f t="shared" si="312"/>
        <v>0</v>
      </c>
      <c r="CD1209" s="36">
        <f t="shared" si="313"/>
        <v>10</v>
      </c>
      <c r="CE1209">
        <f t="shared" si="314"/>
        <v>0</v>
      </c>
      <c r="CF1209" s="36">
        <f t="shared" si="315"/>
        <v>0</v>
      </c>
      <c r="CG1209">
        <f t="shared" si="316"/>
        <v>0</v>
      </c>
      <c r="CH1209" s="36">
        <f t="shared" si="317"/>
        <v>0</v>
      </c>
      <c r="CI1209">
        <f t="shared" si="318"/>
        <v>0</v>
      </c>
      <c r="CJ1209" s="36">
        <f t="shared" si="319"/>
        <v>0</v>
      </c>
      <c r="CK1209">
        <f t="shared" si="320"/>
        <v>0</v>
      </c>
      <c r="CP1209">
        <v>1866</v>
      </c>
      <c r="DD1209" t="str">
        <f>IF(COUNTIF('[3]Zone Players'!A$3:A$1847,A1209)&lt;1,"D","")</f>
        <v/>
      </c>
      <c r="DF1209" t="str">
        <f t="shared" si="323"/>
        <v>N5</v>
      </c>
      <c r="DG1209" s="70">
        <f t="shared" si="321"/>
        <v>10</v>
      </c>
      <c r="DH1209" t="str">
        <f t="shared" si="322"/>
        <v/>
      </c>
    </row>
    <row r="1210" spans="1:112" x14ac:dyDescent="0.25">
      <c r="A1210" s="23">
        <v>122410</v>
      </c>
      <c r="B1210" s="24" t="s">
        <v>1665</v>
      </c>
      <c r="C1210" s="24" t="s">
        <v>419</v>
      </c>
      <c r="D1210" s="25" t="s">
        <v>1625</v>
      </c>
      <c r="E1210" s="26"/>
      <c r="F1210" s="27"/>
      <c r="G1210" s="27"/>
      <c r="H1210" s="27"/>
      <c r="I1210" s="27"/>
      <c r="J1210" s="27"/>
      <c r="K1210" s="27">
        <v>5</v>
      </c>
      <c r="L1210" s="27">
        <v>6</v>
      </c>
      <c r="M1210" s="27">
        <v>6</v>
      </c>
      <c r="N1210" s="26">
        <v>6</v>
      </c>
      <c r="O1210" s="27">
        <v>6</v>
      </c>
      <c r="P1210" s="27">
        <v>5</v>
      </c>
      <c r="Q1210" s="28"/>
      <c r="R1210" s="28">
        <v>6</v>
      </c>
      <c r="S1210" s="28"/>
      <c r="T1210" s="29">
        <v>5</v>
      </c>
      <c r="U1210" s="28"/>
      <c r="V1210" s="30" t="s">
        <v>113</v>
      </c>
      <c r="W1210" s="30" t="s">
        <v>113</v>
      </c>
      <c r="X1210" s="30">
        <v>3</v>
      </c>
      <c r="Y1210" s="30">
        <v>4</v>
      </c>
      <c r="Z1210" s="30" t="s">
        <v>113</v>
      </c>
      <c r="AA1210" s="30">
        <v>6</v>
      </c>
      <c r="AB1210" s="30">
        <v>7</v>
      </c>
      <c r="AC1210" s="30" t="s">
        <v>113</v>
      </c>
      <c r="AD1210" s="30" t="s">
        <v>113</v>
      </c>
      <c r="AE1210" s="30" t="s">
        <v>113</v>
      </c>
      <c r="AF1210" s="30" t="s">
        <v>113</v>
      </c>
      <c r="AG1210" s="30" t="s">
        <v>113</v>
      </c>
      <c r="AH1210" s="30" t="s">
        <v>113</v>
      </c>
      <c r="AI1210" s="30" t="s">
        <v>113</v>
      </c>
      <c r="AJ1210" s="30" t="s">
        <v>113</v>
      </c>
      <c r="AK1210" s="30" t="s">
        <v>113</v>
      </c>
      <c r="AL1210" s="30" t="s">
        <v>113</v>
      </c>
      <c r="AM1210" s="30">
        <v>0</v>
      </c>
      <c r="AN1210" s="30">
        <v>18</v>
      </c>
      <c r="AO1210" s="30">
        <v>1</v>
      </c>
      <c r="AP1210" s="30">
        <v>6</v>
      </c>
      <c r="AQ1210" s="31">
        <v>5</v>
      </c>
      <c r="AR1210" s="31">
        <v>4</v>
      </c>
      <c r="AS1210" s="31">
        <v>4</v>
      </c>
      <c r="AT1210" s="32">
        <v>4</v>
      </c>
      <c r="AU1210" s="32">
        <v>4</v>
      </c>
      <c r="AV1210" s="32">
        <v>4</v>
      </c>
      <c r="AW1210" s="32">
        <v>4</v>
      </c>
      <c r="AX1210" s="32">
        <v>0</v>
      </c>
      <c r="AY1210" s="32">
        <v>4</v>
      </c>
      <c r="AZ1210" s="32">
        <v>0</v>
      </c>
      <c r="BA1210" s="32">
        <v>4</v>
      </c>
      <c r="BB1210" s="32">
        <v>0</v>
      </c>
      <c r="BC1210" s="32">
        <v>4</v>
      </c>
      <c r="BD1210" s="33">
        <v>7.2</v>
      </c>
      <c r="BE1210" s="33">
        <v>7.2</v>
      </c>
      <c r="BF1210" s="33">
        <v>4</v>
      </c>
      <c r="BG1210" s="33">
        <v>4</v>
      </c>
      <c r="BH1210" s="33">
        <v>4</v>
      </c>
      <c r="BI1210" s="33">
        <v>4</v>
      </c>
      <c r="BJ1210" s="34">
        <v>4</v>
      </c>
      <c r="BK1210" s="35">
        <v>4</v>
      </c>
      <c r="BL1210" t="str">
        <f>IF(BY1210&gt;LARGE(BZ1210:$CK1210,1),1,"")</f>
        <v/>
      </c>
      <c r="BM1210" t="str">
        <f>IF(BZ1210&gt;LARGE(CA1210:$CK1210,1),2,"")</f>
        <v/>
      </c>
      <c r="BN1210" t="str">
        <f>IF(CA1210&gt;LARGE(CB1210:$CK1210,1),2.2,"")</f>
        <v/>
      </c>
      <c r="BO1210" t="str">
        <f>IF(CB1210&gt;LARGE(CC1210:$CK1210,1),3,"")</f>
        <v/>
      </c>
      <c r="BP1210" t="str">
        <f>IF(CC1210&gt;LARGE(CD1210:$CK1210,1),3.2,"")</f>
        <v/>
      </c>
      <c r="BQ1210">
        <f>IF(CD1210&gt;LARGE(CE1210:$CK1210,1),4,"")</f>
        <v>4</v>
      </c>
      <c r="BR1210" t="str">
        <f>IF(CE1210&gt;LARGE(CF1210:$CK1210,1),4.2,"")</f>
        <v/>
      </c>
      <c r="BS1210" t="str">
        <f>IF(CF1210&gt;LARGE(CG1210:$CK1210,1),5,"")</f>
        <v/>
      </c>
      <c r="BT1210" t="str">
        <f>IF(CG1210&gt;LARGE(CH1210:$CK1210,1),5.2,"")</f>
        <v/>
      </c>
      <c r="BU1210" t="str">
        <f>IF(CH1210&gt;LARGE(CI1210:$CK1210,1),6,"")</f>
        <v/>
      </c>
      <c r="BV1210" t="str">
        <f>IF(CI1210&gt;LARGE(CJ1210:$CK1210,1),6.2,"")</f>
        <v/>
      </c>
      <c r="BW1210" t="str">
        <f>IF(CJ1210&gt;LARGE(CK1210:$CK1210,1),7,"")</f>
        <v/>
      </c>
      <c r="BX1210" t="str">
        <f t="shared" si="307"/>
        <v/>
      </c>
      <c r="BY1210" s="36">
        <f t="shared" si="308"/>
        <v>0</v>
      </c>
      <c r="BZ1210" s="36">
        <f t="shared" si="309"/>
        <v>0</v>
      </c>
      <c r="CA1210">
        <f t="shared" si="310"/>
        <v>0</v>
      </c>
      <c r="CB1210" s="36">
        <f t="shared" si="311"/>
        <v>0</v>
      </c>
      <c r="CC1210">
        <f t="shared" si="312"/>
        <v>0</v>
      </c>
      <c r="CD1210" s="36">
        <f t="shared" si="313"/>
        <v>7</v>
      </c>
      <c r="CE1210">
        <f t="shared" si="314"/>
        <v>0</v>
      </c>
      <c r="CF1210" s="36">
        <f t="shared" si="315"/>
        <v>0</v>
      </c>
      <c r="CG1210">
        <f t="shared" si="316"/>
        <v>0</v>
      </c>
      <c r="CH1210" s="36">
        <f t="shared" si="317"/>
        <v>0</v>
      </c>
      <c r="CI1210">
        <f t="shared" si="318"/>
        <v>0</v>
      </c>
      <c r="CJ1210" s="36">
        <f t="shared" si="319"/>
        <v>0</v>
      </c>
      <c r="CK1210">
        <f t="shared" si="320"/>
        <v>0</v>
      </c>
      <c r="CP1210">
        <v>1868</v>
      </c>
      <c r="DD1210" t="str">
        <f>IF(COUNTIF('[3]Zone Players'!A$3:A$1847,A1210)&lt;1,"D","")</f>
        <v/>
      </c>
      <c r="DF1210" t="str">
        <f t="shared" si="323"/>
        <v>N5</v>
      </c>
      <c r="DG1210" s="70">
        <f t="shared" si="321"/>
        <v>7</v>
      </c>
      <c r="DH1210" t="str">
        <f t="shared" si="322"/>
        <v/>
      </c>
    </row>
    <row r="1211" spans="1:112" x14ac:dyDescent="0.25">
      <c r="A1211" s="40">
        <v>14831</v>
      </c>
      <c r="B1211" s="24" t="s">
        <v>1666</v>
      </c>
      <c r="C1211" s="24" t="s">
        <v>434</v>
      </c>
      <c r="D1211" s="25" t="s">
        <v>1625</v>
      </c>
      <c r="E1211" s="26">
        <v>2</v>
      </c>
      <c r="F1211" s="27">
        <v>2</v>
      </c>
      <c r="G1211" s="27">
        <v>2</v>
      </c>
      <c r="H1211" s="27">
        <v>4</v>
      </c>
      <c r="I1211" s="27">
        <v>3</v>
      </c>
      <c r="J1211" s="27">
        <v>3</v>
      </c>
      <c r="K1211" s="27">
        <v>4</v>
      </c>
      <c r="L1211" s="27">
        <v>4</v>
      </c>
      <c r="M1211" s="27">
        <v>2</v>
      </c>
      <c r="N1211" s="26">
        <v>5</v>
      </c>
      <c r="O1211" s="27">
        <v>5</v>
      </c>
      <c r="P1211" s="27">
        <v>5</v>
      </c>
      <c r="Q1211" s="28"/>
      <c r="R1211" s="28"/>
      <c r="S1211" s="28"/>
      <c r="T1211" s="29"/>
      <c r="U1211" s="28"/>
      <c r="V1211" s="30" t="s">
        <v>113</v>
      </c>
      <c r="W1211" s="30" t="s">
        <v>113</v>
      </c>
      <c r="X1211" s="30">
        <v>3</v>
      </c>
      <c r="Y1211" s="30">
        <v>4</v>
      </c>
      <c r="Z1211" s="30" t="s">
        <v>113</v>
      </c>
      <c r="AA1211" s="30">
        <v>6</v>
      </c>
      <c r="AB1211" s="30">
        <v>7</v>
      </c>
      <c r="AC1211" s="30" t="s">
        <v>113</v>
      </c>
      <c r="AD1211" s="30" t="s">
        <v>113</v>
      </c>
      <c r="AE1211" s="30" t="s">
        <v>113</v>
      </c>
      <c r="AF1211" s="30" t="s">
        <v>113</v>
      </c>
      <c r="AG1211" s="30" t="s">
        <v>113</v>
      </c>
      <c r="AH1211" s="30" t="s">
        <v>113</v>
      </c>
      <c r="AI1211" s="30" t="s">
        <v>113</v>
      </c>
      <c r="AJ1211" s="30" t="s">
        <v>113</v>
      </c>
      <c r="AK1211" s="30" t="s">
        <v>113</v>
      </c>
      <c r="AL1211" s="30" t="s">
        <v>113</v>
      </c>
      <c r="AM1211" s="30">
        <v>0</v>
      </c>
      <c r="AN1211" s="30">
        <v>18</v>
      </c>
      <c r="AO1211" s="30">
        <v>1</v>
      </c>
      <c r="AP1211" s="30">
        <v>6</v>
      </c>
      <c r="AQ1211" s="31">
        <v>5</v>
      </c>
      <c r="AR1211" s="31">
        <v>4</v>
      </c>
      <c r="AS1211" s="31">
        <v>4</v>
      </c>
      <c r="AT1211" s="32">
        <v>4</v>
      </c>
      <c r="AU1211" s="32">
        <v>3</v>
      </c>
      <c r="AV1211" s="32">
        <v>0</v>
      </c>
      <c r="AW1211" s="32">
        <v>4</v>
      </c>
      <c r="AX1211" s="32">
        <v>3</v>
      </c>
      <c r="AY1211" s="32">
        <v>0</v>
      </c>
      <c r="AZ1211" s="32">
        <v>4</v>
      </c>
      <c r="BA1211" s="32">
        <v>4</v>
      </c>
      <c r="BB1211" s="32">
        <v>4</v>
      </c>
      <c r="BC1211" s="32">
        <v>0</v>
      </c>
      <c r="BD1211" s="33">
        <v>7.2</v>
      </c>
      <c r="BE1211" s="33">
        <v>7.2</v>
      </c>
      <c r="BF1211" s="33">
        <v>7.2</v>
      </c>
      <c r="BG1211" s="33">
        <v>7.2</v>
      </c>
      <c r="BH1211" s="33">
        <v>7.2</v>
      </c>
      <c r="BI1211" s="33">
        <v>4</v>
      </c>
      <c r="BJ1211" s="34">
        <v>4</v>
      </c>
      <c r="BK1211" s="35">
        <v>4</v>
      </c>
      <c r="BL1211" t="str">
        <f>IF(BY1211&gt;LARGE(BZ1211:$CK1211,1),1,"")</f>
        <v/>
      </c>
      <c r="BM1211" t="str">
        <f>IF(BZ1211&gt;LARGE(CA1211:$CK1211,1),2,"")</f>
        <v/>
      </c>
      <c r="BN1211" t="str">
        <f>IF(CA1211&gt;LARGE(CB1211:$CK1211,1),2.2,"")</f>
        <v/>
      </c>
      <c r="BO1211" t="str">
        <f>IF(CB1211&gt;LARGE(CC1211:$CK1211,1),3,"")</f>
        <v/>
      </c>
      <c r="BP1211" t="str">
        <f>IF(CC1211&gt;LARGE(CD1211:$CK1211,1),3.2,"")</f>
        <v/>
      </c>
      <c r="BQ1211">
        <f>IF(CD1211&gt;LARGE(CE1211:$CK1211,1),4,"")</f>
        <v>4</v>
      </c>
      <c r="BR1211" t="str">
        <f>IF(CE1211&gt;LARGE(CF1211:$CK1211,1),4.2,"")</f>
        <v/>
      </c>
      <c r="BS1211" t="str">
        <f>IF(CF1211&gt;LARGE(CG1211:$CK1211,1),5,"")</f>
        <v/>
      </c>
      <c r="BT1211" t="str">
        <f>IF(CG1211&gt;LARGE(CH1211:$CK1211,1),5.2,"")</f>
        <v/>
      </c>
      <c r="BU1211" t="str">
        <f>IF(CH1211&gt;LARGE(CI1211:$CK1211,1),6,"")</f>
        <v/>
      </c>
      <c r="BV1211" t="str">
        <f>IF(CI1211&gt;LARGE(CJ1211:$CK1211,1),6.2,"")</f>
        <v/>
      </c>
      <c r="BW1211" t="str">
        <f>IF(CJ1211&gt;LARGE(CK1211:$CK1211,1),7,"")</f>
        <v/>
      </c>
      <c r="BX1211" t="str">
        <f t="shared" si="307"/>
        <v/>
      </c>
      <c r="BY1211" s="36">
        <f t="shared" si="308"/>
        <v>0</v>
      </c>
      <c r="BZ1211" s="36">
        <f t="shared" si="309"/>
        <v>0</v>
      </c>
      <c r="CA1211">
        <f t="shared" si="310"/>
        <v>0</v>
      </c>
      <c r="CB1211" s="36">
        <f t="shared" si="311"/>
        <v>2</v>
      </c>
      <c r="CC1211">
        <f t="shared" si="312"/>
        <v>0</v>
      </c>
      <c r="CD1211" s="36">
        <f t="shared" si="313"/>
        <v>5</v>
      </c>
      <c r="CE1211">
        <f t="shared" si="314"/>
        <v>0</v>
      </c>
      <c r="CF1211" s="36">
        <f t="shared" si="315"/>
        <v>0</v>
      </c>
      <c r="CG1211">
        <f t="shared" si="316"/>
        <v>0</v>
      </c>
      <c r="CH1211" s="36">
        <f t="shared" si="317"/>
        <v>0</v>
      </c>
      <c r="CI1211">
        <f t="shared" si="318"/>
        <v>0</v>
      </c>
      <c r="CJ1211" s="36">
        <f t="shared" si="319"/>
        <v>0</v>
      </c>
      <c r="CK1211">
        <f t="shared" si="320"/>
        <v>0</v>
      </c>
      <c r="CP1211">
        <v>1870</v>
      </c>
      <c r="DD1211" t="str">
        <f>IF(COUNTIF('[3]Zone Players'!A$3:A$1847,A1211)&lt;1,"D","")</f>
        <v/>
      </c>
      <c r="DF1211">
        <f t="shared" si="323"/>
        <v>4</v>
      </c>
      <c r="DG1211" s="70">
        <f t="shared" si="321"/>
        <v>7</v>
      </c>
      <c r="DH1211" t="str">
        <f t="shared" si="322"/>
        <v/>
      </c>
    </row>
    <row r="1212" spans="1:112" x14ac:dyDescent="0.25">
      <c r="A1212" s="23">
        <v>128622</v>
      </c>
      <c r="B1212" s="24" t="s">
        <v>1667</v>
      </c>
      <c r="C1212" s="24" t="s">
        <v>793</v>
      </c>
      <c r="D1212" s="25" t="s">
        <v>1625</v>
      </c>
      <c r="E1212" s="26"/>
      <c r="F1212" s="27"/>
      <c r="G1212" s="27"/>
      <c r="H1212" s="27"/>
      <c r="I1212" s="27"/>
      <c r="J1212" s="27"/>
      <c r="K1212" s="27"/>
      <c r="L1212" s="27"/>
      <c r="M1212" s="27"/>
      <c r="N1212" s="26"/>
      <c r="O1212" s="27"/>
      <c r="P1212" s="27">
        <v>6</v>
      </c>
      <c r="Q1212" s="28"/>
      <c r="R1212" s="28"/>
      <c r="S1212" s="28"/>
      <c r="T1212" s="29"/>
      <c r="U1212" s="28"/>
      <c r="V1212" s="30" t="s">
        <v>113</v>
      </c>
      <c r="W1212" s="30" t="s">
        <v>113</v>
      </c>
      <c r="X1212" s="30">
        <v>3</v>
      </c>
      <c r="Y1212" s="30">
        <v>4</v>
      </c>
      <c r="Z1212" s="30" t="s">
        <v>113</v>
      </c>
      <c r="AA1212" s="30">
        <v>6</v>
      </c>
      <c r="AB1212" s="30">
        <v>7</v>
      </c>
      <c r="AC1212" s="30" t="s">
        <v>113</v>
      </c>
      <c r="AD1212" s="30" t="s">
        <v>113</v>
      </c>
      <c r="AE1212" s="30" t="s">
        <v>113</v>
      </c>
      <c r="AF1212" s="30" t="s">
        <v>113</v>
      </c>
      <c r="AG1212" s="30" t="s">
        <v>113</v>
      </c>
      <c r="AH1212" s="30" t="s">
        <v>113</v>
      </c>
      <c r="AI1212" s="30" t="s">
        <v>113</v>
      </c>
      <c r="AJ1212" s="30" t="s">
        <v>113</v>
      </c>
      <c r="AK1212" s="30" t="s">
        <v>113</v>
      </c>
      <c r="AL1212" s="30" t="s">
        <v>113</v>
      </c>
      <c r="AM1212" s="30">
        <v>0</v>
      </c>
      <c r="AN1212" s="30">
        <v>18</v>
      </c>
      <c r="AO1212" s="30">
        <v>0</v>
      </c>
      <c r="AP1212" s="30">
        <v>7</v>
      </c>
      <c r="AQ1212" s="31">
        <v>6</v>
      </c>
      <c r="AR1212" s="31">
        <v>6</v>
      </c>
      <c r="AS1212" s="31">
        <v>6</v>
      </c>
      <c r="AT1212" s="32">
        <v>0</v>
      </c>
      <c r="AU1212" s="32">
        <v>0</v>
      </c>
      <c r="AV1212" s="32">
        <v>0</v>
      </c>
      <c r="AW1212" s="32">
        <v>6</v>
      </c>
      <c r="AX1212" s="32">
        <v>0</v>
      </c>
      <c r="AY1212" s="32">
        <v>0</v>
      </c>
      <c r="AZ1212" s="32">
        <v>0</v>
      </c>
      <c r="BA1212" s="32">
        <v>0</v>
      </c>
      <c r="BB1212" s="32">
        <v>0</v>
      </c>
      <c r="BC1212" s="32">
        <v>0</v>
      </c>
      <c r="BD1212" s="33">
        <v>7.2</v>
      </c>
      <c r="BE1212" s="33">
        <v>7.2</v>
      </c>
      <c r="BF1212" s="33">
        <v>7.2</v>
      </c>
      <c r="BG1212" s="33">
        <v>7.2</v>
      </c>
      <c r="BH1212" s="33">
        <v>7.2</v>
      </c>
      <c r="BI1212" s="33">
        <v>7.2</v>
      </c>
      <c r="BJ1212" s="34" t="s">
        <v>113</v>
      </c>
      <c r="BK1212" s="35">
        <v>6</v>
      </c>
      <c r="BL1212" t="str">
        <f>IF(BY1212&gt;LARGE(BZ1212:$CK1212,1),1,"")</f>
        <v/>
      </c>
      <c r="BM1212" t="str">
        <f>IF(BZ1212&gt;LARGE(CA1212:$CK1212,1),2,"")</f>
        <v/>
      </c>
      <c r="BN1212" t="str">
        <f>IF(CA1212&gt;LARGE(CB1212:$CK1212,1),2.2,"")</f>
        <v/>
      </c>
      <c r="BO1212" t="str">
        <f>IF(CB1212&gt;LARGE(CC1212:$CK1212,1),3,"")</f>
        <v/>
      </c>
      <c r="BP1212" t="str">
        <f>IF(CC1212&gt;LARGE(CD1212:$CK1212,1),3.2,"")</f>
        <v/>
      </c>
      <c r="BQ1212" t="str">
        <f>IF(CD1212&gt;LARGE(CE1212:$CK1212,1),4,"")</f>
        <v/>
      </c>
      <c r="BR1212" t="str">
        <f>IF(CE1212&gt;LARGE(CF1212:$CK1212,1),4.2,"")</f>
        <v/>
      </c>
      <c r="BS1212" t="str">
        <f>IF(CF1212&gt;LARGE(CG1212:$CK1212,1),5,"")</f>
        <v/>
      </c>
      <c r="BT1212" t="str">
        <f>IF(CG1212&gt;LARGE(CH1212:$CK1212,1),5.2,"")</f>
        <v/>
      </c>
      <c r="BU1212">
        <f>IF(CH1212&gt;LARGE(CI1212:$CK1212,1),6,"")</f>
        <v>6</v>
      </c>
      <c r="BV1212" t="str">
        <f>IF(CI1212&gt;LARGE(CJ1212:$CK1212,1),6.2,"")</f>
        <v/>
      </c>
      <c r="BW1212" t="str">
        <f>IF(CJ1212&gt;LARGE(CK1212:$CK1212,1),7,"")</f>
        <v/>
      </c>
      <c r="BX1212" t="str">
        <f t="shared" si="307"/>
        <v/>
      </c>
      <c r="BY1212" s="36">
        <f t="shared" si="308"/>
        <v>0</v>
      </c>
      <c r="BZ1212" s="36">
        <f t="shared" si="309"/>
        <v>0</v>
      </c>
      <c r="CA1212">
        <f t="shared" si="310"/>
        <v>0</v>
      </c>
      <c r="CB1212" s="36">
        <f t="shared" si="311"/>
        <v>0</v>
      </c>
      <c r="CC1212">
        <f t="shared" si="312"/>
        <v>0</v>
      </c>
      <c r="CD1212" s="36">
        <f t="shared" si="313"/>
        <v>0</v>
      </c>
      <c r="CE1212">
        <f t="shared" si="314"/>
        <v>0</v>
      </c>
      <c r="CF1212" s="36">
        <f t="shared" si="315"/>
        <v>0</v>
      </c>
      <c r="CG1212">
        <f t="shared" si="316"/>
        <v>0</v>
      </c>
      <c r="CH1212" s="36">
        <f t="shared" si="317"/>
        <v>1</v>
      </c>
      <c r="CI1212">
        <f t="shared" si="318"/>
        <v>0</v>
      </c>
      <c r="CJ1212" s="36">
        <f t="shared" si="319"/>
        <v>0</v>
      </c>
      <c r="CK1212">
        <f t="shared" si="320"/>
        <v>0</v>
      </c>
      <c r="CP1212">
        <v>1872</v>
      </c>
      <c r="DD1212" t="str">
        <f>IF(COUNTIF('[3]Zone Players'!A$3:A$1847,A1212)&lt;1,"D","")</f>
        <v/>
      </c>
      <c r="DF1212">
        <f t="shared" si="323"/>
        <v>6</v>
      </c>
      <c r="DG1212" s="70">
        <f t="shared" si="321"/>
        <v>1</v>
      </c>
      <c r="DH1212" t="str">
        <f t="shared" si="322"/>
        <v/>
      </c>
    </row>
    <row r="1213" spans="1:112" x14ac:dyDescent="0.25">
      <c r="A1213" s="23">
        <v>137805</v>
      </c>
      <c r="B1213" s="24" t="s">
        <v>1668</v>
      </c>
      <c r="C1213" s="24" t="s">
        <v>1669</v>
      </c>
      <c r="D1213" s="25" t="s">
        <v>1625</v>
      </c>
      <c r="E1213" s="26"/>
      <c r="F1213" s="27"/>
      <c r="G1213" s="27"/>
      <c r="H1213" s="27"/>
      <c r="I1213" s="27"/>
      <c r="J1213" s="27"/>
      <c r="K1213" s="27"/>
      <c r="L1213" s="27"/>
      <c r="M1213" s="27"/>
      <c r="N1213" s="26"/>
      <c r="O1213" s="27"/>
      <c r="P1213" s="27"/>
      <c r="Q1213" s="28"/>
      <c r="R1213" s="28"/>
      <c r="S1213" s="28"/>
      <c r="T1213" s="29"/>
      <c r="U1213" s="28"/>
      <c r="V1213" s="30" t="s">
        <v>113</v>
      </c>
      <c r="W1213" s="30" t="s">
        <v>113</v>
      </c>
      <c r="X1213" s="30">
        <v>3</v>
      </c>
      <c r="Y1213" s="30">
        <v>4</v>
      </c>
      <c r="Z1213" s="30" t="s">
        <v>113</v>
      </c>
      <c r="AA1213" s="30">
        <v>6</v>
      </c>
      <c r="AB1213" s="30">
        <v>7</v>
      </c>
      <c r="AC1213" s="30" t="s">
        <v>113</v>
      </c>
      <c r="AD1213" s="30" t="s">
        <v>113</v>
      </c>
      <c r="AE1213" s="30" t="s">
        <v>113</v>
      </c>
      <c r="AF1213" s="30" t="s">
        <v>113</v>
      </c>
      <c r="AG1213" s="30" t="s">
        <v>113</v>
      </c>
      <c r="AH1213" s="30" t="s">
        <v>113</v>
      </c>
      <c r="AI1213" s="30" t="s">
        <v>113</v>
      </c>
      <c r="AJ1213" s="30" t="s">
        <v>113</v>
      </c>
      <c r="AK1213" s="30" t="s">
        <v>113</v>
      </c>
      <c r="AL1213" s="30" t="s">
        <v>113</v>
      </c>
      <c r="AM1213" s="30">
        <v>0</v>
      </c>
      <c r="AN1213" s="30">
        <v>18</v>
      </c>
      <c r="AO1213" s="30">
        <v>0</v>
      </c>
      <c r="AP1213" s="30">
        <v>7</v>
      </c>
      <c r="AQ1213" s="31" t="s">
        <v>113</v>
      </c>
      <c r="AR1213" s="31" t="s">
        <v>113</v>
      </c>
      <c r="AS1213" s="31" t="s">
        <v>113</v>
      </c>
      <c r="AT1213" s="32">
        <v>0</v>
      </c>
      <c r="AU1213" s="32">
        <v>0</v>
      </c>
      <c r="AV1213" s="32">
        <v>0</v>
      </c>
      <c r="AW1213" s="32">
        <v>0</v>
      </c>
      <c r="AX1213" s="32">
        <v>0</v>
      </c>
      <c r="AY1213" s="32">
        <v>6</v>
      </c>
      <c r="AZ1213" s="32">
        <v>6</v>
      </c>
      <c r="BA1213" s="32">
        <v>6</v>
      </c>
      <c r="BB1213" s="32">
        <v>6</v>
      </c>
      <c r="BC1213" s="32">
        <v>0</v>
      </c>
      <c r="BD1213" s="33">
        <v>7.2</v>
      </c>
      <c r="BE1213" s="33">
        <v>7.2</v>
      </c>
      <c r="BF1213" s="33">
        <v>7.2</v>
      </c>
      <c r="BG1213" s="33">
        <v>7.2</v>
      </c>
      <c r="BH1213" s="33">
        <v>7.2</v>
      </c>
      <c r="BI1213" s="33">
        <v>7.2</v>
      </c>
      <c r="BJ1213" s="34" t="s">
        <v>113</v>
      </c>
      <c r="BK1213" s="35" t="s">
        <v>113</v>
      </c>
      <c r="BL1213" t="str">
        <f>IF(BY1213&gt;LARGE(BZ1213:$CK1213,1),1,"")</f>
        <v/>
      </c>
      <c r="BM1213" t="str">
        <f>IF(BZ1213&gt;LARGE(CA1213:$CK1213,1),2,"")</f>
        <v/>
      </c>
      <c r="BN1213" t="str">
        <f>IF(CA1213&gt;LARGE(CB1213:$CK1213,1),2.2,"")</f>
        <v/>
      </c>
      <c r="BO1213" t="str">
        <f>IF(CB1213&gt;LARGE(CC1213:$CK1213,1),3,"")</f>
        <v/>
      </c>
      <c r="BP1213" t="str">
        <f>IF(CC1213&gt;LARGE(CD1213:$CK1213,1),3.2,"")</f>
        <v/>
      </c>
      <c r="BQ1213" t="str">
        <f>IF(CD1213&gt;LARGE(CE1213:$CK1213,1),4,"")</f>
        <v/>
      </c>
      <c r="BR1213" t="str">
        <f>IF(CE1213&gt;LARGE(CF1213:$CK1213,1),4.2,"")</f>
        <v/>
      </c>
      <c r="BS1213" t="str">
        <f>IF(CF1213&gt;LARGE(CG1213:$CK1213,1),5,"")</f>
        <v/>
      </c>
      <c r="BT1213" t="str">
        <f>IF(CG1213&gt;LARGE(CH1213:$CK1213,1),5.2,"")</f>
        <v/>
      </c>
      <c r="BU1213">
        <f>IF(CH1213&gt;LARGE(CI1213:$CK1213,1),6,"")</f>
        <v>6</v>
      </c>
      <c r="BV1213" t="str">
        <f>IF(CI1213&gt;LARGE(CJ1213:$CK1213,1),6.2,"")</f>
        <v/>
      </c>
      <c r="BW1213" t="str">
        <f>IF(CJ1213&gt;LARGE(CK1213:$CK1213,1),7,"")</f>
        <v/>
      </c>
      <c r="BX1213" t="str">
        <f t="shared" si="307"/>
        <v/>
      </c>
      <c r="BY1213" s="36">
        <f t="shared" si="308"/>
        <v>0</v>
      </c>
      <c r="BZ1213" s="36">
        <f t="shared" si="309"/>
        <v>0</v>
      </c>
      <c r="CA1213">
        <f t="shared" si="310"/>
        <v>0</v>
      </c>
      <c r="CB1213" s="36">
        <f t="shared" si="311"/>
        <v>0</v>
      </c>
      <c r="CC1213">
        <f t="shared" si="312"/>
        <v>0</v>
      </c>
      <c r="CD1213" s="36">
        <f t="shared" si="313"/>
        <v>0</v>
      </c>
      <c r="CE1213">
        <f t="shared" si="314"/>
        <v>0</v>
      </c>
      <c r="CF1213" s="36">
        <f t="shared" si="315"/>
        <v>0</v>
      </c>
      <c r="CG1213">
        <f t="shared" si="316"/>
        <v>0</v>
      </c>
      <c r="CH1213" s="36">
        <f t="shared" si="317"/>
        <v>4</v>
      </c>
      <c r="CI1213">
        <f t="shared" si="318"/>
        <v>0</v>
      </c>
      <c r="CJ1213" s="36">
        <f t="shared" si="319"/>
        <v>0</v>
      </c>
      <c r="CK1213">
        <f t="shared" si="320"/>
        <v>0</v>
      </c>
      <c r="CP1213">
        <v>1877</v>
      </c>
      <c r="DD1213" t="str">
        <f>IF(COUNTIF('[3]Zone Players'!A$3:A$1847,A1213)&lt;1,"D","")</f>
        <v/>
      </c>
      <c r="DF1213" t="str">
        <f t="shared" si="323"/>
        <v/>
      </c>
      <c r="DG1213" s="70">
        <f t="shared" si="321"/>
        <v>4</v>
      </c>
      <c r="DH1213" t="str">
        <f t="shared" si="322"/>
        <v/>
      </c>
    </row>
    <row r="1214" spans="1:112" x14ac:dyDescent="0.25">
      <c r="A1214" s="23">
        <v>105876</v>
      </c>
      <c r="B1214" s="24" t="s">
        <v>1670</v>
      </c>
      <c r="C1214" s="24" t="s">
        <v>1671</v>
      </c>
      <c r="D1214" s="25" t="s">
        <v>1625</v>
      </c>
      <c r="E1214" s="26"/>
      <c r="F1214" s="27"/>
      <c r="G1214" s="27"/>
      <c r="H1214" s="27"/>
      <c r="I1214" s="27"/>
      <c r="J1214" s="27"/>
      <c r="K1214" s="27"/>
      <c r="L1214" s="27"/>
      <c r="M1214" s="27"/>
      <c r="N1214" s="26"/>
      <c r="O1214" s="27"/>
      <c r="P1214" s="27">
        <v>7</v>
      </c>
      <c r="Q1214" s="28"/>
      <c r="R1214" s="28"/>
      <c r="S1214" s="28"/>
      <c r="T1214" s="29"/>
      <c r="U1214" s="28"/>
      <c r="V1214" s="30" t="s">
        <v>113</v>
      </c>
      <c r="W1214" s="30" t="s">
        <v>113</v>
      </c>
      <c r="X1214" s="30">
        <v>3</v>
      </c>
      <c r="Y1214" s="30">
        <v>4</v>
      </c>
      <c r="Z1214" s="30" t="s">
        <v>113</v>
      </c>
      <c r="AA1214" s="30">
        <v>6</v>
      </c>
      <c r="AB1214" s="30">
        <v>7</v>
      </c>
      <c r="AC1214" s="30" t="s">
        <v>113</v>
      </c>
      <c r="AD1214" s="30" t="s">
        <v>113</v>
      </c>
      <c r="AE1214" s="30" t="s">
        <v>113</v>
      </c>
      <c r="AF1214" s="30" t="s">
        <v>113</v>
      </c>
      <c r="AG1214" s="30" t="s">
        <v>113</v>
      </c>
      <c r="AH1214" s="30" t="s">
        <v>113</v>
      </c>
      <c r="AI1214" s="30" t="s">
        <v>113</v>
      </c>
      <c r="AJ1214" s="30" t="s">
        <v>113</v>
      </c>
      <c r="AK1214" s="30" t="s">
        <v>113</v>
      </c>
      <c r="AL1214" s="30" t="s">
        <v>113</v>
      </c>
      <c r="AM1214" s="30">
        <v>0</v>
      </c>
      <c r="AN1214" s="30">
        <v>18</v>
      </c>
      <c r="AO1214" s="30">
        <v>0</v>
      </c>
      <c r="AP1214" s="30">
        <v>7</v>
      </c>
      <c r="AQ1214" s="31">
        <v>7</v>
      </c>
      <c r="AR1214" s="31">
        <v>7</v>
      </c>
      <c r="AS1214" s="31">
        <v>7</v>
      </c>
      <c r="AT1214" s="32">
        <v>0</v>
      </c>
      <c r="AU1214" s="32">
        <v>0</v>
      </c>
      <c r="AV1214" s="32">
        <v>0</v>
      </c>
      <c r="AW1214" s="32">
        <v>0</v>
      </c>
      <c r="AX1214" s="32">
        <v>0</v>
      </c>
      <c r="AY1214" s="32">
        <v>0</v>
      </c>
      <c r="AZ1214" s="32">
        <v>0</v>
      </c>
      <c r="BA1214" s="32">
        <v>0</v>
      </c>
      <c r="BB1214" s="32">
        <v>0</v>
      </c>
      <c r="BC1214" s="32">
        <v>0</v>
      </c>
      <c r="BD1214" s="33">
        <v>7.2</v>
      </c>
      <c r="BE1214" s="33">
        <v>7.2</v>
      </c>
      <c r="BF1214" s="33">
        <v>7.2</v>
      </c>
      <c r="BG1214" s="33">
        <v>7.2</v>
      </c>
      <c r="BH1214" s="33">
        <v>7.2</v>
      </c>
      <c r="BI1214" s="33">
        <v>7.2</v>
      </c>
      <c r="BJ1214" s="34" t="s">
        <v>113</v>
      </c>
      <c r="BK1214" s="35" t="s">
        <v>113</v>
      </c>
      <c r="BL1214" t="str">
        <f>IF(BY1214&gt;LARGE(BZ1214:$CK1214,1),1,"")</f>
        <v/>
      </c>
      <c r="BM1214" t="str">
        <f>IF(BZ1214&gt;LARGE(CA1214:$CK1214,1),2,"")</f>
        <v/>
      </c>
      <c r="BN1214" t="str">
        <f>IF(CA1214&gt;LARGE(CB1214:$CK1214,1),2.2,"")</f>
        <v/>
      </c>
      <c r="BO1214" t="str">
        <f>IF(CB1214&gt;LARGE(CC1214:$CK1214,1),3,"")</f>
        <v/>
      </c>
      <c r="BP1214" t="str">
        <f>IF(CC1214&gt;LARGE(CD1214:$CK1214,1),3.2,"")</f>
        <v/>
      </c>
      <c r="BQ1214" t="str">
        <f>IF(CD1214&gt;LARGE(CE1214:$CK1214,1),4,"")</f>
        <v/>
      </c>
      <c r="BR1214" t="str">
        <f>IF(CE1214&gt;LARGE(CF1214:$CK1214,1),4.2,"")</f>
        <v/>
      </c>
      <c r="BS1214" t="str">
        <f>IF(CF1214&gt;LARGE(CG1214:$CK1214,1),5,"")</f>
        <v/>
      </c>
      <c r="BT1214" t="str">
        <f>IF(CG1214&gt;LARGE(CH1214:$CK1214,1),5.2,"")</f>
        <v/>
      </c>
      <c r="BU1214" t="str">
        <f>IF(CH1214&gt;LARGE(CI1214:$CK1214,1),6,"")</f>
        <v/>
      </c>
      <c r="BV1214" t="str">
        <f>IF(CI1214&gt;LARGE(CJ1214:$CK1214,1),6.2,"")</f>
        <v/>
      </c>
      <c r="BW1214" t="str">
        <f>IF(CJ1214&gt;LARGE(CK1214:$CK1214,1),7,"")</f>
        <v/>
      </c>
      <c r="BX1214" t="str">
        <f t="shared" si="307"/>
        <v/>
      </c>
      <c r="BY1214" s="36">
        <f t="shared" si="308"/>
        <v>0</v>
      </c>
      <c r="BZ1214" s="36">
        <f t="shared" si="309"/>
        <v>0</v>
      </c>
      <c r="CA1214">
        <f t="shared" si="310"/>
        <v>0</v>
      </c>
      <c r="CB1214" s="36">
        <f t="shared" si="311"/>
        <v>0</v>
      </c>
      <c r="CC1214">
        <f t="shared" si="312"/>
        <v>0</v>
      </c>
      <c r="CD1214" s="36">
        <f t="shared" si="313"/>
        <v>0</v>
      </c>
      <c r="CE1214">
        <f t="shared" si="314"/>
        <v>0</v>
      </c>
      <c r="CF1214" s="36">
        <f t="shared" si="315"/>
        <v>0</v>
      </c>
      <c r="CG1214">
        <f t="shared" si="316"/>
        <v>0</v>
      </c>
      <c r="CH1214" s="36">
        <f t="shared" si="317"/>
        <v>0</v>
      </c>
      <c r="CI1214">
        <f t="shared" si="318"/>
        <v>0</v>
      </c>
      <c r="CJ1214" s="36">
        <f t="shared" si="319"/>
        <v>0</v>
      </c>
      <c r="CK1214">
        <f t="shared" si="320"/>
        <v>0</v>
      </c>
      <c r="CP1214">
        <v>1878</v>
      </c>
      <c r="DD1214" t="str">
        <f>IF(COUNTIF('[3]Zone Players'!A$3:A$1847,A1214)&lt;1,"D","")</f>
        <v/>
      </c>
      <c r="DF1214">
        <f t="shared" si="323"/>
        <v>7</v>
      </c>
      <c r="DG1214" s="70">
        <f t="shared" si="321"/>
        <v>0</v>
      </c>
      <c r="DH1214" t="str">
        <f t="shared" si="322"/>
        <v/>
      </c>
    </row>
    <row r="1215" spans="1:112" x14ac:dyDescent="0.25">
      <c r="A1215" s="23">
        <v>125455</v>
      </c>
      <c r="B1215" s="24" t="s">
        <v>1672</v>
      </c>
      <c r="C1215" s="24" t="s">
        <v>158</v>
      </c>
      <c r="D1215" s="25" t="s">
        <v>1625</v>
      </c>
      <c r="E1215" s="26"/>
      <c r="F1215" s="27"/>
      <c r="G1215" s="27"/>
      <c r="H1215" s="27"/>
      <c r="I1215" s="27"/>
      <c r="J1215" s="27"/>
      <c r="K1215" s="27"/>
      <c r="L1215" s="27"/>
      <c r="M1215" s="27"/>
      <c r="N1215" s="26">
        <v>7</v>
      </c>
      <c r="O1215" s="27"/>
      <c r="P1215" s="27">
        <v>7</v>
      </c>
      <c r="Q1215" s="28"/>
      <c r="R1215" s="28"/>
      <c r="S1215" s="28"/>
      <c r="T1215" s="29"/>
      <c r="U1215" s="28"/>
      <c r="V1215" s="30" t="s">
        <v>113</v>
      </c>
      <c r="W1215" s="30" t="s">
        <v>113</v>
      </c>
      <c r="X1215" s="30">
        <v>3</v>
      </c>
      <c r="Y1215" s="30">
        <v>4</v>
      </c>
      <c r="Z1215" s="30" t="s">
        <v>113</v>
      </c>
      <c r="AA1215" s="30">
        <v>6</v>
      </c>
      <c r="AB1215" s="30">
        <v>7</v>
      </c>
      <c r="AC1215" s="30" t="s">
        <v>113</v>
      </c>
      <c r="AD1215" s="30" t="s">
        <v>113</v>
      </c>
      <c r="AE1215" s="30" t="s">
        <v>113</v>
      </c>
      <c r="AF1215" s="30" t="s">
        <v>113</v>
      </c>
      <c r="AG1215" s="30" t="s">
        <v>113</v>
      </c>
      <c r="AH1215" s="30" t="s">
        <v>113</v>
      </c>
      <c r="AI1215" s="30" t="s">
        <v>113</v>
      </c>
      <c r="AJ1215" s="30" t="s">
        <v>113</v>
      </c>
      <c r="AK1215" s="30" t="s">
        <v>113</v>
      </c>
      <c r="AL1215" s="30" t="s">
        <v>113</v>
      </c>
      <c r="AM1215" s="30">
        <v>0</v>
      </c>
      <c r="AN1215" s="30">
        <v>18</v>
      </c>
      <c r="AO1215" s="30">
        <v>0</v>
      </c>
      <c r="AP1215" s="30">
        <v>7</v>
      </c>
      <c r="AQ1215" s="31">
        <v>7</v>
      </c>
      <c r="AR1215" s="31">
        <v>7</v>
      </c>
      <c r="AS1215" s="31">
        <v>7</v>
      </c>
      <c r="AT1215" s="32">
        <v>0</v>
      </c>
      <c r="AU1215" s="32">
        <v>0</v>
      </c>
      <c r="AV1215" s="32">
        <v>0</v>
      </c>
      <c r="AW1215" s="32">
        <v>0</v>
      </c>
      <c r="AX1215" s="32">
        <v>0</v>
      </c>
      <c r="AY1215" s="32">
        <v>0</v>
      </c>
      <c r="AZ1215" s="32">
        <v>0</v>
      </c>
      <c r="BA1215" s="32">
        <v>0</v>
      </c>
      <c r="BB1215" s="32">
        <v>0</v>
      </c>
      <c r="BC1215" s="32">
        <v>0</v>
      </c>
      <c r="BD1215" s="33">
        <v>7.2</v>
      </c>
      <c r="BE1215" s="33">
        <v>7.2</v>
      </c>
      <c r="BF1215" s="33">
        <v>7.2</v>
      </c>
      <c r="BG1215" s="33">
        <v>7.2</v>
      </c>
      <c r="BH1215" s="33">
        <v>7.2</v>
      </c>
      <c r="BI1215" s="33">
        <v>7.2</v>
      </c>
      <c r="BJ1215" s="34" t="s">
        <v>113</v>
      </c>
      <c r="BK1215" s="35" t="s">
        <v>113</v>
      </c>
      <c r="BL1215" t="str">
        <f>IF(BY1215&gt;LARGE(BZ1215:$CK1215,1),1,"")</f>
        <v/>
      </c>
      <c r="BM1215" t="str">
        <f>IF(BZ1215&gt;LARGE(CA1215:$CK1215,1),2,"")</f>
        <v/>
      </c>
      <c r="BN1215" t="str">
        <f>IF(CA1215&gt;LARGE(CB1215:$CK1215,1),2.2,"")</f>
        <v/>
      </c>
      <c r="BO1215" t="str">
        <f>IF(CB1215&gt;LARGE(CC1215:$CK1215,1),3,"")</f>
        <v/>
      </c>
      <c r="BP1215" t="str">
        <f>IF(CC1215&gt;LARGE(CD1215:$CK1215,1),3.2,"")</f>
        <v/>
      </c>
      <c r="BQ1215" t="str">
        <f>IF(CD1215&gt;LARGE(CE1215:$CK1215,1),4,"")</f>
        <v/>
      </c>
      <c r="BR1215" t="str">
        <f>IF(CE1215&gt;LARGE(CF1215:$CK1215,1),4.2,"")</f>
        <v/>
      </c>
      <c r="BS1215" t="str">
        <f>IF(CF1215&gt;LARGE(CG1215:$CK1215,1),5,"")</f>
        <v/>
      </c>
      <c r="BT1215" t="str">
        <f>IF(CG1215&gt;LARGE(CH1215:$CK1215,1),5.2,"")</f>
        <v/>
      </c>
      <c r="BU1215" t="str">
        <f>IF(CH1215&gt;LARGE(CI1215:$CK1215,1),6,"")</f>
        <v/>
      </c>
      <c r="BV1215" t="str">
        <f>IF(CI1215&gt;LARGE(CJ1215:$CK1215,1),6.2,"")</f>
        <v/>
      </c>
      <c r="BW1215" t="str">
        <f>IF(CJ1215&gt;LARGE(CK1215:$CK1215,1),7,"")</f>
        <v/>
      </c>
      <c r="BX1215" t="str">
        <f t="shared" si="307"/>
        <v/>
      </c>
      <c r="BY1215" s="36">
        <f t="shared" si="308"/>
        <v>0</v>
      </c>
      <c r="BZ1215" s="36">
        <f t="shared" si="309"/>
        <v>0</v>
      </c>
      <c r="CA1215">
        <f t="shared" si="310"/>
        <v>0</v>
      </c>
      <c r="CB1215" s="36">
        <f t="shared" si="311"/>
        <v>0</v>
      </c>
      <c r="CC1215">
        <f t="shared" si="312"/>
        <v>0</v>
      </c>
      <c r="CD1215" s="36">
        <f t="shared" si="313"/>
        <v>0</v>
      </c>
      <c r="CE1215">
        <f t="shared" si="314"/>
        <v>0</v>
      </c>
      <c r="CF1215" s="36">
        <f t="shared" si="315"/>
        <v>0</v>
      </c>
      <c r="CG1215">
        <f t="shared" si="316"/>
        <v>0</v>
      </c>
      <c r="CH1215" s="36">
        <f t="shared" si="317"/>
        <v>0</v>
      </c>
      <c r="CI1215">
        <f t="shared" si="318"/>
        <v>0</v>
      </c>
      <c r="CJ1215" s="36">
        <f t="shared" si="319"/>
        <v>0</v>
      </c>
      <c r="CK1215">
        <f t="shared" si="320"/>
        <v>0</v>
      </c>
      <c r="CP1215" t="s">
        <v>118</v>
      </c>
      <c r="DD1215" t="str">
        <f>IF(COUNTIF('[3]Zone Players'!A$3:A$1847,A1215)&lt;1,"D","")</f>
        <v/>
      </c>
      <c r="DF1215">
        <f t="shared" si="323"/>
        <v>7</v>
      </c>
      <c r="DG1215" s="70">
        <f t="shared" si="321"/>
        <v>0</v>
      </c>
      <c r="DH1215" t="str">
        <f t="shared" si="322"/>
        <v/>
      </c>
    </row>
    <row r="1216" spans="1:112" x14ac:dyDescent="0.25">
      <c r="A1216" s="40">
        <v>134062</v>
      </c>
      <c r="B1216" s="24" t="s">
        <v>420</v>
      </c>
      <c r="C1216" s="24" t="s">
        <v>304</v>
      </c>
      <c r="D1216" s="25" t="s">
        <v>1625</v>
      </c>
      <c r="E1216" s="26"/>
      <c r="F1216" s="27"/>
      <c r="G1216" s="27"/>
      <c r="H1216" s="27"/>
      <c r="I1216" s="27"/>
      <c r="J1216" s="27">
        <v>6</v>
      </c>
      <c r="K1216" s="27">
        <v>5</v>
      </c>
      <c r="L1216" s="27">
        <v>5</v>
      </c>
      <c r="M1216" s="27">
        <v>4</v>
      </c>
      <c r="N1216" s="26">
        <v>5</v>
      </c>
      <c r="O1216" s="27">
        <v>5</v>
      </c>
      <c r="P1216" s="27">
        <v>5</v>
      </c>
      <c r="Q1216" s="28"/>
      <c r="R1216" s="28"/>
      <c r="S1216" s="28"/>
      <c r="T1216" s="29">
        <v>5</v>
      </c>
      <c r="U1216" s="28"/>
      <c r="V1216" s="30" t="s">
        <v>113</v>
      </c>
      <c r="W1216" s="30" t="s">
        <v>113</v>
      </c>
      <c r="X1216" s="30">
        <v>3</v>
      </c>
      <c r="Y1216" s="30">
        <v>4</v>
      </c>
      <c r="Z1216" s="30" t="s">
        <v>113</v>
      </c>
      <c r="AA1216" s="30">
        <v>6</v>
      </c>
      <c r="AB1216" s="30">
        <v>7</v>
      </c>
      <c r="AC1216" s="30" t="s">
        <v>113</v>
      </c>
      <c r="AD1216" s="30" t="s">
        <v>113</v>
      </c>
      <c r="AE1216" s="30" t="s">
        <v>113</v>
      </c>
      <c r="AF1216" s="30" t="s">
        <v>113</v>
      </c>
      <c r="AG1216" s="30" t="s">
        <v>113</v>
      </c>
      <c r="AH1216" s="30" t="s">
        <v>113</v>
      </c>
      <c r="AI1216" s="30" t="s">
        <v>113</v>
      </c>
      <c r="AJ1216" s="30" t="s">
        <v>113</v>
      </c>
      <c r="AK1216" s="30" t="s">
        <v>113</v>
      </c>
      <c r="AL1216" s="30" t="s">
        <v>113</v>
      </c>
      <c r="AM1216" s="30">
        <v>0</v>
      </c>
      <c r="AN1216" s="30">
        <v>18</v>
      </c>
      <c r="AO1216" s="30">
        <v>1</v>
      </c>
      <c r="AP1216" s="30">
        <v>6</v>
      </c>
      <c r="AQ1216" s="31">
        <v>4</v>
      </c>
      <c r="AR1216" s="31">
        <v>4</v>
      </c>
      <c r="AS1216" s="31">
        <v>4</v>
      </c>
      <c r="AT1216" s="32">
        <v>4</v>
      </c>
      <c r="AU1216" s="32">
        <v>4</v>
      </c>
      <c r="AV1216" s="32">
        <v>4</v>
      </c>
      <c r="AW1216" s="32">
        <v>3</v>
      </c>
      <c r="AX1216" s="32">
        <v>4</v>
      </c>
      <c r="AY1216" s="32">
        <v>4</v>
      </c>
      <c r="AZ1216" s="32">
        <v>3</v>
      </c>
      <c r="BA1216" s="32">
        <v>4</v>
      </c>
      <c r="BB1216" s="32">
        <v>4</v>
      </c>
      <c r="BC1216" s="32">
        <v>4</v>
      </c>
      <c r="BD1216" s="33">
        <v>7.2</v>
      </c>
      <c r="BE1216" s="33">
        <v>7.2</v>
      </c>
      <c r="BF1216" s="33">
        <v>4</v>
      </c>
      <c r="BG1216" s="33">
        <v>4</v>
      </c>
      <c r="BH1216" s="33">
        <v>4</v>
      </c>
      <c r="BI1216" s="33">
        <v>4</v>
      </c>
      <c r="BJ1216" s="34">
        <v>4</v>
      </c>
      <c r="BK1216" s="35">
        <v>4</v>
      </c>
      <c r="BL1216" t="str">
        <f>IF(BY1216&gt;LARGE(BZ1216:$CK1216,1),1,"")</f>
        <v/>
      </c>
      <c r="BM1216" t="str">
        <f>IF(BZ1216&gt;LARGE(CA1216:$CK1216,1),2,"")</f>
        <v/>
      </c>
      <c r="BN1216" t="str">
        <f>IF(CA1216&gt;LARGE(CB1216:$CK1216,1),2.2,"")</f>
        <v/>
      </c>
      <c r="BO1216" t="str">
        <f>IF(CB1216&gt;LARGE(CC1216:$CK1216,1),3,"")</f>
        <v/>
      </c>
      <c r="BP1216" t="str">
        <f>IF(CC1216&gt;LARGE(CD1216:$CK1216,1),3.2,"")</f>
        <v/>
      </c>
      <c r="BQ1216">
        <f>IF(CD1216&gt;LARGE(CE1216:$CK1216,1),4,"")</f>
        <v>4</v>
      </c>
      <c r="BR1216" t="str">
        <f>IF(CE1216&gt;LARGE(CF1216:$CK1216,1),4.2,"")</f>
        <v/>
      </c>
      <c r="BS1216" t="str">
        <f>IF(CF1216&gt;LARGE(CG1216:$CK1216,1),5,"")</f>
        <v/>
      </c>
      <c r="BT1216" t="str">
        <f>IF(CG1216&gt;LARGE(CH1216:$CK1216,1),5.2,"")</f>
        <v/>
      </c>
      <c r="BU1216" t="str">
        <f>IF(CH1216&gt;LARGE(CI1216:$CK1216,1),6,"")</f>
        <v/>
      </c>
      <c r="BV1216" t="str">
        <f>IF(CI1216&gt;LARGE(CJ1216:$CK1216,1),6.2,"")</f>
        <v/>
      </c>
      <c r="BW1216" t="str">
        <f>IF(CJ1216&gt;LARGE(CK1216:$CK1216,1),7,"")</f>
        <v/>
      </c>
      <c r="BX1216" t="str">
        <f t="shared" si="307"/>
        <v/>
      </c>
      <c r="BY1216" s="36">
        <f t="shared" si="308"/>
        <v>0</v>
      </c>
      <c r="BZ1216" s="36">
        <f t="shared" si="309"/>
        <v>0</v>
      </c>
      <c r="CA1216">
        <f t="shared" si="310"/>
        <v>0</v>
      </c>
      <c r="CB1216" s="36">
        <f t="shared" si="311"/>
        <v>2</v>
      </c>
      <c r="CC1216">
        <f t="shared" si="312"/>
        <v>0</v>
      </c>
      <c r="CD1216" s="36">
        <f t="shared" si="313"/>
        <v>8</v>
      </c>
      <c r="CE1216">
        <f t="shared" si="314"/>
        <v>0</v>
      </c>
      <c r="CF1216" s="36">
        <f t="shared" si="315"/>
        <v>0</v>
      </c>
      <c r="CG1216">
        <f t="shared" si="316"/>
        <v>0</v>
      </c>
      <c r="CH1216" s="36">
        <f t="shared" si="317"/>
        <v>0</v>
      </c>
      <c r="CI1216">
        <f t="shared" si="318"/>
        <v>0</v>
      </c>
      <c r="CJ1216" s="36">
        <f t="shared" si="319"/>
        <v>0</v>
      </c>
      <c r="CK1216">
        <f t="shared" si="320"/>
        <v>0</v>
      </c>
      <c r="CP1216">
        <v>1879</v>
      </c>
      <c r="DD1216" t="str">
        <f>IF(COUNTIF('[3]Zone Players'!A$3:A$1847,A1216)&lt;1,"D","")</f>
        <v/>
      </c>
      <c r="DF1216" t="str">
        <f t="shared" si="323"/>
        <v>N5</v>
      </c>
      <c r="DG1216" s="70">
        <f t="shared" si="321"/>
        <v>10</v>
      </c>
      <c r="DH1216" t="str">
        <f t="shared" si="322"/>
        <v/>
      </c>
    </row>
    <row r="1217" spans="1:112" x14ac:dyDescent="0.25">
      <c r="A1217" s="23">
        <v>148966</v>
      </c>
      <c r="B1217" s="24" t="s">
        <v>646</v>
      </c>
      <c r="C1217" s="24" t="s">
        <v>1673</v>
      </c>
      <c r="D1217" s="25" t="s">
        <v>1625</v>
      </c>
      <c r="E1217" s="26"/>
      <c r="F1217" s="27"/>
      <c r="G1217" s="27"/>
      <c r="H1217" s="27"/>
      <c r="I1217" s="27"/>
      <c r="J1217" s="27"/>
      <c r="K1217" s="27"/>
      <c r="L1217" s="27"/>
      <c r="M1217" s="27"/>
      <c r="N1217" s="26"/>
      <c r="O1217" s="27"/>
      <c r="P1217" s="27"/>
      <c r="Q1217" s="28"/>
      <c r="R1217" s="28"/>
      <c r="S1217" s="28"/>
      <c r="T1217" s="29"/>
      <c r="U1217" s="28"/>
      <c r="V1217" s="30" t="s">
        <v>113</v>
      </c>
      <c r="W1217" s="30" t="s">
        <v>113</v>
      </c>
      <c r="X1217" s="30">
        <v>3</v>
      </c>
      <c r="Y1217" s="30">
        <v>4</v>
      </c>
      <c r="Z1217" s="30" t="s">
        <v>113</v>
      </c>
      <c r="AA1217" s="30">
        <v>6</v>
      </c>
      <c r="AB1217" s="30">
        <v>7</v>
      </c>
      <c r="AC1217" s="30" t="s">
        <v>113</v>
      </c>
      <c r="AD1217" s="30" t="s">
        <v>113</v>
      </c>
      <c r="AE1217" s="30" t="s">
        <v>113</v>
      </c>
      <c r="AF1217" s="30" t="s">
        <v>113</v>
      </c>
      <c r="AG1217" s="30" t="s">
        <v>113</v>
      </c>
      <c r="AH1217" s="30" t="s">
        <v>113</v>
      </c>
      <c r="AI1217" s="30" t="s">
        <v>113</v>
      </c>
      <c r="AJ1217" s="30" t="s">
        <v>113</v>
      </c>
      <c r="AK1217" s="30" t="s">
        <v>113</v>
      </c>
      <c r="AL1217" s="30" t="s">
        <v>113</v>
      </c>
      <c r="AM1217" s="30">
        <v>0</v>
      </c>
      <c r="AN1217" s="30">
        <v>18</v>
      </c>
      <c r="AO1217" s="30">
        <v>0</v>
      </c>
      <c r="AP1217" s="30">
        <v>7</v>
      </c>
      <c r="AQ1217" s="31" t="s">
        <v>113</v>
      </c>
      <c r="AR1217" s="31" t="s">
        <v>113</v>
      </c>
      <c r="AS1217" s="31" t="s">
        <v>113</v>
      </c>
      <c r="AT1217" s="32">
        <v>0</v>
      </c>
      <c r="AU1217" s="32">
        <v>0</v>
      </c>
      <c r="AV1217" s="32">
        <v>0</v>
      </c>
      <c r="AW1217" s="32">
        <v>0</v>
      </c>
      <c r="AX1217" s="32">
        <v>0</v>
      </c>
      <c r="AY1217" s="32">
        <v>0</v>
      </c>
      <c r="AZ1217" s="32">
        <v>0</v>
      </c>
      <c r="BA1217" s="32">
        <v>0</v>
      </c>
      <c r="BB1217" s="32">
        <v>0</v>
      </c>
      <c r="BC1217" s="32">
        <v>0</v>
      </c>
      <c r="BD1217" s="33">
        <v>7.2</v>
      </c>
      <c r="BE1217" s="33">
        <v>7.2</v>
      </c>
      <c r="BF1217" s="33">
        <v>7.2</v>
      </c>
      <c r="BG1217" s="33">
        <v>7.2</v>
      </c>
      <c r="BH1217" s="33">
        <v>7.2</v>
      </c>
      <c r="BI1217" s="33">
        <v>7.2</v>
      </c>
      <c r="BJ1217" s="34" t="s">
        <v>113</v>
      </c>
      <c r="BK1217" s="35" t="s">
        <v>113</v>
      </c>
      <c r="BL1217" t="str">
        <f>IF(BY1217&gt;LARGE(BZ1217:$CK1217,1),1,"")</f>
        <v/>
      </c>
      <c r="BM1217" t="str">
        <f>IF(BZ1217&gt;LARGE(CA1217:$CK1217,1),2,"")</f>
        <v/>
      </c>
      <c r="BN1217" t="str">
        <f>IF(CA1217&gt;LARGE(CB1217:$CK1217,1),2.2,"")</f>
        <v/>
      </c>
      <c r="BO1217" t="str">
        <f>IF(CB1217&gt;LARGE(CC1217:$CK1217,1),3,"")</f>
        <v/>
      </c>
      <c r="BP1217" t="str">
        <f>IF(CC1217&gt;LARGE(CD1217:$CK1217,1),3.2,"")</f>
        <v/>
      </c>
      <c r="BQ1217" t="str">
        <f>IF(CD1217&gt;LARGE(CE1217:$CK1217,1),4,"")</f>
        <v/>
      </c>
      <c r="BR1217" t="str">
        <f>IF(CE1217&gt;LARGE(CF1217:$CK1217,1),4.2,"")</f>
        <v/>
      </c>
      <c r="BS1217" t="str">
        <f>IF(CF1217&gt;LARGE(CG1217:$CK1217,1),5,"")</f>
        <v/>
      </c>
      <c r="BT1217" t="str">
        <f>IF(CG1217&gt;LARGE(CH1217:$CK1217,1),5.2,"")</f>
        <v/>
      </c>
      <c r="BU1217" t="str">
        <f>IF(CH1217&gt;LARGE(CI1217:$CK1217,1),6,"")</f>
        <v/>
      </c>
      <c r="BV1217" t="str">
        <f>IF(CI1217&gt;LARGE(CJ1217:$CK1217,1),6.2,"")</f>
        <v/>
      </c>
      <c r="BW1217" t="str">
        <f>IF(CJ1217&gt;LARGE(CK1217:$CK1217,1),7,"")</f>
        <v/>
      </c>
      <c r="BX1217" t="str">
        <f t="shared" si="307"/>
        <v/>
      </c>
      <c r="BY1217" s="36">
        <f t="shared" si="308"/>
        <v>0</v>
      </c>
      <c r="BZ1217" s="36">
        <f t="shared" si="309"/>
        <v>0</v>
      </c>
      <c r="CA1217">
        <f t="shared" si="310"/>
        <v>0</v>
      </c>
      <c r="CB1217" s="36">
        <f t="shared" si="311"/>
        <v>0</v>
      </c>
      <c r="CC1217">
        <f t="shared" si="312"/>
        <v>0</v>
      </c>
      <c r="CD1217" s="36">
        <f t="shared" si="313"/>
        <v>0</v>
      </c>
      <c r="CE1217">
        <f t="shared" si="314"/>
        <v>0</v>
      </c>
      <c r="CF1217" s="36">
        <f t="shared" si="315"/>
        <v>0</v>
      </c>
      <c r="CG1217">
        <f t="shared" si="316"/>
        <v>0</v>
      </c>
      <c r="CH1217" s="36">
        <f t="shared" si="317"/>
        <v>0</v>
      </c>
      <c r="CI1217">
        <f t="shared" si="318"/>
        <v>0</v>
      </c>
      <c r="CJ1217" s="36">
        <f t="shared" si="319"/>
        <v>0</v>
      </c>
      <c r="CK1217">
        <f t="shared" si="320"/>
        <v>0</v>
      </c>
      <c r="CP1217">
        <v>1880</v>
      </c>
      <c r="DD1217" t="str">
        <f>IF(COUNTIF('[3]Zone Players'!A$3:A$1847,A1217)&lt;1,"D","")</f>
        <v/>
      </c>
      <c r="DF1217" t="str">
        <f t="shared" si="323"/>
        <v/>
      </c>
      <c r="DG1217" s="70">
        <f t="shared" si="321"/>
        <v>0</v>
      </c>
      <c r="DH1217" t="str">
        <f t="shared" si="322"/>
        <v/>
      </c>
    </row>
    <row r="1218" spans="1:112" x14ac:dyDescent="0.25">
      <c r="A1218" s="23">
        <v>117862</v>
      </c>
      <c r="B1218" s="24" t="s">
        <v>334</v>
      </c>
      <c r="C1218" s="24" t="s">
        <v>129</v>
      </c>
      <c r="D1218" s="25" t="s">
        <v>1625</v>
      </c>
      <c r="E1218" s="26"/>
      <c r="F1218" s="27"/>
      <c r="G1218" s="27"/>
      <c r="H1218" s="27">
        <v>5</v>
      </c>
      <c r="I1218" s="27">
        <v>5</v>
      </c>
      <c r="J1218" s="27">
        <v>5</v>
      </c>
      <c r="K1218" s="27">
        <v>5</v>
      </c>
      <c r="L1218" s="27">
        <v>5</v>
      </c>
      <c r="M1218" s="27">
        <v>4</v>
      </c>
      <c r="N1218" s="26">
        <v>5</v>
      </c>
      <c r="O1218" s="27">
        <v>6</v>
      </c>
      <c r="P1218" s="27">
        <v>6</v>
      </c>
      <c r="Q1218" s="28"/>
      <c r="R1218" s="28"/>
      <c r="S1218" s="28"/>
      <c r="T1218" s="29"/>
      <c r="U1218" s="28"/>
      <c r="V1218" s="30" t="s">
        <v>113</v>
      </c>
      <c r="W1218" s="30" t="s">
        <v>113</v>
      </c>
      <c r="X1218" s="30">
        <v>3</v>
      </c>
      <c r="Y1218" s="30">
        <v>4</v>
      </c>
      <c r="Z1218" s="30" t="s">
        <v>113</v>
      </c>
      <c r="AA1218" s="30">
        <v>6</v>
      </c>
      <c r="AB1218" s="30">
        <v>7</v>
      </c>
      <c r="AC1218" s="30" t="s">
        <v>113</v>
      </c>
      <c r="AD1218" s="30" t="s">
        <v>113</v>
      </c>
      <c r="AE1218" s="30" t="s">
        <v>113</v>
      </c>
      <c r="AF1218" s="30" t="s">
        <v>113</v>
      </c>
      <c r="AG1218" s="30" t="s">
        <v>113</v>
      </c>
      <c r="AH1218" s="30" t="s">
        <v>113</v>
      </c>
      <c r="AI1218" s="30" t="s">
        <v>113</v>
      </c>
      <c r="AJ1218" s="30" t="s">
        <v>113</v>
      </c>
      <c r="AK1218" s="30" t="s">
        <v>113</v>
      </c>
      <c r="AL1218" s="30" t="s">
        <v>113</v>
      </c>
      <c r="AM1218" s="30">
        <v>0</v>
      </c>
      <c r="AN1218" s="30">
        <v>18</v>
      </c>
      <c r="AO1218" s="30">
        <v>0</v>
      </c>
      <c r="AP1218" s="30">
        <v>7</v>
      </c>
      <c r="AQ1218" s="31">
        <v>6</v>
      </c>
      <c r="AR1218" s="31">
        <v>4</v>
      </c>
      <c r="AS1218" s="31">
        <v>4</v>
      </c>
      <c r="AT1218" s="32">
        <v>0</v>
      </c>
      <c r="AU1218" s="32">
        <v>0</v>
      </c>
      <c r="AV1218" s="32">
        <v>4</v>
      </c>
      <c r="AW1218" s="32">
        <v>4</v>
      </c>
      <c r="AX1218" s="32">
        <v>4</v>
      </c>
      <c r="AY1218" s="32">
        <v>4</v>
      </c>
      <c r="AZ1218" s="32">
        <v>4</v>
      </c>
      <c r="BA1218" s="32">
        <v>0</v>
      </c>
      <c r="BB1218" s="32">
        <v>0</v>
      </c>
      <c r="BC1218" s="32">
        <v>0</v>
      </c>
      <c r="BD1218" s="33">
        <v>7.2</v>
      </c>
      <c r="BE1218" s="33">
        <v>7.2</v>
      </c>
      <c r="BF1218" s="33">
        <v>7.2</v>
      </c>
      <c r="BG1218" s="33">
        <v>4</v>
      </c>
      <c r="BH1218" s="33">
        <v>4</v>
      </c>
      <c r="BI1218" s="33">
        <v>4</v>
      </c>
      <c r="BJ1218" s="34">
        <v>4</v>
      </c>
      <c r="BK1218" s="35">
        <v>4</v>
      </c>
      <c r="BL1218" t="str">
        <f>IF(BY1218&gt;LARGE(BZ1218:$CK1218,1),1,"")</f>
        <v/>
      </c>
      <c r="BM1218" t="str">
        <f>IF(BZ1218&gt;LARGE(CA1218:$CK1218,1),2,"")</f>
        <v/>
      </c>
      <c r="BN1218" t="str">
        <f>IF(CA1218&gt;LARGE(CB1218:$CK1218,1),2.2,"")</f>
        <v/>
      </c>
      <c r="BO1218" t="str">
        <f>IF(CB1218&gt;LARGE(CC1218:$CK1218,1),3,"")</f>
        <v/>
      </c>
      <c r="BP1218" t="str">
        <f>IF(CC1218&gt;LARGE(CD1218:$CK1218,1),3.2,"")</f>
        <v/>
      </c>
      <c r="BQ1218">
        <f>IF(CD1218&gt;LARGE(CE1218:$CK1218,1),4,"")</f>
        <v>4</v>
      </c>
      <c r="BR1218" t="str">
        <f>IF(CE1218&gt;LARGE(CF1218:$CK1218,1),4.2,"")</f>
        <v/>
      </c>
      <c r="BS1218" t="str">
        <f>IF(CF1218&gt;LARGE(CG1218:$CK1218,1),5,"")</f>
        <v/>
      </c>
      <c r="BT1218" t="str">
        <f>IF(CG1218&gt;LARGE(CH1218:$CK1218,1),5.2,"")</f>
        <v/>
      </c>
      <c r="BU1218" t="str">
        <f>IF(CH1218&gt;LARGE(CI1218:$CK1218,1),6,"")</f>
        <v/>
      </c>
      <c r="BV1218" t="str">
        <f>IF(CI1218&gt;LARGE(CJ1218:$CK1218,1),6.2,"")</f>
        <v/>
      </c>
      <c r="BW1218" t="str">
        <f>IF(CJ1218&gt;LARGE(CK1218:$CK1218,1),7,"")</f>
        <v/>
      </c>
      <c r="BX1218" t="str">
        <f t="shared" si="307"/>
        <v/>
      </c>
      <c r="BY1218" s="36">
        <f t="shared" si="308"/>
        <v>0</v>
      </c>
      <c r="BZ1218" s="36">
        <f t="shared" si="309"/>
        <v>0</v>
      </c>
      <c r="CA1218">
        <f t="shared" si="310"/>
        <v>0</v>
      </c>
      <c r="CB1218" s="36">
        <f t="shared" si="311"/>
        <v>0</v>
      </c>
      <c r="CC1218">
        <f t="shared" si="312"/>
        <v>0</v>
      </c>
      <c r="CD1218" s="36">
        <f t="shared" si="313"/>
        <v>5</v>
      </c>
      <c r="CE1218">
        <f t="shared" si="314"/>
        <v>0</v>
      </c>
      <c r="CF1218" s="36">
        <f t="shared" si="315"/>
        <v>0</v>
      </c>
      <c r="CG1218">
        <f t="shared" si="316"/>
        <v>0</v>
      </c>
      <c r="CH1218" s="36">
        <f t="shared" si="317"/>
        <v>0</v>
      </c>
      <c r="CI1218">
        <f t="shared" si="318"/>
        <v>0</v>
      </c>
      <c r="CJ1218" s="36">
        <f t="shared" si="319"/>
        <v>0</v>
      </c>
      <c r="CK1218">
        <f t="shared" si="320"/>
        <v>0</v>
      </c>
      <c r="CP1218">
        <v>1881</v>
      </c>
      <c r="DD1218" t="str">
        <f>IF(COUNTIF('[3]Zone Players'!A$3:A$1847,A1218)&lt;1,"D","")</f>
        <v/>
      </c>
      <c r="DF1218">
        <f t="shared" si="323"/>
        <v>4</v>
      </c>
      <c r="DG1218" s="70">
        <f t="shared" si="321"/>
        <v>5</v>
      </c>
      <c r="DH1218" t="str">
        <f t="shared" si="322"/>
        <v/>
      </c>
    </row>
    <row r="1219" spans="1:112" x14ac:dyDescent="0.25">
      <c r="A1219" s="40">
        <v>39731</v>
      </c>
      <c r="B1219" s="24" t="s">
        <v>1674</v>
      </c>
      <c r="C1219" s="24" t="s">
        <v>420</v>
      </c>
      <c r="D1219" s="25" t="s">
        <v>1625</v>
      </c>
      <c r="E1219" s="26">
        <v>2</v>
      </c>
      <c r="F1219" s="27">
        <v>4</v>
      </c>
      <c r="G1219" s="27">
        <v>4</v>
      </c>
      <c r="H1219" s="27">
        <v>4</v>
      </c>
      <c r="I1219" s="27">
        <v>3</v>
      </c>
      <c r="J1219" s="27">
        <v>3</v>
      </c>
      <c r="K1219" s="27">
        <v>2</v>
      </c>
      <c r="L1219" s="27">
        <v>4</v>
      </c>
      <c r="M1219" s="27">
        <v>4</v>
      </c>
      <c r="N1219" s="26">
        <v>4</v>
      </c>
      <c r="O1219" s="27">
        <v>6</v>
      </c>
      <c r="P1219" s="27">
        <v>6</v>
      </c>
      <c r="Q1219" s="28"/>
      <c r="R1219" s="28"/>
      <c r="S1219" s="28"/>
      <c r="T1219" s="29"/>
      <c r="U1219" s="28"/>
      <c r="V1219" s="30" t="s">
        <v>113</v>
      </c>
      <c r="W1219" s="30" t="s">
        <v>113</v>
      </c>
      <c r="X1219" s="30">
        <v>3</v>
      </c>
      <c r="Y1219" s="30">
        <v>4</v>
      </c>
      <c r="Z1219" s="30" t="s">
        <v>113</v>
      </c>
      <c r="AA1219" s="30">
        <v>6</v>
      </c>
      <c r="AB1219" s="30">
        <v>7</v>
      </c>
      <c r="AC1219" s="30" t="s">
        <v>113</v>
      </c>
      <c r="AD1219" s="30" t="s">
        <v>113</v>
      </c>
      <c r="AE1219" s="30" t="s">
        <v>113</v>
      </c>
      <c r="AF1219" s="30" t="s">
        <v>113</v>
      </c>
      <c r="AG1219" s="30" t="s">
        <v>113</v>
      </c>
      <c r="AH1219" s="30" t="s">
        <v>113</v>
      </c>
      <c r="AI1219" s="30" t="s">
        <v>113</v>
      </c>
      <c r="AJ1219" s="30" t="s">
        <v>113</v>
      </c>
      <c r="AK1219" s="30" t="s">
        <v>113</v>
      </c>
      <c r="AL1219" s="30" t="s">
        <v>113</v>
      </c>
      <c r="AM1219" s="30">
        <v>0</v>
      </c>
      <c r="AN1219" s="30">
        <v>18</v>
      </c>
      <c r="AO1219" s="30">
        <v>0</v>
      </c>
      <c r="AP1219" s="30">
        <v>7</v>
      </c>
      <c r="AQ1219" s="31">
        <v>6</v>
      </c>
      <c r="AR1219" s="31">
        <v>7</v>
      </c>
      <c r="AS1219" s="31">
        <v>7</v>
      </c>
      <c r="AT1219" s="32">
        <v>0</v>
      </c>
      <c r="AU1219" s="32">
        <v>7</v>
      </c>
      <c r="AV1219" s="32">
        <v>7</v>
      </c>
      <c r="AW1219" s="32">
        <v>7</v>
      </c>
      <c r="AX1219" s="32">
        <v>7</v>
      </c>
      <c r="AY1219" s="32">
        <v>0</v>
      </c>
      <c r="AZ1219" s="32">
        <v>7</v>
      </c>
      <c r="BA1219" s="32">
        <v>7</v>
      </c>
      <c r="BB1219" s="32">
        <v>7</v>
      </c>
      <c r="BC1219" s="32">
        <v>7</v>
      </c>
      <c r="BD1219" s="33">
        <v>7.2</v>
      </c>
      <c r="BE1219" s="33">
        <v>7</v>
      </c>
      <c r="BF1219" s="33">
        <v>7</v>
      </c>
      <c r="BG1219" s="33">
        <v>7</v>
      </c>
      <c r="BH1219" s="33">
        <v>7</v>
      </c>
      <c r="BI1219" s="33">
        <v>7</v>
      </c>
      <c r="BJ1219" s="34">
        <v>7</v>
      </c>
      <c r="BK1219" s="35">
        <v>7</v>
      </c>
      <c r="BL1219" t="str">
        <f>IF(BY1219&gt;LARGE(BZ1219:$CK1219,1),1,"")</f>
        <v/>
      </c>
      <c r="BM1219" t="str">
        <f>IF(BZ1219&gt;LARGE(CA1219:$CK1219,1),2,"")</f>
        <v/>
      </c>
      <c r="BN1219" t="str">
        <f>IF(CA1219&gt;LARGE(CB1219:$CK1219,1),2.2,"")</f>
        <v/>
      </c>
      <c r="BO1219" t="str">
        <f>IF(CB1219&gt;LARGE(CC1219:$CK1219,1),3,"")</f>
        <v/>
      </c>
      <c r="BP1219" t="str">
        <f>IF(CC1219&gt;LARGE(CD1219:$CK1219,1),3.2,"")</f>
        <v/>
      </c>
      <c r="BQ1219" t="str">
        <f>IF(CD1219&gt;LARGE(CE1219:$CK1219,1),4,"")</f>
        <v/>
      </c>
      <c r="BR1219" t="str">
        <f>IF(CE1219&gt;LARGE(CF1219:$CK1219,1),4.2,"")</f>
        <v/>
      </c>
      <c r="BS1219" t="str">
        <f>IF(CF1219&gt;LARGE(CG1219:$CK1219,1),5,"")</f>
        <v/>
      </c>
      <c r="BT1219" t="str">
        <f>IF(CG1219&gt;LARGE(CH1219:$CK1219,1),5.2,"")</f>
        <v/>
      </c>
      <c r="BU1219" t="str">
        <f>IF(CH1219&gt;LARGE(CI1219:$CK1219,1),6,"")</f>
        <v/>
      </c>
      <c r="BV1219" t="str">
        <f>IF(CI1219&gt;LARGE(CJ1219:$CK1219,1),6.2,"")</f>
        <v/>
      </c>
      <c r="BW1219">
        <f>IF(CJ1219&gt;LARGE(CK1219:$CK1219,1),7,"")</f>
        <v>7</v>
      </c>
      <c r="BX1219" t="str">
        <f t="shared" si="307"/>
        <v/>
      </c>
      <c r="BY1219" s="36">
        <f t="shared" si="308"/>
        <v>0</v>
      </c>
      <c r="BZ1219" s="36">
        <f t="shared" si="309"/>
        <v>0</v>
      </c>
      <c r="CA1219">
        <f t="shared" si="310"/>
        <v>0</v>
      </c>
      <c r="CB1219" s="36">
        <f t="shared" si="311"/>
        <v>0</v>
      </c>
      <c r="CC1219">
        <f t="shared" si="312"/>
        <v>0</v>
      </c>
      <c r="CD1219" s="36">
        <f t="shared" si="313"/>
        <v>0</v>
      </c>
      <c r="CE1219">
        <f t="shared" si="314"/>
        <v>0</v>
      </c>
      <c r="CF1219" s="36">
        <f t="shared" si="315"/>
        <v>0</v>
      </c>
      <c r="CG1219">
        <f t="shared" si="316"/>
        <v>0</v>
      </c>
      <c r="CH1219" s="36">
        <f t="shared" si="317"/>
        <v>0</v>
      </c>
      <c r="CI1219">
        <f t="shared" si="318"/>
        <v>0</v>
      </c>
      <c r="CJ1219" s="36">
        <f t="shared" si="319"/>
        <v>8</v>
      </c>
      <c r="CK1219">
        <f t="shared" si="320"/>
        <v>0</v>
      </c>
      <c r="CP1219">
        <v>1885</v>
      </c>
      <c r="DD1219" t="str">
        <f>IF(COUNTIF('[3]Zone Players'!A$3:A$1847,A1219)&lt;1,"D","")</f>
        <v/>
      </c>
      <c r="DF1219">
        <f t="shared" si="323"/>
        <v>7</v>
      </c>
      <c r="DG1219" s="70">
        <f t="shared" si="321"/>
        <v>8</v>
      </c>
      <c r="DH1219" t="str">
        <f t="shared" si="322"/>
        <v/>
      </c>
    </row>
    <row r="1220" spans="1:112" x14ac:dyDescent="0.25">
      <c r="A1220" s="23">
        <v>137152</v>
      </c>
      <c r="B1220" s="24" t="s">
        <v>1675</v>
      </c>
      <c r="C1220" s="24" t="s">
        <v>531</v>
      </c>
      <c r="D1220" s="25" t="s">
        <v>1625</v>
      </c>
      <c r="E1220" s="26"/>
      <c r="F1220" s="27"/>
      <c r="G1220" s="27"/>
      <c r="H1220" s="27"/>
      <c r="I1220" s="27"/>
      <c r="J1220" s="27">
        <v>6</v>
      </c>
      <c r="K1220" s="27">
        <v>3</v>
      </c>
      <c r="L1220" s="27">
        <v>4</v>
      </c>
      <c r="M1220" s="27">
        <v>2</v>
      </c>
      <c r="N1220" s="26">
        <v>3</v>
      </c>
      <c r="O1220" s="27">
        <v>3</v>
      </c>
      <c r="P1220" s="27">
        <v>3</v>
      </c>
      <c r="Q1220" s="28"/>
      <c r="R1220" s="28"/>
      <c r="S1220" s="28"/>
      <c r="T1220" s="29"/>
      <c r="U1220" s="28"/>
      <c r="V1220" s="30" t="s">
        <v>113</v>
      </c>
      <c r="W1220" s="30" t="s">
        <v>113</v>
      </c>
      <c r="X1220" s="30">
        <v>3</v>
      </c>
      <c r="Y1220" s="30">
        <v>4</v>
      </c>
      <c r="Z1220" s="30" t="s">
        <v>113</v>
      </c>
      <c r="AA1220" s="30">
        <v>6</v>
      </c>
      <c r="AB1220" s="30">
        <v>7</v>
      </c>
      <c r="AC1220" s="30" t="s">
        <v>113</v>
      </c>
      <c r="AD1220" s="30" t="s">
        <v>113</v>
      </c>
      <c r="AE1220" s="30" t="s">
        <v>113</v>
      </c>
      <c r="AF1220" s="30" t="s">
        <v>113</v>
      </c>
      <c r="AG1220" s="30" t="s">
        <v>113</v>
      </c>
      <c r="AH1220" s="30" t="s">
        <v>113</v>
      </c>
      <c r="AI1220" s="30" t="s">
        <v>113</v>
      </c>
      <c r="AJ1220" s="30" t="s">
        <v>113</v>
      </c>
      <c r="AK1220" s="30" t="s">
        <v>113</v>
      </c>
      <c r="AL1220" s="30" t="s">
        <v>113</v>
      </c>
      <c r="AM1220" s="30">
        <v>0</v>
      </c>
      <c r="AN1220" s="30">
        <v>18</v>
      </c>
      <c r="AO1220" s="30">
        <v>3</v>
      </c>
      <c r="AP1220" s="30">
        <v>4</v>
      </c>
      <c r="AQ1220" s="31">
        <v>3</v>
      </c>
      <c r="AR1220" s="31">
        <v>3</v>
      </c>
      <c r="AS1220" s="31">
        <v>3</v>
      </c>
      <c r="AT1220" s="32">
        <v>3</v>
      </c>
      <c r="AU1220" s="32">
        <v>3</v>
      </c>
      <c r="AV1220" s="32">
        <v>3</v>
      </c>
      <c r="AW1220" s="32">
        <v>3</v>
      </c>
      <c r="AX1220" s="32">
        <v>0</v>
      </c>
      <c r="AY1220" s="32">
        <v>3</v>
      </c>
      <c r="AZ1220" s="32">
        <v>3</v>
      </c>
      <c r="BA1220" s="32">
        <v>3</v>
      </c>
      <c r="BB1220" s="32">
        <v>3</v>
      </c>
      <c r="BC1220" s="32">
        <v>3</v>
      </c>
      <c r="BD1220" s="33">
        <v>7.2</v>
      </c>
      <c r="BE1220" s="33">
        <v>7.2</v>
      </c>
      <c r="BF1220" s="33">
        <v>3</v>
      </c>
      <c r="BG1220" s="33">
        <v>3</v>
      </c>
      <c r="BH1220" s="33">
        <v>3</v>
      </c>
      <c r="BI1220" s="33">
        <v>3</v>
      </c>
      <c r="BJ1220" s="34">
        <v>3</v>
      </c>
      <c r="BK1220" s="35">
        <v>3</v>
      </c>
      <c r="BL1220" t="str">
        <f>IF(BY1220&gt;LARGE(BZ1220:$CK1220,1),1,"")</f>
        <v/>
      </c>
      <c r="BM1220" t="str">
        <f>IF(BZ1220&gt;LARGE(CA1220:$CK1220,1),2,"")</f>
        <v/>
      </c>
      <c r="BN1220" t="str">
        <f>IF(CA1220&gt;LARGE(CB1220:$CK1220,1),2.2,"")</f>
        <v/>
      </c>
      <c r="BO1220">
        <f>IF(CB1220&gt;LARGE(CC1220:$CK1220,1),3,"")</f>
        <v>3</v>
      </c>
      <c r="BP1220" t="str">
        <f>IF(CC1220&gt;LARGE(CD1220:$CK1220,1),3.2,"")</f>
        <v/>
      </c>
      <c r="BQ1220" t="str">
        <f>IF(CD1220&gt;LARGE(CE1220:$CK1220,1),4,"")</f>
        <v/>
      </c>
      <c r="BR1220" t="str">
        <f>IF(CE1220&gt;LARGE(CF1220:$CK1220,1),4.2,"")</f>
        <v/>
      </c>
      <c r="BS1220" t="str">
        <f>IF(CF1220&gt;LARGE(CG1220:$CK1220,1),5,"")</f>
        <v/>
      </c>
      <c r="BT1220" t="str">
        <f>IF(CG1220&gt;LARGE(CH1220:$CK1220,1),5.2,"")</f>
        <v/>
      </c>
      <c r="BU1220" t="str">
        <f>IF(CH1220&gt;LARGE(CI1220:$CK1220,1),6,"")</f>
        <v/>
      </c>
      <c r="BV1220" t="str">
        <f>IF(CI1220&gt;LARGE(CJ1220:$CK1220,1),6.2,"")</f>
        <v/>
      </c>
      <c r="BW1220" t="str">
        <f>IF(CJ1220&gt;LARGE(CK1220:$CK1220,1),7,"")</f>
        <v/>
      </c>
      <c r="BX1220" t="str">
        <f t="shared" si="307"/>
        <v/>
      </c>
      <c r="BY1220" s="36">
        <f t="shared" si="308"/>
        <v>0</v>
      </c>
      <c r="BZ1220" s="36">
        <f t="shared" si="309"/>
        <v>0</v>
      </c>
      <c r="CA1220">
        <f t="shared" si="310"/>
        <v>0</v>
      </c>
      <c r="CB1220" s="36">
        <f t="shared" si="311"/>
        <v>9</v>
      </c>
      <c r="CC1220">
        <f t="shared" si="312"/>
        <v>0</v>
      </c>
      <c r="CD1220" s="36">
        <f t="shared" si="313"/>
        <v>0</v>
      </c>
      <c r="CE1220">
        <f t="shared" si="314"/>
        <v>0</v>
      </c>
      <c r="CF1220" s="36">
        <f t="shared" si="315"/>
        <v>0</v>
      </c>
      <c r="CG1220">
        <f t="shared" si="316"/>
        <v>0</v>
      </c>
      <c r="CH1220" s="36">
        <f t="shared" si="317"/>
        <v>0</v>
      </c>
      <c r="CI1220">
        <f t="shared" si="318"/>
        <v>0</v>
      </c>
      <c r="CJ1220" s="36">
        <f t="shared" si="319"/>
        <v>0</v>
      </c>
      <c r="CK1220">
        <f t="shared" si="320"/>
        <v>0</v>
      </c>
      <c r="CP1220" t="s">
        <v>118</v>
      </c>
      <c r="DD1220" t="str">
        <f>IF(COUNTIF('[3]Zone Players'!A$3:A$1847,A1220)&lt;1,"D","")</f>
        <v/>
      </c>
      <c r="DF1220">
        <f t="shared" si="323"/>
        <v>3</v>
      </c>
      <c r="DG1220" s="70">
        <f t="shared" si="321"/>
        <v>9</v>
      </c>
      <c r="DH1220" t="str">
        <f t="shared" si="322"/>
        <v/>
      </c>
    </row>
    <row r="1221" spans="1:112" x14ac:dyDescent="0.25">
      <c r="A1221" s="40">
        <v>92319</v>
      </c>
      <c r="B1221" s="24" t="s">
        <v>1676</v>
      </c>
      <c r="C1221" s="24" t="s">
        <v>498</v>
      </c>
      <c r="D1221" s="25" t="s">
        <v>1625</v>
      </c>
      <c r="E1221" s="26">
        <v>7</v>
      </c>
      <c r="F1221" s="27">
        <v>7</v>
      </c>
      <c r="G1221" s="27">
        <v>7</v>
      </c>
      <c r="H1221" s="27"/>
      <c r="I1221" s="27"/>
      <c r="J1221" s="27"/>
      <c r="K1221" s="27"/>
      <c r="L1221" s="27">
        <v>4</v>
      </c>
      <c r="M1221" s="27">
        <v>4</v>
      </c>
      <c r="N1221" s="26">
        <v>6</v>
      </c>
      <c r="O1221" s="27">
        <v>6</v>
      </c>
      <c r="P1221" s="27">
        <v>6</v>
      </c>
      <c r="Q1221" s="28"/>
      <c r="R1221" s="28"/>
      <c r="S1221" s="28"/>
      <c r="T1221" s="29"/>
      <c r="U1221" s="28"/>
      <c r="V1221" s="30" t="s">
        <v>113</v>
      </c>
      <c r="W1221" s="30" t="s">
        <v>113</v>
      </c>
      <c r="X1221" s="30">
        <v>3</v>
      </c>
      <c r="Y1221" s="30">
        <v>4</v>
      </c>
      <c r="Z1221" s="30" t="s">
        <v>113</v>
      </c>
      <c r="AA1221" s="30">
        <v>6</v>
      </c>
      <c r="AB1221" s="30">
        <v>7</v>
      </c>
      <c r="AC1221" s="30" t="s">
        <v>113</v>
      </c>
      <c r="AD1221" s="30" t="s">
        <v>113</v>
      </c>
      <c r="AE1221" s="30" t="s">
        <v>113</v>
      </c>
      <c r="AF1221" s="30" t="s">
        <v>113</v>
      </c>
      <c r="AG1221" s="30" t="s">
        <v>113</v>
      </c>
      <c r="AH1221" s="30" t="s">
        <v>113</v>
      </c>
      <c r="AI1221" s="30" t="s">
        <v>113</v>
      </c>
      <c r="AJ1221" s="30" t="s">
        <v>113</v>
      </c>
      <c r="AK1221" s="30" t="s">
        <v>113</v>
      </c>
      <c r="AL1221" s="30" t="s">
        <v>113</v>
      </c>
      <c r="AM1221" s="30">
        <v>0</v>
      </c>
      <c r="AN1221" s="30">
        <v>18</v>
      </c>
      <c r="AO1221" s="30">
        <v>0</v>
      </c>
      <c r="AP1221" s="30">
        <v>7</v>
      </c>
      <c r="AQ1221" s="31">
        <v>6</v>
      </c>
      <c r="AR1221" s="31">
        <v>6</v>
      </c>
      <c r="AS1221" s="31">
        <v>6</v>
      </c>
      <c r="AT1221" s="32">
        <v>6</v>
      </c>
      <c r="AU1221" s="32">
        <v>6</v>
      </c>
      <c r="AV1221" s="32">
        <v>6</v>
      </c>
      <c r="AW1221" s="32">
        <v>6</v>
      </c>
      <c r="AX1221" s="32">
        <v>6</v>
      </c>
      <c r="AY1221" s="32">
        <v>6</v>
      </c>
      <c r="AZ1221" s="32">
        <v>6</v>
      </c>
      <c r="BA1221" s="32">
        <v>6</v>
      </c>
      <c r="BB1221" s="32">
        <v>0</v>
      </c>
      <c r="BC1221" s="32">
        <v>4</v>
      </c>
      <c r="BD1221" s="33">
        <v>7.2</v>
      </c>
      <c r="BE1221" s="33">
        <v>6</v>
      </c>
      <c r="BF1221" s="33">
        <v>6</v>
      </c>
      <c r="BG1221" s="33">
        <v>6</v>
      </c>
      <c r="BH1221" s="33">
        <v>6</v>
      </c>
      <c r="BI1221" s="33">
        <v>6</v>
      </c>
      <c r="BJ1221" s="34">
        <v>6</v>
      </c>
      <c r="BK1221" s="35">
        <v>6</v>
      </c>
      <c r="BL1221" t="str">
        <f>IF(BY1221&gt;LARGE(BZ1221:$CK1221,1),1,"")</f>
        <v/>
      </c>
      <c r="BM1221" t="str">
        <f>IF(BZ1221&gt;LARGE(CA1221:$CK1221,1),2,"")</f>
        <v/>
      </c>
      <c r="BN1221" t="str">
        <f>IF(CA1221&gt;LARGE(CB1221:$CK1221,1),2.2,"")</f>
        <v/>
      </c>
      <c r="BO1221" t="str">
        <f>IF(CB1221&gt;LARGE(CC1221:$CK1221,1),3,"")</f>
        <v/>
      </c>
      <c r="BP1221" t="str">
        <f>IF(CC1221&gt;LARGE(CD1221:$CK1221,1),3.2,"")</f>
        <v/>
      </c>
      <c r="BQ1221" t="str">
        <f>IF(CD1221&gt;LARGE(CE1221:$CK1221,1),4,"")</f>
        <v/>
      </c>
      <c r="BR1221" t="str">
        <f>IF(CE1221&gt;LARGE(CF1221:$CK1221,1),4.2,"")</f>
        <v/>
      </c>
      <c r="BS1221" t="str">
        <f>IF(CF1221&gt;LARGE(CG1221:$CK1221,1),5,"")</f>
        <v/>
      </c>
      <c r="BT1221" t="str">
        <f>IF(CG1221&gt;LARGE(CH1221:$CK1221,1),5.2,"")</f>
        <v/>
      </c>
      <c r="BU1221">
        <f>IF(CH1221&gt;LARGE(CI1221:$CK1221,1),6,"")</f>
        <v>6</v>
      </c>
      <c r="BV1221" t="str">
        <f>IF(CI1221&gt;LARGE(CJ1221:$CK1221,1),6.2,"")</f>
        <v/>
      </c>
      <c r="BW1221" t="str">
        <f>IF(CJ1221&gt;LARGE(CK1221:$CK1221,1),7,"")</f>
        <v/>
      </c>
      <c r="BX1221" t="str">
        <f t="shared" si="307"/>
        <v/>
      </c>
      <c r="BY1221" s="36">
        <f t="shared" si="308"/>
        <v>0</v>
      </c>
      <c r="BZ1221" s="36">
        <f t="shared" si="309"/>
        <v>0</v>
      </c>
      <c r="CA1221">
        <f t="shared" si="310"/>
        <v>0</v>
      </c>
      <c r="CB1221" s="36">
        <f t="shared" si="311"/>
        <v>0</v>
      </c>
      <c r="CC1221">
        <f t="shared" si="312"/>
        <v>0</v>
      </c>
      <c r="CD1221" s="36">
        <f t="shared" si="313"/>
        <v>1</v>
      </c>
      <c r="CE1221">
        <f t="shared" si="314"/>
        <v>0</v>
      </c>
      <c r="CF1221" s="36">
        <f t="shared" si="315"/>
        <v>0</v>
      </c>
      <c r="CG1221">
        <f t="shared" si="316"/>
        <v>0</v>
      </c>
      <c r="CH1221" s="36">
        <f t="shared" si="317"/>
        <v>8</v>
      </c>
      <c r="CI1221">
        <f t="shared" si="318"/>
        <v>0</v>
      </c>
      <c r="CJ1221" s="36">
        <f t="shared" si="319"/>
        <v>0</v>
      </c>
      <c r="CK1221">
        <f t="shared" si="320"/>
        <v>0</v>
      </c>
      <c r="CP1221">
        <v>1891</v>
      </c>
      <c r="DD1221" t="str">
        <f>IF(COUNTIF('[3]Zone Players'!A$3:A$1847,A1221)&lt;1,"D","")</f>
        <v/>
      </c>
      <c r="DF1221">
        <f t="shared" si="323"/>
        <v>6</v>
      </c>
      <c r="DG1221" s="70">
        <f t="shared" si="321"/>
        <v>9</v>
      </c>
      <c r="DH1221" t="str">
        <f t="shared" si="322"/>
        <v/>
      </c>
    </row>
    <row r="1222" spans="1:112" x14ac:dyDescent="0.25">
      <c r="A1222" s="23">
        <v>150269</v>
      </c>
      <c r="B1222" s="24" t="s">
        <v>1677</v>
      </c>
      <c r="C1222" s="24" t="s">
        <v>1678</v>
      </c>
      <c r="D1222" s="25" t="s">
        <v>1625</v>
      </c>
      <c r="E1222" s="26"/>
      <c r="F1222" s="27"/>
      <c r="G1222" s="27"/>
      <c r="H1222" s="27"/>
      <c r="I1222" s="27"/>
      <c r="J1222" s="27"/>
      <c r="K1222" s="27"/>
      <c r="L1222" s="27"/>
      <c r="M1222" s="27"/>
      <c r="N1222" s="26"/>
      <c r="O1222" s="27"/>
      <c r="P1222" s="27" t="s">
        <v>113</v>
      </c>
      <c r="Q1222" s="28"/>
      <c r="R1222" s="28"/>
      <c r="S1222" s="28"/>
      <c r="T1222" s="29"/>
      <c r="U1222" s="28"/>
      <c r="V1222" s="30" t="s">
        <v>113</v>
      </c>
      <c r="W1222" s="30" t="s">
        <v>113</v>
      </c>
      <c r="X1222" s="30">
        <v>3</v>
      </c>
      <c r="Y1222" s="30">
        <v>4</v>
      </c>
      <c r="Z1222" s="30" t="s">
        <v>113</v>
      </c>
      <c r="AA1222" s="30">
        <v>6</v>
      </c>
      <c r="AB1222" s="30">
        <v>7</v>
      </c>
      <c r="AC1222" s="30" t="s">
        <v>113</v>
      </c>
      <c r="AD1222" s="30" t="s">
        <v>113</v>
      </c>
      <c r="AE1222" s="30" t="s">
        <v>113</v>
      </c>
      <c r="AF1222" s="30" t="s">
        <v>113</v>
      </c>
      <c r="AG1222" s="30" t="s">
        <v>113</v>
      </c>
      <c r="AH1222" s="30" t="s">
        <v>113</v>
      </c>
      <c r="AI1222" s="30" t="s">
        <v>113</v>
      </c>
      <c r="AJ1222" s="30" t="s">
        <v>113</v>
      </c>
      <c r="AK1222" s="30" t="s">
        <v>113</v>
      </c>
      <c r="AL1222" s="30" t="s">
        <v>113</v>
      </c>
      <c r="AM1222" s="30">
        <v>0</v>
      </c>
      <c r="AN1222" s="30">
        <v>18</v>
      </c>
      <c r="AO1222" s="30">
        <v>0</v>
      </c>
      <c r="AP1222" s="30">
        <v>7</v>
      </c>
      <c r="AQ1222" s="31" t="s">
        <v>113</v>
      </c>
      <c r="AR1222" s="31" t="s">
        <v>113</v>
      </c>
      <c r="AS1222" s="31" t="s">
        <v>113</v>
      </c>
      <c r="AT1222" s="32">
        <v>0</v>
      </c>
      <c r="AU1222" s="32">
        <v>0</v>
      </c>
      <c r="AV1222" s="32">
        <v>7</v>
      </c>
      <c r="AW1222" s="32">
        <v>0</v>
      </c>
      <c r="AX1222" s="32">
        <v>0</v>
      </c>
      <c r="AY1222" s="32">
        <v>0</v>
      </c>
      <c r="AZ1222" s="32">
        <v>0</v>
      </c>
      <c r="BA1222" s="32">
        <v>0</v>
      </c>
      <c r="BB1222" s="32">
        <v>0</v>
      </c>
      <c r="BC1222" s="32">
        <v>0</v>
      </c>
      <c r="BD1222" s="33">
        <v>7.2</v>
      </c>
      <c r="BE1222" s="33">
        <v>7.2</v>
      </c>
      <c r="BF1222" s="33">
        <v>7.2</v>
      </c>
      <c r="BG1222" s="33">
        <v>7.2</v>
      </c>
      <c r="BH1222" s="33">
        <v>7.2</v>
      </c>
      <c r="BI1222" s="33">
        <v>7.2</v>
      </c>
      <c r="BJ1222" s="34" t="s">
        <v>113</v>
      </c>
      <c r="BK1222" s="35" t="s">
        <v>113</v>
      </c>
      <c r="BL1222" t="str">
        <f>IF(BY1222&gt;LARGE(BZ1222:$CK1222,1),1,"")</f>
        <v/>
      </c>
      <c r="BM1222" t="str">
        <f>IF(BZ1222&gt;LARGE(CA1222:$CK1222,1),2,"")</f>
        <v/>
      </c>
      <c r="BN1222" t="str">
        <f>IF(CA1222&gt;LARGE(CB1222:$CK1222,1),2.2,"")</f>
        <v/>
      </c>
      <c r="BO1222" t="str">
        <f>IF(CB1222&gt;LARGE(CC1222:$CK1222,1),3,"")</f>
        <v/>
      </c>
      <c r="BP1222" t="str">
        <f>IF(CC1222&gt;LARGE(CD1222:$CK1222,1),3.2,"")</f>
        <v/>
      </c>
      <c r="BQ1222" t="str">
        <f>IF(CD1222&gt;LARGE(CE1222:$CK1222,1),4,"")</f>
        <v/>
      </c>
      <c r="BR1222" t="str">
        <f>IF(CE1222&gt;LARGE(CF1222:$CK1222,1),4.2,"")</f>
        <v/>
      </c>
      <c r="BS1222" t="str">
        <f>IF(CF1222&gt;LARGE(CG1222:$CK1222,1),5,"")</f>
        <v/>
      </c>
      <c r="BT1222" t="str">
        <f>IF(CG1222&gt;LARGE(CH1222:$CK1222,1),5.2,"")</f>
        <v/>
      </c>
      <c r="BU1222" t="str">
        <f>IF(CH1222&gt;LARGE(CI1222:$CK1222,1),6,"")</f>
        <v/>
      </c>
      <c r="BV1222" t="str">
        <f>IF(CI1222&gt;LARGE(CJ1222:$CK1222,1),6.2,"")</f>
        <v/>
      </c>
      <c r="BW1222">
        <f>IF(CJ1222&gt;LARGE(CK1222:$CK1222,1),7,"")</f>
        <v>7</v>
      </c>
      <c r="BX1222" t="str">
        <f t="shared" si="307"/>
        <v/>
      </c>
      <c r="BY1222" s="36">
        <f t="shared" si="308"/>
        <v>0</v>
      </c>
      <c r="BZ1222" s="36">
        <f t="shared" si="309"/>
        <v>0</v>
      </c>
      <c r="CA1222">
        <f t="shared" si="310"/>
        <v>0</v>
      </c>
      <c r="CB1222" s="36">
        <f t="shared" si="311"/>
        <v>0</v>
      </c>
      <c r="CC1222">
        <f t="shared" si="312"/>
        <v>0</v>
      </c>
      <c r="CD1222" s="36">
        <f t="shared" si="313"/>
        <v>0</v>
      </c>
      <c r="CE1222">
        <f t="shared" si="314"/>
        <v>0</v>
      </c>
      <c r="CF1222" s="36">
        <f t="shared" si="315"/>
        <v>0</v>
      </c>
      <c r="CG1222">
        <f t="shared" si="316"/>
        <v>0</v>
      </c>
      <c r="CH1222" s="36">
        <f t="shared" si="317"/>
        <v>0</v>
      </c>
      <c r="CI1222">
        <f t="shared" si="318"/>
        <v>0</v>
      </c>
      <c r="CJ1222" s="36">
        <f t="shared" si="319"/>
        <v>1</v>
      </c>
      <c r="CK1222">
        <f t="shared" si="320"/>
        <v>0</v>
      </c>
      <c r="CP1222">
        <v>1893</v>
      </c>
      <c r="DD1222" t="str">
        <f>IF(COUNTIF('[3]Zone Players'!A$3:A$1847,A1222)&lt;1,"D","")</f>
        <v/>
      </c>
      <c r="DF1222" t="str">
        <f t="shared" si="323"/>
        <v/>
      </c>
      <c r="DG1222" s="70">
        <f t="shared" si="321"/>
        <v>1</v>
      </c>
      <c r="DH1222" t="str">
        <f t="shared" si="322"/>
        <v/>
      </c>
    </row>
    <row r="1223" spans="1:112" x14ac:dyDescent="0.25">
      <c r="A1223" s="23">
        <v>35159</v>
      </c>
      <c r="B1223" s="24" t="s">
        <v>1679</v>
      </c>
      <c r="C1223" s="24" t="s">
        <v>177</v>
      </c>
      <c r="D1223" s="25" t="s">
        <v>1625</v>
      </c>
      <c r="E1223" s="26">
        <v>3</v>
      </c>
      <c r="F1223" s="27">
        <v>2</v>
      </c>
      <c r="G1223" s="27">
        <v>2</v>
      </c>
      <c r="H1223" s="27">
        <v>3</v>
      </c>
      <c r="I1223" s="27">
        <v>4</v>
      </c>
      <c r="J1223" s="27">
        <v>4</v>
      </c>
      <c r="K1223" s="27">
        <v>4</v>
      </c>
      <c r="L1223" s="27">
        <v>4</v>
      </c>
      <c r="M1223" s="27">
        <v>4</v>
      </c>
      <c r="N1223" s="26"/>
      <c r="O1223" s="27">
        <v>5</v>
      </c>
      <c r="P1223" s="27">
        <v>5</v>
      </c>
      <c r="Q1223" s="28"/>
      <c r="R1223" s="28"/>
      <c r="S1223" s="28"/>
      <c r="T1223" s="29">
        <v>5</v>
      </c>
      <c r="U1223" s="28"/>
      <c r="V1223" s="30" t="s">
        <v>113</v>
      </c>
      <c r="W1223" s="30" t="s">
        <v>113</v>
      </c>
      <c r="X1223" s="30">
        <v>3</v>
      </c>
      <c r="Y1223" s="30">
        <v>4</v>
      </c>
      <c r="Z1223" s="30" t="s">
        <v>113</v>
      </c>
      <c r="AA1223" s="30">
        <v>6</v>
      </c>
      <c r="AB1223" s="30">
        <v>7</v>
      </c>
      <c r="AC1223" s="30" t="s">
        <v>113</v>
      </c>
      <c r="AD1223" s="30" t="s">
        <v>113</v>
      </c>
      <c r="AE1223" s="30" t="s">
        <v>113</v>
      </c>
      <c r="AF1223" s="30" t="s">
        <v>113</v>
      </c>
      <c r="AG1223" s="30" t="s">
        <v>113</v>
      </c>
      <c r="AH1223" s="30" t="s">
        <v>113</v>
      </c>
      <c r="AI1223" s="30" t="s">
        <v>113</v>
      </c>
      <c r="AJ1223" s="30" t="s">
        <v>113</v>
      </c>
      <c r="AK1223" s="30" t="s">
        <v>113</v>
      </c>
      <c r="AL1223" s="30" t="s">
        <v>113</v>
      </c>
      <c r="AM1223" s="30">
        <v>0</v>
      </c>
      <c r="AN1223" s="30">
        <v>18</v>
      </c>
      <c r="AO1223" s="30">
        <v>1</v>
      </c>
      <c r="AP1223" s="30">
        <v>6</v>
      </c>
      <c r="AQ1223" s="31">
        <v>4</v>
      </c>
      <c r="AR1223" s="31">
        <v>4</v>
      </c>
      <c r="AS1223" s="31">
        <v>4</v>
      </c>
      <c r="AT1223" s="32">
        <v>4</v>
      </c>
      <c r="AU1223" s="32">
        <v>4</v>
      </c>
      <c r="AV1223" s="32">
        <v>4</v>
      </c>
      <c r="AW1223" s="32">
        <v>4</v>
      </c>
      <c r="AX1223" s="32">
        <v>4</v>
      </c>
      <c r="AY1223" s="32">
        <v>4</v>
      </c>
      <c r="AZ1223" s="32">
        <v>4</v>
      </c>
      <c r="BA1223" s="32">
        <v>4</v>
      </c>
      <c r="BB1223" s="32">
        <v>4</v>
      </c>
      <c r="BC1223" s="32">
        <v>4</v>
      </c>
      <c r="BD1223" s="33">
        <v>7.2</v>
      </c>
      <c r="BE1223" s="33">
        <v>4</v>
      </c>
      <c r="BF1223" s="33">
        <v>4</v>
      </c>
      <c r="BG1223" s="33">
        <v>4</v>
      </c>
      <c r="BH1223" s="33">
        <v>4</v>
      </c>
      <c r="BI1223" s="33">
        <v>4</v>
      </c>
      <c r="BJ1223" s="34">
        <v>4</v>
      </c>
      <c r="BK1223" s="35">
        <v>4</v>
      </c>
      <c r="BL1223" t="str">
        <f>IF(BY1223&gt;LARGE(BZ1223:$CK1223,1),1,"")</f>
        <v/>
      </c>
      <c r="BM1223" t="str">
        <f>IF(BZ1223&gt;LARGE(CA1223:$CK1223,1),2,"")</f>
        <v/>
      </c>
      <c r="BN1223" t="str">
        <f>IF(CA1223&gt;LARGE(CB1223:$CK1223,1),2.2,"")</f>
        <v/>
      </c>
      <c r="BO1223" t="str">
        <f>IF(CB1223&gt;LARGE(CC1223:$CK1223,1),3,"")</f>
        <v/>
      </c>
      <c r="BP1223" t="str">
        <f>IF(CC1223&gt;LARGE(CD1223:$CK1223,1),3.2,"")</f>
        <v/>
      </c>
      <c r="BQ1223">
        <f>IF(CD1223&gt;LARGE(CE1223:$CK1223,1),4,"")</f>
        <v>4</v>
      </c>
      <c r="BR1223" t="str">
        <f>IF(CE1223&gt;LARGE(CF1223:$CK1223,1),4.2,"")</f>
        <v/>
      </c>
      <c r="BS1223" t="str">
        <f>IF(CF1223&gt;LARGE(CG1223:$CK1223,1),5,"")</f>
        <v/>
      </c>
      <c r="BT1223" t="str">
        <f>IF(CG1223&gt;LARGE(CH1223:$CK1223,1),5.2,"")</f>
        <v/>
      </c>
      <c r="BU1223" t="str">
        <f>IF(CH1223&gt;LARGE(CI1223:$CK1223,1),6,"")</f>
        <v/>
      </c>
      <c r="BV1223" t="str">
        <f>IF(CI1223&gt;LARGE(CJ1223:$CK1223,1),6.2,"")</f>
        <v/>
      </c>
      <c r="BW1223" t="str">
        <f>IF(CJ1223&gt;LARGE(CK1223:$CK1223,1),7,"")</f>
        <v/>
      </c>
      <c r="BX1223" t="str">
        <f t="shared" si="307"/>
        <v/>
      </c>
      <c r="BY1223" s="36">
        <f t="shared" si="308"/>
        <v>0</v>
      </c>
      <c r="BZ1223" s="36">
        <f t="shared" si="309"/>
        <v>0</v>
      </c>
      <c r="CA1223">
        <f t="shared" si="310"/>
        <v>0</v>
      </c>
      <c r="CB1223" s="36">
        <f t="shared" si="311"/>
        <v>0</v>
      </c>
      <c r="CC1223">
        <f t="shared" si="312"/>
        <v>0</v>
      </c>
      <c r="CD1223" s="36">
        <f t="shared" si="313"/>
        <v>10</v>
      </c>
      <c r="CE1223">
        <f t="shared" si="314"/>
        <v>0</v>
      </c>
      <c r="CF1223" s="36">
        <f t="shared" si="315"/>
        <v>0</v>
      </c>
      <c r="CG1223">
        <f t="shared" si="316"/>
        <v>0</v>
      </c>
      <c r="CH1223" s="36">
        <f t="shared" si="317"/>
        <v>0</v>
      </c>
      <c r="CI1223">
        <f t="shared" si="318"/>
        <v>0</v>
      </c>
      <c r="CJ1223" s="36">
        <f t="shared" si="319"/>
        <v>0</v>
      </c>
      <c r="CK1223">
        <f t="shared" si="320"/>
        <v>0</v>
      </c>
      <c r="CP1223">
        <v>1894</v>
      </c>
      <c r="DD1223" t="str">
        <f>IF(COUNTIF('[3]Zone Players'!A$3:A$1847,A1223)&lt;1,"D","")</f>
        <v/>
      </c>
      <c r="DF1223" t="str">
        <f t="shared" si="323"/>
        <v>N5</v>
      </c>
      <c r="DG1223" s="70">
        <f t="shared" si="321"/>
        <v>10</v>
      </c>
      <c r="DH1223" t="str">
        <f t="shared" si="322"/>
        <v/>
      </c>
    </row>
    <row r="1224" spans="1:112" x14ac:dyDescent="0.25">
      <c r="A1224" s="23">
        <v>49871</v>
      </c>
      <c r="B1224" s="24" t="s">
        <v>1680</v>
      </c>
      <c r="C1224" s="24" t="s">
        <v>317</v>
      </c>
      <c r="D1224" s="25" t="s">
        <v>1625</v>
      </c>
      <c r="E1224" s="26">
        <v>6</v>
      </c>
      <c r="F1224" s="27">
        <v>6</v>
      </c>
      <c r="G1224" s="27">
        <v>6</v>
      </c>
      <c r="H1224" s="27">
        <v>6</v>
      </c>
      <c r="I1224" s="27">
        <v>6</v>
      </c>
      <c r="J1224" s="27">
        <v>6</v>
      </c>
      <c r="K1224" s="27">
        <v>5</v>
      </c>
      <c r="L1224" s="27">
        <v>6</v>
      </c>
      <c r="M1224" s="27">
        <v>6</v>
      </c>
      <c r="N1224" s="26">
        <v>7</v>
      </c>
      <c r="O1224" s="27">
        <v>7</v>
      </c>
      <c r="P1224" s="27">
        <v>7</v>
      </c>
      <c r="Q1224" s="28"/>
      <c r="R1224" s="28"/>
      <c r="S1224" s="28"/>
      <c r="T1224" s="29"/>
      <c r="U1224" s="28"/>
      <c r="V1224" s="30" t="s">
        <v>113</v>
      </c>
      <c r="W1224" s="30" t="s">
        <v>113</v>
      </c>
      <c r="X1224" s="30">
        <v>3</v>
      </c>
      <c r="Y1224" s="30">
        <v>4</v>
      </c>
      <c r="Z1224" s="30" t="s">
        <v>113</v>
      </c>
      <c r="AA1224" s="30">
        <v>6</v>
      </c>
      <c r="AB1224" s="30">
        <v>7</v>
      </c>
      <c r="AC1224" s="30" t="s">
        <v>113</v>
      </c>
      <c r="AD1224" s="30" t="s">
        <v>113</v>
      </c>
      <c r="AE1224" s="30" t="s">
        <v>113</v>
      </c>
      <c r="AF1224" s="30" t="s">
        <v>113</v>
      </c>
      <c r="AG1224" s="30" t="s">
        <v>113</v>
      </c>
      <c r="AH1224" s="30" t="s">
        <v>113</v>
      </c>
      <c r="AI1224" s="30" t="s">
        <v>113</v>
      </c>
      <c r="AJ1224" s="30" t="s">
        <v>113</v>
      </c>
      <c r="AK1224" s="30" t="s">
        <v>113</v>
      </c>
      <c r="AL1224" s="30" t="s">
        <v>113</v>
      </c>
      <c r="AM1224" s="30">
        <v>0</v>
      </c>
      <c r="AN1224" s="30">
        <v>18</v>
      </c>
      <c r="AO1224" s="30">
        <v>0</v>
      </c>
      <c r="AP1224" s="30">
        <v>7</v>
      </c>
      <c r="AQ1224" s="31">
        <v>7</v>
      </c>
      <c r="AR1224" s="31">
        <v>7</v>
      </c>
      <c r="AS1224" s="31">
        <v>7</v>
      </c>
      <c r="AT1224" s="32">
        <v>0</v>
      </c>
      <c r="AU1224" s="32">
        <v>0</v>
      </c>
      <c r="AV1224" s="32">
        <v>7</v>
      </c>
      <c r="AW1224" s="32">
        <v>7</v>
      </c>
      <c r="AX1224" s="32">
        <v>0</v>
      </c>
      <c r="AY1224" s="32">
        <v>0</v>
      </c>
      <c r="AZ1224" s="32">
        <v>0</v>
      </c>
      <c r="BA1224" s="32">
        <v>0</v>
      </c>
      <c r="BB1224" s="32">
        <v>0</v>
      </c>
      <c r="BC1224" s="32">
        <v>0</v>
      </c>
      <c r="BD1224" s="33">
        <v>7.2</v>
      </c>
      <c r="BE1224" s="33">
        <v>7.2</v>
      </c>
      <c r="BF1224" s="33">
        <v>7.2</v>
      </c>
      <c r="BG1224" s="33">
        <v>7.2</v>
      </c>
      <c r="BH1224" s="33">
        <v>7.2</v>
      </c>
      <c r="BI1224" s="33">
        <v>7.2</v>
      </c>
      <c r="BJ1224" s="34" t="s">
        <v>113</v>
      </c>
      <c r="BK1224" s="35">
        <v>7</v>
      </c>
      <c r="BL1224" t="str">
        <f>IF(BY1224&gt;LARGE(BZ1224:$CK1224,1),1,"")</f>
        <v/>
      </c>
      <c r="BM1224" t="str">
        <f>IF(BZ1224&gt;LARGE(CA1224:$CK1224,1),2,"")</f>
        <v/>
      </c>
      <c r="BN1224" t="str">
        <f>IF(CA1224&gt;LARGE(CB1224:$CK1224,1),2.2,"")</f>
        <v/>
      </c>
      <c r="BO1224" t="str">
        <f>IF(CB1224&gt;LARGE(CC1224:$CK1224,1),3,"")</f>
        <v/>
      </c>
      <c r="BP1224" t="str">
        <f>IF(CC1224&gt;LARGE(CD1224:$CK1224,1),3.2,"")</f>
        <v/>
      </c>
      <c r="BQ1224" t="str">
        <f>IF(CD1224&gt;LARGE(CE1224:$CK1224,1),4,"")</f>
        <v/>
      </c>
      <c r="BR1224" t="str">
        <f>IF(CE1224&gt;LARGE(CF1224:$CK1224,1),4.2,"")</f>
        <v/>
      </c>
      <c r="BS1224" t="str">
        <f>IF(CF1224&gt;LARGE(CG1224:$CK1224,1),5,"")</f>
        <v/>
      </c>
      <c r="BT1224" t="str">
        <f>IF(CG1224&gt;LARGE(CH1224:$CK1224,1),5.2,"")</f>
        <v/>
      </c>
      <c r="BU1224" t="str">
        <f>IF(CH1224&gt;LARGE(CI1224:$CK1224,1),6,"")</f>
        <v/>
      </c>
      <c r="BV1224" t="str">
        <f>IF(CI1224&gt;LARGE(CJ1224:$CK1224,1),6.2,"")</f>
        <v/>
      </c>
      <c r="BW1224">
        <f>IF(CJ1224&gt;LARGE(CK1224:$CK1224,1),7,"")</f>
        <v>7</v>
      </c>
      <c r="BX1224" t="str">
        <f t="shared" ref="BX1224:BX1287" si="324">IF(CK1224&gt;0,7.2,"")</f>
        <v/>
      </c>
      <c r="BY1224" s="36">
        <f t="shared" ref="BY1224:BY1287" si="325">COUNTIF($AT1224:$BC1224,1)+COUNTIF($AT1224:$BC1224,1.1)</f>
        <v>0</v>
      </c>
      <c r="BZ1224" s="36">
        <f t="shared" ref="BZ1224:BZ1287" si="326">COUNTIF($AT1224:$BC1224,2)+COUNTIF($AT1224:$BC1224,2.1)</f>
        <v>0</v>
      </c>
      <c r="CA1224">
        <f t="shared" ref="CA1224:CA1287" si="327">COUNTIF($AT1224:$BC1224,2.2)</f>
        <v>0</v>
      </c>
      <c r="CB1224" s="36">
        <f t="shared" ref="CB1224:CB1287" si="328">COUNTIF($AT1224:$BC1224,3)+COUNTIF($AT1224:$BC1224,3.1)</f>
        <v>0</v>
      </c>
      <c r="CC1224">
        <f t="shared" ref="CC1224:CC1287" si="329">COUNTIF($AT1224:$BC1224,3.2)</f>
        <v>0</v>
      </c>
      <c r="CD1224" s="36">
        <f t="shared" ref="CD1224:CD1287" si="330">COUNTIF($AT1224:$BC1224,4)+COUNTIF($AT1224:$BC1224,4.1)</f>
        <v>0</v>
      </c>
      <c r="CE1224">
        <f t="shared" ref="CE1224:CE1287" si="331">COUNTIF($AT1224:$BC1224,4.2)</f>
        <v>0</v>
      </c>
      <c r="CF1224" s="36">
        <f t="shared" ref="CF1224:CF1287" si="332">COUNTIF($AT1224:$BC1224,5)+COUNTIF($AT1224:$BC1224,5.1)</f>
        <v>0</v>
      </c>
      <c r="CG1224">
        <f t="shared" ref="CG1224:CG1287" si="333">COUNTIF($AT1224:$BC1224,5.2)</f>
        <v>0</v>
      </c>
      <c r="CH1224" s="36">
        <f t="shared" ref="CH1224:CH1287" si="334">COUNTIF($AT1224:$BC1224,6)+COUNTIF($AT1224:$BC1224,6.1)</f>
        <v>0</v>
      </c>
      <c r="CI1224">
        <f t="shared" ref="CI1224:CI1287" si="335">COUNTIF($AT1224:$BC1224,6.2)</f>
        <v>0</v>
      </c>
      <c r="CJ1224" s="36">
        <f t="shared" ref="CJ1224:CJ1287" si="336">COUNTIF($AT1224:$BC1224,7)+COUNTIF($AT1224:$BC1224,7.1)</f>
        <v>2</v>
      </c>
      <c r="CK1224">
        <f t="shared" ref="CK1224:CK1287" si="337">COUNTIF($AT1224:$BC1224,7.2)</f>
        <v>0</v>
      </c>
      <c r="CP1224">
        <v>1895</v>
      </c>
      <c r="DD1224" t="str">
        <f>IF(COUNTIF('[3]Zone Players'!A$3:A$1847,A1224)&lt;1,"D","")</f>
        <v/>
      </c>
      <c r="DF1224">
        <f t="shared" si="323"/>
        <v>7</v>
      </c>
      <c r="DG1224" s="70">
        <f t="shared" si="321"/>
        <v>2</v>
      </c>
      <c r="DH1224" t="str">
        <f t="shared" si="322"/>
        <v/>
      </c>
    </row>
    <row r="1225" spans="1:112" x14ac:dyDescent="0.25">
      <c r="A1225" s="23">
        <v>125451</v>
      </c>
      <c r="B1225" s="24" t="s">
        <v>1681</v>
      </c>
      <c r="C1225" s="24" t="s">
        <v>1682</v>
      </c>
      <c r="D1225" s="25" t="s">
        <v>1625</v>
      </c>
      <c r="E1225" s="26"/>
      <c r="F1225" s="27"/>
      <c r="G1225" s="27"/>
      <c r="H1225" s="27"/>
      <c r="I1225" s="27"/>
      <c r="J1225" s="27"/>
      <c r="K1225" s="27"/>
      <c r="L1225" s="27"/>
      <c r="M1225" s="27"/>
      <c r="N1225" s="26"/>
      <c r="O1225" s="27"/>
      <c r="P1225" s="27">
        <v>4</v>
      </c>
      <c r="Q1225" s="28"/>
      <c r="R1225" s="28"/>
      <c r="S1225" s="28"/>
      <c r="T1225" s="29"/>
      <c r="U1225" s="28"/>
      <c r="V1225" s="30" t="s">
        <v>113</v>
      </c>
      <c r="W1225" s="30" t="s">
        <v>113</v>
      </c>
      <c r="X1225" s="30">
        <v>3</v>
      </c>
      <c r="Y1225" s="30">
        <v>4</v>
      </c>
      <c r="Z1225" s="30" t="s">
        <v>113</v>
      </c>
      <c r="AA1225" s="30">
        <v>6</v>
      </c>
      <c r="AB1225" s="30">
        <v>7</v>
      </c>
      <c r="AC1225" s="30" t="s">
        <v>113</v>
      </c>
      <c r="AD1225" s="30" t="s">
        <v>113</v>
      </c>
      <c r="AE1225" s="30" t="s">
        <v>113</v>
      </c>
      <c r="AF1225" s="30" t="s">
        <v>113</v>
      </c>
      <c r="AG1225" s="30" t="s">
        <v>113</v>
      </c>
      <c r="AH1225" s="30" t="s">
        <v>113</v>
      </c>
      <c r="AI1225" s="30" t="s">
        <v>113</v>
      </c>
      <c r="AJ1225" s="30" t="s">
        <v>113</v>
      </c>
      <c r="AK1225" s="30" t="s">
        <v>113</v>
      </c>
      <c r="AL1225" s="30" t="s">
        <v>113</v>
      </c>
      <c r="AM1225" s="30">
        <v>0</v>
      </c>
      <c r="AN1225" s="30">
        <v>18</v>
      </c>
      <c r="AO1225" s="30">
        <v>1</v>
      </c>
      <c r="AP1225" s="30">
        <v>6</v>
      </c>
      <c r="AQ1225" s="31">
        <v>4</v>
      </c>
      <c r="AR1225" s="31">
        <v>4</v>
      </c>
      <c r="AS1225" s="31">
        <v>4</v>
      </c>
      <c r="AT1225" s="32">
        <v>0</v>
      </c>
      <c r="AU1225" s="32">
        <v>0</v>
      </c>
      <c r="AV1225" s="32">
        <v>0</v>
      </c>
      <c r="AW1225" s="32">
        <v>0</v>
      </c>
      <c r="AX1225" s="32">
        <v>0</v>
      </c>
      <c r="AY1225" s="32">
        <v>0</v>
      </c>
      <c r="AZ1225" s="32">
        <v>0</v>
      </c>
      <c r="BA1225" s="32">
        <v>0</v>
      </c>
      <c r="BB1225" s="32">
        <v>0</v>
      </c>
      <c r="BC1225" s="32">
        <v>0</v>
      </c>
      <c r="BD1225" s="33">
        <v>7.2</v>
      </c>
      <c r="BE1225" s="33">
        <v>7.2</v>
      </c>
      <c r="BF1225" s="33">
        <v>7.2</v>
      </c>
      <c r="BG1225" s="33">
        <v>7.2</v>
      </c>
      <c r="BH1225" s="33">
        <v>7.2</v>
      </c>
      <c r="BI1225" s="33">
        <v>7.2</v>
      </c>
      <c r="BJ1225" s="34" t="s">
        <v>113</v>
      </c>
      <c r="BK1225" s="35" t="s">
        <v>113</v>
      </c>
      <c r="BL1225" t="str">
        <f>IF(BY1225&gt;LARGE(BZ1225:$CK1225,1),1,"")</f>
        <v/>
      </c>
      <c r="BM1225" t="str">
        <f>IF(BZ1225&gt;LARGE(CA1225:$CK1225,1),2,"")</f>
        <v/>
      </c>
      <c r="BN1225" t="str">
        <f>IF(CA1225&gt;LARGE(CB1225:$CK1225,1),2.2,"")</f>
        <v/>
      </c>
      <c r="BO1225" t="str">
        <f>IF(CB1225&gt;LARGE(CC1225:$CK1225,1),3,"")</f>
        <v/>
      </c>
      <c r="BP1225" t="str">
        <f>IF(CC1225&gt;LARGE(CD1225:$CK1225,1),3.2,"")</f>
        <v/>
      </c>
      <c r="BQ1225" t="str">
        <f>IF(CD1225&gt;LARGE(CE1225:$CK1225,1),4,"")</f>
        <v/>
      </c>
      <c r="BR1225" t="str">
        <f>IF(CE1225&gt;LARGE(CF1225:$CK1225,1),4.2,"")</f>
        <v/>
      </c>
      <c r="BS1225" t="str">
        <f>IF(CF1225&gt;LARGE(CG1225:$CK1225,1),5,"")</f>
        <v/>
      </c>
      <c r="BT1225" t="str">
        <f>IF(CG1225&gt;LARGE(CH1225:$CK1225,1),5.2,"")</f>
        <v/>
      </c>
      <c r="BU1225" t="str">
        <f>IF(CH1225&gt;LARGE(CI1225:$CK1225,1),6,"")</f>
        <v/>
      </c>
      <c r="BV1225" t="str">
        <f>IF(CI1225&gt;LARGE(CJ1225:$CK1225,1),6.2,"")</f>
        <v/>
      </c>
      <c r="BW1225" t="str">
        <f>IF(CJ1225&gt;LARGE(CK1225:$CK1225,1),7,"")</f>
        <v/>
      </c>
      <c r="BX1225" t="str">
        <f t="shared" si="324"/>
        <v/>
      </c>
      <c r="BY1225" s="36">
        <f t="shared" si="325"/>
        <v>0</v>
      </c>
      <c r="BZ1225" s="36">
        <f t="shared" si="326"/>
        <v>0</v>
      </c>
      <c r="CA1225">
        <f t="shared" si="327"/>
        <v>0</v>
      </c>
      <c r="CB1225" s="36">
        <f t="shared" si="328"/>
        <v>0</v>
      </c>
      <c r="CC1225">
        <f t="shared" si="329"/>
        <v>0</v>
      </c>
      <c r="CD1225" s="36">
        <f t="shared" si="330"/>
        <v>0</v>
      </c>
      <c r="CE1225">
        <f t="shared" si="331"/>
        <v>0</v>
      </c>
      <c r="CF1225" s="36">
        <f t="shared" si="332"/>
        <v>0</v>
      </c>
      <c r="CG1225">
        <f t="shared" si="333"/>
        <v>0</v>
      </c>
      <c r="CH1225" s="36">
        <f t="shared" si="334"/>
        <v>0</v>
      </c>
      <c r="CI1225">
        <f t="shared" si="335"/>
        <v>0</v>
      </c>
      <c r="CJ1225" s="36">
        <f t="shared" si="336"/>
        <v>0</v>
      </c>
      <c r="CK1225">
        <f t="shared" si="337"/>
        <v>0</v>
      </c>
      <c r="CP1225">
        <v>1896</v>
      </c>
      <c r="DD1225" t="str">
        <f>IF(COUNTIF('[3]Zone Players'!A$3:A$1847,A1225)&lt;1,"D","")</f>
        <v/>
      </c>
      <c r="DF1225">
        <f t="shared" si="323"/>
        <v>4</v>
      </c>
      <c r="DG1225" s="70">
        <f t="shared" ref="DG1225:DG1288" si="338">COUNT(AT1225:BC1225)-COUNTIF(AT1225:BC1225,0)</f>
        <v>0</v>
      </c>
      <c r="DH1225" t="str">
        <f t="shared" ref="DH1225:DH1288" si="339">IF(BJ1225&lt;&gt;BK1225,IF(DG1225&gt;4,BK1225,""),"")</f>
        <v/>
      </c>
    </row>
    <row r="1226" spans="1:112" x14ac:dyDescent="0.25">
      <c r="A1226" s="23">
        <v>127843</v>
      </c>
      <c r="B1226" s="24" t="s">
        <v>1683</v>
      </c>
      <c r="C1226" s="24" t="s">
        <v>327</v>
      </c>
      <c r="D1226" s="25" t="s">
        <v>1625</v>
      </c>
      <c r="E1226" s="26"/>
      <c r="F1226" s="27"/>
      <c r="G1226" s="27"/>
      <c r="H1226" s="27"/>
      <c r="I1226" s="27">
        <v>6</v>
      </c>
      <c r="J1226" s="27">
        <v>4</v>
      </c>
      <c r="K1226" s="27">
        <v>2</v>
      </c>
      <c r="L1226" s="27">
        <v>2</v>
      </c>
      <c r="M1226" s="27">
        <v>2</v>
      </c>
      <c r="N1226" s="26">
        <v>3</v>
      </c>
      <c r="O1226" s="27">
        <v>3</v>
      </c>
      <c r="P1226" s="27">
        <v>3</v>
      </c>
      <c r="Q1226" s="28"/>
      <c r="R1226" s="28"/>
      <c r="S1226" s="28"/>
      <c r="T1226" s="29"/>
      <c r="U1226" s="28"/>
      <c r="V1226" s="30" t="s">
        <v>113</v>
      </c>
      <c r="W1226" s="30" t="s">
        <v>113</v>
      </c>
      <c r="X1226" s="30">
        <v>3</v>
      </c>
      <c r="Y1226" s="30">
        <v>4</v>
      </c>
      <c r="Z1226" s="30" t="s">
        <v>113</v>
      </c>
      <c r="AA1226" s="30">
        <v>6</v>
      </c>
      <c r="AB1226" s="30">
        <v>7</v>
      </c>
      <c r="AC1226" s="30" t="s">
        <v>113</v>
      </c>
      <c r="AD1226" s="30" t="s">
        <v>113</v>
      </c>
      <c r="AE1226" s="30" t="s">
        <v>113</v>
      </c>
      <c r="AF1226" s="30" t="s">
        <v>113</v>
      </c>
      <c r="AG1226" s="30" t="s">
        <v>113</v>
      </c>
      <c r="AH1226" s="30" t="s">
        <v>113</v>
      </c>
      <c r="AI1226" s="30" t="s">
        <v>113</v>
      </c>
      <c r="AJ1226" s="30" t="s">
        <v>113</v>
      </c>
      <c r="AK1226" s="30" t="s">
        <v>113</v>
      </c>
      <c r="AL1226" s="30" t="s">
        <v>113</v>
      </c>
      <c r="AM1226" s="30">
        <v>0</v>
      </c>
      <c r="AN1226" s="30">
        <v>18</v>
      </c>
      <c r="AO1226" s="30">
        <v>3</v>
      </c>
      <c r="AP1226" s="30">
        <v>4</v>
      </c>
      <c r="AQ1226" s="31">
        <v>3</v>
      </c>
      <c r="AR1226" s="31">
        <v>3</v>
      </c>
      <c r="AS1226" s="31">
        <v>3</v>
      </c>
      <c r="AT1226" s="32">
        <v>3</v>
      </c>
      <c r="AU1226" s="32">
        <v>3</v>
      </c>
      <c r="AV1226" s="32">
        <v>0</v>
      </c>
      <c r="AW1226" s="32">
        <v>0</v>
      </c>
      <c r="AX1226" s="32">
        <v>3</v>
      </c>
      <c r="AY1226" s="32">
        <v>3</v>
      </c>
      <c r="AZ1226" s="32">
        <v>3</v>
      </c>
      <c r="BA1226" s="32">
        <v>3</v>
      </c>
      <c r="BB1226" s="32">
        <v>3</v>
      </c>
      <c r="BC1226" s="32">
        <v>0</v>
      </c>
      <c r="BD1226" s="33">
        <v>7.2</v>
      </c>
      <c r="BE1226" s="33">
        <v>7.2</v>
      </c>
      <c r="BF1226" s="33">
        <v>7.2</v>
      </c>
      <c r="BG1226" s="33">
        <v>3</v>
      </c>
      <c r="BH1226" s="33">
        <v>3</v>
      </c>
      <c r="BI1226" s="33">
        <v>3</v>
      </c>
      <c r="BJ1226" s="34">
        <v>3</v>
      </c>
      <c r="BK1226" s="35">
        <v>3</v>
      </c>
      <c r="BL1226" t="str">
        <f>IF(BY1226&gt;LARGE(BZ1226:$CK1226,1),1,"")</f>
        <v/>
      </c>
      <c r="BM1226" t="str">
        <f>IF(BZ1226&gt;LARGE(CA1226:$CK1226,1),2,"")</f>
        <v/>
      </c>
      <c r="BN1226" t="str">
        <f>IF(CA1226&gt;LARGE(CB1226:$CK1226,1),2.2,"")</f>
        <v/>
      </c>
      <c r="BO1226">
        <f>IF(CB1226&gt;LARGE(CC1226:$CK1226,1),3,"")</f>
        <v>3</v>
      </c>
      <c r="BP1226" t="str">
        <f>IF(CC1226&gt;LARGE(CD1226:$CK1226,1),3.2,"")</f>
        <v/>
      </c>
      <c r="BQ1226" t="str">
        <f>IF(CD1226&gt;LARGE(CE1226:$CK1226,1),4,"")</f>
        <v/>
      </c>
      <c r="BR1226" t="str">
        <f>IF(CE1226&gt;LARGE(CF1226:$CK1226,1),4.2,"")</f>
        <v/>
      </c>
      <c r="BS1226" t="str">
        <f>IF(CF1226&gt;LARGE(CG1226:$CK1226,1),5,"")</f>
        <v/>
      </c>
      <c r="BT1226" t="str">
        <f>IF(CG1226&gt;LARGE(CH1226:$CK1226,1),5.2,"")</f>
        <v/>
      </c>
      <c r="BU1226" t="str">
        <f>IF(CH1226&gt;LARGE(CI1226:$CK1226,1),6,"")</f>
        <v/>
      </c>
      <c r="BV1226" t="str">
        <f>IF(CI1226&gt;LARGE(CJ1226:$CK1226,1),6.2,"")</f>
        <v/>
      </c>
      <c r="BW1226" t="str">
        <f>IF(CJ1226&gt;LARGE(CK1226:$CK1226,1),7,"")</f>
        <v/>
      </c>
      <c r="BX1226" t="str">
        <f t="shared" si="324"/>
        <v/>
      </c>
      <c r="BY1226" s="36">
        <f t="shared" si="325"/>
        <v>0</v>
      </c>
      <c r="BZ1226" s="36">
        <f t="shared" si="326"/>
        <v>0</v>
      </c>
      <c r="CA1226">
        <f t="shared" si="327"/>
        <v>0</v>
      </c>
      <c r="CB1226" s="36">
        <f t="shared" si="328"/>
        <v>7</v>
      </c>
      <c r="CC1226">
        <f t="shared" si="329"/>
        <v>0</v>
      </c>
      <c r="CD1226" s="36">
        <f t="shared" si="330"/>
        <v>0</v>
      </c>
      <c r="CE1226">
        <f t="shared" si="331"/>
        <v>0</v>
      </c>
      <c r="CF1226" s="36">
        <f t="shared" si="332"/>
        <v>0</v>
      </c>
      <c r="CG1226">
        <f t="shared" si="333"/>
        <v>0</v>
      </c>
      <c r="CH1226" s="36">
        <f t="shared" si="334"/>
        <v>0</v>
      </c>
      <c r="CI1226">
        <f t="shared" si="335"/>
        <v>0</v>
      </c>
      <c r="CJ1226" s="36">
        <f t="shared" si="336"/>
        <v>0</v>
      </c>
      <c r="CK1226">
        <f t="shared" si="337"/>
        <v>0</v>
      </c>
      <c r="CP1226">
        <v>1897</v>
      </c>
      <c r="DD1226" t="str">
        <f>IF(COUNTIF('[3]Zone Players'!A$3:A$1847,A1226)&lt;1,"D","")</f>
        <v/>
      </c>
      <c r="DF1226">
        <f t="shared" ref="DF1226:DF1289" si="340">IF(T1226="",AS1226,"N"&amp;T1226)</f>
        <v>3</v>
      </c>
      <c r="DG1226" s="70">
        <f t="shared" si="338"/>
        <v>7</v>
      </c>
      <c r="DH1226" t="str">
        <f t="shared" si="339"/>
        <v/>
      </c>
    </row>
    <row r="1227" spans="1:112" x14ac:dyDescent="0.25">
      <c r="A1227" s="23">
        <v>150270</v>
      </c>
      <c r="B1227" s="24" t="s">
        <v>1684</v>
      </c>
      <c r="C1227" s="24" t="s">
        <v>1260</v>
      </c>
      <c r="D1227" s="25" t="s">
        <v>1625</v>
      </c>
      <c r="E1227" s="26"/>
      <c r="F1227" s="27"/>
      <c r="G1227" s="27"/>
      <c r="H1227" s="27"/>
      <c r="I1227" s="27"/>
      <c r="J1227" s="27"/>
      <c r="K1227" s="27"/>
      <c r="L1227" s="27"/>
      <c r="M1227" s="27"/>
      <c r="N1227" s="26"/>
      <c r="O1227" s="27"/>
      <c r="P1227" s="27" t="s">
        <v>113</v>
      </c>
      <c r="Q1227" s="28"/>
      <c r="R1227" s="28"/>
      <c r="S1227" s="28"/>
      <c r="T1227" s="29"/>
      <c r="U1227" s="28"/>
      <c r="V1227" s="30" t="s">
        <v>113</v>
      </c>
      <c r="W1227" s="30" t="s">
        <v>113</v>
      </c>
      <c r="X1227" s="30">
        <v>3</v>
      </c>
      <c r="Y1227" s="30">
        <v>4</v>
      </c>
      <c r="Z1227" s="30" t="s">
        <v>113</v>
      </c>
      <c r="AA1227" s="30">
        <v>6</v>
      </c>
      <c r="AB1227" s="30">
        <v>7</v>
      </c>
      <c r="AC1227" s="30" t="s">
        <v>113</v>
      </c>
      <c r="AD1227" s="30" t="s">
        <v>113</v>
      </c>
      <c r="AE1227" s="30" t="s">
        <v>113</v>
      </c>
      <c r="AF1227" s="30" t="s">
        <v>113</v>
      </c>
      <c r="AG1227" s="30" t="s">
        <v>113</v>
      </c>
      <c r="AH1227" s="30" t="s">
        <v>113</v>
      </c>
      <c r="AI1227" s="30" t="s">
        <v>113</v>
      </c>
      <c r="AJ1227" s="30" t="s">
        <v>113</v>
      </c>
      <c r="AK1227" s="30" t="s">
        <v>113</v>
      </c>
      <c r="AL1227" s="30" t="s">
        <v>113</v>
      </c>
      <c r="AM1227" s="30">
        <v>0</v>
      </c>
      <c r="AN1227" s="30">
        <v>18</v>
      </c>
      <c r="AO1227" s="30">
        <v>0</v>
      </c>
      <c r="AP1227" s="30">
        <v>7</v>
      </c>
      <c r="AQ1227" s="31" t="s">
        <v>113</v>
      </c>
      <c r="AR1227" s="31" t="s">
        <v>113</v>
      </c>
      <c r="AS1227" s="31" t="s">
        <v>113</v>
      </c>
      <c r="AT1227" s="32">
        <v>0</v>
      </c>
      <c r="AU1227" s="32">
        <v>7</v>
      </c>
      <c r="AV1227" s="32">
        <v>0</v>
      </c>
      <c r="AW1227" s="32">
        <v>7</v>
      </c>
      <c r="AX1227" s="32">
        <v>6</v>
      </c>
      <c r="AY1227" s="32">
        <v>0</v>
      </c>
      <c r="AZ1227" s="32">
        <v>0</v>
      </c>
      <c r="BA1227" s="32">
        <v>0</v>
      </c>
      <c r="BB1227" s="32">
        <v>0</v>
      </c>
      <c r="BC1227" s="32">
        <v>7</v>
      </c>
      <c r="BD1227" s="33">
        <v>7.2</v>
      </c>
      <c r="BE1227" s="33">
        <v>7.2</v>
      </c>
      <c r="BF1227" s="33">
        <v>7.2</v>
      </c>
      <c r="BG1227" s="33">
        <v>7.2</v>
      </c>
      <c r="BH1227" s="33">
        <v>7.2</v>
      </c>
      <c r="BI1227" s="33">
        <v>7.2</v>
      </c>
      <c r="BJ1227" s="34" t="s">
        <v>113</v>
      </c>
      <c r="BK1227" s="35" t="s">
        <v>113</v>
      </c>
      <c r="BL1227" t="str">
        <f>IF(BY1227&gt;LARGE(BZ1227:$CK1227,1),1,"")</f>
        <v/>
      </c>
      <c r="BM1227" t="str">
        <f>IF(BZ1227&gt;LARGE(CA1227:$CK1227,1),2,"")</f>
        <v/>
      </c>
      <c r="BN1227" t="str">
        <f>IF(CA1227&gt;LARGE(CB1227:$CK1227,1),2.2,"")</f>
        <v/>
      </c>
      <c r="BO1227" t="str">
        <f>IF(CB1227&gt;LARGE(CC1227:$CK1227,1),3,"")</f>
        <v/>
      </c>
      <c r="BP1227" t="str">
        <f>IF(CC1227&gt;LARGE(CD1227:$CK1227,1),3.2,"")</f>
        <v/>
      </c>
      <c r="BQ1227" t="str">
        <f>IF(CD1227&gt;LARGE(CE1227:$CK1227,1),4,"")</f>
        <v/>
      </c>
      <c r="BR1227" t="str">
        <f>IF(CE1227&gt;LARGE(CF1227:$CK1227,1),4.2,"")</f>
        <v/>
      </c>
      <c r="BS1227" t="str">
        <f>IF(CF1227&gt;LARGE(CG1227:$CK1227,1),5,"")</f>
        <v/>
      </c>
      <c r="BT1227" t="str">
        <f>IF(CG1227&gt;LARGE(CH1227:$CK1227,1),5.2,"")</f>
        <v/>
      </c>
      <c r="BU1227" t="str">
        <f>IF(CH1227&gt;LARGE(CI1227:$CK1227,1),6,"")</f>
        <v/>
      </c>
      <c r="BV1227" t="str">
        <f>IF(CI1227&gt;LARGE(CJ1227:$CK1227,1),6.2,"")</f>
        <v/>
      </c>
      <c r="BW1227">
        <f>IF(CJ1227&gt;LARGE(CK1227:$CK1227,1),7,"")</f>
        <v>7</v>
      </c>
      <c r="BX1227" t="str">
        <f t="shared" si="324"/>
        <v/>
      </c>
      <c r="BY1227" s="36">
        <f t="shared" si="325"/>
        <v>0</v>
      </c>
      <c r="BZ1227" s="36">
        <f t="shared" si="326"/>
        <v>0</v>
      </c>
      <c r="CA1227">
        <f t="shared" si="327"/>
        <v>0</v>
      </c>
      <c r="CB1227" s="36">
        <f t="shared" si="328"/>
        <v>0</v>
      </c>
      <c r="CC1227">
        <f t="shared" si="329"/>
        <v>0</v>
      </c>
      <c r="CD1227" s="36">
        <f t="shared" si="330"/>
        <v>0</v>
      </c>
      <c r="CE1227">
        <f t="shared" si="331"/>
        <v>0</v>
      </c>
      <c r="CF1227" s="36">
        <f t="shared" si="332"/>
        <v>0</v>
      </c>
      <c r="CG1227">
        <f t="shared" si="333"/>
        <v>0</v>
      </c>
      <c r="CH1227" s="36">
        <f t="shared" si="334"/>
        <v>1</v>
      </c>
      <c r="CI1227">
        <f t="shared" si="335"/>
        <v>0</v>
      </c>
      <c r="CJ1227" s="36">
        <f t="shared" si="336"/>
        <v>3</v>
      </c>
      <c r="CK1227">
        <f t="shared" si="337"/>
        <v>0</v>
      </c>
      <c r="CP1227">
        <v>1898</v>
      </c>
      <c r="DD1227" t="str">
        <f>IF(COUNTIF('[3]Zone Players'!A$3:A$1847,A1227)&lt;1,"D","")</f>
        <v/>
      </c>
      <c r="DF1227" t="str">
        <f t="shared" si="340"/>
        <v/>
      </c>
      <c r="DG1227" s="70">
        <f t="shared" si="338"/>
        <v>4</v>
      </c>
      <c r="DH1227" t="str">
        <f t="shared" si="339"/>
        <v/>
      </c>
    </row>
    <row r="1228" spans="1:112" x14ac:dyDescent="0.25">
      <c r="A1228" s="23">
        <v>64483</v>
      </c>
      <c r="B1228" s="24" t="s">
        <v>190</v>
      </c>
      <c r="C1228" s="24" t="s">
        <v>1685</v>
      </c>
      <c r="D1228" s="25" t="s">
        <v>1625</v>
      </c>
      <c r="E1228" s="26"/>
      <c r="F1228" s="27"/>
      <c r="G1228" s="27"/>
      <c r="H1228" s="27"/>
      <c r="I1228" s="27"/>
      <c r="J1228" s="27"/>
      <c r="K1228" s="27"/>
      <c r="L1228" s="27"/>
      <c r="M1228" s="27"/>
      <c r="N1228" s="26">
        <v>3</v>
      </c>
      <c r="O1228" s="27"/>
      <c r="P1228" s="27">
        <v>3</v>
      </c>
      <c r="Q1228" s="28"/>
      <c r="R1228" s="28"/>
      <c r="S1228" s="28"/>
      <c r="T1228" s="29"/>
      <c r="U1228" s="28"/>
      <c r="V1228" s="30" t="s">
        <v>113</v>
      </c>
      <c r="W1228" s="30" t="s">
        <v>113</v>
      </c>
      <c r="X1228" s="30">
        <v>3</v>
      </c>
      <c r="Y1228" s="30">
        <v>4</v>
      </c>
      <c r="Z1228" s="30" t="s">
        <v>113</v>
      </c>
      <c r="AA1228" s="30">
        <v>6</v>
      </c>
      <c r="AB1228" s="30">
        <v>7</v>
      </c>
      <c r="AC1228" s="30" t="s">
        <v>113</v>
      </c>
      <c r="AD1228" s="30" t="s">
        <v>113</v>
      </c>
      <c r="AE1228" s="30" t="s">
        <v>113</v>
      </c>
      <c r="AF1228" s="30" t="s">
        <v>113</v>
      </c>
      <c r="AG1228" s="30" t="s">
        <v>113</v>
      </c>
      <c r="AH1228" s="30" t="s">
        <v>113</v>
      </c>
      <c r="AI1228" s="30" t="s">
        <v>113</v>
      </c>
      <c r="AJ1228" s="30" t="s">
        <v>113</v>
      </c>
      <c r="AK1228" s="30" t="s">
        <v>113</v>
      </c>
      <c r="AL1228" s="30" t="s">
        <v>113</v>
      </c>
      <c r="AM1228" s="30">
        <v>0</v>
      </c>
      <c r="AN1228" s="30">
        <v>18</v>
      </c>
      <c r="AO1228" s="30">
        <v>3</v>
      </c>
      <c r="AP1228" s="30">
        <v>4</v>
      </c>
      <c r="AQ1228" s="31">
        <v>3</v>
      </c>
      <c r="AR1228" s="31">
        <v>3</v>
      </c>
      <c r="AS1228" s="31">
        <v>3</v>
      </c>
      <c r="AT1228" s="32">
        <v>0</v>
      </c>
      <c r="AU1228" s="32">
        <v>0</v>
      </c>
      <c r="AV1228" s="32">
        <v>0</v>
      </c>
      <c r="AW1228" s="32">
        <v>0</v>
      </c>
      <c r="AX1228" s="32">
        <v>0</v>
      </c>
      <c r="AY1228" s="32">
        <v>0</v>
      </c>
      <c r="AZ1228" s="32">
        <v>0</v>
      </c>
      <c r="BA1228" s="32">
        <v>0</v>
      </c>
      <c r="BB1228" s="32">
        <v>0</v>
      </c>
      <c r="BC1228" s="32">
        <v>0</v>
      </c>
      <c r="BD1228" s="33">
        <v>7.2</v>
      </c>
      <c r="BE1228" s="33">
        <v>7.2</v>
      </c>
      <c r="BF1228" s="33">
        <v>7.2</v>
      </c>
      <c r="BG1228" s="33">
        <v>7.2</v>
      </c>
      <c r="BH1228" s="33">
        <v>7.2</v>
      </c>
      <c r="BI1228" s="33">
        <v>7.2</v>
      </c>
      <c r="BJ1228" s="34" t="s">
        <v>113</v>
      </c>
      <c r="BK1228" s="35" t="s">
        <v>113</v>
      </c>
      <c r="BL1228" t="str">
        <f>IF(BY1228&gt;LARGE(BZ1228:$CK1228,1),1,"")</f>
        <v/>
      </c>
      <c r="BM1228" t="str">
        <f>IF(BZ1228&gt;LARGE(CA1228:$CK1228,1),2,"")</f>
        <v/>
      </c>
      <c r="BN1228" t="str">
        <f>IF(CA1228&gt;LARGE(CB1228:$CK1228,1),2.2,"")</f>
        <v/>
      </c>
      <c r="BO1228" t="str">
        <f>IF(CB1228&gt;LARGE(CC1228:$CK1228,1),3,"")</f>
        <v/>
      </c>
      <c r="BP1228" t="str">
        <f>IF(CC1228&gt;LARGE(CD1228:$CK1228,1),3.2,"")</f>
        <v/>
      </c>
      <c r="BQ1228" t="str">
        <f>IF(CD1228&gt;LARGE(CE1228:$CK1228,1),4,"")</f>
        <v/>
      </c>
      <c r="BR1228" t="str">
        <f>IF(CE1228&gt;LARGE(CF1228:$CK1228,1),4.2,"")</f>
        <v/>
      </c>
      <c r="BS1228" t="str">
        <f>IF(CF1228&gt;LARGE(CG1228:$CK1228,1),5,"")</f>
        <v/>
      </c>
      <c r="BT1228" t="str">
        <f>IF(CG1228&gt;LARGE(CH1228:$CK1228,1),5.2,"")</f>
        <v/>
      </c>
      <c r="BU1228" t="str">
        <f>IF(CH1228&gt;LARGE(CI1228:$CK1228,1),6,"")</f>
        <v/>
      </c>
      <c r="BV1228" t="str">
        <f>IF(CI1228&gt;LARGE(CJ1228:$CK1228,1),6.2,"")</f>
        <v/>
      </c>
      <c r="BW1228" t="str">
        <f>IF(CJ1228&gt;LARGE(CK1228:$CK1228,1),7,"")</f>
        <v/>
      </c>
      <c r="BX1228" t="str">
        <f t="shared" si="324"/>
        <v/>
      </c>
      <c r="BY1228" s="36">
        <f t="shared" si="325"/>
        <v>0</v>
      </c>
      <c r="BZ1228" s="36">
        <f t="shared" si="326"/>
        <v>0</v>
      </c>
      <c r="CA1228">
        <f t="shared" si="327"/>
        <v>0</v>
      </c>
      <c r="CB1228" s="36">
        <f t="shared" si="328"/>
        <v>0</v>
      </c>
      <c r="CC1228">
        <f t="shared" si="329"/>
        <v>0</v>
      </c>
      <c r="CD1228" s="36">
        <f t="shared" si="330"/>
        <v>0</v>
      </c>
      <c r="CE1228">
        <f t="shared" si="331"/>
        <v>0</v>
      </c>
      <c r="CF1228" s="36">
        <f t="shared" si="332"/>
        <v>0</v>
      </c>
      <c r="CG1228">
        <f t="shared" si="333"/>
        <v>0</v>
      </c>
      <c r="CH1228" s="36">
        <f t="shared" si="334"/>
        <v>0</v>
      </c>
      <c r="CI1228">
        <f t="shared" si="335"/>
        <v>0</v>
      </c>
      <c r="CJ1228" s="36">
        <f t="shared" si="336"/>
        <v>0</v>
      </c>
      <c r="CK1228">
        <f t="shared" si="337"/>
        <v>0</v>
      </c>
      <c r="CP1228">
        <v>1899</v>
      </c>
      <c r="DD1228" t="str">
        <f>IF(COUNTIF('[3]Zone Players'!A$3:A$1847,A1228)&lt;1,"D","")</f>
        <v/>
      </c>
      <c r="DF1228">
        <f t="shared" si="340"/>
        <v>3</v>
      </c>
      <c r="DG1228" s="70">
        <f t="shared" si="338"/>
        <v>0</v>
      </c>
      <c r="DH1228" t="str">
        <f t="shared" si="339"/>
        <v/>
      </c>
    </row>
    <row r="1229" spans="1:112" x14ac:dyDescent="0.25">
      <c r="A1229" s="23">
        <v>10430</v>
      </c>
      <c r="B1229" s="24" t="s">
        <v>1686</v>
      </c>
      <c r="C1229" s="24" t="s">
        <v>1687</v>
      </c>
      <c r="D1229" s="25" t="s">
        <v>1625</v>
      </c>
      <c r="E1229" s="26"/>
      <c r="F1229" s="27"/>
      <c r="G1229" s="27"/>
      <c r="H1229" s="27"/>
      <c r="I1229" s="27"/>
      <c r="J1229" s="27"/>
      <c r="K1229" s="27"/>
      <c r="L1229" s="27"/>
      <c r="M1229" s="27"/>
      <c r="N1229" s="26"/>
      <c r="O1229" s="27"/>
      <c r="P1229" s="27">
        <v>7</v>
      </c>
      <c r="Q1229" s="28"/>
      <c r="R1229" s="28"/>
      <c r="S1229" s="28"/>
      <c r="T1229" s="29"/>
      <c r="U1229" s="28"/>
      <c r="V1229" s="30" t="s">
        <v>113</v>
      </c>
      <c r="W1229" s="30" t="s">
        <v>113</v>
      </c>
      <c r="X1229" s="30">
        <v>3</v>
      </c>
      <c r="Y1229" s="30">
        <v>4</v>
      </c>
      <c r="Z1229" s="30" t="s">
        <v>113</v>
      </c>
      <c r="AA1229" s="30">
        <v>6</v>
      </c>
      <c r="AB1229" s="30">
        <v>7</v>
      </c>
      <c r="AC1229" s="30" t="s">
        <v>113</v>
      </c>
      <c r="AD1229" s="30" t="s">
        <v>113</v>
      </c>
      <c r="AE1229" s="30" t="s">
        <v>113</v>
      </c>
      <c r="AF1229" s="30" t="s">
        <v>113</v>
      </c>
      <c r="AG1229" s="30" t="s">
        <v>113</v>
      </c>
      <c r="AH1229" s="30" t="s">
        <v>113</v>
      </c>
      <c r="AI1229" s="30" t="s">
        <v>113</v>
      </c>
      <c r="AJ1229" s="30" t="s">
        <v>113</v>
      </c>
      <c r="AK1229" s="30" t="s">
        <v>113</v>
      </c>
      <c r="AL1229" s="30" t="s">
        <v>113</v>
      </c>
      <c r="AM1229" s="30">
        <v>0</v>
      </c>
      <c r="AN1229" s="30">
        <v>18</v>
      </c>
      <c r="AO1229" s="30">
        <v>0</v>
      </c>
      <c r="AP1229" s="30">
        <v>7</v>
      </c>
      <c r="AQ1229" s="31">
        <v>7</v>
      </c>
      <c r="AR1229" s="31">
        <v>7</v>
      </c>
      <c r="AS1229" s="31">
        <v>7</v>
      </c>
      <c r="AT1229" s="32">
        <v>0</v>
      </c>
      <c r="AU1229" s="32">
        <v>0</v>
      </c>
      <c r="AV1229" s="32">
        <v>0</v>
      </c>
      <c r="AW1229" s="32">
        <v>0</v>
      </c>
      <c r="AX1229" s="32">
        <v>0</v>
      </c>
      <c r="AY1229" s="32">
        <v>0</v>
      </c>
      <c r="AZ1229" s="32">
        <v>0</v>
      </c>
      <c r="BA1229" s="32">
        <v>0</v>
      </c>
      <c r="BB1229" s="32">
        <v>0</v>
      </c>
      <c r="BC1229" s="32">
        <v>0</v>
      </c>
      <c r="BD1229" s="33">
        <v>7.2</v>
      </c>
      <c r="BE1229" s="33">
        <v>7.2</v>
      </c>
      <c r="BF1229" s="33">
        <v>7.2</v>
      </c>
      <c r="BG1229" s="33">
        <v>7.2</v>
      </c>
      <c r="BH1229" s="33">
        <v>7.2</v>
      </c>
      <c r="BI1229" s="33">
        <v>7.2</v>
      </c>
      <c r="BJ1229" s="34" t="s">
        <v>113</v>
      </c>
      <c r="BK1229" s="35" t="s">
        <v>113</v>
      </c>
      <c r="BL1229" t="str">
        <f>IF(BY1229&gt;LARGE(BZ1229:$CK1229,1),1,"")</f>
        <v/>
      </c>
      <c r="BM1229" t="str">
        <f>IF(BZ1229&gt;LARGE(CA1229:$CK1229,1),2,"")</f>
        <v/>
      </c>
      <c r="BN1229" t="str">
        <f>IF(CA1229&gt;LARGE(CB1229:$CK1229,1),2.2,"")</f>
        <v/>
      </c>
      <c r="BO1229" t="str">
        <f>IF(CB1229&gt;LARGE(CC1229:$CK1229,1),3,"")</f>
        <v/>
      </c>
      <c r="BP1229" t="str">
        <f>IF(CC1229&gt;LARGE(CD1229:$CK1229,1),3.2,"")</f>
        <v/>
      </c>
      <c r="BQ1229" t="str">
        <f>IF(CD1229&gt;LARGE(CE1229:$CK1229,1),4,"")</f>
        <v/>
      </c>
      <c r="BR1229" t="str">
        <f>IF(CE1229&gt;LARGE(CF1229:$CK1229,1),4.2,"")</f>
        <v/>
      </c>
      <c r="BS1229" t="str">
        <f>IF(CF1229&gt;LARGE(CG1229:$CK1229,1),5,"")</f>
        <v/>
      </c>
      <c r="BT1229" t="str">
        <f>IF(CG1229&gt;LARGE(CH1229:$CK1229,1),5.2,"")</f>
        <v/>
      </c>
      <c r="BU1229" t="str">
        <f>IF(CH1229&gt;LARGE(CI1229:$CK1229,1),6,"")</f>
        <v/>
      </c>
      <c r="BV1229" t="str">
        <f>IF(CI1229&gt;LARGE(CJ1229:$CK1229,1),6.2,"")</f>
        <v/>
      </c>
      <c r="BW1229" t="str">
        <f>IF(CJ1229&gt;LARGE(CK1229:$CK1229,1),7,"")</f>
        <v/>
      </c>
      <c r="BX1229" t="str">
        <f t="shared" si="324"/>
        <v/>
      </c>
      <c r="BY1229" s="36">
        <f t="shared" si="325"/>
        <v>0</v>
      </c>
      <c r="BZ1229" s="36">
        <f t="shared" si="326"/>
        <v>0</v>
      </c>
      <c r="CA1229">
        <f t="shared" si="327"/>
        <v>0</v>
      </c>
      <c r="CB1229" s="36">
        <f t="shared" si="328"/>
        <v>0</v>
      </c>
      <c r="CC1229">
        <f t="shared" si="329"/>
        <v>0</v>
      </c>
      <c r="CD1229" s="36">
        <f t="shared" si="330"/>
        <v>0</v>
      </c>
      <c r="CE1229">
        <f t="shared" si="331"/>
        <v>0</v>
      </c>
      <c r="CF1229" s="36">
        <f t="shared" si="332"/>
        <v>0</v>
      </c>
      <c r="CG1229">
        <f t="shared" si="333"/>
        <v>0</v>
      </c>
      <c r="CH1229" s="36">
        <f t="shared" si="334"/>
        <v>0</v>
      </c>
      <c r="CI1229">
        <f t="shared" si="335"/>
        <v>0</v>
      </c>
      <c r="CJ1229" s="36">
        <f t="shared" si="336"/>
        <v>0</v>
      </c>
      <c r="CK1229">
        <f t="shared" si="337"/>
        <v>0</v>
      </c>
      <c r="CP1229">
        <v>1900</v>
      </c>
      <c r="DD1229" t="str">
        <f>IF(COUNTIF('[3]Zone Players'!A$3:A$1847,A1229)&lt;1,"D","")</f>
        <v/>
      </c>
      <c r="DF1229">
        <f t="shared" si="340"/>
        <v>7</v>
      </c>
      <c r="DG1229" s="70">
        <f t="shared" si="338"/>
        <v>0</v>
      </c>
      <c r="DH1229" t="str">
        <f t="shared" si="339"/>
        <v/>
      </c>
    </row>
    <row r="1230" spans="1:112" x14ac:dyDescent="0.25">
      <c r="A1230" s="23">
        <v>111035</v>
      </c>
      <c r="B1230" s="24" t="s">
        <v>1688</v>
      </c>
      <c r="C1230" s="24" t="s">
        <v>631</v>
      </c>
      <c r="D1230" s="25" t="s">
        <v>1625</v>
      </c>
      <c r="E1230" s="26">
        <v>7</v>
      </c>
      <c r="F1230" s="27">
        <v>6</v>
      </c>
      <c r="G1230" s="27">
        <v>4</v>
      </c>
      <c r="H1230" s="27">
        <v>4</v>
      </c>
      <c r="I1230" s="27">
        <v>4</v>
      </c>
      <c r="J1230" s="27">
        <v>3</v>
      </c>
      <c r="K1230" s="27">
        <v>2</v>
      </c>
      <c r="L1230" s="27">
        <v>2</v>
      </c>
      <c r="M1230" s="27">
        <v>2</v>
      </c>
      <c r="N1230" s="26">
        <v>3</v>
      </c>
      <c r="O1230" s="27">
        <v>3</v>
      </c>
      <c r="P1230" s="27">
        <v>3</v>
      </c>
      <c r="Q1230" s="28"/>
      <c r="R1230" s="28"/>
      <c r="S1230" s="28"/>
      <c r="T1230" s="29"/>
      <c r="U1230" s="28"/>
      <c r="V1230" s="30" t="s">
        <v>113</v>
      </c>
      <c r="W1230" s="30" t="s">
        <v>113</v>
      </c>
      <c r="X1230" s="30">
        <v>3</v>
      </c>
      <c r="Y1230" s="30">
        <v>4</v>
      </c>
      <c r="Z1230" s="30" t="s">
        <v>113</v>
      </c>
      <c r="AA1230" s="30">
        <v>6</v>
      </c>
      <c r="AB1230" s="30">
        <v>7</v>
      </c>
      <c r="AC1230" s="30" t="s">
        <v>113</v>
      </c>
      <c r="AD1230" s="30" t="s">
        <v>113</v>
      </c>
      <c r="AE1230" s="30" t="s">
        <v>113</v>
      </c>
      <c r="AF1230" s="30" t="s">
        <v>113</v>
      </c>
      <c r="AG1230" s="30" t="s">
        <v>113</v>
      </c>
      <c r="AH1230" s="30" t="s">
        <v>113</v>
      </c>
      <c r="AI1230" s="30" t="s">
        <v>113</v>
      </c>
      <c r="AJ1230" s="30" t="s">
        <v>113</v>
      </c>
      <c r="AK1230" s="30" t="s">
        <v>113</v>
      </c>
      <c r="AL1230" s="30" t="s">
        <v>113</v>
      </c>
      <c r="AM1230" s="30">
        <v>0</v>
      </c>
      <c r="AN1230" s="30">
        <v>18</v>
      </c>
      <c r="AO1230" s="30">
        <v>3</v>
      </c>
      <c r="AP1230" s="30">
        <v>4</v>
      </c>
      <c r="AQ1230" s="31">
        <v>3</v>
      </c>
      <c r="AR1230" s="31">
        <v>3</v>
      </c>
      <c r="AS1230" s="31">
        <v>3</v>
      </c>
      <c r="AT1230" s="32">
        <v>0</v>
      </c>
      <c r="AU1230" s="32">
        <v>0</v>
      </c>
      <c r="AV1230" s="32">
        <v>0</v>
      </c>
      <c r="AW1230" s="32">
        <v>0</v>
      </c>
      <c r="AX1230" s="32">
        <v>4</v>
      </c>
      <c r="AY1230" s="32">
        <v>0</v>
      </c>
      <c r="AZ1230" s="32">
        <v>0</v>
      </c>
      <c r="BA1230" s="32">
        <v>0</v>
      </c>
      <c r="BB1230" s="32">
        <v>0</v>
      </c>
      <c r="BC1230" s="32">
        <v>0</v>
      </c>
      <c r="BD1230" s="33">
        <v>7.2</v>
      </c>
      <c r="BE1230" s="33">
        <v>7.2</v>
      </c>
      <c r="BF1230" s="33">
        <v>7.2</v>
      </c>
      <c r="BG1230" s="33">
        <v>7.2</v>
      </c>
      <c r="BH1230" s="33">
        <v>7.2</v>
      </c>
      <c r="BI1230" s="33">
        <v>7.2</v>
      </c>
      <c r="BJ1230" s="34" t="s">
        <v>113</v>
      </c>
      <c r="BK1230" s="35">
        <v>3</v>
      </c>
      <c r="BL1230" t="str">
        <f>IF(BY1230&gt;LARGE(BZ1230:$CK1230,1),1,"")</f>
        <v/>
      </c>
      <c r="BM1230" t="str">
        <f>IF(BZ1230&gt;LARGE(CA1230:$CK1230,1),2,"")</f>
        <v/>
      </c>
      <c r="BN1230" t="str">
        <f>IF(CA1230&gt;LARGE(CB1230:$CK1230,1),2.2,"")</f>
        <v/>
      </c>
      <c r="BO1230" t="str">
        <f>IF(CB1230&gt;LARGE(CC1230:$CK1230,1),3,"")</f>
        <v/>
      </c>
      <c r="BP1230" t="str">
        <f>IF(CC1230&gt;LARGE(CD1230:$CK1230,1),3.2,"")</f>
        <v/>
      </c>
      <c r="BQ1230">
        <f>IF(CD1230&gt;LARGE(CE1230:$CK1230,1),4,"")</f>
        <v>4</v>
      </c>
      <c r="BR1230" t="str">
        <f>IF(CE1230&gt;LARGE(CF1230:$CK1230,1),4.2,"")</f>
        <v/>
      </c>
      <c r="BS1230" t="str">
        <f>IF(CF1230&gt;LARGE(CG1230:$CK1230,1),5,"")</f>
        <v/>
      </c>
      <c r="BT1230" t="str">
        <f>IF(CG1230&gt;LARGE(CH1230:$CK1230,1),5.2,"")</f>
        <v/>
      </c>
      <c r="BU1230" t="str">
        <f>IF(CH1230&gt;LARGE(CI1230:$CK1230,1),6,"")</f>
        <v/>
      </c>
      <c r="BV1230" t="str">
        <f>IF(CI1230&gt;LARGE(CJ1230:$CK1230,1),6.2,"")</f>
        <v/>
      </c>
      <c r="BW1230" t="str">
        <f>IF(CJ1230&gt;LARGE(CK1230:$CK1230,1),7,"")</f>
        <v/>
      </c>
      <c r="BX1230" t="str">
        <f t="shared" si="324"/>
        <v/>
      </c>
      <c r="BY1230" s="36">
        <f t="shared" si="325"/>
        <v>0</v>
      </c>
      <c r="BZ1230" s="36">
        <f t="shared" si="326"/>
        <v>0</v>
      </c>
      <c r="CA1230">
        <f t="shared" si="327"/>
        <v>0</v>
      </c>
      <c r="CB1230" s="36">
        <f t="shared" si="328"/>
        <v>0</v>
      </c>
      <c r="CC1230">
        <f t="shared" si="329"/>
        <v>0</v>
      </c>
      <c r="CD1230" s="36">
        <f t="shared" si="330"/>
        <v>1</v>
      </c>
      <c r="CE1230">
        <f t="shared" si="331"/>
        <v>0</v>
      </c>
      <c r="CF1230" s="36">
        <f t="shared" si="332"/>
        <v>0</v>
      </c>
      <c r="CG1230">
        <f t="shared" si="333"/>
        <v>0</v>
      </c>
      <c r="CH1230" s="36">
        <f t="shared" si="334"/>
        <v>0</v>
      </c>
      <c r="CI1230">
        <f t="shared" si="335"/>
        <v>0</v>
      </c>
      <c r="CJ1230" s="36">
        <f t="shared" si="336"/>
        <v>0</v>
      </c>
      <c r="CK1230">
        <f t="shared" si="337"/>
        <v>0</v>
      </c>
      <c r="CP1230">
        <v>1901</v>
      </c>
      <c r="DD1230" t="str">
        <f>IF(COUNTIF('[3]Zone Players'!A$3:A$1847,A1230)&lt;1,"D","")</f>
        <v/>
      </c>
      <c r="DF1230">
        <f t="shared" si="340"/>
        <v>3</v>
      </c>
      <c r="DG1230" s="70">
        <f t="shared" si="338"/>
        <v>1</v>
      </c>
      <c r="DH1230" t="str">
        <f t="shared" si="339"/>
        <v/>
      </c>
    </row>
    <row r="1231" spans="1:112" x14ac:dyDescent="0.25">
      <c r="A1231" s="23">
        <v>74362</v>
      </c>
      <c r="B1231" s="24" t="s">
        <v>1689</v>
      </c>
      <c r="C1231" s="24" t="s">
        <v>158</v>
      </c>
      <c r="D1231" s="25" t="s">
        <v>1625</v>
      </c>
      <c r="E1231" s="26"/>
      <c r="F1231" s="27"/>
      <c r="G1231" s="27"/>
      <c r="H1231" s="27"/>
      <c r="I1231" s="27"/>
      <c r="J1231" s="27"/>
      <c r="K1231" s="27"/>
      <c r="L1231" s="27"/>
      <c r="M1231" s="27">
        <v>7</v>
      </c>
      <c r="N1231" s="26">
        <v>7</v>
      </c>
      <c r="O1231" s="27">
        <v>7</v>
      </c>
      <c r="P1231" s="27">
        <v>7</v>
      </c>
      <c r="Q1231" s="28"/>
      <c r="R1231" s="28"/>
      <c r="S1231" s="28"/>
      <c r="T1231" s="29"/>
      <c r="U1231" s="28"/>
      <c r="V1231" s="30" t="s">
        <v>113</v>
      </c>
      <c r="W1231" s="30" t="s">
        <v>113</v>
      </c>
      <c r="X1231" s="30">
        <v>3</v>
      </c>
      <c r="Y1231" s="30">
        <v>4</v>
      </c>
      <c r="Z1231" s="30" t="s">
        <v>113</v>
      </c>
      <c r="AA1231" s="30">
        <v>6</v>
      </c>
      <c r="AB1231" s="30">
        <v>7</v>
      </c>
      <c r="AC1231" s="30" t="s">
        <v>113</v>
      </c>
      <c r="AD1231" s="30" t="s">
        <v>113</v>
      </c>
      <c r="AE1231" s="30" t="s">
        <v>113</v>
      </c>
      <c r="AF1231" s="30" t="s">
        <v>113</v>
      </c>
      <c r="AG1231" s="30" t="s">
        <v>113</v>
      </c>
      <c r="AH1231" s="30" t="s">
        <v>113</v>
      </c>
      <c r="AI1231" s="30" t="s">
        <v>113</v>
      </c>
      <c r="AJ1231" s="30" t="s">
        <v>113</v>
      </c>
      <c r="AK1231" s="30" t="s">
        <v>113</v>
      </c>
      <c r="AL1231" s="30" t="s">
        <v>113</v>
      </c>
      <c r="AM1231" s="30">
        <v>0</v>
      </c>
      <c r="AN1231" s="30">
        <v>18</v>
      </c>
      <c r="AO1231" s="30">
        <v>0</v>
      </c>
      <c r="AP1231" s="30">
        <v>7</v>
      </c>
      <c r="AQ1231" s="31">
        <v>7</v>
      </c>
      <c r="AR1231" s="31">
        <v>7</v>
      </c>
      <c r="AS1231" s="31">
        <v>7</v>
      </c>
      <c r="AT1231" s="32">
        <v>0</v>
      </c>
      <c r="AU1231" s="32">
        <v>0</v>
      </c>
      <c r="AV1231" s="32">
        <v>0</v>
      </c>
      <c r="AW1231" s="32">
        <v>0</v>
      </c>
      <c r="AX1231" s="32">
        <v>0</v>
      </c>
      <c r="AY1231" s="32">
        <v>0</v>
      </c>
      <c r="AZ1231" s="32">
        <v>0</v>
      </c>
      <c r="BA1231" s="32">
        <v>0</v>
      </c>
      <c r="BB1231" s="32">
        <v>0</v>
      </c>
      <c r="BC1231" s="32">
        <v>0</v>
      </c>
      <c r="BD1231" s="33">
        <v>7.2</v>
      </c>
      <c r="BE1231" s="33">
        <v>7.2</v>
      </c>
      <c r="BF1231" s="33">
        <v>7.2</v>
      </c>
      <c r="BG1231" s="33">
        <v>7.2</v>
      </c>
      <c r="BH1231" s="33">
        <v>7.2</v>
      </c>
      <c r="BI1231" s="33">
        <v>7.2</v>
      </c>
      <c r="BJ1231" s="34" t="s">
        <v>113</v>
      </c>
      <c r="BK1231" s="35" t="s">
        <v>113</v>
      </c>
      <c r="BL1231" t="str">
        <f>IF(BY1231&gt;LARGE(BZ1231:$CK1231,1),1,"")</f>
        <v/>
      </c>
      <c r="BM1231" t="str">
        <f>IF(BZ1231&gt;LARGE(CA1231:$CK1231,1),2,"")</f>
        <v/>
      </c>
      <c r="BN1231" t="str">
        <f>IF(CA1231&gt;LARGE(CB1231:$CK1231,1),2.2,"")</f>
        <v/>
      </c>
      <c r="BO1231" t="str">
        <f>IF(CB1231&gt;LARGE(CC1231:$CK1231,1),3,"")</f>
        <v/>
      </c>
      <c r="BP1231" t="str">
        <f>IF(CC1231&gt;LARGE(CD1231:$CK1231,1),3.2,"")</f>
        <v/>
      </c>
      <c r="BQ1231" t="str">
        <f>IF(CD1231&gt;LARGE(CE1231:$CK1231,1),4,"")</f>
        <v/>
      </c>
      <c r="BR1231" t="str">
        <f>IF(CE1231&gt;LARGE(CF1231:$CK1231,1),4.2,"")</f>
        <v/>
      </c>
      <c r="BS1231" t="str">
        <f>IF(CF1231&gt;LARGE(CG1231:$CK1231,1),5,"")</f>
        <v/>
      </c>
      <c r="BT1231" t="str">
        <f>IF(CG1231&gt;LARGE(CH1231:$CK1231,1),5.2,"")</f>
        <v/>
      </c>
      <c r="BU1231" t="str">
        <f>IF(CH1231&gt;LARGE(CI1231:$CK1231,1),6,"")</f>
        <v/>
      </c>
      <c r="BV1231" t="str">
        <f>IF(CI1231&gt;LARGE(CJ1231:$CK1231,1),6.2,"")</f>
        <v/>
      </c>
      <c r="BW1231" t="str">
        <f>IF(CJ1231&gt;LARGE(CK1231:$CK1231,1),7,"")</f>
        <v/>
      </c>
      <c r="BX1231" t="str">
        <f t="shared" si="324"/>
        <v/>
      </c>
      <c r="BY1231" s="36">
        <f t="shared" si="325"/>
        <v>0</v>
      </c>
      <c r="BZ1231" s="36">
        <f t="shared" si="326"/>
        <v>0</v>
      </c>
      <c r="CA1231">
        <f t="shared" si="327"/>
        <v>0</v>
      </c>
      <c r="CB1231" s="36">
        <f t="shared" si="328"/>
        <v>0</v>
      </c>
      <c r="CC1231">
        <f t="shared" si="329"/>
        <v>0</v>
      </c>
      <c r="CD1231" s="36">
        <f t="shared" si="330"/>
        <v>0</v>
      </c>
      <c r="CE1231">
        <f t="shared" si="331"/>
        <v>0</v>
      </c>
      <c r="CF1231" s="36">
        <f t="shared" si="332"/>
        <v>0</v>
      </c>
      <c r="CG1231">
        <f t="shared" si="333"/>
        <v>0</v>
      </c>
      <c r="CH1231" s="36">
        <f t="shared" si="334"/>
        <v>0</v>
      </c>
      <c r="CI1231">
        <f t="shared" si="335"/>
        <v>0</v>
      </c>
      <c r="CJ1231" s="36">
        <f t="shared" si="336"/>
        <v>0</v>
      </c>
      <c r="CK1231">
        <f t="shared" si="337"/>
        <v>0</v>
      </c>
      <c r="CP1231">
        <v>1902</v>
      </c>
      <c r="DD1231" t="str">
        <f>IF(COUNTIF('[3]Zone Players'!A$3:A$1847,A1231)&lt;1,"D","")</f>
        <v/>
      </c>
      <c r="DF1231">
        <f t="shared" si="340"/>
        <v>7</v>
      </c>
      <c r="DG1231" s="70">
        <f t="shared" si="338"/>
        <v>0</v>
      </c>
      <c r="DH1231" t="str">
        <f t="shared" si="339"/>
        <v/>
      </c>
    </row>
    <row r="1232" spans="1:112" x14ac:dyDescent="0.25">
      <c r="A1232" s="23">
        <v>34719</v>
      </c>
      <c r="B1232" s="24" t="s">
        <v>1690</v>
      </c>
      <c r="C1232" s="24" t="s">
        <v>525</v>
      </c>
      <c r="D1232" s="25" t="s">
        <v>1625</v>
      </c>
      <c r="E1232" s="26">
        <v>3</v>
      </c>
      <c r="F1232" s="27">
        <v>4</v>
      </c>
      <c r="G1232" s="27">
        <v>5</v>
      </c>
      <c r="H1232" s="27">
        <v>3</v>
      </c>
      <c r="I1232" s="27">
        <v>2</v>
      </c>
      <c r="J1232" s="27">
        <v>3</v>
      </c>
      <c r="K1232" s="27">
        <v>3</v>
      </c>
      <c r="L1232" s="27">
        <v>3</v>
      </c>
      <c r="M1232" s="27">
        <v>2</v>
      </c>
      <c r="N1232" s="26">
        <v>5</v>
      </c>
      <c r="O1232" s="27">
        <v>5</v>
      </c>
      <c r="P1232" s="27">
        <v>5</v>
      </c>
      <c r="Q1232" s="28"/>
      <c r="R1232" s="28"/>
      <c r="S1232" s="28"/>
      <c r="T1232" s="29">
        <v>5</v>
      </c>
      <c r="U1232" s="28"/>
      <c r="V1232" s="30" t="s">
        <v>113</v>
      </c>
      <c r="W1232" s="30" t="s">
        <v>113</v>
      </c>
      <c r="X1232" s="30">
        <v>3</v>
      </c>
      <c r="Y1232" s="30">
        <v>4</v>
      </c>
      <c r="Z1232" s="30" t="s">
        <v>113</v>
      </c>
      <c r="AA1232" s="30">
        <v>6</v>
      </c>
      <c r="AB1232" s="30">
        <v>7</v>
      </c>
      <c r="AC1232" s="30" t="s">
        <v>113</v>
      </c>
      <c r="AD1232" s="30" t="s">
        <v>113</v>
      </c>
      <c r="AE1232" s="30" t="s">
        <v>113</v>
      </c>
      <c r="AF1232" s="30" t="s">
        <v>113</v>
      </c>
      <c r="AG1232" s="30" t="s">
        <v>113</v>
      </c>
      <c r="AH1232" s="30" t="s">
        <v>113</v>
      </c>
      <c r="AI1232" s="30" t="s">
        <v>113</v>
      </c>
      <c r="AJ1232" s="30" t="s">
        <v>113</v>
      </c>
      <c r="AK1232" s="30" t="s">
        <v>113</v>
      </c>
      <c r="AL1232" s="30" t="s">
        <v>113</v>
      </c>
      <c r="AM1232" s="30">
        <v>0</v>
      </c>
      <c r="AN1232" s="30">
        <v>18</v>
      </c>
      <c r="AO1232" s="30">
        <v>1</v>
      </c>
      <c r="AP1232" s="30">
        <v>6</v>
      </c>
      <c r="AQ1232" s="31">
        <v>4</v>
      </c>
      <c r="AR1232" s="31">
        <v>4</v>
      </c>
      <c r="AS1232" s="31">
        <v>4</v>
      </c>
      <c r="AT1232" s="32">
        <v>4</v>
      </c>
      <c r="AU1232" s="32">
        <v>4</v>
      </c>
      <c r="AV1232" s="32">
        <v>4</v>
      </c>
      <c r="AW1232" s="32">
        <v>4</v>
      </c>
      <c r="AX1232" s="32">
        <v>4</v>
      </c>
      <c r="AY1232" s="32">
        <v>4</v>
      </c>
      <c r="AZ1232" s="32">
        <v>4</v>
      </c>
      <c r="BA1232" s="32">
        <v>0</v>
      </c>
      <c r="BB1232" s="32">
        <v>4</v>
      </c>
      <c r="BC1232" s="32">
        <v>4</v>
      </c>
      <c r="BD1232" s="33">
        <v>7.2</v>
      </c>
      <c r="BE1232" s="33">
        <v>4</v>
      </c>
      <c r="BF1232" s="33">
        <v>4</v>
      </c>
      <c r="BG1232" s="33">
        <v>4</v>
      </c>
      <c r="BH1232" s="33">
        <v>4</v>
      </c>
      <c r="BI1232" s="33">
        <v>4</v>
      </c>
      <c r="BJ1232" s="34">
        <v>4</v>
      </c>
      <c r="BK1232" s="35">
        <v>4</v>
      </c>
      <c r="BL1232" t="str">
        <f>IF(BY1232&gt;LARGE(BZ1232:$CK1232,1),1,"")</f>
        <v/>
      </c>
      <c r="BM1232" t="str">
        <f>IF(BZ1232&gt;LARGE(CA1232:$CK1232,1),2,"")</f>
        <v/>
      </c>
      <c r="BN1232" t="str">
        <f>IF(CA1232&gt;LARGE(CB1232:$CK1232,1),2.2,"")</f>
        <v/>
      </c>
      <c r="BO1232" t="str">
        <f>IF(CB1232&gt;LARGE(CC1232:$CK1232,1),3,"")</f>
        <v/>
      </c>
      <c r="BP1232" t="str">
        <f>IF(CC1232&gt;LARGE(CD1232:$CK1232,1),3.2,"")</f>
        <v/>
      </c>
      <c r="BQ1232">
        <f>IF(CD1232&gt;LARGE(CE1232:$CK1232,1),4,"")</f>
        <v>4</v>
      </c>
      <c r="BR1232" t="str">
        <f>IF(CE1232&gt;LARGE(CF1232:$CK1232,1),4.2,"")</f>
        <v/>
      </c>
      <c r="BS1232" t="str">
        <f>IF(CF1232&gt;LARGE(CG1232:$CK1232,1),5,"")</f>
        <v/>
      </c>
      <c r="BT1232" t="str">
        <f>IF(CG1232&gt;LARGE(CH1232:$CK1232,1),5.2,"")</f>
        <v/>
      </c>
      <c r="BU1232" t="str">
        <f>IF(CH1232&gt;LARGE(CI1232:$CK1232,1),6,"")</f>
        <v/>
      </c>
      <c r="BV1232" t="str">
        <f>IF(CI1232&gt;LARGE(CJ1232:$CK1232,1),6.2,"")</f>
        <v/>
      </c>
      <c r="BW1232" t="str">
        <f>IF(CJ1232&gt;LARGE(CK1232:$CK1232,1),7,"")</f>
        <v/>
      </c>
      <c r="BX1232" t="str">
        <f t="shared" si="324"/>
        <v/>
      </c>
      <c r="BY1232" s="36">
        <f t="shared" si="325"/>
        <v>0</v>
      </c>
      <c r="BZ1232" s="36">
        <f t="shared" si="326"/>
        <v>0</v>
      </c>
      <c r="CA1232">
        <f t="shared" si="327"/>
        <v>0</v>
      </c>
      <c r="CB1232" s="36">
        <f t="shared" si="328"/>
        <v>0</v>
      </c>
      <c r="CC1232">
        <f t="shared" si="329"/>
        <v>0</v>
      </c>
      <c r="CD1232" s="36">
        <f t="shared" si="330"/>
        <v>9</v>
      </c>
      <c r="CE1232">
        <f t="shared" si="331"/>
        <v>0</v>
      </c>
      <c r="CF1232" s="36">
        <f t="shared" si="332"/>
        <v>0</v>
      </c>
      <c r="CG1232">
        <f t="shared" si="333"/>
        <v>0</v>
      </c>
      <c r="CH1232" s="36">
        <f t="shared" si="334"/>
        <v>0</v>
      </c>
      <c r="CI1232">
        <f t="shared" si="335"/>
        <v>0</v>
      </c>
      <c r="CJ1232" s="36">
        <f t="shared" si="336"/>
        <v>0</v>
      </c>
      <c r="CK1232">
        <f t="shared" si="337"/>
        <v>0</v>
      </c>
      <c r="CP1232">
        <v>1907</v>
      </c>
      <c r="DD1232" t="str">
        <f>IF(COUNTIF('[3]Zone Players'!A$3:A$1847,A1232)&lt;1,"D","")</f>
        <v/>
      </c>
      <c r="DF1232" t="str">
        <f t="shared" si="340"/>
        <v>N5</v>
      </c>
      <c r="DG1232" s="70">
        <f t="shared" si="338"/>
        <v>9</v>
      </c>
      <c r="DH1232" t="str">
        <f t="shared" si="339"/>
        <v/>
      </c>
    </row>
    <row r="1233" spans="1:112" x14ac:dyDescent="0.25">
      <c r="A1233" s="23">
        <v>36018</v>
      </c>
      <c r="B1233" s="24" t="s">
        <v>1691</v>
      </c>
      <c r="C1233" s="24" t="s">
        <v>788</v>
      </c>
      <c r="D1233" s="25" t="s">
        <v>1625</v>
      </c>
      <c r="E1233" s="26">
        <v>4</v>
      </c>
      <c r="F1233" s="27">
        <v>4</v>
      </c>
      <c r="G1233" s="27">
        <v>4</v>
      </c>
      <c r="H1233" s="27">
        <v>4</v>
      </c>
      <c r="I1233" s="27">
        <v>4</v>
      </c>
      <c r="J1233" s="27">
        <v>4</v>
      </c>
      <c r="K1233" s="27">
        <v>4</v>
      </c>
      <c r="L1233" s="27">
        <v>5</v>
      </c>
      <c r="M1233" s="27">
        <v>5</v>
      </c>
      <c r="N1233" s="26">
        <v>5</v>
      </c>
      <c r="O1233" s="27">
        <v>6</v>
      </c>
      <c r="P1233" s="27">
        <v>6</v>
      </c>
      <c r="Q1233" s="28"/>
      <c r="R1233" s="28"/>
      <c r="S1233" s="28"/>
      <c r="T1233" s="29"/>
      <c r="U1233" s="28"/>
      <c r="V1233" s="30" t="s">
        <v>113</v>
      </c>
      <c r="W1233" s="30" t="s">
        <v>113</v>
      </c>
      <c r="X1233" s="30">
        <v>3</v>
      </c>
      <c r="Y1233" s="30">
        <v>4</v>
      </c>
      <c r="Z1233" s="30" t="s">
        <v>113</v>
      </c>
      <c r="AA1233" s="30">
        <v>6</v>
      </c>
      <c r="AB1233" s="30">
        <v>7</v>
      </c>
      <c r="AC1233" s="30" t="s">
        <v>113</v>
      </c>
      <c r="AD1233" s="30" t="s">
        <v>113</v>
      </c>
      <c r="AE1233" s="30" t="s">
        <v>113</v>
      </c>
      <c r="AF1233" s="30" t="s">
        <v>113</v>
      </c>
      <c r="AG1233" s="30" t="s">
        <v>113</v>
      </c>
      <c r="AH1233" s="30" t="s">
        <v>113</v>
      </c>
      <c r="AI1233" s="30" t="s">
        <v>113</v>
      </c>
      <c r="AJ1233" s="30" t="s">
        <v>113</v>
      </c>
      <c r="AK1233" s="30" t="s">
        <v>113</v>
      </c>
      <c r="AL1233" s="30" t="s">
        <v>113</v>
      </c>
      <c r="AM1233" s="30">
        <v>0</v>
      </c>
      <c r="AN1233" s="30">
        <v>18</v>
      </c>
      <c r="AO1233" s="30">
        <v>0</v>
      </c>
      <c r="AP1233" s="30">
        <v>7</v>
      </c>
      <c r="AQ1233" s="31">
        <v>6</v>
      </c>
      <c r="AR1233" s="31">
        <v>6</v>
      </c>
      <c r="AS1233" s="31">
        <v>6</v>
      </c>
      <c r="AT1233" s="32">
        <v>6</v>
      </c>
      <c r="AU1233" s="32">
        <v>6</v>
      </c>
      <c r="AV1233" s="32">
        <v>6</v>
      </c>
      <c r="AW1233" s="32">
        <v>6</v>
      </c>
      <c r="AX1233" s="32">
        <v>6</v>
      </c>
      <c r="AY1233" s="32">
        <v>6</v>
      </c>
      <c r="AZ1233" s="32">
        <v>0</v>
      </c>
      <c r="BA1233" s="32">
        <v>0</v>
      </c>
      <c r="BB1233" s="32">
        <v>0</v>
      </c>
      <c r="BC1233" s="32">
        <v>0</v>
      </c>
      <c r="BD1233" s="33">
        <v>7.2</v>
      </c>
      <c r="BE1233" s="33">
        <v>6</v>
      </c>
      <c r="BF1233" s="33">
        <v>6</v>
      </c>
      <c r="BG1233" s="33">
        <v>6</v>
      </c>
      <c r="BH1233" s="33">
        <v>6</v>
      </c>
      <c r="BI1233" s="33">
        <v>6</v>
      </c>
      <c r="BJ1233" s="34">
        <v>6</v>
      </c>
      <c r="BK1233" s="35">
        <v>6</v>
      </c>
      <c r="BL1233" t="str">
        <f>IF(BY1233&gt;LARGE(BZ1233:$CK1233,1),1,"")</f>
        <v/>
      </c>
      <c r="BM1233" t="str">
        <f>IF(BZ1233&gt;LARGE(CA1233:$CK1233,1),2,"")</f>
        <v/>
      </c>
      <c r="BN1233" t="str">
        <f>IF(CA1233&gt;LARGE(CB1233:$CK1233,1),2.2,"")</f>
        <v/>
      </c>
      <c r="BO1233" t="str">
        <f>IF(CB1233&gt;LARGE(CC1233:$CK1233,1),3,"")</f>
        <v/>
      </c>
      <c r="BP1233" t="str">
        <f>IF(CC1233&gt;LARGE(CD1233:$CK1233,1),3.2,"")</f>
        <v/>
      </c>
      <c r="BQ1233" t="str">
        <f>IF(CD1233&gt;LARGE(CE1233:$CK1233,1),4,"")</f>
        <v/>
      </c>
      <c r="BR1233" t="str">
        <f>IF(CE1233&gt;LARGE(CF1233:$CK1233,1),4.2,"")</f>
        <v/>
      </c>
      <c r="BS1233" t="str">
        <f>IF(CF1233&gt;LARGE(CG1233:$CK1233,1),5,"")</f>
        <v/>
      </c>
      <c r="BT1233" t="str">
        <f>IF(CG1233&gt;LARGE(CH1233:$CK1233,1),5.2,"")</f>
        <v/>
      </c>
      <c r="BU1233">
        <f>IF(CH1233&gt;LARGE(CI1233:$CK1233,1),6,"")</f>
        <v>6</v>
      </c>
      <c r="BV1233" t="str">
        <f>IF(CI1233&gt;LARGE(CJ1233:$CK1233,1),6.2,"")</f>
        <v/>
      </c>
      <c r="BW1233" t="str">
        <f>IF(CJ1233&gt;LARGE(CK1233:$CK1233,1),7,"")</f>
        <v/>
      </c>
      <c r="BX1233" t="str">
        <f t="shared" si="324"/>
        <v/>
      </c>
      <c r="BY1233" s="36">
        <f t="shared" si="325"/>
        <v>0</v>
      </c>
      <c r="BZ1233" s="36">
        <f t="shared" si="326"/>
        <v>0</v>
      </c>
      <c r="CA1233">
        <f t="shared" si="327"/>
        <v>0</v>
      </c>
      <c r="CB1233" s="36">
        <f t="shared" si="328"/>
        <v>0</v>
      </c>
      <c r="CC1233">
        <f t="shared" si="329"/>
        <v>0</v>
      </c>
      <c r="CD1233" s="36">
        <f t="shared" si="330"/>
        <v>0</v>
      </c>
      <c r="CE1233">
        <f t="shared" si="331"/>
        <v>0</v>
      </c>
      <c r="CF1233" s="36">
        <f t="shared" si="332"/>
        <v>0</v>
      </c>
      <c r="CG1233">
        <f t="shared" si="333"/>
        <v>0</v>
      </c>
      <c r="CH1233" s="36">
        <f t="shared" si="334"/>
        <v>6</v>
      </c>
      <c r="CI1233">
        <f t="shared" si="335"/>
        <v>0</v>
      </c>
      <c r="CJ1233" s="36">
        <f t="shared" si="336"/>
        <v>0</v>
      </c>
      <c r="CK1233">
        <f t="shared" si="337"/>
        <v>0</v>
      </c>
      <c r="CP1233">
        <v>1911</v>
      </c>
      <c r="DD1233" t="str">
        <f>IF(COUNTIF('[3]Zone Players'!A$3:A$1847,A1233)&lt;1,"D","")</f>
        <v/>
      </c>
      <c r="DF1233">
        <f t="shared" si="340"/>
        <v>6</v>
      </c>
      <c r="DG1233" s="70">
        <f t="shared" si="338"/>
        <v>6</v>
      </c>
      <c r="DH1233" t="str">
        <f t="shared" si="339"/>
        <v/>
      </c>
    </row>
    <row r="1234" spans="1:112" x14ac:dyDescent="0.25">
      <c r="A1234" s="40">
        <v>146258</v>
      </c>
      <c r="B1234" s="24" t="s">
        <v>1692</v>
      </c>
      <c r="C1234" s="24" t="s">
        <v>225</v>
      </c>
      <c r="D1234" s="25" t="s">
        <v>1625</v>
      </c>
      <c r="E1234" s="26"/>
      <c r="F1234" s="27"/>
      <c r="G1234" s="27"/>
      <c r="H1234" s="27"/>
      <c r="I1234" s="27"/>
      <c r="J1234" s="27"/>
      <c r="K1234" s="27"/>
      <c r="L1234" s="27"/>
      <c r="M1234" s="27"/>
      <c r="N1234" s="26">
        <v>6</v>
      </c>
      <c r="O1234" s="27">
        <v>5</v>
      </c>
      <c r="P1234" s="27">
        <v>5</v>
      </c>
      <c r="Q1234" s="28"/>
      <c r="R1234" s="28"/>
      <c r="S1234" s="28"/>
      <c r="T1234" s="29">
        <v>5</v>
      </c>
      <c r="U1234" s="28"/>
      <c r="V1234" s="30" t="s">
        <v>113</v>
      </c>
      <c r="W1234" s="30" t="s">
        <v>113</v>
      </c>
      <c r="X1234" s="30">
        <v>3</v>
      </c>
      <c r="Y1234" s="30">
        <v>4</v>
      </c>
      <c r="Z1234" s="30" t="s">
        <v>113</v>
      </c>
      <c r="AA1234" s="30">
        <v>6</v>
      </c>
      <c r="AB1234" s="30">
        <v>7</v>
      </c>
      <c r="AC1234" s="30" t="s">
        <v>113</v>
      </c>
      <c r="AD1234" s="30" t="s">
        <v>113</v>
      </c>
      <c r="AE1234" s="30" t="s">
        <v>113</v>
      </c>
      <c r="AF1234" s="30" t="s">
        <v>113</v>
      </c>
      <c r="AG1234" s="30" t="s">
        <v>113</v>
      </c>
      <c r="AH1234" s="30" t="s">
        <v>113</v>
      </c>
      <c r="AI1234" s="30" t="s">
        <v>113</v>
      </c>
      <c r="AJ1234" s="30" t="s">
        <v>113</v>
      </c>
      <c r="AK1234" s="30" t="s">
        <v>113</v>
      </c>
      <c r="AL1234" s="30" t="s">
        <v>113</v>
      </c>
      <c r="AM1234" s="30">
        <v>0</v>
      </c>
      <c r="AN1234" s="30">
        <v>18</v>
      </c>
      <c r="AO1234" s="30">
        <v>1</v>
      </c>
      <c r="AP1234" s="30">
        <v>6</v>
      </c>
      <c r="AQ1234" s="31">
        <v>4</v>
      </c>
      <c r="AR1234" s="31">
        <v>3</v>
      </c>
      <c r="AS1234" s="31">
        <v>3</v>
      </c>
      <c r="AT1234" s="32">
        <v>3</v>
      </c>
      <c r="AU1234" s="32">
        <v>3</v>
      </c>
      <c r="AV1234" s="32">
        <v>3</v>
      </c>
      <c r="AW1234" s="32">
        <v>3</v>
      </c>
      <c r="AX1234" s="32">
        <v>3</v>
      </c>
      <c r="AY1234" s="32">
        <v>3</v>
      </c>
      <c r="AZ1234" s="32">
        <v>3</v>
      </c>
      <c r="BA1234" s="32">
        <v>3</v>
      </c>
      <c r="BB1234" s="32">
        <v>3</v>
      </c>
      <c r="BC1234" s="32">
        <v>3</v>
      </c>
      <c r="BD1234" s="33">
        <v>7.2</v>
      </c>
      <c r="BE1234" s="33">
        <v>3</v>
      </c>
      <c r="BF1234" s="33">
        <v>3</v>
      </c>
      <c r="BG1234" s="33">
        <v>3</v>
      </c>
      <c r="BH1234" s="33">
        <v>3</v>
      </c>
      <c r="BI1234" s="33">
        <v>3</v>
      </c>
      <c r="BJ1234" s="34">
        <v>3</v>
      </c>
      <c r="BK1234" s="35">
        <v>3</v>
      </c>
      <c r="BL1234" t="str">
        <f>IF(BY1234&gt;LARGE(BZ1234:$CK1234,1),1,"")</f>
        <v/>
      </c>
      <c r="BM1234" t="str">
        <f>IF(BZ1234&gt;LARGE(CA1234:$CK1234,1),2,"")</f>
        <v/>
      </c>
      <c r="BN1234" t="str">
        <f>IF(CA1234&gt;LARGE(CB1234:$CK1234,1),2.2,"")</f>
        <v/>
      </c>
      <c r="BO1234">
        <f>IF(CB1234&gt;LARGE(CC1234:$CK1234,1),3,"")</f>
        <v>3</v>
      </c>
      <c r="BP1234" t="str">
        <f>IF(CC1234&gt;LARGE(CD1234:$CK1234,1),3.2,"")</f>
        <v/>
      </c>
      <c r="BQ1234" t="str">
        <f>IF(CD1234&gt;LARGE(CE1234:$CK1234,1),4,"")</f>
        <v/>
      </c>
      <c r="BR1234" t="str">
        <f>IF(CE1234&gt;LARGE(CF1234:$CK1234,1),4.2,"")</f>
        <v/>
      </c>
      <c r="BS1234" t="str">
        <f>IF(CF1234&gt;LARGE(CG1234:$CK1234,1),5,"")</f>
        <v/>
      </c>
      <c r="BT1234" t="str">
        <f>IF(CG1234&gt;LARGE(CH1234:$CK1234,1),5.2,"")</f>
        <v/>
      </c>
      <c r="BU1234" t="str">
        <f>IF(CH1234&gt;LARGE(CI1234:$CK1234,1),6,"")</f>
        <v/>
      </c>
      <c r="BV1234" t="str">
        <f>IF(CI1234&gt;LARGE(CJ1234:$CK1234,1),6.2,"")</f>
        <v/>
      </c>
      <c r="BW1234" t="str">
        <f>IF(CJ1234&gt;LARGE(CK1234:$CK1234,1),7,"")</f>
        <v/>
      </c>
      <c r="BX1234" t="str">
        <f t="shared" si="324"/>
        <v/>
      </c>
      <c r="BY1234" s="36">
        <f t="shared" si="325"/>
        <v>0</v>
      </c>
      <c r="BZ1234" s="36">
        <f t="shared" si="326"/>
        <v>0</v>
      </c>
      <c r="CA1234">
        <f t="shared" si="327"/>
        <v>0</v>
      </c>
      <c r="CB1234" s="36">
        <f t="shared" si="328"/>
        <v>10</v>
      </c>
      <c r="CC1234">
        <f t="shared" si="329"/>
        <v>0</v>
      </c>
      <c r="CD1234" s="36">
        <f t="shared" si="330"/>
        <v>0</v>
      </c>
      <c r="CE1234">
        <f t="shared" si="331"/>
        <v>0</v>
      </c>
      <c r="CF1234" s="36">
        <f t="shared" si="332"/>
        <v>0</v>
      </c>
      <c r="CG1234">
        <f t="shared" si="333"/>
        <v>0</v>
      </c>
      <c r="CH1234" s="36">
        <f t="shared" si="334"/>
        <v>0</v>
      </c>
      <c r="CI1234">
        <f t="shared" si="335"/>
        <v>0</v>
      </c>
      <c r="CJ1234" s="36">
        <f t="shared" si="336"/>
        <v>0</v>
      </c>
      <c r="CK1234">
        <f t="shared" si="337"/>
        <v>0</v>
      </c>
      <c r="CP1234">
        <v>1912</v>
      </c>
      <c r="DD1234" t="str">
        <f>IF(COUNTIF('[3]Zone Players'!A$3:A$1847,A1234)&lt;1,"D","")</f>
        <v/>
      </c>
      <c r="DF1234" t="str">
        <f t="shared" si="340"/>
        <v>N5</v>
      </c>
      <c r="DG1234" s="70">
        <f t="shared" si="338"/>
        <v>10</v>
      </c>
      <c r="DH1234" t="str">
        <f t="shared" si="339"/>
        <v/>
      </c>
    </row>
    <row r="1235" spans="1:112" x14ac:dyDescent="0.25">
      <c r="A1235" s="23">
        <v>148166</v>
      </c>
      <c r="B1235" s="24" t="s">
        <v>889</v>
      </c>
      <c r="C1235" s="24" t="s">
        <v>1693</v>
      </c>
      <c r="D1235" s="25" t="s">
        <v>1625</v>
      </c>
      <c r="E1235" s="26"/>
      <c r="F1235" s="27"/>
      <c r="G1235" s="27"/>
      <c r="H1235" s="27"/>
      <c r="I1235" s="27"/>
      <c r="J1235" s="27"/>
      <c r="K1235" s="27"/>
      <c r="L1235" s="27"/>
      <c r="M1235" s="27"/>
      <c r="N1235" s="26"/>
      <c r="O1235" s="27">
        <v>7</v>
      </c>
      <c r="P1235" s="27">
        <v>6</v>
      </c>
      <c r="Q1235" s="28"/>
      <c r="R1235" s="28"/>
      <c r="S1235" s="28"/>
      <c r="T1235" s="29"/>
      <c r="U1235" s="28"/>
      <c r="V1235" s="30" t="s">
        <v>113</v>
      </c>
      <c r="W1235" s="30" t="s">
        <v>113</v>
      </c>
      <c r="X1235" s="30">
        <v>3</v>
      </c>
      <c r="Y1235" s="30">
        <v>4</v>
      </c>
      <c r="Z1235" s="30" t="s">
        <v>113</v>
      </c>
      <c r="AA1235" s="30">
        <v>6</v>
      </c>
      <c r="AB1235" s="30">
        <v>7</v>
      </c>
      <c r="AC1235" s="30" t="s">
        <v>113</v>
      </c>
      <c r="AD1235" s="30" t="s">
        <v>113</v>
      </c>
      <c r="AE1235" s="30" t="s">
        <v>113</v>
      </c>
      <c r="AF1235" s="30" t="s">
        <v>113</v>
      </c>
      <c r="AG1235" s="30" t="s">
        <v>113</v>
      </c>
      <c r="AH1235" s="30" t="s">
        <v>113</v>
      </c>
      <c r="AI1235" s="30" t="s">
        <v>113</v>
      </c>
      <c r="AJ1235" s="30" t="s">
        <v>113</v>
      </c>
      <c r="AK1235" s="30" t="s">
        <v>113</v>
      </c>
      <c r="AL1235" s="30" t="s">
        <v>113</v>
      </c>
      <c r="AM1235" s="30">
        <v>0</v>
      </c>
      <c r="AN1235" s="30">
        <v>18</v>
      </c>
      <c r="AO1235" s="30">
        <v>0</v>
      </c>
      <c r="AP1235" s="30">
        <v>7</v>
      </c>
      <c r="AQ1235" s="31">
        <v>6</v>
      </c>
      <c r="AR1235" s="31">
        <v>7</v>
      </c>
      <c r="AS1235" s="31">
        <v>7</v>
      </c>
      <c r="AT1235" s="32">
        <v>6</v>
      </c>
      <c r="AU1235" s="32">
        <v>7</v>
      </c>
      <c r="AV1235" s="32">
        <v>0</v>
      </c>
      <c r="AW1235" s="32">
        <v>0</v>
      </c>
      <c r="AX1235" s="32">
        <v>0</v>
      </c>
      <c r="AY1235" s="32">
        <v>0</v>
      </c>
      <c r="AZ1235" s="32">
        <v>7</v>
      </c>
      <c r="BA1235" s="32">
        <v>7</v>
      </c>
      <c r="BB1235" s="32">
        <v>7</v>
      </c>
      <c r="BC1235" s="32">
        <v>6</v>
      </c>
      <c r="BD1235" s="33">
        <v>7.2</v>
      </c>
      <c r="BE1235" s="33">
        <v>7.2</v>
      </c>
      <c r="BF1235" s="33">
        <v>7.2</v>
      </c>
      <c r="BG1235" s="33">
        <v>7.2</v>
      </c>
      <c r="BH1235" s="33">
        <v>7.2</v>
      </c>
      <c r="BI1235" s="33">
        <v>7</v>
      </c>
      <c r="BJ1235" s="34">
        <v>7</v>
      </c>
      <c r="BK1235" s="35">
        <v>7</v>
      </c>
      <c r="BL1235" t="str">
        <f>IF(BY1235&gt;LARGE(BZ1235:$CK1235,1),1,"")</f>
        <v/>
      </c>
      <c r="BM1235" t="str">
        <f>IF(BZ1235&gt;LARGE(CA1235:$CK1235,1),2,"")</f>
        <v/>
      </c>
      <c r="BN1235" t="str">
        <f>IF(CA1235&gt;LARGE(CB1235:$CK1235,1),2.2,"")</f>
        <v/>
      </c>
      <c r="BO1235" t="str">
        <f>IF(CB1235&gt;LARGE(CC1235:$CK1235,1),3,"")</f>
        <v/>
      </c>
      <c r="BP1235" t="str">
        <f>IF(CC1235&gt;LARGE(CD1235:$CK1235,1),3.2,"")</f>
        <v/>
      </c>
      <c r="BQ1235" t="str">
        <f>IF(CD1235&gt;LARGE(CE1235:$CK1235,1),4,"")</f>
        <v/>
      </c>
      <c r="BR1235" t="str">
        <f>IF(CE1235&gt;LARGE(CF1235:$CK1235,1),4.2,"")</f>
        <v/>
      </c>
      <c r="BS1235" t="str">
        <f>IF(CF1235&gt;LARGE(CG1235:$CK1235,1),5,"")</f>
        <v/>
      </c>
      <c r="BT1235" t="str">
        <f>IF(CG1235&gt;LARGE(CH1235:$CK1235,1),5.2,"")</f>
        <v/>
      </c>
      <c r="BU1235" t="str">
        <f>IF(CH1235&gt;LARGE(CI1235:$CK1235,1),6,"")</f>
        <v/>
      </c>
      <c r="BV1235" t="str">
        <f>IF(CI1235&gt;LARGE(CJ1235:$CK1235,1),6.2,"")</f>
        <v/>
      </c>
      <c r="BW1235">
        <f>IF(CJ1235&gt;LARGE(CK1235:$CK1235,1),7,"")</f>
        <v>7</v>
      </c>
      <c r="BX1235" t="str">
        <f t="shared" si="324"/>
        <v/>
      </c>
      <c r="BY1235" s="36">
        <f t="shared" si="325"/>
        <v>0</v>
      </c>
      <c r="BZ1235" s="36">
        <f t="shared" si="326"/>
        <v>0</v>
      </c>
      <c r="CA1235">
        <f t="shared" si="327"/>
        <v>0</v>
      </c>
      <c r="CB1235" s="36">
        <f t="shared" si="328"/>
        <v>0</v>
      </c>
      <c r="CC1235">
        <f t="shared" si="329"/>
        <v>0</v>
      </c>
      <c r="CD1235" s="36">
        <f t="shared" si="330"/>
        <v>0</v>
      </c>
      <c r="CE1235">
        <f t="shared" si="331"/>
        <v>0</v>
      </c>
      <c r="CF1235" s="36">
        <f t="shared" si="332"/>
        <v>0</v>
      </c>
      <c r="CG1235">
        <f t="shared" si="333"/>
        <v>0</v>
      </c>
      <c r="CH1235" s="36">
        <f t="shared" si="334"/>
        <v>2</v>
      </c>
      <c r="CI1235">
        <f t="shared" si="335"/>
        <v>0</v>
      </c>
      <c r="CJ1235" s="36">
        <f t="shared" si="336"/>
        <v>4</v>
      </c>
      <c r="CK1235">
        <f t="shared" si="337"/>
        <v>0</v>
      </c>
      <c r="CP1235">
        <v>1915</v>
      </c>
      <c r="DD1235" t="str">
        <f>IF(COUNTIF('[3]Zone Players'!A$3:A$1847,A1235)&lt;1,"D","")</f>
        <v/>
      </c>
      <c r="DF1235">
        <f t="shared" si="340"/>
        <v>7</v>
      </c>
      <c r="DG1235" s="70">
        <f t="shared" si="338"/>
        <v>6</v>
      </c>
      <c r="DH1235" t="str">
        <f t="shared" si="339"/>
        <v/>
      </c>
    </row>
    <row r="1236" spans="1:112" x14ac:dyDescent="0.25">
      <c r="A1236" s="23">
        <v>144861</v>
      </c>
      <c r="B1236" s="24" t="s">
        <v>1694</v>
      </c>
      <c r="C1236" s="24" t="s">
        <v>1695</v>
      </c>
      <c r="D1236" s="25" t="s">
        <v>1625</v>
      </c>
      <c r="E1236" s="26"/>
      <c r="F1236" s="27"/>
      <c r="G1236" s="27"/>
      <c r="H1236" s="27"/>
      <c r="I1236" s="27"/>
      <c r="J1236" s="27"/>
      <c r="K1236" s="27"/>
      <c r="L1236" s="27"/>
      <c r="M1236" s="27"/>
      <c r="N1236" s="26"/>
      <c r="O1236" s="27"/>
      <c r="P1236" s="27">
        <v>6</v>
      </c>
      <c r="Q1236" s="28"/>
      <c r="R1236" s="28"/>
      <c r="S1236" s="28"/>
      <c r="T1236" s="29"/>
      <c r="U1236" s="28"/>
      <c r="V1236" s="30" t="s">
        <v>113</v>
      </c>
      <c r="W1236" s="30" t="s">
        <v>113</v>
      </c>
      <c r="X1236" s="30">
        <v>3</v>
      </c>
      <c r="Y1236" s="30">
        <v>4</v>
      </c>
      <c r="Z1236" s="30" t="s">
        <v>113</v>
      </c>
      <c r="AA1236" s="30">
        <v>6</v>
      </c>
      <c r="AB1236" s="30">
        <v>7</v>
      </c>
      <c r="AC1236" s="30" t="s">
        <v>113</v>
      </c>
      <c r="AD1236" s="30" t="s">
        <v>113</v>
      </c>
      <c r="AE1236" s="30" t="s">
        <v>113</v>
      </c>
      <c r="AF1236" s="30" t="s">
        <v>113</v>
      </c>
      <c r="AG1236" s="30" t="s">
        <v>113</v>
      </c>
      <c r="AH1236" s="30" t="s">
        <v>113</v>
      </c>
      <c r="AI1236" s="30" t="s">
        <v>113</v>
      </c>
      <c r="AJ1236" s="30" t="s">
        <v>113</v>
      </c>
      <c r="AK1236" s="30" t="s">
        <v>113</v>
      </c>
      <c r="AL1236" s="30" t="s">
        <v>113</v>
      </c>
      <c r="AM1236" s="30">
        <v>0</v>
      </c>
      <c r="AN1236" s="30">
        <v>18</v>
      </c>
      <c r="AO1236" s="30">
        <v>0</v>
      </c>
      <c r="AP1236" s="30">
        <v>7</v>
      </c>
      <c r="AQ1236" s="31">
        <v>6</v>
      </c>
      <c r="AR1236" s="31">
        <v>4</v>
      </c>
      <c r="AS1236" s="31">
        <v>4</v>
      </c>
      <c r="AT1236" s="32">
        <v>4</v>
      </c>
      <c r="AU1236" s="32">
        <v>4</v>
      </c>
      <c r="AV1236" s="32">
        <v>4</v>
      </c>
      <c r="AW1236" s="32">
        <v>4</v>
      </c>
      <c r="AX1236" s="32">
        <v>4</v>
      </c>
      <c r="AY1236" s="32">
        <v>4</v>
      </c>
      <c r="AZ1236" s="32">
        <v>4</v>
      </c>
      <c r="BA1236" s="32">
        <v>4</v>
      </c>
      <c r="BB1236" s="32">
        <v>4</v>
      </c>
      <c r="BC1236" s="32">
        <v>4</v>
      </c>
      <c r="BD1236" s="33">
        <v>7.2</v>
      </c>
      <c r="BE1236" s="33">
        <v>4</v>
      </c>
      <c r="BF1236" s="33">
        <v>4</v>
      </c>
      <c r="BG1236" s="33">
        <v>4</v>
      </c>
      <c r="BH1236" s="33">
        <v>4</v>
      </c>
      <c r="BI1236" s="33">
        <v>4</v>
      </c>
      <c r="BJ1236" s="34">
        <v>4</v>
      </c>
      <c r="BK1236" s="35">
        <v>4</v>
      </c>
      <c r="BL1236" t="str">
        <f>IF(BY1236&gt;LARGE(BZ1236:$CK1236,1),1,"")</f>
        <v/>
      </c>
      <c r="BM1236" t="str">
        <f>IF(BZ1236&gt;LARGE(CA1236:$CK1236,1),2,"")</f>
        <v/>
      </c>
      <c r="BN1236" t="str">
        <f>IF(CA1236&gt;LARGE(CB1236:$CK1236,1),2.2,"")</f>
        <v/>
      </c>
      <c r="BO1236" t="str">
        <f>IF(CB1236&gt;LARGE(CC1236:$CK1236,1),3,"")</f>
        <v/>
      </c>
      <c r="BP1236" t="str">
        <f>IF(CC1236&gt;LARGE(CD1236:$CK1236,1),3.2,"")</f>
        <v/>
      </c>
      <c r="BQ1236">
        <f>IF(CD1236&gt;LARGE(CE1236:$CK1236,1),4,"")</f>
        <v>4</v>
      </c>
      <c r="BR1236" t="str">
        <f>IF(CE1236&gt;LARGE(CF1236:$CK1236,1),4.2,"")</f>
        <v/>
      </c>
      <c r="BS1236" t="str">
        <f>IF(CF1236&gt;LARGE(CG1236:$CK1236,1),5,"")</f>
        <v/>
      </c>
      <c r="BT1236" t="str">
        <f>IF(CG1236&gt;LARGE(CH1236:$CK1236,1),5.2,"")</f>
        <v/>
      </c>
      <c r="BU1236" t="str">
        <f>IF(CH1236&gt;LARGE(CI1236:$CK1236,1),6,"")</f>
        <v/>
      </c>
      <c r="BV1236" t="str">
        <f>IF(CI1236&gt;LARGE(CJ1236:$CK1236,1),6.2,"")</f>
        <v/>
      </c>
      <c r="BW1236" t="str">
        <f>IF(CJ1236&gt;LARGE(CK1236:$CK1236,1),7,"")</f>
        <v/>
      </c>
      <c r="BX1236" t="str">
        <f t="shared" si="324"/>
        <v/>
      </c>
      <c r="BY1236" s="36">
        <f t="shared" si="325"/>
        <v>0</v>
      </c>
      <c r="BZ1236" s="36">
        <f t="shared" si="326"/>
        <v>0</v>
      </c>
      <c r="CA1236">
        <f t="shared" si="327"/>
        <v>0</v>
      </c>
      <c r="CB1236" s="36">
        <f t="shared" si="328"/>
        <v>0</v>
      </c>
      <c r="CC1236">
        <f t="shared" si="329"/>
        <v>0</v>
      </c>
      <c r="CD1236" s="36">
        <f t="shared" si="330"/>
        <v>10</v>
      </c>
      <c r="CE1236">
        <f t="shared" si="331"/>
        <v>0</v>
      </c>
      <c r="CF1236" s="36">
        <f t="shared" si="332"/>
        <v>0</v>
      </c>
      <c r="CG1236">
        <f t="shared" si="333"/>
        <v>0</v>
      </c>
      <c r="CH1236" s="36">
        <f t="shared" si="334"/>
        <v>0</v>
      </c>
      <c r="CI1236">
        <f t="shared" si="335"/>
        <v>0</v>
      </c>
      <c r="CJ1236" s="36">
        <f t="shared" si="336"/>
        <v>0</v>
      </c>
      <c r="CK1236">
        <f t="shared" si="337"/>
        <v>0</v>
      </c>
      <c r="CP1236">
        <v>1916</v>
      </c>
      <c r="DD1236" t="str">
        <f>IF(COUNTIF('[3]Zone Players'!A$3:A$1847,A1236)&lt;1,"D","")</f>
        <v/>
      </c>
      <c r="DF1236">
        <f t="shared" si="340"/>
        <v>4</v>
      </c>
      <c r="DG1236" s="70">
        <f t="shared" si="338"/>
        <v>10</v>
      </c>
      <c r="DH1236" t="str">
        <f t="shared" si="339"/>
        <v/>
      </c>
    </row>
    <row r="1237" spans="1:112" x14ac:dyDescent="0.25">
      <c r="A1237" s="23">
        <v>24831</v>
      </c>
      <c r="B1237" s="24" t="s">
        <v>1696</v>
      </c>
      <c r="C1237" s="24" t="s">
        <v>136</v>
      </c>
      <c r="D1237" s="25" t="s">
        <v>1625</v>
      </c>
      <c r="E1237" s="26"/>
      <c r="F1237" s="27"/>
      <c r="G1237" s="27">
        <v>4</v>
      </c>
      <c r="H1237" s="27">
        <v>3</v>
      </c>
      <c r="I1237" s="27">
        <v>3</v>
      </c>
      <c r="J1237" s="27">
        <v>4</v>
      </c>
      <c r="K1237" s="27">
        <v>4</v>
      </c>
      <c r="L1237" s="27">
        <v>5</v>
      </c>
      <c r="M1237" s="27">
        <v>5</v>
      </c>
      <c r="N1237" s="26">
        <v>5</v>
      </c>
      <c r="O1237" s="27">
        <v>5</v>
      </c>
      <c r="P1237" s="27">
        <v>5</v>
      </c>
      <c r="Q1237" s="28"/>
      <c r="R1237" s="28">
        <v>6</v>
      </c>
      <c r="S1237" s="28"/>
      <c r="T1237" s="29">
        <v>5</v>
      </c>
      <c r="U1237" s="28"/>
      <c r="V1237" s="30" t="s">
        <v>113</v>
      </c>
      <c r="W1237" s="30" t="s">
        <v>113</v>
      </c>
      <c r="X1237" s="30">
        <v>3</v>
      </c>
      <c r="Y1237" s="30">
        <v>4</v>
      </c>
      <c r="Z1237" s="30" t="s">
        <v>113</v>
      </c>
      <c r="AA1237" s="30">
        <v>6</v>
      </c>
      <c r="AB1237" s="30">
        <v>7</v>
      </c>
      <c r="AC1237" s="30" t="s">
        <v>113</v>
      </c>
      <c r="AD1237" s="30" t="s">
        <v>113</v>
      </c>
      <c r="AE1237" s="30" t="s">
        <v>113</v>
      </c>
      <c r="AF1237" s="30" t="s">
        <v>113</v>
      </c>
      <c r="AG1237" s="30" t="s">
        <v>113</v>
      </c>
      <c r="AH1237" s="30" t="s">
        <v>113</v>
      </c>
      <c r="AI1237" s="30" t="s">
        <v>113</v>
      </c>
      <c r="AJ1237" s="30" t="s">
        <v>113</v>
      </c>
      <c r="AK1237" s="30" t="s">
        <v>113</v>
      </c>
      <c r="AL1237" s="30" t="s">
        <v>113</v>
      </c>
      <c r="AM1237" s="30">
        <v>0</v>
      </c>
      <c r="AN1237" s="30">
        <v>18</v>
      </c>
      <c r="AO1237" s="30">
        <v>1</v>
      </c>
      <c r="AP1237" s="30">
        <v>6</v>
      </c>
      <c r="AQ1237" s="31">
        <v>5</v>
      </c>
      <c r="AR1237" s="31">
        <v>4</v>
      </c>
      <c r="AS1237" s="31">
        <v>4</v>
      </c>
      <c r="AT1237" s="32">
        <v>0</v>
      </c>
      <c r="AU1237" s="32">
        <v>0</v>
      </c>
      <c r="AV1237" s="32">
        <v>0</v>
      </c>
      <c r="AW1237" s="32">
        <v>4</v>
      </c>
      <c r="AX1237" s="32">
        <v>4</v>
      </c>
      <c r="AY1237" s="32">
        <v>4</v>
      </c>
      <c r="AZ1237" s="32">
        <v>4</v>
      </c>
      <c r="BA1237" s="32">
        <v>4</v>
      </c>
      <c r="BB1237" s="32">
        <v>4</v>
      </c>
      <c r="BC1237" s="32">
        <v>0</v>
      </c>
      <c r="BD1237" s="33">
        <v>7.2</v>
      </c>
      <c r="BE1237" s="33">
        <v>7.2</v>
      </c>
      <c r="BF1237" s="33">
        <v>7.2</v>
      </c>
      <c r="BG1237" s="33">
        <v>7.2</v>
      </c>
      <c r="BH1237" s="33">
        <v>4</v>
      </c>
      <c r="BI1237" s="33">
        <v>4</v>
      </c>
      <c r="BJ1237" s="34">
        <v>4</v>
      </c>
      <c r="BK1237" s="35">
        <v>4</v>
      </c>
      <c r="BL1237" t="str">
        <f>IF(BY1237&gt;LARGE(BZ1237:$CK1237,1),1,"")</f>
        <v/>
      </c>
      <c r="BM1237" t="str">
        <f>IF(BZ1237&gt;LARGE(CA1237:$CK1237,1),2,"")</f>
        <v/>
      </c>
      <c r="BN1237" t="str">
        <f>IF(CA1237&gt;LARGE(CB1237:$CK1237,1),2.2,"")</f>
        <v/>
      </c>
      <c r="BO1237" t="str">
        <f>IF(CB1237&gt;LARGE(CC1237:$CK1237,1),3,"")</f>
        <v/>
      </c>
      <c r="BP1237" t="str">
        <f>IF(CC1237&gt;LARGE(CD1237:$CK1237,1),3.2,"")</f>
        <v/>
      </c>
      <c r="BQ1237">
        <f>IF(CD1237&gt;LARGE(CE1237:$CK1237,1),4,"")</f>
        <v>4</v>
      </c>
      <c r="BR1237" t="str">
        <f>IF(CE1237&gt;LARGE(CF1237:$CK1237,1),4.2,"")</f>
        <v/>
      </c>
      <c r="BS1237" t="str">
        <f>IF(CF1237&gt;LARGE(CG1237:$CK1237,1),5,"")</f>
        <v/>
      </c>
      <c r="BT1237" t="str">
        <f>IF(CG1237&gt;LARGE(CH1237:$CK1237,1),5.2,"")</f>
        <v/>
      </c>
      <c r="BU1237" t="str">
        <f>IF(CH1237&gt;LARGE(CI1237:$CK1237,1),6,"")</f>
        <v/>
      </c>
      <c r="BV1237" t="str">
        <f>IF(CI1237&gt;LARGE(CJ1237:$CK1237,1),6.2,"")</f>
        <v/>
      </c>
      <c r="BW1237" t="str">
        <f>IF(CJ1237&gt;LARGE(CK1237:$CK1237,1),7,"")</f>
        <v/>
      </c>
      <c r="BX1237" t="str">
        <f t="shared" si="324"/>
        <v/>
      </c>
      <c r="BY1237" s="36">
        <f t="shared" si="325"/>
        <v>0</v>
      </c>
      <c r="BZ1237" s="36">
        <f t="shared" si="326"/>
        <v>0</v>
      </c>
      <c r="CA1237">
        <f t="shared" si="327"/>
        <v>0</v>
      </c>
      <c r="CB1237" s="36">
        <f t="shared" si="328"/>
        <v>0</v>
      </c>
      <c r="CC1237">
        <f t="shared" si="329"/>
        <v>0</v>
      </c>
      <c r="CD1237" s="36">
        <f t="shared" si="330"/>
        <v>6</v>
      </c>
      <c r="CE1237">
        <f t="shared" si="331"/>
        <v>0</v>
      </c>
      <c r="CF1237" s="36">
        <f t="shared" si="332"/>
        <v>0</v>
      </c>
      <c r="CG1237">
        <f t="shared" si="333"/>
        <v>0</v>
      </c>
      <c r="CH1237" s="36">
        <f t="shared" si="334"/>
        <v>0</v>
      </c>
      <c r="CI1237">
        <f t="shared" si="335"/>
        <v>0</v>
      </c>
      <c r="CJ1237" s="36">
        <f t="shared" si="336"/>
        <v>0</v>
      </c>
      <c r="CK1237">
        <f t="shared" si="337"/>
        <v>0</v>
      </c>
      <c r="CP1237">
        <v>1917</v>
      </c>
      <c r="DD1237" t="str">
        <f>IF(COUNTIF('[3]Zone Players'!A$3:A$1847,A1237)&lt;1,"D","")</f>
        <v/>
      </c>
      <c r="DF1237" t="str">
        <f t="shared" si="340"/>
        <v>N5</v>
      </c>
      <c r="DG1237" s="70">
        <f t="shared" si="338"/>
        <v>6</v>
      </c>
      <c r="DH1237" t="str">
        <f t="shared" si="339"/>
        <v/>
      </c>
    </row>
    <row r="1238" spans="1:112" x14ac:dyDescent="0.25">
      <c r="A1238" s="23">
        <v>105476</v>
      </c>
      <c r="B1238" s="24" t="s">
        <v>712</v>
      </c>
      <c r="C1238" s="24" t="s">
        <v>961</v>
      </c>
      <c r="D1238" s="25" t="s">
        <v>1625</v>
      </c>
      <c r="E1238" s="26"/>
      <c r="F1238" s="27"/>
      <c r="G1238" s="27"/>
      <c r="H1238" s="27"/>
      <c r="I1238" s="27"/>
      <c r="J1238" s="27"/>
      <c r="K1238" s="27"/>
      <c r="L1238" s="27"/>
      <c r="M1238" s="27">
        <v>4</v>
      </c>
      <c r="N1238" s="26">
        <v>6</v>
      </c>
      <c r="O1238" s="27">
        <v>6</v>
      </c>
      <c r="P1238" s="27">
        <v>6</v>
      </c>
      <c r="Q1238" s="28"/>
      <c r="R1238" s="28"/>
      <c r="S1238" s="28"/>
      <c r="T1238" s="29"/>
      <c r="U1238" s="28"/>
      <c r="V1238" s="30" t="s">
        <v>113</v>
      </c>
      <c r="W1238" s="30" t="s">
        <v>113</v>
      </c>
      <c r="X1238" s="30">
        <v>3</v>
      </c>
      <c r="Y1238" s="30">
        <v>4</v>
      </c>
      <c r="Z1238" s="30" t="s">
        <v>113</v>
      </c>
      <c r="AA1238" s="30">
        <v>6</v>
      </c>
      <c r="AB1238" s="30">
        <v>7</v>
      </c>
      <c r="AC1238" s="30" t="s">
        <v>113</v>
      </c>
      <c r="AD1238" s="30" t="s">
        <v>113</v>
      </c>
      <c r="AE1238" s="30" t="s">
        <v>113</v>
      </c>
      <c r="AF1238" s="30" t="s">
        <v>113</v>
      </c>
      <c r="AG1238" s="30" t="s">
        <v>113</v>
      </c>
      <c r="AH1238" s="30" t="s">
        <v>113</v>
      </c>
      <c r="AI1238" s="30" t="s">
        <v>113</v>
      </c>
      <c r="AJ1238" s="30" t="s">
        <v>113</v>
      </c>
      <c r="AK1238" s="30" t="s">
        <v>113</v>
      </c>
      <c r="AL1238" s="30" t="s">
        <v>113</v>
      </c>
      <c r="AM1238" s="30">
        <v>0</v>
      </c>
      <c r="AN1238" s="30">
        <v>18</v>
      </c>
      <c r="AO1238" s="30">
        <v>0</v>
      </c>
      <c r="AP1238" s="30">
        <v>7</v>
      </c>
      <c r="AQ1238" s="31">
        <v>6</v>
      </c>
      <c r="AR1238" s="31">
        <v>6</v>
      </c>
      <c r="AS1238" s="31">
        <v>6</v>
      </c>
      <c r="AT1238" s="32">
        <v>0</v>
      </c>
      <c r="AU1238" s="32">
        <v>7</v>
      </c>
      <c r="AV1238" s="32">
        <v>0</v>
      </c>
      <c r="AW1238" s="32">
        <v>0</v>
      </c>
      <c r="AX1238" s="32">
        <v>0</v>
      </c>
      <c r="AY1238" s="32">
        <v>0</v>
      </c>
      <c r="AZ1238" s="32">
        <v>6</v>
      </c>
      <c r="BA1238" s="32">
        <v>6</v>
      </c>
      <c r="BB1238" s="32">
        <v>6</v>
      </c>
      <c r="BC1238" s="32">
        <v>6</v>
      </c>
      <c r="BD1238" s="33">
        <v>7.2</v>
      </c>
      <c r="BE1238" s="33">
        <v>7.2</v>
      </c>
      <c r="BF1238" s="33">
        <v>7.2</v>
      </c>
      <c r="BG1238" s="33">
        <v>7.2</v>
      </c>
      <c r="BH1238" s="33">
        <v>7.2</v>
      </c>
      <c r="BI1238" s="33">
        <v>7.2</v>
      </c>
      <c r="BJ1238" s="34">
        <v>6</v>
      </c>
      <c r="BK1238" s="35">
        <v>6</v>
      </c>
      <c r="BL1238" t="str">
        <f>IF(BY1238&gt;LARGE(BZ1238:$CK1238,1),1,"")</f>
        <v/>
      </c>
      <c r="BM1238" t="str">
        <f>IF(BZ1238&gt;LARGE(CA1238:$CK1238,1),2,"")</f>
        <v/>
      </c>
      <c r="BN1238" t="str">
        <f>IF(CA1238&gt;LARGE(CB1238:$CK1238,1),2.2,"")</f>
        <v/>
      </c>
      <c r="BO1238" t="str">
        <f>IF(CB1238&gt;LARGE(CC1238:$CK1238,1),3,"")</f>
        <v/>
      </c>
      <c r="BP1238" t="str">
        <f>IF(CC1238&gt;LARGE(CD1238:$CK1238,1),3.2,"")</f>
        <v/>
      </c>
      <c r="BQ1238" t="str">
        <f>IF(CD1238&gt;LARGE(CE1238:$CK1238,1),4,"")</f>
        <v/>
      </c>
      <c r="BR1238" t="str">
        <f>IF(CE1238&gt;LARGE(CF1238:$CK1238,1),4.2,"")</f>
        <v/>
      </c>
      <c r="BS1238" t="str">
        <f>IF(CF1238&gt;LARGE(CG1238:$CK1238,1),5,"")</f>
        <v/>
      </c>
      <c r="BT1238" t="str">
        <f>IF(CG1238&gt;LARGE(CH1238:$CK1238,1),5.2,"")</f>
        <v/>
      </c>
      <c r="BU1238">
        <f>IF(CH1238&gt;LARGE(CI1238:$CK1238,1),6,"")</f>
        <v>6</v>
      </c>
      <c r="BV1238" t="str">
        <f>IF(CI1238&gt;LARGE(CJ1238:$CK1238,1),6.2,"")</f>
        <v/>
      </c>
      <c r="BW1238">
        <f>IF(CJ1238&gt;LARGE(CK1238:$CK1238,1),7,"")</f>
        <v>7</v>
      </c>
      <c r="BX1238" t="str">
        <f t="shared" si="324"/>
        <v/>
      </c>
      <c r="BY1238" s="36">
        <f t="shared" si="325"/>
        <v>0</v>
      </c>
      <c r="BZ1238" s="36">
        <f t="shared" si="326"/>
        <v>0</v>
      </c>
      <c r="CA1238">
        <f t="shared" si="327"/>
        <v>0</v>
      </c>
      <c r="CB1238" s="36">
        <f t="shared" si="328"/>
        <v>0</v>
      </c>
      <c r="CC1238">
        <f t="shared" si="329"/>
        <v>0</v>
      </c>
      <c r="CD1238" s="36">
        <f t="shared" si="330"/>
        <v>0</v>
      </c>
      <c r="CE1238">
        <f t="shared" si="331"/>
        <v>0</v>
      </c>
      <c r="CF1238" s="36">
        <f t="shared" si="332"/>
        <v>0</v>
      </c>
      <c r="CG1238">
        <f t="shared" si="333"/>
        <v>0</v>
      </c>
      <c r="CH1238" s="36">
        <f t="shared" si="334"/>
        <v>4</v>
      </c>
      <c r="CI1238">
        <f t="shared" si="335"/>
        <v>0</v>
      </c>
      <c r="CJ1238" s="36">
        <f t="shared" si="336"/>
        <v>1</v>
      </c>
      <c r="CK1238">
        <f t="shared" si="337"/>
        <v>0</v>
      </c>
      <c r="CP1238">
        <v>1918</v>
      </c>
      <c r="DD1238" t="str">
        <f>IF(COUNTIF('[3]Zone Players'!A$3:A$1847,A1238)&lt;1,"D","")</f>
        <v/>
      </c>
      <c r="DF1238">
        <f t="shared" si="340"/>
        <v>6</v>
      </c>
      <c r="DG1238" s="70">
        <f t="shared" si="338"/>
        <v>5</v>
      </c>
      <c r="DH1238" t="str">
        <f t="shared" si="339"/>
        <v/>
      </c>
    </row>
    <row r="1239" spans="1:112" x14ac:dyDescent="0.25">
      <c r="A1239" s="23">
        <v>96679</v>
      </c>
      <c r="B1239" s="24" t="s">
        <v>715</v>
      </c>
      <c r="C1239" s="24" t="s">
        <v>1697</v>
      </c>
      <c r="D1239" s="25" t="s">
        <v>1625</v>
      </c>
      <c r="E1239" s="26"/>
      <c r="F1239" s="27"/>
      <c r="G1239" s="27"/>
      <c r="H1239" s="27"/>
      <c r="I1239" s="27"/>
      <c r="J1239" s="27"/>
      <c r="K1239" s="27"/>
      <c r="L1239" s="27"/>
      <c r="M1239" s="27"/>
      <c r="N1239" s="26"/>
      <c r="O1239" s="27"/>
      <c r="P1239" s="27"/>
      <c r="Q1239" s="28"/>
      <c r="R1239" s="28"/>
      <c r="S1239" s="28"/>
      <c r="T1239" s="29"/>
      <c r="U1239" s="28"/>
      <c r="V1239" s="30" t="s">
        <v>113</v>
      </c>
      <c r="W1239" s="30" t="s">
        <v>113</v>
      </c>
      <c r="X1239" s="30">
        <v>3</v>
      </c>
      <c r="Y1239" s="30">
        <v>4</v>
      </c>
      <c r="Z1239" s="30" t="s">
        <v>113</v>
      </c>
      <c r="AA1239" s="30">
        <v>6</v>
      </c>
      <c r="AB1239" s="30">
        <v>7</v>
      </c>
      <c r="AC1239" s="30" t="s">
        <v>113</v>
      </c>
      <c r="AD1239" s="30" t="s">
        <v>113</v>
      </c>
      <c r="AE1239" s="30" t="s">
        <v>113</v>
      </c>
      <c r="AF1239" s="30" t="s">
        <v>113</v>
      </c>
      <c r="AG1239" s="30" t="s">
        <v>113</v>
      </c>
      <c r="AH1239" s="30" t="s">
        <v>113</v>
      </c>
      <c r="AI1239" s="30" t="s">
        <v>113</v>
      </c>
      <c r="AJ1239" s="30" t="s">
        <v>113</v>
      </c>
      <c r="AK1239" s="30" t="s">
        <v>113</v>
      </c>
      <c r="AL1239" s="30" t="s">
        <v>113</v>
      </c>
      <c r="AM1239" s="30">
        <v>0</v>
      </c>
      <c r="AN1239" s="30">
        <v>18</v>
      </c>
      <c r="AO1239" s="30">
        <v>0</v>
      </c>
      <c r="AP1239" s="30">
        <v>7</v>
      </c>
      <c r="AQ1239" s="31" t="s">
        <v>113</v>
      </c>
      <c r="AR1239" s="31" t="s">
        <v>113</v>
      </c>
      <c r="AS1239" s="31" t="s">
        <v>113</v>
      </c>
      <c r="AT1239" s="32">
        <v>0</v>
      </c>
      <c r="AU1239" s="32">
        <v>0</v>
      </c>
      <c r="AV1239" s="32">
        <v>0</v>
      </c>
      <c r="AW1239" s="32">
        <v>0</v>
      </c>
      <c r="AX1239" s="32">
        <v>0</v>
      </c>
      <c r="AY1239" s="32">
        <v>0</v>
      </c>
      <c r="AZ1239" s="32">
        <v>0</v>
      </c>
      <c r="BA1239" s="32">
        <v>0</v>
      </c>
      <c r="BB1239" s="32">
        <v>0</v>
      </c>
      <c r="BC1239" s="32">
        <v>0</v>
      </c>
      <c r="BD1239" s="33">
        <v>7.2</v>
      </c>
      <c r="BE1239" s="33">
        <v>7.2</v>
      </c>
      <c r="BF1239" s="33">
        <v>7.2</v>
      </c>
      <c r="BG1239" s="33">
        <v>7.2</v>
      </c>
      <c r="BH1239" s="33">
        <v>7.2</v>
      </c>
      <c r="BI1239" s="33">
        <v>7.2</v>
      </c>
      <c r="BJ1239" s="34" t="s">
        <v>113</v>
      </c>
      <c r="BK1239" s="35" t="s">
        <v>113</v>
      </c>
      <c r="BL1239" t="str">
        <f>IF(BY1239&gt;LARGE(BZ1239:$CK1239,1),1,"")</f>
        <v/>
      </c>
      <c r="BM1239" t="str">
        <f>IF(BZ1239&gt;LARGE(CA1239:$CK1239,1),2,"")</f>
        <v/>
      </c>
      <c r="BN1239" t="str">
        <f>IF(CA1239&gt;LARGE(CB1239:$CK1239,1),2.2,"")</f>
        <v/>
      </c>
      <c r="BO1239" t="str">
        <f>IF(CB1239&gt;LARGE(CC1239:$CK1239,1),3,"")</f>
        <v/>
      </c>
      <c r="BP1239" t="str">
        <f>IF(CC1239&gt;LARGE(CD1239:$CK1239,1),3.2,"")</f>
        <v/>
      </c>
      <c r="BQ1239" t="str">
        <f>IF(CD1239&gt;LARGE(CE1239:$CK1239,1),4,"")</f>
        <v/>
      </c>
      <c r="BR1239" t="str">
        <f>IF(CE1239&gt;LARGE(CF1239:$CK1239,1),4.2,"")</f>
        <v/>
      </c>
      <c r="BS1239" t="str">
        <f>IF(CF1239&gt;LARGE(CG1239:$CK1239,1),5,"")</f>
        <v/>
      </c>
      <c r="BT1239" t="str">
        <f>IF(CG1239&gt;LARGE(CH1239:$CK1239,1),5.2,"")</f>
        <v/>
      </c>
      <c r="BU1239" t="str">
        <f>IF(CH1239&gt;LARGE(CI1239:$CK1239,1),6,"")</f>
        <v/>
      </c>
      <c r="BV1239" t="str">
        <f>IF(CI1239&gt;LARGE(CJ1239:$CK1239,1),6.2,"")</f>
        <v/>
      </c>
      <c r="BW1239" t="str">
        <f>IF(CJ1239&gt;LARGE(CK1239:$CK1239,1),7,"")</f>
        <v/>
      </c>
      <c r="BX1239" t="str">
        <f t="shared" si="324"/>
        <v/>
      </c>
      <c r="BY1239" s="36">
        <f t="shared" si="325"/>
        <v>0</v>
      </c>
      <c r="BZ1239" s="36">
        <f t="shared" si="326"/>
        <v>0</v>
      </c>
      <c r="CA1239">
        <f t="shared" si="327"/>
        <v>0</v>
      </c>
      <c r="CB1239" s="36">
        <f t="shared" si="328"/>
        <v>0</v>
      </c>
      <c r="CC1239">
        <f t="shared" si="329"/>
        <v>0</v>
      </c>
      <c r="CD1239" s="36">
        <f t="shared" si="330"/>
        <v>0</v>
      </c>
      <c r="CE1239">
        <f t="shared" si="331"/>
        <v>0</v>
      </c>
      <c r="CF1239" s="36">
        <f t="shared" si="332"/>
        <v>0</v>
      </c>
      <c r="CG1239">
        <f t="shared" si="333"/>
        <v>0</v>
      </c>
      <c r="CH1239" s="36">
        <f t="shared" si="334"/>
        <v>0</v>
      </c>
      <c r="CI1239">
        <f t="shared" si="335"/>
        <v>0</v>
      </c>
      <c r="CJ1239" s="36">
        <f t="shared" si="336"/>
        <v>0</v>
      </c>
      <c r="CK1239">
        <f t="shared" si="337"/>
        <v>0</v>
      </c>
      <c r="CP1239">
        <v>1919</v>
      </c>
      <c r="DD1239" t="str">
        <f>IF(COUNTIF('[3]Zone Players'!A$3:A$1847,A1239)&lt;1,"D","")</f>
        <v/>
      </c>
      <c r="DF1239" t="str">
        <f t="shared" si="340"/>
        <v/>
      </c>
      <c r="DG1239" s="70">
        <f t="shared" si="338"/>
        <v>0</v>
      </c>
      <c r="DH1239" t="str">
        <f t="shared" si="339"/>
        <v/>
      </c>
    </row>
    <row r="1240" spans="1:112" x14ac:dyDescent="0.25">
      <c r="A1240" s="23">
        <v>120298</v>
      </c>
      <c r="B1240" s="24" t="s">
        <v>1229</v>
      </c>
      <c r="C1240" s="24" t="s">
        <v>249</v>
      </c>
      <c r="D1240" s="25" t="s">
        <v>1625</v>
      </c>
      <c r="E1240" s="26"/>
      <c r="F1240" s="27"/>
      <c r="G1240" s="27">
        <v>4</v>
      </c>
      <c r="H1240" s="27">
        <v>5</v>
      </c>
      <c r="I1240" s="27">
        <v>4</v>
      </c>
      <c r="J1240" s="27">
        <v>3</v>
      </c>
      <c r="K1240" s="27">
        <v>3</v>
      </c>
      <c r="L1240" s="27">
        <v>5</v>
      </c>
      <c r="M1240" s="27">
        <v>5</v>
      </c>
      <c r="N1240" s="26">
        <v>4</v>
      </c>
      <c r="O1240" s="27">
        <v>5</v>
      </c>
      <c r="P1240" s="27">
        <v>5</v>
      </c>
      <c r="Q1240" s="28"/>
      <c r="R1240" s="28"/>
      <c r="S1240" s="28"/>
      <c r="T1240" s="29">
        <v>5</v>
      </c>
      <c r="U1240" s="28"/>
      <c r="V1240" s="30" t="s">
        <v>113</v>
      </c>
      <c r="W1240" s="30" t="s">
        <v>113</v>
      </c>
      <c r="X1240" s="30">
        <v>3</v>
      </c>
      <c r="Y1240" s="30">
        <v>4</v>
      </c>
      <c r="Z1240" s="30" t="s">
        <v>113</v>
      </c>
      <c r="AA1240" s="30">
        <v>6</v>
      </c>
      <c r="AB1240" s="30">
        <v>7</v>
      </c>
      <c r="AC1240" s="30" t="s">
        <v>113</v>
      </c>
      <c r="AD1240" s="30" t="s">
        <v>113</v>
      </c>
      <c r="AE1240" s="30" t="s">
        <v>113</v>
      </c>
      <c r="AF1240" s="30" t="s">
        <v>113</v>
      </c>
      <c r="AG1240" s="30" t="s">
        <v>113</v>
      </c>
      <c r="AH1240" s="30" t="s">
        <v>113</v>
      </c>
      <c r="AI1240" s="30" t="s">
        <v>113</v>
      </c>
      <c r="AJ1240" s="30" t="s">
        <v>113</v>
      </c>
      <c r="AK1240" s="30" t="s">
        <v>113</v>
      </c>
      <c r="AL1240" s="30" t="s">
        <v>113</v>
      </c>
      <c r="AM1240" s="30">
        <v>0</v>
      </c>
      <c r="AN1240" s="30">
        <v>18</v>
      </c>
      <c r="AO1240" s="30">
        <v>1</v>
      </c>
      <c r="AP1240" s="30">
        <v>6</v>
      </c>
      <c r="AQ1240" s="31">
        <v>4</v>
      </c>
      <c r="AR1240" s="31">
        <v>3</v>
      </c>
      <c r="AS1240" s="31">
        <v>3</v>
      </c>
      <c r="AT1240" s="32">
        <v>4</v>
      </c>
      <c r="AU1240" s="32">
        <v>4</v>
      </c>
      <c r="AV1240" s="32">
        <v>3</v>
      </c>
      <c r="AW1240" s="32">
        <v>3</v>
      </c>
      <c r="AX1240" s="32">
        <v>0</v>
      </c>
      <c r="AY1240" s="32">
        <v>3</v>
      </c>
      <c r="AZ1240" s="32">
        <v>3</v>
      </c>
      <c r="BA1240" s="32">
        <v>3</v>
      </c>
      <c r="BB1240" s="32">
        <v>3</v>
      </c>
      <c r="BC1240" s="32">
        <v>3</v>
      </c>
      <c r="BD1240" s="33">
        <v>7.2</v>
      </c>
      <c r="BE1240" s="33">
        <v>7.2</v>
      </c>
      <c r="BF1240" s="33">
        <v>7.2</v>
      </c>
      <c r="BG1240" s="33">
        <v>7.2</v>
      </c>
      <c r="BH1240" s="33">
        <v>3</v>
      </c>
      <c r="BI1240" s="33">
        <v>3</v>
      </c>
      <c r="BJ1240" s="34">
        <v>3</v>
      </c>
      <c r="BK1240" s="35">
        <v>3</v>
      </c>
      <c r="BL1240" t="str">
        <f>IF(BY1240&gt;LARGE(BZ1240:$CK1240,1),1,"")</f>
        <v/>
      </c>
      <c r="BM1240" t="str">
        <f>IF(BZ1240&gt;LARGE(CA1240:$CK1240,1),2,"")</f>
        <v/>
      </c>
      <c r="BN1240" t="str">
        <f>IF(CA1240&gt;LARGE(CB1240:$CK1240,1),2.2,"")</f>
        <v/>
      </c>
      <c r="BO1240">
        <f>IF(CB1240&gt;LARGE(CC1240:$CK1240,1),3,"")</f>
        <v>3</v>
      </c>
      <c r="BP1240" t="str">
        <f>IF(CC1240&gt;LARGE(CD1240:$CK1240,1),3.2,"")</f>
        <v/>
      </c>
      <c r="BQ1240">
        <f>IF(CD1240&gt;LARGE(CE1240:$CK1240,1),4,"")</f>
        <v>4</v>
      </c>
      <c r="BR1240" t="str">
        <f>IF(CE1240&gt;LARGE(CF1240:$CK1240,1),4.2,"")</f>
        <v/>
      </c>
      <c r="BS1240" t="str">
        <f>IF(CF1240&gt;LARGE(CG1240:$CK1240,1),5,"")</f>
        <v/>
      </c>
      <c r="BT1240" t="str">
        <f>IF(CG1240&gt;LARGE(CH1240:$CK1240,1),5.2,"")</f>
        <v/>
      </c>
      <c r="BU1240" t="str">
        <f>IF(CH1240&gt;LARGE(CI1240:$CK1240,1),6,"")</f>
        <v/>
      </c>
      <c r="BV1240" t="str">
        <f>IF(CI1240&gt;LARGE(CJ1240:$CK1240,1),6.2,"")</f>
        <v/>
      </c>
      <c r="BW1240" t="str">
        <f>IF(CJ1240&gt;LARGE(CK1240:$CK1240,1),7,"")</f>
        <v/>
      </c>
      <c r="BX1240" t="str">
        <f t="shared" si="324"/>
        <v/>
      </c>
      <c r="BY1240" s="36">
        <f t="shared" si="325"/>
        <v>0</v>
      </c>
      <c r="BZ1240" s="36">
        <f t="shared" si="326"/>
        <v>0</v>
      </c>
      <c r="CA1240">
        <f t="shared" si="327"/>
        <v>0</v>
      </c>
      <c r="CB1240" s="36">
        <f t="shared" si="328"/>
        <v>7</v>
      </c>
      <c r="CC1240">
        <f t="shared" si="329"/>
        <v>0</v>
      </c>
      <c r="CD1240" s="36">
        <f t="shared" si="330"/>
        <v>2</v>
      </c>
      <c r="CE1240">
        <f t="shared" si="331"/>
        <v>0</v>
      </c>
      <c r="CF1240" s="36">
        <f t="shared" si="332"/>
        <v>0</v>
      </c>
      <c r="CG1240">
        <f t="shared" si="333"/>
        <v>0</v>
      </c>
      <c r="CH1240" s="36">
        <f t="shared" si="334"/>
        <v>0</v>
      </c>
      <c r="CI1240">
        <f t="shared" si="335"/>
        <v>0</v>
      </c>
      <c r="CJ1240" s="36">
        <f t="shared" si="336"/>
        <v>0</v>
      </c>
      <c r="CK1240">
        <f t="shared" si="337"/>
        <v>0</v>
      </c>
      <c r="CP1240">
        <v>1920</v>
      </c>
      <c r="DD1240" t="str">
        <f>IF(COUNTIF('[3]Zone Players'!A$3:A$1847,A1240)&lt;1,"D","")</f>
        <v/>
      </c>
      <c r="DF1240" t="str">
        <f t="shared" si="340"/>
        <v>N5</v>
      </c>
      <c r="DG1240" s="70">
        <f t="shared" si="338"/>
        <v>9</v>
      </c>
      <c r="DH1240" t="str">
        <f t="shared" si="339"/>
        <v/>
      </c>
    </row>
    <row r="1241" spans="1:112" x14ac:dyDescent="0.25">
      <c r="A1241" s="40">
        <v>95311</v>
      </c>
      <c r="B1241" s="24" t="s">
        <v>1698</v>
      </c>
      <c r="C1241" s="24" t="s">
        <v>1699</v>
      </c>
      <c r="D1241" s="25" t="s">
        <v>1625</v>
      </c>
      <c r="E1241" s="25"/>
      <c r="F1241" s="24"/>
      <c r="G1241" s="24"/>
      <c r="H1241" s="24"/>
      <c r="I1241" s="24"/>
      <c r="J1241" s="24"/>
      <c r="K1241" s="24"/>
      <c r="L1241" s="24"/>
      <c r="M1241" s="24"/>
      <c r="N1241" s="25"/>
      <c r="O1241" s="24">
        <v>4</v>
      </c>
      <c r="P1241" s="27">
        <v>4</v>
      </c>
      <c r="Q1241" s="28"/>
      <c r="R1241" s="28"/>
      <c r="S1241" s="28"/>
      <c r="T1241" s="29"/>
      <c r="U1241" s="28"/>
      <c r="V1241" s="30" t="s">
        <v>113</v>
      </c>
      <c r="W1241" s="30" t="s">
        <v>113</v>
      </c>
      <c r="X1241" s="30">
        <v>3</v>
      </c>
      <c r="Y1241" s="30">
        <v>4</v>
      </c>
      <c r="Z1241" s="30" t="s">
        <v>113</v>
      </c>
      <c r="AA1241" s="30">
        <v>6</v>
      </c>
      <c r="AB1241" s="30">
        <v>7</v>
      </c>
      <c r="AC1241" s="59" t="s">
        <v>113</v>
      </c>
      <c r="AD1241" s="59" t="s">
        <v>113</v>
      </c>
      <c r="AE1241" s="59" t="s">
        <v>113</v>
      </c>
      <c r="AF1241" s="59" t="s">
        <v>113</v>
      </c>
      <c r="AG1241" s="59" t="s">
        <v>113</v>
      </c>
      <c r="AH1241" s="59" t="s">
        <v>113</v>
      </c>
      <c r="AI1241" s="30" t="s">
        <v>113</v>
      </c>
      <c r="AJ1241" s="30" t="s">
        <v>113</v>
      </c>
      <c r="AK1241" s="30" t="s">
        <v>113</v>
      </c>
      <c r="AL1241" s="30" t="s">
        <v>113</v>
      </c>
      <c r="AM1241" s="30">
        <v>0</v>
      </c>
      <c r="AN1241" s="59">
        <v>18</v>
      </c>
      <c r="AO1241" s="30">
        <v>1</v>
      </c>
      <c r="AP1241" s="59">
        <v>6</v>
      </c>
      <c r="AQ1241" s="31">
        <v>4</v>
      </c>
      <c r="AR1241" s="31">
        <v>4</v>
      </c>
      <c r="AS1241" s="31">
        <v>4</v>
      </c>
      <c r="AT1241" s="32">
        <v>4</v>
      </c>
      <c r="AU1241" s="32">
        <v>4</v>
      </c>
      <c r="AV1241" s="32">
        <v>4</v>
      </c>
      <c r="AW1241" s="32">
        <v>4</v>
      </c>
      <c r="AX1241" s="32">
        <v>4</v>
      </c>
      <c r="AY1241" s="32">
        <v>0</v>
      </c>
      <c r="AZ1241" s="32">
        <v>4</v>
      </c>
      <c r="BA1241" s="32">
        <v>4</v>
      </c>
      <c r="BB1241" s="32">
        <v>4</v>
      </c>
      <c r="BC1241" s="32">
        <v>4</v>
      </c>
      <c r="BD1241" s="33">
        <v>7.2</v>
      </c>
      <c r="BE1241" s="33">
        <v>4</v>
      </c>
      <c r="BF1241" s="33">
        <v>4</v>
      </c>
      <c r="BG1241" s="33">
        <v>4</v>
      </c>
      <c r="BH1241" s="33">
        <v>4</v>
      </c>
      <c r="BI1241" s="33">
        <v>4</v>
      </c>
      <c r="BJ1241" s="34">
        <v>4</v>
      </c>
      <c r="BK1241" s="35">
        <v>4</v>
      </c>
      <c r="BL1241" t="str">
        <f>IF(BY1241&gt;LARGE(BZ1241:$CK1241,1),1,"")</f>
        <v/>
      </c>
      <c r="BM1241" t="str">
        <f>IF(BZ1241&gt;LARGE(CA1241:$CK1241,1),2,"")</f>
        <v/>
      </c>
      <c r="BN1241" t="str">
        <f>IF(CA1241&gt;LARGE(CB1241:$CK1241,1),2.2,"")</f>
        <v/>
      </c>
      <c r="BO1241" t="str">
        <f>IF(CB1241&gt;LARGE(CC1241:$CK1241,1),3,"")</f>
        <v/>
      </c>
      <c r="BP1241" t="str">
        <f>IF(CC1241&gt;LARGE(CD1241:$CK1241,1),3.2,"")</f>
        <v/>
      </c>
      <c r="BQ1241">
        <f>IF(CD1241&gt;LARGE(CE1241:$CK1241,1),4,"")</f>
        <v>4</v>
      </c>
      <c r="BR1241" t="str">
        <f>IF(CE1241&gt;LARGE(CF1241:$CK1241,1),4.2,"")</f>
        <v/>
      </c>
      <c r="BS1241" t="str">
        <f>IF(CF1241&gt;LARGE(CG1241:$CK1241,1),5,"")</f>
        <v/>
      </c>
      <c r="BT1241" t="str">
        <f>IF(CG1241&gt;LARGE(CH1241:$CK1241,1),5.2,"")</f>
        <v/>
      </c>
      <c r="BU1241" t="str">
        <f>IF(CH1241&gt;LARGE(CI1241:$CK1241,1),6,"")</f>
        <v/>
      </c>
      <c r="BV1241" t="str">
        <f>IF(CI1241&gt;LARGE(CJ1241:$CK1241,1),6.2,"")</f>
        <v/>
      </c>
      <c r="BW1241" t="str">
        <f>IF(CJ1241&gt;LARGE(CK1241:$CK1241,1),7,"")</f>
        <v/>
      </c>
      <c r="BX1241" t="str">
        <f t="shared" si="324"/>
        <v/>
      </c>
      <c r="BY1241" s="36">
        <f t="shared" si="325"/>
        <v>0</v>
      </c>
      <c r="BZ1241" s="36">
        <f t="shared" si="326"/>
        <v>0</v>
      </c>
      <c r="CA1241">
        <f t="shared" si="327"/>
        <v>0</v>
      </c>
      <c r="CB1241" s="36">
        <f t="shared" si="328"/>
        <v>0</v>
      </c>
      <c r="CC1241">
        <f t="shared" si="329"/>
        <v>0</v>
      </c>
      <c r="CD1241" s="36">
        <f t="shared" si="330"/>
        <v>9</v>
      </c>
      <c r="CE1241">
        <f t="shared" si="331"/>
        <v>0</v>
      </c>
      <c r="CF1241" s="36">
        <f t="shared" si="332"/>
        <v>0</v>
      </c>
      <c r="CG1241">
        <f t="shared" si="333"/>
        <v>0</v>
      </c>
      <c r="CH1241" s="36">
        <f t="shared" si="334"/>
        <v>0</v>
      </c>
      <c r="CI1241">
        <f t="shared" si="335"/>
        <v>0</v>
      </c>
      <c r="CJ1241" s="36">
        <f t="shared" si="336"/>
        <v>0</v>
      </c>
      <c r="CK1241">
        <f t="shared" si="337"/>
        <v>0</v>
      </c>
      <c r="CP1241">
        <v>1922</v>
      </c>
      <c r="DD1241" t="str">
        <f>IF(COUNTIF('[3]Zone Players'!A$3:A$1847,A1241)&lt;1,"D","")</f>
        <v/>
      </c>
      <c r="DF1241">
        <f t="shared" si="340"/>
        <v>4</v>
      </c>
      <c r="DG1241" s="70">
        <f t="shared" si="338"/>
        <v>9</v>
      </c>
      <c r="DH1241" t="str">
        <f t="shared" si="339"/>
        <v/>
      </c>
    </row>
    <row r="1242" spans="1:112" x14ac:dyDescent="0.25">
      <c r="A1242" s="23">
        <v>117564</v>
      </c>
      <c r="B1242" s="24" t="s">
        <v>1700</v>
      </c>
      <c r="C1242" s="24" t="s">
        <v>337</v>
      </c>
      <c r="D1242" s="25" t="s">
        <v>1625</v>
      </c>
      <c r="E1242" s="26"/>
      <c r="F1242" s="27"/>
      <c r="G1242" s="27"/>
      <c r="H1242" s="27"/>
      <c r="I1242" s="27">
        <v>6</v>
      </c>
      <c r="J1242" s="27">
        <v>4</v>
      </c>
      <c r="K1242" s="27">
        <v>4</v>
      </c>
      <c r="L1242" s="27">
        <v>4</v>
      </c>
      <c r="M1242" s="27">
        <v>4</v>
      </c>
      <c r="N1242" s="26">
        <v>5</v>
      </c>
      <c r="O1242" s="27">
        <v>5</v>
      </c>
      <c r="P1242" s="27">
        <v>5</v>
      </c>
      <c r="Q1242" s="28"/>
      <c r="R1242" s="28"/>
      <c r="S1242" s="28"/>
      <c r="T1242" s="29">
        <v>5</v>
      </c>
      <c r="U1242" s="28"/>
      <c r="V1242" s="30" t="s">
        <v>113</v>
      </c>
      <c r="W1242" s="30" t="s">
        <v>113</v>
      </c>
      <c r="X1242" s="30">
        <v>3</v>
      </c>
      <c r="Y1242" s="30">
        <v>4</v>
      </c>
      <c r="Z1242" s="30" t="s">
        <v>113</v>
      </c>
      <c r="AA1242" s="30">
        <v>6</v>
      </c>
      <c r="AB1242" s="30">
        <v>7</v>
      </c>
      <c r="AC1242" s="30" t="s">
        <v>113</v>
      </c>
      <c r="AD1242" s="30" t="s">
        <v>113</v>
      </c>
      <c r="AE1242" s="30" t="s">
        <v>113</v>
      </c>
      <c r="AF1242" s="30" t="s">
        <v>113</v>
      </c>
      <c r="AG1242" s="30" t="s">
        <v>113</v>
      </c>
      <c r="AH1242" s="30" t="s">
        <v>113</v>
      </c>
      <c r="AI1242" s="30" t="s">
        <v>113</v>
      </c>
      <c r="AJ1242" s="30" t="s">
        <v>113</v>
      </c>
      <c r="AK1242" s="30" t="s">
        <v>113</v>
      </c>
      <c r="AL1242" s="30" t="s">
        <v>113</v>
      </c>
      <c r="AM1242" s="30">
        <v>0</v>
      </c>
      <c r="AN1242" s="30">
        <v>18</v>
      </c>
      <c r="AO1242" s="30">
        <v>1</v>
      </c>
      <c r="AP1242" s="30">
        <v>6</v>
      </c>
      <c r="AQ1242" s="31">
        <v>4</v>
      </c>
      <c r="AR1242" s="31">
        <v>3</v>
      </c>
      <c r="AS1242" s="31">
        <v>3</v>
      </c>
      <c r="AT1242" s="32">
        <v>3</v>
      </c>
      <c r="AU1242" s="32">
        <v>3</v>
      </c>
      <c r="AV1242" s="32">
        <v>3</v>
      </c>
      <c r="AW1242" s="32">
        <v>3</v>
      </c>
      <c r="AX1242" s="32">
        <v>3</v>
      </c>
      <c r="AY1242" s="32">
        <v>3</v>
      </c>
      <c r="AZ1242" s="32">
        <v>3</v>
      </c>
      <c r="BA1242" s="32">
        <v>3</v>
      </c>
      <c r="BB1242" s="32">
        <v>3</v>
      </c>
      <c r="BC1242" s="32">
        <v>3</v>
      </c>
      <c r="BD1242" s="33">
        <v>7.2</v>
      </c>
      <c r="BE1242" s="33">
        <v>3</v>
      </c>
      <c r="BF1242" s="33">
        <v>3</v>
      </c>
      <c r="BG1242" s="33">
        <v>3</v>
      </c>
      <c r="BH1242" s="33">
        <v>3</v>
      </c>
      <c r="BI1242" s="33">
        <v>3</v>
      </c>
      <c r="BJ1242" s="34">
        <v>3</v>
      </c>
      <c r="BK1242" s="35">
        <v>3</v>
      </c>
      <c r="BL1242" t="str">
        <f>IF(BY1242&gt;LARGE(BZ1242:$CK1242,1),1,"")</f>
        <v/>
      </c>
      <c r="BM1242" t="str">
        <f>IF(BZ1242&gt;LARGE(CA1242:$CK1242,1),2,"")</f>
        <v/>
      </c>
      <c r="BN1242" t="str">
        <f>IF(CA1242&gt;LARGE(CB1242:$CK1242,1),2.2,"")</f>
        <v/>
      </c>
      <c r="BO1242">
        <f>IF(CB1242&gt;LARGE(CC1242:$CK1242,1),3,"")</f>
        <v>3</v>
      </c>
      <c r="BP1242" t="str">
        <f>IF(CC1242&gt;LARGE(CD1242:$CK1242,1),3.2,"")</f>
        <v/>
      </c>
      <c r="BQ1242" t="str">
        <f>IF(CD1242&gt;LARGE(CE1242:$CK1242,1),4,"")</f>
        <v/>
      </c>
      <c r="BR1242" t="str">
        <f>IF(CE1242&gt;LARGE(CF1242:$CK1242,1),4.2,"")</f>
        <v/>
      </c>
      <c r="BS1242" t="str">
        <f>IF(CF1242&gt;LARGE(CG1242:$CK1242,1),5,"")</f>
        <v/>
      </c>
      <c r="BT1242" t="str">
        <f>IF(CG1242&gt;LARGE(CH1242:$CK1242,1),5.2,"")</f>
        <v/>
      </c>
      <c r="BU1242" t="str">
        <f>IF(CH1242&gt;LARGE(CI1242:$CK1242,1),6,"")</f>
        <v/>
      </c>
      <c r="BV1242" t="str">
        <f>IF(CI1242&gt;LARGE(CJ1242:$CK1242,1),6.2,"")</f>
        <v/>
      </c>
      <c r="BW1242" t="str">
        <f>IF(CJ1242&gt;LARGE(CK1242:$CK1242,1),7,"")</f>
        <v/>
      </c>
      <c r="BX1242" t="str">
        <f t="shared" si="324"/>
        <v/>
      </c>
      <c r="BY1242" s="36">
        <f t="shared" si="325"/>
        <v>0</v>
      </c>
      <c r="BZ1242" s="36">
        <f t="shared" si="326"/>
        <v>0</v>
      </c>
      <c r="CA1242">
        <f t="shared" si="327"/>
        <v>0</v>
      </c>
      <c r="CB1242" s="36">
        <f t="shared" si="328"/>
        <v>10</v>
      </c>
      <c r="CC1242">
        <f t="shared" si="329"/>
        <v>0</v>
      </c>
      <c r="CD1242" s="36">
        <f t="shared" si="330"/>
        <v>0</v>
      </c>
      <c r="CE1242">
        <f t="shared" si="331"/>
        <v>0</v>
      </c>
      <c r="CF1242" s="36">
        <f t="shared" si="332"/>
        <v>0</v>
      </c>
      <c r="CG1242">
        <f t="shared" si="333"/>
        <v>0</v>
      </c>
      <c r="CH1242" s="36">
        <f t="shared" si="334"/>
        <v>0</v>
      </c>
      <c r="CI1242">
        <f t="shared" si="335"/>
        <v>0</v>
      </c>
      <c r="CJ1242" s="36">
        <f t="shared" si="336"/>
        <v>0</v>
      </c>
      <c r="CK1242">
        <f t="shared" si="337"/>
        <v>0</v>
      </c>
      <c r="CP1242">
        <v>1925</v>
      </c>
      <c r="DD1242" t="str">
        <f>IF(COUNTIF('[3]Zone Players'!A$3:A$1847,A1242)&lt;1,"D","")</f>
        <v/>
      </c>
      <c r="DF1242" t="str">
        <f t="shared" si="340"/>
        <v>N5</v>
      </c>
      <c r="DG1242" s="70">
        <f t="shared" si="338"/>
        <v>10</v>
      </c>
      <c r="DH1242" t="str">
        <f t="shared" si="339"/>
        <v/>
      </c>
    </row>
    <row r="1243" spans="1:112" x14ac:dyDescent="0.25">
      <c r="A1243" s="23">
        <v>72910</v>
      </c>
      <c r="B1243" s="24" t="s">
        <v>1701</v>
      </c>
      <c r="C1243" s="24" t="s">
        <v>1702</v>
      </c>
      <c r="D1243" s="25" t="s">
        <v>1625</v>
      </c>
      <c r="E1243" s="26"/>
      <c r="F1243" s="27"/>
      <c r="G1243" s="27"/>
      <c r="H1243" s="27"/>
      <c r="I1243" s="27"/>
      <c r="J1243" s="27"/>
      <c r="K1243" s="27"/>
      <c r="L1243" s="27"/>
      <c r="M1243" s="27"/>
      <c r="N1243" s="26"/>
      <c r="O1243" s="27"/>
      <c r="P1243" s="27">
        <v>4</v>
      </c>
      <c r="Q1243" s="28"/>
      <c r="R1243" s="28">
        <v>7</v>
      </c>
      <c r="S1243" s="28"/>
      <c r="T1243" s="29"/>
      <c r="U1243" s="28"/>
      <c r="V1243" s="30" t="s">
        <v>113</v>
      </c>
      <c r="W1243" s="30" t="s">
        <v>113</v>
      </c>
      <c r="X1243" s="30">
        <v>3</v>
      </c>
      <c r="Y1243" s="30">
        <v>4</v>
      </c>
      <c r="Z1243" s="30" t="s">
        <v>113</v>
      </c>
      <c r="AA1243" s="30">
        <v>6</v>
      </c>
      <c r="AB1243" s="30">
        <v>7</v>
      </c>
      <c r="AC1243" s="30" t="s">
        <v>113</v>
      </c>
      <c r="AD1243" s="30" t="s">
        <v>113</v>
      </c>
      <c r="AE1243" s="30" t="s">
        <v>113</v>
      </c>
      <c r="AF1243" s="30" t="s">
        <v>113</v>
      </c>
      <c r="AG1243" s="30" t="s">
        <v>113</v>
      </c>
      <c r="AH1243" s="30" t="s">
        <v>113</v>
      </c>
      <c r="AI1243" s="30" t="s">
        <v>113</v>
      </c>
      <c r="AJ1243" s="30" t="s">
        <v>113</v>
      </c>
      <c r="AK1243" s="30" t="s">
        <v>113</v>
      </c>
      <c r="AL1243" s="30" t="s">
        <v>113</v>
      </c>
      <c r="AM1243" s="30">
        <v>0</v>
      </c>
      <c r="AN1243" s="30">
        <v>18</v>
      </c>
      <c r="AO1243" s="30">
        <v>0</v>
      </c>
      <c r="AP1243" s="30">
        <v>7</v>
      </c>
      <c r="AQ1243" s="31">
        <v>6</v>
      </c>
      <c r="AR1243" s="31">
        <v>7</v>
      </c>
      <c r="AS1243" s="31">
        <v>7</v>
      </c>
      <c r="AT1243" s="32">
        <v>0</v>
      </c>
      <c r="AU1243" s="32">
        <v>7</v>
      </c>
      <c r="AV1243" s="32">
        <v>7</v>
      </c>
      <c r="AW1243" s="32">
        <v>7</v>
      </c>
      <c r="AX1243" s="32">
        <v>7</v>
      </c>
      <c r="AY1243" s="32">
        <v>0</v>
      </c>
      <c r="AZ1243" s="32">
        <v>7</v>
      </c>
      <c r="BA1243" s="32">
        <v>7</v>
      </c>
      <c r="BB1243" s="32">
        <v>7</v>
      </c>
      <c r="BC1243" s="32">
        <v>7</v>
      </c>
      <c r="BD1243" s="33">
        <v>7.2</v>
      </c>
      <c r="BE1243" s="33">
        <v>7</v>
      </c>
      <c r="BF1243" s="33">
        <v>7</v>
      </c>
      <c r="BG1243" s="33">
        <v>7</v>
      </c>
      <c r="BH1243" s="33">
        <v>7</v>
      </c>
      <c r="BI1243" s="33">
        <v>7</v>
      </c>
      <c r="BJ1243" s="34">
        <v>7</v>
      </c>
      <c r="BK1243" s="35">
        <v>7</v>
      </c>
      <c r="BL1243" t="str">
        <f>IF(BY1243&gt;LARGE(BZ1243:$CK1243,1),1,"")</f>
        <v/>
      </c>
      <c r="BM1243" t="str">
        <f>IF(BZ1243&gt;LARGE(CA1243:$CK1243,1),2,"")</f>
        <v/>
      </c>
      <c r="BN1243" t="str">
        <f>IF(CA1243&gt;LARGE(CB1243:$CK1243,1),2.2,"")</f>
        <v/>
      </c>
      <c r="BO1243" t="str">
        <f>IF(CB1243&gt;LARGE(CC1243:$CK1243,1),3,"")</f>
        <v/>
      </c>
      <c r="BP1243" t="str">
        <f>IF(CC1243&gt;LARGE(CD1243:$CK1243,1),3.2,"")</f>
        <v/>
      </c>
      <c r="BQ1243" t="str">
        <f>IF(CD1243&gt;LARGE(CE1243:$CK1243,1),4,"")</f>
        <v/>
      </c>
      <c r="BR1243" t="str">
        <f>IF(CE1243&gt;LARGE(CF1243:$CK1243,1),4.2,"")</f>
        <v/>
      </c>
      <c r="BS1243" t="str">
        <f>IF(CF1243&gt;LARGE(CG1243:$CK1243,1),5,"")</f>
        <v/>
      </c>
      <c r="BT1243" t="str">
        <f>IF(CG1243&gt;LARGE(CH1243:$CK1243,1),5.2,"")</f>
        <v/>
      </c>
      <c r="BU1243" t="str">
        <f>IF(CH1243&gt;LARGE(CI1243:$CK1243,1),6,"")</f>
        <v/>
      </c>
      <c r="BV1243" t="str">
        <f>IF(CI1243&gt;LARGE(CJ1243:$CK1243,1),6.2,"")</f>
        <v/>
      </c>
      <c r="BW1243">
        <f>IF(CJ1243&gt;LARGE(CK1243:$CK1243,1),7,"")</f>
        <v>7</v>
      </c>
      <c r="BX1243" t="str">
        <f t="shared" si="324"/>
        <v/>
      </c>
      <c r="BY1243" s="36">
        <f t="shared" si="325"/>
        <v>0</v>
      </c>
      <c r="BZ1243" s="36">
        <f t="shared" si="326"/>
        <v>0</v>
      </c>
      <c r="CA1243">
        <f t="shared" si="327"/>
        <v>0</v>
      </c>
      <c r="CB1243" s="36">
        <f t="shared" si="328"/>
        <v>0</v>
      </c>
      <c r="CC1243">
        <f t="shared" si="329"/>
        <v>0</v>
      </c>
      <c r="CD1243" s="36">
        <f t="shared" si="330"/>
        <v>0</v>
      </c>
      <c r="CE1243">
        <f t="shared" si="331"/>
        <v>0</v>
      </c>
      <c r="CF1243" s="36">
        <f t="shared" si="332"/>
        <v>0</v>
      </c>
      <c r="CG1243">
        <f t="shared" si="333"/>
        <v>0</v>
      </c>
      <c r="CH1243" s="36">
        <f t="shared" si="334"/>
        <v>0</v>
      </c>
      <c r="CI1243">
        <f t="shared" si="335"/>
        <v>0</v>
      </c>
      <c r="CJ1243" s="36">
        <f t="shared" si="336"/>
        <v>8</v>
      </c>
      <c r="CK1243">
        <f t="shared" si="337"/>
        <v>0</v>
      </c>
      <c r="CP1243">
        <v>1927</v>
      </c>
      <c r="DD1243" t="str">
        <f>IF(COUNTIF('[3]Zone Players'!A$3:A$1847,A1243)&lt;1,"D","")</f>
        <v/>
      </c>
      <c r="DF1243">
        <f t="shared" si="340"/>
        <v>7</v>
      </c>
      <c r="DG1243" s="70">
        <f t="shared" si="338"/>
        <v>8</v>
      </c>
      <c r="DH1243" t="str">
        <f t="shared" si="339"/>
        <v/>
      </c>
    </row>
    <row r="1244" spans="1:112" x14ac:dyDescent="0.25">
      <c r="A1244" s="23">
        <v>84275</v>
      </c>
      <c r="B1244" s="24" t="s">
        <v>1703</v>
      </c>
      <c r="C1244" s="24" t="s">
        <v>177</v>
      </c>
      <c r="D1244" s="25" t="s">
        <v>1625</v>
      </c>
      <c r="E1244" s="26"/>
      <c r="F1244" s="27"/>
      <c r="G1244" s="27"/>
      <c r="H1244" s="27"/>
      <c r="I1244" s="27"/>
      <c r="J1244" s="27"/>
      <c r="K1244" s="27"/>
      <c r="L1244" s="27"/>
      <c r="M1244" s="27"/>
      <c r="N1244" s="26"/>
      <c r="O1244" s="27">
        <v>5</v>
      </c>
      <c r="P1244" s="27">
        <v>6</v>
      </c>
      <c r="Q1244" s="28"/>
      <c r="R1244" s="28"/>
      <c r="S1244" s="28"/>
      <c r="T1244" s="29"/>
      <c r="U1244" s="28"/>
      <c r="V1244" s="30" t="s">
        <v>113</v>
      </c>
      <c r="W1244" s="30" t="s">
        <v>113</v>
      </c>
      <c r="X1244" s="30">
        <v>3</v>
      </c>
      <c r="Y1244" s="30">
        <v>4</v>
      </c>
      <c r="Z1244" s="30" t="s">
        <v>113</v>
      </c>
      <c r="AA1244" s="30">
        <v>6</v>
      </c>
      <c r="AB1244" s="30">
        <v>7</v>
      </c>
      <c r="AC1244" s="30" t="s">
        <v>113</v>
      </c>
      <c r="AD1244" s="30" t="s">
        <v>113</v>
      </c>
      <c r="AE1244" s="30" t="s">
        <v>113</v>
      </c>
      <c r="AF1244" s="30" t="s">
        <v>113</v>
      </c>
      <c r="AG1244" s="30" t="s">
        <v>113</v>
      </c>
      <c r="AH1244" s="30" t="s">
        <v>113</v>
      </c>
      <c r="AI1244" s="30" t="s">
        <v>113</v>
      </c>
      <c r="AJ1244" s="30" t="s">
        <v>113</v>
      </c>
      <c r="AK1244" s="30" t="s">
        <v>113</v>
      </c>
      <c r="AL1244" s="30" t="s">
        <v>113</v>
      </c>
      <c r="AM1244" s="30">
        <v>0</v>
      </c>
      <c r="AN1244" s="30">
        <v>18</v>
      </c>
      <c r="AO1244" s="30">
        <v>0</v>
      </c>
      <c r="AP1244" s="30">
        <v>7</v>
      </c>
      <c r="AQ1244" s="31">
        <v>6</v>
      </c>
      <c r="AR1244" s="31">
        <v>4</v>
      </c>
      <c r="AS1244" s="31">
        <v>4</v>
      </c>
      <c r="AT1244" s="32">
        <v>4</v>
      </c>
      <c r="AU1244" s="32">
        <v>4</v>
      </c>
      <c r="AV1244" s="32">
        <v>4</v>
      </c>
      <c r="AW1244" s="32">
        <v>4</v>
      </c>
      <c r="AX1244" s="32">
        <v>3</v>
      </c>
      <c r="AY1244" s="32">
        <v>0</v>
      </c>
      <c r="AZ1244" s="32">
        <v>4</v>
      </c>
      <c r="BA1244" s="32">
        <v>4</v>
      </c>
      <c r="BB1244" s="32">
        <v>4</v>
      </c>
      <c r="BC1244" s="32">
        <v>4</v>
      </c>
      <c r="BD1244" s="33">
        <v>7.2</v>
      </c>
      <c r="BE1244" s="33">
        <v>7.2</v>
      </c>
      <c r="BF1244" s="33">
        <v>7.2</v>
      </c>
      <c r="BG1244" s="33">
        <v>4</v>
      </c>
      <c r="BH1244" s="33">
        <v>4</v>
      </c>
      <c r="BI1244" s="33">
        <v>4</v>
      </c>
      <c r="BJ1244" s="34">
        <v>4</v>
      </c>
      <c r="BK1244" s="35">
        <v>4</v>
      </c>
      <c r="BL1244" t="str">
        <f>IF(BY1244&gt;LARGE(BZ1244:$CK1244,1),1,"")</f>
        <v/>
      </c>
      <c r="BM1244" t="str">
        <f>IF(BZ1244&gt;LARGE(CA1244:$CK1244,1),2,"")</f>
        <v/>
      </c>
      <c r="BN1244" t="str">
        <f>IF(CA1244&gt;LARGE(CB1244:$CK1244,1),2.2,"")</f>
        <v/>
      </c>
      <c r="BO1244" t="str">
        <f>IF(CB1244&gt;LARGE(CC1244:$CK1244,1),3,"")</f>
        <v/>
      </c>
      <c r="BP1244" t="str">
        <f>IF(CC1244&gt;LARGE(CD1244:$CK1244,1),3.2,"")</f>
        <v/>
      </c>
      <c r="BQ1244">
        <f>IF(CD1244&gt;LARGE(CE1244:$CK1244,1),4,"")</f>
        <v>4</v>
      </c>
      <c r="BR1244" t="str">
        <f>IF(CE1244&gt;LARGE(CF1244:$CK1244,1),4.2,"")</f>
        <v/>
      </c>
      <c r="BS1244" t="str">
        <f>IF(CF1244&gt;LARGE(CG1244:$CK1244,1),5,"")</f>
        <v/>
      </c>
      <c r="BT1244" t="str">
        <f>IF(CG1244&gt;LARGE(CH1244:$CK1244,1),5.2,"")</f>
        <v/>
      </c>
      <c r="BU1244" t="str">
        <f>IF(CH1244&gt;LARGE(CI1244:$CK1244,1),6,"")</f>
        <v/>
      </c>
      <c r="BV1244" t="str">
        <f>IF(CI1244&gt;LARGE(CJ1244:$CK1244,1),6.2,"")</f>
        <v/>
      </c>
      <c r="BW1244" t="str">
        <f>IF(CJ1244&gt;LARGE(CK1244:$CK1244,1),7,"")</f>
        <v/>
      </c>
      <c r="BX1244" t="str">
        <f t="shared" si="324"/>
        <v/>
      </c>
      <c r="BY1244" s="36">
        <f t="shared" si="325"/>
        <v>0</v>
      </c>
      <c r="BZ1244" s="36">
        <f t="shared" si="326"/>
        <v>0</v>
      </c>
      <c r="CA1244">
        <f t="shared" si="327"/>
        <v>0</v>
      </c>
      <c r="CB1244" s="36">
        <f t="shared" si="328"/>
        <v>1</v>
      </c>
      <c r="CC1244">
        <f t="shared" si="329"/>
        <v>0</v>
      </c>
      <c r="CD1244" s="36">
        <f t="shared" si="330"/>
        <v>8</v>
      </c>
      <c r="CE1244">
        <f t="shared" si="331"/>
        <v>0</v>
      </c>
      <c r="CF1244" s="36">
        <f t="shared" si="332"/>
        <v>0</v>
      </c>
      <c r="CG1244">
        <f t="shared" si="333"/>
        <v>0</v>
      </c>
      <c r="CH1244" s="36">
        <f t="shared" si="334"/>
        <v>0</v>
      </c>
      <c r="CI1244">
        <f t="shared" si="335"/>
        <v>0</v>
      </c>
      <c r="CJ1244" s="36">
        <f t="shared" si="336"/>
        <v>0</v>
      </c>
      <c r="CK1244">
        <f t="shared" si="337"/>
        <v>0</v>
      </c>
      <c r="CP1244">
        <v>1928</v>
      </c>
      <c r="DD1244" t="str">
        <f>IF(COUNTIF('[3]Zone Players'!A$3:A$1847,A1244)&lt;1,"D","")</f>
        <v/>
      </c>
      <c r="DF1244">
        <f t="shared" si="340"/>
        <v>4</v>
      </c>
      <c r="DG1244" s="70">
        <f t="shared" si="338"/>
        <v>9</v>
      </c>
      <c r="DH1244" t="str">
        <f t="shared" si="339"/>
        <v/>
      </c>
    </row>
    <row r="1245" spans="1:112" x14ac:dyDescent="0.25">
      <c r="A1245" s="23">
        <v>147777</v>
      </c>
      <c r="B1245" s="24" t="s">
        <v>217</v>
      </c>
      <c r="C1245" s="24" t="s">
        <v>565</v>
      </c>
      <c r="D1245" s="25" t="s">
        <v>1625</v>
      </c>
      <c r="E1245" s="26"/>
      <c r="F1245" s="27"/>
      <c r="G1245" s="27"/>
      <c r="H1245" s="27"/>
      <c r="I1245" s="27"/>
      <c r="J1245" s="27"/>
      <c r="K1245" s="27"/>
      <c r="L1245" s="27"/>
      <c r="M1245" s="27"/>
      <c r="N1245" s="26"/>
      <c r="O1245" s="27">
        <v>5</v>
      </c>
      <c r="P1245" s="27">
        <v>3</v>
      </c>
      <c r="Q1245" s="28"/>
      <c r="R1245" s="28"/>
      <c r="S1245" s="28"/>
      <c r="T1245" s="29"/>
      <c r="U1245" s="28"/>
      <c r="V1245" s="30" t="s">
        <v>113</v>
      </c>
      <c r="W1245" s="30" t="s">
        <v>113</v>
      </c>
      <c r="X1245" s="30">
        <v>3</v>
      </c>
      <c r="Y1245" s="30">
        <v>4</v>
      </c>
      <c r="Z1245" s="30" t="s">
        <v>113</v>
      </c>
      <c r="AA1245" s="30">
        <v>6</v>
      </c>
      <c r="AB1245" s="30">
        <v>7</v>
      </c>
      <c r="AC1245" s="30" t="s">
        <v>113</v>
      </c>
      <c r="AD1245" s="30" t="s">
        <v>113</v>
      </c>
      <c r="AE1245" s="30" t="s">
        <v>113</v>
      </c>
      <c r="AF1245" s="30" t="s">
        <v>113</v>
      </c>
      <c r="AG1245" s="30" t="s">
        <v>113</v>
      </c>
      <c r="AH1245" s="30" t="s">
        <v>113</v>
      </c>
      <c r="AI1245" s="30" t="s">
        <v>113</v>
      </c>
      <c r="AJ1245" s="30" t="s">
        <v>113</v>
      </c>
      <c r="AK1245" s="30" t="s">
        <v>113</v>
      </c>
      <c r="AL1245" s="30" t="s">
        <v>113</v>
      </c>
      <c r="AM1245" s="30">
        <v>0</v>
      </c>
      <c r="AN1245" s="30">
        <v>18</v>
      </c>
      <c r="AO1245" s="30">
        <v>3</v>
      </c>
      <c r="AP1245" s="30">
        <v>4</v>
      </c>
      <c r="AQ1245" s="31">
        <v>3</v>
      </c>
      <c r="AR1245" s="31">
        <v>3</v>
      </c>
      <c r="AS1245" s="31">
        <v>3</v>
      </c>
      <c r="AT1245" s="32">
        <v>3</v>
      </c>
      <c r="AU1245" s="32">
        <v>3</v>
      </c>
      <c r="AV1245" s="32">
        <v>3</v>
      </c>
      <c r="AW1245" s="32">
        <v>3</v>
      </c>
      <c r="AX1245" s="32">
        <v>3</v>
      </c>
      <c r="AY1245" s="32">
        <v>3</v>
      </c>
      <c r="AZ1245" s="32">
        <v>3</v>
      </c>
      <c r="BA1245" s="32">
        <v>3</v>
      </c>
      <c r="BB1245" s="32">
        <v>3</v>
      </c>
      <c r="BC1245" s="32">
        <v>3</v>
      </c>
      <c r="BD1245" s="33">
        <v>7.2</v>
      </c>
      <c r="BE1245" s="33">
        <v>3</v>
      </c>
      <c r="BF1245" s="33">
        <v>3</v>
      </c>
      <c r="BG1245" s="33">
        <v>3</v>
      </c>
      <c r="BH1245" s="33">
        <v>3</v>
      </c>
      <c r="BI1245" s="33">
        <v>3</v>
      </c>
      <c r="BJ1245" s="34">
        <v>3</v>
      </c>
      <c r="BK1245" s="35">
        <v>3</v>
      </c>
      <c r="BL1245" t="str">
        <f>IF(BY1245&gt;LARGE(BZ1245:$CK1245,1),1,"")</f>
        <v/>
      </c>
      <c r="BM1245" t="str">
        <f>IF(BZ1245&gt;LARGE(CA1245:$CK1245,1),2,"")</f>
        <v/>
      </c>
      <c r="BN1245" t="str">
        <f>IF(CA1245&gt;LARGE(CB1245:$CK1245,1),2.2,"")</f>
        <v/>
      </c>
      <c r="BO1245">
        <f>IF(CB1245&gt;LARGE(CC1245:$CK1245,1),3,"")</f>
        <v>3</v>
      </c>
      <c r="BP1245" t="str">
        <f>IF(CC1245&gt;LARGE(CD1245:$CK1245,1),3.2,"")</f>
        <v/>
      </c>
      <c r="BQ1245" t="str">
        <f>IF(CD1245&gt;LARGE(CE1245:$CK1245,1),4,"")</f>
        <v/>
      </c>
      <c r="BR1245" t="str">
        <f>IF(CE1245&gt;LARGE(CF1245:$CK1245,1),4.2,"")</f>
        <v/>
      </c>
      <c r="BS1245" t="str">
        <f>IF(CF1245&gt;LARGE(CG1245:$CK1245,1),5,"")</f>
        <v/>
      </c>
      <c r="BT1245" t="str">
        <f>IF(CG1245&gt;LARGE(CH1245:$CK1245,1),5.2,"")</f>
        <v/>
      </c>
      <c r="BU1245" t="str">
        <f>IF(CH1245&gt;LARGE(CI1245:$CK1245,1),6,"")</f>
        <v/>
      </c>
      <c r="BV1245" t="str">
        <f>IF(CI1245&gt;LARGE(CJ1245:$CK1245,1),6.2,"")</f>
        <v/>
      </c>
      <c r="BW1245" t="str">
        <f>IF(CJ1245&gt;LARGE(CK1245:$CK1245,1),7,"")</f>
        <v/>
      </c>
      <c r="BX1245" t="str">
        <f t="shared" si="324"/>
        <v/>
      </c>
      <c r="BY1245" s="36">
        <f t="shared" si="325"/>
        <v>0</v>
      </c>
      <c r="BZ1245" s="36">
        <f t="shared" si="326"/>
        <v>0</v>
      </c>
      <c r="CA1245">
        <f t="shared" si="327"/>
        <v>0</v>
      </c>
      <c r="CB1245" s="36">
        <f t="shared" si="328"/>
        <v>10</v>
      </c>
      <c r="CC1245">
        <f t="shared" si="329"/>
        <v>0</v>
      </c>
      <c r="CD1245" s="36">
        <f t="shared" si="330"/>
        <v>0</v>
      </c>
      <c r="CE1245">
        <f t="shared" si="331"/>
        <v>0</v>
      </c>
      <c r="CF1245" s="36">
        <f t="shared" si="332"/>
        <v>0</v>
      </c>
      <c r="CG1245">
        <f t="shared" si="333"/>
        <v>0</v>
      </c>
      <c r="CH1245" s="36">
        <f t="shared" si="334"/>
        <v>0</v>
      </c>
      <c r="CI1245">
        <f t="shared" si="335"/>
        <v>0</v>
      </c>
      <c r="CJ1245" s="36">
        <f t="shared" si="336"/>
        <v>0</v>
      </c>
      <c r="CK1245">
        <f t="shared" si="337"/>
        <v>0</v>
      </c>
      <c r="CP1245">
        <v>1929</v>
      </c>
      <c r="DD1245" t="str">
        <f>IF(COUNTIF('[3]Zone Players'!A$3:A$1847,A1245)&lt;1,"D","")</f>
        <v/>
      </c>
      <c r="DF1245">
        <f t="shared" si="340"/>
        <v>3</v>
      </c>
      <c r="DG1245" s="70">
        <f t="shared" si="338"/>
        <v>10</v>
      </c>
      <c r="DH1245" t="str">
        <f t="shared" si="339"/>
        <v/>
      </c>
    </row>
    <row r="1246" spans="1:112" x14ac:dyDescent="0.25">
      <c r="A1246" s="23">
        <v>150900</v>
      </c>
      <c r="B1246" s="24" t="s">
        <v>1704</v>
      </c>
      <c r="C1246" s="24" t="s">
        <v>1705</v>
      </c>
      <c r="D1246" s="25" t="s">
        <v>1625</v>
      </c>
      <c r="E1246" s="26"/>
      <c r="F1246" s="27"/>
      <c r="G1246" s="27"/>
      <c r="H1246" s="27"/>
      <c r="I1246" s="27"/>
      <c r="J1246" s="27"/>
      <c r="K1246" s="27"/>
      <c r="L1246" s="27"/>
      <c r="M1246" s="27"/>
      <c r="N1246" s="26"/>
      <c r="O1246" s="27"/>
      <c r="P1246" s="27"/>
      <c r="Q1246" s="28"/>
      <c r="R1246" s="28"/>
      <c r="S1246" s="28"/>
      <c r="T1246" s="29"/>
      <c r="U1246" s="28"/>
      <c r="V1246" s="30" t="s">
        <v>113</v>
      </c>
      <c r="W1246" s="30" t="s">
        <v>113</v>
      </c>
      <c r="X1246" s="30">
        <v>3</v>
      </c>
      <c r="Y1246" s="30">
        <v>4</v>
      </c>
      <c r="Z1246" s="30" t="s">
        <v>113</v>
      </c>
      <c r="AA1246" s="30">
        <v>6</v>
      </c>
      <c r="AB1246" s="30">
        <v>7</v>
      </c>
      <c r="AC1246" s="30" t="s">
        <v>113</v>
      </c>
      <c r="AD1246" s="30" t="s">
        <v>113</v>
      </c>
      <c r="AE1246" s="30" t="s">
        <v>113</v>
      </c>
      <c r="AF1246" s="30" t="s">
        <v>113</v>
      </c>
      <c r="AG1246" s="30" t="s">
        <v>113</v>
      </c>
      <c r="AH1246" s="30" t="s">
        <v>113</v>
      </c>
      <c r="AI1246" s="30" t="s">
        <v>113</v>
      </c>
      <c r="AJ1246" s="30" t="s">
        <v>113</v>
      </c>
      <c r="AK1246" s="30" t="s">
        <v>113</v>
      </c>
      <c r="AL1246" s="30" t="s">
        <v>113</v>
      </c>
      <c r="AM1246" s="30">
        <v>0</v>
      </c>
      <c r="AN1246" s="30">
        <v>18</v>
      </c>
      <c r="AO1246" s="30">
        <v>0</v>
      </c>
      <c r="AP1246" s="30">
        <v>7</v>
      </c>
      <c r="AQ1246" s="31" t="s">
        <v>113</v>
      </c>
      <c r="AR1246" s="31" t="s">
        <v>113</v>
      </c>
      <c r="AS1246" s="31" t="s">
        <v>113</v>
      </c>
      <c r="AT1246" s="32">
        <v>0</v>
      </c>
      <c r="AU1246" s="32">
        <v>0</v>
      </c>
      <c r="AV1246" s="32">
        <v>0</v>
      </c>
      <c r="AW1246" s="32">
        <v>0</v>
      </c>
      <c r="AX1246" s="32">
        <v>0</v>
      </c>
      <c r="AY1246" s="32">
        <v>0</v>
      </c>
      <c r="AZ1246" s="32">
        <v>0</v>
      </c>
      <c r="BA1246" s="32">
        <v>0</v>
      </c>
      <c r="BB1246" s="32">
        <v>0</v>
      </c>
      <c r="BC1246" s="32">
        <v>0</v>
      </c>
      <c r="BD1246" s="33">
        <v>7.2</v>
      </c>
      <c r="BE1246" s="33">
        <v>7.2</v>
      </c>
      <c r="BF1246" s="33">
        <v>7.2</v>
      </c>
      <c r="BG1246" s="33">
        <v>7.2</v>
      </c>
      <c r="BH1246" s="33">
        <v>7.2</v>
      </c>
      <c r="BI1246" s="33">
        <v>7.2</v>
      </c>
      <c r="BJ1246" s="34" t="s">
        <v>113</v>
      </c>
      <c r="BK1246" s="35" t="s">
        <v>113</v>
      </c>
      <c r="BL1246" t="str">
        <f>IF(BY1246&gt;LARGE(BZ1246:$CK1246,1),1,"")</f>
        <v/>
      </c>
      <c r="BM1246" t="str">
        <f>IF(BZ1246&gt;LARGE(CA1246:$CK1246,1),2,"")</f>
        <v/>
      </c>
      <c r="BN1246" t="str">
        <f>IF(CA1246&gt;LARGE(CB1246:$CK1246,1),2.2,"")</f>
        <v/>
      </c>
      <c r="BO1246" t="str">
        <f>IF(CB1246&gt;LARGE(CC1246:$CK1246,1),3,"")</f>
        <v/>
      </c>
      <c r="BP1246" t="str">
        <f>IF(CC1246&gt;LARGE(CD1246:$CK1246,1),3.2,"")</f>
        <v/>
      </c>
      <c r="BQ1246" t="str">
        <f>IF(CD1246&gt;LARGE(CE1246:$CK1246,1),4,"")</f>
        <v/>
      </c>
      <c r="BR1246" t="str">
        <f>IF(CE1246&gt;LARGE(CF1246:$CK1246,1),4.2,"")</f>
        <v/>
      </c>
      <c r="BS1246" t="str">
        <f>IF(CF1246&gt;LARGE(CG1246:$CK1246,1),5,"")</f>
        <v/>
      </c>
      <c r="BT1246" t="str">
        <f>IF(CG1246&gt;LARGE(CH1246:$CK1246,1),5.2,"")</f>
        <v/>
      </c>
      <c r="BU1246" t="str">
        <f>IF(CH1246&gt;LARGE(CI1246:$CK1246,1),6,"")</f>
        <v/>
      </c>
      <c r="BV1246" t="str">
        <f>IF(CI1246&gt;LARGE(CJ1246:$CK1246,1),6.2,"")</f>
        <v/>
      </c>
      <c r="BW1246" t="str">
        <f>IF(CJ1246&gt;LARGE(CK1246:$CK1246,1),7,"")</f>
        <v/>
      </c>
      <c r="BX1246" t="str">
        <f t="shared" si="324"/>
        <v/>
      </c>
      <c r="BY1246" s="36">
        <f t="shared" si="325"/>
        <v>0</v>
      </c>
      <c r="BZ1246" s="36">
        <f t="shared" si="326"/>
        <v>0</v>
      </c>
      <c r="CA1246">
        <f t="shared" si="327"/>
        <v>0</v>
      </c>
      <c r="CB1246" s="36">
        <f t="shared" si="328"/>
        <v>0</v>
      </c>
      <c r="CC1246">
        <f t="shared" si="329"/>
        <v>0</v>
      </c>
      <c r="CD1246" s="36">
        <f t="shared" si="330"/>
        <v>0</v>
      </c>
      <c r="CE1246">
        <f t="shared" si="331"/>
        <v>0</v>
      </c>
      <c r="CF1246" s="36">
        <f t="shared" si="332"/>
        <v>0</v>
      </c>
      <c r="CG1246">
        <f t="shared" si="333"/>
        <v>0</v>
      </c>
      <c r="CH1246" s="36">
        <f t="shared" si="334"/>
        <v>0</v>
      </c>
      <c r="CI1246">
        <f t="shared" si="335"/>
        <v>0</v>
      </c>
      <c r="CJ1246" s="36">
        <f t="shared" si="336"/>
        <v>0</v>
      </c>
      <c r="CK1246">
        <f t="shared" si="337"/>
        <v>0</v>
      </c>
      <c r="CP1246">
        <v>1930</v>
      </c>
      <c r="DD1246" t="str">
        <f>IF(COUNTIF('[3]Zone Players'!A$3:A$1847,A1246)&lt;1,"D","")</f>
        <v/>
      </c>
      <c r="DF1246" t="str">
        <f t="shared" si="340"/>
        <v/>
      </c>
      <c r="DG1246" s="70">
        <f t="shared" si="338"/>
        <v>0</v>
      </c>
      <c r="DH1246" t="str">
        <f t="shared" si="339"/>
        <v/>
      </c>
    </row>
    <row r="1247" spans="1:112" x14ac:dyDescent="0.25">
      <c r="A1247" s="23">
        <v>8746</v>
      </c>
      <c r="B1247" s="24" t="s">
        <v>1706</v>
      </c>
      <c r="C1247" s="24" t="s">
        <v>1707</v>
      </c>
      <c r="D1247" s="25" t="s">
        <v>1625</v>
      </c>
      <c r="E1247" s="26"/>
      <c r="F1247" s="27"/>
      <c r="G1247" s="27"/>
      <c r="H1247" s="27"/>
      <c r="I1247" s="27"/>
      <c r="J1247" s="27"/>
      <c r="K1247" s="27"/>
      <c r="L1247" s="27"/>
      <c r="M1247" s="27"/>
      <c r="N1247" s="26"/>
      <c r="O1247" s="27"/>
      <c r="P1247" s="27">
        <v>6</v>
      </c>
      <c r="Q1247" s="28"/>
      <c r="R1247" s="28"/>
      <c r="S1247" s="28"/>
      <c r="T1247" s="29"/>
      <c r="U1247" s="28"/>
      <c r="V1247" s="30" t="s">
        <v>113</v>
      </c>
      <c r="W1247" s="30" t="s">
        <v>113</v>
      </c>
      <c r="X1247" s="30">
        <v>3</v>
      </c>
      <c r="Y1247" s="30">
        <v>4</v>
      </c>
      <c r="Z1247" s="30" t="s">
        <v>113</v>
      </c>
      <c r="AA1247" s="30">
        <v>6</v>
      </c>
      <c r="AB1247" s="30">
        <v>7</v>
      </c>
      <c r="AC1247" s="30" t="s">
        <v>113</v>
      </c>
      <c r="AD1247" s="30" t="s">
        <v>113</v>
      </c>
      <c r="AE1247" s="30" t="s">
        <v>113</v>
      </c>
      <c r="AF1247" s="30" t="s">
        <v>113</v>
      </c>
      <c r="AG1247" s="30" t="s">
        <v>113</v>
      </c>
      <c r="AH1247" s="30" t="s">
        <v>113</v>
      </c>
      <c r="AI1247" s="30" t="s">
        <v>113</v>
      </c>
      <c r="AJ1247" s="30" t="s">
        <v>113</v>
      </c>
      <c r="AK1247" s="30" t="s">
        <v>113</v>
      </c>
      <c r="AL1247" s="30" t="s">
        <v>113</v>
      </c>
      <c r="AM1247" s="30">
        <v>0</v>
      </c>
      <c r="AN1247" s="30">
        <v>18</v>
      </c>
      <c r="AO1247" s="30">
        <v>0</v>
      </c>
      <c r="AP1247" s="30">
        <v>7</v>
      </c>
      <c r="AQ1247" s="31">
        <v>6</v>
      </c>
      <c r="AR1247" s="31">
        <v>6</v>
      </c>
      <c r="AS1247" s="31">
        <v>6</v>
      </c>
      <c r="AT1247" s="32">
        <v>0</v>
      </c>
      <c r="AU1247" s="32">
        <v>0</v>
      </c>
      <c r="AV1247" s="32">
        <v>7</v>
      </c>
      <c r="AW1247" s="32">
        <v>0</v>
      </c>
      <c r="AX1247" s="32">
        <v>0</v>
      </c>
      <c r="AY1247" s="32">
        <v>0</v>
      </c>
      <c r="AZ1247" s="32">
        <v>0</v>
      </c>
      <c r="BA1247" s="32">
        <v>0</v>
      </c>
      <c r="BB1247" s="32">
        <v>0</v>
      </c>
      <c r="BC1247" s="32">
        <v>0</v>
      </c>
      <c r="BD1247" s="33">
        <v>7.2</v>
      </c>
      <c r="BE1247" s="33">
        <v>7.2</v>
      </c>
      <c r="BF1247" s="33">
        <v>7.2</v>
      </c>
      <c r="BG1247" s="33">
        <v>7.2</v>
      </c>
      <c r="BH1247" s="33">
        <v>7.2</v>
      </c>
      <c r="BI1247" s="33">
        <v>7.2</v>
      </c>
      <c r="BJ1247" s="34" t="s">
        <v>113</v>
      </c>
      <c r="BK1247" s="35">
        <v>6</v>
      </c>
      <c r="BL1247" t="str">
        <f>IF(BY1247&gt;LARGE(BZ1247:$CK1247,1),1,"")</f>
        <v/>
      </c>
      <c r="BM1247" t="str">
        <f>IF(BZ1247&gt;LARGE(CA1247:$CK1247,1),2,"")</f>
        <v/>
      </c>
      <c r="BN1247" t="str">
        <f>IF(CA1247&gt;LARGE(CB1247:$CK1247,1),2.2,"")</f>
        <v/>
      </c>
      <c r="BO1247" t="str">
        <f>IF(CB1247&gt;LARGE(CC1247:$CK1247,1),3,"")</f>
        <v/>
      </c>
      <c r="BP1247" t="str">
        <f>IF(CC1247&gt;LARGE(CD1247:$CK1247,1),3.2,"")</f>
        <v/>
      </c>
      <c r="BQ1247" t="str">
        <f>IF(CD1247&gt;LARGE(CE1247:$CK1247,1),4,"")</f>
        <v/>
      </c>
      <c r="BR1247" t="str">
        <f>IF(CE1247&gt;LARGE(CF1247:$CK1247,1),4.2,"")</f>
        <v/>
      </c>
      <c r="BS1247" t="str">
        <f>IF(CF1247&gt;LARGE(CG1247:$CK1247,1),5,"")</f>
        <v/>
      </c>
      <c r="BT1247" t="str">
        <f>IF(CG1247&gt;LARGE(CH1247:$CK1247,1),5.2,"")</f>
        <v/>
      </c>
      <c r="BU1247" t="str">
        <f>IF(CH1247&gt;LARGE(CI1247:$CK1247,1),6,"")</f>
        <v/>
      </c>
      <c r="BV1247" t="str">
        <f>IF(CI1247&gt;LARGE(CJ1247:$CK1247,1),6.2,"")</f>
        <v/>
      </c>
      <c r="BW1247">
        <f>IF(CJ1247&gt;LARGE(CK1247:$CK1247,1),7,"")</f>
        <v>7</v>
      </c>
      <c r="BX1247" t="str">
        <f t="shared" si="324"/>
        <v/>
      </c>
      <c r="BY1247" s="36">
        <f t="shared" si="325"/>
        <v>0</v>
      </c>
      <c r="BZ1247" s="36">
        <f t="shared" si="326"/>
        <v>0</v>
      </c>
      <c r="CA1247">
        <f t="shared" si="327"/>
        <v>0</v>
      </c>
      <c r="CB1247" s="36">
        <f t="shared" si="328"/>
        <v>0</v>
      </c>
      <c r="CC1247">
        <f t="shared" si="329"/>
        <v>0</v>
      </c>
      <c r="CD1247" s="36">
        <f t="shared" si="330"/>
        <v>0</v>
      </c>
      <c r="CE1247">
        <f t="shared" si="331"/>
        <v>0</v>
      </c>
      <c r="CF1247" s="36">
        <f t="shared" si="332"/>
        <v>0</v>
      </c>
      <c r="CG1247">
        <f t="shared" si="333"/>
        <v>0</v>
      </c>
      <c r="CH1247" s="36">
        <f t="shared" si="334"/>
        <v>0</v>
      </c>
      <c r="CI1247">
        <f t="shared" si="335"/>
        <v>0</v>
      </c>
      <c r="CJ1247" s="36">
        <f t="shared" si="336"/>
        <v>1</v>
      </c>
      <c r="CK1247">
        <f t="shared" si="337"/>
        <v>0</v>
      </c>
      <c r="CP1247">
        <v>1932</v>
      </c>
      <c r="DD1247" t="str">
        <f>IF(COUNTIF('[3]Zone Players'!A$3:A$1847,A1247)&lt;1,"D","")</f>
        <v/>
      </c>
      <c r="DF1247">
        <f t="shared" si="340"/>
        <v>6</v>
      </c>
      <c r="DG1247" s="70">
        <f t="shared" si="338"/>
        <v>1</v>
      </c>
      <c r="DH1247" t="str">
        <f t="shared" si="339"/>
        <v/>
      </c>
    </row>
    <row r="1248" spans="1:112" x14ac:dyDescent="0.25">
      <c r="A1248" s="23">
        <v>142765</v>
      </c>
      <c r="B1248" s="24" t="s">
        <v>1708</v>
      </c>
      <c r="C1248" s="24" t="s">
        <v>1709</v>
      </c>
      <c r="D1248" s="25" t="s">
        <v>1625</v>
      </c>
      <c r="E1248" s="26"/>
      <c r="F1248" s="27"/>
      <c r="G1248" s="27"/>
      <c r="H1248" s="27"/>
      <c r="I1248" s="27"/>
      <c r="J1248" s="27"/>
      <c r="K1248" s="27"/>
      <c r="L1248" s="27">
        <v>5</v>
      </c>
      <c r="M1248" s="27">
        <v>2</v>
      </c>
      <c r="N1248" s="26">
        <v>3</v>
      </c>
      <c r="O1248" s="27">
        <v>3</v>
      </c>
      <c r="P1248" s="27">
        <v>3</v>
      </c>
      <c r="Q1248" s="28"/>
      <c r="R1248" s="28"/>
      <c r="S1248" s="28"/>
      <c r="T1248" s="29"/>
      <c r="U1248" s="28"/>
      <c r="V1248" s="30" t="s">
        <v>113</v>
      </c>
      <c r="W1248" s="30" t="s">
        <v>113</v>
      </c>
      <c r="X1248" s="30">
        <v>3</v>
      </c>
      <c r="Y1248" s="30">
        <v>4</v>
      </c>
      <c r="Z1248" s="30" t="s">
        <v>113</v>
      </c>
      <c r="AA1248" s="30">
        <v>6</v>
      </c>
      <c r="AB1248" s="30">
        <v>7</v>
      </c>
      <c r="AC1248" s="30" t="s">
        <v>113</v>
      </c>
      <c r="AD1248" s="30" t="s">
        <v>113</v>
      </c>
      <c r="AE1248" s="30" t="s">
        <v>113</v>
      </c>
      <c r="AF1248" s="30" t="s">
        <v>113</v>
      </c>
      <c r="AG1248" s="30" t="s">
        <v>113</v>
      </c>
      <c r="AH1248" s="30" t="s">
        <v>113</v>
      </c>
      <c r="AI1248" s="30" t="s">
        <v>113</v>
      </c>
      <c r="AJ1248" s="30" t="s">
        <v>113</v>
      </c>
      <c r="AK1248" s="30" t="s">
        <v>113</v>
      </c>
      <c r="AL1248" s="30" t="s">
        <v>113</v>
      </c>
      <c r="AM1248" s="30">
        <v>0</v>
      </c>
      <c r="AN1248" s="30">
        <v>18</v>
      </c>
      <c r="AO1248" s="30">
        <v>3</v>
      </c>
      <c r="AP1248" s="30">
        <v>4</v>
      </c>
      <c r="AQ1248" s="31">
        <v>3</v>
      </c>
      <c r="AR1248" s="31">
        <v>3</v>
      </c>
      <c r="AS1248" s="31">
        <v>3</v>
      </c>
      <c r="AT1248" s="32">
        <v>3</v>
      </c>
      <c r="AU1248" s="32">
        <v>3</v>
      </c>
      <c r="AV1248" s="32">
        <v>3</v>
      </c>
      <c r="AW1248" s="32">
        <v>3</v>
      </c>
      <c r="AX1248" s="32">
        <v>3</v>
      </c>
      <c r="AY1248" s="32">
        <v>3</v>
      </c>
      <c r="AZ1248" s="32">
        <v>3</v>
      </c>
      <c r="BA1248" s="32">
        <v>3</v>
      </c>
      <c r="BB1248" s="32">
        <v>3</v>
      </c>
      <c r="BC1248" s="32">
        <v>3</v>
      </c>
      <c r="BD1248" s="33">
        <v>7.2</v>
      </c>
      <c r="BE1248" s="33">
        <v>3</v>
      </c>
      <c r="BF1248" s="33">
        <v>3</v>
      </c>
      <c r="BG1248" s="33">
        <v>3</v>
      </c>
      <c r="BH1248" s="33">
        <v>3</v>
      </c>
      <c r="BI1248" s="33">
        <v>3</v>
      </c>
      <c r="BJ1248" s="34">
        <v>3</v>
      </c>
      <c r="BK1248" s="35">
        <v>3</v>
      </c>
      <c r="BL1248" t="str">
        <f>IF(BY1248&gt;LARGE(BZ1248:$CK1248,1),1,"")</f>
        <v/>
      </c>
      <c r="BM1248" t="str">
        <f>IF(BZ1248&gt;LARGE(CA1248:$CK1248,1),2,"")</f>
        <v/>
      </c>
      <c r="BN1248" t="str">
        <f>IF(CA1248&gt;LARGE(CB1248:$CK1248,1),2.2,"")</f>
        <v/>
      </c>
      <c r="BO1248">
        <f>IF(CB1248&gt;LARGE(CC1248:$CK1248,1),3,"")</f>
        <v>3</v>
      </c>
      <c r="BP1248" t="str">
        <f>IF(CC1248&gt;LARGE(CD1248:$CK1248,1),3.2,"")</f>
        <v/>
      </c>
      <c r="BQ1248" t="str">
        <f>IF(CD1248&gt;LARGE(CE1248:$CK1248,1),4,"")</f>
        <v/>
      </c>
      <c r="BR1248" t="str">
        <f>IF(CE1248&gt;LARGE(CF1248:$CK1248,1),4.2,"")</f>
        <v/>
      </c>
      <c r="BS1248" t="str">
        <f>IF(CF1248&gt;LARGE(CG1248:$CK1248,1),5,"")</f>
        <v/>
      </c>
      <c r="BT1248" t="str">
        <f>IF(CG1248&gt;LARGE(CH1248:$CK1248,1),5.2,"")</f>
        <v/>
      </c>
      <c r="BU1248" t="str">
        <f>IF(CH1248&gt;LARGE(CI1248:$CK1248,1),6,"")</f>
        <v/>
      </c>
      <c r="BV1248" t="str">
        <f>IF(CI1248&gt;LARGE(CJ1248:$CK1248,1),6.2,"")</f>
        <v/>
      </c>
      <c r="BW1248" t="str">
        <f>IF(CJ1248&gt;LARGE(CK1248:$CK1248,1),7,"")</f>
        <v/>
      </c>
      <c r="BX1248" t="str">
        <f t="shared" si="324"/>
        <v/>
      </c>
      <c r="BY1248" s="36">
        <f t="shared" si="325"/>
        <v>0</v>
      </c>
      <c r="BZ1248" s="36">
        <f t="shared" si="326"/>
        <v>0</v>
      </c>
      <c r="CA1248">
        <f t="shared" si="327"/>
        <v>0</v>
      </c>
      <c r="CB1248" s="36">
        <f t="shared" si="328"/>
        <v>10</v>
      </c>
      <c r="CC1248">
        <f t="shared" si="329"/>
        <v>0</v>
      </c>
      <c r="CD1248" s="36">
        <f t="shared" si="330"/>
        <v>0</v>
      </c>
      <c r="CE1248">
        <f t="shared" si="331"/>
        <v>0</v>
      </c>
      <c r="CF1248" s="36">
        <f t="shared" si="332"/>
        <v>0</v>
      </c>
      <c r="CG1248">
        <f t="shared" si="333"/>
        <v>0</v>
      </c>
      <c r="CH1248" s="36">
        <f t="shared" si="334"/>
        <v>0</v>
      </c>
      <c r="CI1248">
        <f t="shared" si="335"/>
        <v>0</v>
      </c>
      <c r="CJ1248" s="36">
        <f t="shared" si="336"/>
        <v>0</v>
      </c>
      <c r="CK1248">
        <f t="shared" si="337"/>
        <v>0</v>
      </c>
      <c r="CP1248">
        <v>1933</v>
      </c>
      <c r="DD1248" t="str">
        <f>IF(COUNTIF('[3]Zone Players'!A$3:A$1847,A1248)&lt;1,"D","")</f>
        <v/>
      </c>
      <c r="DF1248">
        <f t="shared" si="340"/>
        <v>3</v>
      </c>
      <c r="DG1248" s="70">
        <f t="shared" si="338"/>
        <v>10</v>
      </c>
      <c r="DH1248" t="str">
        <f t="shared" si="339"/>
        <v/>
      </c>
    </row>
    <row r="1249" spans="1:112" x14ac:dyDescent="0.25">
      <c r="A1249" s="23">
        <v>135701</v>
      </c>
      <c r="B1249" s="24" t="s">
        <v>1710</v>
      </c>
      <c r="C1249" s="24" t="s">
        <v>1711</v>
      </c>
      <c r="D1249" s="25" t="s">
        <v>1625</v>
      </c>
      <c r="E1249" s="26"/>
      <c r="F1249" s="27"/>
      <c r="G1249" s="27"/>
      <c r="H1249" s="27"/>
      <c r="I1249" s="27"/>
      <c r="J1249" s="27"/>
      <c r="K1249" s="27"/>
      <c r="L1249" s="27"/>
      <c r="M1249" s="27"/>
      <c r="N1249" s="26"/>
      <c r="O1249" s="27"/>
      <c r="P1249" s="27"/>
      <c r="Q1249" s="28"/>
      <c r="R1249" s="28"/>
      <c r="S1249" s="28"/>
      <c r="T1249" s="29"/>
      <c r="U1249" s="28"/>
      <c r="V1249" s="30" t="s">
        <v>113</v>
      </c>
      <c r="W1249" s="30" t="s">
        <v>113</v>
      </c>
      <c r="X1249" s="30">
        <v>3</v>
      </c>
      <c r="Y1249" s="30">
        <v>4</v>
      </c>
      <c r="Z1249" s="30" t="s">
        <v>113</v>
      </c>
      <c r="AA1249" s="30">
        <v>6</v>
      </c>
      <c r="AB1249" s="30">
        <v>7</v>
      </c>
      <c r="AC1249" s="30" t="s">
        <v>113</v>
      </c>
      <c r="AD1249" s="30" t="s">
        <v>113</v>
      </c>
      <c r="AE1249" s="30" t="s">
        <v>113</v>
      </c>
      <c r="AF1249" s="30" t="s">
        <v>113</v>
      </c>
      <c r="AG1249" s="30" t="s">
        <v>113</v>
      </c>
      <c r="AH1249" s="30" t="s">
        <v>113</v>
      </c>
      <c r="AI1249" s="30" t="s">
        <v>113</v>
      </c>
      <c r="AJ1249" s="30" t="s">
        <v>113</v>
      </c>
      <c r="AK1249" s="30" t="s">
        <v>113</v>
      </c>
      <c r="AL1249" s="30" t="s">
        <v>113</v>
      </c>
      <c r="AM1249" s="30">
        <v>0</v>
      </c>
      <c r="AN1249" s="30">
        <v>18</v>
      </c>
      <c r="AO1249" s="30">
        <v>0</v>
      </c>
      <c r="AP1249" s="30">
        <v>7</v>
      </c>
      <c r="AQ1249" s="31" t="s">
        <v>113</v>
      </c>
      <c r="AR1249" s="31" t="s">
        <v>113</v>
      </c>
      <c r="AS1249" s="31" t="s">
        <v>113</v>
      </c>
      <c r="AT1249" s="32">
        <v>0</v>
      </c>
      <c r="AU1249" s="32">
        <v>0</v>
      </c>
      <c r="AV1249" s="32">
        <v>0</v>
      </c>
      <c r="AW1249" s="32">
        <v>0</v>
      </c>
      <c r="AX1249" s="32">
        <v>0</v>
      </c>
      <c r="AY1249" s="32">
        <v>0</v>
      </c>
      <c r="AZ1249" s="32">
        <v>7</v>
      </c>
      <c r="BA1249" s="32">
        <v>0</v>
      </c>
      <c r="BB1249" s="32">
        <v>7</v>
      </c>
      <c r="BC1249" s="32">
        <v>7</v>
      </c>
      <c r="BD1249" s="33">
        <v>7.2</v>
      </c>
      <c r="BE1249" s="33">
        <v>7.2</v>
      </c>
      <c r="BF1249" s="33">
        <v>7.2</v>
      </c>
      <c r="BG1249" s="33">
        <v>7.2</v>
      </c>
      <c r="BH1249" s="33">
        <v>7.2</v>
      </c>
      <c r="BI1249" s="33">
        <v>7.2</v>
      </c>
      <c r="BJ1249" s="34" t="s">
        <v>113</v>
      </c>
      <c r="BK1249" s="35" t="s">
        <v>113</v>
      </c>
      <c r="BL1249" t="str">
        <f>IF(BY1249&gt;LARGE(BZ1249:$CK1249,1),1,"")</f>
        <v/>
      </c>
      <c r="BM1249" t="str">
        <f>IF(BZ1249&gt;LARGE(CA1249:$CK1249,1),2,"")</f>
        <v/>
      </c>
      <c r="BN1249" t="str">
        <f>IF(CA1249&gt;LARGE(CB1249:$CK1249,1),2.2,"")</f>
        <v/>
      </c>
      <c r="BO1249" t="str">
        <f>IF(CB1249&gt;LARGE(CC1249:$CK1249,1),3,"")</f>
        <v/>
      </c>
      <c r="BP1249" t="str">
        <f>IF(CC1249&gt;LARGE(CD1249:$CK1249,1),3.2,"")</f>
        <v/>
      </c>
      <c r="BQ1249" t="str">
        <f>IF(CD1249&gt;LARGE(CE1249:$CK1249,1),4,"")</f>
        <v/>
      </c>
      <c r="BR1249" t="str">
        <f>IF(CE1249&gt;LARGE(CF1249:$CK1249,1),4.2,"")</f>
        <v/>
      </c>
      <c r="BS1249" t="str">
        <f>IF(CF1249&gt;LARGE(CG1249:$CK1249,1),5,"")</f>
        <v/>
      </c>
      <c r="BT1249" t="str">
        <f>IF(CG1249&gt;LARGE(CH1249:$CK1249,1),5.2,"")</f>
        <v/>
      </c>
      <c r="BU1249" t="str">
        <f>IF(CH1249&gt;LARGE(CI1249:$CK1249,1),6,"")</f>
        <v/>
      </c>
      <c r="BV1249" t="str">
        <f>IF(CI1249&gt;LARGE(CJ1249:$CK1249,1),6.2,"")</f>
        <v/>
      </c>
      <c r="BW1249">
        <f>IF(CJ1249&gt;LARGE(CK1249:$CK1249,1),7,"")</f>
        <v>7</v>
      </c>
      <c r="BX1249" t="str">
        <f t="shared" si="324"/>
        <v/>
      </c>
      <c r="BY1249" s="36">
        <f t="shared" si="325"/>
        <v>0</v>
      </c>
      <c r="BZ1249" s="36">
        <f t="shared" si="326"/>
        <v>0</v>
      </c>
      <c r="CA1249">
        <f t="shared" si="327"/>
        <v>0</v>
      </c>
      <c r="CB1249" s="36">
        <f t="shared" si="328"/>
        <v>0</v>
      </c>
      <c r="CC1249">
        <f t="shared" si="329"/>
        <v>0</v>
      </c>
      <c r="CD1249" s="36">
        <f t="shared" si="330"/>
        <v>0</v>
      </c>
      <c r="CE1249">
        <f t="shared" si="331"/>
        <v>0</v>
      </c>
      <c r="CF1249" s="36">
        <f t="shared" si="332"/>
        <v>0</v>
      </c>
      <c r="CG1249">
        <f t="shared" si="333"/>
        <v>0</v>
      </c>
      <c r="CH1249" s="36">
        <f t="shared" si="334"/>
        <v>0</v>
      </c>
      <c r="CI1249">
        <f t="shared" si="335"/>
        <v>0</v>
      </c>
      <c r="CJ1249" s="36">
        <f t="shared" si="336"/>
        <v>3</v>
      </c>
      <c r="CK1249">
        <f t="shared" si="337"/>
        <v>0</v>
      </c>
      <c r="CP1249">
        <v>1934</v>
      </c>
      <c r="DD1249" t="str">
        <f>IF(COUNTIF('[3]Zone Players'!A$3:A$1847,A1249)&lt;1,"D","")</f>
        <v/>
      </c>
      <c r="DF1249" t="str">
        <f t="shared" si="340"/>
        <v/>
      </c>
      <c r="DG1249" s="70">
        <f t="shared" si="338"/>
        <v>3</v>
      </c>
      <c r="DH1249" t="str">
        <f t="shared" si="339"/>
        <v/>
      </c>
    </row>
    <row r="1250" spans="1:112" x14ac:dyDescent="0.25">
      <c r="A1250" s="23">
        <v>131830</v>
      </c>
      <c r="B1250" s="24" t="s">
        <v>1712</v>
      </c>
      <c r="C1250" s="24" t="s">
        <v>1713</v>
      </c>
      <c r="D1250" s="25" t="s">
        <v>1625</v>
      </c>
      <c r="E1250" s="26"/>
      <c r="F1250" s="27"/>
      <c r="G1250" s="27"/>
      <c r="H1250" s="27"/>
      <c r="I1250" s="27"/>
      <c r="J1250" s="27"/>
      <c r="K1250" s="27"/>
      <c r="L1250" s="27"/>
      <c r="M1250" s="27"/>
      <c r="N1250" s="26"/>
      <c r="O1250" s="27"/>
      <c r="P1250" s="27">
        <v>6</v>
      </c>
      <c r="Q1250" s="28"/>
      <c r="R1250" s="28"/>
      <c r="S1250" s="28"/>
      <c r="T1250" s="29"/>
      <c r="U1250" s="28"/>
      <c r="V1250" s="30" t="s">
        <v>113</v>
      </c>
      <c r="W1250" s="30" t="s">
        <v>113</v>
      </c>
      <c r="X1250" s="30">
        <v>3</v>
      </c>
      <c r="Y1250" s="30">
        <v>4</v>
      </c>
      <c r="Z1250" s="30" t="s">
        <v>113</v>
      </c>
      <c r="AA1250" s="30">
        <v>6</v>
      </c>
      <c r="AB1250" s="30">
        <v>7</v>
      </c>
      <c r="AC1250" s="30" t="s">
        <v>113</v>
      </c>
      <c r="AD1250" s="30" t="s">
        <v>113</v>
      </c>
      <c r="AE1250" s="30" t="s">
        <v>113</v>
      </c>
      <c r="AF1250" s="30" t="s">
        <v>113</v>
      </c>
      <c r="AG1250" s="30" t="s">
        <v>113</v>
      </c>
      <c r="AH1250" s="30" t="s">
        <v>113</v>
      </c>
      <c r="AI1250" s="30" t="s">
        <v>113</v>
      </c>
      <c r="AJ1250" s="30" t="s">
        <v>113</v>
      </c>
      <c r="AK1250" s="30" t="s">
        <v>113</v>
      </c>
      <c r="AL1250" s="30" t="s">
        <v>113</v>
      </c>
      <c r="AM1250" s="30">
        <v>0</v>
      </c>
      <c r="AN1250" s="30">
        <v>18</v>
      </c>
      <c r="AO1250" s="30">
        <v>0</v>
      </c>
      <c r="AP1250" s="30">
        <v>7</v>
      </c>
      <c r="AQ1250" s="31">
        <v>6</v>
      </c>
      <c r="AR1250" s="31">
        <v>6</v>
      </c>
      <c r="AS1250" s="31">
        <v>6</v>
      </c>
      <c r="AT1250" s="32">
        <v>6</v>
      </c>
      <c r="AU1250" s="32">
        <v>6</v>
      </c>
      <c r="AV1250" s="32">
        <v>6</v>
      </c>
      <c r="AW1250" s="32">
        <v>6</v>
      </c>
      <c r="AX1250" s="32">
        <v>6</v>
      </c>
      <c r="AY1250" s="32">
        <v>6</v>
      </c>
      <c r="AZ1250" s="32">
        <v>6</v>
      </c>
      <c r="BA1250" s="32">
        <v>6</v>
      </c>
      <c r="BB1250" s="32">
        <v>6</v>
      </c>
      <c r="BC1250" s="32">
        <v>6</v>
      </c>
      <c r="BD1250" s="33">
        <v>7.2</v>
      </c>
      <c r="BE1250" s="33">
        <v>6</v>
      </c>
      <c r="BF1250" s="33">
        <v>6</v>
      </c>
      <c r="BG1250" s="33">
        <v>6</v>
      </c>
      <c r="BH1250" s="33">
        <v>6</v>
      </c>
      <c r="BI1250" s="33">
        <v>6</v>
      </c>
      <c r="BJ1250" s="34">
        <v>6</v>
      </c>
      <c r="BK1250" s="35">
        <v>6</v>
      </c>
      <c r="BL1250" t="str">
        <f>IF(BY1250&gt;LARGE(BZ1250:$CK1250,1),1,"")</f>
        <v/>
      </c>
      <c r="BM1250" t="str">
        <f>IF(BZ1250&gt;LARGE(CA1250:$CK1250,1),2,"")</f>
        <v/>
      </c>
      <c r="BN1250" t="str">
        <f>IF(CA1250&gt;LARGE(CB1250:$CK1250,1),2.2,"")</f>
        <v/>
      </c>
      <c r="BO1250" t="str">
        <f>IF(CB1250&gt;LARGE(CC1250:$CK1250,1),3,"")</f>
        <v/>
      </c>
      <c r="BP1250" t="str">
        <f>IF(CC1250&gt;LARGE(CD1250:$CK1250,1),3.2,"")</f>
        <v/>
      </c>
      <c r="BQ1250" t="str">
        <f>IF(CD1250&gt;LARGE(CE1250:$CK1250,1),4,"")</f>
        <v/>
      </c>
      <c r="BR1250" t="str">
        <f>IF(CE1250&gt;LARGE(CF1250:$CK1250,1),4.2,"")</f>
        <v/>
      </c>
      <c r="BS1250" t="str">
        <f>IF(CF1250&gt;LARGE(CG1250:$CK1250,1),5,"")</f>
        <v/>
      </c>
      <c r="BT1250" t="str">
        <f>IF(CG1250&gt;LARGE(CH1250:$CK1250,1),5.2,"")</f>
        <v/>
      </c>
      <c r="BU1250">
        <f>IF(CH1250&gt;LARGE(CI1250:$CK1250,1),6,"")</f>
        <v>6</v>
      </c>
      <c r="BV1250" t="str">
        <f>IF(CI1250&gt;LARGE(CJ1250:$CK1250,1),6.2,"")</f>
        <v/>
      </c>
      <c r="BW1250" t="str">
        <f>IF(CJ1250&gt;LARGE(CK1250:$CK1250,1),7,"")</f>
        <v/>
      </c>
      <c r="BX1250" t="str">
        <f t="shared" si="324"/>
        <v/>
      </c>
      <c r="BY1250" s="36">
        <f t="shared" si="325"/>
        <v>0</v>
      </c>
      <c r="BZ1250" s="36">
        <f t="shared" si="326"/>
        <v>0</v>
      </c>
      <c r="CA1250">
        <f t="shared" si="327"/>
        <v>0</v>
      </c>
      <c r="CB1250" s="36">
        <f t="shared" si="328"/>
        <v>0</v>
      </c>
      <c r="CC1250">
        <f t="shared" si="329"/>
        <v>0</v>
      </c>
      <c r="CD1250" s="36">
        <f t="shared" si="330"/>
        <v>0</v>
      </c>
      <c r="CE1250">
        <f t="shared" si="331"/>
        <v>0</v>
      </c>
      <c r="CF1250" s="36">
        <f t="shared" si="332"/>
        <v>0</v>
      </c>
      <c r="CG1250">
        <f t="shared" si="333"/>
        <v>0</v>
      </c>
      <c r="CH1250" s="36">
        <f t="shared" si="334"/>
        <v>10</v>
      </c>
      <c r="CI1250">
        <f t="shared" si="335"/>
        <v>0</v>
      </c>
      <c r="CJ1250" s="36">
        <f t="shared" si="336"/>
        <v>0</v>
      </c>
      <c r="CK1250">
        <f t="shared" si="337"/>
        <v>0</v>
      </c>
      <c r="CP1250">
        <v>1935</v>
      </c>
      <c r="DD1250" t="str">
        <f>IF(COUNTIF('[3]Zone Players'!A$3:A$1847,A1250)&lt;1,"D","")</f>
        <v/>
      </c>
      <c r="DF1250">
        <f t="shared" si="340"/>
        <v>6</v>
      </c>
      <c r="DG1250" s="70">
        <f t="shared" si="338"/>
        <v>10</v>
      </c>
      <c r="DH1250" t="str">
        <f t="shared" si="339"/>
        <v/>
      </c>
    </row>
    <row r="1251" spans="1:112" x14ac:dyDescent="0.25">
      <c r="A1251" s="23">
        <v>134159</v>
      </c>
      <c r="B1251" s="24" t="s">
        <v>1362</v>
      </c>
      <c r="C1251" s="24" t="s">
        <v>1714</v>
      </c>
      <c r="D1251" s="25" t="s">
        <v>1625</v>
      </c>
      <c r="E1251" s="26"/>
      <c r="F1251" s="27"/>
      <c r="G1251" s="27"/>
      <c r="H1251" s="27"/>
      <c r="I1251" s="27"/>
      <c r="J1251" s="27"/>
      <c r="K1251" s="27"/>
      <c r="L1251" s="27"/>
      <c r="M1251" s="27"/>
      <c r="N1251" s="26"/>
      <c r="O1251" s="27">
        <v>7</v>
      </c>
      <c r="P1251" s="27">
        <v>7</v>
      </c>
      <c r="Q1251" s="28"/>
      <c r="R1251" s="28"/>
      <c r="S1251" s="28"/>
      <c r="T1251" s="29"/>
      <c r="U1251" s="28"/>
      <c r="V1251" s="30" t="s">
        <v>113</v>
      </c>
      <c r="W1251" s="30" t="s">
        <v>113</v>
      </c>
      <c r="X1251" s="30">
        <v>3</v>
      </c>
      <c r="Y1251" s="30">
        <v>4</v>
      </c>
      <c r="Z1251" s="30" t="s">
        <v>113</v>
      </c>
      <c r="AA1251" s="30">
        <v>6</v>
      </c>
      <c r="AB1251" s="30">
        <v>7</v>
      </c>
      <c r="AC1251" s="30" t="s">
        <v>113</v>
      </c>
      <c r="AD1251" s="30" t="s">
        <v>113</v>
      </c>
      <c r="AE1251" s="30" t="s">
        <v>113</v>
      </c>
      <c r="AF1251" s="30" t="s">
        <v>113</v>
      </c>
      <c r="AG1251" s="30" t="s">
        <v>113</v>
      </c>
      <c r="AH1251" s="30" t="s">
        <v>113</v>
      </c>
      <c r="AI1251" s="30" t="s">
        <v>113</v>
      </c>
      <c r="AJ1251" s="30" t="s">
        <v>113</v>
      </c>
      <c r="AK1251" s="30" t="s">
        <v>113</v>
      </c>
      <c r="AL1251" s="30" t="s">
        <v>113</v>
      </c>
      <c r="AM1251" s="30">
        <v>0</v>
      </c>
      <c r="AN1251" s="30">
        <v>18</v>
      </c>
      <c r="AO1251" s="30">
        <v>0</v>
      </c>
      <c r="AP1251" s="30">
        <v>7</v>
      </c>
      <c r="AQ1251" s="31">
        <v>7</v>
      </c>
      <c r="AR1251" s="31">
        <v>7</v>
      </c>
      <c r="AS1251" s="31">
        <v>7</v>
      </c>
      <c r="AT1251" s="32">
        <v>0</v>
      </c>
      <c r="AU1251" s="32">
        <v>0</v>
      </c>
      <c r="AV1251" s="32">
        <v>6</v>
      </c>
      <c r="AW1251" s="32">
        <v>0</v>
      </c>
      <c r="AX1251" s="32">
        <v>0</v>
      </c>
      <c r="AY1251" s="32">
        <v>0</v>
      </c>
      <c r="AZ1251" s="32">
        <v>0</v>
      </c>
      <c r="BA1251" s="32">
        <v>0</v>
      </c>
      <c r="BB1251" s="32">
        <v>0</v>
      </c>
      <c r="BC1251" s="32">
        <v>7</v>
      </c>
      <c r="BD1251" s="33">
        <v>7.2</v>
      </c>
      <c r="BE1251" s="33">
        <v>7.2</v>
      </c>
      <c r="BF1251" s="33">
        <v>7.2</v>
      </c>
      <c r="BG1251" s="33">
        <v>7.2</v>
      </c>
      <c r="BH1251" s="33">
        <v>7.2</v>
      </c>
      <c r="BI1251" s="33">
        <v>7.2</v>
      </c>
      <c r="BJ1251" s="34" t="s">
        <v>113</v>
      </c>
      <c r="BK1251" s="35">
        <v>7</v>
      </c>
      <c r="BL1251" t="str">
        <f>IF(BY1251&gt;LARGE(BZ1251:$CK1251,1),1,"")</f>
        <v/>
      </c>
      <c r="BM1251" t="str">
        <f>IF(BZ1251&gt;LARGE(CA1251:$CK1251,1),2,"")</f>
        <v/>
      </c>
      <c r="BN1251" t="str">
        <f>IF(CA1251&gt;LARGE(CB1251:$CK1251,1),2.2,"")</f>
        <v/>
      </c>
      <c r="BO1251" t="str">
        <f>IF(CB1251&gt;LARGE(CC1251:$CK1251,1),3,"")</f>
        <v/>
      </c>
      <c r="BP1251" t="str">
        <f>IF(CC1251&gt;LARGE(CD1251:$CK1251,1),3.2,"")</f>
        <v/>
      </c>
      <c r="BQ1251" t="str">
        <f>IF(CD1251&gt;LARGE(CE1251:$CK1251,1),4,"")</f>
        <v/>
      </c>
      <c r="BR1251" t="str">
        <f>IF(CE1251&gt;LARGE(CF1251:$CK1251,1),4.2,"")</f>
        <v/>
      </c>
      <c r="BS1251" t="str">
        <f>IF(CF1251&gt;LARGE(CG1251:$CK1251,1),5,"")</f>
        <v/>
      </c>
      <c r="BT1251" t="str">
        <f>IF(CG1251&gt;LARGE(CH1251:$CK1251,1),5.2,"")</f>
        <v/>
      </c>
      <c r="BU1251" t="str">
        <f>IF(CH1251&gt;LARGE(CI1251:$CK1251,1),6,"")</f>
        <v/>
      </c>
      <c r="BV1251" t="str">
        <f>IF(CI1251&gt;LARGE(CJ1251:$CK1251,1),6.2,"")</f>
        <v/>
      </c>
      <c r="BW1251">
        <f>IF(CJ1251&gt;LARGE(CK1251:$CK1251,1),7,"")</f>
        <v>7</v>
      </c>
      <c r="BX1251" t="str">
        <f t="shared" si="324"/>
        <v/>
      </c>
      <c r="BY1251" s="36">
        <f t="shared" si="325"/>
        <v>0</v>
      </c>
      <c r="BZ1251" s="36">
        <f t="shared" si="326"/>
        <v>0</v>
      </c>
      <c r="CA1251">
        <f t="shared" si="327"/>
        <v>0</v>
      </c>
      <c r="CB1251" s="36">
        <f t="shared" si="328"/>
        <v>0</v>
      </c>
      <c r="CC1251">
        <f t="shared" si="329"/>
        <v>0</v>
      </c>
      <c r="CD1251" s="36">
        <f t="shared" si="330"/>
        <v>0</v>
      </c>
      <c r="CE1251">
        <f t="shared" si="331"/>
        <v>0</v>
      </c>
      <c r="CF1251" s="36">
        <f t="shared" si="332"/>
        <v>0</v>
      </c>
      <c r="CG1251">
        <f t="shared" si="333"/>
        <v>0</v>
      </c>
      <c r="CH1251" s="36">
        <f t="shared" si="334"/>
        <v>1</v>
      </c>
      <c r="CI1251">
        <f t="shared" si="335"/>
        <v>0</v>
      </c>
      <c r="CJ1251" s="36">
        <f t="shared" si="336"/>
        <v>1</v>
      </c>
      <c r="CK1251">
        <f t="shared" si="337"/>
        <v>0</v>
      </c>
      <c r="CP1251">
        <v>1936</v>
      </c>
      <c r="DD1251" t="str">
        <f>IF(COUNTIF('[3]Zone Players'!A$3:A$1847,A1251)&lt;1,"D","")</f>
        <v/>
      </c>
      <c r="DF1251">
        <f t="shared" si="340"/>
        <v>7</v>
      </c>
      <c r="DG1251" s="70">
        <f t="shared" si="338"/>
        <v>2</v>
      </c>
      <c r="DH1251" t="str">
        <f t="shared" si="339"/>
        <v/>
      </c>
    </row>
    <row r="1252" spans="1:112" x14ac:dyDescent="0.25">
      <c r="A1252" s="23">
        <v>95865</v>
      </c>
      <c r="B1252" s="24" t="s">
        <v>1715</v>
      </c>
      <c r="C1252" s="24" t="s">
        <v>198</v>
      </c>
      <c r="D1252" s="25" t="s">
        <v>1625</v>
      </c>
      <c r="E1252" s="26"/>
      <c r="F1252" s="27"/>
      <c r="G1252" s="27">
        <v>4</v>
      </c>
      <c r="H1252" s="27">
        <v>3</v>
      </c>
      <c r="I1252" s="27">
        <v>4</v>
      </c>
      <c r="J1252" s="27">
        <v>4</v>
      </c>
      <c r="K1252" s="27">
        <v>4</v>
      </c>
      <c r="L1252" s="27">
        <v>5</v>
      </c>
      <c r="M1252" s="27">
        <v>5</v>
      </c>
      <c r="N1252" s="26">
        <v>5</v>
      </c>
      <c r="O1252" s="27">
        <v>7</v>
      </c>
      <c r="P1252" s="27">
        <v>6</v>
      </c>
      <c r="Q1252" s="28"/>
      <c r="R1252" s="28"/>
      <c r="S1252" s="28"/>
      <c r="T1252" s="29"/>
      <c r="U1252" s="28"/>
      <c r="V1252" s="30" t="s">
        <v>113</v>
      </c>
      <c r="W1252" s="30" t="s">
        <v>113</v>
      </c>
      <c r="X1252" s="30">
        <v>3</v>
      </c>
      <c r="Y1252" s="30">
        <v>4</v>
      </c>
      <c r="Z1252" s="30" t="s">
        <v>113</v>
      </c>
      <c r="AA1252" s="30">
        <v>6</v>
      </c>
      <c r="AB1252" s="30">
        <v>7</v>
      </c>
      <c r="AC1252" s="30" t="s">
        <v>113</v>
      </c>
      <c r="AD1252" s="30" t="s">
        <v>113</v>
      </c>
      <c r="AE1252" s="30" t="s">
        <v>113</v>
      </c>
      <c r="AF1252" s="30" t="s">
        <v>113</v>
      </c>
      <c r="AG1252" s="30" t="s">
        <v>113</v>
      </c>
      <c r="AH1252" s="30" t="s">
        <v>113</v>
      </c>
      <c r="AI1252" s="30" t="s">
        <v>113</v>
      </c>
      <c r="AJ1252" s="30" t="s">
        <v>113</v>
      </c>
      <c r="AK1252" s="30" t="s">
        <v>113</v>
      </c>
      <c r="AL1252" s="30" t="s">
        <v>113</v>
      </c>
      <c r="AM1252" s="30">
        <v>0</v>
      </c>
      <c r="AN1252" s="30">
        <v>18</v>
      </c>
      <c r="AO1252" s="30">
        <v>0</v>
      </c>
      <c r="AP1252" s="30">
        <v>7</v>
      </c>
      <c r="AQ1252" s="31">
        <v>6</v>
      </c>
      <c r="AR1252" s="31">
        <v>6</v>
      </c>
      <c r="AS1252" s="31">
        <v>6</v>
      </c>
      <c r="AT1252" s="32">
        <v>6</v>
      </c>
      <c r="AU1252" s="32">
        <v>6</v>
      </c>
      <c r="AV1252" s="32">
        <v>0</v>
      </c>
      <c r="AW1252" s="32">
        <v>6</v>
      </c>
      <c r="AX1252" s="32">
        <v>0</v>
      </c>
      <c r="AY1252" s="32">
        <v>6</v>
      </c>
      <c r="AZ1252" s="32">
        <v>6</v>
      </c>
      <c r="BA1252" s="32">
        <v>6</v>
      </c>
      <c r="BB1252" s="32">
        <v>6</v>
      </c>
      <c r="BC1252" s="32">
        <v>6</v>
      </c>
      <c r="BD1252" s="33">
        <v>7.2</v>
      </c>
      <c r="BE1252" s="33">
        <v>7.2</v>
      </c>
      <c r="BF1252" s="33">
        <v>7.2</v>
      </c>
      <c r="BG1252" s="33">
        <v>6</v>
      </c>
      <c r="BH1252" s="33">
        <v>6</v>
      </c>
      <c r="BI1252" s="33">
        <v>6</v>
      </c>
      <c r="BJ1252" s="34">
        <v>6</v>
      </c>
      <c r="BK1252" s="35">
        <v>6</v>
      </c>
      <c r="BL1252" t="str">
        <f>IF(BY1252&gt;LARGE(BZ1252:$CK1252,1),1,"")</f>
        <v/>
      </c>
      <c r="BM1252" t="str">
        <f>IF(BZ1252&gt;LARGE(CA1252:$CK1252,1),2,"")</f>
        <v/>
      </c>
      <c r="BN1252" t="str">
        <f>IF(CA1252&gt;LARGE(CB1252:$CK1252,1),2.2,"")</f>
        <v/>
      </c>
      <c r="BO1252" t="str">
        <f>IF(CB1252&gt;LARGE(CC1252:$CK1252,1),3,"")</f>
        <v/>
      </c>
      <c r="BP1252" t="str">
        <f>IF(CC1252&gt;LARGE(CD1252:$CK1252,1),3.2,"")</f>
        <v/>
      </c>
      <c r="BQ1252" t="str">
        <f>IF(CD1252&gt;LARGE(CE1252:$CK1252,1),4,"")</f>
        <v/>
      </c>
      <c r="BR1252" t="str">
        <f>IF(CE1252&gt;LARGE(CF1252:$CK1252,1),4.2,"")</f>
        <v/>
      </c>
      <c r="BS1252" t="str">
        <f>IF(CF1252&gt;LARGE(CG1252:$CK1252,1),5,"")</f>
        <v/>
      </c>
      <c r="BT1252" t="str">
        <f>IF(CG1252&gt;LARGE(CH1252:$CK1252,1),5.2,"")</f>
        <v/>
      </c>
      <c r="BU1252">
        <f>IF(CH1252&gt;LARGE(CI1252:$CK1252,1),6,"")</f>
        <v>6</v>
      </c>
      <c r="BV1252" t="str">
        <f>IF(CI1252&gt;LARGE(CJ1252:$CK1252,1),6.2,"")</f>
        <v/>
      </c>
      <c r="BW1252" t="str">
        <f>IF(CJ1252&gt;LARGE(CK1252:$CK1252,1),7,"")</f>
        <v/>
      </c>
      <c r="BX1252" t="str">
        <f t="shared" si="324"/>
        <v/>
      </c>
      <c r="BY1252" s="36">
        <f t="shared" si="325"/>
        <v>0</v>
      </c>
      <c r="BZ1252" s="36">
        <f t="shared" si="326"/>
        <v>0</v>
      </c>
      <c r="CA1252">
        <f t="shared" si="327"/>
        <v>0</v>
      </c>
      <c r="CB1252" s="36">
        <f t="shared" si="328"/>
        <v>0</v>
      </c>
      <c r="CC1252">
        <f t="shared" si="329"/>
        <v>0</v>
      </c>
      <c r="CD1252" s="36">
        <f t="shared" si="330"/>
        <v>0</v>
      </c>
      <c r="CE1252">
        <f t="shared" si="331"/>
        <v>0</v>
      </c>
      <c r="CF1252" s="36">
        <f t="shared" si="332"/>
        <v>0</v>
      </c>
      <c r="CG1252">
        <f t="shared" si="333"/>
        <v>0</v>
      </c>
      <c r="CH1252" s="36">
        <f t="shared" si="334"/>
        <v>8</v>
      </c>
      <c r="CI1252">
        <f t="shared" si="335"/>
        <v>0</v>
      </c>
      <c r="CJ1252" s="36">
        <f t="shared" si="336"/>
        <v>0</v>
      </c>
      <c r="CK1252">
        <f t="shared" si="337"/>
        <v>0</v>
      </c>
      <c r="CP1252">
        <v>1939</v>
      </c>
      <c r="DD1252" t="str">
        <f>IF(COUNTIF('[3]Zone Players'!A$3:A$1847,A1252)&lt;1,"D","")</f>
        <v/>
      </c>
      <c r="DF1252">
        <f t="shared" si="340"/>
        <v>6</v>
      </c>
      <c r="DG1252" s="70">
        <f t="shared" si="338"/>
        <v>8</v>
      </c>
      <c r="DH1252" t="str">
        <f t="shared" si="339"/>
        <v/>
      </c>
    </row>
    <row r="1253" spans="1:112" x14ac:dyDescent="0.25">
      <c r="A1253" s="40">
        <v>39840</v>
      </c>
      <c r="B1253" s="24" t="s">
        <v>1716</v>
      </c>
      <c r="C1253" s="24" t="s">
        <v>722</v>
      </c>
      <c r="D1253" s="25" t="s">
        <v>1625</v>
      </c>
      <c r="E1253" s="26">
        <v>7</v>
      </c>
      <c r="F1253" s="27">
        <v>7</v>
      </c>
      <c r="G1253" s="27">
        <v>7</v>
      </c>
      <c r="H1253" s="27">
        <v>7</v>
      </c>
      <c r="I1253" s="27">
        <v>7</v>
      </c>
      <c r="J1253" s="27"/>
      <c r="K1253" s="27">
        <v>5</v>
      </c>
      <c r="L1253" s="27">
        <v>6</v>
      </c>
      <c r="M1253" s="27">
        <v>6</v>
      </c>
      <c r="N1253" s="26">
        <v>7</v>
      </c>
      <c r="O1253" s="27">
        <v>7</v>
      </c>
      <c r="P1253" s="27">
        <v>7</v>
      </c>
      <c r="Q1253" s="28"/>
      <c r="R1253" s="28"/>
      <c r="S1253" s="28"/>
      <c r="T1253" s="29"/>
      <c r="U1253" s="28"/>
      <c r="V1253" s="30" t="s">
        <v>113</v>
      </c>
      <c r="W1253" s="30" t="s">
        <v>113</v>
      </c>
      <c r="X1253" s="30">
        <v>3</v>
      </c>
      <c r="Y1253" s="30">
        <v>4</v>
      </c>
      <c r="Z1253" s="30" t="s">
        <v>113</v>
      </c>
      <c r="AA1253" s="30">
        <v>6</v>
      </c>
      <c r="AB1253" s="30">
        <v>7</v>
      </c>
      <c r="AC1253" s="30" t="s">
        <v>113</v>
      </c>
      <c r="AD1253" s="30" t="s">
        <v>113</v>
      </c>
      <c r="AE1253" s="30" t="s">
        <v>113</v>
      </c>
      <c r="AF1253" s="30" t="s">
        <v>113</v>
      </c>
      <c r="AG1253" s="30" t="s">
        <v>113</v>
      </c>
      <c r="AH1253" s="30" t="s">
        <v>113</v>
      </c>
      <c r="AI1253" s="30" t="s">
        <v>113</v>
      </c>
      <c r="AJ1253" s="30" t="s">
        <v>113</v>
      </c>
      <c r="AK1253" s="30" t="s">
        <v>113</v>
      </c>
      <c r="AL1253" s="30" t="s">
        <v>113</v>
      </c>
      <c r="AM1253" s="30">
        <v>0</v>
      </c>
      <c r="AN1253" s="30">
        <v>18</v>
      </c>
      <c r="AO1253" s="30">
        <v>0</v>
      </c>
      <c r="AP1253" s="30">
        <v>7</v>
      </c>
      <c r="AQ1253" s="31">
        <v>7</v>
      </c>
      <c r="AR1253" s="31">
        <v>7</v>
      </c>
      <c r="AS1253" s="31">
        <v>7</v>
      </c>
      <c r="AT1253" s="32">
        <v>0</v>
      </c>
      <c r="AU1253" s="32">
        <v>7</v>
      </c>
      <c r="AV1253" s="32">
        <v>7</v>
      </c>
      <c r="AW1253" s="32">
        <v>7</v>
      </c>
      <c r="AX1253" s="32">
        <v>7</v>
      </c>
      <c r="AY1253" s="32">
        <v>0</v>
      </c>
      <c r="AZ1253" s="32">
        <v>7</v>
      </c>
      <c r="BA1253" s="32">
        <v>7</v>
      </c>
      <c r="BB1253" s="32">
        <v>7</v>
      </c>
      <c r="BC1253" s="32">
        <v>0</v>
      </c>
      <c r="BD1253" s="33">
        <v>7.2</v>
      </c>
      <c r="BE1253" s="33">
        <v>7</v>
      </c>
      <c r="BF1253" s="33">
        <v>7</v>
      </c>
      <c r="BG1253" s="33">
        <v>7</v>
      </c>
      <c r="BH1253" s="33">
        <v>7</v>
      </c>
      <c r="BI1253" s="33">
        <v>7</v>
      </c>
      <c r="BJ1253" s="34">
        <v>7</v>
      </c>
      <c r="BK1253" s="35">
        <v>7</v>
      </c>
      <c r="BL1253" t="str">
        <f>IF(BY1253&gt;LARGE(BZ1253:$CK1253,1),1,"")</f>
        <v/>
      </c>
      <c r="BM1253" t="str">
        <f>IF(BZ1253&gt;LARGE(CA1253:$CK1253,1),2,"")</f>
        <v/>
      </c>
      <c r="BN1253" t="str">
        <f>IF(CA1253&gt;LARGE(CB1253:$CK1253,1),2.2,"")</f>
        <v/>
      </c>
      <c r="BO1253" t="str">
        <f>IF(CB1253&gt;LARGE(CC1253:$CK1253,1),3,"")</f>
        <v/>
      </c>
      <c r="BP1253" t="str">
        <f>IF(CC1253&gt;LARGE(CD1253:$CK1253,1),3.2,"")</f>
        <v/>
      </c>
      <c r="BQ1253" t="str">
        <f>IF(CD1253&gt;LARGE(CE1253:$CK1253,1),4,"")</f>
        <v/>
      </c>
      <c r="BR1253" t="str">
        <f>IF(CE1253&gt;LARGE(CF1253:$CK1253,1),4.2,"")</f>
        <v/>
      </c>
      <c r="BS1253" t="str">
        <f>IF(CF1253&gt;LARGE(CG1253:$CK1253,1),5,"")</f>
        <v/>
      </c>
      <c r="BT1253" t="str">
        <f>IF(CG1253&gt;LARGE(CH1253:$CK1253,1),5.2,"")</f>
        <v/>
      </c>
      <c r="BU1253" t="str">
        <f>IF(CH1253&gt;LARGE(CI1253:$CK1253,1),6,"")</f>
        <v/>
      </c>
      <c r="BV1253" t="str">
        <f>IF(CI1253&gt;LARGE(CJ1253:$CK1253,1),6.2,"")</f>
        <v/>
      </c>
      <c r="BW1253">
        <f>IF(CJ1253&gt;LARGE(CK1253:$CK1253,1),7,"")</f>
        <v>7</v>
      </c>
      <c r="BX1253" t="str">
        <f t="shared" si="324"/>
        <v/>
      </c>
      <c r="BY1253" s="36">
        <f t="shared" si="325"/>
        <v>0</v>
      </c>
      <c r="BZ1253" s="36">
        <f t="shared" si="326"/>
        <v>0</v>
      </c>
      <c r="CA1253">
        <f t="shared" si="327"/>
        <v>0</v>
      </c>
      <c r="CB1253" s="36">
        <f t="shared" si="328"/>
        <v>0</v>
      </c>
      <c r="CC1253">
        <f t="shared" si="329"/>
        <v>0</v>
      </c>
      <c r="CD1253" s="36">
        <f t="shared" si="330"/>
        <v>0</v>
      </c>
      <c r="CE1253">
        <f t="shared" si="331"/>
        <v>0</v>
      </c>
      <c r="CF1253" s="36">
        <f t="shared" si="332"/>
        <v>0</v>
      </c>
      <c r="CG1253">
        <f t="shared" si="333"/>
        <v>0</v>
      </c>
      <c r="CH1253" s="36">
        <f t="shared" si="334"/>
        <v>0</v>
      </c>
      <c r="CI1253">
        <f t="shared" si="335"/>
        <v>0</v>
      </c>
      <c r="CJ1253" s="36">
        <f t="shared" si="336"/>
        <v>7</v>
      </c>
      <c r="CK1253">
        <f t="shared" si="337"/>
        <v>0</v>
      </c>
      <c r="CP1253">
        <v>1942</v>
      </c>
      <c r="DD1253" t="str">
        <f>IF(COUNTIF('[3]Zone Players'!A$3:A$1847,A1253)&lt;1,"D","")</f>
        <v/>
      </c>
      <c r="DF1253">
        <f t="shared" si="340"/>
        <v>7</v>
      </c>
      <c r="DG1253" s="70">
        <f t="shared" si="338"/>
        <v>7</v>
      </c>
      <c r="DH1253" t="str">
        <f t="shared" si="339"/>
        <v/>
      </c>
    </row>
    <row r="1254" spans="1:112" x14ac:dyDescent="0.25">
      <c r="A1254" s="23">
        <v>16879</v>
      </c>
      <c r="B1254" s="24" t="s">
        <v>1717</v>
      </c>
      <c r="C1254" s="24" t="s">
        <v>304</v>
      </c>
      <c r="D1254" s="25" t="s">
        <v>1625</v>
      </c>
      <c r="E1254" s="26"/>
      <c r="F1254" s="27"/>
      <c r="G1254" s="27">
        <v>4</v>
      </c>
      <c r="H1254" s="27">
        <v>5</v>
      </c>
      <c r="I1254" s="27">
        <v>6</v>
      </c>
      <c r="J1254" s="27">
        <v>6</v>
      </c>
      <c r="K1254" s="27">
        <v>5</v>
      </c>
      <c r="L1254" s="27">
        <v>6</v>
      </c>
      <c r="M1254" s="27">
        <v>6</v>
      </c>
      <c r="N1254" s="26">
        <v>7</v>
      </c>
      <c r="O1254" s="27">
        <v>7</v>
      </c>
      <c r="P1254" s="27">
        <v>7</v>
      </c>
      <c r="Q1254" s="28"/>
      <c r="R1254" s="28"/>
      <c r="S1254" s="28"/>
      <c r="T1254" s="29"/>
      <c r="U1254" s="28"/>
      <c r="V1254" s="30" t="s">
        <v>113</v>
      </c>
      <c r="W1254" s="30" t="s">
        <v>113</v>
      </c>
      <c r="X1254" s="30">
        <v>3</v>
      </c>
      <c r="Y1254" s="30">
        <v>4</v>
      </c>
      <c r="Z1254" s="30" t="s">
        <v>113</v>
      </c>
      <c r="AA1254" s="30">
        <v>6</v>
      </c>
      <c r="AB1254" s="30">
        <v>7</v>
      </c>
      <c r="AC1254" s="30" t="s">
        <v>113</v>
      </c>
      <c r="AD1254" s="30" t="s">
        <v>113</v>
      </c>
      <c r="AE1254" s="30" t="s">
        <v>113</v>
      </c>
      <c r="AF1254" s="30" t="s">
        <v>113</v>
      </c>
      <c r="AG1254" s="30" t="s">
        <v>113</v>
      </c>
      <c r="AH1254" s="30" t="s">
        <v>113</v>
      </c>
      <c r="AI1254" s="30" t="s">
        <v>113</v>
      </c>
      <c r="AJ1254" s="30" t="s">
        <v>113</v>
      </c>
      <c r="AK1254" s="30" t="s">
        <v>113</v>
      </c>
      <c r="AL1254" s="30" t="s">
        <v>113</v>
      </c>
      <c r="AM1254" s="30">
        <v>0</v>
      </c>
      <c r="AN1254" s="30">
        <v>18</v>
      </c>
      <c r="AO1254" s="30">
        <v>0</v>
      </c>
      <c r="AP1254" s="30">
        <v>7</v>
      </c>
      <c r="AQ1254" s="31">
        <v>7</v>
      </c>
      <c r="AR1254" s="31">
        <v>7</v>
      </c>
      <c r="AS1254" s="31">
        <v>7</v>
      </c>
      <c r="AT1254" s="32">
        <v>0</v>
      </c>
      <c r="AU1254" s="32">
        <v>0</v>
      </c>
      <c r="AV1254" s="32">
        <v>0</v>
      </c>
      <c r="AW1254" s="32">
        <v>0</v>
      </c>
      <c r="AX1254" s="32">
        <v>0</v>
      </c>
      <c r="AY1254" s="32">
        <v>0</v>
      </c>
      <c r="AZ1254" s="32">
        <v>0</v>
      </c>
      <c r="BA1254" s="32">
        <v>0</v>
      </c>
      <c r="BB1254" s="32">
        <v>0</v>
      </c>
      <c r="BC1254" s="32">
        <v>0</v>
      </c>
      <c r="BD1254" s="33">
        <v>7.2</v>
      </c>
      <c r="BE1254" s="33">
        <v>7.2</v>
      </c>
      <c r="BF1254" s="33">
        <v>7.2</v>
      </c>
      <c r="BG1254" s="33">
        <v>7.2</v>
      </c>
      <c r="BH1254" s="33">
        <v>7.2</v>
      </c>
      <c r="BI1254" s="33">
        <v>7.2</v>
      </c>
      <c r="BJ1254" s="34" t="s">
        <v>113</v>
      </c>
      <c r="BK1254" s="35" t="s">
        <v>113</v>
      </c>
      <c r="BL1254" t="str">
        <f>IF(BY1254&gt;LARGE(BZ1254:$CK1254,1),1,"")</f>
        <v/>
      </c>
      <c r="BM1254" t="str">
        <f>IF(BZ1254&gt;LARGE(CA1254:$CK1254,1),2,"")</f>
        <v/>
      </c>
      <c r="BN1254" t="str">
        <f>IF(CA1254&gt;LARGE(CB1254:$CK1254,1),2.2,"")</f>
        <v/>
      </c>
      <c r="BO1254" t="str">
        <f>IF(CB1254&gt;LARGE(CC1254:$CK1254,1),3,"")</f>
        <v/>
      </c>
      <c r="BP1254" t="str">
        <f>IF(CC1254&gt;LARGE(CD1254:$CK1254,1),3.2,"")</f>
        <v/>
      </c>
      <c r="BQ1254" t="str">
        <f>IF(CD1254&gt;LARGE(CE1254:$CK1254,1),4,"")</f>
        <v/>
      </c>
      <c r="BR1254" t="str">
        <f>IF(CE1254&gt;LARGE(CF1254:$CK1254,1),4.2,"")</f>
        <v/>
      </c>
      <c r="BS1254" t="str">
        <f>IF(CF1254&gt;LARGE(CG1254:$CK1254,1),5,"")</f>
        <v/>
      </c>
      <c r="BT1254" t="str">
        <f>IF(CG1254&gt;LARGE(CH1254:$CK1254,1),5.2,"")</f>
        <v/>
      </c>
      <c r="BU1254" t="str">
        <f>IF(CH1254&gt;LARGE(CI1254:$CK1254,1),6,"")</f>
        <v/>
      </c>
      <c r="BV1254" t="str">
        <f>IF(CI1254&gt;LARGE(CJ1254:$CK1254,1),6.2,"")</f>
        <v/>
      </c>
      <c r="BW1254" t="str">
        <f>IF(CJ1254&gt;LARGE(CK1254:$CK1254,1),7,"")</f>
        <v/>
      </c>
      <c r="BX1254" t="str">
        <f t="shared" si="324"/>
        <v/>
      </c>
      <c r="BY1254" s="36">
        <f t="shared" si="325"/>
        <v>0</v>
      </c>
      <c r="BZ1254" s="36">
        <f t="shared" si="326"/>
        <v>0</v>
      </c>
      <c r="CA1254">
        <f t="shared" si="327"/>
        <v>0</v>
      </c>
      <c r="CB1254" s="36">
        <f t="shared" si="328"/>
        <v>0</v>
      </c>
      <c r="CC1254">
        <f t="shared" si="329"/>
        <v>0</v>
      </c>
      <c r="CD1254" s="36">
        <f t="shared" si="330"/>
        <v>0</v>
      </c>
      <c r="CE1254">
        <f t="shared" si="331"/>
        <v>0</v>
      </c>
      <c r="CF1254" s="36">
        <f t="shared" si="332"/>
        <v>0</v>
      </c>
      <c r="CG1254">
        <f t="shared" si="333"/>
        <v>0</v>
      </c>
      <c r="CH1254" s="36">
        <f t="shared" si="334"/>
        <v>0</v>
      </c>
      <c r="CI1254">
        <f t="shared" si="335"/>
        <v>0</v>
      </c>
      <c r="CJ1254" s="36">
        <f t="shared" si="336"/>
        <v>0</v>
      </c>
      <c r="CK1254">
        <f t="shared" si="337"/>
        <v>0</v>
      </c>
      <c r="CP1254">
        <v>1941</v>
      </c>
      <c r="DD1254" t="str">
        <f>IF(COUNTIF('[3]Zone Players'!A$3:A$1847,A1254)&lt;1,"D","")</f>
        <v/>
      </c>
      <c r="DF1254">
        <f t="shared" si="340"/>
        <v>7</v>
      </c>
      <c r="DG1254" s="70">
        <f t="shared" si="338"/>
        <v>0</v>
      </c>
      <c r="DH1254" t="str">
        <f t="shared" si="339"/>
        <v/>
      </c>
    </row>
    <row r="1255" spans="1:112" x14ac:dyDescent="0.25">
      <c r="A1255" s="23">
        <v>146259</v>
      </c>
      <c r="B1255" s="24" t="s">
        <v>236</v>
      </c>
      <c r="C1255" s="24" t="s">
        <v>1718</v>
      </c>
      <c r="D1255" s="25" t="s">
        <v>1625</v>
      </c>
      <c r="E1255" s="26"/>
      <c r="F1255" s="27"/>
      <c r="G1255" s="27"/>
      <c r="H1255" s="27"/>
      <c r="I1255" s="27"/>
      <c r="J1255" s="27"/>
      <c r="K1255" s="27"/>
      <c r="L1255" s="27"/>
      <c r="M1255" s="27"/>
      <c r="N1255" s="26"/>
      <c r="O1255" s="27">
        <v>6</v>
      </c>
      <c r="P1255" s="27">
        <v>6</v>
      </c>
      <c r="Q1255" s="28"/>
      <c r="R1255" s="28"/>
      <c r="S1255" s="28"/>
      <c r="T1255" s="29"/>
      <c r="U1255" s="28"/>
      <c r="V1255" s="30" t="s">
        <v>113</v>
      </c>
      <c r="W1255" s="30" t="s">
        <v>113</v>
      </c>
      <c r="X1255" s="30">
        <v>3</v>
      </c>
      <c r="Y1255" s="30">
        <v>4</v>
      </c>
      <c r="Z1255" s="30" t="s">
        <v>113</v>
      </c>
      <c r="AA1255" s="30">
        <v>6</v>
      </c>
      <c r="AB1255" s="30">
        <v>7</v>
      </c>
      <c r="AC1255" s="30" t="s">
        <v>113</v>
      </c>
      <c r="AD1255" s="30" t="s">
        <v>113</v>
      </c>
      <c r="AE1255" s="30" t="s">
        <v>113</v>
      </c>
      <c r="AF1255" s="30" t="s">
        <v>113</v>
      </c>
      <c r="AG1255" s="30" t="s">
        <v>113</v>
      </c>
      <c r="AH1255" s="30" t="s">
        <v>113</v>
      </c>
      <c r="AI1255" s="30" t="s">
        <v>113</v>
      </c>
      <c r="AJ1255" s="30" t="s">
        <v>113</v>
      </c>
      <c r="AK1255" s="30" t="s">
        <v>113</v>
      </c>
      <c r="AL1255" s="30" t="s">
        <v>113</v>
      </c>
      <c r="AM1255" s="30">
        <v>0</v>
      </c>
      <c r="AN1255" s="30">
        <v>18</v>
      </c>
      <c r="AO1255" s="30">
        <v>0</v>
      </c>
      <c r="AP1255" s="30">
        <v>7</v>
      </c>
      <c r="AQ1255" s="31">
        <v>6</v>
      </c>
      <c r="AR1255" s="31">
        <v>6</v>
      </c>
      <c r="AS1255" s="31">
        <v>6</v>
      </c>
      <c r="AT1255" s="32">
        <v>0</v>
      </c>
      <c r="AU1255" s="32">
        <v>6</v>
      </c>
      <c r="AV1255" s="32">
        <v>6</v>
      </c>
      <c r="AW1255" s="32">
        <v>6</v>
      </c>
      <c r="AX1255" s="32">
        <v>6</v>
      </c>
      <c r="AY1255" s="32">
        <v>6</v>
      </c>
      <c r="AZ1255" s="32">
        <v>6</v>
      </c>
      <c r="BA1255" s="32">
        <v>0</v>
      </c>
      <c r="BB1255" s="32">
        <v>6</v>
      </c>
      <c r="BC1255" s="32">
        <v>3</v>
      </c>
      <c r="BD1255" s="33">
        <v>7.2</v>
      </c>
      <c r="BE1255" s="33">
        <v>7.2</v>
      </c>
      <c r="BF1255" s="33">
        <v>6</v>
      </c>
      <c r="BG1255" s="33">
        <v>6</v>
      </c>
      <c r="BH1255" s="33">
        <v>6</v>
      </c>
      <c r="BI1255" s="33">
        <v>6</v>
      </c>
      <c r="BJ1255" s="34">
        <v>6</v>
      </c>
      <c r="BK1255" s="35">
        <v>6</v>
      </c>
      <c r="BL1255" t="str">
        <f>IF(BY1255&gt;LARGE(BZ1255:$CK1255,1),1,"")</f>
        <v/>
      </c>
      <c r="BM1255" t="str">
        <f>IF(BZ1255&gt;LARGE(CA1255:$CK1255,1),2,"")</f>
        <v/>
      </c>
      <c r="BN1255" t="str">
        <f>IF(CA1255&gt;LARGE(CB1255:$CK1255,1),2.2,"")</f>
        <v/>
      </c>
      <c r="BO1255" t="str">
        <f>IF(CB1255&gt;LARGE(CC1255:$CK1255,1),3,"")</f>
        <v/>
      </c>
      <c r="BP1255" t="str">
        <f>IF(CC1255&gt;LARGE(CD1255:$CK1255,1),3.2,"")</f>
        <v/>
      </c>
      <c r="BQ1255" t="str">
        <f>IF(CD1255&gt;LARGE(CE1255:$CK1255,1),4,"")</f>
        <v/>
      </c>
      <c r="BR1255" t="str">
        <f>IF(CE1255&gt;LARGE(CF1255:$CK1255,1),4.2,"")</f>
        <v/>
      </c>
      <c r="BS1255" t="str">
        <f>IF(CF1255&gt;LARGE(CG1255:$CK1255,1),5,"")</f>
        <v/>
      </c>
      <c r="BT1255" t="str">
        <f>IF(CG1255&gt;LARGE(CH1255:$CK1255,1),5.2,"")</f>
        <v/>
      </c>
      <c r="BU1255">
        <f>IF(CH1255&gt;LARGE(CI1255:$CK1255,1),6,"")</f>
        <v>6</v>
      </c>
      <c r="BV1255" t="str">
        <f>IF(CI1255&gt;LARGE(CJ1255:$CK1255,1),6.2,"")</f>
        <v/>
      </c>
      <c r="BW1255" t="str">
        <f>IF(CJ1255&gt;LARGE(CK1255:$CK1255,1),7,"")</f>
        <v/>
      </c>
      <c r="BX1255" t="str">
        <f t="shared" si="324"/>
        <v/>
      </c>
      <c r="BY1255" s="36">
        <f t="shared" si="325"/>
        <v>0</v>
      </c>
      <c r="BZ1255" s="36">
        <f t="shared" si="326"/>
        <v>0</v>
      </c>
      <c r="CA1255">
        <f t="shared" si="327"/>
        <v>0</v>
      </c>
      <c r="CB1255" s="36">
        <f t="shared" si="328"/>
        <v>1</v>
      </c>
      <c r="CC1255">
        <f t="shared" si="329"/>
        <v>0</v>
      </c>
      <c r="CD1255" s="36">
        <f t="shared" si="330"/>
        <v>0</v>
      </c>
      <c r="CE1255">
        <f t="shared" si="331"/>
        <v>0</v>
      </c>
      <c r="CF1255" s="36">
        <f t="shared" si="332"/>
        <v>0</v>
      </c>
      <c r="CG1255">
        <f t="shared" si="333"/>
        <v>0</v>
      </c>
      <c r="CH1255" s="36">
        <f t="shared" si="334"/>
        <v>7</v>
      </c>
      <c r="CI1255">
        <f t="shared" si="335"/>
        <v>0</v>
      </c>
      <c r="CJ1255" s="36">
        <f t="shared" si="336"/>
        <v>0</v>
      </c>
      <c r="CK1255">
        <f t="shared" si="337"/>
        <v>0</v>
      </c>
      <c r="CP1255">
        <v>1944</v>
      </c>
      <c r="DD1255" t="str">
        <f>IF(COUNTIF('[3]Zone Players'!A$3:A$1847,A1255)&lt;1,"D","")</f>
        <v/>
      </c>
      <c r="DF1255">
        <f t="shared" si="340"/>
        <v>6</v>
      </c>
      <c r="DG1255" s="70">
        <f t="shared" si="338"/>
        <v>8</v>
      </c>
      <c r="DH1255" t="str">
        <f t="shared" si="339"/>
        <v/>
      </c>
    </row>
    <row r="1256" spans="1:112" x14ac:dyDescent="0.25">
      <c r="A1256" s="23">
        <v>107106</v>
      </c>
      <c r="B1256" s="24" t="s">
        <v>1719</v>
      </c>
      <c r="C1256" s="24" t="s">
        <v>565</v>
      </c>
      <c r="D1256" s="25" t="s">
        <v>1625</v>
      </c>
      <c r="E1256" s="26"/>
      <c r="F1256" s="27"/>
      <c r="G1256" s="27">
        <v>7</v>
      </c>
      <c r="H1256" s="27">
        <v>7</v>
      </c>
      <c r="I1256" s="27">
        <v>7</v>
      </c>
      <c r="J1256" s="27">
        <v>6</v>
      </c>
      <c r="K1256" s="27">
        <v>4</v>
      </c>
      <c r="L1256" s="27">
        <v>4</v>
      </c>
      <c r="M1256" s="27">
        <v>4</v>
      </c>
      <c r="N1256" s="26">
        <v>6</v>
      </c>
      <c r="O1256" s="27">
        <v>7</v>
      </c>
      <c r="P1256" s="27">
        <v>7</v>
      </c>
      <c r="Q1256" s="28"/>
      <c r="R1256" s="28"/>
      <c r="S1256" s="28"/>
      <c r="T1256" s="29"/>
      <c r="U1256" s="28"/>
      <c r="V1256" s="30" t="s">
        <v>113</v>
      </c>
      <c r="W1256" s="30" t="s">
        <v>113</v>
      </c>
      <c r="X1256" s="30">
        <v>3</v>
      </c>
      <c r="Y1256" s="30">
        <v>4</v>
      </c>
      <c r="Z1256" s="30" t="s">
        <v>113</v>
      </c>
      <c r="AA1256" s="30">
        <v>6</v>
      </c>
      <c r="AB1256" s="30">
        <v>7</v>
      </c>
      <c r="AC1256" s="30" t="s">
        <v>113</v>
      </c>
      <c r="AD1256" s="30" t="s">
        <v>113</v>
      </c>
      <c r="AE1256" s="30" t="s">
        <v>113</v>
      </c>
      <c r="AF1256" s="30" t="s">
        <v>113</v>
      </c>
      <c r="AG1256" s="30" t="s">
        <v>113</v>
      </c>
      <c r="AH1256" s="30" t="s">
        <v>113</v>
      </c>
      <c r="AI1256" s="30" t="s">
        <v>113</v>
      </c>
      <c r="AJ1256" s="30" t="s">
        <v>113</v>
      </c>
      <c r="AK1256" s="30" t="s">
        <v>113</v>
      </c>
      <c r="AL1256" s="30" t="s">
        <v>113</v>
      </c>
      <c r="AM1256" s="30">
        <v>0</v>
      </c>
      <c r="AN1256" s="30">
        <v>18</v>
      </c>
      <c r="AO1256" s="30">
        <v>0</v>
      </c>
      <c r="AP1256" s="30">
        <v>7</v>
      </c>
      <c r="AQ1256" s="31">
        <v>7</v>
      </c>
      <c r="AR1256" s="31">
        <v>7</v>
      </c>
      <c r="AS1256" s="31">
        <v>7</v>
      </c>
      <c r="AT1256" s="32">
        <v>0</v>
      </c>
      <c r="AU1256" s="32">
        <v>0</v>
      </c>
      <c r="AV1256" s="32">
        <v>0</v>
      </c>
      <c r="AW1256" s="32">
        <v>0</v>
      </c>
      <c r="AX1256" s="32">
        <v>0</v>
      </c>
      <c r="AY1256" s="32">
        <v>0</v>
      </c>
      <c r="AZ1256" s="32">
        <v>0</v>
      </c>
      <c r="BA1256" s="32">
        <v>0</v>
      </c>
      <c r="BB1256" s="32">
        <v>0</v>
      </c>
      <c r="BC1256" s="32">
        <v>0</v>
      </c>
      <c r="BD1256" s="33">
        <v>7.2</v>
      </c>
      <c r="BE1256" s="33">
        <v>7.2</v>
      </c>
      <c r="BF1256" s="33">
        <v>7.2</v>
      </c>
      <c r="BG1256" s="33">
        <v>7.2</v>
      </c>
      <c r="BH1256" s="33">
        <v>7.2</v>
      </c>
      <c r="BI1256" s="33">
        <v>7.2</v>
      </c>
      <c r="BJ1256" s="34" t="s">
        <v>113</v>
      </c>
      <c r="BK1256" s="35" t="s">
        <v>113</v>
      </c>
      <c r="BL1256" t="str">
        <f>IF(BY1256&gt;LARGE(BZ1256:$CK1256,1),1,"")</f>
        <v/>
      </c>
      <c r="BM1256" t="str">
        <f>IF(BZ1256&gt;LARGE(CA1256:$CK1256,1),2,"")</f>
        <v/>
      </c>
      <c r="BN1256" t="str">
        <f>IF(CA1256&gt;LARGE(CB1256:$CK1256,1),2.2,"")</f>
        <v/>
      </c>
      <c r="BO1256" t="str">
        <f>IF(CB1256&gt;LARGE(CC1256:$CK1256,1),3,"")</f>
        <v/>
      </c>
      <c r="BP1256" t="str">
        <f>IF(CC1256&gt;LARGE(CD1256:$CK1256,1),3.2,"")</f>
        <v/>
      </c>
      <c r="BQ1256" t="str">
        <f>IF(CD1256&gt;LARGE(CE1256:$CK1256,1),4,"")</f>
        <v/>
      </c>
      <c r="BR1256" t="str">
        <f>IF(CE1256&gt;LARGE(CF1256:$CK1256,1),4.2,"")</f>
        <v/>
      </c>
      <c r="BS1256" t="str">
        <f>IF(CF1256&gt;LARGE(CG1256:$CK1256,1),5,"")</f>
        <v/>
      </c>
      <c r="BT1256" t="str">
        <f>IF(CG1256&gt;LARGE(CH1256:$CK1256,1),5.2,"")</f>
        <v/>
      </c>
      <c r="BU1256" t="str">
        <f>IF(CH1256&gt;LARGE(CI1256:$CK1256,1),6,"")</f>
        <v/>
      </c>
      <c r="BV1256" t="str">
        <f>IF(CI1256&gt;LARGE(CJ1256:$CK1256,1),6.2,"")</f>
        <v/>
      </c>
      <c r="BW1256" t="str">
        <f>IF(CJ1256&gt;LARGE(CK1256:$CK1256,1),7,"")</f>
        <v/>
      </c>
      <c r="BX1256" t="str">
        <f t="shared" si="324"/>
        <v/>
      </c>
      <c r="BY1256" s="36">
        <f t="shared" si="325"/>
        <v>0</v>
      </c>
      <c r="BZ1256" s="36">
        <f t="shared" si="326"/>
        <v>0</v>
      </c>
      <c r="CA1256">
        <f t="shared" si="327"/>
        <v>0</v>
      </c>
      <c r="CB1256" s="36">
        <f t="shared" si="328"/>
        <v>0</v>
      </c>
      <c r="CC1256">
        <f t="shared" si="329"/>
        <v>0</v>
      </c>
      <c r="CD1256" s="36">
        <f t="shared" si="330"/>
        <v>0</v>
      </c>
      <c r="CE1256">
        <f t="shared" si="331"/>
        <v>0</v>
      </c>
      <c r="CF1256" s="36">
        <f t="shared" si="332"/>
        <v>0</v>
      </c>
      <c r="CG1256">
        <f t="shared" si="333"/>
        <v>0</v>
      </c>
      <c r="CH1256" s="36">
        <f t="shared" si="334"/>
        <v>0</v>
      </c>
      <c r="CI1256">
        <f t="shared" si="335"/>
        <v>0</v>
      </c>
      <c r="CJ1256" s="36">
        <f t="shared" si="336"/>
        <v>0</v>
      </c>
      <c r="CK1256">
        <f t="shared" si="337"/>
        <v>0</v>
      </c>
      <c r="CP1256">
        <v>1945</v>
      </c>
      <c r="DD1256" t="str">
        <f>IF(COUNTIF('[3]Zone Players'!A$3:A$1847,A1256)&lt;1,"D","")</f>
        <v/>
      </c>
      <c r="DF1256">
        <f t="shared" si="340"/>
        <v>7</v>
      </c>
      <c r="DG1256" s="70">
        <f t="shared" si="338"/>
        <v>0</v>
      </c>
      <c r="DH1256" t="str">
        <f t="shared" si="339"/>
        <v/>
      </c>
    </row>
    <row r="1257" spans="1:112" x14ac:dyDescent="0.25">
      <c r="A1257" s="23">
        <v>86761</v>
      </c>
      <c r="B1257" s="24" t="s">
        <v>1720</v>
      </c>
      <c r="C1257" s="24" t="s">
        <v>253</v>
      </c>
      <c r="D1257" s="25" t="s">
        <v>1625</v>
      </c>
      <c r="E1257" s="26">
        <v>5</v>
      </c>
      <c r="F1257" s="27">
        <v>6</v>
      </c>
      <c r="G1257" s="27">
        <v>3</v>
      </c>
      <c r="H1257" s="27">
        <v>3</v>
      </c>
      <c r="I1257" s="27">
        <v>2</v>
      </c>
      <c r="J1257" s="27">
        <v>2</v>
      </c>
      <c r="K1257" s="27">
        <v>2</v>
      </c>
      <c r="L1257" s="27">
        <v>2</v>
      </c>
      <c r="M1257" s="27">
        <v>2</v>
      </c>
      <c r="N1257" s="26">
        <v>3</v>
      </c>
      <c r="O1257" s="27">
        <v>3</v>
      </c>
      <c r="P1257" s="27">
        <v>3</v>
      </c>
      <c r="Q1257" s="28"/>
      <c r="R1257" s="28"/>
      <c r="S1257" s="28"/>
      <c r="T1257" s="29"/>
      <c r="U1257" s="28"/>
      <c r="V1257" s="30" t="s">
        <v>113</v>
      </c>
      <c r="W1257" s="30" t="s">
        <v>113</v>
      </c>
      <c r="X1257" s="30">
        <v>3</v>
      </c>
      <c r="Y1257" s="30">
        <v>4</v>
      </c>
      <c r="Z1257" s="30" t="s">
        <v>113</v>
      </c>
      <c r="AA1257" s="30">
        <v>6</v>
      </c>
      <c r="AB1257" s="30">
        <v>7</v>
      </c>
      <c r="AC1257" s="30" t="s">
        <v>113</v>
      </c>
      <c r="AD1257" s="30" t="s">
        <v>113</v>
      </c>
      <c r="AE1257" s="30" t="s">
        <v>113</v>
      </c>
      <c r="AF1257" s="30" t="s">
        <v>113</v>
      </c>
      <c r="AG1257" s="30" t="s">
        <v>113</v>
      </c>
      <c r="AH1257" s="30" t="s">
        <v>113</v>
      </c>
      <c r="AI1257" s="30" t="s">
        <v>113</v>
      </c>
      <c r="AJ1257" s="30" t="s">
        <v>113</v>
      </c>
      <c r="AK1257" s="30" t="s">
        <v>113</v>
      </c>
      <c r="AL1257" s="30" t="s">
        <v>113</v>
      </c>
      <c r="AM1257" s="30">
        <v>0</v>
      </c>
      <c r="AN1257" s="30">
        <v>18</v>
      </c>
      <c r="AO1257" s="30">
        <v>3</v>
      </c>
      <c r="AP1257" s="30">
        <v>4</v>
      </c>
      <c r="AQ1257" s="31">
        <v>3</v>
      </c>
      <c r="AR1257" s="31">
        <v>3</v>
      </c>
      <c r="AS1257" s="31">
        <v>3</v>
      </c>
      <c r="AT1257" s="32">
        <v>0</v>
      </c>
      <c r="AU1257" s="32">
        <v>3</v>
      </c>
      <c r="AV1257" s="32">
        <v>0</v>
      </c>
      <c r="AW1257" s="32">
        <v>3</v>
      </c>
      <c r="AX1257" s="32">
        <v>3</v>
      </c>
      <c r="AY1257" s="32">
        <v>3</v>
      </c>
      <c r="AZ1257" s="32">
        <v>3</v>
      </c>
      <c r="BA1257" s="32">
        <v>3</v>
      </c>
      <c r="BB1257" s="32">
        <v>3</v>
      </c>
      <c r="BC1257" s="32">
        <v>3</v>
      </c>
      <c r="BD1257" s="33">
        <v>7.2</v>
      </c>
      <c r="BE1257" s="33">
        <v>7.2</v>
      </c>
      <c r="BF1257" s="33">
        <v>7.2</v>
      </c>
      <c r="BG1257" s="33">
        <v>3</v>
      </c>
      <c r="BH1257" s="33">
        <v>3</v>
      </c>
      <c r="BI1257" s="33">
        <v>3</v>
      </c>
      <c r="BJ1257" s="34">
        <v>3</v>
      </c>
      <c r="BK1257" s="35">
        <v>3</v>
      </c>
      <c r="BL1257" t="str">
        <f>IF(BY1257&gt;LARGE(BZ1257:$CK1257,1),1,"")</f>
        <v/>
      </c>
      <c r="BM1257" t="str">
        <f>IF(BZ1257&gt;LARGE(CA1257:$CK1257,1),2,"")</f>
        <v/>
      </c>
      <c r="BN1257" t="str">
        <f>IF(CA1257&gt;LARGE(CB1257:$CK1257,1),2.2,"")</f>
        <v/>
      </c>
      <c r="BO1257">
        <f>IF(CB1257&gt;LARGE(CC1257:$CK1257,1),3,"")</f>
        <v>3</v>
      </c>
      <c r="BP1257" t="str">
        <f>IF(CC1257&gt;LARGE(CD1257:$CK1257,1),3.2,"")</f>
        <v/>
      </c>
      <c r="BQ1257" t="str">
        <f>IF(CD1257&gt;LARGE(CE1257:$CK1257,1),4,"")</f>
        <v/>
      </c>
      <c r="BR1257" t="str">
        <f>IF(CE1257&gt;LARGE(CF1257:$CK1257,1),4.2,"")</f>
        <v/>
      </c>
      <c r="BS1257" t="str">
        <f>IF(CF1257&gt;LARGE(CG1257:$CK1257,1),5,"")</f>
        <v/>
      </c>
      <c r="BT1257" t="str">
        <f>IF(CG1257&gt;LARGE(CH1257:$CK1257,1),5.2,"")</f>
        <v/>
      </c>
      <c r="BU1257" t="str">
        <f>IF(CH1257&gt;LARGE(CI1257:$CK1257,1),6,"")</f>
        <v/>
      </c>
      <c r="BV1257" t="str">
        <f>IF(CI1257&gt;LARGE(CJ1257:$CK1257,1),6.2,"")</f>
        <v/>
      </c>
      <c r="BW1257" t="str">
        <f>IF(CJ1257&gt;LARGE(CK1257:$CK1257,1),7,"")</f>
        <v/>
      </c>
      <c r="BX1257" t="str">
        <f t="shared" si="324"/>
        <v/>
      </c>
      <c r="BY1257" s="36">
        <f t="shared" si="325"/>
        <v>0</v>
      </c>
      <c r="BZ1257" s="36">
        <f t="shared" si="326"/>
        <v>0</v>
      </c>
      <c r="CA1257">
        <f t="shared" si="327"/>
        <v>0</v>
      </c>
      <c r="CB1257" s="36">
        <f t="shared" si="328"/>
        <v>8</v>
      </c>
      <c r="CC1257">
        <f t="shared" si="329"/>
        <v>0</v>
      </c>
      <c r="CD1257" s="36">
        <f t="shared" si="330"/>
        <v>0</v>
      </c>
      <c r="CE1257">
        <f t="shared" si="331"/>
        <v>0</v>
      </c>
      <c r="CF1257" s="36">
        <f t="shared" si="332"/>
        <v>0</v>
      </c>
      <c r="CG1257">
        <f t="shared" si="333"/>
        <v>0</v>
      </c>
      <c r="CH1257" s="36">
        <f t="shared" si="334"/>
        <v>0</v>
      </c>
      <c r="CI1257">
        <f t="shared" si="335"/>
        <v>0</v>
      </c>
      <c r="CJ1257" s="36">
        <f t="shared" si="336"/>
        <v>0</v>
      </c>
      <c r="CK1257">
        <f t="shared" si="337"/>
        <v>0</v>
      </c>
      <c r="CP1257">
        <v>1946</v>
      </c>
      <c r="DD1257" t="str">
        <f>IF(COUNTIF('[3]Zone Players'!A$3:A$1847,A1257)&lt;1,"D","")</f>
        <v/>
      </c>
      <c r="DF1257">
        <f t="shared" si="340"/>
        <v>3</v>
      </c>
      <c r="DG1257" s="70">
        <f t="shared" si="338"/>
        <v>8</v>
      </c>
      <c r="DH1257" t="str">
        <f t="shared" si="339"/>
        <v/>
      </c>
    </row>
    <row r="1258" spans="1:112" x14ac:dyDescent="0.25">
      <c r="A1258" s="23">
        <v>4770</v>
      </c>
      <c r="B1258" s="24" t="s">
        <v>1721</v>
      </c>
      <c r="C1258" s="24" t="s">
        <v>325</v>
      </c>
      <c r="D1258" s="25" t="s">
        <v>1625</v>
      </c>
      <c r="E1258" s="26">
        <v>3</v>
      </c>
      <c r="F1258" s="27">
        <v>3</v>
      </c>
      <c r="G1258" s="27">
        <v>4</v>
      </c>
      <c r="H1258" s="27">
        <v>4</v>
      </c>
      <c r="I1258" s="27">
        <v>5</v>
      </c>
      <c r="J1258" s="27">
        <v>4</v>
      </c>
      <c r="K1258" s="27">
        <v>4</v>
      </c>
      <c r="L1258" s="27">
        <v>4</v>
      </c>
      <c r="M1258" s="27">
        <v>4</v>
      </c>
      <c r="N1258" s="26">
        <v>6</v>
      </c>
      <c r="O1258" s="27">
        <v>6</v>
      </c>
      <c r="P1258" s="27">
        <v>6</v>
      </c>
      <c r="Q1258" s="28"/>
      <c r="R1258" s="28"/>
      <c r="S1258" s="28"/>
      <c r="T1258" s="29"/>
      <c r="U1258" s="28"/>
      <c r="V1258" s="30" t="s">
        <v>113</v>
      </c>
      <c r="W1258" s="30" t="s">
        <v>113</v>
      </c>
      <c r="X1258" s="30">
        <v>3</v>
      </c>
      <c r="Y1258" s="30">
        <v>4</v>
      </c>
      <c r="Z1258" s="30" t="s">
        <v>113</v>
      </c>
      <c r="AA1258" s="30">
        <v>6</v>
      </c>
      <c r="AB1258" s="30">
        <v>7</v>
      </c>
      <c r="AC1258" s="30" t="s">
        <v>113</v>
      </c>
      <c r="AD1258" s="30" t="s">
        <v>113</v>
      </c>
      <c r="AE1258" s="30" t="s">
        <v>113</v>
      </c>
      <c r="AF1258" s="30" t="s">
        <v>113</v>
      </c>
      <c r="AG1258" s="30" t="s">
        <v>113</v>
      </c>
      <c r="AH1258" s="30" t="s">
        <v>113</v>
      </c>
      <c r="AI1258" s="30" t="s">
        <v>113</v>
      </c>
      <c r="AJ1258" s="30" t="s">
        <v>113</v>
      </c>
      <c r="AK1258" s="30" t="s">
        <v>113</v>
      </c>
      <c r="AL1258" s="30" t="s">
        <v>113</v>
      </c>
      <c r="AM1258" s="30">
        <v>0</v>
      </c>
      <c r="AN1258" s="30">
        <v>18</v>
      </c>
      <c r="AO1258" s="30">
        <v>0</v>
      </c>
      <c r="AP1258" s="30">
        <v>7</v>
      </c>
      <c r="AQ1258" s="31">
        <v>6</v>
      </c>
      <c r="AR1258" s="31">
        <v>4</v>
      </c>
      <c r="AS1258" s="31">
        <v>4</v>
      </c>
      <c r="AT1258" s="32">
        <v>4</v>
      </c>
      <c r="AU1258" s="32">
        <v>4</v>
      </c>
      <c r="AV1258" s="32">
        <v>4</v>
      </c>
      <c r="AW1258" s="32">
        <v>4</v>
      </c>
      <c r="AX1258" s="32">
        <v>4</v>
      </c>
      <c r="AY1258" s="32">
        <v>4</v>
      </c>
      <c r="AZ1258" s="32">
        <v>4</v>
      </c>
      <c r="BA1258" s="32">
        <v>4</v>
      </c>
      <c r="BB1258" s="32">
        <v>4</v>
      </c>
      <c r="BC1258" s="32">
        <v>4</v>
      </c>
      <c r="BD1258" s="33">
        <v>7.2</v>
      </c>
      <c r="BE1258" s="33">
        <v>4</v>
      </c>
      <c r="BF1258" s="33">
        <v>4</v>
      </c>
      <c r="BG1258" s="33">
        <v>4</v>
      </c>
      <c r="BH1258" s="33">
        <v>4</v>
      </c>
      <c r="BI1258" s="33">
        <v>4</v>
      </c>
      <c r="BJ1258" s="34">
        <v>4</v>
      </c>
      <c r="BK1258" s="35">
        <v>4</v>
      </c>
      <c r="BL1258" t="str">
        <f>IF(BY1258&gt;LARGE(BZ1258:$CK1258,1),1,"")</f>
        <v/>
      </c>
      <c r="BM1258" t="str">
        <f>IF(BZ1258&gt;LARGE(CA1258:$CK1258,1),2,"")</f>
        <v/>
      </c>
      <c r="BN1258" t="str">
        <f>IF(CA1258&gt;LARGE(CB1258:$CK1258,1),2.2,"")</f>
        <v/>
      </c>
      <c r="BO1258" t="str">
        <f>IF(CB1258&gt;LARGE(CC1258:$CK1258,1),3,"")</f>
        <v/>
      </c>
      <c r="BP1258" t="str">
        <f>IF(CC1258&gt;LARGE(CD1258:$CK1258,1),3.2,"")</f>
        <v/>
      </c>
      <c r="BQ1258">
        <f>IF(CD1258&gt;LARGE(CE1258:$CK1258,1),4,"")</f>
        <v>4</v>
      </c>
      <c r="BR1258" t="str">
        <f>IF(CE1258&gt;LARGE(CF1258:$CK1258,1),4.2,"")</f>
        <v/>
      </c>
      <c r="BS1258" t="str">
        <f>IF(CF1258&gt;LARGE(CG1258:$CK1258,1),5,"")</f>
        <v/>
      </c>
      <c r="BT1258" t="str">
        <f>IF(CG1258&gt;LARGE(CH1258:$CK1258,1),5.2,"")</f>
        <v/>
      </c>
      <c r="BU1258" t="str">
        <f>IF(CH1258&gt;LARGE(CI1258:$CK1258,1),6,"")</f>
        <v/>
      </c>
      <c r="BV1258" t="str">
        <f>IF(CI1258&gt;LARGE(CJ1258:$CK1258,1),6.2,"")</f>
        <v/>
      </c>
      <c r="BW1258" t="str">
        <f>IF(CJ1258&gt;LARGE(CK1258:$CK1258,1),7,"")</f>
        <v/>
      </c>
      <c r="BX1258" t="str">
        <f t="shared" si="324"/>
        <v/>
      </c>
      <c r="BY1258" s="36">
        <f t="shared" si="325"/>
        <v>0</v>
      </c>
      <c r="BZ1258" s="36">
        <f t="shared" si="326"/>
        <v>0</v>
      </c>
      <c r="CA1258">
        <f t="shared" si="327"/>
        <v>0</v>
      </c>
      <c r="CB1258" s="36">
        <f t="shared" si="328"/>
        <v>0</v>
      </c>
      <c r="CC1258">
        <f t="shared" si="329"/>
        <v>0</v>
      </c>
      <c r="CD1258" s="36">
        <f t="shared" si="330"/>
        <v>10</v>
      </c>
      <c r="CE1258">
        <f t="shared" si="331"/>
        <v>0</v>
      </c>
      <c r="CF1258" s="36">
        <f t="shared" si="332"/>
        <v>0</v>
      </c>
      <c r="CG1258">
        <f t="shared" si="333"/>
        <v>0</v>
      </c>
      <c r="CH1258" s="36">
        <f t="shared" si="334"/>
        <v>0</v>
      </c>
      <c r="CI1258">
        <f t="shared" si="335"/>
        <v>0</v>
      </c>
      <c r="CJ1258" s="36">
        <f t="shared" si="336"/>
        <v>0</v>
      </c>
      <c r="CK1258">
        <f t="shared" si="337"/>
        <v>0</v>
      </c>
      <c r="CP1258">
        <v>1947</v>
      </c>
      <c r="DD1258" t="str">
        <f>IF(COUNTIF('[3]Zone Players'!A$3:A$1847,A1258)&lt;1,"D","")</f>
        <v/>
      </c>
      <c r="DF1258">
        <f t="shared" si="340"/>
        <v>4</v>
      </c>
      <c r="DG1258" s="70">
        <f t="shared" si="338"/>
        <v>10</v>
      </c>
      <c r="DH1258" t="str">
        <f t="shared" si="339"/>
        <v/>
      </c>
    </row>
    <row r="1259" spans="1:112" x14ac:dyDescent="0.25">
      <c r="A1259" s="23">
        <v>131485</v>
      </c>
      <c r="B1259" s="24" t="s">
        <v>1722</v>
      </c>
      <c r="C1259" s="24" t="s">
        <v>1705</v>
      </c>
      <c r="D1259" s="25" t="s">
        <v>1625</v>
      </c>
      <c r="E1259" s="26"/>
      <c r="F1259" s="27"/>
      <c r="G1259" s="27"/>
      <c r="H1259" s="27"/>
      <c r="I1259" s="27"/>
      <c r="J1259" s="27"/>
      <c r="K1259" s="27"/>
      <c r="L1259" s="27"/>
      <c r="M1259" s="27"/>
      <c r="N1259" s="26"/>
      <c r="O1259" s="27"/>
      <c r="P1259" s="27">
        <v>4</v>
      </c>
      <c r="Q1259" s="28"/>
      <c r="R1259" s="28"/>
      <c r="S1259" s="28"/>
      <c r="T1259" s="29"/>
      <c r="U1259" s="28"/>
      <c r="V1259" s="30" t="s">
        <v>113</v>
      </c>
      <c r="W1259" s="30" t="s">
        <v>113</v>
      </c>
      <c r="X1259" s="30">
        <v>3</v>
      </c>
      <c r="Y1259" s="30">
        <v>4</v>
      </c>
      <c r="Z1259" s="30" t="s">
        <v>113</v>
      </c>
      <c r="AA1259" s="30">
        <v>6</v>
      </c>
      <c r="AB1259" s="30">
        <v>7</v>
      </c>
      <c r="AC1259" s="30" t="s">
        <v>113</v>
      </c>
      <c r="AD1259" s="30" t="s">
        <v>113</v>
      </c>
      <c r="AE1259" s="30" t="s">
        <v>113</v>
      </c>
      <c r="AF1259" s="30" t="s">
        <v>113</v>
      </c>
      <c r="AG1259" s="30" t="s">
        <v>113</v>
      </c>
      <c r="AH1259" s="30" t="s">
        <v>113</v>
      </c>
      <c r="AI1259" s="30" t="s">
        <v>113</v>
      </c>
      <c r="AJ1259" s="30" t="s">
        <v>113</v>
      </c>
      <c r="AK1259" s="30" t="s">
        <v>113</v>
      </c>
      <c r="AL1259" s="30" t="s">
        <v>113</v>
      </c>
      <c r="AM1259" s="30">
        <v>0</v>
      </c>
      <c r="AN1259" s="30">
        <v>18</v>
      </c>
      <c r="AO1259" s="30">
        <v>1</v>
      </c>
      <c r="AP1259" s="30">
        <v>6</v>
      </c>
      <c r="AQ1259" s="31">
        <v>4</v>
      </c>
      <c r="AR1259" s="31">
        <v>4</v>
      </c>
      <c r="AS1259" s="31">
        <v>4</v>
      </c>
      <c r="AT1259" s="32">
        <v>4</v>
      </c>
      <c r="AU1259" s="32">
        <v>4</v>
      </c>
      <c r="AV1259" s="32">
        <v>0</v>
      </c>
      <c r="AW1259" s="32">
        <v>0</v>
      </c>
      <c r="AX1259" s="32">
        <v>4</v>
      </c>
      <c r="AY1259" s="32">
        <v>4</v>
      </c>
      <c r="AZ1259" s="32">
        <v>4</v>
      </c>
      <c r="BA1259" s="32">
        <v>0</v>
      </c>
      <c r="BB1259" s="32">
        <v>4</v>
      </c>
      <c r="BC1259" s="32">
        <v>4</v>
      </c>
      <c r="BD1259" s="33">
        <v>7.2</v>
      </c>
      <c r="BE1259" s="33">
        <v>7.2</v>
      </c>
      <c r="BF1259" s="33">
        <v>7.2</v>
      </c>
      <c r="BG1259" s="33">
        <v>4</v>
      </c>
      <c r="BH1259" s="33">
        <v>4</v>
      </c>
      <c r="BI1259" s="33">
        <v>4</v>
      </c>
      <c r="BJ1259" s="34">
        <v>4</v>
      </c>
      <c r="BK1259" s="35">
        <v>4</v>
      </c>
      <c r="BL1259" t="str">
        <f>IF(BY1259&gt;LARGE(BZ1259:$CK1259,1),1,"")</f>
        <v/>
      </c>
      <c r="BM1259" t="str">
        <f>IF(BZ1259&gt;LARGE(CA1259:$CK1259,1),2,"")</f>
        <v/>
      </c>
      <c r="BN1259" t="str">
        <f>IF(CA1259&gt;LARGE(CB1259:$CK1259,1),2.2,"")</f>
        <v/>
      </c>
      <c r="BO1259" t="str">
        <f>IF(CB1259&gt;LARGE(CC1259:$CK1259,1),3,"")</f>
        <v/>
      </c>
      <c r="BP1259" t="str">
        <f>IF(CC1259&gt;LARGE(CD1259:$CK1259,1),3.2,"")</f>
        <v/>
      </c>
      <c r="BQ1259">
        <f>IF(CD1259&gt;LARGE(CE1259:$CK1259,1),4,"")</f>
        <v>4</v>
      </c>
      <c r="BR1259" t="str">
        <f>IF(CE1259&gt;LARGE(CF1259:$CK1259,1),4.2,"")</f>
        <v/>
      </c>
      <c r="BS1259" t="str">
        <f>IF(CF1259&gt;LARGE(CG1259:$CK1259,1),5,"")</f>
        <v/>
      </c>
      <c r="BT1259" t="str">
        <f>IF(CG1259&gt;LARGE(CH1259:$CK1259,1),5.2,"")</f>
        <v/>
      </c>
      <c r="BU1259" t="str">
        <f>IF(CH1259&gt;LARGE(CI1259:$CK1259,1),6,"")</f>
        <v/>
      </c>
      <c r="BV1259" t="str">
        <f>IF(CI1259&gt;LARGE(CJ1259:$CK1259,1),6.2,"")</f>
        <v/>
      </c>
      <c r="BW1259" t="str">
        <f>IF(CJ1259&gt;LARGE(CK1259:$CK1259,1),7,"")</f>
        <v/>
      </c>
      <c r="BX1259" t="str">
        <f t="shared" si="324"/>
        <v/>
      </c>
      <c r="BY1259" s="36">
        <f t="shared" si="325"/>
        <v>0</v>
      </c>
      <c r="BZ1259" s="36">
        <f t="shared" si="326"/>
        <v>0</v>
      </c>
      <c r="CA1259">
        <f t="shared" si="327"/>
        <v>0</v>
      </c>
      <c r="CB1259" s="36">
        <f t="shared" si="328"/>
        <v>0</v>
      </c>
      <c r="CC1259">
        <f t="shared" si="329"/>
        <v>0</v>
      </c>
      <c r="CD1259" s="36">
        <f t="shared" si="330"/>
        <v>7</v>
      </c>
      <c r="CE1259">
        <f t="shared" si="331"/>
        <v>0</v>
      </c>
      <c r="CF1259" s="36">
        <f t="shared" si="332"/>
        <v>0</v>
      </c>
      <c r="CG1259">
        <f t="shared" si="333"/>
        <v>0</v>
      </c>
      <c r="CH1259" s="36">
        <f t="shared" si="334"/>
        <v>0</v>
      </c>
      <c r="CI1259">
        <f t="shared" si="335"/>
        <v>0</v>
      </c>
      <c r="CJ1259" s="36">
        <f t="shared" si="336"/>
        <v>0</v>
      </c>
      <c r="CK1259">
        <f t="shared" si="337"/>
        <v>0</v>
      </c>
      <c r="CP1259">
        <v>1948</v>
      </c>
      <c r="DD1259" t="str">
        <f>IF(COUNTIF('[3]Zone Players'!A$3:A$1847,A1259)&lt;1,"D","")</f>
        <v/>
      </c>
      <c r="DF1259">
        <f t="shared" si="340"/>
        <v>4</v>
      </c>
      <c r="DG1259" s="70">
        <f t="shared" si="338"/>
        <v>7</v>
      </c>
      <c r="DH1259" t="str">
        <f t="shared" si="339"/>
        <v/>
      </c>
    </row>
    <row r="1260" spans="1:112" x14ac:dyDescent="0.25">
      <c r="A1260" s="40">
        <v>129875</v>
      </c>
      <c r="B1260" s="24" t="s">
        <v>1723</v>
      </c>
      <c r="C1260" s="24" t="s">
        <v>1455</v>
      </c>
      <c r="D1260" s="25" t="s">
        <v>1724</v>
      </c>
      <c r="E1260" s="26"/>
      <c r="F1260" s="27"/>
      <c r="G1260" s="27"/>
      <c r="H1260" s="27"/>
      <c r="I1260" s="27"/>
      <c r="J1260" s="27">
        <v>5</v>
      </c>
      <c r="K1260" s="27">
        <v>3</v>
      </c>
      <c r="L1260" s="27">
        <v>3</v>
      </c>
      <c r="M1260" s="27">
        <v>3</v>
      </c>
      <c r="N1260" s="26">
        <v>4</v>
      </c>
      <c r="O1260" s="27">
        <v>4</v>
      </c>
      <c r="P1260" s="27">
        <v>4</v>
      </c>
      <c r="Q1260" s="28"/>
      <c r="R1260" s="28"/>
      <c r="S1260" s="28"/>
      <c r="T1260" s="29"/>
      <c r="U1260" s="28"/>
      <c r="V1260" s="30" t="s">
        <v>113</v>
      </c>
      <c r="W1260" s="30" t="s">
        <v>113</v>
      </c>
      <c r="X1260" s="30" t="s">
        <v>113</v>
      </c>
      <c r="Y1260" s="30">
        <v>4</v>
      </c>
      <c r="Z1260" s="30">
        <v>5</v>
      </c>
      <c r="AA1260" s="30" t="s">
        <v>113</v>
      </c>
      <c r="AB1260" s="30" t="s">
        <v>113</v>
      </c>
      <c r="AC1260" s="30" t="s">
        <v>113</v>
      </c>
      <c r="AD1260" s="30" t="s">
        <v>113</v>
      </c>
      <c r="AE1260" s="30" t="s">
        <v>113</v>
      </c>
      <c r="AF1260" s="30" t="s">
        <v>113</v>
      </c>
      <c r="AG1260" s="30" t="s">
        <v>113</v>
      </c>
      <c r="AH1260" s="30" t="s">
        <v>113</v>
      </c>
      <c r="AI1260" s="30" t="s">
        <v>113</v>
      </c>
      <c r="AJ1260" s="30" t="s">
        <v>113</v>
      </c>
      <c r="AK1260" s="30" t="s">
        <v>113</v>
      </c>
      <c r="AL1260" s="30" t="s">
        <v>113</v>
      </c>
      <c r="AM1260" s="30">
        <v>0</v>
      </c>
      <c r="AN1260" s="30">
        <v>19</v>
      </c>
      <c r="AO1260" s="30">
        <v>2</v>
      </c>
      <c r="AP1260" s="30">
        <v>5</v>
      </c>
      <c r="AQ1260" s="31">
        <v>4</v>
      </c>
      <c r="AR1260" s="31">
        <v>5</v>
      </c>
      <c r="AS1260" s="31">
        <v>5</v>
      </c>
      <c r="AT1260" s="32">
        <v>5</v>
      </c>
      <c r="AU1260" s="32">
        <v>4</v>
      </c>
      <c r="AV1260" s="32">
        <v>4</v>
      </c>
      <c r="AW1260" s="32">
        <v>4</v>
      </c>
      <c r="AX1260" s="32">
        <v>5</v>
      </c>
      <c r="AY1260" s="32">
        <v>5</v>
      </c>
      <c r="AZ1260" s="32">
        <v>5</v>
      </c>
      <c r="BA1260" s="32">
        <v>5</v>
      </c>
      <c r="BB1260" s="32">
        <v>5</v>
      </c>
      <c r="BC1260" s="32">
        <v>5</v>
      </c>
      <c r="BD1260" s="33">
        <v>7.2</v>
      </c>
      <c r="BE1260" s="33">
        <v>7.2</v>
      </c>
      <c r="BF1260" s="33">
        <v>7.2</v>
      </c>
      <c r="BG1260" s="33">
        <v>7.2</v>
      </c>
      <c r="BH1260" s="33">
        <v>5</v>
      </c>
      <c r="BI1260" s="33">
        <v>5</v>
      </c>
      <c r="BJ1260" s="34">
        <v>5</v>
      </c>
      <c r="BK1260" s="35">
        <v>5</v>
      </c>
      <c r="BL1260" t="str">
        <f>IF(BY1260&gt;LARGE(BZ1260:$CK1260,1),1,"")</f>
        <v/>
      </c>
      <c r="BM1260" t="str">
        <f>IF(BZ1260&gt;LARGE(CA1260:$CK1260,1),2,"")</f>
        <v/>
      </c>
      <c r="BN1260" t="str">
        <f>IF(CA1260&gt;LARGE(CB1260:$CK1260,1),2.2,"")</f>
        <v/>
      </c>
      <c r="BO1260" t="str">
        <f>IF(CB1260&gt;LARGE(CC1260:$CK1260,1),3,"")</f>
        <v/>
      </c>
      <c r="BP1260" t="str">
        <f>IF(CC1260&gt;LARGE(CD1260:$CK1260,1),3.2,"")</f>
        <v/>
      </c>
      <c r="BQ1260" t="str">
        <f>IF(CD1260&gt;LARGE(CE1260:$CK1260,1),4,"")</f>
        <v/>
      </c>
      <c r="BR1260" t="str">
        <f>IF(CE1260&gt;LARGE(CF1260:$CK1260,1),4.2,"")</f>
        <v/>
      </c>
      <c r="BS1260">
        <f>IF(CF1260&gt;LARGE(CG1260:$CK1260,1),5,"")</f>
        <v>5</v>
      </c>
      <c r="BT1260" t="str">
        <f>IF(CG1260&gt;LARGE(CH1260:$CK1260,1),5.2,"")</f>
        <v/>
      </c>
      <c r="BU1260" t="str">
        <f>IF(CH1260&gt;LARGE(CI1260:$CK1260,1),6,"")</f>
        <v/>
      </c>
      <c r="BV1260" t="str">
        <f>IF(CI1260&gt;LARGE(CJ1260:$CK1260,1),6.2,"")</f>
        <v/>
      </c>
      <c r="BW1260" t="str">
        <f>IF(CJ1260&gt;LARGE(CK1260:$CK1260,1),7,"")</f>
        <v/>
      </c>
      <c r="BX1260" t="str">
        <f t="shared" si="324"/>
        <v/>
      </c>
      <c r="BY1260" s="36">
        <f t="shared" si="325"/>
        <v>0</v>
      </c>
      <c r="BZ1260" s="36">
        <f t="shared" si="326"/>
        <v>0</v>
      </c>
      <c r="CA1260">
        <f t="shared" si="327"/>
        <v>0</v>
      </c>
      <c r="CB1260" s="36">
        <f t="shared" si="328"/>
        <v>0</v>
      </c>
      <c r="CC1260">
        <f t="shared" si="329"/>
        <v>0</v>
      </c>
      <c r="CD1260" s="36">
        <f t="shared" si="330"/>
        <v>3</v>
      </c>
      <c r="CE1260">
        <f t="shared" si="331"/>
        <v>0</v>
      </c>
      <c r="CF1260" s="36">
        <f t="shared" si="332"/>
        <v>7</v>
      </c>
      <c r="CG1260">
        <f t="shared" si="333"/>
        <v>0</v>
      </c>
      <c r="CH1260" s="36">
        <f t="shared" si="334"/>
        <v>0</v>
      </c>
      <c r="CI1260">
        <f t="shared" si="335"/>
        <v>0</v>
      </c>
      <c r="CJ1260" s="36">
        <f t="shared" si="336"/>
        <v>0</v>
      </c>
      <c r="CK1260">
        <f t="shared" si="337"/>
        <v>0</v>
      </c>
      <c r="CP1260">
        <v>1949</v>
      </c>
      <c r="DD1260" t="str">
        <f>IF(COUNTIF('[3]Zone Players'!A$3:A$1847,A1260)&lt;1,"D","")</f>
        <v/>
      </c>
      <c r="DF1260">
        <f t="shared" si="340"/>
        <v>5</v>
      </c>
      <c r="DG1260" s="70">
        <f t="shared" si="338"/>
        <v>10</v>
      </c>
      <c r="DH1260" t="str">
        <f t="shared" si="339"/>
        <v/>
      </c>
    </row>
    <row r="1261" spans="1:112" x14ac:dyDescent="0.25">
      <c r="A1261" s="23">
        <v>143482</v>
      </c>
      <c r="B1261" s="24" t="s">
        <v>1725</v>
      </c>
      <c r="C1261" s="24" t="s">
        <v>677</v>
      </c>
      <c r="D1261" s="25" t="s">
        <v>1724</v>
      </c>
      <c r="E1261" s="26"/>
      <c r="F1261" s="27"/>
      <c r="G1261" s="27"/>
      <c r="H1261" s="27"/>
      <c r="I1261" s="27"/>
      <c r="J1261" s="27"/>
      <c r="K1261" s="27"/>
      <c r="L1261" s="27"/>
      <c r="M1261" s="27">
        <v>6</v>
      </c>
      <c r="N1261" s="26">
        <v>6</v>
      </c>
      <c r="O1261" s="27"/>
      <c r="P1261" s="27">
        <v>4</v>
      </c>
      <c r="Q1261" s="28"/>
      <c r="R1261" s="28"/>
      <c r="S1261" s="28"/>
      <c r="T1261" s="29"/>
      <c r="U1261" s="28"/>
      <c r="V1261" s="30" t="s">
        <v>113</v>
      </c>
      <c r="W1261" s="30" t="s">
        <v>113</v>
      </c>
      <c r="X1261" s="30" t="s">
        <v>113</v>
      </c>
      <c r="Y1261" s="30">
        <v>4</v>
      </c>
      <c r="Z1261" s="30">
        <v>5</v>
      </c>
      <c r="AA1261" s="30" t="s">
        <v>113</v>
      </c>
      <c r="AB1261" s="30" t="s">
        <v>113</v>
      </c>
      <c r="AC1261" s="30" t="s">
        <v>113</v>
      </c>
      <c r="AD1261" s="30" t="s">
        <v>113</v>
      </c>
      <c r="AE1261" s="30" t="s">
        <v>113</v>
      </c>
      <c r="AF1261" s="30" t="s">
        <v>113</v>
      </c>
      <c r="AG1261" s="30" t="s">
        <v>113</v>
      </c>
      <c r="AH1261" s="30" t="s">
        <v>113</v>
      </c>
      <c r="AI1261" s="30" t="s">
        <v>113</v>
      </c>
      <c r="AJ1261" s="30" t="s">
        <v>113</v>
      </c>
      <c r="AK1261" s="30" t="s">
        <v>113</v>
      </c>
      <c r="AL1261" s="30" t="s">
        <v>113</v>
      </c>
      <c r="AM1261" s="30">
        <v>0</v>
      </c>
      <c r="AN1261" s="30">
        <v>19</v>
      </c>
      <c r="AO1261" s="30">
        <v>2</v>
      </c>
      <c r="AP1261" s="30">
        <v>5</v>
      </c>
      <c r="AQ1261" s="31">
        <v>4</v>
      </c>
      <c r="AR1261" s="31">
        <v>4</v>
      </c>
      <c r="AS1261" s="31">
        <v>4</v>
      </c>
      <c r="AT1261" s="32">
        <v>0</v>
      </c>
      <c r="AU1261" s="32">
        <v>0</v>
      </c>
      <c r="AV1261" s="32">
        <v>4</v>
      </c>
      <c r="AW1261" s="32">
        <v>0</v>
      </c>
      <c r="AX1261" s="32">
        <v>4</v>
      </c>
      <c r="AY1261" s="32">
        <v>4</v>
      </c>
      <c r="AZ1261" s="32">
        <v>4</v>
      </c>
      <c r="BA1261" s="32">
        <v>0</v>
      </c>
      <c r="BB1261" s="32">
        <v>0</v>
      </c>
      <c r="BC1261" s="32">
        <v>4</v>
      </c>
      <c r="BD1261" s="33">
        <v>7.2</v>
      </c>
      <c r="BE1261" s="33">
        <v>7.2</v>
      </c>
      <c r="BF1261" s="33">
        <v>7.2</v>
      </c>
      <c r="BG1261" s="33">
        <v>7.2</v>
      </c>
      <c r="BH1261" s="33">
        <v>7.2</v>
      </c>
      <c r="BI1261" s="33">
        <v>7.2</v>
      </c>
      <c r="BJ1261" s="34">
        <v>4</v>
      </c>
      <c r="BK1261" s="35">
        <v>4</v>
      </c>
      <c r="BL1261" t="str">
        <f>IF(BY1261&gt;LARGE(BZ1261:$CK1261,1),1,"")</f>
        <v/>
      </c>
      <c r="BM1261" t="str">
        <f>IF(BZ1261&gt;LARGE(CA1261:$CK1261,1),2,"")</f>
        <v/>
      </c>
      <c r="BN1261" t="str">
        <f>IF(CA1261&gt;LARGE(CB1261:$CK1261,1),2.2,"")</f>
        <v/>
      </c>
      <c r="BO1261" t="str">
        <f>IF(CB1261&gt;LARGE(CC1261:$CK1261,1),3,"")</f>
        <v/>
      </c>
      <c r="BP1261" t="str">
        <f>IF(CC1261&gt;LARGE(CD1261:$CK1261,1),3.2,"")</f>
        <v/>
      </c>
      <c r="BQ1261">
        <f>IF(CD1261&gt;LARGE(CE1261:$CK1261,1),4,"")</f>
        <v>4</v>
      </c>
      <c r="BR1261" t="str">
        <f>IF(CE1261&gt;LARGE(CF1261:$CK1261,1),4.2,"")</f>
        <v/>
      </c>
      <c r="BS1261" t="str">
        <f>IF(CF1261&gt;LARGE(CG1261:$CK1261,1),5,"")</f>
        <v/>
      </c>
      <c r="BT1261" t="str">
        <f>IF(CG1261&gt;LARGE(CH1261:$CK1261,1),5.2,"")</f>
        <v/>
      </c>
      <c r="BU1261" t="str">
        <f>IF(CH1261&gt;LARGE(CI1261:$CK1261,1),6,"")</f>
        <v/>
      </c>
      <c r="BV1261" t="str">
        <f>IF(CI1261&gt;LARGE(CJ1261:$CK1261,1),6.2,"")</f>
        <v/>
      </c>
      <c r="BW1261" t="str">
        <f>IF(CJ1261&gt;LARGE(CK1261:$CK1261,1),7,"")</f>
        <v/>
      </c>
      <c r="BX1261" t="str">
        <f t="shared" si="324"/>
        <v/>
      </c>
      <c r="BY1261" s="36">
        <f t="shared" si="325"/>
        <v>0</v>
      </c>
      <c r="BZ1261" s="36">
        <f t="shared" si="326"/>
        <v>0</v>
      </c>
      <c r="CA1261">
        <f t="shared" si="327"/>
        <v>0</v>
      </c>
      <c r="CB1261" s="36">
        <f t="shared" si="328"/>
        <v>0</v>
      </c>
      <c r="CC1261">
        <f t="shared" si="329"/>
        <v>0</v>
      </c>
      <c r="CD1261" s="36">
        <f t="shared" si="330"/>
        <v>5</v>
      </c>
      <c r="CE1261">
        <f t="shared" si="331"/>
        <v>0</v>
      </c>
      <c r="CF1261" s="36">
        <f t="shared" si="332"/>
        <v>0</v>
      </c>
      <c r="CG1261">
        <f t="shared" si="333"/>
        <v>0</v>
      </c>
      <c r="CH1261" s="36">
        <f t="shared" si="334"/>
        <v>0</v>
      </c>
      <c r="CI1261">
        <f t="shared" si="335"/>
        <v>0</v>
      </c>
      <c r="CJ1261" s="36">
        <f t="shared" si="336"/>
        <v>0</v>
      </c>
      <c r="CK1261">
        <f t="shared" si="337"/>
        <v>0</v>
      </c>
      <c r="CP1261">
        <v>1950</v>
      </c>
      <c r="DD1261" t="str">
        <f>IF(COUNTIF('[3]Zone Players'!A$3:A$1847,A1261)&lt;1,"D","")</f>
        <v/>
      </c>
      <c r="DF1261">
        <f t="shared" si="340"/>
        <v>4</v>
      </c>
      <c r="DG1261" s="70">
        <f t="shared" si="338"/>
        <v>5</v>
      </c>
      <c r="DH1261" t="str">
        <f t="shared" si="339"/>
        <v/>
      </c>
    </row>
    <row r="1262" spans="1:112" x14ac:dyDescent="0.25">
      <c r="A1262" s="23">
        <v>142213</v>
      </c>
      <c r="B1262" s="24" t="s">
        <v>1726</v>
      </c>
      <c r="C1262" s="24" t="s">
        <v>1727</v>
      </c>
      <c r="D1262" s="25" t="s">
        <v>1724</v>
      </c>
      <c r="E1262" s="26"/>
      <c r="F1262" s="27"/>
      <c r="G1262" s="27"/>
      <c r="H1262" s="27"/>
      <c r="I1262" s="27"/>
      <c r="J1262" s="27"/>
      <c r="K1262" s="27"/>
      <c r="L1262" s="27">
        <v>6</v>
      </c>
      <c r="M1262" s="27">
        <v>5</v>
      </c>
      <c r="N1262" s="26"/>
      <c r="O1262" s="27">
        <v>5</v>
      </c>
      <c r="P1262" s="27">
        <v>6</v>
      </c>
      <c r="Q1262" s="28"/>
      <c r="R1262" s="28"/>
      <c r="S1262" s="28"/>
      <c r="T1262" s="29"/>
      <c r="U1262" s="28"/>
      <c r="V1262" s="30" t="s">
        <v>113</v>
      </c>
      <c r="W1262" s="30" t="s">
        <v>113</v>
      </c>
      <c r="X1262" s="30" t="s">
        <v>113</v>
      </c>
      <c r="Y1262" s="30">
        <v>4</v>
      </c>
      <c r="Z1262" s="30">
        <v>5</v>
      </c>
      <c r="AA1262" s="30" t="s">
        <v>113</v>
      </c>
      <c r="AB1262" s="30" t="s">
        <v>113</v>
      </c>
      <c r="AC1262" s="30" t="s">
        <v>113</v>
      </c>
      <c r="AD1262" s="30" t="s">
        <v>113</v>
      </c>
      <c r="AE1262" s="30" t="s">
        <v>113</v>
      </c>
      <c r="AF1262" s="30" t="s">
        <v>113</v>
      </c>
      <c r="AG1262" s="30" t="s">
        <v>113</v>
      </c>
      <c r="AH1262" s="30" t="s">
        <v>113</v>
      </c>
      <c r="AI1262" s="30" t="s">
        <v>113</v>
      </c>
      <c r="AJ1262" s="30" t="s">
        <v>113</v>
      </c>
      <c r="AK1262" s="30" t="s">
        <v>113</v>
      </c>
      <c r="AL1262" s="30" t="s">
        <v>113</v>
      </c>
      <c r="AM1262" s="30">
        <v>0</v>
      </c>
      <c r="AN1262" s="30">
        <v>19</v>
      </c>
      <c r="AO1262" s="30">
        <v>0</v>
      </c>
      <c r="AP1262" s="30">
        <v>7</v>
      </c>
      <c r="AQ1262" s="31">
        <v>6</v>
      </c>
      <c r="AR1262" s="31">
        <v>4</v>
      </c>
      <c r="AS1262" s="31">
        <v>4</v>
      </c>
      <c r="AT1262" s="32">
        <v>0</v>
      </c>
      <c r="AU1262" s="32">
        <v>0</v>
      </c>
      <c r="AV1262" s="32">
        <v>0</v>
      </c>
      <c r="AW1262" s="32">
        <v>4</v>
      </c>
      <c r="AX1262" s="32">
        <v>5</v>
      </c>
      <c r="AY1262" s="32">
        <v>5</v>
      </c>
      <c r="AZ1262" s="32">
        <v>0</v>
      </c>
      <c r="BA1262" s="32">
        <v>0</v>
      </c>
      <c r="BB1262" s="32">
        <v>4</v>
      </c>
      <c r="BC1262" s="32">
        <v>4</v>
      </c>
      <c r="BD1262" s="33">
        <v>7.2</v>
      </c>
      <c r="BE1262" s="33">
        <v>7.2</v>
      </c>
      <c r="BF1262" s="33">
        <v>7.2</v>
      </c>
      <c r="BG1262" s="33">
        <v>7.2</v>
      </c>
      <c r="BH1262" s="33">
        <v>7.2</v>
      </c>
      <c r="BI1262" s="33">
        <v>7.2</v>
      </c>
      <c r="BJ1262" s="34">
        <v>4</v>
      </c>
      <c r="BK1262" s="35">
        <v>4</v>
      </c>
      <c r="BL1262" t="str">
        <f>IF(BY1262&gt;LARGE(BZ1262:$CK1262,1),1,"")</f>
        <v/>
      </c>
      <c r="BM1262" t="str">
        <f>IF(BZ1262&gt;LARGE(CA1262:$CK1262,1),2,"")</f>
        <v/>
      </c>
      <c r="BN1262" t="str">
        <f>IF(CA1262&gt;LARGE(CB1262:$CK1262,1),2.2,"")</f>
        <v/>
      </c>
      <c r="BO1262" t="str">
        <f>IF(CB1262&gt;LARGE(CC1262:$CK1262,1),3,"")</f>
        <v/>
      </c>
      <c r="BP1262" t="str">
        <f>IF(CC1262&gt;LARGE(CD1262:$CK1262,1),3.2,"")</f>
        <v/>
      </c>
      <c r="BQ1262">
        <f>IF(CD1262&gt;LARGE(CE1262:$CK1262,1),4,"")</f>
        <v>4</v>
      </c>
      <c r="BR1262" t="str">
        <f>IF(CE1262&gt;LARGE(CF1262:$CK1262,1),4.2,"")</f>
        <v/>
      </c>
      <c r="BS1262">
        <f>IF(CF1262&gt;LARGE(CG1262:$CK1262,1),5,"")</f>
        <v>5</v>
      </c>
      <c r="BT1262" t="str">
        <f>IF(CG1262&gt;LARGE(CH1262:$CK1262,1),5.2,"")</f>
        <v/>
      </c>
      <c r="BU1262" t="str">
        <f>IF(CH1262&gt;LARGE(CI1262:$CK1262,1),6,"")</f>
        <v/>
      </c>
      <c r="BV1262" t="str">
        <f>IF(CI1262&gt;LARGE(CJ1262:$CK1262,1),6.2,"")</f>
        <v/>
      </c>
      <c r="BW1262" t="str">
        <f>IF(CJ1262&gt;LARGE(CK1262:$CK1262,1),7,"")</f>
        <v/>
      </c>
      <c r="BX1262" t="str">
        <f t="shared" si="324"/>
        <v/>
      </c>
      <c r="BY1262" s="36">
        <f t="shared" si="325"/>
        <v>0</v>
      </c>
      <c r="BZ1262" s="36">
        <f t="shared" si="326"/>
        <v>0</v>
      </c>
      <c r="CA1262">
        <f t="shared" si="327"/>
        <v>0</v>
      </c>
      <c r="CB1262" s="36">
        <f t="shared" si="328"/>
        <v>0</v>
      </c>
      <c r="CC1262">
        <f t="shared" si="329"/>
        <v>0</v>
      </c>
      <c r="CD1262" s="36">
        <f t="shared" si="330"/>
        <v>3</v>
      </c>
      <c r="CE1262">
        <f t="shared" si="331"/>
        <v>0</v>
      </c>
      <c r="CF1262" s="36">
        <f t="shared" si="332"/>
        <v>2</v>
      </c>
      <c r="CG1262">
        <f t="shared" si="333"/>
        <v>0</v>
      </c>
      <c r="CH1262" s="36">
        <f t="shared" si="334"/>
        <v>0</v>
      </c>
      <c r="CI1262">
        <f t="shared" si="335"/>
        <v>0</v>
      </c>
      <c r="CJ1262" s="36">
        <f t="shared" si="336"/>
        <v>0</v>
      </c>
      <c r="CK1262">
        <f t="shared" si="337"/>
        <v>0</v>
      </c>
      <c r="CP1262">
        <v>1951</v>
      </c>
      <c r="DD1262" t="str">
        <f>IF(COUNTIF('[3]Zone Players'!A$3:A$1847,A1262)&lt;1,"D","")</f>
        <v/>
      </c>
      <c r="DF1262">
        <f t="shared" si="340"/>
        <v>4</v>
      </c>
      <c r="DG1262" s="70">
        <f t="shared" si="338"/>
        <v>5</v>
      </c>
      <c r="DH1262" t="str">
        <f t="shared" si="339"/>
        <v/>
      </c>
    </row>
    <row r="1263" spans="1:112" x14ac:dyDescent="0.25">
      <c r="A1263" s="40">
        <v>35340</v>
      </c>
      <c r="B1263" s="24" t="s">
        <v>1081</v>
      </c>
      <c r="C1263" s="24" t="s">
        <v>378</v>
      </c>
      <c r="D1263" s="25" t="s">
        <v>1724</v>
      </c>
      <c r="E1263" s="26">
        <v>5</v>
      </c>
      <c r="F1263" s="27">
        <v>5</v>
      </c>
      <c r="G1263" s="27">
        <v>5</v>
      </c>
      <c r="H1263" s="27">
        <v>5</v>
      </c>
      <c r="I1263" s="27">
        <v>5</v>
      </c>
      <c r="J1263" s="27">
        <v>5</v>
      </c>
      <c r="K1263" s="27">
        <v>5</v>
      </c>
      <c r="L1263" s="27">
        <v>5</v>
      </c>
      <c r="M1263" s="27">
        <v>5</v>
      </c>
      <c r="N1263" s="26">
        <v>5</v>
      </c>
      <c r="O1263" s="27">
        <v>5</v>
      </c>
      <c r="P1263" s="27">
        <v>6</v>
      </c>
      <c r="Q1263" s="28"/>
      <c r="R1263" s="28"/>
      <c r="S1263" s="28"/>
      <c r="T1263" s="29"/>
      <c r="U1263" s="28"/>
      <c r="V1263" s="30" t="s">
        <v>113</v>
      </c>
      <c r="W1263" s="30" t="s">
        <v>113</v>
      </c>
      <c r="X1263" s="30" t="s">
        <v>113</v>
      </c>
      <c r="Y1263" s="30">
        <v>4</v>
      </c>
      <c r="Z1263" s="30">
        <v>5</v>
      </c>
      <c r="AA1263" s="30" t="s">
        <v>113</v>
      </c>
      <c r="AB1263" s="30" t="s">
        <v>113</v>
      </c>
      <c r="AC1263" s="30" t="s">
        <v>113</v>
      </c>
      <c r="AD1263" s="30" t="s">
        <v>113</v>
      </c>
      <c r="AE1263" s="30" t="s">
        <v>113</v>
      </c>
      <c r="AF1263" s="30" t="s">
        <v>113</v>
      </c>
      <c r="AG1263" s="30" t="s">
        <v>113</v>
      </c>
      <c r="AH1263" s="30" t="s">
        <v>113</v>
      </c>
      <c r="AI1263" s="30" t="s">
        <v>113</v>
      </c>
      <c r="AJ1263" s="30" t="s">
        <v>113</v>
      </c>
      <c r="AK1263" s="30" t="s">
        <v>113</v>
      </c>
      <c r="AL1263" s="30" t="s">
        <v>113</v>
      </c>
      <c r="AM1263" s="30">
        <v>0</v>
      </c>
      <c r="AN1263" s="30">
        <v>19</v>
      </c>
      <c r="AO1263" s="30">
        <v>0</v>
      </c>
      <c r="AP1263" s="30">
        <v>7</v>
      </c>
      <c r="AQ1263" s="31">
        <v>6</v>
      </c>
      <c r="AR1263" s="31">
        <v>4</v>
      </c>
      <c r="AS1263" s="31">
        <v>4</v>
      </c>
      <c r="AT1263" s="32">
        <v>4</v>
      </c>
      <c r="AU1263" s="32">
        <v>0</v>
      </c>
      <c r="AV1263" s="32">
        <v>4</v>
      </c>
      <c r="AW1263" s="32">
        <v>0</v>
      </c>
      <c r="AX1263" s="32">
        <v>4</v>
      </c>
      <c r="AY1263" s="32">
        <v>5</v>
      </c>
      <c r="AZ1263" s="32">
        <v>0</v>
      </c>
      <c r="BA1263" s="32">
        <v>4</v>
      </c>
      <c r="BB1263" s="32">
        <v>4</v>
      </c>
      <c r="BC1263" s="32">
        <v>4</v>
      </c>
      <c r="BD1263" s="33">
        <v>7.2</v>
      </c>
      <c r="BE1263" s="33">
        <v>7.2</v>
      </c>
      <c r="BF1263" s="33">
        <v>7.2</v>
      </c>
      <c r="BG1263" s="33">
        <v>7.2</v>
      </c>
      <c r="BH1263" s="33">
        <v>7.2</v>
      </c>
      <c r="BI1263" s="33">
        <v>4</v>
      </c>
      <c r="BJ1263" s="34">
        <v>4</v>
      </c>
      <c r="BK1263" s="35">
        <v>4</v>
      </c>
      <c r="BL1263" t="str">
        <f>IF(BY1263&gt;LARGE(BZ1263:$CK1263,1),1,"")</f>
        <v/>
      </c>
      <c r="BM1263" t="str">
        <f>IF(BZ1263&gt;LARGE(CA1263:$CK1263,1),2,"")</f>
        <v/>
      </c>
      <c r="BN1263" t="str">
        <f>IF(CA1263&gt;LARGE(CB1263:$CK1263,1),2.2,"")</f>
        <v/>
      </c>
      <c r="BO1263" t="str">
        <f>IF(CB1263&gt;LARGE(CC1263:$CK1263,1),3,"")</f>
        <v/>
      </c>
      <c r="BP1263" t="str">
        <f>IF(CC1263&gt;LARGE(CD1263:$CK1263,1),3.2,"")</f>
        <v/>
      </c>
      <c r="BQ1263">
        <f>IF(CD1263&gt;LARGE(CE1263:$CK1263,1),4,"")</f>
        <v>4</v>
      </c>
      <c r="BR1263" t="str">
        <f>IF(CE1263&gt;LARGE(CF1263:$CK1263,1),4.2,"")</f>
        <v/>
      </c>
      <c r="BS1263">
        <f>IF(CF1263&gt;LARGE(CG1263:$CK1263,1),5,"")</f>
        <v>5</v>
      </c>
      <c r="BT1263" t="str">
        <f>IF(CG1263&gt;LARGE(CH1263:$CK1263,1),5.2,"")</f>
        <v/>
      </c>
      <c r="BU1263" t="str">
        <f>IF(CH1263&gt;LARGE(CI1263:$CK1263,1),6,"")</f>
        <v/>
      </c>
      <c r="BV1263" t="str">
        <f>IF(CI1263&gt;LARGE(CJ1263:$CK1263,1),6.2,"")</f>
        <v/>
      </c>
      <c r="BW1263" t="str">
        <f>IF(CJ1263&gt;LARGE(CK1263:$CK1263,1),7,"")</f>
        <v/>
      </c>
      <c r="BX1263" t="str">
        <f t="shared" si="324"/>
        <v/>
      </c>
      <c r="BY1263" s="36">
        <f t="shared" si="325"/>
        <v>0</v>
      </c>
      <c r="BZ1263" s="36">
        <f t="shared" si="326"/>
        <v>0</v>
      </c>
      <c r="CA1263">
        <f t="shared" si="327"/>
        <v>0</v>
      </c>
      <c r="CB1263" s="36">
        <f t="shared" si="328"/>
        <v>0</v>
      </c>
      <c r="CC1263">
        <f t="shared" si="329"/>
        <v>0</v>
      </c>
      <c r="CD1263" s="36">
        <f t="shared" si="330"/>
        <v>6</v>
      </c>
      <c r="CE1263">
        <f t="shared" si="331"/>
        <v>0</v>
      </c>
      <c r="CF1263" s="36">
        <f t="shared" si="332"/>
        <v>1</v>
      </c>
      <c r="CG1263">
        <f t="shared" si="333"/>
        <v>0</v>
      </c>
      <c r="CH1263" s="36">
        <f t="shared" si="334"/>
        <v>0</v>
      </c>
      <c r="CI1263">
        <f t="shared" si="335"/>
        <v>0</v>
      </c>
      <c r="CJ1263" s="36">
        <f t="shared" si="336"/>
        <v>0</v>
      </c>
      <c r="CK1263">
        <f t="shared" si="337"/>
        <v>0</v>
      </c>
      <c r="CP1263">
        <v>1953</v>
      </c>
      <c r="DD1263" t="str">
        <f>IF(COUNTIF('[3]Zone Players'!A$3:A$1847,A1263)&lt;1,"D","")</f>
        <v/>
      </c>
      <c r="DF1263">
        <f t="shared" si="340"/>
        <v>4</v>
      </c>
      <c r="DG1263" s="70">
        <f t="shared" si="338"/>
        <v>7</v>
      </c>
      <c r="DH1263" t="str">
        <f t="shared" si="339"/>
        <v/>
      </c>
    </row>
    <row r="1264" spans="1:112" x14ac:dyDescent="0.25">
      <c r="A1264" s="40">
        <v>131041</v>
      </c>
      <c r="B1264" s="24" t="s">
        <v>1728</v>
      </c>
      <c r="C1264" s="24" t="s">
        <v>1729</v>
      </c>
      <c r="D1264" s="25" t="s">
        <v>1724</v>
      </c>
      <c r="E1264" s="26"/>
      <c r="F1264" s="27"/>
      <c r="G1264" s="27"/>
      <c r="H1264" s="27"/>
      <c r="I1264" s="27"/>
      <c r="J1264" s="27"/>
      <c r="K1264" s="27"/>
      <c r="L1264" s="27">
        <v>7</v>
      </c>
      <c r="M1264" s="27">
        <v>7</v>
      </c>
      <c r="N1264" s="26"/>
      <c r="O1264" s="27"/>
      <c r="P1264" s="27">
        <v>7</v>
      </c>
      <c r="Q1264" s="28"/>
      <c r="R1264" s="28"/>
      <c r="S1264" s="28"/>
      <c r="T1264" s="29"/>
      <c r="U1264" s="28"/>
      <c r="V1264" s="30" t="s">
        <v>113</v>
      </c>
      <c r="W1264" s="30" t="s">
        <v>113</v>
      </c>
      <c r="X1264" s="30" t="s">
        <v>113</v>
      </c>
      <c r="Y1264" s="30">
        <v>4</v>
      </c>
      <c r="Z1264" s="30">
        <v>5</v>
      </c>
      <c r="AA1264" s="30" t="s">
        <v>113</v>
      </c>
      <c r="AB1264" s="30" t="s">
        <v>113</v>
      </c>
      <c r="AC1264" s="30" t="s">
        <v>113</v>
      </c>
      <c r="AD1264" s="30" t="s">
        <v>113</v>
      </c>
      <c r="AE1264" s="30" t="s">
        <v>113</v>
      </c>
      <c r="AF1264" s="30" t="s">
        <v>113</v>
      </c>
      <c r="AG1264" s="30" t="s">
        <v>113</v>
      </c>
      <c r="AH1264" s="30" t="s">
        <v>113</v>
      </c>
      <c r="AI1264" s="30" t="s">
        <v>113</v>
      </c>
      <c r="AJ1264" s="30" t="s">
        <v>113</v>
      </c>
      <c r="AK1264" s="30" t="s">
        <v>113</v>
      </c>
      <c r="AL1264" s="30" t="s">
        <v>113</v>
      </c>
      <c r="AM1264" s="30">
        <v>0</v>
      </c>
      <c r="AN1264" s="30">
        <v>19</v>
      </c>
      <c r="AO1264" s="30">
        <v>0</v>
      </c>
      <c r="AP1264" s="30">
        <v>7</v>
      </c>
      <c r="AQ1264" s="31">
        <v>7</v>
      </c>
      <c r="AR1264" s="31">
        <v>7</v>
      </c>
      <c r="AS1264" s="31">
        <v>7</v>
      </c>
      <c r="AT1264" s="32">
        <v>0</v>
      </c>
      <c r="AU1264" s="32">
        <v>0</v>
      </c>
      <c r="AV1264" s="32">
        <v>0</v>
      </c>
      <c r="AW1264" s="32">
        <v>0</v>
      </c>
      <c r="AX1264" s="32">
        <v>0</v>
      </c>
      <c r="AY1264" s="32">
        <v>0</v>
      </c>
      <c r="AZ1264" s="32">
        <v>0</v>
      </c>
      <c r="BA1264" s="32">
        <v>0</v>
      </c>
      <c r="BB1264" s="32">
        <v>0</v>
      </c>
      <c r="BC1264" s="32">
        <v>0</v>
      </c>
      <c r="BD1264" s="33">
        <v>7.2</v>
      </c>
      <c r="BE1264" s="33">
        <v>7.2</v>
      </c>
      <c r="BF1264" s="33">
        <v>7.2</v>
      </c>
      <c r="BG1264" s="33">
        <v>7.2</v>
      </c>
      <c r="BH1264" s="33">
        <v>7.2</v>
      </c>
      <c r="BI1264" s="33">
        <v>7.2</v>
      </c>
      <c r="BJ1264" s="34" t="s">
        <v>113</v>
      </c>
      <c r="BK1264" s="35" t="s">
        <v>113</v>
      </c>
      <c r="BL1264" t="str">
        <f>IF(BY1264&gt;LARGE(BZ1264:$CK1264,1),1,"")</f>
        <v/>
      </c>
      <c r="BM1264" t="str">
        <f>IF(BZ1264&gt;LARGE(CA1264:$CK1264,1),2,"")</f>
        <v/>
      </c>
      <c r="BN1264" t="str">
        <f>IF(CA1264&gt;LARGE(CB1264:$CK1264,1),2.2,"")</f>
        <v/>
      </c>
      <c r="BO1264" t="str">
        <f>IF(CB1264&gt;LARGE(CC1264:$CK1264,1),3,"")</f>
        <v/>
      </c>
      <c r="BP1264" t="str">
        <f>IF(CC1264&gt;LARGE(CD1264:$CK1264,1),3.2,"")</f>
        <v/>
      </c>
      <c r="BQ1264" t="str">
        <f>IF(CD1264&gt;LARGE(CE1264:$CK1264,1),4,"")</f>
        <v/>
      </c>
      <c r="BR1264" t="str">
        <f>IF(CE1264&gt;LARGE(CF1264:$CK1264,1),4.2,"")</f>
        <v/>
      </c>
      <c r="BS1264" t="str">
        <f>IF(CF1264&gt;LARGE(CG1264:$CK1264,1),5,"")</f>
        <v/>
      </c>
      <c r="BT1264" t="str">
        <f>IF(CG1264&gt;LARGE(CH1264:$CK1264,1),5.2,"")</f>
        <v/>
      </c>
      <c r="BU1264" t="str">
        <f>IF(CH1264&gt;LARGE(CI1264:$CK1264,1),6,"")</f>
        <v/>
      </c>
      <c r="BV1264" t="str">
        <f>IF(CI1264&gt;LARGE(CJ1264:$CK1264,1),6.2,"")</f>
        <v/>
      </c>
      <c r="BW1264" t="str">
        <f>IF(CJ1264&gt;LARGE(CK1264:$CK1264,1),7,"")</f>
        <v/>
      </c>
      <c r="BX1264" t="str">
        <f t="shared" si="324"/>
        <v/>
      </c>
      <c r="BY1264" s="36">
        <f t="shared" si="325"/>
        <v>0</v>
      </c>
      <c r="BZ1264" s="36">
        <f t="shared" si="326"/>
        <v>0</v>
      </c>
      <c r="CA1264">
        <f t="shared" si="327"/>
        <v>0</v>
      </c>
      <c r="CB1264" s="36">
        <f t="shared" si="328"/>
        <v>0</v>
      </c>
      <c r="CC1264">
        <f t="shared" si="329"/>
        <v>0</v>
      </c>
      <c r="CD1264" s="36">
        <f t="shared" si="330"/>
        <v>0</v>
      </c>
      <c r="CE1264">
        <f t="shared" si="331"/>
        <v>0</v>
      </c>
      <c r="CF1264" s="36">
        <f t="shared" si="332"/>
        <v>0</v>
      </c>
      <c r="CG1264">
        <f t="shared" si="333"/>
        <v>0</v>
      </c>
      <c r="CH1264" s="36">
        <f t="shared" si="334"/>
        <v>0</v>
      </c>
      <c r="CI1264">
        <f t="shared" si="335"/>
        <v>0</v>
      </c>
      <c r="CJ1264" s="36">
        <f t="shared" si="336"/>
        <v>0</v>
      </c>
      <c r="CK1264">
        <f t="shared" si="337"/>
        <v>0</v>
      </c>
      <c r="CP1264">
        <v>1954</v>
      </c>
      <c r="DD1264" t="str">
        <f>IF(COUNTIF('[3]Zone Players'!A$3:A$1847,A1264)&lt;1,"D","")</f>
        <v/>
      </c>
      <c r="DF1264">
        <f t="shared" si="340"/>
        <v>7</v>
      </c>
      <c r="DG1264" s="70">
        <f t="shared" si="338"/>
        <v>0</v>
      </c>
      <c r="DH1264" t="str">
        <f t="shared" si="339"/>
        <v/>
      </c>
    </row>
    <row r="1265" spans="1:112" x14ac:dyDescent="0.25">
      <c r="A1265" s="23">
        <v>149584</v>
      </c>
      <c r="B1265" s="24" t="s">
        <v>1730</v>
      </c>
      <c r="C1265" s="24" t="s">
        <v>158</v>
      </c>
      <c r="D1265" s="25" t="s">
        <v>1724</v>
      </c>
      <c r="E1265" s="26"/>
      <c r="F1265" s="27"/>
      <c r="G1265" s="27"/>
      <c r="H1265" s="27"/>
      <c r="I1265" s="27"/>
      <c r="J1265" s="27"/>
      <c r="K1265" s="27"/>
      <c r="L1265" s="27"/>
      <c r="M1265" s="27"/>
      <c r="N1265" s="26"/>
      <c r="O1265" s="27"/>
      <c r="P1265" s="27" t="s">
        <v>113</v>
      </c>
      <c r="Q1265" s="28"/>
      <c r="R1265" s="28"/>
      <c r="S1265" s="28"/>
      <c r="T1265" s="29"/>
      <c r="U1265" s="28"/>
      <c r="V1265" s="30" t="s">
        <v>113</v>
      </c>
      <c r="W1265" s="30" t="s">
        <v>113</v>
      </c>
      <c r="X1265" s="30" t="s">
        <v>113</v>
      </c>
      <c r="Y1265" s="30">
        <v>4</v>
      </c>
      <c r="Z1265" s="30">
        <v>5</v>
      </c>
      <c r="AA1265" s="30" t="s">
        <v>113</v>
      </c>
      <c r="AB1265" s="30" t="s">
        <v>113</v>
      </c>
      <c r="AC1265" s="30" t="s">
        <v>113</v>
      </c>
      <c r="AD1265" s="30" t="s">
        <v>113</v>
      </c>
      <c r="AE1265" s="30" t="s">
        <v>113</v>
      </c>
      <c r="AF1265" s="30" t="s">
        <v>113</v>
      </c>
      <c r="AG1265" s="30" t="s">
        <v>113</v>
      </c>
      <c r="AH1265" s="30" t="s">
        <v>113</v>
      </c>
      <c r="AI1265" s="30" t="s">
        <v>113</v>
      </c>
      <c r="AJ1265" s="30" t="s">
        <v>113</v>
      </c>
      <c r="AK1265" s="30" t="s">
        <v>113</v>
      </c>
      <c r="AL1265" s="30" t="s">
        <v>113</v>
      </c>
      <c r="AM1265" s="30">
        <v>0</v>
      </c>
      <c r="AN1265" s="30">
        <v>19</v>
      </c>
      <c r="AO1265" s="30">
        <v>0</v>
      </c>
      <c r="AP1265" s="30">
        <v>7</v>
      </c>
      <c r="AQ1265" s="31" t="s">
        <v>113</v>
      </c>
      <c r="AR1265" s="31" t="s">
        <v>113</v>
      </c>
      <c r="AS1265" s="31" t="s">
        <v>113</v>
      </c>
      <c r="AT1265" s="32">
        <v>0</v>
      </c>
      <c r="AU1265" s="32">
        <v>0</v>
      </c>
      <c r="AV1265" s="32">
        <v>0</v>
      </c>
      <c r="AW1265" s="32">
        <v>0</v>
      </c>
      <c r="AX1265" s="32">
        <v>0</v>
      </c>
      <c r="AY1265" s="32">
        <v>0</v>
      </c>
      <c r="AZ1265" s="32">
        <v>0</v>
      </c>
      <c r="BA1265" s="32">
        <v>0</v>
      </c>
      <c r="BB1265" s="32">
        <v>0</v>
      </c>
      <c r="BC1265" s="32">
        <v>0</v>
      </c>
      <c r="BD1265" s="33">
        <v>7.2</v>
      </c>
      <c r="BE1265" s="33">
        <v>7.2</v>
      </c>
      <c r="BF1265" s="33">
        <v>7.2</v>
      </c>
      <c r="BG1265" s="33">
        <v>7.2</v>
      </c>
      <c r="BH1265" s="33">
        <v>7.2</v>
      </c>
      <c r="BI1265" s="33">
        <v>7.2</v>
      </c>
      <c r="BJ1265" s="34" t="s">
        <v>113</v>
      </c>
      <c r="BK1265" s="35" t="s">
        <v>113</v>
      </c>
      <c r="BL1265" t="str">
        <f>IF(BY1265&gt;LARGE(BZ1265:$CK1265,1),1,"")</f>
        <v/>
      </c>
      <c r="BM1265" t="str">
        <f>IF(BZ1265&gt;LARGE(CA1265:$CK1265,1),2,"")</f>
        <v/>
      </c>
      <c r="BN1265" t="str">
        <f>IF(CA1265&gt;LARGE(CB1265:$CK1265,1),2.2,"")</f>
        <v/>
      </c>
      <c r="BO1265" t="str">
        <f>IF(CB1265&gt;LARGE(CC1265:$CK1265,1),3,"")</f>
        <v/>
      </c>
      <c r="BP1265" t="str">
        <f>IF(CC1265&gt;LARGE(CD1265:$CK1265,1),3.2,"")</f>
        <v/>
      </c>
      <c r="BQ1265" t="str">
        <f>IF(CD1265&gt;LARGE(CE1265:$CK1265,1),4,"")</f>
        <v/>
      </c>
      <c r="BR1265" t="str">
        <f>IF(CE1265&gt;LARGE(CF1265:$CK1265,1),4.2,"")</f>
        <v/>
      </c>
      <c r="BS1265" t="str">
        <f>IF(CF1265&gt;LARGE(CG1265:$CK1265,1),5,"")</f>
        <v/>
      </c>
      <c r="BT1265" t="str">
        <f>IF(CG1265&gt;LARGE(CH1265:$CK1265,1),5.2,"")</f>
        <v/>
      </c>
      <c r="BU1265" t="str">
        <f>IF(CH1265&gt;LARGE(CI1265:$CK1265,1),6,"")</f>
        <v/>
      </c>
      <c r="BV1265" t="str">
        <f>IF(CI1265&gt;LARGE(CJ1265:$CK1265,1),6.2,"")</f>
        <v/>
      </c>
      <c r="BW1265" t="str">
        <f>IF(CJ1265&gt;LARGE(CK1265:$CK1265,1),7,"")</f>
        <v/>
      </c>
      <c r="BX1265" t="str">
        <f t="shared" si="324"/>
        <v/>
      </c>
      <c r="BY1265" s="36">
        <f t="shared" si="325"/>
        <v>0</v>
      </c>
      <c r="BZ1265" s="36">
        <f t="shared" si="326"/>
        <v>0</v>
      </c>
      <c r="CA1265">
        <f t="shared" si="327"/>
        <v>0</v>
      </c>
      <c r="CB1265" s="36">
        <f t="shared" si="328"/>
        <v>0</v>
      </c>
      <c r="CC1265">
        <f t="shared" si="329"/>
        <v>0</v>
      </c>
      <c r="CD1265" s="36">
        <f t="shared" si="330"/>
        <v>0</v>
      </c>
      <c r="CE1265">
        <f t="shared" si="331"/>
        <v>0</v>
      </c>
      <c r="CF1265" s="36">
        <f t="shared" si="332"/>
        <v>0</v>
      </c>
      <c r="CG1265">
        <f t="shared" si="333"/>
        <v>0</v>
      </c>
      <c r="CH1265" s="36">
        <f t="shared" si="334"/>
        <v>0</v>
      </c>
      <c r="CI1265">
        <f t="shared" si="335"/>
        <v>0</v>
      </c>
      <c r="CJ1265" s="36">
        <f t="shared" si="336"/>
        <v>0</v>
      </c>
      <c r="CK1265">
        <f t="shared" si="337"/>
        <v>0</v>
      </c>
      <c r="CP1265">
        <v>1955</v>
      </c>
      <c r="DD1265" t="str">
        <f>IF(COUNTIF('[3]Zone Players'!A$3:A$1847,A1265)&lt;1,"D","")</f>
        <v/>
      </c>
      <c r="DF1265" t="str">
        <f t="shared" si="340"/>
        <v/>
      </c>
      <c r="DG1265" s="70">
        <f t="shared" si="338"/>
        <v>0</v>
      </c>
      <c r="DH1265" t="str">
        <f t="shared" si="339"/>
        <v/>
      </c>
    </row>
    <row r="1266" spans="1:112" x14ac:dyDescent="0.25">
      <c r="A1266" s="23">
        <v>71374</v>
      </c>
      <c r="B1266" s="24" t="s">
        <v>1731</v>
      </c>
      <c r="C1266" s="24" t="s">
        <v>1732</v>
      </c>
      <c r="D1266" s="25" t="s">
        <v>1724</v>
      </c>
      <c r="E1266" s="26"/>
      <c r="F1266" s="27">
        <v>5</v>
      </c>
      <c r="G1266" s="27">
        <v>6</v>
      </c>
      <c r="H1266" s="27">
        <v>5</v>
      </c>
      <c r="I1266" s="27"/>
      <c r="J1266" s="27"/>
      <c r="K1266" s="27"/>
      <c r="L1266" s="27">
        <v>6</v>
      </c>
      <c r="M1266" s="27">
        <v>5</v>
      </c>
      <c r="N1266" s="26">
        <v>4</v>
      </c>
      <c r="O1266" s="27">
        <v>5</v>
      </c>
      <c r="P1266" s="27">
        <v>5</v>
      </c>
      <c r="Q1266" s="28"/>
      <c r="R1266" s="28"/>
      <c r="S1266" s="28"/>
      <c r="T1266" s="29"/>
      <c r="U1266" s="28"/>
      <c r="V1266" s="30" t="s">
        <v>113</v>
      </c>
      <c r="W1266" s="30" t="s">
        <v>113</v>
      </c>
      <c r="X1266" s="30" t="s">
        <v>113</v>
      </c>
      <c r="Y1266" s="30">
        <v>4</v>
      </c>
      <c r="Z1266" s="30">
        <v>5</v>
      </c>
      <c r="AA1266" s="30" t="s">
        <v>113</v>
      </c>
      <c r="AB1266" s="30" t="s">
        <v>113</v>
      </c>
      <c r="AC1266" s="30" t="s">
        <v>113</v>
      </c>
      <c r="AD1266" s="30" t="s">
        <v>113</v>
      </c>
      <c r="AE1266" s="30" t="s">
        <v>113</v>
      </c>
      <c r="AF1266" s="30" t="s">
        <v>113</v>
      </c>
      <c r="AG1266" s="30" t="s">
        <v>113</v>
      </c>
      <c r="AH1266" s="30" t="s">
        <v>113</v>
      </c>
      <c r="AI1266" s="30" t="s">
        <v>113</v>
      </c>
      <c r="AJ1266" s="30" t="s">
        <v>113</v>
      </c>
      <c r="AK1266" s="30" t="s">
        <v>113</v>
      </c>
      <c r="AL1266" s="30" t="s">
        <v>113</v>
      </c>
      <c r="AM1266" s="30">
        <v>0</v>
      </c>
      <c r="AN1266" s="30">
        <v>19</v>
      </c>
      <c r="AO1266" s="30">
        <v>2</v>
      </c>
      <c r="AP1266" s="30">
        <v>5</v>
      </c>
      <c r="AQ1266" s="31">
        <v>5</v>
      </c>
      <c r="AR1266" s="31">
        <v>4</v>
      </c>
      <c r="AS1266" s="31">
        <v>4</v>
      </c>
      <c r="AT1266" s="32">
        <v>5</v>
      </c>
      <c r="AU1266" s="32">
        <v>5</v>
      </c>
      <c r="AV1266" s="32">
        <v>5</v>
      </c>
      <c r="AW1266" s="32">
        <v>0</v>
      </c>
      <c r="AX1266" s="32">
        <v>4</v>
      </c>
      <c r="AY1266" s="32">
        <v>4</v>
      </c>
      <c r="AZ1266" s="32">
        <v>0</v>
      </c>
      <c r="BA1266" s="32">
        <v>0</v>
      </c>
      <c r="BB1266" s="32">
        <v>4</v>
      </c>
      <c r="BC1266" s="32">
        <v>4</v>
      </c>
      <c r="BD1266" s="33">
        <v>7.2</v>
      </c>
      <c r="BE1266" s="33">
        <v>7.2</v>
      </c>
      <c r="BF1266" s="33">
        <v>7.2</v>
      </c>
      <c r="BG1266" s="33">
        <v>7.2</v>
      </c>
      <c r="BH1266" s="33">
        <v>7.2</v>
      </c>
      <c r="BI1266" s="33">
        <v>7.2</v>
      </c>
      <c r="BJ1266" s="34">
        <v>4</v>
      </c>
      <c r="BK1266" s="35">
        <v>4</v>
      </c>
      <c r="BL1266" t="str">
        <f>IF(BY1266&gt;LARGE(BZ1266:$CK1266,1),1,"")</f>
        <v/>
      </c>
      <c r="BM1266" t="str">
        <f>IF(BZ1266&gt;LARGE(CA1266:$CK1266,1),2,"")</f>
        <v/>
      </c>
      <c r="BN1266" t="str">
        <f>IF(CA1266&gt;LARGE(CB1266:$CK1266,1),2.2,"")</f>
        <v/>
      </c>
      <c r="BO1266" t="str">
        <f>IF(CB1266&gt;LARGE(CC1266:$CK1266,1),3,"")</f>
        <v/>
      </c>
      <c r="BP1266" t="str">
        <f>IF(CC1266&gt;LARGE(CD1266:$CK1266,1),3.2,"")</f>
        <v/>
      </c>
      <c r="BQ1266">
        <f>IF(CD1266&gt;LARGE(CE1266:$CK1266,1),4,"")</f>
        <v>4</v>
      </c>
      <c r="BR1266" t="str">
        <f>IF(CE1266&gt;LARGE(CF1266:$CK1266,1),4.2,"")</f>
        <v/>
      </c>
      <c r="BS1266">
        <f>IF(CF1266&gt;LARGE(CG1266:$CK1266,1),5,"")</f>
        <v>5</v>
      </c>
      <c r="BT1266" t="str">
        <f>IF(CG1266&gt;LARGE(CH1266:$CK1266,1),5.2,"")</f>
        <v/>
      </c>
      <c r="BU1266" t="str">
        <f>IF(CH1266&gt;LARGE(CI1266:$CK1266,1),6,"")</f>
        <v/>
      </c>
      <c r="BV1266" t="str">
        <f>IF(CI1266&gt;LARGE(CJ1266:$CK1266,1),6.2,"")</f>
        <v/>
      </c>
      <c r="BW1266" t="str">
        <f>IF(CJ1266&gt;LARGE(CK1266:$CK1266,1),7,"")</f>
        <v/>
      </c>
      <c r="BX1266" t="str">
        <f t="shared" si="324"/>
        <v/>
      </c>
      <c r="BY1266" s="36">
        <f t="shared" si="325"/>
        <v>0</v>
      </c>
      <c r="BZ1266" s="36">
        <f t="shared" si="326"/>
        <v>0</v>
      </c>
      <c r="CA1266">
        <f t="shared" si="327"/>
        <v>0</v>
      </c>
      <c r="CB1266" s="36">
        <f t="shared" si="328"/>
        <v>0</v>
      </c>
      <c r="CC1266">
        <f t="shared" si="329"/>
        <v>0</v>
      </c>
      <c r="CD1266" s="36">
        <f t="shared" si="330"/>
        <v>4</v>
      </c>
      <c r="CE1266">
        <f t="shared" si="331"/>
        <v>0</v>
      </c>
      <c r="CF1266" s="36">
        <f t="shared" si="332"/>
        <v>3</v>
      </c>
      <c r="CG1266">
        <f t="shared" si="333"/>
        <v>0</v>
      </c>
      <c r="CH1266" s="36">
        <f t="shared" si="334"/>
        <v>0</v>
      </c>
      <c r="CI1266">
        <f t="shared" si="335"/>
        <v>0</v>
      </c>
      <c r="CJ1266" s="36">
        <f t="shared" si="336"/>
        <v>0</v>
      </c>
      <c r="CK1266">
        <f t="shared" si="337"/>
        <v>0</v>
      </c>
      <c r="CP1266">
        <v>1956</v>
      </c>
      <c r="DD1266" t="str">
        <f>IF(COUNTIF('[3]Zone Players'!A$3:A$1847,A1266)&lt;1,"D","")</f>
        <v/>
      </c>
      <c r="DF1266">
        <f t="shared" si="340"/>
        <v>4</v>
      </c>
      <c r="DG1266" s="70">
        <f t="shared" si="338"/>
        <v>7</v>
      </c>
      <c r="DH1266" t="str">
        <f t="shared" si="339"/>
        <v/>
      </c>
    </row>
    <row r="1267" spans="1:112" x14ac:dyDescent="0.25">
      <c r="A1267" s="23">
        <v>153765</v>
      </c>
      <c r="B1267" s="24" t="s">
        <v>1733</v>
      </c>
      <c r="C1267" s="24" t="s">
        <v>1705</v>
      </c>
      <c r="D1267" s="25" t="s">
        <v>1724</v>
      </c>
      <c r="E1267" s="26"/>
      <c r="F1267" s="27"/>
      <c r="G1267" s="27"/>
      <c r="H1267" s="27"/>
      <c r="I1267" s="27"/>
      <c r="J1267" s="27"/>
      <c r="K1267" s="27"/>
      <c r="L1267" s="27"/>
      <c r="M1267" s="27"/>
      <c r="N1267" s="26"/>
      <c r="O1267" s="27"/>
      <c r="P1267" s="27"/>
      <c r="Q1267" s="28"/>
      <c r="R1267" s="28"/>
      <c r="S1267" s="28"/>
      <c r="T1267" s="29"/>
      <c r="U1267" s="28"/>
      <c r="V1267" s="30" t="s">
        <v>113</v>
      </c>
      <c r="W1267" s="30" t="s">
        <v>113</v>
      </c>
      <c r="X1267" s="30" t="s">
        <v>113</v>
      </c>
      <c r="Y1267" s="30">
        <v>4</v>
      </c>
      <c r="Z1267" s="30">
        <v>5</v>
      </c>
      <c r="AA1267" s="30" t="s">
        <v>113</v>
      </c>
      <c r="AB1267" s="30" t="s">
        <v>113</v>
      </c>
      <c r="AC1267" s="30" t="s">
        <v>113</v>
      </c>
      <c r="AD1267" s="30" t="s">
        <v>113</v>
      </c>
      <c r="AE1267" s="30" t="s">
        <v>113</v>
      </c>
      <c r="AF1267" s="30" t="s">
        <v>113</v>
      </c>
      <c r="AG1267" s="30" t="s">
        <v>113</v>
      </c>
      <c r="AH1267" s="30" t="s">
        <v>113</v>
      </c>
      <c r="AI1267" s="30" t="s">
        <v>113</v>
      </c>
      <c r="AJ1267" s="30" t="s">
        <v>113</v>
      </c>
      <c r="AK1267" s="30" t="s">
        <v>113</v>
      </c>
      <c r="AL1267" s="30" t="s">
        <v>113</v>
      </c>
      <c r="AM1267" s="30">
        <v>0</v>
      </c>
      <c r="AN1267" s="30">
        <v>19</v>
      </c>
      <c r="AO1267" s="30">
        <v>0</v>
      </c>
      <c r="AP1267" s="30">
        <v>7</v>
      </c>
      <c r="AQ1267" s="31" t="s">
        <v>113</v>
      </c>
      <c r="AR1267" s="31" t="s">
        <v>113</v>
      </c>
      <c r="AS1267" s="31" t="s">
        <v>113</v>
      </c>
      <c r="AT1267" s="32">
        <v>0</v>
      </c>
      <c r="AU1267" s="32">
        <v>0</v>
      </c>
      <c r="AV1267" s="32">
        <v>0</v>
      </c>
      <c r="AW1267" s="32">
        <v>0</v>
      </c>
      <c r="AX1267" s="32">
        <v>0</v>
      </c>
      <c r="AY1267" s="32">
        <v>0</v>
      </c>
      <c r="AZ1267" s="32">
        <v>0</v>
      </c>
      <c r="BA1267" s="32">
        <v>0</v>
      </c>
      <c r="BB1267" s="32">
        <v>0</v>
      </c>
      <c r="BC1267" s="32">
        <v>0</v>
      </c>
      <c r="BD1267" s="33">
        <v>7.2</v>
      </c>
      <c r="BE1267" s="33">
        <v>7.2</v>
      </c>
      <c r="BF1267" s="33">
        <v>7.2</v>
      </c>
      <c r="BG1267" s="33">
        <v>7.2</v>
      </c>
      <c r="BH1267" s="33">
        <v>7.2</v>
      </c>
      <c r="BI1267" s="33">
        <v>7.2</v>
      </c>
      <c r="BJ1267" s="34" t="s">
        <v>113</v>
      </c>
      <c r="BK1267" s="35" t="s">
        <v>113</v>
      </c>
      <c r="BL1267" t="str">
        <f>IF(BY1267&gt;LARGE(BZ1267:$CK1267,1),1,"")</f>
        <v/>
      </c>
      <c r="BM1267" t="str">
        <f>IF(BZ1267&gt;LARGE(CA1267:$CK1267,1),2,"")</f>
        <v/>
      </c>
      <c r="BN1267" t="str">
        <f>IF(CA1267&gt;LARGE(CB1267:$CK1267,1),2.2,"")</f>
        <v/>
      </c>
      <c r="BO1267" t="str">
        <f>IF(CB1267&gt;LARGE(CC1267:$CK1267,1),3,"")</f>
        <v/>
      </c>
      <c r="BP1267" t="str">
        <f>IF(CC1267&gt;LARGE(CD1267:$CK1267,1),3.2,"")</f>
        <v/>
      </c>
      <c r="BQ1267" t="str">
        <f>IF(CD1267&gt;LARGE(CE1267:$CK1267,1),4,"")</f>
        <v/>
      </c>
      <c r="BR1267" t="str">
        <f>IF(CE1267&gt;LARGE(CF1267:$CK1267,1),4.2,"")</f>
        <v/>
      </c>
      <c r="BS1267" t="str">
        <f>IF(CF1267&gt;LARGE(CG1267:$CK1267,1),5,"")</f>
        <v/>
      </c>
      <c r="BT1267" t="str">
        <f>IF(CG1267&gt;LARGE(CH1267:$CK1267,1),5.2,"")</f>
        <v/>
      </c>
      <c r="BU1267" t="str">
        <f>IF(CH1267&gt;LARGE(CI1267:$CK1267,1),6,"")</f>
        <v/>
      </c>
      <c r="BV1267" t="str">
        <f>IF(CI1267&gt;LARGE(CJ1267:$CK1267,1),6.2,"")</f>
        <v/>
      </c>
      <c r="BW1267" t="str">
        <f>IF(CJ1267&gt;LARGE(CK1267:$CK1267,1),7,"")</f>
        <v/>
      </c>
      <c r="BX1267" t="str">
        <f t="shared" si="324"/>
        <v/>
      </c>
      <c r="BY1267" s="36">
        <f t="shared" si="325"/>
        <v>0</v>
      </c>
      <c r="BZ1267" s="36">
        <f t="shared" si="326"/>
        <v>0</v>
      </c>
      <c r="CA1267">
        <f t="shared" si="327"/>
        <v>0</v>
      </c>
      <c r="CB1267" s="36">
        <f t="shared" si="328"/>
        <v>0</v>
      </c>
      <c r="CC1267">
        <f t="shared" si="329"/>
        <v>0</v>
      </c>
      <c r="CD1267" s="36">
        <f t="shared" si="330"/>
        <v>0</v>
      </c>
      <c r="CE1267">
        <f t="shared" si="331"/>
        <v>0</v>
      </c>
      <c r="CF1267" s="36">
        <f t="shared" si="332"/>
        <v>0</v>
      </c>
      <c r="CG1267">
        <f t="shared" si="333"/>
        <v>0</v>
      </c>
      <c r="CH1267" s="36">
        <f t="shared" si="334"/>
        <v>0</v>
      </c>
      <c r="CI1267">
        <f t="shared" si="335"/>
        <v>0</v>
      </c>
      <c r="CJ1267" s="36">
        <f t="shared" si="336"/>
        <v>0</v>
      </c>
      <c r="CK1267">
        <f t="shared" si="337"/>
        <v>0</v>
      </c>
      <c r="CP1267">
        <v>1957</v>
      </c>
      <c r="DD1267" t="str">
        <f>IF(COUNTIF('[3]Zone Players'!A$3:A$1847,A1267)&lt;1,"D","")</f>
        <v/>
      </c>
      <c r="DF1267" t="str">
        <f t="shared" si="340"/>
        <v/>
      </c>
      <c r="DG1267" s="70">
        <f t="shared" si="338"/>
        <v>0</v>
      </c>
      <c r="DH1267" t="str">
        <f t="shared" si="339"/>
        <v/>
      </c>
    </row>
    <row r="1268" spans="1:112" x14ac:dyDescent="0.25">
      <c r="A1268" s="23">
        <v>152511</v>
      </c>
      <c r="B1268" s="24" t="s">
        <v>1734</v>
      </c>
      <c r="C1268" s="24" t="s">
        <v>1735</v>
      </c>
      <c r="D1268" s="25" t="s">
        <v>1724</v>
      </c>
      <c r="E1268" s="26"/>
      <c r="F1268" s="27"/>
      <c r="G1268" s="27"/>
      <c r="H1268" s="27"/>
      <c r="I1268" s="27"/>
      <c r="J1268" s="27"/>
      <c r="K1268" s="27"/>
      <c r="L1268" s="27"/>
      <c r="M1268" s="27"/>
      <c r="N1268" s="26"/>
      <c r="O1268" s="27"/>
      <c r="P1268" s="27">
        <v>6</v>
      </c>
      <c r="Q1268" s="28"/>
      <c r="R1268" s="28"/>
      <c r="S1268" s="28"/>
      <c r="T1268" s="29"/>
      <c r="U1268" s="28"/>
      <c r="V1268" s="30" t="s">
        <v>113</v>
      </c>
      <c r="W1268" s="30" t="s">
        <v>113</v>
      </c>
      <c r="X1268" s="30" t="s">
        <v>113</v>
      </c>
      <c r="Y1268" s="30">
        <v>4</v>
      </c>
      <c r="Z1268" s="30">
        <v>5</v>
      </c>
      <c r="AA1268" s="30" t="s">
        <v>113</v>
      </c>
      <c r="AB1268" s="30" t="s">
        <v>113</v>
      </c>
      <c r="AC1268" s="30" t="s">
        <v>113</v>
      </c>
      <c r="AD1268" s="30" t="s">
        <v>113</v>
      </c>
      <c r="AE1268" s="30" t="s">
        <v>113</v>
      </c>
      <c r="AF1268" s="30" t="s">
        <v>113</v>
      </c>
      <c r="AG1268" s="30" t="s">
        <v>113</v>
      </c>
      <c r="AH1268" s="30" t="s">
        <v>113</v>
      </c>
      <c r="AI1268" s="30" t="s">
        <v>113</v>
      </c>
      <c r="AJ1268" s="30" t="s">
        <v>113</v>
      </c>
      <c r="AK1268" s="30" t="s">
        <v>113</v>
      </c>
      <c r="AL1268" s="30" t="s">
        <v>113</v>
      </c>
      <c r="AM1268" s="30">
        <v>0</v>
      </c>
      <c r="AN1268" s="30">
        <v>19</v>
      </c>
      <c r="AO1268" s="30">
        <v>0</v>
      </c>
      <c r="AP1268" s="30">
        <v>7</v>
      </c>
      <c r="AQ1268" s="31">
        <v>6</v>
      </c>
      <c r="AR1268" s="31">
        <v>6</v>
      </c>
      <c r="AS1268" s="31">
        <v>6</v>
      </c>
      <c r="AT1268" s="32">
        <v>4</v>
      </c>
      <c r="AU1268" s="32">
        <v>0</v>
      </c>
      <c r="AV1268" s="32">
        <v>0</v>
      </c>
      <c r="AW1268" s="32">
        <v>0</v>
      </c>
      <c r="AX1268" s="32">
        <v>0</v>
      </c>
      <c r="AY1268" s="32">
        <v>0</v>
      </c>
      <c r="AZ1268" s="32">
        <v>0</v>
      </c>
      <c r="BA1268" s="32">
        <v>0</v>
      </c>
      <c r="BB1268" s="32">
        <v>0</v>
      </c>
      <c r="BC1268" s="32">
        <v>0</v>
      </c>
      <c r="BD1268" s="33">
        <v>7.2</v>
      </c>
      <c r="BE1268" s="33">
        <v>7.2</v>
      </c>
      <c r="BF1268" s="33">
        <v>7.2</v>
      </c>
      <c r="BG1268" s="33">
        <v>7.2</v>
      </c>
      <c r="BH1268" s="33">
        <v>7.2</v>
      </c>
      <c r="BI1268" s="33">
        <v>7.2</v>
      </c>
      <c r="BJ1268" s="34" t="s">
        <v>113</v>
      </c>
      <c r="BK1268" s="35">
        <v>6</v>
      </c>
      <c r="BL1268" t="str">
        <f>IF(BY1268&gt;LARGE(BZ1268:$CK1268,1),1,"")</f>
        <v/>
      </c>
      <c r="BM1268" t="str">
        <f>IF(BZ1268&gt;LARGE(CA1268:$CK1268,1),2,"")</f>
        <v/>
      </c>
      <c r="BN1268" t="str">
        <f>IF(CA1268&gt;LARGE(CB1268:$CK1268,1),2.2,"")</f>
        <v/>
      </c>
      <c r="BO1268" t="str">
        <f>IF(CB1268&gt;LARGE(CC1268:$CK1268,1),3,"")</f>
        <v/>
      </c>
      <c r="BP1268" t="str">
        <f>IF(CC1268&gt;LARGE(CD1268:$CK1268,1),3.2,"")</f>
        <v/>
      </c>
      <c r="BQ1268">
        <f>IF(CD1268&gt;LARGE(CE1268:$CK1268,1),4,"")</f>
        <v>4</v>
      </c>
      <c r="BR1268" t="str">
        <f>IF(CE1268&gt;LARGE(CF1268:$CK1268,1),4.2,"")</f>
        <v/>
      </c>
      <c r="BS1268" t="str">
        <f>IF(CF1268&gt;LARGE(CG1268:$CK1268,1),5,"")</f>
        <v/>
      </c>
      <c r="BT1268" t="str">
        <f>IF(CG1268&gt;LARGE(CH1268:$CK1268,1),5.2,"")</f>
        <v/>
      </c>
      <c r="BU1268" t="str">
        <f>IF(CH1268&gt;LARGE(CI1268:$CK1268,1),6,"")</f>
        <v/>
      </c>
      <c r="BV1268" t="str">
        <f>IF(CI1268&gt;LARGE(CJ1268:$CK1268,1),6.2,"")</f>
        <v/>
      </c>
      <c r="BW1268" t="str">
        <f>IF(CJ1268&gt;LARGE(CK1268:$CK1268,1),7,"")</f>
        <v/>
      </c>
      <c r="BX1268" t="str">
        <f t="shared" si="324"/>
        <v/>
      </c>
      <c r="BY1268" s="36">
        <f t="shared" si="325"/>
        <v>0</v>
      </c>
      <c r="BZ1268" s="36">
        <f t="shared" si="326"/>
        <v>0</v>
      </c>
      <c r="CA1268">
        <f t="shared" si="327"/>
        <v>0</v>
      </c>
      <c r="CB1268" s="36">
        <f t="shared" si="328"/>
        <v>0</v>
      </c>
      <c r="CC1268">
        <f t="shared" si="329"/>
        <v>0</v>
      </c>
      <c r="CD1268" s="36">
        <f t="shared" si="330"/>
        <v>1</v>
      </c>
      <c r="CE1268">
        <f t="shared" si="331"/>
        <v>0</v>
      </c>
      <c r="CF1268" s="36">
        <f t="shared" si="332"/>
        <v>0</v>
      </c>
      <c r="CG1268">
        <f t="shared" si="333"/>
        <v>0</v>
      </c>
      <c r="CH1268" s="36">
        <f t="shared" si="334"/>
        <v>0</v>
      </c>
      <c r="CI1268">
        <f t="shared" si="335"/>
        <v>0</v>
      </c>
      <c r="CJ1268" s="36">
        <f t="shared" si="336"/>
        <v>0</v>
      </c>
      <c r="CK1268">
        <f t="shared" si="337"/>
        <v>0</v>
      </c>
      <c r="CP1268">
        <v>1958</v>
      </c>
      <c r="DD1268" t="str">
        <f>IF(COUNTIF('[3]Zone Players'!A$3:A$1847,A1268)&lt;1,"D","")</f>
        <v/>
      </c>
      <c r="DF1268">
        <f t="shared" si="340"/>
        <v>6</v>
      </c>
      <c r="DG1268" s="70">
        <f t="shared" si="338"/>
        <v>1</v>
      </c>
      <c r="DH1268" t="str">
        <f t="shared" si="339"/>
        <v/>
      </c>
    </row>
    <row r="1269" spans="1:112" x14ac:dyDescent="0.25">
      <c r="A1269" s="23">
        <v>51477</v>
      </c>
      <c r="B1269" s="24" t="s">
        <v>533</v>
      </c>
      <c r="C1269" s="24" t="s">
        <v>158</v>
      </c>
      <c r="D1269" s="25" t="s">
        <v>1724</v>
      </c>
      <c r="E1269" s="26">
        <v>4</v>
      </c>
      <c r="F1269" s="27">
        <v>4</v>
      </c>
      <c r="G1269" s="27">
        <v>4</v>
      </c>
      <c r="H1269" s="27">
        <v>4</v>
      </c>
      <c r="I1269" s="27">
        <v>4</v>
      </c>
      <c r="J1269" s="27">
        <v>3</v>
      </c>
      <c r="K1269" s="27">
        <v>3</v>
      </c>
      <c r="L1269" s="27">
        <v>6</v>
      </c>
      <c r="M1269" s="27">
        <v>6</v>
      </c>
      <c r="N1269" s="26">
        <v>5</v>
      </c>
      <c r="O1269" s="27">
        <v>5</v>
      </c>
      <c r="P1269" s="27">
        <v>4</v>
      </c>
      <c r="Q1269" s="28"/>
      <c r="R1269" s="28"/>
      <c r="S1269" s="28"/>
      <c r="T1269" s="29"/>
      <c r="U1269" s="28"/>
      <c r="V1269" s="30" t="s">
        <v>113</v>
      </c>
      <c r="W1269" s="30" t="s">
        <v>113</v>
      </c>
      <c r="X1269" s="30" t="s">
        <v>113</v>
      </c>
      <c r="Y1269" s="30">
        <v>4</v>
      </c>
      <c r="Z1269" s="30">
        <v>5</v>
      </c>
      <c r="AA1269" s="30" t="s">
        <v>113</v>
      </c>
      <c r="AB1269" s="30" t="s">
        <v>113</v>
      </c>
      <c r="AC1269" s="30" t="s">
        <v>113</v>
      </c>
      <c r="AD1269" s="30" t="s">
        <v>113</v>
      </c>
      <c r="AE1269" s="30" t="s">
        <v>113</v>
      </c>
      <c r="AF1269" s="30" t="s">
        <v>113</v>
      </c>
      <c r="AG1269" s="30" t="s">
        <v>113</v>
      </c>
      <c r="AH1269" s="30" t="s">
        <v>113</v>
      </c>
      <c r="AI1269" s="30" t="s">
        <v>113</v>
      </c>
      <c r="AJ1269" s="30" t="s">
        <v>113</v>
      </c>
      <c r="AK1269" s="30" t="s">
        <v>113</v>
      </c>
      <c r="AL1269" s="30" t="s">
        <v>113</v>
      </c>
      <c r="AM1269" s="30">
        <v>0</v>
      </c>
      <c r="AN1269" s="30">
        <v>19</v>
      </c>
      <c r="AO1269" s="30">
        <v>2</v>
      </c>
      <c r="AP1269" s="30">
        <v>5</v>
      </c>
      <c r="AQ1269" s="31">
        <v>4</v>
      </c>
      <c r="AR1269" s="31">
        <v>5</v>
      </c>
      <c r="AS1269" s="31">
        <v>5</v>
      </c>
      <c r="AT1269" s="32">
        <v>5</v>
      </c>
      <c r="AU1269" s="32">
        <v>5</v>
      </c>
      <c r="AV1269" s="32">
        <v>5</v>
      </c>
      <c r="AW1269" s="32">
        <v>5</v>
      </c>
      <c r="AX1269" s="32">
        <v>0</v>
      </c>
      <c r="AY1269" s="32">
        <v>0</v>
      </c>
      <c r="AZ1269" s="32">
        <v>5</v>
      </c>
      <c r="BA1269" s="32">
        <v>5</v>
      </c>
      <c r="BB1269" s="32">
        <v>5</v>
      </c>
      <c r="BC1269" s="32">
        <v>5</v>
      </c>
      <c r="BD1269" s="33">
        <v>7.2</v>
      </c>
      <c r="BE1269" s="33">
        <v>7.2</v>
      </c>
      <c r="BF1269" s="33">
        <v>7.2</v>
      </c>
      <c r="BG1269" s="33">
        <v>5</v>
      </c>
      <c r="BH1269" s="33">
        <v>5</v>
      </c>
      <c r="BI1269" s="33">
        <v>5</v>
      </c>
      <c r="BJ1269" s="34">
        <v>5</v>
      </c>
      <c r="BK1269" s="35">
        <v>5</v>
      </c>
      <c r="BL1269" t="str">
        <f>IF(BY1269&gt;LARGE(BZ1269:$CK1269,1),1,"")</f>
        <v/>
      </c>
      <c r="BM1269" t="str">
        <f>IF(BZ1269&gt;LARGE(CA1269:$CK1269,1),2,"")</f>
        <v/>
      </c>
      <c r="BN1269" t="str">
        <f>IF(CA1269&gt;LARGE(CB1269:$CK1269,1),2.2,"")</f>
        <v/>
      </c>
      <c r="BO1269" t="str">
        <f>IF(CB1269&gt;LARGE(CC1269:$CK1269,1),3,"")</f>
        <v/>
      </c>
      <c r="BP1269" t="str">
        <f>IF(CC1269&gt;LARGE(CD1269:$CK1269,1),3.2,"")</f>
        <v/>
      </c>
      <c r="BQ1269" t="str">
        <f>IF(CD1269&gt;LARGE(CE1269:$CK1269,1),4,"")</f>
        <v/>
      </c>
      <c r="BR1269" t="str">
        <f>IF(CE1269&gt;LARGE(CF1269:$CK1269,1),4.2,"")</f>
        <v/>
      </c>
      <c r="BS1269">
        <f>IF(CF1269&gt;LARGE(CG1269:$CK1269,1),5,"")</f>
        <v>5</v>
      </c>
      <c r="BT1269" t="str">
        <f>IF(CG1269&gt;LARGE(CH1269:$CK1269,1),5.2,"")</f>
        <v/>
      </c>
      <c r="BU1269" t="str">
        <f>IF(CH1269&gt;LARGE(CI1269:$CK1269,1),6,"")</f>
        <v/>
      </c>
      <c r="BV1269" t="str">
        <f>IF(CI1269&gt;LARGE(CJ1269:$CK1269,1),6.2,"")</f>
        <v/>
      </c>
      <c r="BW1269" t="str">
        <f>IF(CJ1269&gt;LARGE(CK1269:$CK1269,1),7,"")</f>
        <v/>
      </c>
      <c r="BX1269" t="str">
        <f t="shared" si="324"/>
        <v/>
      </c>
      <c r="BY1269" s="36">
        <f t="shared" si="325"/>
        <v>0</v>
      </c>
      <c r="BZ1269" s="36">
        <f t="shared" si="326"/>
        <v>0</v>
      </c>
      <c r="CA1269">
        <f t="shared" si="327"/>
        <v>0</v>
      </c>
      <c r="CB1269" s="36">
        <f t="shared" si="328"/>
        <v>0</v>
      </c>
      <c r="CC1269">
        <f t="shared" si="329"/>
        <v>0</v>
      </c>
      <c r="CD1269" s="36">
        <f t="shared" si="330"/>
        <v>0</v>
      </c>
      <c r="CE1269">
        <f t="shared" si="331"/>
        <v>0</v>
      </c>
      <c r="CF1269" s="36">
        <f t="shared" si="332"/>
        <v>8</v>
      </c>
      <c r="CG1269">
        <f t="shared" si="333"/>
        <v>0</v>
      </c>
      <c r="CH1269" s="36">
        <f t="shared" si="334"/>
        <v>0</v>
      </c>
      <c r="CI1269">
        <f t="shared" si="335"/>
        <v>0</v>
      </c>
      <c r="CJ1269" s="36">
        <f t="shared" si="336"/>
        <v>0</v>
      </c>
      <c r="CK1269">
        <f t="shared" si="337"/>
        <v>0</v>
      </c>
      <c r="CP1269">
        <v>1963</v>
      </c>
      <c r="DD1269" t="str">
        <f>IF(COUNTIF('[3]Zone Players'!A$3:A$1847,A1269)&lt;1,"D","")</f>
        <v/>
      </c>
      <c r="DF1269">
        <f t="shared" si="340"/>
        <v>5</v>
      </c>
      <c r="DG1269" s="70">
        <f t="shared" si="338"/>
        <v>8</v>
      </c>
      <c r="DH1269" t="str">
        <f t="shared" si="339"/>
        <v/>
      </c>
    </row>
    <row r="1270" spans="1:112" x14ac:dyDescent="0.25">
      <c r="A1270" s="40">
        <v>135062</v>
      </c>
      <c r="B1270" s="24" t="s">
        <v>1214</v>
      </c>
      <c r="C1270" s="24" t="s">
        <v>1067</v>
      </c>
      <c r="D1270" s="25" t="s">
        <v>1724</v>
      </c>
      <c r="E1270" s="26"/>
      <c r="F1270" s="27"/>
      <c r="G1270" s="27"/>
      <c r="H1270" s="27"/>
      <c r="I1270" s="27"/>
      <c r="J1270" s="27"/>
      <c r="K1270" s="27"/>
      <c r="L1270" s="27"/>
      <c r="M1270" s="27">
        <v>7</v>
      </c>
      <c r="N1270" s="26">
        <v>7</v>
      </c>
      <c r="O1270" s="27">
        <v>7</v>
      </c>
      <c r="P1270" s="27">
        <v>6</v>
      </c>
      <c r="Q1270" s="28"/>
      <c r="R1270" s="28"/>
      <c r="S1270" s="28"/>
      <c r="T1270" s="29"/>
      <c r="U1270" s="28"/>
      <c r="V1270" s="30" t="s">
        <v>113</v>
      </c>
      <c r="W1270" s="30" t="s">
        <v>113</v>
      </c>
      <c r="X1270" s="30" t="s">
        <v>113</v>
      </c>
      <c r="Y1270" s="30">
        <v>4</v>
      </c>
      <c r="Z1270" s="30">
        <v>5</v>
      </c>
      <c r="AA1270" s="30" t="s">
        <v>113</v>
      </c>
      <c r="AB1270" s="30" t="s">
        <v>113</v>
      </c>
      <c r="AC1270" s="30" t="s">
        <v>113</v>
      </c>
      <c r="AD1270" s="30" t="s">
        <v>113</v>
      </c>
      <c r="AE1270" s="30" t="s">
        <v>113</v>
      </c>
      <c r="AF1270" s="30" t="s">
        <v>113</v>
      </c>
      <c r="AG1270" s="30" t="s">
        <v>113</v>
      </c>
      <c r="AH1270" s="30" t="s">
        <v>113</v>
      </c>
      <c r="AI1270" s="30" t="s">
        <v>113</v>
      </c>
      <c r="AJ1270" s="30" t="s">
        <v>113</v>
      </c>
      <c r="AK1270" s="30" t="s">
        <v>113</v>
      </c>
      <c r="AL1270" s="30" t="s">
        <v>113</v>
      </c>
      <c r="AM1270" s="30">
        <v>0</v>
      </c>
      <c r="AN1270" s="30">
        <v>19</v>
      </c>
      <c r="AO1270" s="30">
        <v>0</v>
      </c>
      <c r="AP1270" s="30">
        <v>7</v>
      </c>
      <c r="AQ1270" s="31">
        <v>6</v>
      </c>
      <c r="AR1270" s="31">
        <v>4</v>
      </c>
      <c r="AS1270" s="31">
        <v>4</v>
      </c>
      <c r="AT1270" s="32">
        <v>5</v>
      </c>
      <c r="AU1270" s="32">
        <v>5</v>
      </c>
      <c r="AV1270" s="32">
        <v>5</v>
      </c>
      <c r="AW1270" s="32">
        <v>5</v>
      </c>
      <c r="AX1270" s="32">
        <v>4</v>
      </c>
      <c r="AY1270" s="32">
        <v>4</v>
      </c>
      <c r="AZ1270" s="32">
        <v>4</v>
      </c>
      <c r="BA1270" s="32">
        <v>4</v>
      </c>
      <c r="BB1270" s="32">
        <v>4</v>
      </c>
      <c r="BC1270" s="32">
        <v>0</v>
      </c>
      <c r="BD1270" s="33">
        <v>7.2</v>
      </c>
      <c r="BE1270" s="33">
        <v>7.2</v>
      </c>
      <c r="BF1270" s="33">
        <v>7.2</v>
      </c>
      <c r="BG1270" s="33">
        <v>7.2</v>
      </c>
      <c r="BH1270" s="33">
        <v>7.2</v>
      </c>
      <c r="BI1270" s="33">
        <v>4</v>
      </c>
      <c r="BJ1270" s="34">
        <v>4</v>
      </c>
      <c r="BK1270" s="35">
        <v>4</v>
      </c>
      <c r="BL1270" t="str">
        <f>IF(BY1270&gt;LARGE(BZ1270:$CK1270,1),1,"")</f>
        <v/>
      </c>
      <c r="BM1270" t="str">
        <f>IF(BZ1270&gt;LARGE(CA1270:$CK1270,1),2,"")</f>
        <v/>
      </c>
      <c r="BN1270" t="str">
        <f>IF(CA1270&gt;LARGE(CB1270:$CK1270,1),2.2,"")</f>
        <v/>
      </c>
      <c r="BO1270" t="str">
        <f>IF(CB1270&gt;LARGE(CC1270:$CK1270,1),3,"")</f>
        <v/>
      </c>
      <c r="BP1270" t="str">
        <f>IF(CC1270&gt;LARGE(CD1270:$CK1270,1),3.2,"")</f>
        <v/>
      </c>
      <c r="BQ1270">
        <f>IF(CD1270&gt;LARGE(CE1270:$CK1270,1),4,"")</f>
        <v>4</v>
      </c>
      <c r="BR1270" t="str">
        <f>IF(CE1270&gt;LARGE(CF1270:$CK1270,1),4.2,"")</f>
        <v/>
      </c>
      <c r="BS1270">
        <f>IF(CF1270&gt;LARGE(CG1270:$CK1270,1),5,"")</f>
        <v>5</v>
      </c>
      <c r="BT1270" t="str">
        <f>IF(CG1270&gt;LARGE(CH1270:$CK1270,1),5.2,"")</f>
        <v/>
      </c>
      <c r="BU1270" t="str">
        <f>IF(CH1270&gt;LARGE(CI1270:$CK1270,1),6,"")</f>
        <v/>
      </c>
      <c r="BV1270" t="str">
        <f>IF(CI1270&gt;LARGE(CJ1270:$CK1270,1),6.2,"")</f>
        <v/>
      </c>
      <c r="BW1270" t="str">
        <f>IF(CJ1270&gt;LARGE(CK1270:$CK1270,1),7,"")</f>
        <v/>
      </c>
      <c r="BX1270" t="str">
        <f t="shared" si="324"/>
        <v/>
      </c>
      <c r="BY1270" s="36">
        <f t="shared" si="325"/>
        <v>0</v>
      </c>
      <c r="BZ1270" s="36">
        <f t="shared" si="326"/>
        <v>0</v>
      </c>
      <c r="CA1270">
        <f t="shared" si="327"/>
        <v>0</v>
      </c>
      <c r="CB1270" s="36">
        <f t="shared" si="328"/>
        <v>0</v>
      </c>
      <c r="CC1270">
        <f t="shared" si="329"/>
        <v>0</v>
      </c>
      <c r="CD1270" s="36">
        <f t="shared" si="330"/>
        <v>5</v>
      </c>
      <c r="CE1270">
        <f t="shared" si="331"/>
        <v>0</v>
      </c>
      <c r="CF1270" s="36">
        <f t="shared" si="332"/>
        <v>4</v>
      </c>
      <c r="CG1270">
        <f t="shared" si="333"/>
        <v>0</v>
      </c>
      <c r="CH1270" s="36">
        <f t="shared" si="334"/>
        <v>0</v>
      </c>
      <c r="CI1270">
        <f t="shared" si="335"/>
        <v>0</v>
      </c>
      <c r="CJ1270" s="36">
        <f t="shared" si="336"/>
        <v>0</v>
      </c>
      <c r="CK1270">
        <f t="shared" si="337"/>
        <v>0</v>
      </c>
      <c r="CP1270">
        <v>1965</v>
      </c>
      <c r="DD1270" t="str">
        <f>IF(COUNTIF('[3]Zone Players'!A$3:A$1847,A1270)&lt;1,"D","")</f>
        <v/>
      </c>
      <c r="DF1270">
        <f t="shared" si="340"/>
        <v>4</v>
      </c>
      <c r="DG1270" s="70">
        <f t="shared" si="338"/>
        <v>9</v>
      </c>
      <c r="DH1270" t="str">
        <f t="shared" si="339"/>
        <v/>
      </c>
    </row>
    <row r="1271" spans="1:112" x14ac:dyDescent="0.25">
      <c r="A1271" s="23">
        <v>146357</v>
      </c>
      <c r="B1271" s="24" t="s">
        <v>1736</v>
      </c>
      <c r="C1271" s="24" t="s">
        <v>136</v>
      </c>
      <c r="D1271" s="25" t="s">
        <v>1724</v>
      </c>
      <c r="E1271" s="26"/>
      <c r="F1271" s="27"/>
      <c r="G1271" s="27"/>
      <c r="H1271" s="27"/>
      <c r="I1271" s="27"/>
      <c r="J1271" s="27"/>
      <c r="K1271" s="27"/>
      <c r="L1271" s="27"/>
      <c r="M1271" s="27"/>
      <c r="N1271" s="26"/>
      <c r="O1271" s="27"/>
      <c r="P1271" s="27">
        <v>6</v>
      </c>
      <c r="Q1271" s="28"/>
      <c r="R1271" s="28"/>
      <c r="S1271" s="28"/>
      <c r="T1271" s="29"/>
      <c r="U1271" s="28"/>
      <c r="V1271" s="30" t="s">
        <v>113</v>
      </c>
      <c r="W1271" s="30" t="s">
        <v>113</v>
      </c>
      <c r="X1271" s="30" t="s">
        <v>113</v>
      </c>
      <c r="Y1271" s="30">
        <v>4</v>
      </c>
      <c r="Z1271" s="30">
        <v>5</v>
      </c>
      <c r="AA1271" s="30" t="s">
        <v>113</v>
      </c>
      <c r="AB1271" s="30" t="s">
        <v>113</v>
      </c>
      <c r="AC1271" s="30" t="s">
        <v>113</v>
      </c>
      <c r="AD1271" s="30" t="s">
        <v>113</v>
      </c>
      <c r="AE1271" s="30" t="s">
        <v>113</v>
      </c>
      <c r="AF1271" s="30" t="s">
        <v>113</v>
      </c>
      <c r="AG1271" s="30" t="s">
        <v>113</v>
      </c>
      <c r="AH1271" s="30" t="s">
        <v>113</v>
      </c>
      <c r="AI1271" s="30" t="s">
        <v>113</v>
      </c>
      <c r="AJ1271" s="30" t="s">
        <v>113</v>
      </c>
      <c r="AK1271" s="30" t="s">
        <v>113</v>
      </c>
      <c r="AL1271" s="30" t="s">
        <v>113</v>
      </c>
      <c r="AM1271" s="30">
        <v>0</v>
      </c>
      <c r="AN1271" s="30">
        <v>19</v>
      </c>
      <c r="AO1271" s="30">
        <v>0</v>
      </c>
      <c r="AP1271" s="30">
        <v>7</v>
      </c>
      <c r="AQ1271" s="31">
        <v>6</v>
      </c>
      <c r="AR1271" s="31">
        <v>6</v>
      </c>
      <c r="AS1271" s="31">
        <v>6</v>
      </c>
      <c r="AT1271" s="32">
        <v>0</v>
      </c>
      <c r="AU1271" s="32">
        <v>0</v>
      </c>
      <c r="AV1271" s="32">
        <v>0</v>
      </c>
      <c r="AW1271" s="32">
        <v>0</v>
      </c>
      <c r="AX1271" s="32">
        <v>0</v>
      </c>
      <c r="AY1271" s="32">
        <v>0</v>
      </c>
      <c r="AZ1271" s="32">
        <v>0</v>
      </c>
      <c r="BA1271" s="32">
        <v>0</v>
      </c>
      <c r="BB1271" s="32">
        <v>0</v>
      </c>
      <c r="BC1271" s="32">
        <v>0</v>
      </c>
      <c r="BD1271" s="33">
        <v>7.2</v>
      </c>
      <c r="BE1271" s="33">
        <v>7.2</v>
      </c>
      <c r="BF1271" s="33">
        <v>7.2</v>
      </c>
      <c r="BG1271" s="33">
        <v>7.2</v>
      </c>
      <c r="BH1271" s="33">
        <v>7.2</v>
      </c>
      <c r="BI1271" s="33">
        <v>7.2</v>
      </c>
      <c r="BJ1271" s="34" t="s">
        <v>113</v>
      </c>
      <c r="BK1271" s="35" t="s">
        <v>113</v>
      </c>
      <c r="BL1271" t="str">
        <f>IF(BY1271&gt;LARGE(BZ1271:$CK1271,1),1,"")</f>
        <v/>
      </c>
      <c r="BM1271" t="str">
        <f>IF(BZ1271&gt;LARGE(CA1271:$CK1271,1),2,"")</f>
        <v/>
      </c>
      <c r="BN1271" t="str">
        <f>IF(CA1271&gt;LARGE(CB1271:$CK1271,1),2.2,"")</f>
        <v/>
      </c>
      <c r="BO1271" t="str">
        <f>IF(CB1271&gt;LARGE(CC1271:$CK1271,1),3,"")</f>
        <v/>
      </c>
      <c r="BP1271" t="str">
        <f>IF(CC1271&gt;LARGE(CD1271:$CK1271,1),3.2,"")</f>
        <v/>
      </c>
      <c r="BQ1271" t="str">
        <f>IF(CD1271&gt;LARGE(CE1271:$CK1271,1),4,"")</f>
        <v/>
      </c>
      <c r="BR1271" t="str">
        <f>IF(CE1271&gt;LARGE(CF1271:$CK1271,1),4.2,"")</f>
        <v/>
      </c>
      <c r="BS1271" t="str">
        <f>IF(CF1271&gt;LARGE(CG1271:$CK1271,1),5,"")</f>
        <v/>
      </c>
      <c r="BT1271" t="str">
        <f>IF(CG1271&gt;LARGE(CH1271:$CK1271,1),5.2,"")</f>
        <v/>
      </c>
      <c r="BU1271" t="str">
        <f>IF(CH1271&gt;LARGE(CI1271:$CK1271,1),6,"")</f>
        <v/>
      </c>
      <c r="BV1271" t="str">
        <f>IF(CI1271&gt;LARGE(CJ1271:$CK1271,1),6.2,"")</f>
        <v/>
      </c>
      <c r="BW1271" t="str">
        <f>IF(CJ1271&gt;LARGE(CK1271:$CK1271,1),7,"")</f>
        <v/>
      </c>
      <c r="BX1271" t="str">
        <f t="shared" si="324"/>
        <v/>
      </c>
      <c r="BY1271" s="36">
        <f t="shared" si="325"/>
        <v>0</v>
      </c>
      <c r="BZ1271" s="36">
        <f t="shared" si="326"/>
        <v>0</v>
      </c>
      <c r="CA1271">
        <f t="shared" si="327"/>
        <v>0</v>
      </c>
      <c r="CB1271" s="36">
        <f t="shared" si="328"/>
        <v>0</v>
      </c>
      <c r="CC1271">
        <f t="shared" si="329"/>
        <v>0</v>
      </c>
      <c r="CD1271" s="36">
        <f t="shared" si="330"/>
        <v>0</v>
      </c>
      <c r="CE1271">
        <f t="shared" si="331"/>
        <v>0</v>
      </c>
      <c r="CF1271" s="36">
        <f t="shared" si="332"/>
        <v>0</v>
      </c>
      <c r="CG1271">
        <f t="shared" si="333"/>
        <v>0</v>
      </c>
      <c r="CH1271" s="36">
        <f t="shared" si="334"/>
        <v>0</v>
      </c>
      <c r="CI1271">
        <f t="shared" si="335"/>
        <v>0</v>
      </c>
      <c r="CJ1271" s="36">
        <f t="shared" si="336"/>
        <v>0</v>
      </c>
      <c r="CK1271">
        <f t="shared" si="337"/>
        <v>0</v>
      </c>
      <c r="CP1271">
        <v>1966</v>
      </c>
      <c r="DD1271" t="str">
        <f>IF(COUNTIF('[3]Zone Players'!A$3:A$1847,A1271)&lt;1,"D","")</f>
        <v/>
      </c>
      <c r="DF1271">
        <f t="shared" si="340"/>
        <v>6</v>
      </c>
      <c r="DG1271" s="70">
        <f t="shared" si="338"/>
        <v>0</v>
      </c>
      <c r="DH1271" t="str">
        <f t="shared" si="339"/>
        <v/>
      </c>
    </row>
    <row r="1272" spans="1:112" x14ac:dyDescent="0.25">
      <c r="A1272" s="23">
        <v>153764</v>
      </c>
      <c r="B1272" s="24" t="s">
        <v>1737</v>
      </c>
      <c r="C1272" s="24" t="s">
        <v>646</v>
      </c>
      <c r="D1272" s="25" t="s">
        <v>1724</v>
      </c>
      <c r="E1272" s="26"/>
      <c r="F1272" s="27"/>
      <c r="G1272" s="27"/>
      <c r="H1272" s="27"/>
      <c r="I1272" s="27"/>
      <c r="J1272" s="27"/>
      <c r="K1272" s="27"/>
      <c r="L1272" s="27"/>
      <c r="M1272" s="27"/>
      <c r="N1272" s="26"/>
      <c r="O1272" s="27"/>
      <c r="P1272" s="27"/>
      <c r="Q1272" s="28"/>
      <c r="R1272" s="28"/>
      <c r="S1272" s="28"/>
      <c r="T1272" s="29"/>
      <c r="U1272" s="28"/>
      <c r="V1272" s="30" t="s">
        <v>113</v>
      </c>
      <c r="W1272" s="30" t="s">
        <v>113</v>
      </c>
      <c r="X1272" s="30" t="s">
        <v>113</v>
      </c>
      <c r="Y1272" s="30">
        <v>4</v>
      </c>
      <c r="Z1272" s="30">
        <v>5</v>
      </c>
      <c r="AA1272" s="30" t="s">
        <v>113</v>
      </c>
      <c r="AB1272" s="30" t="s">
        <v>113</v>
      </c>
      <c r="AC1272" s="30" t="s">
        <v>113</v>
      </c>
      <c r="AD1272" s="30" t="s">
        <v>113</v>
      </c>
      <c r="AE1272" s="30" t="s">
        <v>113</v>
      </c>
      <c r="AF1272" s="30" t="s">
        <v>113</v>
      </c>
      <c r="AG1272" s="30" t="s">
        <v>113</v>
      </c>
      <c r="AH1272" s="30" t="s">
        <v>113</v>
      </c>
      <c r="AI1272" s="30" t="s">
        <v>113</v>
      </c>
      <c r="AJ1272" s="30" t="s">
        <v>113</v>
      </c>
      <c r="AK1272" s="30" t="s">
        <v>113</v>
      </c>
      <c r="AL1272" s="30" t="s">
        <v>113</v>
      </c>
      <c r="AM1272" s="30">
        <v>0</v>
      </c>
      <c r="AN1272" s="30">
        <v>19</v>
      </c>
      <c r="AO1272" s="30">
        <v>0</v>
      </c>
      <c r="AP1272" s="30">
        <v>7</v>
      </c>
      <c r="AQ1272" s="31" t="s">
        <v>113</v>
      </c>
      <c r="AR1272" s="31">
        <v>4</v>
      </c>
      <c r="AS1272" s="31">
        <v>4</v>
      </c>
      <c r="AT1272" s="32">
        <v>0</v>
      </c>
      <c r="AU1272" s="32">
        <v>0</v>
      </c>
      <c r="AV1272" s="32">
        <v>5</v>
      </c>
      <c r="AW1272" s="32">
        <v>5</v>
      </c>
      <c r="AX1272" s="32">
        <v>4</v>
      </c>
      <c r="AY1272" s="32">
        <v>4</v>
      </c>
      <c r="AZ1272" s="32">
        <v>4</v>
      </c>
      <c r="BA1272" s="32">
        <v>4</v>
      </c>
      <c r="BB1272" s="32">
        <v>0</v>
      </c>
      <c r="BC1272" s="32">
        <v>0</v>
      </c>
      <c r="BD1272" s="33">
        <v>7.2</v>
      </c>
      <c r="BE1272" s="33">
        <v>7.2</v>
      </c>
      <c r="BF1272" s="33">
        <v>7.2</v>
      </c>
      <c r="BG1272" s="33">
        <v>7.2</v>
      </c>
      <c r="BH1272" s="33">
        <v>7.2</v>
      </c>
      <c r="BI1272" s="33">
        <v>7.2</v>
      </c>
      <c r="BJ1272" s="34">
        <v>4</v>
      </c>
      <c r="BK1272" s="35">
        <v>4</v>
      </c>
      <c r="BL1272" t="str">
        <f>IF(BY1272&gt;LARGE(BZ1272:$CK1272,1),1,"")</f>
        <v/>
      </c>
      <c r="BM1272" t="str">
        <f>IF(BZ1272&gt;LARGE(CA1272:$CK1272,1),2,"")</f>
        <v/>
      </c>
      <c r="BN1272" t="str">
        <f>IF(CA1272&gt;LARGE(CB1272:$CK1272,1),2.2,"")</f>
        <v/>
      </c>
      <c r="BO1272" t="str">
        <f>IF(CB1272&gt;LARGE(CC1272:$CK1272,1),3,"")</f>
        <v/>
      </c>
      <c r="BP1272" t="str">
        <f>IF(CC1272&gt;LARGE(CD1272:$CK1272,1),3.2,"")</f>
        <v/>
      </c>
      <c r="BQ1272">
        <f>IF(CD1272&gt;LARGE(CE1272:$CK1272,1),4,"")</f>
        <v>4</v>
      </c>
      <c r="BR1272" t="str">
        <f>IF(CE1272&gt;LARGE(CF1272:$CK1272,1),4.2,"")</f>
        <v/>
      </c>
      <c r="BS1272">
        <f>IF(CF1272&gt;LARGE(CG1272:$CK1272,1),5,"")</f>
        <v>5</v>
      </c>
      <c r="BT1272" t="str">
        <f>IF(CG1272&gt;LARGE(CH1272:$CK1272,1),5.2,"")</f>
        <v/>
      </c>
      <c r="BU1272" t="str">
        <f>IF(CH1272&gt;LARGE(CI1272:$CK1272,1),6,"")</f>
        <v/>
      </c>
      <c r="BV1272" t="str">
        <f>IF(CI1272&gt;LARGE(CJ1272:$CK1272,1),6.2,"")</f>
        <v/>
      </c>
      <c r="BW1272" t="str">
        <f>IF(CJ1272&gt;LARGE(CK1272:$CK1272,1),7,"")</f>
        <v/>
      </c>
      <c r="BX1272" t="str">
        <f t="shared" si="324"/>
        <v/>
      </c>
      <c r="BY1272" s="36">
        <f t="shared" si="325"/>
        <v>0</v>
      </c>
      <c r="BZ1272" s="36">
        <f t="shared" si="326"/>
        <v>0</v>
      </c>
      <c r="CA1272">
        <f t="shared" si="327"/>
        <v>0</v>
      </c>
      <c r="CB1272" s="36">
        <f t="shared" si="328"/>
        <v>0</v>
      </c>
      <c r="CC1272">
        <f t="shared" si="329"/>
        <v>0</v>
      </c>
      <c r="CD1272" s="36">
        <f t="shared" si="330"/>
        <v>4</v>
      </c>
      <c r="CE1272">
        <f t="shared" si="331"/>
        <v>0</v>
      </c>
      <c r="CF1272" s="36">
        <f t="shared" si="332"/>
        <v>2</v>
      </c>
      <c r="CG1272">
        <f t="shared" si="333"/>
        <v>0</v>
      </c>
      <c r="CH1272" s="36">
        <f t="shared" si="334"/>
        <v>0</v>
      </c>
      <c r="CI1272">
        <f t="shared" si="335"/>
        <v>0</v>
      </c>
      <c r="CJ1272" s="36">
        <f t="shared" si="336"/>
        <v>0</v>
      </c>
      <c r="CK1272">
        <f t="shared" si="337"/>
        <v>0</v>
      </c>
      <c r="CP1272">
        <v>1968</v>
      </c>
      <c r="DD1272" t="str">
        <f>IF(COUNTIF('[3]Zone Players'!A$3:A$1847,A1272)&lt;1,"D","")</f>
        <v/>
      </c>
      <c r="DF1272">
        <f t="shared" si="340"/>
        <v>4</v>
      </c>
      <c r="DG1272" s="70">
        <f t="shared" si="338"/>
        <v>6</v>
      </c>
      <c r="DH1272" t="str">
        <f t="shared" si="339"/>
        <v/>
      </c>
    </row>
    <row r="1273" spans="1:112" x14ac:dyDescent="0.25">
      <c r="A1273" s="23">
        <v>110699</v>
      </c>
      <c r="B1273" s="24" t="s">
        <v>1738</v>
      </c>
      <c r="C1273" s="24" t="s">
        <v>1739</v>
      </c>
      <c r="D1273" s="25" t="s">
        <v>1724</v>
      </c>
      <c r="E1273" s="26"/>
      <c r="F1273" s="27"/>
      <c r="G1273" s="27"/>
      <c r="H1273" s="27"/>
      <c r="I1273" s="27"/>
      <c r="J1273" s="27"/>
      <c r="K1273" s="27"/>
      <c r="L1273" s="27"/>
      <c r="M1273" s="27"/>
      <c r="N1273" s="26"/>
      <c r="O1273" s="27"/>
      <c r="P1273" s="27" t="s">
        <v>113</v>
      </c>
      <c r="Q1273" s="28"/>
      <c r="R1273" s="28"/>
      <c r="S1273" s="28"/>
      <c r="T1273" s="29"/>
      <c r="U1273" s="28"/>
      <c r="V1273" s="30" t="s">
        <v>113</v>
      </c>
      <c r="W1273" s="30" t="s">
        <v>113</v>
      </c>
      <c r="X1273" s="30" t="s">
        <v>113</v>
      </c>
      <c r="Y1273" s="30">
        <v>4</v>
      </c>
      <c r="Z1273" s="30">
        <v>5</v>
      </c>
      <c r="AA1273" s="30" t="s">
        <v>113</v>
      </c>
      <c r="AB1273" s="30" t="s">
        <v>113</v>
      </c>
      <c r="AC1273" s="30" t="s">
        <v>113</v>
      </c>
      <c r="AD1273" s="30" t="s">
        <v>113</v>
      </c>
      <c r="AE1273" s="30" t="s">
        <v>113</v>
      </c>
      <c r="AF1273" s="30" t="s">
        <v>113</v>
      </c>
      <c r="AG1273" s="30" t="s">
        <v>113</v>
      </c>
      <c r="AH1273" s="30" t="s">
        <v>113</v>
      </c>
      <c r="AI1273" s="30" t="s">
        <v>113</v>
      </c>
      <c r="AJ1273" s="30" t="s">
        <v>113</v>
      </c>
      <c r="AK1273" s="30" t="s">
        <v>113</v>
      </c>
      <c r="AL1273" s="30" t="s">
        <v>113</v>
      </c>
      <c r="AM1273" s="30">
        <v>0</v>
      </c>
      <c r="AN1273" s="30">
        <v>19</v>
      </c>
      <c r="AO1273" s="30">
        <v>0</v>
      </c>
      <c r="AP1273" s="30">
        <v>7</v>
      </c>
      <c r="AQ1273" s="31" t="s">
        <v>113</v>
      </c>
      <c r="AR1273" s="31" t="s">
        <v>113</v>
      </c>
      <c r="AS1273" s="31" t="s">
        <v>113</v>
      </c>
      <c r="AT1273" s="32">
        <v>0</v>
      </c>
      <c r="AU1273" s="32">
        <v>0</v>
      </c>
      <c r="AV1273" s="32">
        <v>0</v>
      </c>
      <c r="AW1273" s="32">
        <v>0</v>
      </c>
      <c r="AX1273" s="32">
        <v>0</v>
      </c>
      <c r="AY1273" s="32">
        <v>0</v>
      </c>
      <c r="AZ1273" s="32">
        <v>0</v>
      </c>
      <c r="BA1273" s="32">
        <v>0</v>
      </c>
      <c r="BB1273" s="32">
        <v>0</v>
      </c>
      <c r="BC1273" s="32">
        <v>0</v>
      </c>
      <c r="BD1273" s="33">
        <v>7.2</v>
      </c>
      <c r="BE1273" s="33">
        <v>7.2</v>
      </c>
      <c r="BF1273" s="33">
        <v>7.2</v>
      </c>
      <c r="BG1273" s="33">
        <v>7.2</v>
      </c>
      <c r="BH1273" s="33">
        <v>7.2</v>
      </c>
      <c r="BI1273" s="33">
        <v>7.2</v>
      </c>
      <c r="BJ1273" s="34" t="s">
        <v>113</v>
      </c>
      <c r="BK1273" s="35" t="s">
        <v>113</v>
      </c>
      <c r="BL1273" t="str">
        <f>IF(BY1273&gt;LARGE(BZ1273:$CK1273,1),1,"")</f>
        <v/>
      </c>
      <c r="BM1273" t="str">
        <f>IF(BZ1273&gt;LARGE(CA1273:$CK1273,1),2,"")</f>
        <v/>
      </c>
      <c r="BN1273" t="str">
        <f>IF(CA1273&gt;LARGE(CB1273:$CK1273,1),2.2,"")</f>
        <v/>
      </c>
      <c r="BO1273" t="str">
        <f>IF(CB1273&gt;LARGE(CC1273:$CK1273,1),3,"")</f>
        <v/>
      </c>
      <c r="BP1273" t="str">
        <f>IF(CC1273&gt;LARGE(CD1273:$CK1273,1),3.2,"")</f>
        <v/>
      </c>
      <c r="BQ1273" t="str">
        <f>IF(CD1273&gt;LARGE(CE1273:$CK1273,1),4,"")</f>
        <v/>
      </c>
      <c r="BR1273" t="str">
        <f>IF(CE1273&gt;LARGE(CF1273:$CK1273,1),4.2,"")</f>
        <v/>
      </c>
      <c r="BS1273" t="str">
        <f>IF(CF1273&gt;LARGE(CG1273:$CK1273,1),5,"")</f>
        <v/>
      </c>
      <c r="BT1273" t="str">
        <f>IF(CG1273&gt;LARGE(CH1273:$CK1273,1),5.2,"")</f>
        <v/>
      </c>
      <c r="BU1273" t="str">
        <f>IF(CH1273&gt;LARGE(CI1273:$CK1273,1),6,"")</f>
        <v/>
      </c>
      <c r="BV1273" t="str">
        <f>IF(CI1273&gt;LARGE(CJ1273:$CK1273,1),6.2,"")</f>
        <v/>
      </c>
      <c r="BW1273" t="str">
        <f>IF(CJ1273&gt;LARGE(CK1273:$CK1273,1),7,"")</f>
        <v/>
      </c>
      <c r="BX1273" t="str">
        <f t="shared" si="324"/>
        <v/>
      </c>
      <c r="BY1273" s="36">
        <f t="shared" si="325"/>
        <v>0</v>
      </c>
      <c r="BZ1273" s="36">
        <f t="shared" si="326"/>
        <v>0</v>
      </c>
      <c r="CA1273">
        <f t="shared" si="327"/>
        <v>0</v>
      </c>
      <c r="CB1273" s="36">
        <f t="shared" si="328"/>
        <v>0</v>
      </c>
      <c r="CC1273">
        <f t="shared" si="329"/>
        <v>0</v>
      </c>
      <c r="CD1273" s="36">
        <f t="shared" si="330"/>
        <v>0</v>
      </c>
      <c r="CE1273">
        <f t="shared" si="331"/>
        <v>0</v>
      </c>
      <c r="CF1273" s="36">
        <f t="shared" si="332"/>
        <v>0</v>
      </c>
      <c r="CG1273">
        <f t="shared" si="333"/>
        <v>0</v>
      </c>
      <c r="CH1273" s="36">
        <f t="shared" si="334"/>
        <v>0</v>
      </c>
      <c r="CI1273">
        <f t="shared" si="335"/>
        <v>0</v>
      </c>
      <c r="CJ1273" s="36">
        <f t="shared" si="336"/>
        <v>0</v>
      </c>
      <c r="CK1273">
        <f t="shared" si="337"/>
        <v>0</v>
      </c>
      <c r="CP1273">
        <v>1970</v>
      </c>
      <c r="DD1273" t="str">
        <f>IF(COUNTIF('[3]Zone Players'!A$3:A$1847,A1273)&lt;1,"D","")</f>
        <v/>
      </c>
      <c r="DF1273" t="str">
        <f t="shared" si="340"/>
        <v/>
      </c>
      <c r="DG1273" s="70">
        <f t="shared" si="338"/>
        <v>0</v>
      </c>
      <c r="DH1273" t="str">
        <f t="shared" si="339"/>
        <v/>
      </c>
    </row>
    <row r="1274" spans="1:112" x14ac:dyDescent="0.25">
      <c r="A1274" s="23">
        <v>81468</v>
      </c>
      <c r="B1274" s="24" t="s">
        <v>299</v>
      </c>
      <c r="C1274" s="24" t="s">
        <v>677</v>
      </c>
      <c r="D1274" s="25" t="s">
        <v>1724</v>
      </c>
      <c r="E1274" s="26"/>
      <c r="F1274" s="27"/>
      <c r="G1274" s="27"/>
      <c r="H1274" s="27"/>
      <c r="I1274" s="27"/>
      <c r="J1274" s="27"/>
      <c r="K1274" s="27"/>
      <c r="L1274" s="27"/>
      <c r="M1274" s="27"/>
      <c r="N1274" s="26">
        <v>6</v>
      </c>
      <c r="O1274" s="27"/>
      <c r="P1274" s="27">
        <v>6</v>
      </c>
      <c r="Q1274" s="28"/>
      <c r="R1274" s="28"/>
      <c r="S1274" s="28"/>
      <c r="T1274" s="29"/>
      <c r="U1274" s="28"/>
      <c r="V1274" s="30" t="s">
        <v>113</v>
      </c>
      <c r="W1274" s="30" t="s">
        <v>113</v>
      </c>
      <c r="X1274" s="30" t="s">
        <v>113</v>
      </c>
      <c r="Y1274" s="30">
        <v>4</v>
      </c>
      <c r="Z1274" s="30">
        <v>5</v>
      </c>
      <c r="AA1274" s="30" t="s">
        <v>113</v>
      </c>
      <c r="AB1274" s="30" t="s">
        <v>113</v>
      </c>
      <c r="AC1274" s="30" t="s">
        <v>113</v>
      </c>
      <c r="AD1274" s="30" t="s">
        <v>113</v>
      </c>
      <c r="AE1274" s="30" t="s">
        <v>113</v>
      </c>
      <c r="AF1274" s="30" t="s">
        <v>113</v>
      </c>
      <c r="AG1274" s="30" t="s">
        <v>113</v>
      </c>
      <c r="AH1274" s="30" t="s">
        <v>113</v>
      </c>
      <c r="AI1274" s="30" t="s">
        <v>113</v>
      </c>
      <c r="AJ1274" s="30" t="s">
        <v>113</v>
      </c>
      <c r="AK1274" s="30" t="s">
        <v>113</v>
      </c>
      <c r="AL1274" s="30" t="s">
        <v>113</v>
      </c>
      <c r="AM1274" s="30">
        <v>0</v>
      </c>
      <c r="AN1274" s="30">
        <v>19</v>
      </c>
      <c r="AO1274" s="30">
        <v>0</v>
      </c>
      <c r="AP1274" s="30">
        <v>7</v>
      </c>
      <c r="AQ1274" s="31">
        <v>6</v>
      </c>
      <c r="AR1274" s="31">
        <v>6</v>
      </c>
      <c r="AS1274" s="31">
        <v>6</v>
      </c>
      <c r="AT1274" s="32">
        <v>0</v>
      </c>
      <c r="AU1274" s="32">
        <v>0</v>
      </c>
      <c r="AV1274" s="32">
        <v>0</v>
      </c>
      <c r="AW1274" s="32">
        <v>0</v>
      </c>
      <c r="AX1274" s="32">
        <v>0</v>
      </c>
      <c r="AY1274" s="32">
        <v>0</v>
      </c>
      <c r="AZ1274" s="32">
        <v>0</v>
      </c>
      <c r="BA1274" s="32">
        <v>0</v>
      </c>
      <c r="BB1274" s="32">
        <v>4</v>
      </c>
      <c r="BC1274" s="32">
        <v>0</v>
      </c>
      <c r="BD1274" s="33">
        <v>7.2</v>
      </c>
      <c r="BE1274" s="33">
        <v>7.2</v>
      </c>
      <c r="BF1274" s="33">
        <v>7.2</v>
      </c>
      <c r="BG1274" s="33">
        <v>7.2</v>
      </c>
      <c r="BH1274" s="33">
        <v>7.2</v>
      </c>
      <c r="BI1274" s="33">
        <v>7.2</v>
      </c>
      <c r="BJ1274" s="34" t="s">
        <v>113</v>
      </c>
      <c r="BK1274" s="35">
        <v>6</v>
      </c>
      <c r="BL1274" t="str">
        <f>IF(BY1274&gt;LARGE(BZ1274:$CK1274,1),1,"")</f>
        <v/>
      </c>
      <c r="BM1274" t="str">
        <f>IF(BZ1274&gt;LARGE(CA1274:$CK1274,1),2,"")</f>
        <v/>
      </c>
      <c r="BN1274" t="str">
        <f>IF(CA1274&gt;LARGE(CB1274:$CK1274,1),2.2,"")</f>
        <v/>
      </c>
      <c r="BO1274" t="str">
        <f>IF(CB1274&gt;LARGE(CC1274:$CK1274,1),3,"")</f>
        <v/>
      </c>
      <c r="BP1274" t="str">
        <f>IF(CC1274&gt;LARGE(CD1274:$CK1274,1),3.2,"")</f>
        <v/>
      </c>
      <c r="BQ1274">
        <f>IF(CD1274&gt;LARGE(CE1274:$CK1274,1),4,"")</f>
        <v>4</v>
      </c>
      <c r="BR1274" t="str">
        <f>IF(CE1274&gt;LARGE(CF1274:$CK1274,1),4.2,"")</f>
        <v/>
      </c>
      <c r="BS1274" t="str">
        <f>IF(CF1274&gt;LARGE(CG1274:$CK1274,1),5,"")</f>
        <v/>
      </c>
      <c r="BT1274" t="str">
        <f>IF(CG1274&gt;LARGE(CH1274:$CK1274,1),5.2,"")</f>
        <v/>
      </c>
      <c r="BU1274" t="str">
        <f>IF(CH1274&gt;LARGE(CI1274:$CK1274,1),6,"")</f>
        <v/>
      </c>
      <c r="BV1274" t="str">
        <f>IF(CI1274&gt;LARGE(CJ1274:$CK1274,1),6.2,"")</f>
        <v/>
      </c>
      <c r="BW1274" t="str">
        <f>IF(CJ1274&gt;LARGE(CK1274:$CK1274,1),7,"")</f>
        <v/>
      </c>
      <c r="BX1274" t="str">
        <f t="shared" si="324"/>
        <v/>
      </c>
      <c r="BY1274" s="36">
        <f t="shared" si="325"/>
        <v>0</v>
      </c>
      <c r="BZ1274" s="36">
        <f t="shared" si="326"/>
        <v>0</v>
      </c>
      <c r="CA1274">
        <f t="shared" si="327"/>
        <v>0</v>
      </c>
      <c r="CB1274" s="36">
        <f t="shared" si="328"/>
        <v>0</v>
      </c>
      <c r="CC1274">
        <f t="shared" si="329"/>
        <v>0</v>
      </c>
      <c r="CD1274" s="36">
        <f t="shared" si="330"/>
        <v>1</v>
      </c>
      <c r="CE1274">
        <f t="shared" si="331"/>
        <v>0</v>
      </c>
      <c r="CF1274" s="36">
        <f t="shared" si="332"/>
        <v>0</v>
      </c>
      <c r="CG1274">
        <f t="shared" si="333"/>
        <v>0</v>
      </c>
      <c r="CH1274" s="36">
        <f t="shared" si="334"/>
        <v>0</v>
      </c>
      <c r="CI1274">
        <f t="shared" si="335"/>
        <v>0</v>
      </c>
      <c r="CJ1274" s="36">
        <f t="shared" si="336"/>
        <v>0</v>
      </c>
      <c r="CK1274">
        <f t="shared" si="337"/>
        <v>0</v>
      </c>
      <c r="CP1274" t="s">
        <v>118</v>
      </c>
      <c r="DD1274" t="str">
        <f>IF(COUNTIF('[3]Zone Players'!A$3:A$1847,A1274)&lt;1,"D","")</f>
        <v/>
      </c>
      <c r="DF1274">
        <f t="shared" si="340"/>
        <v>6</v>
      </c>
      <c r="DG1274" s="70">
        <f t="shared" si="338"/>
        <v>1</v>
      </c>
      <c r="DH1274" t="str">
        <f t="shared" si="339"/>
        <v/>
      </c>
    </row>
    <row r="1275" spans="1:112" x14ac:dyDescent="0.25">
      <c r="A1275" s="23">
        <v>30845</v>
      </c>
      <c r="B1275" s="24" t="s">
        <v>1740</v>
      </c>
      <c r="C1275" s="24" t="s">
        <v>360</v>
      </c>
      <c r="D1275" s="25" t="s">
        <v>1724</v>
      </c>
      <c r="E1275" s="26"/>
      <c r="F1275" s="27">
        <v>5</v>
      </c>
      <c r="G1275" s="27">
        <v>5</v>
      </c>
      <c r="H1275" s="27">
        <v>5</v>
      </c>
      <c r="I1275" s="27">
        <v>4</v>
      </c>
      <c r="J1275" s="27">
        <v>3</v>
      </c>
      <c r="K1275" s="27">
        <v>3</v>
      </c>
      <c r="L1275" s="27">
        <v>3</v>
      </c>
      <c r="M1275" s="27">
        <v>3</v>
      </c>
      <c r="N1275" s="26">
        <v>6</v>
      </c>
      <c r="O1275" s="27">
        <v>5</v>
      </c>
      <c r="P1275" s="27">
        <v>5</v>
      </c>
      <c r="Q1275" s="28"/>
      <c r="R1275" s="28"/>
      <c r="S1275" s="28"/>
      <c r="T1275" s="29"/>
      <c r="U1275" s="28"/>
      <c r="V1275" s="30" t="s">
        <v>113</v>
      </c>
      <c r="W1275" s="30" t="s">
        <v>113</v>
      </c>
      <c r="X1275" s="30" t="s">
        <v>113</v>
      </c>
      <c r="Y1275" s="30">
        <v>4</v>
      </c>
      <c r="Z1275" s="30">
        <v>5</v>
      </c>
      <c r="AA1275" s="30" t="s">
        <v>113</v>
      </c>
      <c r="AB1275" s="30" t="s">
        <v>113</v>
      </c>
      <c r="AC1275" s="30" t="s">
        <v>113</v>
      </c>
      <c r="AD1275" s="30" t="s">
        <v>113</v>
      </c>
      <c r="AE1275" s="30" t="s">
        <v>113</v>
      </c>
      <c r="AF1275" s="30" t="s">
        <v>113</v>
      </c>
      <c r="AG1275" s="30" t="s">
        <v>113</v>
      </c>
      <c r="AH1275" s="30" t="s">
        <v>113</v>
      </c>
      <c r="AI1275" s="30" t="s">
        <v>113</v>
      </c>
      <c r="AJ1275" s="30" t="s">
        <v>113</v>
      </c>
      <c r="AK1275" s="30" t="s">
        <v>113</v>
      </c>
      <c r="AL1275" s="30" t="s">
        <v>113</v>
      </c>
      <c r="AM1275" s="30">
        <v>0</v>
      </c>
      <c r="AN1275" s="30">
        <v>19</v>
      </c>
      <c r="AO1275" s="30">
        <v>2</v>
      </c>
      <c r="AP1275" s="30">
        <v>5</v>
      </c>
      <c r="AQ1275" s="31">
        <v>5</v>
      </c>
      <c r="AR1275" s="31">
        <v>4</v>
      </c>
      <c r="AS1275" s="31">
        <v>4</v>
      </c>
      <c r="AT1275" s="32">
        <v>5</v>
      </c>
      <c r="AU1275" s="32">
        <v>5</v>
      </c>
      <c r="AV1275" s="32">
        <v>0</v>
      </c>
      <c r="AW1275" s="32">
        <v>0</v>
      </c>
      <c r="AX1275" s="32">
        <v>0</v>
      </c>
      <c r="AY1275" s="32">
        <v>4</v>
      </c>
      <c r="AZ1275" s="32">
        <v>4</v>
      </c>
      <c r="BA1275" s="32">
        <v>4</v>
      </c>
      <c r="BB1275" s="32">
        <v>0</v>
      </c>
      <c r="BC1275" s="32">
        <v>4</v>
      </c>
      <c r="BD1275" s="33">
        <v>7.2</v>
      </c>
      <c r="BE1275" s="33">
        <v>7.2</v>
      </c>
      <c r="BF1275" s="33">
        <v>7.2</v>
      </c>
      <c r="BG1275" s="33">
        <v>7.2</v>
      </c>
      <c r="BH1275" s="33">
        <v>7.2</v>
      </c>
      <c r="BI1275" s="33">
        <v>7.2</v>
      </c>
      <c r="BJ1275" s="34">
        <v>4</v>
      </c>
      <c r="BK1275" s="35">
        <v>4</v>
      </c>
      <c r="BL1275" t="str">
        <f>IF(BY1275&gt;LARGE(BZ1275:$CK1275,1),1,"")</f>
        <v/>
      </c>
      <c r="BM1275" t="str">
        <f>IF(BZ1275&gt;LARGE(CA1275:$CK1275,1),2,"")</f>
        <v/>
      </c>
      <c r="BN1275" t="str">
        <f>IF(CA1275&gt;LARGE(CB1275:$CK1275,1),2.2,"")</f>
        <v/>
      </c>
      <c r="BO1275" t="str">
        <f>IF(CB1275&gt;LARGE(CC1275:$CK1275,1),3,"")</f>
        <v/>
      </c>
      <c r="BP1275" t="str">
        <f>IF(CC1275&gt;LARGE(CD1275:$CK1275,1),3.2,"")</f>
        <v/>
      </c>
      <c r="BQ1275">
        <f>IF(CD1275&gt;LARGE(CE1275:$CK1275,1),4,"")</f>
        <v>4</v>
      </c>
      <c r="BR1275" t="str">
        <f>IF(CE1275&gt;LARGE(CF1275:$CK1275,1),4.2,"")</f>
        <v/>
      </c>
      <c r="BS1275">
        <f>IF(CF1275&gt;LARGE(CG1275:$CK1275,1),5,"")</f>
        <v>5</v>
      </c>
      <c r="BT1275" t="str">
        <f>IF(CG1275&gt;LARGE(CH1275:$CK1275,1),5.2,"")</f>
        <v/>
      </c>
      <c r="BU1275" t="str">
        <f>IF(CH1275&gt;LARGE(CI1275:$CK1275,1),6,"")</f>
        <v/>
      </c>
      <c r="BV1275" t="str">
        <f>IF(CI1275&gt;LARGE(CJ1275:$CK1275,1),6.2,"")</f>
        <v/>
      </c>
      <c r="BW1275" t="str">
        <f>IF(CJ1275&gt;LARGE(CK1275:$CK1275,1),7,"")</f>
        <v/>
      </c>
      <c r="BX1275" t="str">
        <f t="shared" si="324"/>
        <v/>
      </c>
      <c r="BY1275" s="36">
        <f t="shared" si="325"/>
        <v>0</v>
      </c>
      <c r="BZ1275" s="36">
        <f t="shared" si="326"/>
        <v>0</v>
      </c>
      <c r="CA1275">
        <f t="shared" si="327"/>
        <v>0</v>
      </c>
      <c r="CB1275" s="36">
        <f t="shared" si="328"/>
        <v>0</v>
      </c>
      <c r="CC1275">
        <f t="shared" si="329"/>
        <v>0</v>
      </c>
      <c r="CD1275" s="36">
        <f t="shared" si="330"/>
        <v>4</v>
      </c>
      <c r="CE1275">
        <f t="shared" si="331"/>
        <v>0</v>
      </c>
      <c r="CF1275" s="36">
        <f t="shared" si="332"/>
        <v>2</v>
      </c>
      <c r="CG1275">
        <f t="shared" si="333"/>
        <v>0</v>
      </c>
      <c r="CH1275" s="36">
        <f t="shared" si="334"/>
        <v>0</v>
      </c>
      <c r="CI1275">
        <f t="shared" si="335"/>
        <v>0</v>
      </c>
      <c r="CJ1275" s="36">
        <f t="shared" si="336"/>
        <v>0</v>
      </c>
      <c r="CK1275">
        <f t="shared" si="337"/>
        <v>0</v>
      </c>
      <c r="CP1275">
        <v>1974</v>
      </c>
      <c r="DD1275" t="str">
        <f>IF(COUNTIF('[3]Zone Players'!A$3:A$1847,A1275)&lt;1,"D","")</f>
        <v/>
      </c>
      <c r="DF1275">
        <f t="shared" si="340"/>
        <v>4</v>
      </c>
      <c r="DG1275" s="70">
        <f t="shared" si="338"/>
        <v>6</v>
      </c>
      <c r="DH1275" t="str">
        <f t="shared" si="339"/>
        <v/>
      </c>
    </row>
    <row r="1276" spans="1:112" x14ac:dyDescent="0.25">
      <c r="A1276" s="23">
        <v>114139</v>
      </c>
      <c r="B1276" s="24" t="s">
        <v>1741</v>
      </c>
      <c r="C1276" s="24" t="s">
        <v>158</v>
      </c>
      <c r="D1276" s="25" t="s">
        <v>1724</v>
      </c>
      <c r="E1276" s="26"/>
      <c r="F1276" s="27"/>
      <c r="G1276" s="27">
        <v>7</v>
      </c>
      <c r="H1276" s="27">
        <v>6</v>
      </c>
      <c r="I1276" s="27">
        <v>5</v>
      </c>
      <c r="J1276" s="27">
        <v>3</v>
      </c>
      <c r="K1276" s="27">
        <v>4</v>
      </c>
      <c r="L1276" s="27">
        <v>3</v>
      </c>
      <c r="M1276" s="27">
        <v>3</v>
      </c>
      <c r="N1276" s="26">
        <v>4</v>
      </c>
      <c r="O1276" s="27">
        <v>5</v>
      </c>
      <c r="P1276" s="27">
        <v>5</v>
      </c>
      <c r="Q1276" s="28"/>
      <c r="R1276" s="28"/>
      <c r="S1276" s="28"/>
      <c r="T1276" s="29"/>
      <c r="U1276" s="28"/>
      <c r="V1276" s="30" t="s">
        <v>113</v>
      </c>
      <c r="W1276" s="30" t="s">
        <v>113</v>
      </c>
      <c r="X1276" s="30" t="s">
        <v>113</v>
      </c>
      <c r="Y1276" s="30">
        <v>4</v>
      </c>
      <c r="Z1276" s="30">
        <v>5</v>
      </c>
      <c r="AA1276" s="30" t="s">
        <v>113</v>
      </c>
      <c r="AB1276" s="30" t="s">
        <v>113</v>
      </c>
      <c r="AC1276" s="30" t="s">
        <v>113</v>
      </c>
      <c r="AD1276" s="30" t="s">
        <v>113</v>
      </c>
      <c r="AE1276" s="30" t="s">
        <v>113</v>
      </c>
      <c r="AF1276" s="30" t="s">
        <v>113</v>
      </c>
      <c r="AG1276" s="30" t="s">
        <v>113</v>
      </c>
      <c r="AH1276" s="30" t="s">
        <v>113</v>
      </c>
      <c r="AI1276" s="30" t="s">
        <v>113</v>
      </c>
      <c r="AJ1276" s="30" t="s">
        <v>113</v>
      </c>
      <c r="AK1276" s="30" t="s">
        <v>113</v>
      </c>
      <c r="AL1276" s="30" t="s">
        <v>113</v>
      </c>
      <c r="AM1276" s="30">
        <v>0</v>
      </c>
      <c r="AN1276" s="30">
        <v>19</v>
      </c>
      <c r="AO1276" s="30">
        <v>2</v>
      </c>
      <c r="AP1276" s="30">
        <v>5</v>
      </c>
      <c r="AQ1276" s="31">
        <v>5</v>
      </c>
      <c r="AR1276" s="31">
        <v>5</v>
      </c>
      <c r="AS1276" s="31">
        <v>5</v>
      </c>
      <c r="AT1276" s="32">
        <v>0</v>
      </c>
      <c r="AU1276" s="32">
        <v>4</v>
      </c>
      <c r="AV1276" s="32">
        <v>4</v>
      </c>
      <c r="AW1276" s="32">
        <v>4</v>
      </c>
      <c r="AX1276" s="32">
        <v>5</v>
      </c>
      <c r="AY1276" s="32">
        <v>5</v>
      </c>
      <c r="AZ1276" s="32">
        <v>5</v>
      </c>
      <c r="BA1276" s="32">
        <v>5</v>
      </c>
      <c r="BB1276" s="32">
        <v>5</v>
      </c>
      <c r="BC1276" s="32">
        <v>5</v>
      </c>
      <c r="BD1276" s="33">
        <v>7.2</v>
      </c>
      <c r="BE1276" s="33">
        <v>7.2</v>
      </c>
      <c r="BF1276" s="33">
        <v>7.2</v>
      </c>
      <c r="BG1276" s="33">
        <v>7.2</v>
      </c>
      <c r="BH1276" s="33">
        <v>7.2</v>
      </c>
      <c r="BI1276" s="33">
        <v>5</v>
      </c>
      <c r="BJ1276" s="34">
        <v>5</v>
      </c>
      <c r="BK1276" s="35">
        <v>5</v>
      </c>
      <c r="BL1276" t="str">
        <f>IF(BY1276&gt;LARGE(BZ1276:$CK1276,1),1,"")</f>
        <v/>
      </c>
      <c r="BM1276" t="str">
        <f>IF(BZ1276&gt;LARGE(CA1276:$CK1276,1),2,"")</f>
        <v/>
      </c>
      <c r="BN1276" t="str">
        <f>IF(CA1276&gt;LARGE(CB1276:$CK1276,1),2.2,"")</f>
        <v/>
      </c>
      <c r="BO1276" t="str">
        <f>IF(CB1276&gt;LARGE(CC1276:$CK1276,1),3,"")</f>
        <v/>
      </c>
      <c r="BP1276" t="str">
        <f>IF(CC1276&gt;LARGE(CD1276:$CK1276,1),3.2,"")</f>
        <v/>
      </c>
      <c r="BQ1276" t="str">
        <f>IF(CD1276&gt;LARGE(CE1276:$CK1276,1),4,"")</f>
        <v/>
      </c>
      <c r="BR1276" t="str">
        <f>IF(CE1276&gt;LARGE(CF1276:$CK1276,1),4.2,"")</f>
        <v/>
      </c>
      <c r="BS1276">
        <f>IF(CF1276&gt;LARGE(CG1276:$CK1276,1),5,"")</f>
        <v>5</v>
      </c>
      <c r="BT1276" t="str">
        <f>IF(CG1276&gt;LARGE(CH1276:$CK1276,1),5.2,"")</f>
        <v/>
      </c>
      <c r="BU1276" t="str">
        <f>IF(CH1276&gt;LARGE(CI1276:$CK1276,1),6,"")</f>
        <v/>
      </c>
      <c r="BV1276" t="str">
        <f>IF(CI1276&gt;LARGE(CJ1276:$CK1276,1),6.2,"")</f>
        <v/>
      </c>
      <c r="BW1276" t="str">
        <f>IF(CJ1276&gt;LARGE(CK1276:$CK1276,1),7,"")</f>
        <v/>
      </c>
      <c r="BX1276" t="str">
        <f t="shared" si="324"/>
        <v/>
      </c>
      <c r="BY1276" s="36">
        <f t="shared" si="325"/>
        <v>0</v>
      </c>
      <c r="BZ1276" s="36">
        <f t="shared" si="326"/>
        <v>0</v>
      </c>
      <c r="CA1276">
        <f t="shared" si="327"/>
        <v>0</v>
      </c>
      <c r="CB1276" s="36">
        <f t="shared" si="328"/>
        <v>0</v>
      </c>
      <c r="CC1276">
        <f t="shared" si="329"/>
        <v>0</v>
      </c>
      <c r="CD1276" s="36">
        <f t="shared" si="330"/>
        <v>3</v>
      </c>
      <c r="CE1276">
        <f t="shared" si="331"/>
        <v>0</v>
      </c>
      <c r="CF1276" s="36">
        <f t="shared" si="332"/>
        <v>6</v>
      </c>
      <c r="CG1276">
        <f t="shared" si="333"/>
        <v>0</v>
      </c>
      <c r="CH1276" s="36">
        <f t="shared" si="334"/>
        <v>0</v>
      </c>
      <c r="CI1276">
        <f t="shared" si="335"/>
        <v>0</v>
      </c>
      <c r="CJ1276" s="36">
        <f t="shared" si="336"/>
        <v>0</v>
      </c>
      <c r="CK1276">
        <f t="shared" si="337"/>
        <v>0</v>
      </c>
      <c r="CP1276">
        <v>1975</v>
      </c>
      <c r="DD1276" t="str">
        <f>IF(COUNTIF('[3]Zone Players'!A$3:A$1847,A1276)&lt;1,"D","")</f>
        <v/>
      </c>
      <c r="DF1276">
        <f t="shared" si="340"/>
        <v>5</v>
      </c>
      <c r="DG1276" s="70">
        <f t="shared" si="338"/>
        <v>9</v>
      </c>
      <c r="DH1276" t="str">
        <f t="shared" si="339"/>
        <v/>
      </c>
    </row>
    <row r="1277" spans="1:112" x14ac:dyDescent="0.25">
      <c r="A1277" s="23">
        <v>121950</v>
      </c>
      <c r="B1277" s="24" t="s">
        <v>550</v>
      </c>
      <c r="C1277" s="24" t="s">
        <v>136</v>
      </c>
      <c r="D1277" s="25" t="s">
        <v>1724</v>
      </c>
      <c r="E1277" s="26">
        <v>4</v>
      </c>
      <c r="F1277" s="27">
        <v>4</v>
      </c>
      <c r="G1277" s="27">
        <v>6</v>
      </c>
      <c r="H1277" s="27">
        <v>6</v>
      </c>
      <c r="I1277" s="27">
        <v>5</v>
      </c>
      <c r="J1277" s="27"/>
      <c r="K1277" s="27">
        <v>5</v>
      </c>
      <c r="L1277" s="27">
        <v>6</v>
      </c>
      <c r="M1277" s="27">
        <v>5</v>
      </c>
      <c r="N1277" s="26">
        <v>5</v>
      </c>
      <c r="O1277" s="27">
        <v>5</v>
      </c>
      <c r="P1277" s="27">
        <v>5</v>
      </c>
      <c r="Q1277" s="28"/>
      <c r="R1277" s="28"/>
      <c r="S1277" s="28"/>
      <c r="T1277" s="29"/>
      <c r="U1277" s="28"/>
      <c r="V1277" s="30" t="s">
        <v>113</v>
      </c>
      <c r="W1277" s="30" t="s">
        <v>113</v>
      </c>
      <c r="X1277" s="30" t="s">
        <v>113</v>
      </c>
      <c r="Y1277" s="30">
        <v>4</v>
      </c>
      <c r="Z1277" s="30">
        <v>5</v>
      </c>
      <c r="AA1277" s="30" t="s">
        <v>113</v>
      </c>
      <c r="AB1277" s="30" t="s">
        <v>113</v>
      </c>
      <c r="AC1277" s="30" t="s">
        <v>113</v>
      </c>
      <c r="AD1277" s="30" t="s">
        <v>113</v>
      </c>
      <c r="AE1277" s="30" t="s">
        <v>113</v>
      </c>
      <c r="AF1277" s="30" t="s">
        <v>113</v>
      </c>
      <c r="AG1277" s="30" t="s">
        <v>113</v>
      </c>
      <c r="AH1277" s="30" t="s">
        <v>113</v>
      </c>
      <c r="AI1277" s="30" t="s">
        <v>113</v>
      </c>
      <c r="AJ1277" s="30" t="s">
        <v>113</v>
      </c>
      <c r="AK1277" s="30" t="s">
        <v>113</v>
      </c>
      <c r="AL1277" s="30" t="s">
        <v>113</v>
      </c>
      <c r="AM1277" s="30">
        <v>0</v>
      </c>
      <c r="AN1277" s="30">
        <v>19</v>
      </c>
      <c r="AO1277" s="30">
        <v>2</v>
      </c>
      <c r="AP1277" s="30">
        <v>5</v>
      </c>
      <c r="AQ1277" s="31">
        <v>5</v>
      </c>
      <c r="AR1277" s="31">
        <v>5</v>
      </c>
      <c r="AS1277" s="31">
        <v>5</v>
      </c>
      <c r="AT1277" s="32">
        <v>0</v>
      </c>
      <c r="AU1277" s="32">
        <v>5</v>
      </c>
      <c r="AV1277" s="32">
        <v>0</v>
      </c>
      <c r="AW1277" s="32">
        <v>0</v>
      </c>
      <c r="AX1277" s="32">
        <v>4</v>
      </c>
      <c r="AY1277" s="32">
        <v>4</v>
      </c>
      <c r="AZ1277" s="32">
        <v>4</v>
      </c>
      <c r="BA1277" s="32">
        <v>5</v>
      </c>
      <c r="BB1277" s="32">
        <v>0</v>
      </c>
      <c r="BC1277" s="32">
        <v>5</v>
      </c>
      <c r="BD1277" s="33">
        <v>7.2</v>
      </c>
      <c r="BE1277" s="33">
        <v>7.2</v>
      </c>
      <c r="BF1277" s="33">
        <v>7.2</v>
      </c>
      <c r="BG1277" s="33">
        <v>7.2</v>
      </c>
      <c r="BH1277" s="33">
        <v>7.2</v>
      </c>
      <c r="BI1277" s="33">
        <v>7.2</v>
      </c>
      <c r="BJ1277" s="34">
        <v>5</v>
      </c>
      <c r="BK1277" s="35">
        <v>5</v>
      </c>
      <c r="BL1277" t="str">
        <f>IF(BY1277&gt;LARGE(BZ1277:$CK1277,1),1,"")</f>
        <v/>
      </c>
      <c r="BM1277" t="str">
        <f>IF(BZ1277&gt;LARGE(CA1277:$CK1277,1),2,"")</f>
        <v/>
      </c>
      <c r="BN1277" t="str">
        <f>IF(CA1277&gt;LARGE(CB1277:$CK1277,1),2.2,"")</f>
        <v/>
      </c>
      <c r="BO1277" t="str">
        <f>IF(CB1277&gt;LARGE(CC1277:$CK1277,1),3,"")</f>
        <v/>
      </c>
      <c r="BP1277" t="str">
        <f>IF(CC1277&gt;LARGE(CD1277:$CK1277,1),3.2,"")</f>
        <v/>
      </c>
      <c r="BQ1277" t="str">
        <f>IF(CD1277&gt;LARGE(CE1277:$CK1277,1),4,"")</f>
        <v/>
      </c>
      <c r="BR1277" t="str">
        <f>IF(CE1277&gt;LARGE(CF1277:$CK1277,1),4.2,"")</f>
        <v/>
      </c>
      <c r="BS1277">
        <f>IF(CF1277&gt;LARGE(CG1277:$CK1277,1),5,"")</f>
        <v>5</v>
      </c>
      <c r="BT1277" t="str">
        <f>IF(CG1277&gt;LARGE(CH1277:$CK1277,1),5.2,"")</f>
        <v/>
      </c>
      <c r="BU1277" t="str">
        <f>IF(CH1277&gt;LARGE(CI1277:$CK1277,1),6,"")</f>
        <v/>
      </c>
      <c r="BV1277" t="str">
        <f>IF(CI1277&gt;LARGE(CJ1277:$CK1277,1),6.2,"")</f>
        <v/>
      </c>
      <c r="BW1277" t="str">
        <f>IF(CJ1277&gt;LARGE(CK1277:$CK1277,1),7,"")</f>
        <v/>
      </c>
      <c r="BX1277" t="str">
        <f t="shared" si="324"/>
        <v/>
      </c>
      <c r="BY1277" s="36">
        <f t="shared" si="325"/>
        <v>0</v>
      </c>
      <c r="BZ1277" s="36">
        <f t="shared" si="326"/>
        <v>0</v>
      </c>
      <c r="CA1277">
        <f t="shared" si="327"/>
        <v>0</v>
      </c>
      <c r="CB1277" s="36">
        <f t="shared" si="328"/>
        <v>0</v>
      </c>
      <c r="CC1277">
        <f t="shared" si="329"/>
        <v>0</v>
      </c>
      <c r="CD1277" s="36">
        <f t="shared" si="330"/>
        <v>3</v>
      </c>
      <c r="CE1277">
        <f t="shared" si="331"/>
        <v>0</v>
      </c>
      <c r="CF1277" s="36">
        <f t="shared" si="332"/>
        <v>3</v>
      </c>
      <c r="CG1277">
        <f t="shared" si="333"/>
        <v>0</v>
      </c>
      <c r="CH1277" s="36">
        <f t="shared" si="334"/>
        <v>0</v>
      </c>
      <c r="CI1277">
        <f t="shared" si="335"/>
        <v>0</v>
      </c>
      <c r="CJ1277" s="36">
        <f t="shared" si="336"/>
        <v>0</v>
      </c>
      <c r="CK1277">
        <f t="shared" si="337"/>
        <v>0</v>
      </c>
      <c r="CP1277">
        <v>1978</v>
      </c>
      <c r="DD1277" t="str">
        <f>IF(COUNTIF('[3]Zone Players'!A$3:A$1847,A1277)&lt;1,"D","")</f>
        <v/>
      </c>
      <c r="DF1277">
        <f t="shared" si="340"/>
        <v>5</v>
      </c>
      <c r="DG1277" s="70">
        <f t="shared" si="338"/>
        <v>6</v>
      </c>
      <c r="DH1277" t="str">
        <f t="shared" si="339"/>
        <v/>
      </c>
    </row>
    <row r="1278" spans="1:112" x14ac:dyDescent="0.25">
      <c r="A1278" s="23">
        <v>123627</v>
      </c>
      <c r="B1278" s="24" t="s">
        <v>1742</v>
      </c>
      <c r="C1278" s="24" t="s">
        <v>578</v>
      </c>
      <c r="D1278" s="25" t="s">
        <v>1724</v>
      </c>
      <c r="E1278" s="26"/>
      <c r="F1278" s="27"/>
      <c r="G1278" s="27">
        <v>6</v>
      </c>
      <c r="H1278" s="27">
        <v>5</v>
      </c>
      <c r="I1278" s="27">
        <v>5</v>
      </c>
      <c r="J1278" s="27">
        <v>3</v>
      </c>
      <c r="K1278" s="27">
        <v>5</v>
      </c>
      <c r="L1278" s="27">
        <v>6</v>
      </c>
      <c r="M1278" s="27">
        <v>5</v>
      </c>
      <c r="N1278" s="26">
        <v>6</v>
      </c>
      <c r="O1278" s="27">
        <v>5</v>
      </c>
      <c r="P1278" s="27">
        <v>5</v>
      </c>
      <c r="Q1278" s="28"/>
      <c r="R1278" s="28"/>
      <c r="S1278" s="28"/>
      <c r="T1278" s="29"/>
      <c r="U1278" s="28"/>
      <c r="V1278" s="30" t="s">
        <v>113</v>
      </c>
      <c r="W1278" s="30" t="s">
        <v>113</v>
      </c>
      <c r="X1278" s="30" t="s">
        <v>113</v>
      </c>
      <c r="Y1278" s="30">
        <v>4</v>
      </c>
      <c r="Z1278" s="30">
        <v>5</v>
      </c>
      <c r="AA1278" s="30" t="s">
        <v>113</v>
      </c>
      <c r="AB1278" s="30" t="s">
        <v>113</v>
      </c>
      <c r="AC1278" s="30" t="s">
        <v>113</v>
      </c>
      <c r="AD1278" s="30" t="s">
        <v>113</v>
      </c>
      <c r="AE1278" s="30" t="s">
        <v>113</v>
      </c>
      <c r="AF1278" s="30" t="s">
        <v>113</v>
      </c>
      <c r="AG1278" s="30" t="s">
        <v>113</v>
      </c>
      <c r="AH1278" s="30" t="s">
        <v>113</v>
      </c>
      <c r="AI1278" s="30" t="s">
        <v>113</v>
      </c>
      <c r="AJ1278" s="30" t="s">
        <v>113</v>
      </c>
      <c r="AK1278" s="30" t="s">
        <v>113</v>
      </c>
      <c r="AL1278" s="30" t="s">
        <v>113</v>
      </c>
      <c r="AM1278" s="30">
        <v>0</v>
      </c>
      <c r="AN1278" s="30">
        <v>19</v>
      </c>
      <c r="AO1278" s="30">
        <v>2</v>
      </c>
      <c r="AP1278" s="30">
        <v>5</v>
      </c>
      <c r="AQ1278" s="31">
        <v>5</v>
      </c>
      <c r="AR1278" s="31">
        <v>4</v>
      </c>
      <c r="AS1278" s="31">
        <v>4</v>
      </c>
      <c r="AT1278" s="32">
        <v>5</v>
      </c>
      <c r="AU1278" s="32">
        <v>5</v>
      </c>
      <c r="AV1278" s="32">
        <v>5</v>
      </c>
      <c r="AW1278" s="32">
        <v>5</v>
      </c>
      <c r="AX1278" s="32">
        <v>4</v>
      </c>
      <c r="AY1278" s="32">
        <v>4</v>
      </c>
      <c r="AZ1278" s="32">
        <v>4</v>
      </c>
      <c r="BA1278" s="32">
        <v>4</v>
      </c>
      <c r="BB1278" s="32">
        <v>4</v>
      </c>
      <c r="BC1278" s="32">
        <v>4</v>
      </c>
      <c r="BD1278" s="33">
        <v>7.2</v>
      </c>
      <c r="BE1278" s="33">
        <v>7.2</v>
      </c>
      <c r="BF1278" s="33">
        <v>7.2</v>
      </c>
      <c r="BG1278" s="33">
        <v>7.2</v>
      </c>
      <c r="BH1278" s="33">
        <v>7.2</v>
      </c>
      <c r="BI1278" s="33">
        <v>4</v>
      </c>
      <c r="BJ1278" s="34">
        <v>4</v>
      </c>
      <c r="BK1278" s="35">
        <v>4</v>
      </c>
      <c r="BL1278" t="str">
        <f>IF(BY1278&gt;LARGE(BZ1278:$CK1278,1),1,"")</f>
        <v/>
      </c>
      <c r="BM1278" t="str">
        <f>IF(BZ1278&gt;LARGE(CA1278:$CK1278,1),2,"")</f>
        <v/>
      </c>
      <c r="BN1278" t="str">
        <f>IF(CA1278&gt;LARGE(CB1278:$CK1278,1),2.2,"")</f>
        <v/>
      </c>
      <c r="BO1278" t="str">
        <f>IF(CB1278&gt;LARGE(CC1278:$CK1278,1),3,"")</f>
        <v/>
      </c>
      <c r="BP1278" t="str">
        <f>IF(CC1278&gt;LARGE(CD1278:$CK1278,1),3.2,"")</f>
        <v/>
      </c>
      <c r="BQ1278">
        <f>IF(CD1278&gt;LARGE(CE1278:$CK1278,1),4,"")</f>
        <v>4</v>
      </c>
      <c r="BR1278" t="str">
        <f>IF(CE1278&gt;LARGE(CF1278:$CK1278,1),4.2,"")</f>
        <v/>
      </c>
      <c r="BS1278">
        <f>IF(CF1278&gt;LARGE(CG1278:$CK1278,1),5,"")</f>
        <v>5</v>
      </c>
      <c r="BT1278" t="str">
        <f>IF(CG1278&gt;LARGE(CH1278:$CK1278,1),5.2,"")</f>
        <v/>
      </c>
      <c r="BU1278" t="str">
        <f>IF(CH1278&gt;LARGE(CI1278:$CK1278,1),6,"")</f>
        <v/>
      </c>
      <c r="BV1278" t="str">
        <f>IF(CI1278&gt;LARGE(CJ1278:$CK1278,1),6.2,"")</f>
        <v/>
      </c>
      <c r="BW1278" t="str">
        <f>IF(CJ1278&gt;LARGE(CK1278:$CK1278,1),7,"")</f>
        <v/>
      </c>
      <c r="BX1278" t="str">
        <f t="shared" si="324"/>
        <v/>
      </c>
      <c r="BY1278" s="36">
        <f t="shared" si="325"/>
        <v>0</v>
      </c>
      <c r="BZ1278" s="36">
        <f t="shared" si="326"/>
        <v>0</v>
      </c>
      <c r="CA1278">
        <f t="shared" si="327"/>
        <v>0</v>
      </c>
      <c r="CB1278" s="36">
        <f t="shared" si="328"/>
        <v>0</v>
      </c>
      <c r="CC1278">
        <f t="shared" si="329"/>
        <v>0</v>
      </c>
      <c r="CD1278" s="36">
        <f t="shared" si="330"/>
        <v>6</v>
      </c>
      <c r="CE1278">
        <f t="shared" si="331"/>
        <v>0</v>
      </c>
      <c r="CF1278" s="36">
        <f t="shared" si="332"/>
        <v>4</v>
      </c>
      <c r="CG1278">
        <f t="shared" si="333"/>
        <v>0</v>
      </c>
      <c r="CH1278" s="36">
        <f t="shared" si="334"/>
        <v>0</v>
      </c>
      <c r="CI1278">
        <f t="shared" si="335"/>
        <v>0</v>
      </c>
      <c r="CJ1278" s="36">
        <f t="shared" si="336"/>
        <v>0</v>
      </c>
      <c r="CK1278">
        <f t="shared" si="337"/>
        <v>0</v>
      </c>
      <c r="CP1278">
        <v>1982</v>
      </c>
      <c r="DD1278" t="str">
        <f>IF(COUNTIF('[3]Zone Players'!A$3:A$1847,A1278)&lt;1,"D","")</f>
        <v/>
      </c>
      <c r="DF1278">
        <f t="shared" si="340"/>
        <v>4</v>
      </c>
      <c r="DG1278" s="70">
        <f t="shared" si="338"/>
        <v>10</v>
      </c>
      <c r="DH1278" t="str">
        <f t="shared" si="339"/>
        <v/>
      </c>
    </row>
    <row r="1279" spans="1:112" x14ac:dyDescent="0.25">
      <c r="A1279" s="41">
        <v>92944</v>
      </c>
      <c r="B1279" s="24" t="s">
        <v>1743</v>
      </c>
      <c r="C1279" s="24" t="s">
        <v>565</v>
      </c>
      <c r="D1279" s="25" t="s">
        <v>1724</v>
      </c>
      <c r="E1279" s="26">
        <v>5</v>
      </c>
      <c r="F1279" s="27">
        <v>6</v>
      </c>
      <c r="G1279" s="27">
        <v>3</v>
      </c>
      <c r="H1279" s="27">
        <v>3</v>
      </c>
      <c r="I1279" s="27">
        <v>5</v>
      </c>
      <c r="J1279" s="27">
        <v>3</v>
      </c>
      <c r="K1279" s="27">
        <v>4</v>
      </c>
      <c r="L1279" s="27">
        <v>3</v>
      </c>
      <c r="M1279" s="27">
        <v>4</v>
      </c>
      <c r="N1279" s="26">
        <v>5</v>
      </c>
      <c r="O1279" s="27"/>
      <c r="P1279" s="27">
        <v>4</v>
      </c>
      <c r="Q1279" s="28"/>
      <c r="R1279" s="28"/>
      <c r="S1279" s="28"/>
      <c r="T1279" s="29"/>
      <c r="U1279" s="28"/>
      <c r="V1279" s="30" t="s">
        <v>113</v>
      </c>
      <c r="W1279" s="30" t="s">
        <v>113</v>
      </c>
      <c r="X1279" s="30" t="s">
        <v>113</v>
      </c>
      <c r="Y1279" s="30">
        <v>4</v>
      </c>
      <c r="Z1279" s="30">
        <v>5</v>
      </c>
      <c r="AA1279" s="30" t="s">
        <v>113</v>
      </c>
      <c r="AB1279" s="30" t="s">
        <v>113</v>
      </c>
      <c r="AC1279" s="30" t="s">
        <v>113</v>
      </c>
      <c r="AD1279" s="30" t="s">
        <v>113</v>
      </c>
      <c r="AE1279" s="30" t="s">
        <v>113</v>
      </c>
      <c r="AF1279" s="30" t="s">
        <v>113</v>
      </c>
      <c r="AG1279" s="30" t="s">
        <v>113</v>
      </c>
      <c r="AH1279" s="30" t="s">
        <v>113</v>
      </c>
      <c r="AI1279" s="30" t="s">
        <v>113</v>
      </c>
      <c r="AJ1279" s="30" t="s">
        <v>113</v>
      </c>
      <c r="AK1279" s="30" t="s">
        <v>113</v>
      </c>
      <c r="AL1279" s="30" t="s">
        <v>113</v>
      </c>
      <c r="AM1279" s="30">
        <v>0</v>
      </c>
      <c r="AN1279" s="30">
        <v>19</v>
      </c>
      <c r="AO1279" s="30">
        <v>2</v>
      </c>
      <c r="AP1279" s="30">
        <v>5</v>
      </c>
      <c r="AQ1279" s="31">
        <v>4</v>
      </c>
      <c r="AR1279" s="31">
        <v>5</v>
      </c>
      <c r="AS1279" s="31">
        <v>5</v>
      </c>
      <c r="AT1279" s="32">
        <v>4</v>
      </c>
      <c r="AU1279" s="32">
        <v>4</v>
      </c>
      <c r="AV1279" s="32">
        <v>4</v>
      </c>
      <c r="AW1279" s="32">
        <v>4</v>
      </c>
      <c r="AX1279" s="32">
        <v>5</v>
      </c>
      <c r="AY1279" s="32">
        <v>5</v>
      </c>
      <c r="AZ1279" s="32">
        <v>5</v>
      </c>
      <c r="BA1279" s="32">
        <v>5</v>
      </c>
      <c r="BB1279" s="32">
        <v>5</v>
      </c>
      <c r="BC1279" s="32">
        <v>5</v>
      </c>
      <c r="BD1279" s="33">
        <v>7.2</v>
      </c>
      <c r="BE1279" s="33">
        <v>7.2</v>
      </c>
      <c r="BF1279" s="33">
        <v>7.2</v>
      </c>
      <c r="BG1279" s="33">
        <v>7.2</v>
      </c>
      <c r="BH1279" s="33">
        <v>7.2</v>
      </c>
      <c r="BI1279" s="33">
        <v>5</v>
      </c>
      <c r="BJ1279" s="34">
        <v>5</v>
      </c>
      <c r="BK1279" s="35">
        <v>5</v>
      </c>
      <c r="BL1279" t="str">
        <f>IF(BY1279&gt;LARGE(BZ1279:$CK1279,1),1,"")</f>
        <v/>
      </c>
      <c r="BM1279" t="str">
        <f>IF(BZ1279&gt;LARGE(CA1279:$CK1279,1),2,"")</f>
        <v/>
      </c>
      <c r="BN1279" t="str">
        <f>IF(CA1279&gt;LARGE(CB1279:$CK1279,1),2.2,"")</f>
        <v/>
      </c>
      <c r="BO1279" t="str">
        <f>IF(CB1279&gt;LARGE(CC1279:$CK1279,1),3,"")</f>
        <v/>
      </c>
      <c r="BP1279" t="str">
        <f>IF(CC1279&gt;LARGE(CD1279:$CK1279,1),3.2,"")</f>
        <v/>
      </c>
      <c r="BQ1279" t="str">
        <f>IF(CD1279&gt;LARGE(CE1279:$CK1279,1),4,"")</f>
        <v/>
      </c>
      <c r="BR1279" t="str">
        <f>IF(CE1279&gt;LARGE(CF1279:$CK1279,1),4.2,"")</f>
        <v/>
      </c>
      <c r="BS1279">
        <f>IF(CF1279&gt;LARGE(CG1279:$CK1279,1),5,"")</f>
        <v>5</v>
      </c>
      <c r="BT1279" t="str">
        <f>IF(CG1279&gt;LARGE(CH1279:$CK1279,1),5.2,"")</f>
        <v/>
      </c>
      <c r="BU1279" t="str">
        <f>IF(CH1279&gt;LARGE(CI1279:$CK1279,1),6,"")</f>
        <v/>
      </c>
      <c r="BV1279" t="str">
        <f>IF(CI1279&gt;LARGE(CJ1279:$CK1279,1),6.2,"")</f>
        <v/>
      </c>
      <c r="BW1279" t="str">
        <f>IF(CJ1279&gt;LARGE(CK1279:$CK1279,1),7,"")</f>
        <v/>
      </c>
      <c r="BX1279" t="str">
        <f t="shared" si="324"/>
        <v/>
      </c>
      <c r="BY1279" s="36">
        <f t="shared" si="325"/>
        <v>0</v>
      </c>
      <c r="BZ1279" s="36">
        <f t="shared" si="326"/>
        <v>0</v>
      </c>
      <c r="CA1279">
        <f t="shared" si="327"/>
        <v>0</v>
      </c>
      <c r="CB1279" s="36">
        <f t="shared" si="328"/>
        <v>0</v>
      </c>
      <c r="CC1279">
        <f t="shared" si="329"/>
        <v>0</v>
      </c>
      <c r="CD1279" s="36">
        <f t="shared" si="330"/>
        <v>4</v>
      </c>
      <c r="CE1279">
        <f t="shared" si="331"/>
        <v>0</v>
      </c>
      <c r="CF1279" s="36">
        <f t="shared" si="332"/>
        <v>6</v>
      </c>
      <c r="CG1279">
        <f t="shared" si="333"/>
        <v>0</v>
      </c>
      <c r="CH1279" s="36">
        <f t="shared" si="334"/>
        <v>0</v>
      </c>
      <c r="CI1279">
        <f t="shared" si="335"/>
        <v>0</v>
      </c>
      <c r="CJ1279" s="36">
        <f t="shared" si="336"/>
        <v>0</v>
      </c>
      <c r="CK1279">
        <f t="shared" si="337"/>
        <v>0</v>
      </c>
      <c r="CP1279">
        <v>1985</v>
      </c>
      <c r="DD1279" t="str">
        <f>IF(COUNTIF('[3]Zone Players'!A$3:A$1847,A1279)&lt;1,"D","")</f>
        <v/>
      </c>
      <c r="DF1279">
        <f t="shared" si="340"/>
        <v>5</v>
      </c>
      <c r="DG1279" s="70">
        <f t="shared" si="338"/>
        <v>10</v>
      </c>
      <c r="DH1279" t="str">
        <f t="shared" si="339"/>
        <v/>
      </c>
    </row>
    <row r="1280" spans="1:112" x14ac:dyDescent="0.25">
      <c r="A1280" s="23">
        <v>97945</v>
      </c>
      <c r="B1280" s="24" t="s">
        <v>1744</v>
      </c>
      <c r="C1280" s="24" t="s">
        <v>511</v>
      </c>
      <c r="D1280" s="25" t="s">
        <v>1724</v>
      </c>
      <c r="E1280" s="26"/>
      <c r="F1280" s="27"/>
      <c r="G1280" s="27">
        <v>6</v>
      </c>
      <c r="H1280" s="27">
        <v>6</v>
      </c>
      <c r="I1280" s="27">
        <v>5</v>
      </c>
      <c r="J1280" s="27">
        <v>5</v>
      </c>
      <c r="K1280" s="27">
        <v>5</v>
      </c>
      <c r="L1280" s="27">
        <v>5</v>
      </c>
      <c r="M1280" s="27">
        <v>5</v>
      </c>
      <c r="N1280" s="26">
        <v>6</v>
      </c>
      <c r="O1280" s="27">
        <v>4</v>
      </c>
      <c r="P1280" s="27">
        <v>5</v>
      </c>
      <c r="Q1280" s="28"/>
      <c r="R1280" s="28"/>
      <c r="S1280" s="28"/>
      <c r="T1280" s="29"/>
      <c r="U1280" s="28"/>
      <c r="V1280" s="30" t="s">
        <v>113</v>
      </c>
      <c r="W1280" s="30" t="s">
        <v>113</v>
      </c>
      <c r="X1280" s="30" t="s">
        <v>113</v>
      </c>
      <c r="Y1280" s="30">
        <v>4</v>
      </c>
      <c r="Z1280" s="30">
        <v>5</v>
      </c>
      <c r="AA1280" s="30" t="s">
        <v>113</v>
      </c>
      <c r="AB1280" s="30" t="s">
        <v>113</v>
      </c>
      <c r="AC1280" s="30" t="s">
        <v>113</v>
      </c>
      <c r="AD1280" s="30" t="s">
        <v>113</v>
      </c>
      <c r="AE1280" s="30" t="s">
        <v>113</v>
      </c>
      <c r="AF1280" s="30" t="s">
        <v>113</v>
      </c>
      <c r="AG1280" s="30" t="s">
        <v>113</v>
      </c>
      <c r="AH1280" s="30" t="s">
        <v>113</v>
      </c>
      <c r="AI1280" s="30" t="s">
        <v>113</v>
      </c>
      <c r="AJ1280" s="30" t="s">
        <v>113</v>
      </c>
      <c r="AK1280" s="30" t="s">
        <v>113</v>
      </c>
      <c r="AL1280" s="30" t="s">
        <v>113</v>
      </c>
      <c r="AM1280" s="30">
        <v>0</v>
      </c>
      <c r="AN1280" s="30">
        <v>19</v>
      </c>
      <c r="AO1280" s="30">
        <v>2</v>
      </c>
      <c r="AP1280" s="30">
        <v>5</v>
      </c>
      <c r="AQ1280" s="31">
        <v>5</v>
      </c>
      <c r="AR1280" s="31">
        <v>4</v>
      </c>
      <c r="AS1280" s="31">
        <v>4</v>
      </c>
      <c r="AT1280" s="32">
        <v>5</v>
      </c>
      <c r="AU1280" s="32">
        <v>5</v>
      </c>
      <c r="AV1280" s="32">
        <v>5</v>
      </c>
      <c r="AW1280" s="32">
        <v>5</v>
      </c>
      <c r="AX1280" s="32">
        <v>4</v>
      </c>
      <c r="AY1280" s="32">
        <v>4</v>
      </c>
      <c r="AZ1280" s="32">
        <v>4</v>
      </c>
      <c r="BA1280" s="32">
        <v>4</v>
      </c>
      <c r="BB1280" s="32">
        <v>0</v>
      </c>
      <c r="BC1280" s="32">
        <v>4</v>
      </c>
      <c r="BD1280" s="33">
        <v>7.2</v>
      </c>
      <c r="BE1280" s="33">
        <v>7.2</v>
      </c>
      <c r="BF1280" s="33">
        <v>7.2</v>
      </c>
      <c r="BG1280" s="33">
        <v>7.2</v>
      </c>
      <c r="BH1280" s="33">
        <v>7.2</v>
      </c>
      <c r="BI1280" s="33">
        <v>7.2</v>
      </c>
      <c r="BJ1280" s="34">
        <v>4</v>
      </c>
      <c r="BK1280" s="35">
        <v>4</v>
      </c>
      <c r="BL1280" t="str">
        <f>IF(BY1280&gt;LARGE(BZ1280:$CK1280,1),1,"")</f>
        <v/>
      </c>
      <c r="BM1280" t="str">
        <f>IF(BZ1280&gt;LARGE(CA1280:$CK1280,1),2,"")</f>
        <v/>
      </c>
      <c r="BN1280" t="str">
        <f>IF(CA1280&gt;LARGE(CB1280:$CK1280,1),2.2,"")</f>
        <v/>
      </c>
      <c r="BO1280" t="str">
        <f>IF(CB1280&gt;LARGE(CC1280:$CK1280,1),3,"")</f>
        <v/>
      </c>
      <c r="BP1280" t="str">
        <f>IF(CC1280&gt;LARGE(CD1280:$CK1280,1),3.2,"")</f>
        <v/>
      </c>
      <c r="BQ1280">
        <f>IF(CD1280&gt;LARGE(CE1280:$CK1280,1),4,"")</f>
        <v>4</v>
      </c>
      <c r="BR1280" t="str">
        <f>IF(CE1280&gt;LARGE(CF1280:$CK1280,1),4.2,"")</f>
        <v/>
      </c>
      <c r="BS1280">
        <f>IF(CF1280&gt;LARGE(CG1280:$CK1280,1),5,"")</f>
        <v>5</v>
      </c>
      <c r="BT1280" t="str">
        <f>IF(CG1280&gt;LARGE(CH1280:$CK1280,1),5.2,"")</f>
        <v/>
      </c>
      <c r="BU1280" t="str">
        <f>IF(CH1280&gt;LARGE(CI1280:$CK1280,1),6,"")</f>
        <v/>
      </c>
      <c r="BV1280" t="str">
        <f>IF(CI1280&gt;LARGE(CJ1280:$CK1280,1),6.2,"")</f>
        <v/>
      </c>
      <c r="BW1280" t="str">
        <f>IF(CJ1280&gt;LARGE(CK1280:$CK1280,1),7,"")</f>
        <v/>
      </c>
      <c r="BX1280" t="str">
        <f t="shared" si="324"/>
        <v/>
      </c>
      <c r="BY1280" s="36">
        <f t="shared" si="325"/>
        <v>0</v>
      </c>
      <c r="BZ1280" s="36">
        <f t="shared" si="326"/>
        <v>0</v>
      </c>
      <c r="CA1280">
        <f t="shared" si="327"/>
        <v>0</v>
      </c>
      <c r="CB1280" s="36">
        <f t="shared" si="328"/>
        <v>0</v>
      </c>
      <c r="CC1280">
        <f t="shared" si="329"/>
        <v>0</v>
      </c>
      <c r="CD1280" s="36">
        <f t="shared" si="330"/>
        <v>5</v>
      </c>
      <c r="CE1280">
        <f t="shared" si="331"/>
        <v>0</v>
      </c>
      <c r="CF1280" s="36">
        <f t="shared" si="332"/>
        <v>4</v>
      </c>
      <c r="CG1280">
        <f t="shared" si="333"/>
        <v>0</v>
      </c>
      <c r="CH1280" s="36">
        <f t="shared" si="334"/>
        <v>0</v>
      </c>
      <c r="CI1280">
        <f t="shared" si="335"/>
        <v>0</v>
      </c>
      <c r="CJ1280" s="36">
        <f t="shared" si="336"/>
        <v>0</v>
      </c>
      <c r="CK1280">
        <f t="shared" si="337"/>
        <v>0</v>
      </c>
      <c r="CP1280">
        <v>1987</v>
      </c>
      <c r="DD1280" t="str">
        <f>IF(COUNTIF('[3]Zone Players'!A$3:A$1847,A1280)&lt;1,"D","")</f>
        <v/>
      </c>
      <c r="DF1280">
        <f t="shared" si="340"/>
        <v>4</v>
      </c>
      <c r="DG1280" s="70">
        <f t="shared" si="338"/>
        <v>9</v>
      </c>
      <c r="DH1280" t="str">
        <f t="shared" si="339"/>
        <v/>
      </c>
    </row>
    <row r="1281" spans="1:112" x14ac:dyDescent="0.25">
      <c r="A1281" s="23">
        <v>19947</v>
      </c>
      <c r="B1281" s="24" t="s">
        <v>1745</v>
      </c>
      <c r="C1281" s="24" t="s">
        <v>704</v>
      </c>
      <c r="D1281" s="25" t="s">
        <v>1724</v>
      </c>
      <c r="E1281" s="26">
        <v>6</v>
      </c>
      <c r="F1281" s="27">
        <v>5</v>
      </c>
      <c r="G1281" s="27">
        <v>5</v>
      </c>
      <c r="H1281" s="27">
        <v>5</v>
      </c>
      <c r="I1281" s="27">
        <v>5</v>
      </c>
      <c r="J1281" s="27">
        <v>5</v>
      </c>
      <c r="K1281" s="27">
        <v>6</v>
      </c>
      <c r="L1281" s="27">
        <v>5</v>
      </c>
      <c r="M1281" s="27">
        <v>3</v>
      </c>
      <c r="N1281" s="26">
        <v>4</v>
      </c>
      <c r="O1281" s="27">
        <v>4</v>
      </c>
      <c r="P1281" s="27">
        <v>5</v>
      </c>
      <c r="Q1281" s="28"/>
      <c r="R1281" s="28"/>
      <c r="S1281" s="28"/>
      <c r="T1281" s="29"/>
      <c r="U1281" s="28"/>
      <c r="V1281" s="30" t="s">
        <v>113</v>
      </c>
      <c r="W1281" s="30" t="s">
        <v>113</v>
      </c>
      <c r="X1281" s="30" t="s">
        <v>113</v>
      </c>
      <c r="Y1281" s="30">
        <v>4</v>
      </c>
      <c r="Z1281" s="30">
        <v>5</v>
      </c>
      <c r="AA1281" s="30" t="s">
        <v>113</v>
      </c>
      <c r="AB1281" s="30" t="s">
        <v>113</v>
      </c>
      <c r="AC1281" s="30" t="s">
        <v>113</v>
      </c>
      <c r="AD1281" s="30" t="s">
        <v>113</v>
      </c>
      <c r="AE1281" s="30" t="s">
        <v>113</v>
      </c>
      <c r="AF1281" s="30" t="s">
        <v>113</v>
      </c>
      <c r="AG1281" s="30" t="s">
        <v>113</v>
      </c>
      <c r="AH1281" s="30" t="s">
        <v>113</v>
      </c>
      <c r="AI1281" s="30" t="s">
        <v>113</v>
      </c>
      <c r="AJ1281" s="30" t="s">
        <v>113</v>
      </c>
      <c r="AK1281" s="30" t="s">
        <v>113</v>
      </c>
      <c r="AL1281" s="30" t="s">
        <v>113</v>
      </c>
      <c r="AM1281" s="30">
        <v>0</v>
      </c>
      <c r="AN1281" s="30">
        <v>19</v>
      </c>
      <c r="AO1281" s="30">
        <v>2</v>
      </c>
      <c r="AP1281" s="30">
        <v>5</v>
      </c>
      <c r="AQ1281" s="31">
        <v>5</v>
      </c>
      <c r="AR1281" s="31">
        <v>5</v>
      </c>
      <c r="AS1281" s="31">
        <v>5</v>
      </c>
      <c r="AT1281" s="32">
        <v>0</v>
      </c>
      <c r="AU1281" s="32">
        <v>0</v>
      </c>
      <c r="AV1281" s="32">
        <v>0</v>
      </c>
      <c r="AW1281" s="32">
        <v>0</v>
      </c>
      <c r="AX1281" s="32">
        <v>0</v>
      </c>
      <c r="AY1281" s="32">
        <v>0</v>
      </c>
      <c r="AZ1281" s="32">
        <v>4</v>
      </c>
      <c r="BA1281" s="32">
        <v>4</v>
      </c>
      <c r="BB1281" s="32">
        <v>4</v>
      </c>
      <c r="BC1281" s="32">
        <v>4</v>
      </c>
      <c r="BD1281" s="33">
        <v>7.2</v>
      </c>
      <c r="BE1281" s="33">
        <v>7.2</v>
      </c>
      <c r="BF1281" s="33">
        <v>7.2</v>
      </c>
      <c r="BG1281" s="33">
        <v>7.2</v>
      </c>
      <c r="BH1281" s="33">
        <v>7.2</v>
      </c>
      <c r="BI1281" s="33">
        <v>7.2</v>
      </c>
      <c r="BJ1281" s="34" t="s">
        <v>113</v>
      </c>
      <c r="BK1281" s="35">
        <v>5</v>
      </c>
      <c r="BL1281" t="str">
        <f>IF(BY1281&gt;LARGE(BZ1281:$CK1281,1),1,"")</f>
        <v/>
      </c>
      <c r="BM1281" t="str">
        <f>IF(BZ1281&gt;LARGE(CA1281:$CK1281,1),2,"")</f>
        <v/>
      </c>
      <c r="BN1281" t="str">
        <f>IF(CA1281&gt;LARGE(CB1281:$CK1281,1),2.2,"")</f>
        <v/>
      </c>
      <c r="BO1281" t="str">
        <f>IF(CB1281&gt;LARGE(CC1281:$CK1281,1),3,"")</f>
        <v/>
      </c>
      <c r="BP1281" t="str">
        <f>IF(CC1281&gt;LARGE(CD1281:$CK1281,1),3.2,"")</f>
        <v/>
      </c>
      <c r="BQ1281">
        <f>IF(CD1281&gt;LARGE(CE1281:$CK1281,1),4,"")</f>
        <v>4</v>
      </c>
      <c r="BR1281" t="str">
        <f>IF(CE1281&gt;LARGE(CF1281:$CK1281,1),4.2,"")</f>
        <v/>
      </c>
      <c r="BS1281" t="str">
        <f>IF(CF1281&gt;LARGE(CG1281:$CK1281,1),5,"")</f>
        <v/>
      </c>
      <c r="BT1281" t="str">
        <f>IF(CG1281&gt;LARGE(CH1281:$CK1281,1),5.2,"")</f>
        <v/>
      </c>
      <c r="BU1281" t="str">
        <f>IF(CH1281&gt;LARGE(CI1281:$CK1281,1),6,"")</f>
        <v/>
      </c>
      <c r="BV1281" t="str">
        <f>IF(CI1281&gt;LARGE(CJ1281:$CK1281,1),6.2,"")</f>
        <v/>
      </c>
      <c r="BW1281" t="str">
        <f>IF(CJ1281&gt;LARGE(CK1281:$CK1281,1),7,"")</f>
        <v/>
      </c>
      <c r="BX1281" t="str">
        <f t="shared" si="324"/>
        <v/>
      </c>
      <c r="BY1281" s="36">
        <f t="shared" si="325"/>
        <v>0</v>
      </c>
      <c r="BZ1281" s="36">
        <f t="shared" si="326"/>
        <v>0</v>
      </c>
      <c r="CA1281">
        <f t="shared" si="327"/>
        <v>0</v>
      </c>
      <c r="CB1281" s="36">
        <f t="shared" si="328"/>
        <v>0</v>
      </c>
      <c r="CC1281">
        <f t="shared" si="329"/>
        <v>0</v>
      </c>
      <c r="CD1281" s="36">
        <f t="shared" si="330"/>
        <v>4</v>
      </c>
      <c r="CE1281">
        <f t="shared" si="331"/>
        <v>0</v>
      </c>
      <c r="CF1281" s="36">
        <f t="shared" si="332"/>
        <v>0</v>
      </c>
      <c r="CG1281">
        <f t="shared" si="333"/>
        <v>0</v>
      </c>
      <c r="CH1281" s="36">
        <f t="shared" si="334"/>
        <v>0</v>
      </c>
      <c r="CI1281">
        <f t="shared" si="335"/>
        <v>0</v>
      </c>
      <c r="CJ1281" s="36">
        <f t="shared" si="336"/>
        <v>0</v>
      </c>
      <c r="CK1281">
        <f t="shared" si="337"/>
        <v>0</v>
      </c>
      <c r="CP1281">
        <v>1991</v>
      </c>
      <c r="DD1281" t="str">
        <f>IF(COUNTIF('[3]Zone Players'!A$3:A$1847,A1281)&lt;1,"D","")</f>
        <v/>
      </c>
      <c r="DF1281">
        <f t="shared" si="340"/>
        <v>5</v>
      </c>
      <c r="DG1281" s="70">
        <f t="shared" si="338"/>
        <v>4</v>
      </c>
      <c r="DH1281" t="str">
        <f t="shared" si="339"/>
        <v/>
      </c>
    </row>
    <row r="1282" spans="1:112" x14ac:dyDescent="0.25">
      <c r="A1282" s="23">
        <v>52804</v>
      </c>
      <c r="B1282" s="24" t="s">
        <v>1746</v>
      </c>
      <c r="C1282" s="24" t="s">
        <v>1747</v>
      </c>
      <c r="D1282" s="25" t="s">
        <v>1724</v>
      </c>
      <c r="E1282" s="26"/>
      <c r="F1282" s="27"/>
      <c r="G1282" s="27">
        <v>1</v>
      </c>
      <c r="H1282" s="27">
        <v>4</v>
      </c>
      <c r="I1282" s="27">
        <v>4</v>
      </c>
      <c r="J1282" s="27">
        <v>3</v>
      </c>
      <c r="K1282" s="27">
        <v>3</v>
      </c>
      <c r="L1282" s="27">
        <v>3</v>
      </c>
      <c r="M1282" s="27">
        <v>3</v>
      </c>
      <c r="N1282" s="26">
        <v>4</v>
      </c>
      <c r="O1282" s="27">
        <v>4</v>
      </c>
      <c r="P1282" s="27">
        <v>4</v>
      </c>
      <c r="Q1282" s="28"/>
      <c r="R1282" s="28"/>
      <c r="S1282" s="28"/>
      <c r="T1282" s="29"/>
      <c r="U1282" s="28"/>
      <c r="V1282" s="30" t="s">
        <v>113</v>
      </c>
      <c r="W1282" s="30" t="s">
        <v>113</v>
      </c>
      <c r="X1282" s="30" t="s">
        <v>113</v>
      </c>
      <c r="Y1282" s="30">
        <v>4</v>
      </c>
      <c r="Z1282" s="30">
        <v>5</v>
      </c>
      <c r="AA1282" s="30" t="s">
        <v>113</v>
      </c>
      <c r="AB1282" s="30" t="s">
        <v>113</v>
      </c>
      <c r="AC1282" s="30" t="s">
        <v>113</v>
      </c>
      <c r="AD1282" s="30" t="s">
        <v>113</v>
      </c>
      <c r="AE1282" s="30" t="s">
        <v>113</v>
      </c>
      <c r="AF1282" s="30" t="s">
        <v>113</v>
      </c>
      <c r="AG1282" s="30" t="s">
        <v>113</v>
      </c>
      <c r="AH1282" s="30" t="s">
        <v>113</v>
      </c>
      <c r="AI1282" s="30" t="s">
        <v>113</v>
      </c>
      <c r="AJ1282" s="30" t="s">
        <v>113</v>
      </c>
      <c r="AK1282" s="30" t="s">
        <v>113</v>
      </c>
      <c r="AL1282" s="30" t="s">
        <v>113</v>
      </c>
      <c r="AM1282" s="30">
        <v>0</v>
      </c>
      <c r="AN1282" s="30">
        <v>19</v>
      </c>
      <c r="AO1282" s="30">
        <v>2</v>
      </c>
      <c r="AP1282" s="30">
        <v>5</v>
      </c>
      <c r="AQ1282" s="31">
        <v>4</v>
      </c>
      <c r="AR1282" s="31">
        <v>5</v>
      </c>
      <c r="AS1282" s="31">
        <v>5</v>
      </c>
      <c r="AT1282" s="32">
        <v>4</v>
      </c>
      <c r="AU1282" s="32">
        <v>4</v>
      </c>
      <c r="AV1282" s="32">
        <v>0</v>
      </c>
      <c r="AW1282" s="32">
        <v>4</v>
      </c>
      <c r="AX1282" s="32">
        <v>5</v>
      </c>
      <c r="AY1282" s="32">
        <v>5</v>
      </c>
      <c r="AZ1282" s="32">
        <v>5</v>
      </c>
      <c r="BA1282" s="32">
        <v>0</v>
      </c>
      <c r="BB1282" s="32">
        <v>5</v>
      </c>
      <c r="BC1282" s="32">
        <v>0</v>
      </c>
      <c r="BD1282" s="33">
        <v>7.2</v>
      </c>
      <c r="BE1282" s="33">
        <v>7.2</v>
      </c>
      <c r="BF1282" s="33">
        <v>7.2</v>
      </c>
      <c r="BG1282" s="33">
        <v>7.2</v>
      </c>
      <c r="BH1282" s="33">
        <v>7.2</v>
      </c>
      <c r="BI1282" s="33">
        <v>7.2</v>
      </c>
      <c r="BJ1282" s="34">
        <v>5</v>
      </c>
      <c r="BK1282" s="35">
        <v>5</v>
      </c>
      <c r="BL1282" t="str">
        <f>IF(BY1282&gt;LARGE(BZ1282:$CK1282,1),1,"")</f>
        <v/>
      </c>
      <c r="BM1282" t="str">
        <f>IF(BZ1282&gt;LARGE(CA1282:$CK1282,1),2,"")</f>
        <v/>
      </c>
      <c r="BN1282" t="str">
        <f>IF(CA1282&gt;LARGE(CB1282:$CK1282,1),2.2,"")</f>
        <v/>
      </c>
      <c r="BO1282" t="str">
        <f>IF(CB1282&gt;LARGE(CC1282:$CK1282,1),3,"")</f>
        <v/>
      </c>
      <c r="BP1282" t="str">
        <f>IF(CC1282&gt;LARGE(CD1282:$CK1282,1),3.2,"")</f>
        <v/>
      </c>
      <c r="BQ1282" t="str">
        <f>IF(CD1282&gt;LARGE(CE1282:$CK1282,1),4,"")</f>
        <v/>
      </c>
      <c r="BR1282" t="str">
        <f>IF(CE1282&gt;LARGE(CF1282:$CK1282,1),4.2,"")</f>
        <v/>
      </c>
      <c r="BS1282">
        <f>IF(CF1282&gt;LARGE(CG1282:$CK1282,1),5,"")</f>
        <v>5</v>
      </c>
      <c r="BT1282" t="str">
        <f>IF(CG1282&gt;LARGE(CH1282:$CK1282,1),5.2,"")</f>
        <v/>
      </c>
      <c r="BU1282" t="str">
        <f>IF(CH1282&gt;LARGE(CI1282:$CK1282,1),6,"")</f>
        <v/>
      </c>
      <c r="BV1282" t="str">
        <f>IF(CI1282&gt;LARGE(CJ1282:$CK1282,1),6.2,"")</f>
        <v/>
      </c>
      <c r="BW1282" t="str">
        <f>IF(CJ1282&gt;LARGE(CK1282:$CK1282,1),7,"")</f>
        <v/>
      </c>
      <c r="BX1282" t="str">
        <f t="shared" si="324"/>
        <v/>
      </c>
      <c r="BY1282" s="36">
        <f t="shared" si="325"/>
        <v>0</v>
      </c>
      <c r="BZ1282" s="36">
        <f t="shared" si="326"/>
        <v>0</v>
      </c>
      <c r="CA1282">
        <f t="shared" si="327"/>
        <v>0</v>
      </c>
      <c r="CB1282" s="36">
        <f t="shared" si="328"/>
        <v>0</v>
      </c>
      <c r="CC1282">
        <f t="shared" si="329"/>
        <v>0</v>
      </c>
      <c r="CD1282" s="36">
        <f t="shared" si="330"/>
        <v>3</v>
      </c>
      <c r="CE1282">
        <f t="shared" si="331"/>
        <v>0</v>
      </c>
      <c r="CF1282" s="36">
        <f t="shared" si="332"/>
        <v>4</v>
      </c>
      <c r="CG1282">
        <f t="shared" si="333"/>
        <v>0</v>
      </c>
      <c r="CH1282" s="36">
        <f t="shared" si="334"/>
        <v>0</v>
      </c>
      <c r="CI1282">
        <f t="shared" si="335"/>
        <v>0</v>
      </c>
      <c r="CJ1282" s="36">
        <f t="shared" si="336"/>
        <v>0</v>
      </c>
      <c r="CK1282">
        <f t="shared" si="337"/>
        <v>0</v>
      </c>
      <c r="CP1282">
        <v>1993</v>
      </c>
      <c r="DD1282" t="str">
        <f>IF(COUNTIF('[3]Zone Players'!A$3:A$1847,A1282)&lt;1,"D","")</f>
        <v/>
      </c>
      <c r="DF1282">
        <f t="shared" si="340"/>
        <v>5</v>
      </c>
      <c r="DG1282" s="70">
        <f t="shared" si="338"/>
        <v>7</v>
      </c>
      <c r="DH1282" t="str">
        <f t="shared" si="339"/>
        <v/>
      </c>
    </row>
    <row r="1283" spans="1:112" x14ac:dyDescent="0.25">
      <c r="A1283" s="40">
        <v>115032</v>
      </c>
      <c r="B1283" s="24" t="s">
        <v>1748</v>
      </c>
      <c r="C1283" s="24" t="s">
        <v>360</v>
      </c>
      <c r="D1283" s="25" t="s">
        <v>1724</v>
      </c>
      <c r="E1283" s="26">
        <v>5</v>
      </c>
      <c r="F1283" s="27">
        <v>5</v>
      </c>
      <c r="G1283" s="27">
        <v>6</v>
      </c>
      <c r="H1283" s="27">
        <v>6</v>
      </c>
      <c r="I1283" s="27">
        <v>5</v>
      </c>
      <c r="J1283" s="27">
        <v>5</v>
      </c>
      <c r="K1283" s="27">
        <v>5</v>
      </c>
      <c r="L1283" s="27">
        <v>6</v>
      </c>
      <c r="M1283" s="27">
        <v>5</v>
      </c>
      <c r="N1283" s="26">
        <v>6</v>
      </c>
      <c r="O1283" s="27">
        <v>5</v>
      </c>
      <c r="P1283" s="27">
        <v>5</v>
      </c>
      <c r="Q1283" s="28"/>
      <c r="R1283" s="28"/>
      <c r="S1283" s="28"/>
      <c r="T1283" s="29"/>
      <c r="U1283" s="28"/>
      <c r="V1283" s="30" t="s">
        <v>113</v>
      </c>
      <c r="W1283" s="30" t="s">
        <v>113</v>
      </c>
      <c r="X1283" s="30" t="s">
        <v>113</v>
      </c>
      <c r="Y1283" s="30">
        <v>4</v>
      </c>
      <c r="Z1283" s="30">
        <v>5</v>
      </c>
      <c r="AA1283" s="30" t="s">
        <v>113</v>
      </c>
      <c r="AB1283" s="30" t="s">
        <v>113</v>
      </c>
      <c r="AC1283" s="30" t="s">
        <v>113</v>
      </c>
      <c r="AD1283" s="30" t="s">
        <v>113</v>
      </c>
      <c r="AE1283" s="30" t="s">
        <v>113</v>
      </c>
      <c r="AF1283" s="30" t="s">
        <v>113</v>
      </c>
      <c r="AG1283" s="30" t="s">
        <v>113</v>
      </c>
      <c r="AH1283" s="30" t="s">
        <v>113</v>
      </c>
      <c r="AI1283" s="30" t="s">
        <v>113</v>
      </c>
      <c r="AJ1283" s="30" t="s">
        <v>113</v>
      </c>
      <c r="AK1283" s="30" t="s">
        <v>113</v>
      </c>
      <c r="AL1283" s="30" t="s">
        <v>113</v>
      </c>
      <c r="AM1283" s="30">
        <v>0</v>
      </c>
      <c r="AN1283" s="30">
        <v>19</v>
      </c>
      <c r="AO1283" s="30">
        <v>2</v>
      </c>
      <c r="AP1283" s="30">
        <v>5</v>
      </c>
      <c r="AQ1283" s="31">
        <v>5</v>
      </c>
      <c r="AR1283" s="31">
        <v>5</v>
      </c>
      <c r="AS1283" s="31">
        <v>5</v>
      </c>
      <c r="AT1283" s="32">
        <v>5</v>
      </c>
      <c r="AU1283" s="32">
        <v>5</v>
      </c>
      <c r="AV1283" s="32">
        <v>4</v>
      </c>
      <c r="AW1283" s="32">
        <v>4</v>
      </c>
      <c r="AX1283" s="32">
        <v>5</v>
      </c>
      <c r="AY1283" s="32">
        <v>5</v>
      </c>
      <c r="AZ1283" s="32">
        <v>5</v>
      </c>
      <c r="BA1283" s="32">
        <v>5</v>
      </c>
      <c r="BB1283" s="32">
        <v>5</v>
      </c>
      <c r="BC1283" s="32">
        <v>0</v>
      </c>
      <c r="BD1283" s="33">
        <v>7.2</v>
      </c>
      <c r="BE1283" s="33">
        <v>7.2</v>
      </c>
      <c r="BF1283" s="33">
        <v>7.2</v>
      </c>
      <c r="BG1283" s="33">
        <v>5</v>
      </c>
      <c r="BH1283" s="33">
        <v>5</v>
      </c>
      <c r="BI1283" s="33">
        <v>5</v>
      </c>
      <c r="BJ1283" s="34">
        <v>5</v>
      </c>
      <c r="BK1283" s="35">
        <v>5</v>
      </c>
      <c r="BL1283" t="str">
        <f>IF(BY1283&gt;LARGE(BZ1283:$CK1283,1),1,"")</f>
        <v/>
      </c>
      <c r="BM1283" t="str">
        <f>IF(BZ1283&gt;LARGE(CA1283:$CK1283,1),2,"")</f>
        <v/>
      </c>
      <c r="BN1283" t="str">
        <f>IF(CA1283&gt;LARGE(CB1283:$CK1283,1),2.2,"")</f>
        <v/>
      </c>
      <c r="BO1283" t="str">
        <f>IF(CB1283&gt;LARGE(CC1283:$CK1283,1),3,"")</f>
        <v/>
      </c>
      <c r="BP1283" t="str">
        <f>IF(CC1283&gt;LARGE(CD1283:$CK1283,1),3.2,"")</f>
        <v/>
      </c>
      <c r="BQ1283" t="str">
        <f>IF(CD1283&gt;LARGE(CE1283:$CK1283,1),4,"")</f>
        <v/>
      </c>
      <c r="BR1283" t="str">
        <f>IF(CE1283&gt;LARGE(CF1283:$CK1283,1),4.2,"")</f>
        <v/>
      </c>
      <c r="BS1283">
        <f>IF(CF1283&gt;LARGE(CG1283:$CK1283,1),5,"")</f>
        <v>5</v>
      </c>
      <c r="BT1283" t="str">
        <f>IF(CG1283&gt;LARGE(CH1283:$CK1283,1),5.2,"")</f>
        <v/>
      </c>
      <c r="BU1283" t="str">
        <f>IF(CH1283&gt;LARGE(CI1283:$CK1283,1),6,"")</f>
        <v/>
      </c>
      <c r="BV1283" t="str">
        <f>IF(CI1283&gt;LARGE(CJ1283:$CK1283,1),6.2,"")</f>
        <v/>
      </c>
      <c r="BW1283" t="str">
        <f>IF(CJ1283&gt;LARGE(CK1283:$CK1283,1),7,"")</f>
        <v/>
      </c>
      <c r="BX1283" t="str">
        <f t="shared" si="324"/>
        <v/>
      </c>
      <c r="BY1283" s="36">
        <f t="shared" si="325"/>
        <v>0</v>
      </c>
      <c r="BZ1283" s="36">
        <f t="shared" si="326"/>
        <v>0</v>
      </c>
      <c r="CA1283">
        <f t="shared" si="327"/>
        <v>0</v>
      </c>
      <c r="CB1283" s="36">
        <f t="shared" si="328"/>
        <v>0</v>
      </c>
      <c r="CC1283">
        <f t="shared" si="329"/>
        <v>0</v>
      </c>
      <c r="CD1283" s="36">
        <f t="shared" si="330"/>
        <v>2</v>
      </c>
      <c r="CE1283">
        <f t="shared" si="331"/>
        <v>0</v>
      </c>
      <c r="CF1283" s="36">
        <f t="shared" si="332"/>
        <v>7</v>
      </c>
      <c r="CG1283">
        <f t="shared" si="333"/>
        <v>0</v>
      </c>
      <c r="CH1283" s="36">
        <f t="shared" si="334"/>
        <v>0</v>
      </c>
      <c r="CI1283">
        <f t="shared" si="335"/>
        <v>0</v>
      </c>
      <c r="CJ1283" s="36">
        <f t="shared" si="336"/>
        <v>0</v>
      </c>
      <c r="CK1283">
        <f t="shared" si="337"/>
        <v>0</v>
      </c>
      <c r="CP1283">
        <v>1994</v>
      </c>
      <c r="DD1283" t="str">
        <f>IF(COUNTIF('[3]Zone Players'!A$3:A$1847,A1283)&lt;1,"D","")</f>
        <v/>
      </c>
      <c r="DF1283">
        <f t="shared" si="340"/>
        <v>5</v>
      </c>
      <c r="DG1283" s="70">
        <f t="shared" si="338"/>
        <v>9</v>
      </c>
      <c r="DH1283" t="str">
        <f t="shared" si="339"/>
        <v/>
      </c>
    </row>
    <row r="1284" spans="1:112" x14ac:dyDescent="0.25">
      <c r="A1284" s="23">
        <v>128508</v>
      </c>
      <c r="B1284" s="24" t="s">
        <v>1749</v>
      </c>
      <c r="C1284" s="24" t="s">
        <v>235</v>
      </c>
      <c r="D1284" s="25" t="s">
        <v>1724</v>
      </c>
      <c r="E1284" s="26"/>
      <c r="F1284" s="27"/>
      <c r="G1284" s="27"/>
      <c r="H1284" s="27">
        <v>5</v>
      </c>
      <c r="I1284" s="27">
        <v>5</v>
      </c>
      <c r="J1284" s="27">
        <v>5</v>
      </c>
      <c r="K1284" s="27">
        <v>5</v>
      </c>
      <c r="L1284" s="27">
        <v>5</v>
      </c>
      <c r="M1284" s="27">
        <v>5</v>
      </c>
      <c r="N1284" s="26">
        <v>6</v>
      </c>
      <c r="O1284" s="27">
        <v>5</v>
      </c>
      <c r="P1284" s="27">
        <v>4</v>
      </c>
      <c r="Q1284" s="28"/>
      <c r="R1284" s="28"/>
      <c r="S1284" s="28"/>
      <c r="T1284" s="29"/>
      <c r="U1284" s="28"/>
      <c r="V1284" s="30" t="s">
        <v>113</v>
      </c>
      <c r="W1284" s="30" t="s">
        <v>113</v>
      </c>
      <c r="X1284" s="30" t="s">
        <v>113</v>
      </c>
      <c r="Y1284" s="30">
        <v>4</v>
      </c>
      <c r="Z1284" s="30">
        <v>5</v>
      </c>
      <c r="AA1284" s="30" t="s">
        <v>113</v>
      </c>
      <c r="AB1284" s="30" t="s">
        <v>113</v>
      </c>
      <c r="AC1284" s="30" t="s">
        <v>113</v>
      </c>
      <c r="AD1284" s="30" t="s">
        <v>113</v>
      </c>
      <c r="AE1284" s="30" t="s">
        <v>113</v>
      </c>
      <c r="AF1284" s="30" t="s">
        <v>113</v>
      </c>
      <c r="AG1284" s="30" t="s">
        <v>113</v>
      </c>
      <c r="AH1284" s="30" t="s">
        <v>113</v>
      </c>
      <c r="AI1284" s="30" t="s">
        <v>113</v>
      </c>
      <c r="AJ1284" s="30" t="s">
        <v>113</v>
      </c>
      <c r="AK1284" s="30" t="s">
        <v>113</v>
      </c>
      <c r="AL1284" s="30" t="s">
        <v>113</v>
      </c>
      <c r="AM1284" s="30">
        <v>0</v>
      </c>
      <c r="AN1284" s="30">
        <v>19</v>
      </c>
      <c r="AO1284" s="30">
        <v>2</v>
      </c>
      <c r="AP1284" s="30">
        <v>5</v>
      </c>
      <c r="AQ1284" s="31">
        <v>4</v>
      </c>
      <c r="AR1284" s="31">
        <v>4</v>
      </c>
      <c r="AS1284" s="31">
        <v>4</v>
      </c>
      <c r="AT1284" s="32">
        <v>4</v>
      </c>
      <c r="AU1284" s="32">
        <v>4</v>
      </c>
      <c r="AV1284" s="32">
        <v>4</v>
      </c>
      <c r="AW1284" s="32">
        <v>4</v>
      </c>
      <c r="AX1284" s="32">
        <v>5</v>
      </c>
      <c r="AY1284" s="32">
        <v>5</v>
      </c>
      <c r="AZ1284" s="32">
        <v>0</v>
      </c>
      <c r="BA1284" s="32">
        <v>4</v>
      </c>
      <c r="BB1284" s="32">
        <v>4</v>
      </c>
      <c r="BC1284" s="32">
        <v>4</v>
      </c>
      <c r="BD1284" s="33">
        <v>7.2</v>
      </c>
      <c r="BE1284" s="33">
        <v>7.2</v>
      </c>
      <c r="BF1284" s="33">
        <v>7.2</v>
      </c>
      <c r="BG1284" s="33">
        <v>7.2</v>
      </c>
      <c r="BH1284" s="33">
        <v>4</v>
      </c>
      <c r="BI1284" s="33">
        <v>4</v>
      </c>
      <c r="BJ1284" s="34">
        <v>4</v>
      </c>
      <c r="BK1284" s="35">
        <v>4</v>
      </c>
      <c r="BL1284" t="str">
        <f>IF(BY1284&gt;LARGE(BZ1284:$CK1284,1),1,"")</f>
        <v/>
      </c>
      <c r="BM1284" t="str">
        <f>IF(BZ1284&gt;LARGE(CA1284:$CK1284,1),2,"")</f>
        <v/>
      </c>
      <c r="BN1284" t="str">
        <f>IF(CA1284&gt;LARGE(CB1284:$CK1284,1),2.2,"")</f>
        <v/>
      </c>
      <c r="BO1284" t="str">
        <f>IF(CB1284&gt;LARGE(CC1284:$CK1284,1),3,"")</f>
        <v/>
      </c>
      <c r="BP1284" t="str">
        <f>IF(CC1284&gt;LARGE(CD1284:$CK1284,1),3.2,"")</f>
        <v/>
      </c>
      <c r="BQ1284">
        <f>IF(CD1284&gt;LARGE(CE1284:$CK1284,1),4,"")</f>
        <v>4</v>
      </c>
      <c r="BR1284" t="str">
        <f>IF(CE1284&gt;LARGE(CF1284:$CK1284,1),4.2,"")</f>
        <v/>
      </c>
      <c r="BS1284">
        <f>IF(CF1284&gt;LARGE(CG1284:$CK1284,1),5,"")</f>
        <v>5</v>
      </c>
      <c r="BT1284" t="str">
        <f>IF(CG1284&gt;LARGE(CH1284:$CK1284,1),5.2,"")</f>
        <v/>
      </c>
      <c r="BU1284" t="str">
        <f>IF(CH1284&gt;LARGE(CI1284:$CK1284,1),6,"")</f>
        <v/>
      </c>
      <c r="BV1284" t="str">
        <f>IF(CI1284&gt;LARGE(CJ1284:$CK1284,1),6.2,"")</f>
        <v/>
      </c>
      <c r="BW1284" t="str">
        <f>IF(CJ1284&gt;LARGE(CK1284:$CK1284,1),7,"")</f>
        <v/>
      </c>
      <c r="BX1284" t="str">
        <f t="shared" si="324"/>
        <v/>
      </c>
      <c r="BY1284" s="36">
        <f t="shared" si="325"/>
        <v>0</v>
      </c>
      <c r="BZ1284" s="36">
        <f t="shared" si="326"/>
        <v>0</v>
      </c>
      <c r="CA1284">
        <f t="shared" si="327"/>
        <v>0</v>
      </c>
      <c r="CB1284" s="36">
        <f t="shared" si="328"/>
        <v>0</v>
      </c>
      <c r="CC1284">
        <f t="shared" si="329"/>
        <v>0</v>
      </c>
      <c r="CD1284" s="36">
        <f t="shared" si="330"/>
        <v>7</v>
      </c>
      <c r="CE1284">
        <f t="shared" si="331"/>
        <v>0</v>
      </c>
      <c r="CF1284" s="36">
        <f t="shared" si="332"/>
        <v>2</v>
      </c>
      <c r="CG1284">
        <f t="shared" si="333"/>
        <v>0</v>
      </c>
      <c r="CH1284" s="36">
        <f t="shared" si="334"/>
        <v>0</v>
      </c>
      <c r="CI1284">
        <f t="shared" si="335"/>
        <v>0</v>
      </c>
      <c r="CJ1284" s="36">
        <f t="shared" si="336"/>
        <v>0</v>
      </c>
      <c r="CK1284">
        <f t="shared" si="337"/>
        <v>0</v>
      </c>
      <c r="CP1284">
        <v>1997</v>
      </c>
      <c r="DD1284" t="str">
        <f>IF(COUNTIF('[3]Zone Players'!A$3:A$1847,A1284)&lt;1,"D","")</f>
        <v/>
      </c>
      <c r="DF1284">
        <f t="shared" si="340"/>
        <v>4</v>
      </c>
      <c r="DG1284" s="70">
        <f t="shared" si="338"/>
        <v>9</v>
      </c>
      <c r="DH1284" t="str">
        <f t="shared" si="339"/>
        <v/>
      </c>
    </row>
    <row r="1285" spans="1:112" x14ac:dyDescent="0.25">
      <c r="A1285" s="23">
        <v>134708</v>
      </c>
      <c r="B1285" s="24" t="s">
        <v>1750</v>
      </c>
      <c r="C1285" s="24" t="s">
        <v>177</v>
      </c>
      <c r="D1285" s="25" t="s">
        <v>1724</v>
      </c>
      <c r="E1285" s="26"/>
      <c r="F1285" s="27"/>
      <c r="G1285" s="27"/>
      <c r="H1285" s="27"/>
      <c r="I1285" s="27"/>
      <c r="J1285" s="27">
        <v>5</v>
      </c>
      <c r="K1285" s="27">
        <v>6</v>
      </c>
      <c r="L1285" s="27">
        <v>5</v>
      </c>
      <c r="M1285" s="27">
        <v>5</v>
      </c>
      <c r="N1285" s="26">
        <v>6</v>
      </c>
      <c r="O1285" s="27">
        <v>5</v>
      </c>
      <c r="P1285" s="27">
        <v>4</v>
      </c>
      <c r="Q1285" s="28"/>
      <c r="R1285" s="28"/>
      <c r="S1285" s="28"/>
      <c r="T1285" s="29"/>
      <c r="U1285" s="28"/>
      <c r="V1285" s="30" t="s">
        <v>113</v>
      </c>
      <c r="W1285" s="30" t="s">
        <v>113</v>
      </c>
      <c r="X1285" s="30" t="s">
        <v>113</v>
      </c>
      <c r="Y1285" s="30">
        <v>4</v>
      </c>
      <c r="Z1285" s="30">
        <v>5</v>
      </c>
      <c r="AA1285" s="30" t="s">
        <v>113</v>
      </c>
      <c r="AB1285" s="30" t="s">
        <v>113</v>
      </c>
      <c r="AC1285" s="30" t="s">
        <v>113</v>
      </c>
      <c r="AD1285" s="30" t="s">
        <v>113</v>
      </c>
      <c r="AE1285" s="30" t="s">
        <v>113</v>
      </c>
      <c r="AF1285" s="30" t="s">
        <v>113</v>
      </c>
      <c r="AG1285" s="30" t="s">
        <v>113</v>
      </c>
      <c r="AH1285" s="30" t="s">
        <v>113</v>
      </c>
      <c r="AI1285" s="30" t="s">
        <v>113</v>
      </c>
      <c r="AJ1285" s="30" t="s">
        <v>113</v>
      </c>
      <c r="AK1285" s="30" t="s">
        <v>113</v>
      </c>
      <c r="AL1285" s="30" t="s">
        <v>113</v>
      </c>
      <c r="AM1285" s="30">
        <v>0</v>
      </c>
      <c r="AN1285" s="30">
        <v>19</v>
      </c>
      <c r="AO1285" s="30">
        <v>2</v>
      </c>
      <c r="AP1285" s="30">
        <v>5</v>
      </c>
      <c r="AQ1285" s="31">
        <v>4</v>
      </c>
      <c r="AR1285" s="31">
        <v>5</v>
      </c>
      <c r="AS1285" s="31">
        <v>5</v>
      </c>
      <c r="AT1285" s="32">
        <v>4</v>
      </c>
      <c r="AU1285" s="32">
        <v>4</v>
      </c>
      <c r="AV1285" s="32">
        <v>4</v>
      </c>
      <c r="AW1285" s="32">
        <v>4</v>
      </c>
      <c r="AX1285" s="32">
        <v>5</v>
      </c>
      <c r="AY1285" s="32">
        <v>5</v>
      </c>
      <c r="AZ1285" s="32">
        <v>5</v>
      </c>
      <c r="BA1285" s="32">
        <v>5</v>
      </c>
      <c r="BB1285" s="32">
        <v>5</v>
      </c>
      <c r="BC1285" s="32">
        <v>5</v>
      </c>
      <c r="BD1285" s="33">
        <v>7.2</v>
      </c>
      <c r="BE1285" s="33">
        <v>7.2</v>
      </c>
      <c r="BF1285" s="33">
        <v>7.2</v>
      </c>
      <c r="BG1285" s="33">
        <v>7.2</v>
      </c>
      <c r="BH1285" s="33">
        <v>7.2</v>
      </c>
      <c r="BI1285" s="33">
        <v>5</v>
      </c>
      <c r="BJ1285" s="34">
        <v>5</v>
      </c>
      <c r="BK1285" s="35">
        <v>5</v>
      </c>
      <c r="BL1285" t="str">
        <f>IF(BY1285&gt;LARGE(BZ1285:$CK1285,1),1,"")</f>
        <v/>
      </c>
      <c r="BM1285" t="str">
        <f>IF(BZ1285&gt;LARGE(CA1285:$CK1285,1),2,"")</f>
        <v/>
      </c>
      <c r="BN1285" t="str">
        <f>IF(CA1285&gt;LARGE(CB1285:$CK1285,1),2.2,"")</f>
        <v/>
      </c>
      <c r="BO1285" t="str">
        <f>IF(CB1285&gt;LARGE(CC1285:$CK1285,1),3,"")</f>
        <v/>
      </c>
      <c r="BP1285" t="str">
        <f>IF(CC1285&gt;LARGE(CD1285:$CK1285,1),3.2,"")</f>
        <v/>
      </c>
      <c r="BQ1285" t="str">
        <f>IF(CD1285&gt;LARGE(CE1285:$CK1285,1),4,"")</f>
        <v/>
      </c>
      <c r="BR1285" t="str">
        <f>IF(CE1285&gt;LARGE(CF1285:$CK1285,1),4.2,"")</f>
        <v/>
      </c>
      <c r="BS1285">
        <f>IF(CF1285&gt;LARGE(CG1285:$CK1285,1),5,"")</f>
        <v>5</v>
      </c>
      <c r="BT1285" t="str">
        <f>IF(CG1285&gt;LARGE(CH1285:$CK1285,1),5.2,"")</f>
        <v/>
      </c>
      <c r="BU1285" t="str">
        <f>IF(CH1285&gt;LARGE(CI1285:$CK1285,1),6,"")</f>
        <v/>
      </c>
      <c r="BV1285" t="str">
        <f>IF(CI1285&gt;LARGE(CJ1285:$CK1285,1),6.2,"")</f>
        <v/>
      </c>
      <c r="BW1285" t="str">
        <f>IF(CJ1285&gt;LARGE(CK1285:$CK1285,1),7,"")</f>
        <v/>
      </c>
      <c r="BX1285" t="str">
        <f t="shared" si="324"/>
        <v/>
      </c>
      <c r="BY1285" s="36">
        <f t="shared" si="325"/>
        <v>0</v>
      </c>
      <c r="BZ1285" s="36">
        <f t="shared" si="326"/>
        <v>0</v>
      </c>
      <c r="CA1285">
        <f t="shared" si="327"/>
        <v>0</v>
      </c>
      <c r="CB1285" s="36">
        <f t="shared" si="328"/>
        <v>0</v>
      </c>
      <c r="CC1285">
        <f t="shared" si="329"/>
        <v>0</v>
      </c>
      <c r="CD1285" s="36">
        <f t="shared" si="330"/>
        <v>4</v>
      </c>
      <c r="CE1285">
        <f t="shared" si="331"/>
        <v>0</v>
      </c>
      <c r="CF1285" s="36">
        <f t="shared" si="332"/>
        <v>6</v>
      </c>
      <c r="CG1285">
        <f t="shared" si="333"/>
        <v>0</v>
      </c>
      <c r="CH1285" s="36">
        <f t="shared" si="334"/>
        <v>0</v>
      </c>
      <c r="CI1285">
        <f t="shared" si="335"/>
        <v>0</v>
      </c>
      <c r="CJ1285" s="36">
        <f t="shared" si="336"/>
        <v>0</v>
      </c>
      <c r="CK1285">
        <f t="shared" si="337"/>
        <v>0</v>
      </c>
      <c r="CP1285">
        <v>1999</v>
      </c>
      <c r="DD1285" t="str">
        <f>IF(COUNTIF('[3]Zone Players'!A$3:A$1847,A1285)&lt;1,"D","")</f>
        <v/>
      </c>
      <c r="DF1285">
        <f t="shared" si="340"/>
        <v>5</v>
      </c>
      <c r="DG1285" s="70">
        <f t="shared" si="338"/>
        <v>10</v>
      </c>
      <c r="DH1285" t="str">
        <f t="shared" si="339"/>
        <v/>
      </c>
    </row>
    <row r="1286" spans="1:112" x14ac:dyDescent="0.25">
      <c r="A1286" s="23">
        <v>83802</v>
      </c>
      <c r="B1286" s="24" t="s">
        <v>1751</v>
      </c>
      <c r="C1286" s="24" t="s">
        <v>1752</v>
      </c>
      <c r="D1286" s="25" t="s">
        <v>1724</v>
      </c>
      <c r="E1286" s="26"/>
      <c r="F1286" s="27"/>
      <c r="G1286" s="27">
        <v>4</v>
      </c>
      <c r="H1286" s="27">
        <v>4</v>
      </c>
      <c r="I1286" s="27">
        <v>4</v>
      </c>
      <c r="J1286" s="27">
        <v>3</v>
      </c>
      <c r="K1286" s="27">
        <v>3</v>
      </c>
      <c r="L1286" s="27">
        <v>3</v>
      </c>
      <c r="M1286" s="27">
        <v>3</v>
      </c>
      <c r="N1286" s="26">
        <v>4</v>
      </c>
      <c r="O1286" s="27">
        <v>4</v>
      </c>
      <c r="P1286" s="27">
        <v>4</v>
      </c>
      <c r="Q1286" s="28"/>
      <c r="R1286" s="28"/>
      <c r="S1286" s="28"/>
      <c r="T1286" s="29"/>
      <c r="U1286" s="28"/>
      <c r="V1286" s="30" t="s">
        <v>113</v>
      </c>
      <c r="W1286" s="30" t="s">
        <v>113</v>
      </c>
      <c r="X1286" s="30" t="s">
        <v>113</v>
      </c>
      <c r="Y1286" s="30">
        <v>4</v>
      </c>
      <c r="Z1286" s="30">
        <v>5</v>
      </c>
      <c r="AA1286" s="30" t="s">
        <v>113</v>
      </c>
      <c r="AB1286" s="30" t="s">
        <v>113</v>
      </c>
      <c r="AC1286" s="30" t="s">
        <v>113</v>
      </c>
      <c r="AD1286" s="30" t="s">
        <v>113</v>
      </c>
      <c r="AE1286" s="30" t="s">
        <v>113</v>
      </c>
      <c r="AF1286" s="30" t="s">
        <v>113</v>
      </c>
      <c r="AG1286" s="30" t="s">
        <v>113</v>
      </c>
      <c r="AH1286" s="30" t="s">
        <v>113</v>
      </c>
      <c r="AI1286" s="30" t="s">
        <v>113</v>
      </c>
      <c r="AJ1286" s="30" t="s">
        <v>113</v>
      </c>
      <c r="AK1286" s="30" t="s">
        <v>113</v>
      </c>
      <c r="AL1286" s="30" t="s">
        <v>113</v>
      </c>
      <c r="AM1286" s="30">
        <v>0</v>
      </c>
      <c r="AN1286" s="30">
        <v>19</v>
      </c>
      <c r="AO1286" s="30">
        <v>2</v>
      </c>
      <c r="AP1286" s="30">
        <v>5</v>
      </c>
      <c r="AQ1286" s="31">
        <v>4</v>
      </c>
      <c r="AR1286" s="31">
        <v>5</v>
      </c>
      <c r="AS1286" s="31">
        <v>5</v>
      </c>
      <c r="AT1286" s="32">
        <v>4</v>
      </c>
      <c r="AU1286" s="32">
        <v>4</v>
      </c>
      <c r="AV1286" s="32">
        <v>5</v>
      </c>
      <c r="AW1286" s="32">
        <v>5</v>
      </c>
      <c r="AX1286" s="32">
        <v>0</v>
      </c>
      <c r="AY1286" s="32">
        <v>0</v>
      </c>
      <c r="AZ1286" s="32">
        <v>5</v>
      </c>
      <c r="BA1286" s="32">
        <v>5</v>
      </c>
      <c r="BB1286" s="32">
        <v>5</v>
      </c>
      <c r="BC1286" s="32">
        <v>5</v>
      </c>
      <c r="BD1286" s="33">
        <v>7.2</v>
      </c>
      <c r="BE1286" s="33">
        <v>7.2</v>
      </c>
      <c r="BF1286" s="33">
        <v>7.2</v>
      </c>
      <c r="BG1286" s="33">
        <v>7.2</v>
      </c>
      <c r="BH1286" s="33">
        <v>7.2</v>
      </c>
      <c r="BI1286" s="33">
        <v>5</v>
      </c>
      <c r="BJ1286" s="34">
        <v>5</v>
      </c>
      <c r="BK1286" s="35">
        <v>5</v>
      </c>
      <c r="BL1286" t="str">
        <f>IF(BY1286&gt;LARGE(BZ1286:$CK1286,1),1,"")</f>
        <v/>
      </c>
      <c r="BM1286" t="str">
        <f>IF(BZ1286&gt;LARGE(CA1286:$CK1286,1),2,"")</f>
        <v/>
      </c>
      <c r="BN1286" t="str">
        <f>IF(CA1286&gt;LARGE(CB1286:$CK1286,1),2.2,"")</f>
        <v/>
      </c>
      <c r="BO1286" t="str">
        <f>IF(CB1286&gt;LARGE(CC1286:$CK1286,1),3,"")</f>
        <v/>
      </c>
      <c r="BP1286" t="str">
        <f>IF(CC1286&gt;LARGE(CD1286:$CK1286,1),3.2,"")</f>
        <v/>
      </c>
      <c r="BQ1286" t="str">
        <f>IF(CD1286&gt;LARGE(CE1286:$CK1286,1),4,"")</f>
        <v/>
      </c>
      <c r="BR1286" t="str">
        <f>IF(CE1286&gt;LARGE(CF1286:$CK1286,1),4.2,"")</f>
        <v/>
      </c>
      <c r="BS1286">
        <f>IF(CF1286&gt;LARGE(CG1286:$CK1286,1),5,"")</f>
        <v>5</v>
      </c>
      <c r="BT1286" t="str">
        <f>IF(CG1286&gt;LARGE(CH1286:$CK1286,1),5.2,"")</f>
        <v/>
      </c>
      <c r="BU1286" t="str">
        <f>IF(CH1286&gt;LARGE(CI1286:$CK1286,1),6,"")</f>
        <v/>
      </c>
      <c r="BV1286" t="str">
        <f>IF(CI1286&gt;LARGE(CJ1286:$CK1286,1),6.2,"")</f>
        <v/>
      </c>
      <c r="BW1286" t="str">
        <f>IF(CJ1286&gt;LARGE(CK1286:$CK1286,1),7,"")</f>
        <v/>
      </c>
      <c r="BX1286" t="str">
        <f t="shared" si="324"/>
        <v/>
      </c>
      <c r="BY1286" s="36">
        <f t="shared" si="325"/>
        <v>0</v>
      </c>
      <c r="BZ1286" s="36">
        <f t="shared" si="326"/>
        <v>0</v>
      </c>
      <c r="CA1286">
        <f t="shared" si="327"/>
        <v>0</v>
      </c>
      <c r="CB1286" s="36">
        <f t="shared" si="328"/>
        <v>0</v>
      </c>
      <c r="CC1286">
        <f t="shared" si="329"/>
        <v>0</v>
      </c>
      <c r="CD1286" s="36">
        <f t="shared" si="330"/>
        <v>2</v>
      </c>
      <c r="CE1286">
        <f t="shared" si="331"/>
        <v>0</v>
      </c>
      <c r="CF1286" s="36">
        <f t="shared" si="332"/>
        <v>6</v>
      </c>
      <c r="CG1286">
        <f t="shared" si="333"/>
        <v>0</v>
      </c>
      <c r="CH1286" s="36">
        <f t="shared" si="334"/>
        <v>0</v>
      </c>
      <c r="CI1286">
        <f t="shared" si="335"/>
        <v>0</v>
      </c>
      <c r="CJ1286" s="36">
        <f t="shared" si="336"/>
        <v>0</v>
      </c>
      <c r="CK1286">
        <f t="shared" si="337"/>
        <v>0</v>
      </c>
      <c r="CP1286">
        <v>2000</v>
      </c>
      <c r="DD1286" t="str">
        <f>IF(COUNTIF('[3]Zone Players'!A$3:A$1847,A1286)&lt;1,"D","")</f>
        <v/>
      </c>
      <c r="DF1286">
        <f t="shared" si="340"/>
        <v>5</v>
      </c>
      <c r="DG1286" s="70">
        <f t="shared" si="338"/>
        <v>8</v>
      </c>
      <c r="DH1286" t="str">
        <f t="shared" si="339"/>
        <v/>
      </c>
    </row>
    <row r="1287" spans="1:112" x14ac:dyDescent="0.25">
      <c r="A1287" s="23">
        <v>117012</v>
      </c>
      <c r="B1287" s="24" t="s">
        <v>1753</v>
      </c>
      <c r="C1287" s="24" t="s">
        <v>1754</v>
      </c>
      <c r="D1287" s="25" t="s">
        <v>1724</v>
      </c>
      <c r="E1287" s="26"/>
      <c r="F1287" s="27"/>
      <c r="G1287" s="27"/>
      <c r="H1287" s="27"/>
      <c r="I1287" s="27"/>
      <c r="J1287" s="27"/>
      <c r="K1287" s="27">
        <v>7</v>
      </c>
      <c r="L1287" s="27">
        <v>7</v>
      </c>
      <c r="M1287" s="27">
        <v>5</v>
      </c>
      <c r="N1287" s="26">
        <v>5</v>
      </c>
      <c r="O1287" s="27">
        <v>5</v>
      </c>
      <c r="P1287" s="27">
        <v>5</v>
      </c>
      <c r="Q1287" s="28"/>
      <c r="R1287" s="28"/>
      <c r="S1287" s="28"/>
      <c r="T1287" s="29"/>
      <c r="U1287" s="28"/>
      <c r="V1287" s="30" t="s">
        <v>113</v>
      </c>
      <c r="W1287" s="30" t="s">
        <v>113</v>
      </c>
      <c r="X1287" s="30" t="s">
        <v>113</v>
      </c>
      <c r="Y1287" s="30">
        <v>4</v>
      </c>
      <c r="Z1287" s="30">
        <v>5</v>
      </c>
      <c r="AA1287" s="30" t="s">
        <v>113</v>
      </c>
      <c r="AB1287" s="30" t="s">
        <v>113</v>
      </c>
      <c r="AC1287" s="30" t="s">
        <v>113</v>
      </c>
      <c r="AD1287" s="30" t="s">
        <v>113</v>
      </c>
      <c r="AE1287" s="30" t="s">
        <v>113</v>
      </c>
      <c r="AF1287" s="30" t="s">
        <v>113</v>
      </c>
      <c r="AG1287" s="30" t="s">
        <v>113</v>
      </c>
      <c r="AH1287" s="30" t="s">
        <v>113</v>
      </c>
      <c r="AI1287" s="30" t="s">
        <v>113</v>
      </c>
      <c r="AJ1287" s="30" t="s">
        <v>113</v>
      </c>
      <c r="AK1287" s="30" t="s">
        <v>113</v>
      </c>
      <c r="AL1287" s="30" t="s">
        <v>113</v>
      </c>
      <c r="AM1287" s="30">
        <v>0</v>
      </c>
      <c r="AN1287" s="30">
        <v>19</v>
      </c>
      <c r="AO1287" s="30">
        <v>2</v>
      </c>
      <c r="AP1287" s="30">
        <v>5</v>
      </c>
      <c r="AQ1287" s="31">
        <v>5</v>
      </c>
      <c r="AR1287" s="31">
        <v>4</v>
      </c>
      <c r="AS1287" s="31">
        <v>4</v>
      </c>
      <c r="AT1287" s="32">
        <v>4</v>
      </c>
      <c r="AU1287" s="32">
        <v>4</v>
      </c>
      <c r="AV1287" s="32">
        <v>4</v>
      </c>
      <c r="AW1287" s="32">
        <v>4</v>
      </c>
      <c r="AX1287" s="32">
        <v>5</v>
      </c>
      <c r="AY1287" s="32">
        <v>0</v>
      </c>
      <c r="AZ1287" s="32">
        <v>4</v>
      </c>
      <c r="BA1287" s="32">
        <v>4</v>
      </c>
      <c r="BB1287" s="32">
        <v>4</v>
      </c>
      <c r="BC1287" s="32">
        <v>4</v>
      </c>
      <c r="BD1287" s="33">
        <v>7.2</v>
      </c>
      <c r="BE1287" s="33">
        <v>7.2</v>
      </c>
      <c r="BF1287" s="33">
        <v>7.2</v>
      </c>
      <c r="BG1287" s="33">
        <v>4</v>
      </c>
      <c r="BH1287" s="33">
        <v>4</v>
      </c>
      <c r="BI1287" s="33">
        <v>4</v>
      </c>
      <c r="BJ1287" s="34">
        <v>4</v>
      </c>
      <c r="BK1287" s="35">
        <v>4</v>
      </c>
      <c r="BL1287" t="str">
        <f>IF(BY1287&gt;LARGE(BZ1287:$CK1287,1),1,"")</f>
        <v/>
      </c>
      <c r="BM1287" t="str">
        <f>IF(BZ1287&gt;LARGE(CA1287:$CK1287,1),2,"")</f>
        <v/>
      </c>
      <c r="BN1287" t="str">
        <f>IF(CA1287&gt;LARGE(CB1287:$CK1287,1),2.2,"")</f>
        <v/>
      </c>
      <c r="BO1287" t="str">
        <f>IF(CB1287&gt;LARGE(CC1287:$CK1287,1),3,"")</f>
        <v/>
      </c>
      <c r="BP1287" t="str">
        <f>IF(CC1287&gt;LARGE(CD1287:$CK1287,1),3.2,"")</f>
        <v/>
      </c>
      <c r="BQ1287">
        <f>IF(CD1287&gt;LARGE(CE1287:$CK1287,1),4,"")</f>
        <v>4</v>
      </c>
      <c r="BR1287" t="str">
        <f>IF(CE1287&gt;LARGE(CF1287:$CK1287,1),4.2,"")</f>
        <v/>
      </c>
      <c r="BS1287">
        <f>IF(CF1287&gt;LARGE(CG1287:$CK1287,1),5,"")</f>
        <v>5</v>
      </c>
      <c r="BT1287" t="str">
        <f>IF(CG1287&gt;LARGE(CH1287:$CK1287,1),5.2,"")</f>
        <v/>
      </c>
      <c r="BU1287" t="str">
        <f>IF(CH1287&gt;LARGE(CI1287:$CK1287,1),6,"")</f>
        <v/>
      </c>
      <c r="BV1287" t="str">
        <f>IF(CI1287&gt;LARGE(CJ1287:$CK1287,1),6.2,"")</f>
        <v/>
      </c>
      <c r="BW1287" t="str">
        <f>IF(CJ1287&gt;LARGE(CK1287:$CK1287,1),7,"")</f>
        <v/>
      </c>
      <c r="BX1287" t="str">
        <f t="shared" si="324"/>
        <v/>
      </c>
      <c r="BY1287" s="36">
        <f t="shared" si="325"/>
        <v>0</v>
      </c>
      <c r="BZ1287" s="36">
        <f t="shared" si="326"/>
        <v>0</v>
      </c>
      <c r="CA1287">
        <f t="shared" si="327"/>
        <v>0</v>
      </c>
      <c r="CB1287" s="36">
        <f t="shared" si="328"/>
        <v>0</v>
      </c>
      <c r="CC1287">
        <f t="shared" si="329"/>
        <v>0</v>
      </c>
      <c r="CD1287" s="36">
        <f t="shared" si="330"/>
        <v>8</v>
      </c>
      <c r="CE1287">
        <f t="shared" si="331"/>
        <v>0</v>
      </c>
      <c r="CF1287" s="36">
        <f t="shared" si="332"/>
        <v>1</v>
      </c>
      <c r="CG1287">
        <f t="shared" si="333"/>
        <v>0</v>
      </c>
      <c r="CH1287" s="36">
        <f t="shared" si="334"/>
        <v>0</v>
      </c>
      <c r="CI1287">
        <f t="shared" si="335"/>
        <v>0</v>
      </c>
      <c r="CJ1287" s="36">
        <f t="shared" si="336"/>
        <v>0</v>
      </c>
      <c r="CK1287">
        <f t="shared" si="337"/>
        <v>0</v>
      </c>
      <c r="CP1287">
        <v>2001</v>
      </c>
      <c r="DD1287" t="str">
        <f>IF(COUNTIF('[3]Zone Players'!A$3:A$1847,A1287)&lt;1,"D","")</f>
        <v/>
      </c>
      <c r="DF1287">
        <f t="shared" si="340"/>
        <v>4</v>
      </c>
      <c r="DG1287" s="70">
        <f t="shared" si="338"/>
        <v>9</v>
      </c>
      <c r="DH1287" t="str">
        <f t="shared" si="339"/>
        <v/>
      </c>
    </row>
    <row r="1288" spans="1:112" x14ac:dyDescent="0.25">
      <c r="A1288" s="23">
        <v>21922</v>
      </c>
      <c r="B1288" s="24" t="s">
        <v>1755</v>
      </c>
      <c r="C1288" s="24" t="s">
        <v>158</v>
      </c>
      <c r="D1288" s="25" t="s">
        <v>1724</v>
      </c>
      <c r="E1288" s="26">
        <v>6</v>
      </c>
      <c r="F1288" s="27">
        <v>5</v>
      </c>
      <c r="G1288" s="27">
        <v>5</v>
      </c>
      <c r="H1288" s="27">
        <v>5</v>
      </c>
      <c r="I1288" s="27">
        <v>5</v>
      </c>
      <c r="J1288" s="27">
        <v>5</v>
      </c>
      <c r="K1288" s="27">
        <v>6</v>
      </c>
      <c r="L1288" s="27">
        <v>6</v>
      </c>
      <c r="M1288" s="27">
        <v>3</v>
      </c>
      <c r="N1288" s="26">
        <v>4</v>
      </c>
      <c r="O1288" s="27">
        <v>4</v>
      </c>
      <c r="P1288" s="27">
        <v>4</v>
      </c>
      <c r="Q1288" s="28"/>
      <c r="R1288" s="28"/>
      <c r="S1288" s="28"/>
      <c r="T1288" s="29"/>
      <c r="U1288" s="28"/>
      <c r="V1288" s="30" t="s">
        <v>113</v>
      </c>
      <c r="W1288" s="30" t="s">
        <v>113</v>
      </c>
      <c r="X1288" s="30" t="s">
        <v>113</v>
      </c>
      <c r="Y1288" s="30">
        <v>4</v>
      </c>
      <c r="Z1288" s="30">
        <v>5</v>
      </c>
      <c r="AA1288" s="30" t="s">
        <v>113</v>
      </c>
      <c r="AB1288" s="30" t="s">
        <v>113</v>
      </c>
      <c r="AC1288" s="30" t="s">
        <v>113</v>
      </c>
      <c r="AD1288" s="30" t="s">
        <v>113</v>
      </c>
      <c r="AE1288" s="30" t="s">
        <v>113</v>
      </c>
      <c r="AF1288" s="30" t="s">
        <v>113</v>
      </c>
      <c r="AG1288" s="30" t="s">
        <v>113</v>
      </c>
      <c r="AH1288" s="30" t="s">
        <v>113</v>
      </c>
      <c r="AI1288" s="30" t="s">
        <v>113</v>
      </c>
      <c r="AJ1288" s="30" t="s">
        <v>113</v>
      </c>
      <c r="AK1288" s="30" t="s">
        <v>113</v>
      </c>
      <c r="AL1288" s="30" t="s">
        <v>113</v>
      </c>
      <c r="AM1288" s="30">
        <v>0</v>
      </c>
      <c r="AN1288" s="30">
        <v>19</v>
      </c>
      <c r="AO1288" s="30">
        <v>2</v>
      </c>
      <c r="AP1288" s="30">
        <v>5</v>
      </c>
      <c r="AQ1288" s="31">
        <v>4</v>
      </c>
      <c r="AR1288" s="31">
        <v>5</v>
      </c>
      <c r="AS1288" s="31">
        <v>5</v>
      </c>
      <c r="AT1288" s="32">
        <v>4</v>
      </c>
      <c r="AU1288" s="32">
        <v>4</v>
      </c>
      <c r="AV1288" s="32">
        <v>4</v>
      </c>
      <c r="AW1288" s="32">
        <v>4</v>
      </c>
      <c r="AX1288" s="32">
        <v>5</v>
      </c>
      <c r="AY1288" s="32">
        <v>5</v>
      </c>
      <c r="AZ1288" s="32">
        <v>5</v>
      </c>
      <c r="BA1288" s="32">
        <v>5</v>
      </c>
      <c r="BB1288" s="32">
        <v>0</v>
      </c>
      <c r="BC1288" s="32">
        <v>0</v>
      </c>
      <c r="BD1288" s="33">
        <v>7.2</v>
      </c>
      <c r="BE1288" s="33">
        <v>7.2</v>
      </c>
      <c r="BF1288" s="33">
        <v>7.2</v>
      </c>
      <c r="BG1288" s="33">
        <v>7.2</v>
      </c>
      <c r="BH1288" s="33">
        <v>7.2</v>
      </c>
      <c r="BI1288" s="33">
        <v>7.2</v>
      </c>
      <c r="BJ1288" s="34">
        <v>5</v>
      </c>
      <c r="BK1288" s="35">
        <v>5</v>
      </c>
      <c r="BL1288" t="str">
        <f>IF(BY1288&gt;LARGE(BZ1288:$CK1288,1),1,"")</f>
        <v/>
      </c>
      <c r="BM1288" t="str">
        <f>IF(BZ1288&gt;LARGE(CA1288:$CK1288,1),2,"")</f>
        <v/>
      </c>
      <c r="BN1288" t="str">
        <f>IF(CA1288&gt;LARGE(CB1288:$CK1288,1),2.2,"")</f>
        <v/>
      </c>
      <c r="BO1288" t="str">
        <f>IF(CB1288&gt;LARGE(CC1288:$CK1288,1),3,"")</f>
        <v/>
      </c>
      <c r="BP1288" t="str">
        <f>IF(CC1288&gt;LARGE(CD1288:$CK1288,1),3.2,"")</f>
        <v/>
      </c>
      <c r="BQ1288" t="str">
        <f>IF(CD1288&gt;LARGE(CE1288:$CK1288,1),4,"")</f>
        <v/>
      </c>
      <c r="BR1288" t="str">
        <f>IF(CE1288&gt;LARGE(CF1288:$CK1288,1),4.2,"")</f>
        <v/>
      </c>
      <c r="BS1288">
        <f>IF(CF1288&gt;LARGE(CG1288:$CK1288,1),5,"")</f>
        <v>5</v>
      </c>
      <c r="BT1288" t="str">
        <f>IF(CG1288&gt;LARGE(CH1288:$CK1288,1),5.2,"")</f>
        <v/>
      </c>
      <c r="BU1288" t="str">
        <f>IF(CH1288&gt;LARGE(CI1288:$CK1288,1),6,"")</f>
        <v/>
      </c>
      <c r="BV1288" t="str">
        <f>IF(CI1288&gt;LARGE(CJ1288:$CK1288,1),6.2,"")</f>
        <v/>
      </c>
      <c r="BW1288" t="str">
        <f>IF(CJ1288&gt;LARGE(CK1288:$CK1288,1),7,"")</f>
        <v/>
      </c>
      <c r="BX1288" t="str">
        <f t="shared" ref="BX1288:BX1351" si="341">IF(CK1288&gt;0,7.2,"")</f>
        <v/>
      </c>
      <c r="BY1288" s="36">
        <f t="shared" ref="BY1288:BY1351" si="342">COUNTIF($AT1288:$BC1288,1)+COUNTIF($AT1288:$BC1288,1.1)</f>
        <v>0</v>
      </c>
      <c r="BZ1288" s="36">
        <f t="shared" ref="BZ1288:BZ1351" si="343">COUNTIF($AT1288:$BC1288,2)+COUNTIF($AT1288:$BC1288,2.1)</f>
        <v>0</v>
      </c>
      <c r="CA1288">
        <f t="shared" ref="CA1288:CA1351" si="344">COUNTIF($AT1288:$BC1288,2.2)</f>
        <v>0</v>
      </c>
      <c r="CB1288" s="36">
        <f t="shared" ref="CB1288:CB1351" si="345">COUNTIF($AT1288:$BC1288,3)+COUNTIF($AT1288:$BC1288,3.1)</f>
        <v>0</v>
      </c>
      <c r="CC1288">
        <f t="shared" ref="CC1288:CC1351" si="346">COUNTIF($AT1288:$BC1288,3.2)</f>
        <v>0</v>
      </c>
      <c r="CD1288" s="36">
        <f t="shared" ref="CD1288:CD1351" si="347">COUNTIF($AT1288:$BC1288,4)+COUNTIF($AT1288:$BC1288,4.1)</f>
        <v>4</v>
      </c>
      <c r="CE1288">
        <f t="shared" ref="CE1288:CE1351" si="348">COUNTIF($AT1288:$BC1288,4.2)</f>
        <v>0</v>
      </c>
      <c r="CF1288" s="36">
        <f t="shared" ref="CF1288:CF1351" si="349">COUNTIF($AT1288:$BC1288,5)+COUNTIF($AT1288:$BC1288,5.1)</f>
        <v>4</v>
      </c>
      <c r="CG1288">
        <f t="shared" ref="CG1288:CG1351" si="350">COUNTIF($AT1288:$BC1288,5.2)</f>
        <v>0</v>
      </c>
      <c r="CH1288" s="36">
        <f t="shared" ref="CH1288:CH1351" si="351">COUNTIF($AT1288:$BC1288,6)+COUNTIF($AT1288:$BC1288,6.1)</f>
        <v>0</v>
      </c>
      <c r="CI1288">
        <f t="shared" ref="CI1288:CI1351" si="352">COUNTIF($AT1288:$BC1288,6.2)</f>
        <v>0</v>
      </c>
      <c r="CJ1288" s="36">
        <f t="shared" ref="CJ1288:CJ1351" si="353">COUNTIF($AT1288:$BC1288,7)+COUNTIF($AT1288:$BC1288,7.1)</f>
        <v>0</v>
      </c>
      <c r="CK1288">
        <f t="shared" ref="CK1288:CK1351" si="354">COUNTIF($AT1288:$BC1288,7.2)</f>
        <v>0</v>
      </c>
      <c r="CP1288">
        <v>2002</v>
      </c>
      <c r="DD1288" t="str">
        <f>IF(COUNTIF('[3]Zone Players'!A$3:A$1847,A1288)&lt;1,"D","")</f>
        <v/>
      </c>
      <c r="DF1288">
        <f t="shared" si="340"/>
        <v>5</v>
      </c>
      <c r="DG1288" s="70">
        <f t="shared" si="338"/>
        <v>8</v>
      </c>
      <c r="DH1288" t="str">
        <f t="shared" si="339"/>
        <v/>
      </c>
    </row>
    <row r="1289" spans="1:112" x14ac:dyDescent="0.25">
      <c r="A1289" s="40">
        <v>110702</v>
      </c>
      <c r="B1289" s="24" t="s">
        <v>1756</v>
      </c>
      <c r="C1289" s="24" t="s">
        <v>456</v>
      </c>
      <c r="D1289" s="25" t="s">
        <v>1724</v>
      </c>
      <c r="E1289" s="26"/>
      <c r="F1289" s="27"/>
      <c r="G1289" s="27"/>
      <c r="H1289" s="27"/>
      <c r="I1289" s="27"/>
      <c r="J1289" s="27"/>
      <c r="K1289" s="27"/>
      <c r="L1289" s="27"/>
      <c r="M1289" s="27">
        <v>3</v>
      </c>
      <c r="N1289" s="26">
        <v>6</v>
      </c>
      <c r="O1289" s="27">
        <v>5</v>
      </c>
      <c r="P1289" s="27">
        <v>5</v>
      </c>
      <c r="Q1289" s="28"/>
      <c r="R1289" s="28"/>
      <c r="S1289" s="28"/>
      <c r="T1289" s="29"/>
      <c r="U1289" s="28"/>
      <c r="V1289" s="30" t="s">
        <v>113</v>
      </c>
      <c r="W1289" s="30" t="s">
        <v>113</v>
      </c>
      <c r="X1289" s="30" t="s">
        <v>113</v>
      </c>
      <c r="Y1289" s="30">
        <v>4</v>
      </c>
      <c r="Z1289" s="30">
        <v>5</v>
      </c>
      <c r="AA1289" s="30" t="s">
        <v>113</v>
      </c>
      <c r="AB1289" s="30" t="s">
        <v>113</v>
      </c>
      <c r="AC1289" s="30" t="s">
        <v>113</v>
      </c>
      <c r="AD1289" s="30" t="s">
        <v>113</v>
      </c>
      <c r="AE1289" s="30" t="s">
        <v>113</v>
      </c>
      <c r="AF1289" s="30" t="s">
        <v>113</v>
      </c>
      <c r="AG1289" s="30" t="s">
        <v>113</v>
      </c>
      <c r="AH1289" s="30" t="s">
        <v>113</v>
      </c>
      <c r="AI1289" s="30" t="s">
        <v>113</v>
      </c>
      <c r="AJ1289" s="30" t="s">
        <v>113</v>
      </c>
      <c r="AK1289" s="30" t="s">
        <v>113</v>
      </c>
      <c r="AL1289" s="30" t="s">
        <v>113</v>
      </c>
      <c r="AM1289" s="30">
        <v>0</v>
      </c>
      <c r="AN1289" s="30">
        <v>19</v>
      </c>
      <c r="AO1289" s="30">
        <v>2</v>
      </c>
      <c r="AP1289" s="30">
        <v>5</v>
      </c>
      <c r="AQ1289" s="31">
        <v>5</v>
      </c>
      <c r="AR1289" s="31">
        <v>5</v>
      </c>
      <c r="AS1289" s="31">
        <v>5</v>
      </c>
      <c r="AT1289" s="32">
        <v>0</v>
      </c>
      <c r="AU1289" s="32">
        <v>0</v>
      </c>
      <c r="AV1289" s="32">
        <v>0</v>
      </c>
      <c r="AW1289" s="32">
        <v>0</v>
      </c>
      <c r="AX1289" s="32">
        <v>0</v>
      </c>
      <c r="AY1289" s="32">
        <v>0</v>
      </c>
      <c r="AZ1289" s="32">
        <v>0</v>
      </c>
      <c r="BA1289" s="32">
        <v>0</v>
      </c>
      <c r="BB1289" s="32">
        <v>0</v>
      </c>
      <c r="BC1289" s="32">
        <v>0</v>
      </c>
      <c r="BD1289" s="33">
        <v>7.2</v>
      </c>
      <c r="BE1289" s="33">
        <v>7.2</v>
      </c>
      <c r="BF1289" s="33">
        <v>7.2</v>
      </c>
      <c r="BG1289" s="33">
        <v>7.2</v>
      </c>
      <c r="BH1289" s="33">
        <v>7.2</v>
      </c>
      <c r="BI1289" s="33">
        <v>7.2</v>
      </c>
      <c r="BJ1289" s="34" t="s">
        <v>113</v>
      </c>
      <c r="BK1289" s="35" t="s">
        <v>113</v>
      </c>
      <c r="BL1289" t="str">
        <f>IF(BY1289&gt;LARGE(BZ1289:$CK1289,1),1,"")</f>
        <v/>
      </c>
      <c r="BM1289" t="str">
        <f>IF(BZ1289&gt;LARGE(CA1289:$CK1289,1),2,"")</f>
        <v/>
      </c>
      <c r="BN1289" t="str">
        <f>IF(CA1289&gt;LARGE(CB1289:$CK1289,1),2.2,"")</f>
        <v/>
      </c>
      <c r="BO1289" t="str">
        <f>IF(CB1289&gt;LARGE(CC1289:$CK1289,1),3,"")</f>
        <v/>
      </c>
      <c r="BP1289" t="str">
        <f>IF(CC1289&gt;LARGE(CD1289:$CK1289,1),3.2,"")</f>
        <v/>
      </c>
      <c r="BQ1289" t="str">
        <f>IF(CD1289&gt;LARGE(CE1289:$CK1289,1),4,"")</f>
        <v/>
      </c>
      <c r="BR1289" t="str">
        <f>IF(CE1289&gt;LARGE(CF1289:$CK1289,1),4.2,"")</f>
        <v/>
      </c>
      <c r="BS1289" t="str">
        <f>IF(CF1289&gt;LARGE(CG1289:$CK1289,1),5,"")</f>
        <v/>
      </c>
      <c r="BT1289" t="str">
        <f>IF(CG1289&gt;LARGE(CH1289:$CK1289,1),5.2,"")</f>
        <v/>
      </c>
      <c r="BU1289" t="str">
        <f>IF(CH1289&gt;LARGE(CI1289:$CK1289,1),6,"")</f>
        <v/>
      </c>
      <c r="BV1289" t="str">
        <f>IF(CI1289&gt;LARGE(CJ1289:$CK1289,1),6.2,"")</f>
        <v/>
      </c>
      <c r="BW1289" t="str">
        <f>IF(CJ1289&gt;LARGE(CK1289:$CK1289,1),7,"")</f>
        <v/>
      </c>
      <c r="BX1289" t="str">
        <f t="shared" si="341"/>
        <v/>
      </c>
      <c r="BY1289" s="36">
        <f t="shared" si="342"/>
        <v>0</v>
      </c>
      <c r="BZ1289" s="36">
        <f t="shared" si="343"/>
        <v>0</v>
      </c>
      <c r="CA1289">
        <f t="shared" si="344"/>
        <v>0</v>
      </c>
      <c r="CB1289" s="36">
        <f t="shared" si="345"/>
        <v>0</v>
      </c>
      <c r="CC1289">
        <f t="shared" si="346"/>
        <v>0</v>
      </c>
      <c r="CD1289" s="36">
        <f t="shared" si="347"/>
        <v>0</v>
      </c>
      <c r="CE1289">
        <f t="shared" si="348"/>
        <v>0</v>
      </c>
      <c r="CF1289" s="36">
        <f t="shared" si="349"/>
        <v>0</v>
      </c>
      <c r="CG1289">
        <f t="shared" si="350"/>
        <v>0</v>
      </c>
      <c r="CH1289" s="36">
        <f t="shared" si="351"/>
        <v>0</v>
      </c>
      <c r="CI1289">
        <f t="shared" si="352"/>
        <v>0</v>
      </c>
      <c r="CJ1289" s="36">
        <f t="shared" si="353"/>
        <v>0</v>
      </c>
      <c r="CK1289">
        <f t="shared" si="354"/>
        <v>0</v>
      </c>
      <c r="CP1289">
        <v>2003</v>
      </c>
      <c r="DD1289" t="str">
        <f>IF(COUNTIF('[3]Zone Players'!A$3:A$1847,A1289)&lt;1,"D","")</f>
        <v/>
      </c>
      <c r="DF1289">
        <f t="shared" si="340"/>
        <v>5</v>
      </c>
      <c r="DG1289" s="70">
        <f t="shared" ref="DG1289:DG1352" si="355">COUNT(AT1289:BC1289)-COUNTIF(AT1289:BC1289,0)</f>
        <v>0</v>
      </c>
      <c r="DH1289" t="str">
        <f t="shared" ref="DH1289:DH1352" si="356">IF(BJ1289&lt;&gt;BK1289,IF(DG1289&gt;4,BK1289,""),"")</f>
        <v/>
      </c>
    </row>
    <row r="1290" spans="1:112" x14ac:dyDescent="0.25">
      <c r="A1290" s="23">
        <v>45278</v>
      </c>
      <c r="B1290" s="24" t="s">
        <v>1757</v>
      </c>
      <c r="C1290" s="24" t="s">
        <v>158</v>
      </c>
      <c r="D1290" s="25" t="s">
        <v>1724</v>
      </c>
      <c r="E1290" s="26"/>
      <c r="F1290" s="27"/>
      <c r="G1290" s="27"/>
      <c r="H1290" s="27"/>
      <c r="I1290" s="27"/>
      <c r="J1290" s="27"/>
      <c r="K1290" s="27"/>
      <c r="L1290" s="27"/>
      <c r="M1290" s="27"/>
      <c r="N1290" s="26">
        <v>5</v>
      </c>
      <c r="O1290" s="27"/>
      <c r="P1290" s="27">
        <v>5</v>
      </c>
      <c r="Q1290" s="28"/>
      <c r="R1290" s="28"/>
      <c r="S1290" s="28"/>
      <c r="T1290" s="29"/>
      <c r="U1290" s="28"/>
      <c r="V1290" s="30" t="s">
        <v>113</v>
      </c>
      <c r="W1290" s="30" t="s">
        <v>113</v>
      </c>
      <c r="X1290" s="30" t="s">
        <v>113</v>
      </c>
      <c r="Y1290" s="30">
        <v>4</v>
      </c>
      <c r="Z1290" s="30">
        <v>5</v>
      </c>
      <c r="AA1290" s="30" t="s">
        <v>113</v>
      </c>
      <c r="AB1290" s="30" t="s">
        <v>113</v>
      </c>
      <c r="AC1290" s="30" t="s">
        <v>113</v>
      </c>
      <c r="AD1290" s="30" t="s">
        <v>113</v>
      </c>
      <c r="AE1290" s="30" t="s">
        <v>113</v>
      </c>
      <c r="AF1290" s="30" t="s">
        <v>113</v>
      </c>
      <c r="AG1290" s="30" t="s">
        <v>113</v>
      </c>
      <c r="AH1290" s="30" t="s">
        <v>113</v>
      </c>
      <c r="AI1290" s="30" t="s">
        <v>113</v>
      </c>
      <c r="AJ1290" s="30" t="s">
        <v>113</v>
      </c>
      <c r="AK1290" s="30" t="s">
        <v>113</v>
      </c>
      <c r="AL1290" s="30" t="s">
        <v>113</v>
      </c>
      <c r="AM1290" s="30">
        <v>0</v>
      </c>
      <c r="AN1290" s="30">
        <v>19</v>
      </c>
      <c r="AO1290" s="30">
        <v>2</v>
      </c>
      <c r="AP1290" s="30">
        <v>5</v>
      </c>
      <c r="AQ1290" s="31">
        <v>5</v>
      </c>
      <c r="AR1290" s="31">
        <v>5</v>
      </c>
      <c r="AS1290" s="31">
        <v>5</v>
      </c>
      <c r="AT1290" s="32">
        <v>0</v>
      </c>
      <c r="AU1290" s="32">
        <v>0</v>
      </c>
      <c r="AV1290" s="32">
        <v>0</v>
      </c>
      <c r="AW1290" s="32">
        <v>0</v>
      </c>
      <c r="AX1290" s="32">
        <v>0</v>
      </c>
      <c r="AY1290" s="32">
        <v>4</v>
      </c>
      <c r="AZ1290" s="32">
        <v>4</v>
      </c>
      <c r="BA1290" s="32">
        <v>0</v>
      </c>
      <c r="BB1290" s="32">
        <v>4</v>
      </c>
      <c r="BC1290" s="32">
        <v>0</v>
      </c>
      <c r="BD1290" s="33">
        <v>7.2</v>
      </c>
      <c r="BE1290" s="33">
        <v>7.2</v>
      </c>
      <c r="BF1290" s="33">
        <v>7.2</v>
      </c>
      <c r="BG1290" s="33">
        <v>7.2</v>
      </c>
      <c r="BH1290" s="33">
        <v>7.2</v>
      </c>
      <c r="BI1290" s="33">
        <v>7.2</v>
      </c>
      <c r="BJ1290" s="34" t="s">
        <v>113</v>
      </c>
      <c r="BK1290" s="35">
        <v>5</v>
      </c>
      <c r="BL1290" t="str">
        <f>IF(BY1290&gt;LARGE(BZ1290:$CK1290,1),1,"")</f>
        <v/>
      </c>
      <c r="BM1290" t="str">
        <f>IF(BZ1290&gt;LARGE(CA1290:$CK1290,1),2,"")</f>
        <v/>
      </c>
      <c r="BN1290" t="str">
        <f>IF(CA1290&gt;LARGE(CB1290:$CK1290,1),2.2,"")</f>
        <v/>
      </c>
      <c r="BO1290" t="str">
        <f>IF(CB1290&gt;LARGE(CC1290:$CK1290,1),3,"")</f>
        <v/>
      </c>
      <c r="BP1290" t="str">
        <f>IF(CC1290&gt;LARGE(CD1290:$CK1290,1),3.2,"")</f>
        <v/>
      </c>
      <c r="BQ1290">
        <f>IF(CD1290&gt;LARGE(CE1290:$CK1290,1),4,"")</f>
        <v>4</v>
      </c>
      <c r="BR1290" t="str">
        <f>IF(CE1290&gt;LARGE(CF1290:$CK1290,1),4.2,"")</f>
        <v/>
      </c>
      <c r="BS1290" t="str">
        <f>IF(CF1290&gt;LARGE(CG1290:$CK1290,1),5,"")</f>
        <v/>
      </c>
      <c r="BT1290" t="str">
        <f>IF(CG1290&gt;LARGE(CH1290:$CK1290,1),5.2,"")</f>
        <v/>
      </c>
      <c r="BU1290" t="str">
        <f>IF(CH1290&gt;LARGE(CI1290:$CK1290,1),6,"")</f>
        <v/>
      </c>
      <c r="BV1290" t="str">
        <f>IF(CI1290&gt;LARGE(CJ1290:$CK1290,1),6.2,"")</f>
        <v/>
      </c>
      <c r="BW1290" t="str">
        <f>IF(CJ1290&gt;LARGE(CK1290:$CK1290,1),7,"")</f>
        <v/>
      </c>
      <c r="BX1290" t="str">
        <f t="shared" si="341"/>
        <v/>
      </c>
      <c r="BY1290" s="36">
        <f t="shared" si="342"/>
        <v>0</v>
      </c>
      <c r="BZ1290" s="36">
        <f t="shared" si="343"/>
        <v>0</v>
      </c>
      <c r="CA1290">
        <f t="shared" si="344"/>
        <v>0</v>
      </c>
      <c r="CB1290" s="36">
        <f t="shared" si="345"/>
        <v>0</v>
      </c>
      <c r="CC1290">
        <f t="shared" si="346"/>
        <v>0</v>
      </c>
      <c r="CD1290" s="36">
        <f t="shared" si="347"/>
        <v>3</v>
      </c>
      <c r="CE1290">
        <f t="shared" si="348"/>
        <v>0</v>
      </c>
      <c r="CF1290" s="36">
        <f t="shared" si="349"/>
        <v>0</v>
      </c>
      <c r="CG1290">
        <f t="shared" si="350"/>
        <v>0</v>
      </c>
      <c r="CH1290" s="36">
        <f t="shared" si="351"/>
        <v>0</v>
      </c>
      <c r="CI1290">
        <f t="shared" si="352"/>
        <v>0</v>
      </c>
      <c r="CJ1290" s="36">
        <f t="shared" si="353"/>
        <v>0</v>
      </c>
      <c r="CK1290">
        <f t="shared" si="354"/>
        <v>0</v>
      </c>
      <c r="CP1290">
        <v>2004</v>
      </c>
      <c r="DD1290" t="str">
        <f>IF(COUNTIF('[3]Zone Players'!A$3:A$1847,A1290)&lt;1,"D","")</f>
        <v/>
      </c>
      <c r="DF1290">
        <f t="shared" ref="DF1290:DF1353" si="357">IF(T1290="",AS1290,"N"&amp;T1290)</f>
        <v>5</v>
      </c>
      <c r="DG1290" s="70">
        <f t="shared" si="355"/>
        <v>3</v>
      </c>
      <c r="DH1290" t="str">
        <f t="shared" si="356"/>
        <v/>
      </c>
    </row>
    <row r="1291" spans="1:112" x14ac:dyDescent="0.25">
      <c r="A1291" s="23">
        <v>128782</v>
      </c>
      <c r="B1291" s="24" t="s">
        <v>1758</v>
      </c>
      <c r="C1291" s="24" t="s">
        <v>360</v>
      </c>
      <c r="D1291" s="25" t="s">
        <v>1724</v>
      </c>
      <c r="E1291" s="26"/>
      <c r="F1291" s="27"/>
      <c r="G1291" s="27"/>
      <c r="H1291" s="27">
        <v>6</v>
      </c>
      <c r="I1291" s="27"/>
      <c r="J1291" s="27">
        <v>5</v>
      </c>
      <c r="K1291" s="27">
        <v>5</v>
      </c>
      <c r="L1291" s="27">
        <v>6</v>
      </c>
      <c r="M1291" s="27">
        <v>5</v>
      </c>
      <c r="N1291" s="26">
        <v>6</v>
      </c>
      <c r="O1291" s="27">
        <v>5</v>
      </c>
      <c r="P1291" s="27">
        <v>4</v>
      </c>
      <c r="Q1291" s="28"/>
      <c r="R1291" s="28"/>
      <c r="S1291" s="28"/>
      <c r="T1291" s="29"/>
      <c r="U1291" s="28"/>
      <c r="V1291" s="30" t="s">
        <v>113</v>
      </c>
      <c r="W1291" s="30" t="s">
        <v>113</v>
      </c>
      <c r="X1291" s="30" t="s">
        <v>113</v>
      </c>
      <c r="Y1291" s="30">
        <v>4</v>
      </c>
      <c r="Z1291" s="30">
        <v>5</v>
      </c>
      <c r="AA1291" s="30" t="s">
        <v>113</v>
      </c>
      <c r="AB1291" s="30" t="s">
        <v>113</v>
      </c>
      <c r="AC1291" s="30" t="s">
        <v>113</v>
      </c>
      <c r="AD1291" s="30" t="s">
        <v>113</v>
      </c>
      <c r="AE1291" s="30" t="s">
        <v>113</v>
      </c>
      <c r="AF1291" s="30" t="s">
        <v>113</v>
      </c>
      <c r="AG1291" s="30" t="s">
        <v>113</v>
      </c>
      <c r="AH1291" s="30" t="s">
        <v>113</v>
      </c>
      <c r="AI1291" s="30" t="s">
        <v>113</v>
      </c>
      <c r="AJ1291" s="30" t="s">
        <v>113</v>
      </c>
      <c r="AK1291" s="30" t="s">
        <v>113</v>
      </c>
      <c r="AL1291" s="30" t="s">
        <v>113</v>
      </c>
      <c r="AM1291" s="30">
        <v>0</v>
      </c>
      <c r="AN1291" s="30">
        <v>19</v>
      </c>
      <c r="AO1291" s="30">
        <v>2</v>
      </c>
      <c r="AP1291" s="30">
        <v>5</v>
      </c>
      <c r="AQ1291" s="31">
        <v>4</v>
      </c>
      <c r="AR1291" s="31">
        <v>4</v>
      </c>
      <c r="AS1291" s="31">
        <v>4</v>
      </c>
      <c r="AT1291" s="32">
        <v>0</v>
      </c>
      <c r="AU1291" s="32">
        <v>0</v>
      </c>
      <c r="AV1291" s="32">
        <v>5</v>
      </c>
      <c r="AW1291" s="32">
        <v>5</v>
      </c>
      <c r="AX1291" s="32">
        <v>4</v>
      </c>
      <c r="AY1291" s="32">
        <v>4</v>
      </c>
      <c r="AZ1291" s="32">
        <v>0</v>
      </c>
      <c r="BA1291" s="32">
        <v>4</v>
      </c>
      <c r="BB1291" s="32">
        <v>4</v>
      </c>
      <c r="BC1291" s="32">
        <v>4</v>
      </c>
      <c r="BD1291" s="33">
        <v>7.2</v>
      </c>
      <c r="BE1291" s="33">
        <v>7.2</v>
      </c>
      <c r="BF1291" s="33">
        <v>7.2</v>
      </c>
      <c r="BG1291" s="33">
        <v>7.2</v>
      </c>
      <c r="BH1291" s="33">
        <v>7.2</v>
      </c>
      <c r="BI1291" s="33">
        <v>7.2</v>
      </c>
      <c r="BJ1291" s="34">
        <v>4</v>
      </c>
      <c r="BK1291" s="35">
        <v>4</v>
      </c>
      <c r="BL1291" t="str">
        <f>IF(BY1291&gt;LARGE(BZ1291:$CK1291,1),1,"")</f>
        <v/>
      </c>
      <c r="BM1291" t="str">
        <f>IF(BZ1291&gt;LARGE(CA1291:$CK1291,1),2,"")</f>
        <v/>
      </c>
      <c r="BN1291" t="str">
        <f>IF(CA1291&gt;LARGE(CB1291:$CK1291,1),2.2,"")</f>
        <v/>
      </c>
      <c r="BO1291" t="str">
        <f>IF(CB1291&gt;LARGE(CC1291:$CK1291,1),3,"")</f>
        <v/>
      </c>
      <c r="BP1291" t="str">
        <f>IF(CC1291&gt;LARGE(CD1291:$CK1291,1),3.2,"")</f>
        <v/>
      </c>
      <c r="BQ1291">
        <f>IF(CD1291&gt;LARGE(CE1291:$CK1291,1),4,"")</f>
        <v>4</v>
      </c>
      <c r="BR1291" t="str">
        <f>IF(CE1291&gt;LARGE(CF1291:$CK1291,1),4.2,"")</f>
        <v/>
      </c>
      <c r="BS1291">
        <f>IF(CF1291&gt;LARGE(CG1291:$CK1291,1),5,"")</f>
        <v>5</v>
      </c>
      <c r="BT1291" t="str">
        <f>IF(CG1291&gt;LARGE(CH1291:$CK1291,1),5.2,"")</f>
        <v/>
      </c>
      <c r="BU1291" t="str">
        <f>IF(CH1291&gt;LARGE(CI1291:$CK1291,1),6,"")</f>
        <v/>
      </c>
      <c r="BV1291" t="str">
        <f>IF(CI1291&gt;LARGE(CJ1291:$CK1291,1),6.2,"")</f>
        <v/>
      </c>
      <c r="BW1291" t="str">
        <f>IF(CJ1291&gt;LARGE(CK1291:$CK1291,1),7,"")</f>
        <v/>
      </c>
      <c r="BX1291" t="str">
        <f t="shared" si="341"/>
        <v/>
      </c>
      <c r="BY1291" s="36">
        <f t="shared" si="342"/>
        <v>0</v>
      </c>
      <c r="BZ1291" s="36">
        <f t="shared" si="343"/>
        <v>0</v>
      </c>
      <c r="CA1291">
        <f t="shared" si="344"/>
        <v>0</v>
      </c>
      <c r="CB1291" s="36">
        <f t="shared" si="345"/>
        <v>0</v>
      </c>
      <c r="CC1291">
        <f t="shared" si="346"/>
        <v>0</v>
      </c>
      <c r="CD1291" s="36">
        <f t="shared" si="347"/>
        <v>5</v>
      </c>
      <c r="CE1291">
        <f t="shared" si="348"/>
        <v>0</v>
      </c>
      <c r="CF1291" s="36">
        <f t="shared" si="349"/>
        <v>2</v>
      </c>
      <c r="CG1291">
        <f t="shared" si="350"/>
        <v>0</v>
      </c>
      <c r="CH1291" s="36">
        <f t="shared" si="351"/>
        <v>0</v>
      </c>
      <c r="CI1291">
        <f t="shared" si="352"/>
        <v>0</v>
      </c>
      <c r="CJ1291" s="36">
        <f t="shared" si="353"/>
        <v>0</v>
      </c>
      <c r="CK1291">
        <f t="shared" si="354"/>
        <v>0</v>
      </c>
      <c r="CP1291">
        <v>2005</v>
      </c>
      <c r="DD1291" t="str">
        <f>IF(COUNTIF('[3]Zone Players'!A$3:A$1847,A1291)&lt;1,"D","")</f>
        <v/>
      </c>
      <c r="DF1291">
        <f t="shared" si="357"/>
        <v>4</v>
      </c>
      <c r="DG1291" s="70">
        <f t="shared" si="355"/>
        <v>7</v>
      </c>
      <c r="DH1291" t="str">
        <f t="shared" si="356"/>
        <v/>
      </c>
    </row>
    <row r="1292" spans="1:112" x14ac:dyDescent="0.25">
      <c r="A1292" s="23">
        <v>97062</v>
      </c>
      <c r="B1292" s="24" t="s">
        <v>1759</v>
      </c>
      <c r="C1292" s="24" t="s">
        <v>1550</v>
      </c>
      <c r="D1292" s="25" t="s">
        <v>1724</v>
      </c>
      <c r="E1292" s="26">
        <v>6</v>
      </c>
      <c r="F1292" s="27">
        <v>5</v>
      </c>
      <c r="G1292" s="27">
        <v>5</v>
      </c>
      <c r="H1292" s="27">
        <v>5</v>
      </c>
      <c r="I1292" s="27">
        <v>5</v>
      </c>
      <c r="J1292" s="27">
        <v>5</v>
      </c>
      <c r="K1292" s="27">
        <v>6</v>
      </c>
      <c r="L1292" s="27">
        <v>5</v>
      </c>
      <c r="M1292" s="27">
        <v>5</v>
      </c>
      <c r="N1292" s="26">
        <v>5</v>
      </c>
      <c r="O1292" s="27"/>
      <c r="P1292" s="27">
        <v>5</v>
      </c>
      <c r="Q1292" s="28"/>
      <c r="R1292" s="28"/>
      <c r="S1292" s="28"/>
      <c r="T1292" s="29"/>
      <c r="U1292" s="28"/>
      <c r="V1292" s="30" t="s">
        <v>113</v>
      </c>
      <c r="W1292" s="30" t="s">
        <v>113</v>
      </c>
      <c r="X1292" s="30" t="s">
        <v>113</v>
      </c>
      <c r="Y1292" s="30">
        <v>4</v>
      </c>
      <c r="Z1292" s="30">
        <v>5</v>
      </c>
      <c r="AA1292" s="30" t="s">
        <v>113</v>
      </c>
      <c r="AB1292" s="30" t="s">
        <v>113</v>
      </c>
      <c r="AC1292" s="30" t="s">
        <v>113</v>
      </c>
      <c r="AD1292" s="30" t="s">
        <v>113</v>
      </c>
      <c r="AE1292" s="30" t="s">
        <v>113</v>
      </c>
      <c r="AF1292" s="30" t="s">
        <v>113</v>
      </c>
      <c r="AG1292" s="30" t="s">
        <v>113</v>
      </c>
      <c r="AH1292" s="30" t="s">
        <v>113</v>
      </c>
      <c r="AI1292" s="30" t="s">
        <v>113</v>
      </c>
      <c r="AJ1292" s="30" t="s">
        <v>113</v>
      </c>
      <c r="AK1292" s="30" t="s">
        <v>113</v>
      </c>
      <c r="AL1292" s="30" t="s">
        <v>113</v>
      </c>
      <c r="AM1292" s="30">
        <v>0</v>
      </c>
      <c r="AN1292" s="30">
        <v>19</v>
      </c>
      <c r="AO1292" s="30">
        <v>2</v>
      </c>
      <c r="AP1292" s="30">
        <v>5</v>
      </c>
      <c r="AQ1292" s="31">
        <v>5</v>
      </c>
      <c r="AR1292" s="31">
        <v>5</v>
      </c>
      <c r="AS1292" s="31">
        <v>5</v>
      </c>
      <c r="AT1292" s="32">
        <v>0</v>
      </c>
      <c r="AU1292" s="32">
        <v>0</v>
      </c>
      <c r="AV1292" s="32">
        <v>0</v>
      </c>
      <c r="AW1292" s="32">
        <v>0</v>
      </c>
      <c r="AX1292" s="32">
        <v>0</v>
      </c>
      <c r="AY1292" s="32">
        <v>0</v>
      </c>
      <c r="AZ1292" s="32">
        <v>0</v>
      </c>
      <c r="BA1292" s="32">
        <v>0</v>
      </c>
      <c r="BB1292" s="32">
        <v>0</v>
      </c>
      <c r="BC1292" s="32">
        <v>0</v>
      </c>
      <c r="BD1292" s="33">
        <v>7.2</v>
      </c>
      <c r="BE1292" s="33">
        <v>7.2</v>
      </c>
      <c r="BF1292" s="33">
        <v>7.2</v>
      </c>
      <c r="BG1292" s="33">
        <v>7.2</v>
      </c>
      <c r="BH1292" s="33">
        <v>7.2</v>
      </c>
      <c r="BI1292" s="33">
        <v>7.2</v>
      </c>
      <c r="BJ1292" s="34" t="s">
        <v>113</v>
      </c>
      <c r="BK1292" s="35" t="s">
        <v>113</v>
      </c>
      <c r="BL1292" t="str">
        <f>IF(BY1292&gt;LARGE(BZ1292:$CK1292,1),1,"")</f>
        <v/>
      </c>
      <c r="BM1292" t="str">
        <f>IF(BZ1292&gt;LARGE(CA1292:$CK1292,1),2,"")</f>
        <v/>
      </c>
      <c r="BN1292" t="str">
        <f>IF(CA1292&gt;LARGE(CB1292:$CK1292,1),2.2,"")</f>
        <v/>
      </c>
      <c r="BO1292" t="str">
        <f>IF(CB1292&gt;LARGE(CC1292:$CK1292,1),3,"")</f>
        <v/>
      </c>
      <c r="BP1292" t="str">
        <f>IF(CC1292&gt;LARGE(CD1292:$CK1292,1),3.2,"")</f>
        <v/>
      </c>
      <c r="BQ1292" t="str">
        <f>IF(CD1292&gt;LARGE(CE1292:$CK1292,1),4,"")</f>
        <v/>
      </c>
      <c r="BR1292" t="str">
        <f>IF(CE1292&gt;LARGE(CF1292:$CK1292,1),4.2,"")</f>
        <v/>
      </c>
      <c r="BS1292" t="str">
        <f>IF(CF1292&gt;LARGE(CG1292:$CK1292,1),5,"")</f>
        <v/>
      </c>
      <c r="BT1292" t="str">
        <f>IF(CG1292&gt;LARGE(CH1292:$CK1292,1),5.2,"")</f>
        <v/>
      </c>
      <c r="BU1292" t="str">
        <f>IF(CH1292&gt;LARGE(CI1292:$CK1292,1),6,"")</f>
        <v/>
      </c>
      <c r="BV1292" t="str">
        <f>IF(CI1292&gt;LARGE(CJ1292:$CK1292,1),6.2,"")</f>
        <v/>
      </c>
      <c r="BW1292" t="str">
        <f>IF(CJ1292&gt;LARGE(CK1292:$CK1292,1),7,"")</f>
        <v/>
      </c>
      <c r="BX1292" t="str">
        <f t="shared" si="341"/>
        <v/>
      </c>
      <c r="BY1292" s="36">
        <f t="shared" si="342"/>
        <v>0</v>
      </c>
      <c r="BZ1292" s="36">
        <f t="shared" si="343"/>
        <v>0</v>
      </c>
      <c r="CA1292">
        <f t="shared" si="344"/>
        <v>0</v>
      </c>
      <c r="CB1292" s="36">
        <f t="shared" si="345"/>
        <v>0</v>
      </c>
      <c r="CC1292">
        <f t="shared" si="346"/>
        <v>0</v>
      </c>
      <c r="CD1292" s="36">
        <f t="shared" si="347"/>
        <v>0</v>
      </c>
      <c r="CE1292">
        <f t="shared" si="348"/>
        <v>0</v>
      </c>
      <c r="CF1292" s="36">
        <f t="shared" si="349"/>
        <v>0</v>
      </c>
      <c r="CG1292">
        <f t="shared" si="350"/>
        <v>0</v>
      </c>
      <c r="CH1292" s="36">
        <f t="shared" si="351"/>
        <v>0</v>
      </c>
      <c r="CI1292">
        <f t="shared" si="352"/>
        <v>0</v>
      </c>
      <c r="CJ1292" s="36">
        <f t="shared" si="353"/>
        <v>0</v>
      </c>
      <c r="CK1292">
        <f t="shared" si="354"/>
        <v>0</v>
      </c>
      <c r="CP1292">
        <v>2006</v>
      </c>
      <c r="DD1292" t="str">
        <f>IF(COUNTIF('[3]Zone Players'!A$3:A$1847,A1292)&lt;1,"D","")</f>
        <v/>
      </c>
      <c r="DF1292">
        <f t="shared" si="357"/>
        <v>5</v>
      </c>
      <c r="DG1292" s="70">
        <f t="shared" si="355"/>
        <v>0</v>
      </c>
      <c r="DH1292" t="str">
        <f t="shared" si="356"/>
        <v/>
      </c>
    </row>
    <row r="1293" spans="1:112" x14ac:dyDescent="0.25">
      <c r="A1293" s="23">
        <v>104857</v>
      </c>
      <c r="B1293" s="24" t="s">
        <v>1760</v>
      </c>
      <c r="C1293" s="24" t="s">
        <v>135</v>
      </c>
      <c r="D1293" s="25" t="s">
        <v>1724</v>
      </c>
      <c r="E1293" s="26">
        <v>5</v>
      </c>
      <c r="F1293" s="27">
        <v>4</v>
      </c>
      <c r="G1293" s="27">
        <v>4</v>
      </c>
      <c r="H1293" s="27">
        <v>4</v>
      </c>
      <c r="I1293" s="27">
        <v>4</v>
      </c>
      <c r="J1293" s="27">
        <v>3</v>
      </c>
      <c r="K1293" s="27">
        <v>3</v>
      </c>
      <c r="L1293" s="27">
        <v>3</v>
      </c>
      <c r="M1293" s="27">
        <v>5</v>
      </c>
      <c r="N1293" s="26">
        <v>4</v>
      </c>
      <c r="O1293" s="27">
        <v>4</v>
      </c>
      <c r="P1293" s="27">
        <v>4</v>
      </c>
      <c r="Q1293" s="28"/>
      <c r="R1293" s="28"/>
      <c r="S1293" s="28"/>
      <c r="T1293" s="29"/>
      <c r="U1293" s="28"/>
      <c r="V1293" s="30" t="s">
        <v>113</v>
      </c>
      <c r="W1293" s="30" t="s">
        <v>113</v>
      </c>
      <c r="X1293" s="30" t="s">
        <v>113</v>
      </c>
      <c r="Y1293" s="30">
        <v>4</v>
      </c>
      <c r="Z1293" s="30">
        <v>5</v>
      </c>
      <c r="AA1293" s="30" t="s">
        <v>113</v>
      </c>
      <c r="AB1293" s="30" t="s">
        <v>113</v>
      </c>
      <c r="AC1293" s="30" t="s">
        <v>113</v>
      </c>
      <c r="AD1293" s="30" t="s">
        <v>113</v>
      </c>
      <c r="AE1293" s="30" t="s">
        <v>113</v>
      </c>
      <c r="AF1293" s="30" t="s">
        <v>113</v>
      </c>
      <c r="AG1293" s="30" t="s">
        <v>113</v>
      </c>
      <c r="AH1293" s="30" t="s">
        <v>113</v>
      </c>
      <c r="AI1293" s="30" t="s">
        <v>113</v>
      </c>
      <c r="AJ1293" s="30" t="s">
        <v>113</v>
      </c>
      <c r="AK1293" s="30" t="s">
        <v>113</v>
      </c>
      <c r="AL1293" s="30" t="s">
        <v>113</v>
      </c>
      <c r="AM1293" s="30">
        <v>0</v>
      </c>
      <c r="AN1293" s="30">
        <v>19</v>
      </c>
      <c r="AO1293" s="30">
        <v>2</v>
      </c>
      <c r="AP1293" s="30">
        <v>5</v>
      </c>
      <c r="AQ1293" s="31">
        <v>4</v>
      </c>
      <c r="AR1293" s="31">
        <v>5</v>
      </c>
      <c r="AS1293" s="31">
        <v>5</v>
      </c>
      <c r="AT1293" s="32">
        <v>5</v>
      </c>
      <c r="AU1293" s="32">
        <v>5</v>
      </c>
      <c r="AV1293" s="32">
        <v>5</v>
      </c>
      <c r="AW1293" s="32">
        <v>5</v>
      </c>
      <c r="AX1293" s="32">
        <v>0</v>
      </c>
      <c r="AY1293" s="32">
        <v>0</v>
      </c>
      <c r="AZ1293" s="32">
        <v>5</v>
      </c>
      <c r="BA1293" s="32">
        <v>5</v>
      </c>
      <c r="BB1293" s="32">
        <v>5</v>
      </c>
      <c r="BC1293" s="32">
        <v>5</v>
      </c>
      <c r="BD1293" s="33">
        <v>7.2</v>
      </c>
      <c r="BE1293" s="33">
        <v>7.2</v>
      </c>
      <c r="BF1293" s="33">
        <v>7.2</v>
      </c>
      <c r="BG1293" s="33">
        <v>5</v>
      </c>
      <c r="BH1293" s="33">
        <v>5</v>
      </c>
      <c r="BI1293" s="33">
        <v>5</v>
      </c>
      <c r="BJ1293" s="34">
        <v>5</v>
      </c>
      <c r="BK1293" s="35">
        <v>5</v>
      </c>
      <c r="BL1293" t="str">
        <f>IF(BY1293&gt;LARGE(BZ1293:$CK1293,1),1,"")</f>
        <v/>
      </c>
      <c r="BM1293" t="str">
        <f>IF(BZ1293&gt;LARGE(CA1293:$CK1293,1),2,"")</f>
        <v/>
      </c>
      <c r="BN1293" t="str">
        <f>IF(CA1293&gt;LARGE(CB1293:$CK1293,1),2.2,"")</f>
        <v/>
      </c>
      <c r="BO1293" t="str">
        <f>IF(CB1293&gt;LARGE(CC1293:$CK1293,1),3,"")</f>
        <v/>
      </c>
      <c r="BP1293" t="str">
        <f>IF(CC1293&gt;LARGE(CD1293:$CK1293,1),3.2,"")</f>
        <v/>
      </c>
      <c r="BQ1293" t="str">
        <f>IF(CD1293&gt;LARGE(CE1293:$CK1293,1),4,"")</f>
        <v/>
      </c>
      <c r="BR1293" t="str">
        <f>IF(CE1293&gt;LARGE(CF1293:$CK1293,1),4.2,"")</f>
        <v/>
      </c>
      <c r="BS1293">
        <f>IF(CF1293&gt;LARGE(CG1293:$CK1293,1),5,"")</f>
        <v>5</v>
      </c>
      <c r="BT1293" t="str">
        <f>IF(CG1293&gt;LARGE(CH1293:$CK1293,1),5.2,"")</f>
        <v/>
      </c>
      <c r="BU1293" t="str">
        <f>IF(CH1293&gt;LARGE(CI1293:$CK1293,1),6,"")</f>
        <v/>
      </c>
      <c r="BV1293" t="str">
        <f>IF(CI1293&gt;LARGE(CJ1293:$CK1293,1),6.2,"")</f>
        <v/>
      </c>
      <c r="BW1293" t="str">
        <f>IF(CJ1293&gt;LARGE(CK1293:$CK1293,1),7,"")</f>
        <v/>
      </c>
      <c r="BX1293" t="str">
        <f t="shared" si="341"/>
        <v/>
      </c>
      <c r="BY1293" s="36">
        <f t="shared" si="342"/>
        <v>0</v>
      </c>
      <c r="BZ1293" s="36">
        <f t="shared" si="343"/>
        <v>0</v>
      </c>
      <c r="CA1293">
        <f t="shared" si="344"/>
        <v>0</v>
      </c>
      <c r="CB1293" s="36">
        <f t="shared" si="345"/>
        <v>0</v>
      </c>
      <c r="CC1293">
        <f t="shared" si="346"/>
        <v>0</v>
      </c>
      <c r="CD1293" s="36">
        <f t="shared" si="347"/>
        <v>0</v>
      </c>
      <c r="CE1293">
        <f t="shared" si="348"/>
        <v>0</v>
      </c>
      <c r="CF1293" s="36">
        <f t="shared" si="349"/>
        <v>8</v>
      </c>
      <c r="CG1293">
        <f t="shared" si="350"/>
        <v>0</v>
      </c>
      <c r="CH1293" s="36">
        <f t="shared" si="351"/>
        <v>0</v>
      </c>
      <c r="CI1293">
        <f t="shared" si="352"/>
        <v>0</v>
      </c>
      <c r="CJ1293" s="36">
        <f t="shared" si="353"/>
        <v>0</v>
      </c>
      <c r="CK1293">
        <f t="shared" si="354"/>
        <v>0</v>
      </c>
      <c r="CP1293">
        <v>398</v>
      </c>
      <c r="DD1293" t="str">
        <f>IF(COUNTIF('[3]Zone Players'!A$3:A$1847,A1293)&lt;1,"D","")</f>
        <v/>
      </c>
      <c r="DF1293">
        <f t="shared" si="357"/>
        <v>5</v>
      </c>
      <c r="DG1293" s="70">
        <f t="shared" si="355"/>
        <v>8</v>
      </c>
      <c r="DH1293" t="str">
        <f t="shared" si="356"/>
        <v/>
      </c>
    </row>
    <row r="1294" spans="1:112" x14ac:dyDescent="0.25">
      <c r="A1294" s="23">
        <v>104856</v>
      </c>
      <c r="B1294" s="24" t="s">
        <v>1761</v>
      </c>
      <c r="C1294" s="24" t="s">
        <v>1762</v>
      </c>
      <c r="D1294" s="25" t="s">
        <v>1724</v>
      </c>
      <c r="E1294" s="26">
        <v>5</v>
      </c>
      <c r="F1294" s="27">
        <v>5</v>
      </c>
      <c r="G1294" s="27">
        <v>5</v>
      </c>
      <c r="H1294" s="27">
        <v>6</v>
      </c>
      <c r="I1294" s="27">
        <v>5</v>
      </c>
      <c r="J1294" s="27">
        <v>5</v>
      </c>
      <c r="K1294" s="27">
        <v>5</v>
      </c>
      <c r="L1294" s="27">
        <v>6</v>
      </c>
      <c r="M1294" s="27">
        <v>5</v>
      </c>
      <c r="N1294" s="26">
        <v>6</v>
      </c>
      <c r="O1294" s="27">
        <v>5</v>
      </c>
      <c r="P1294" s="27">
        <v>5</v>
      </c>
      <c r="Q1294" s="28"/>
      <c r="R1294" s="28"/>
      <c r="S1294" s="28"/>
      <c r="T1294" s="29"/>
      <c r="U1294" s="28"/>
      <c r="V1294" s="30" t="s">
        <v>113</v>
      </c>
      <c r="W1294" s="30" t="s">
        <v>113</v>
      </c>
      <c r="X1294" s="30" t="s">
        <v>113</v>
      </c>
      <c r="Y1294" s="30">
        <v>4</v>
      </c>
      <c r="Z1294" s="30">
        <v>5</v>
      </c>
      <c r="AA1294" s="30" t="s">
        <v>113</v>
      </c>
      <c r="AB1294" s="30" t="s">
        <v>113</v>
      </c>
      <c r="AC1294" s="30" t="s">
        <v>113</v>
      </c>
      <c r="AD1294" s="30" t="s">
        <v>113</v>
      </c>
      <c r="AE1294" s="30" t="s">
        <v>113</v>
      </c>
      <c r="AF1294" s="30" t="s">
        <v>113</v>
      </c>
      <c r="AG1294" s="30" t="s">
        <v>113</v>
      </c>
      <c r="AH1294" s="30" t="s">
        <v>113</v>
      </c>
      <c r="AI1294" s="30" t="s">
        <v>113</v>
      </c>
      <c r="AJ1294" s="30" t="s">
        <v>113</v>
      </c>
      <c r="AK1294" s="30" t="s">
        <v>113</v>
      </c>
      <c r="AL1294" s="30" t="s">
        <v>113</v>
      </c>
      <c r="AM1294" s="30">
        <v>0</v>
      </c>
      <c r="AN1294" s="30">
        <v>19</v>
      </c>
      <c r="AO1294" s="30">
        <v>2</v>
      </c>
      <c r="AP1294" s="30">
        <v>5</v>
      </c>
      <c r="AQ1294" s="31">
        <v>5</v>
      </c>
      <c r="AR1294" s="31">
        <v>5</v>
      </c>
      <c r="AS1294" s="31">
        <v>5</v>
      </c>
      <c r="AT1294" s="32">
        <v>5</v>
      </c>
      <c r="AU1294" s="32">
        <v>5</v>
      </c>
      <c r="AV1294" s="32">
        <v>5</v>
      </c>
      <c r="AW1294" s="32">
        <v>5</v>
      </c>
      <c r="AX1294" s="32">
        <v>4</v>
      </c>
      <c r="AY1294" s="32">
        <v>4</v>
      </c>
      <c r="AZ1294" s="32">
        <v>0</v>
      </c>
      <c r="BA1294" s="32">
        <v>0</v>
      </c>
      <c r="BB1294" s="32">
        <v>0</v>
      </c>
      <c r="BC1294" s="32">
        <v>5</v>
      </c>
      <c r="BD1294" s="33">
        <v>7.2</v>
      </c>
      <c r="BE1294" s="33">
        <v>7.2</v>
      </c>
      <c r="BF1294" s="33">
        <v>7.2</v>
      </c>
      <c r="BG1294" s="33">
        <v>7.2</v>
      </c>
      <c r="BH1294" s="33">
        <v>7.2</v>
      </c>
      <c r="BI1294" s="33">
        <v>7.2</v>
      </c>
      <c r="BJ1294" s="34">
        <v>5</v>
      </c>
      <c r="BK1294" s="35">
        <v>5</v>
      </c>
      <c r="BL1294" t="str">
        <f>IF(BY1294&gt;LARGE(BZ1294:$CK1294,1),1,"")</f>
        <v/>
      </c>
      <c r="BM1294" t="str">
        <f>IF(BZ1294&gt;LARGE(CA1294:$CK1294,1),2,"")</f>
        <v/>
      </c>
      <c r="BN1294" t="str">
        <f>IF(CA1294&gt;LARGE(CB1294:$CK1294,1),2.2,"")</f>
        <v/>
      </c>
      <c r="BO1294" t="str">
        <f>IF(CB1294&gt;LARGE(CC1294:$CK1294,1),3,"")</f>
        <v/>
      </c>
      <c r="BP1294" t="str">
        <f>IF(CC1294&gt;LARGE(CD1294:$CK1294,1),3.2,"")</f>
        <v/>
      </c>
      <c r="BQ1294" t="str">
        <f>IF(CD1294&gt;LARGE(CE1294:$CK1294,1),4,"")</f>
        <v/>
      </c>
      <c r="BR1294" t="str">
        <f>IF(CE1294&gt;LARGE(CF1294:$CK1294,1),4.2,"")</f>
        <v/>
      </c>
      <c r="BS1294">
        <f>IF(CF1294&gt;LARGE(CG1294:$CK1294,1),5,"")</f>
        <v>5</v>
      </c>
      <c r="BT1294" t="str">
        <f>IF(CG1294&gt;LARGE(CH1294:$CK1294,1),5.2,"")</f>
        <v/>
      </c>
      <c r="BU1294" t="str">
        <f>IF(CH1294&gt;LARGE(CI1294:$CK1294,1),6,"")</f>
        <v/>
      </c>
      <c r="BV1294" t="str">
        <f>IF(CI1294&gt;LARGE(CJ1294:$CK1294,1),6.2,"")</f>
        <v/>
      </c>
      <c r="BW1294" t="str">
        <f>IF(CJ1294&gt;LARGE(CK1294:$CK1294,1),7,"")</f>
        <v/>
      </c>
      <c r="BX1294" t="str">
        <f t="shared" si="341"/>
        <v/>
      </c>
      <c r="BY1294" s="36">
        <f t="shared" si="342"/>
        <v>0</v>
      </c>
      <c r="BZ1294" s="36">
        <f t="shared" si="343"/>
        <v>0</v>
      </c>
      <c r="CA1294">
        <f t="shared" si="344"/>
        <v>0</v>
      </c>
      <c r="CB1294" s="36">
        <f t="shared" si="345"/>
        <v>0</v>
      </c>
      <c r="CC1294">
        <f t="shared" si="346"/>
        <v>0</v>
      </c>
      <c r="CD1294" s="36">
        <f t="shared" si="347"/>
        <v>2</v>
      </c>
      <c r="CE1294">
        <f t="shared" si="348"/>
        <v>0</v>
      </c>
      <c r="CF1294" s="36">
        <f t="shared" si="349"/>
        <v>5</v>
      </c>
      <c r="CG1294">
        <f t="shared" si="350"/>
        <v>0</v>
      </c>
      <c r="CH1294" s="36">
        <f t="shared" si="351"/>
        <v>0</v>
      </c>
      <c r="CI1294">
        <f t="shared" si="352"/>
        <v>0</v>
      </c>
      <c r="CJ1294" s="36">
        <f t="shared" si="353"/>
        <v>0</v>
      </c>
      <c r="CK1294">
        <f t="shared" si="354"/>
        <v>0</v>
      </c>
      <c r="CP1294">
        <v>2008</v>
      </c>
      <c r="DD1294" t="str">
        <f>IF(COUNTIF('[3]Zone Players'!A$3:A$1847,A1294)&lt;1,"D","")</f>
        <v/>
      </c>
      <c r="DF1294">
        <f t="shared" si="357"/>
        <v>5</v>
      </c>
      <c r="DG1294" s="70">
        <f t="shared" si="355"/>
        <v>7</v>
      </c>
      <c r="DH1294" t="str">
        <f t="shared" si="356"/>
        <v/>
      </c>
    </row>
    <row r="1295" spans="1:112" x14ac:dyDescent="0.25">
      <c r="A1295" s="23">
        <v>139874</v>
      </c>
      <c r="B1295" s="24" t="s">
        <v>1763</v>
      </c>
      <c r="C1295" s="24" t="s">
        <v>161</v>
      </c>
      <c r="D1295" s="25" t="s">
        <v>1724</v>
      </c>
      <c r="E1295" s="26"/>
      <c r="F1295" s="27"/>
      <c r="G1295" s="27"/>
      <c r="H1295" s="27"/>
      <c r="I1295" s="27"/>
      <c r="J1295" s="27"/>
      <c r="K1295" s="27">
        <v>5</v>
      </c>
      <c r="L1295" s="27">
        <v>6</v>
      </c>
      <c r="M1295" s="27">
        <v>6</v>
      </c>
      <c r="N1295" s="26"/>
      <c r="O1295" s="27">
        <v>5</v>
      </c>
      <c r="P1295" s="27">
        <v>6</v>
      </c>
      <c r="Q1295" s="28"/>
      <c r="R1295" s="28"/>
      <c r="S1295" s="28"/>
      <c r="T1295" s="29"/>
      <c r="U1295" s="28"/>
      <c r="V1295" s="30" t="s">
        <v>113</v>
      </c>
      <c r="W1295" s="30" t="s">
        <v>113</v>
      </c>
      <c r="X1295" s="30" t="s">
        <v>113</v>
      </c>
      <c r="Y1295" s="30">
        <v>4</v>
      </c>
      <c r="Z1295" s="30">
        <v>5</v>
      </c>
      <c r="AA1295" s="30" t="s">
        <v>113</v>
      </c>
      <c r="AB1295" s="30" t="s">
        <v>113</v>
      </c>
      <c r="AC1295" s="30" t="s">
        <v>113</v>
      </c>
      <c r="AD1295" s="30" t="s">
        <v>113</v>
      </c>
      <c r="AE1295" s="30" t="s">
        <v>113</v>
      </c>
      <c r="AF1295" s="30" t="s">
        <v>113</v>
      </c>
      <c r="AG1295" s="30" t="s">
        <v>113</v>
      </c>
      <c r="AH1295" s="30" t="s">
        <v>113</v>
      </c>
      <c r="AI1295" s="30" t="s">
        <v>113</v>
      </c>
      <c r="AJ1295" s="30" t="s">
        <v>113</v>
      </c>
      <c r="AK1295" s="30" t="s">
        <v>113</v>
      </c>
      <c r="AL1295" s="30" t="s">
        <v>113</v>
      </c>
      <c r="AM1295" s="30">
        <v>0</v>
      </c>
      <c r="AN1295" s="30">
        <v>19</v>
      </c>
      <c r="AO1295" s="30">
        <v>0</v>
      </c>
      <c r="AP1295" s="30">
        <v>7</v>
      </c>
      <c r="AQ1295" s="31">
        <v>6</v>
      </c>
      <c r="AR1295" s="31">
        <v>6</v>
      </c>
      <c r="AS1295" s="31">
        <v>6</v>
      </c>
      <c r="AT1295" s="32">
        <v>0</v>
      </c>
      <c r="AU1295" s="32">
        <v>0</v>
      </c>
      <c r="AV1295" s="32">
        <v>0</v>
      </c>
      <c r="AW1295" s="32">
        <v>0</v>
      </c>
      <c r="AX1295" s="32">
        <v>0</v>
      </c>
      <c r="AY1295" s="32">
        <v>0</v>
      </c>
      <c r="AZ1295" s="32">
        <v>0</v>
      </c>
      <c r="BA1295" s="32">
        <v>4</v>
      </c>
      <c r="BB1295" s="32">
        <v>4</v>
      </c>
      <c r="BC1295" s="32">
        <v>4</v>
      </c>
      <c r="BD1295" s="33">
        <v>7.2</v>
      </c>
      <c r="BE1295" s="33">
        <v>7.2</v>
      </c>
      <c r="BF1295" s="33">
        <v>7.2</v>
      </c>
      <c r="BG1295" s="33">
        <v>7.2</v>
      </c>
      <c r="BH1295" s="33">
        <v>7.2</v>
      </c>
      <c r="BI1295" s="33">
        <v>7.2</v>
      </c>
      <c r="BJ1295" s="34" t="s">
        <v>113</v>
      </c>
      <c r="BK1295" s="35">
        <v>6</v>
      </c>
      <c r="BL1295" t="str">
        <f>IF(BY1295&gt;LARGE(BZ1295:$CK1295,1),1,"")</f>
        <v/>
      </c>
      <c r="BM1295" t="str">
        <f>IF(BZ1295&gt;LARGE(CA1295:$CK1295,1),2,"")</f>
        <v/>
      </c>
      <c r="BN1295" t="str">
        <f>IF(CA1295&gt;LARGE(CB1295:$CK1295,1),2.2,"")</f>
        <v/>
      </c>
      <c r="BO1295" t="str">
        <f>IF(CB1295&gt;LARGE(CC1295:$CK1295,1),3,"")</f>
        <v/>
      </c>
      <c r="BP1295" t="str">
        <f>IF(CC1295&gt;LARGE(CD1295:$CK1295,1),3.2,"")</f>
        <v/>
      </c>
      <c r="BQ1295">
        <f>IF(CD1295&gt;LARGE(CE1295:$CK1295,1),4,"")</f>
        <v>4</v>
      </c>
      <c r="BR1295" t="str">
        <f>IF(CE1295&gt;LARGE(CF1295:$CK1295,1),4.2,"")</f>
        <v/>
      </c>
      <c r="BS1295" t="str">
        <f>IF(CF1295&gt;LARGE(CG1295:$CK1295,1),5,"")</f>
        <v/>
      </c>
      <c r="BT1295" t="str">
        <f>IF(CG1295&gt;LARGE(CH1295:$CK1295,1),5.2,"")</f>
        <v/>
      </c>
      <c r="BU1295" t="str">
        <f>IF(CH1295&gt;LARGE(CI1295:$CK1295,1),6,"")</f>
        <v/>
      </c>
      <c r="BV1295" t="str">
        <f>IF(CI1295&gt;LARGE(CJ1295:$CK1295,1),6.2,"")</f>
        <v/>
      </c>
      <c r="BW1295" t="str">
        <f>IF(CJ1295&gt;LARGE(CK1295:$CK1295,1),7,"")</f>
        <v/>
      </c>
      <c r="BX1295" t="str">
        <f t="shared" si="341"/>
        <v/>
      </c>
      <c r="BY1295" s="36">
        <f t="shared" si="342"/>
        <v>0</v>
      </c>
      <c r="BZ1295" s="36">
        <f t="shared" si="343"/>
        <v>0</v>
      </c>
      <c r="CA1295">
        <f t="shared" si="344"/>
        <v>0</v>
      </c>
      <c r="CB1295" s="36">
        <f t="shared" si="345"/>
        <v>0</v>
      </c>
      <c r="CC1295">
        <f t="shared" si="346"/>
        <v>0</v>
      </c>
      <c r="CD1295" s="36">
        <f t="shared" si="347"/>
        <v>3</v>
      </c>
      <c r="CE1295">
        <f t="shared" si="348"/>
        <v>0</v>
      </c>
      <c r="CF1295" s="36">
        <f t="shared" si="349"/>
        <v>0</v>
      </c>
      <c r="CG1295">
        <f t="shared" si="350"/>
        <v>0</v>
      </c>
      <c r="CH1295" s="36">
        <f t="shared" si="351"/>
        <v>0</v>
      </c>
      <c r="CI1295">
        <f t="shared" si="352"/>
        <v>0</v>
      </c>
      <c r="CJ1295" s="36">
        <f t="shared" si="353"/>
        <v>0</v>
      </c>
      <c r="CK1295">
        <f t="shared" si="354"/>
        <v>0</v>
      </c>
      <c r="CP1295">
        <v>2009</v>
      </c>
      <c r="DD1295" t="str">
        <f>IF(COUNTIF('[3]Zone Players'!A$3:A$1847,A1295)&lt;1,"D","")</f>
        <v/>
      </c>
      <c r="DF1295">
        <f t="shared" si="357"/>
        <v>6</v>
      </c>
      <c r="DG1295" s="70">
        <f t="shared" si="355"/>
        <v>3</v>
      </c>
      <c r="DH1295" t="str">
        <f t="shared" si="356"/>
        <v/>
      </c>
    </row>
    <row r="1296" spans="1:112" x14ac:dyDescent="0.25">
      <c r="A1296" s="23">
        <v>121924</v>
      </c>
      <c r="B1296" s="24" t="s">
        <v>488</v>
      </c>
      <c r="C1296" s="24" t="s">
        <v>704</v>
      </c>
      <c r="D1296" s="25" t="s">
        <v>1724</v>
      </c>
      <c r="E1296" s="26"/>
      <c r="F1296" s="27"/>
      <c r="G1296" s="27"/>
      <c r="H1296" s="27"/>
      <c r="I1296" s="27">
        <v>6</v>
      </c>
      <c r="J1296" s="27">
        <v>7</v>
      </c>
      <c r="K1296" s="27"/>
      <c r="L1296" s="27">
        <v>7</v>
      </c>
      <c r="M1296" s="27">
        <v>7</v>
      </c>
      <c r="N1296" s="26"/>
      <c r="O1296" s="27"/>
      <c r="P1296" s="27">
        <v>7</v>
      </c>
      <c r="Q1296" s="28"/>
      <c r="R1296" s="28"/>
      <c r="S1296" s="28"/>
      <c r="T1296" s="29"/>
      <c r="U1296" s="28"/>
      <c r="V1296" s="30" t="s">
        <v>113</v>
      </c>
      <c r="W1296" s="30" t="s">
        <v>113</v>
      </c>
      <c r="X1296" s="30" t="s">
        <v>113</v>
      </c>
      <c r="Y1296" s="30">
        <v>4</v>
      </c>
      <c r="Z1296" s="30">
        <v>5</v>
      </c>
      <c r="AA1296" s="30" t="s">
        <v>113</v>
      </c>
      <c r="AB1296" s="30" t="s">
        <v>113</v>
      </c>
      <c r="AC1296" s="30" t="s">
        <v>113</v>
      </c>
      <c r="AD1296" s="30" t="s">
        <v>113</v>
      </c>
      <c r="AE1296" s="30" t="s">
        <v>113</v>
      </c>
      <c r="AF1296" s="30" t="s">
        <v>113</v>
      </c>
      <c r="AG1296" s="30" t="s">
        <v>113</v>
      </c>
      <c r="AH1296" s="30" t="s">
        <v>113</v>
      </c>
      <c r="AI1296" s="30" t="s">
        <v>113</v>
      </c>
      <c r="AJ1296" s="30" t="s">
        <v>113</v>
      </c>
      <c r="AK1296" s="30" t="s">
        <v>113</v>
      </c>
      <c r="AL1296" s="30" t="s">
        <v>113</v>
      </c>
      <c r="AM1296" s="30">
        <v>0</v>
      </c>
      <c r="AN1296" s="30">
        <v>19</v>
      </c>
      <c r="AO1296" s="30">
        <v>0</v>
      </c>
      <c r="AP1296" s="30">
        <v>7</v>
      </c>
      <c r="AQ1296" s="31">
        <v>7</v>
      </c>
      <c r="AR1296" s="31">
        <v>7</v>
      </c>
      <c r="AS1296" s="31">
        <v>7</v>
      </c>
      <c r="AT1296" s="32">
        <v>0</v>
      </c>
      <c r="AU1296" s="32">
        <v>0</v>
      </c>
      <c r="AV1296" s="32">
        <v>0</v>
      </c>
      <c r="AW1296" s="32">
        <v>0</v>
      </c>
      <c r="AX1296" s="32">
        <v>0</v>
      </c>
      <c r="AY1296" s="32">
        <v>0</v>
      </c>
      <c r="AZ1296" s="32">
        <v>0</v>
      </c>
      <c r="BA1296" s="32">
        <v>0</v>
      </c>
      <c r="BB1296" s="32">
        <v>0</v>
      </c>
      <c r="BC1296" s="32">
        <v>0</v>
      </c>
      <c r="BD1296" s="33">
        <v>7.2</v>
      </c>
      <c r="BE1296" s="33">
        <v>7.2</v>
      </c>
      <c r="BF1296" s="33">
        <v>7.2</v>
      </c>
      <c r="BG1296" s="33">
        <v>7.2</v>
      </c>
      <c r="BH1296" s="33">
        <v>7.2</v>
      </c>
      <c r="BI1296" s="33">
        <v>7.2</v>
      </c>
      <c r="BJ1296" s="34" t="s">
        <v>113</v>
      </c>
      <c r="BK1296" s="35" t="s">
        <v>113</v>
      </c>
      <c r="BL1296" t="str">
        <f>IF(BY1296&gt;LARGE(BZ1296:$CK1296,1),1,"")</f>
        <v/>
      </c>
      <c r="BM1296" t="str">
        <f>IF(BZ1296&gt;LARGE(CA1296:$CK1296,1),2,"")</f>
        <v/>
      </c>
      <c r="BN1296" t="str">
        <f>IF(CA1296&gt;LARGE(CB1296:$CK1296,1),2.2,"")</f>
        <v/>
      </c>
      <c r="BO1296" t="str">
        <f>IF(CB1296&gt;LARGE(CC1296:$CK1296,1),3,"")</f>
        <v/>
      </c>
      <c r="BP1296" t="str">
        <f>IF(CC1296&gt;LARGE(CD1296:$CK1296,1),3.2,"")</f>
        <v/>
      </c>
      <c r="BQ1296" t="str">
        <f>IF(CD1296&gt;LARGE(CE1296:$CK1296,1),4,"")</f>
        <v/>
      </c>
      <c r="BR1296" t="str">
        <f>IF(CE1296&gt;LARGE(CF1296:$CK1296,1),4.2,"")</f>
        <v/>
      </c>
      <c r="BS1296" t="str">
        <f>IF(CF1296&gt;LARGE(CG1296:$CK1296,1),5,"")</f>
        <v/>
      </c>
      <c r="BT1296" t="str">
        <f>IF(CG1296&gt;LARGE(CH1296:$CK1296,1),5.2,"")</f>
        <v/>
      </c>
      <c r="BU1296" t="str">
        <f>IF(CH1296&gt;LARGE(CI1296:$CK1296,1),6,"")</f>
        <v/>
      </c>
      <c r="BV1296" t="str">
        <f>IF(CI1296&gt;LARGE(CJ1296:$CK1296,1),6.2,"")</f>
        <v/>
      </c>
      <c r="BW1296" t="str">
        <f>IF(CJ1296&gt;LARGE(CK1296:$CK1296,1),7,"")</f>
        <v/>
      </c>
      <c r="BX1296" t="str">
        <f t="shared" si="341"/>
        <v/>
      </c>
      <c r="BY1296" s="36">
        <f t="shared" si="342"/>
        <v>0</v>
      </c>
      <c r="BZ1296" s="36">
        <f t="shared" si="343"/>
        <v>0</v>
      </c>
      <c r="CA1296">
        <f t="shared" si="344"/>
        <v>0</v>
      </c>
      <c r="CB1296" s="36">
        <f t="shared" si="345"/>
        <v>0</v>
      </c>
      <c r="CC1296">
        <f t="shared" si="346"/>
        <v>0</v>
      </c>
      <c r="CD1296" s="36">
        <f t="shared" si="347"/>
        <v>0</v>
      </c>
      <c r="CE1296">
        <f t="shared" si="348"/>
        <v>0</v>
      </c>
      <c r="CF1296" s="36">
        <f t="shared" si="349"/>
        <v>0</v>
      </c>
      <c r="CG1296">
        <f t="shared" si="350"/>
        <v>0</v>
      </c>
      <c r="CH1296" s="36">
        <f t="shared" si="351"/>
        <v>0</v>
      </c>
      <c r="CI1296">
        <f t="shared" si="352"/>
        <v>0</v>
      </c>
      <c r="CJ1296" s="36">
        <f t="shared" si="353"/>
        <v>0</v>
      </c>
      <c r="CK1296">
        <f t="shared" si="354"/>
        <v>0</v>
      </c>
      <c r="CP1296">
        <v>2012</v>
      </c>
      <c r="DD1296" t="str">
        <f>IF(COUNTIF('[3]Zone Players'!A$3:A$1847,A1296)&lt;1,"D","")</f>
        <v/>
      </c>
      <c r="DF1296">
        <f t="shared" si="357"/>
        <v>7</v>
      </c>
      <c r="DG1296" s="70">
        <f t="shared" si="355"/>
        <v>0</v>
      </c>
      <c r="DH1296" t="str">
        <f t="shared" si="356"/>
        <v/>
      </c>
    </row>
    <row r="1297" spans="1:112" x14ac:dyDescent="0.25">
      <c r="A1297" s="23">
        <v>149585</v>
      </c>
      <c r="B1297" s="24" t="s">
        <v>1764</v>
      </c>
      <c r="C1297" s="24" t="s">
        <v>139</v>
      </c>
      <c r="D1297" s="25" t="s">
        <v>1724</v>
      </c>
      <c r="E1297" s="26"/>
      <c r="F1297" s="27"/>
      <c r="G1297" s="27"/>
      <c r="H1297" s="27"/>
      <c r="I1297" s="27"/>
      <c r="J1297" s="27"/>
      <c r="K1297" s="27"/>
      <c r="L1297" s="27"/>
      <c r="M1297" s="27"/>
      <c r="N1297" s="26"/>
      <c r="O1297" s="27"/>
      <c r="P1297" s="27">
        <v>6</v>
      </c>
      <c r="Q1297" s="28"/>
      <c r="R1297" s="28"/>
      <c r="S1297" s="28"/>
      <c r="T1297" s="29"/>
      <c r="U1297" s="28"/>
      <c r="V1297" s="30" t="s">
        <v>113</v>
      </c>
      <c r="W1297" s="30" t="s">
        <v>113</v>
      </c>
      <c r="X1297" s="30" t="s">
        <v>113</v>
      </c>
      <c r="Y1297" s="30">
        <v>4</v>
      </c>
      <c r="Z1297" s="30">
        <v>5</v>
      </c>
      <c r="AA1297" s="30" t="s">
        <v>113</v>
      </c>
      <c r="AB1297" s="30" t="s">
        <v>113</v>
      </c>
      <c r="AC1297" s="30" t="s">
        <v>113</v>
      </c>
      <c r="AD1297" s="30" t="s">
        <v>113</v>
      </c>
      <c r="AE1297" s="30" t="s">
        <v>113</v>
      </c>
      <c r="AF1297" s="30" t="s">
        <v>113</v>
      </c>
      <c r="AG1297" s="30" t="s">
        <v>113</v>
      </c>
      <c r="AH1297" s="30" t="s">
        <v>113</v>
      </c>
      <c r="AI1297" s="30" t="s">
        <v>113</v>
      </c>
      <c r="AJ1297" s="30" t="s">
        <v>113</v>
      </c>
      <c r="AK1297" s="30" t="s">
        <v>113</v>
      </c>
      <c r="AL1297" s="30" t="s">
        <v>113</v>
      </c>
      <c r="AM1297" s="30">
        <v>0</v>
      </c>
      <c r="AN1297" s="30">
        <v>19</v>
      </c>
      <c r="AO1297" s="30">
        <v>0</v>
      </c>
      <c r="AP1297" s="30">
        <v>7</v>
      </c>
      <c r="AQ1297" s="31">
        <v>6</v>
      </c>
      <c r="AR1297" s="31">
        <v>6</v>
      </c>
      <c r="AS1297" s="31">
        <v>6</v>
      </c>
      <c r="AT1297" s="32">
        <v>4</v>
      </c>
      <c r="AU1297" s="32">
        <v>4</v>
      </c>
      <c r="AV1297" s="32">
        <v>0</v>
      </c>
      <c r="AW1297" s="32">
        <v>0</v>
      </c>
      <c r="AX1297" s="32">
        <v>0</v>
      </c>
      <c r="AY1297" s="32">
        <v>0</v>
      </c>
      <c r="AZ1297" s="32">
        <v>0</v>
      </c>
      <c r="BA1297" s="32">
        <v>0</v>
      </c>
      <c r="BB1297" s="32">
        <v>5</v>
      </c>
      <c r="BC1297" s="32">
        <v>5</v>
      </c>
      <c r="BD1297" s="33">
        <v>7.2</v>
      </c>
      <c r="BE1297" s="33">
        <v>7.2</v>
      </c>
      <c r="BF1297" s="33">
        <v>7.2</v>
      </c>
      <c r="BG1297" s="33">
        <v>7.2</v>
      </c>
      <c r="BH1297" s="33">
        <v>7.2</v>
      </c>
      <c r="BI1297" s="33">
        <v>7.2</v>
      </c>
      <c r="BJ1297" s="34" t="s">
        <v>113</v>
      </c>
      <c r="BK1297" s="35">
        <v>6</v>
      </c>
      <c r="BL1297" t="str">
        <f>IF(BY1297&gt;LARGE(BZ1297:$CK1297,1),1,"")</f>
        <v/>
      </c>
      <c r="BM1297" t="str">
        <f>IF(BZ1297&gt;LARGE(CA1297:$CK1297,1),2,"")</f>
        <v/>
      </c>
      <c r="BN1297" t="str">
        <f>IF(CA1297&gt;LARGE(CB1297:$CK1297,1),2.2,"")</f>
        <v/>
      </c>
      <c r="BO1297" t="str">
        <f>IF(CB1297&gt;LARGE(CC1297:$CK1297,1),3,"")</f>
        <v/>
      </c>
      <c r="BP1297" t="str">
        <f>IF(CC1297&gt;LARGE(CD1297:$CK1297,1),3.2,"")</f>
        <v/>
      </c>
      <c r="BQ1297" t="str">
        <f>IF(CD1297&gt;LARGE(CE1297:$CK1297,1),4,"")</f>
        <v/>
      </c>
      <c r="BR1297" t="str">
        <f>IF(CE1297&gt;LARGE(CF1297:$CK1297,1),4.2,"")</f>
        <v/>
      </c>
      <c r="BS1297">
        <f>IF(CF1297&gt;LARGE(CG1297:$CK1297,1),5,"")</f>
        <v>5</v>
      </c>
      <c r="BT1297" t="str">
        <f>IF(CG1297&gt;LARGE(CH1297:$CK1297,1),5.2,"")</f>
        <v/>
      </c>
      <c r="BU1297" t="str">
        <f>IF(CH1297&gt;LARGE(CI1297:$CK1297,1),6,"")</f>
        <v/>
      </c>
      <c r="BV1297" t="str">
        <f>IF(CI1297&gt;LARGE(CJ1297:$CK1297,1),6.2,"")</f>
        <v/>
      </c>
      <c r="BW1297" t="str">
        <f>IF(CJ1297&gt;LARGE(CK1297:$CK1297,1),7,"")</f>
        <v/>
      </c>
      <c r="BX1297" t="str">
        <f t="shared" si="341"/>
        <v/>
      </c>
      <c r="BY1297" s="36">
        <f t="shared" si="342"/>
        <v>0</v>
      </c>
      <c r="BZ1297" s="36">
        <f t="shared" si="343"/>
        <v>0</v>
      </c>
      <c r="CA1297">
        <f t="shared" si="344"/>
        <v>0</v>
      </c>
      <c r="CB1297" s="36">
        <f t="shared" si="345"/>
        <v>0</v>
      </c>
      <c r="CC1297">
        <f t="shared" si="346"/>
        <v>0</v>
      </c>
      <c r="CD1297" s="36">
        <f t="shared" si="347"/>
        <v>2</v>
      </c>
      <c r="CE1297">
        <f t="shared" si="348"/>
        <v>0</v>
      </c>
      <c r="CF1297" s="36">
        <f t="shared" si="349"/>
        <v>2</v>
      </c>
      <c r="CG1297">
        <f t="shared" si="350"/>
        <v>0</v>
      </c>
      <c r="CH1297" s="36">
        <f t="shared" si="351"/>
        <v>0</v>
      </c>
      <c r="CI1297">
        <f t="shared" si="352"/>
        <v>0</v>
      </c>
      <c r="CJ1297" s="36">
        <f t="shared" si="353"/>
        <v>0</v>
      </c>
      <c r="CK1297">
        <f t="shared" si="354"/>
        <v>0</v>
      </c>
      <c r="CP1297" t="s">
        <v>118</v>
      </c>
      <c r="DD1297" t="str">
        <f>IF(COUNTIF('[3]Zone Players'!A$3:A$1847,A1297)&lt;1,"D","")</f>
        <v/>
      </c>
      <c r="DF1297">
        <f t="shared" si="357"/>
        <v>6</v>
      </c>
      <c r="DG1297" s="70">
        <f t="shared" si="355"/>
        <v>4</v>
      </c>
      <c r="DH1297" t="str">
        <f t="shared" si="356"/>
        <v/>
      </c>
    </row>
    <row r="1298" spans="1:112" x14ac:dyDescent="0.25">
      <c r="A1298" s="23">
        <v>46301</v>
      </c>
      <c r="B1298" s="24" t="s">
        <v>1765</v>
      </c>
      <c r="C1298" s="24" t="s">
        <v>578</v>
      </c>
      <c r="D1298" s="25" t="s">
        <v>1724</v>
      </c>
      <c r="E1298" s="26">
        <v>5</v>
      </c>
      <c r="F1298" s="27">
        <v>5</v>
      </c>
      <c r="G1298" s="27">
        <v>6</v>
      </c>
      <c r="H1298" s="27">
        <v>4</v>
      </c>
      <c r="I1298" s="27">
        <v>4</v>
      </c>
      <c r="J1298" s="27">
        <v>3</v>
      </c>
      <c r="K1298" s="27">
        <v>3</v>
      </c>
      <c r="L1298" s="27">
        <v>3</v>
      </c>
      <c r="M1298" s="27">
        <v>3</v>
      </c>
      <c r="N1298" s="26"/>
      <c r="O1298" s="27"/>
      <c r="P1298" s="27">
        <v>3</v>
      </c>
      <c r="Q1298" s="28"/>
      <c r="R1298" s="28"/>
      <c r="S1298" s="28"/>
      <c r="T1298" s="29"/>
      <c r="U1298" s="28"/>
      <c r="V1298" s="30" t="s">
        <v>113</v>
      </c>
      <c r="W1298" s="30" t="s">
        <v>113</v>
      </c>
      <c r="X1298" s="30" t="s">
        <v>113</v>
      </c>
      <c r="Y1298" s="30">
        <v>4</v>
      </c>
      <c r="Z1298" s="30">
        <v>5</v>
      </c>
      <c r="AA1298" s="30" t="s">
        <v>113</v>
      </c>
      <c r="AB1298" s="30" t="s">
        <v>113</v>
      </c>
      <c r="AC1298" s="30" t="s">
        <v>113</v>
      </c>
      <c r="AD1298" s="30" t="s">
        <v>113</v>
      </c>
      <c r="AE1298" s="30" t="s">
        <v>113</v>
      </c>
      <c r="AF1298" s="30" t="s">
        <v>113</v>
      </c>
      <c r="AG1298" s="30" t="s">
        <v>113</v>
      </c>
      <c r="AH1298" s="30" t="s">
        <v>113</v>
      </c>
      <c r="AI1298" s="30" t="s">
        <v>113</v>
      </c>
      <c r="AJ1298" s="30" t="s">
        <v>113</v>
      </c>
      <c r="AK1298" s="30" t="s">
        <v>113</v>
      </c>
      <c r="AL1298" s="30" t="s">
        <v>113</v>
      </c>
      <c r="AM1298" s="30">
        <v>0</v>
      </c>
      <c r="AN1298" s="30">
        <v>19</v>
      </c>
      <c r="AO1298" s="30">
        <v>3</v>
      </c>
      <c r="AP1298" s="30">
        <v>4</v>
      </c>
      <c r="AQ1298" s="31">
        <v>3</v>
      </c>
      <c r="AR1298" s="31">
        <v>3</v>
      </c>
      <c r="AS1298" s="31">
        <v>3</v>
      </c>
      <c r="AT1298" s="32">
        <v>0</v>
      </c>
      <c r="AU1298" s="32">
        <v>0</v>
      </c>
      <c r="AV1298" s="32">
        <v>0</v>
      </c>
      <c r="AW1298" s="32">
        <v>0</v>
      </c>
      <c r="AX1298" s="32">
        <v>0</v>
      </c>
      <c r="AY1298" s="32">
        <v>0</v>
      </c>
      <c r="AZ1298" s="32">
        <v>0</v>
      </c>
      <c r="BA1298" s="32">
        <v>0</v>
      </c>
      <c r="BB1298" s="32">
        <v>0</v>
      </c>
      <c r="BC1298" s="32">
        <v>0</v>
      </c>
      <c r="BD1298" s="33">
        <v>7.2</v>
      </c>
      <c r="BE1298" s="33">
        <v>7.2</v>
      </c>
      <c r="BF1298" s="33">
        <v>7.2</v>
      </c>
      <c r="BG1298" s="33">
        <v>7.2</v>
      </c>
      <c r="BH1298" s="33">
        <v>7.2</v>
      </c>
      <c r="BI1298" s="33">
        <v>7.2</v>
      </c>
      <c r="BJ1298" s="34" t="s">
        <v>113</v>
      </c>
      <c r="BK1298" s="35" t="s">
        <v>113</v>
      </c>
      <c r="BL1298" t="str">
        <f>IF(BY1298&gt;LARGE(BZ1298:$CK1298,1),1,"")</f>
        <v/>
      </c>
      <c r="BM1298" t="str">
        <f>IF(BZ1298&gt;LARGE(CA1298:$CK1298,1),2,"")</f>
        <v/>
      </c>
      <c r="BN1298" t="str">
        <f>IF(CA1298&gt;LARGE(CB1298:$CK1298,1),2.2,"")</f>
        <v/>
      </c>
      <c r="BO1298" t="str">
        <f>IF(CB1298&gt;LARGE(CC1298:$CK1298,1),3,"")</f>
        <v/>
      </c>
      <c r="BP1298" t="str">
        <f>IF(CC1298&gt;LARGE(CD1298:$CK1298,1),3.2,"")</f>
        <v/>
      </c>
      <c r="BQ1298" t="str">
        <f>IF(CD1298&gt;LARGE(CE1298:$CK1298,1),4,"")</f>
        <v/>
      </c>
      <c r="BR1298" t="str">
        <f>IF(CE1298&gt;LARGE(CF1298:$CK1298,1),4.2,"")</f>
        <v/>
      </c>
      <c r="BS1298" t="str">
        <f>IF(CF1298&gt;LARGE(CG1298:$CK1298,1),5,"")</f>
        <v/>
      </c>
      <c r="BT1298" t="str">
        <f>IF(CG1298&gt;LARGE(CH1298:$CK1298,1),5.2,"")</f>
        <v/>
      </c>
      <c r="BU1298" t="str">
        <f>IF(CH1298&gt;LARGE(CI1298:$CK1298,1),6,"")</f>
        <v/>
      </c>
      <c r="BV1298" t="str">
        <f>IF(CI1298&gt;LARGE(CJ1298:$CK1298,1),6.2,"")</f>
        <v/>
      </c>
      <c r="BW1298" t="str">
        <f>IF(CJ1298&gt;LARGE(CK1298:$CK1298,1),7,"")</f>
        <v/>
      </c>
      <c r="BX1298" t="str">
        <f t="shared" si="341"/>
        <v/>
      </c>
      <c r="BY1298" s="36">
        <f t="shared" si="342"/>
        <v>0</v>
      </c>
      <c r="BZ1298" s="36">
        <f t="shared" si="343"/>
        <v>0</v>
      </c>
      <c r="CA1298">
        <f t="shared" si="344"/>
        <v>0</v>
      </c>
      <c r="CB1298" s="36">
        <f t="shared" si="345"/>
        <v>0</v>
      </c>
      <c r="CC1298">
        <f t="shared" si="346"/>
        <v>0</v>
      </c>
      <c r="CD1298" s="36">
        <f t="shared" si="347"/>
        <v>0</v>
      </c>
      <c r="CE1298">
        <f t="shared" si="348"/>
        <v>0</v>
      </c>
      <c r="CF1298" s="36">
        <f t="shared" si="349"/>
        <v>0</v>
      </c>
      <c r="CG1298">
        <f t="shared" si="350"/>
        <v>0</v>
      </c>
      <c r="CH1298" s="36">
        <f t="shared" si="351"/>
        <v>0</v>
      </c>
      <c r="CI1298">
        <f t="shared" si="352"/>
        <v>0</v>
      </c>
      <c r="CJ1298" s="36">
        <f t="shared" si="353"/>
        <v>0</v>
      </c>
      <c r="CK1298">
        <f t="shared" si="354"/>
        <v>0</v>
      </c>
      <c r="CP1298">
        <v>2014</v>
      </c>
      <c r="DD1298" t="str">
        <f>IF(COUNTIF('[3]Zone Players'!A$3:A$1847,A1298)&lt;1,"D","")</f>
        <v/>
      </c>
      <c r="DF1298">
        <f t="shared" si="357"/>
        <v>3</v>
      </c>
      <c r="DG1298" s="70">
        <f t="shared" si="355"/>
        <v>0</v>
      </c>
      <c r="DH1298" t="str">
        <f t="shared" si="356"/>
        <v/>
      </c>
    </row>
    <row r="1299" spans="1:112" x14ac:dyDescent="0.25">
      <c r="A1299" s="40">
        <v>152266</v>
      </c>
      <c r="B1299" s="24" t="s">
        <v>1448</v>
      </c>
      <c r="C1299" s="24" t="s">
        <v>483</v>
      </c>
      <c r="D1299" s="25" t="s">
        <v>1724</v>
      </c>
      <c r="E1299" s="25"/>
      <c r="F1299" s="24"/>
      <c r="G1299" s="24"/>
      <c r="H1299" s="24"/>
      <c r="I1299" s="24"/>
      <c r="J1299" s="24"/>
      <c r="K1299" s="24"/>
      <c r="L1299" s="24"/>
      <c r="M1299" s="24"/>
      <c r="N1299" s="25"/>
      <c r="O1299" s="24"/>
      <c r="P1299" s="27">
        <v>6</v>
      </c>
      <c r="Q1299" s="28"/>
      <c r="R1299" s="28"/>
      <c r="S1299" s="28"/>
      <c r="T1299" s="29"/>
      <c r="U1299" s="28"/>
      <c r="V1299" s="30" t="s">
        <v>113</v>
      </c>
      <c r="W1299" s="30" t="s">
        <v>113</v>
      </c>
      <c r="X1299" s="30" t="s">
        <v>113</v>
      </c>
      <c r="Y1299" s="30">
        <v>4</v>
      </c>
      <c r="Z1299" s="30">
        <v>5</v>
      </c>
      <c r="AA1299" s="30" t="s">
        <v>113</v>
      </c>
      <c r="AB1299" s="30" t="s">
        <v>113</v>
      </c>
      <c r="AC1299" s="59" t="s">
        <v>113</v>
      </c>
      <c r="AD1299" s="59" t="s">
        <v>113</v>
      </c>
      <c r="AE1299" s="59" t="s">
        <v>113</v>
      </c>
      <c r="AF1299" s="59" t="s">
        <v>113</v>
      </c>
      <c r="AG1299" s="59" t="s">
        <v>113</v>
      </c>
      <c r="AH1299" s="59" t="s">
        <v>113</v>
      </c>
      <c r="AI1299" s="30" t="s">
        <v>113</v>
      </c>
      <c r="AJ1299" s="30" t="s">
        <v>113</v>
      </c>
      <c r="AK1299" s="30" t="s">
        <v>113</v>
      </c>
      <c r="AL1299" s="30" t="s">
        <v>113</v>
      </c>
      <c r="AM1299" s="30">
        <v>0</v>
      </c>
      <c r="AN1299" s="59">
        <v>19</v>
      </c>
      <c r="AO1299" s="30">
        <v>0</v>
      </c>
      <c r="AP1299" s="59">
        <v>7</v>
      </c>
      <c r="AQ1299" s="31">
        <v>6</v>
      </c>
      <c r="AR1299" s="31">
        <v>6</v>
      </c>
      <c r="AS1299" s="31">
        <v>6</v>
      </c>
      <c r="AT1299" s="32">
        <v>0</v>
      </c>
      <c r="AU1299" s="32">
        <v>0</v>
      </c>
      <c r="AV1299" s="32">
        <v>0</v>
      </c>
      <c r="AW1299" s="32">
        <v>5</v>
      </c>
      <c r="AX1299" s="32">
        <v>0</v>
      </c>
      <c r="AY1299" s="32">
        <v>0</v>
      </c>
      <c r="AZ1299" s="32">
        <v>0</v>
      </c>
      <c r="BA1299" s="32">
        <v>0</v>
      </c>
      <c r="BB1299" s="32">
        <v>0</v>
      </c>
      <c r="BC1299" s="32">
        <v>0</v>
      </c>
      <c r="BD1299" s="33">
        <v>7.2</v>
      </c>
      <c r="BE1299" s="33">
        <v>7.2</v>
      </c>
      <c r="BF1299" s="33">
        <v>7.2</v>
      </c>
      <c r="BG1299" s="33">
        <v>7.2</v>
      </c>
      <c r="BH1299" s="33">
        <v>7.2</v>
      </c>
      <c r="BI1299" s="33">
        <v>7.2</v>
      </c>
      <c r="BJ1299" s="34" t="s">
        <v>113</v>
      </c>
      <c r="BK1299" s="35">
        <v>6</v>
      </c>
      <c r="BL1299" t="str">
        <f>IF(BY1299&gt;LARGE(BZ1299:$CK1299,1),1,"")</f>
        <v/>
      </c>
      <c r="BM1299" t="str">
        <f>IF(BZ1299&gt;LARGE(CA1299:$CK1299,1),2,"")</f>
        <v/>
      </c>
      <c r="BN1299" t="str">
        <f>IF(CA1299&gt;LARGE(CB1299:$CK1299,1),2.2,"")</f>
        <v/>
      </c>
      <c r="BO1299" t="str">
        <f>IF(CB1299&gt;LARGE(CC1299:$CK1299,1),3,"")</f>
        <v/>
      </c>
      <c r="BP1299" t="str">
        <f>IF(CC1299&gt;LARGE(CD1299:$CK1299,1),3.2,"")</f>
        <v/>
      </c>
      <c r="BQ1299" t="str">
        <f>IF(CD1299&gt;LARGE(CE1299:$CK1299,1),4,"")</f>
        <v/>
      </c>
      <c r="BR1299" t="str">
        <f>IF(CE1299&gt;LARGE(CF1299:$CK1299,1),4.2,"")</f>
        <v/>
      </c>
      <c r="BS1299">
        <f>IF(CF1299&gt;LARGE(CG1299:$CK1299,1),5,"")</f>
        <v>5</v>
      </c>
      <c r="BT1299" t="str">
        <f>IF(CG1299&gt;LARGE(CH1299:$CK1299,1),5.2,"")</f>
        <v/>
      </c>
      <c r="BU1299" t="str">
        <f>IF(CH1299&gt;LARGE(CI1299:$CK1299,1),6,"")</f>
        <v/>
      </c>
      <c r="BV1299" t="str">
        <f>IF(CI1299&gt;LARGE(CJ1299:$CK1299,1),6.2,"")</f>
        <v/>
      </c>
      <c r="BW1299" t="str">
        <f>IF(CJ1299&gt;LARGE(CK1299:$CK1299,1),7,"")</f>
        <v/>
      </c>
      <c r="BX1299" t="str">
        <f t="shared" si="341"/>
        <v/>
      </c>
      <c r="BY1299" s="36">
        <f t="shared" si="342"/>
        <v>0</v>
      </c>
      <c r="BZ1299" s="36">
        <f t="shared" si="343"/>
        <v>0</v>
      </c>
      <c r="CA1299">
        <f t="shared" si="344"/>
        <v>0</v>
      </c>
      <c r="CB1299" s="36">
        <f t="shared" si="345"/>
        <v>0</v>
      </c>
      <c r="CC1299">
        <f t="shared" si="346"/>
        <v>0</v>
      </c>
      <c r="CD1299" s="36">
        <f t="shared" si="347"/>
        <v>0</v>
      </c>
      <c r="CE1299">
        <f t="shared" si="348"/>
        <v>0</v>
      </c>
      <c r="CF1299" s="36">
        <f t="shared" si="349"/>
        <v>1</v>
      </c>
      <c r="CG1299">
        <f t="shared" si="350"/>
        <v>0</v>
      </c>
      <c r="CH1299" s="36">
        <f t="shared" si="351"/>
        <v>0</v>
      </c>
      <c r="CI1299">
        <f t="shared" si="352"/>
        <v>0</v>
      </c>
      <c r="CJ1299" s="36">
        <f t="shared" si="353"/>
        <v>0</v>
      </c>
      <c r="CK1299">
        <f t="shared" si="354"/>
        <v>0</v>
      </c>
      <c r="CP1299">
        <v>2015</v>
      </c>
      <c r="DD1299" t="str">
        <f>IF(COUNTIF('[3]Zone Players'!A$3:A$1847,A1299)&lt;1,"D","")</f>
        <v/>
      </c>
      <c r="DF1299">
        <f t="shared" si="357"/>
        <v>6</v>
      </c>
      <c r="DG1299" s="70">
        <f t="shared" si="355"/>
        <v>1</v>
      </c>
      <c r="DH1299" t="str">
        <f t="shared" si="356"/>
        <v/>
      </c>
    </row>
    <row r="1300" spans="1:112" x14ac:dyDescent="0.25">
      <c r="A1300" s="40">
        <v>39260</v>
      </c>
      <c r="B1300" s="24" t="s">
        <v>1766</v>
      </c>
      <c r="C1300" s="24" t="s">
        <v>237</v>
      </c>
      <c r="D1300" s="25" t="s">
        <v>1724</v>
      </c>
      <c r="E1300" s="26">
        <v>4</v>
      </c>
      <c r="F1300" s="27">
        <v>4</v>
      </c>
      <c r="G1300" s="27">
        <v>4</v>
      </c>
      <c r="H1300" s="27">
        <v>4</v>
      </c>
      <c r="I1300" s="27">
        <v>4</v>
      </c>
      <c r="J1300" s="27">
        <v>3</v>
      </c>
      <c r="K1300" s="27">
        <v>3</v>
      </c>
      <c r="L1300" s="27">
        <v>3</v>
      </c>
      <c r="M1300" s="27">
        <v>5</v>
      </c>
      <c r="N1300" s="26">
        <v>4</v>
      </c>
      <c r="O1300" s="27">
        <v>4</v>
      </c>
      <c r="P1300" s="27">
        <v>5</v>
      </c>
      <c r="Q1300" s="28"/>
      <c r="R1300" s="28"/>
      <c r="S1300" s="28"/>
      <c r="T1300" s="29"/>
      <c r="U1300" s="28"/>
      <c r="V1300" s="30" t="s">
        <v>113</v>
      </c>
      <c r="W1300" s="30" t="s">
        <v>113</v>
      </c>
      <c r="X1300" s="30" t="s">
        <v>113</v>
      </c>
      <c r="Y1300" s="30">
        <v>4</v>
      </c>
      <c r="Z1300" s="30">
        <v>5</v>
      </c>
      <c r="AA1300" s="30" t="s">
        <v>113</v>
      </c>
      <c r="AB1300" s="30" t="s">
        <v>113</v>
      </c>
      <c r="AC1300" s="30" t="s">
        <v>113</v>
      </c>
      <c r="AD1300" s="30" t="s">
        <v>113</v>
      </c>
      <c r="AE1300" s="30" t="s">
        <v>113</v>
      </c>
      <c r="AF1300" s="30" t="s">
        <v>113</v>
      </c>
      <c r="AG1300" s="30" t="s">
        <v>113</v>
      </c>
      <c r="AH1300" s="30" t="s">
        <v>113</v>
      </c>
      <c r="AI1300" s="30" t="s">
        <v>113</v>
      </c>
      <c r="AJ1300" s="30" t="s">
        <v>113</v>
      </c>
      <c r="AK1300" s="30" t="s">
        <v>113</v>
      </c>
      <c r="AL1300" s="30" t="s">
        <v>113</v>
      </c>
      <c r="AM1300" s="30">
        <v>0</v>
      </c>
      <c r="AN1300" s="30">
        <v>19</v>
      </c>
      <c r="AO1300" s="30">
        <v>2</v>
      </c>
      <c r="AP1300" s="30">
        <v>5</v>
      </c>
      <c r="AQ1300" s="31">
        <v>5</v>
      </c>
      <c r="AR1300" s="31">
        <v>5</v>
      </c>
      <c r="AS1300" s="31">
        <v>5</v>
      </c>
      <c r="AT1300" s="32">
        <v>4</v>
      </c>
      <c r="AU1300" s="32">
        <v>4</v>
      </c>
      <c r="AV1300" s="32">
        <v>4</v>
      </c>
      <c r="AW1300" s="32">
        <v>4</v>
      </c>
      <c r="AX1300" s="32">
        <v>5</v>
      </c>
      <c r="AY1300" s="32">
        <v>5</v>
      </c>
      <c r="AZ1300" s="32">
        <v>5</v>
      </c>
      <c r="BA1300" s="32">
        <v>5</v>
      </c>
      <c r="BB1300" s="32">
        <v>5</v>
      </c>
      <c r="BC1300" s="32">
        <v>5</v>
      </c>
      <c r="BD1300" s="33">
        <v>7.2</v>
      </c>
      <c r="BE1300" s="33">
        <v>7.2</v>
      </c>
      <c r="BF1300" s="33">
        <v>7.2</v>
      </c>
      <c r="BG1300" s="33">
        <v>7.2</v>
      </c>
      <c r="BH1300" s="33">
        <v>7.2</v>
      </c>
      <c r="BI1300" s="33">
        <v>5</v>
      </c>
      <c r="BJ1300" s="34">
        <v>5</v>
      </c>
      <c r="BK1300" s="35">
        <v>5</v>
      </c>
      <c r="BL1300" t="str">
        <f>IF(BY1300&gt;LARGE(BZ1300:$CK1300,1),1,"")</f>
        <v/>
      </c>
      <c r="BM1300" t="str">
        <f>IF(BZ1300&gt;LARGE(CA1300:$CK1300,1),2,"")</f>
        <v/>
      </c>
      <c r="BN1300" t="str">
        <f>IF(CA1300&gt;LARGE(CB1300:$CK1300,1),2.2,"")</f>
        <v/>
      </c>
      <c r="BO1300" t="str">
        <f>IF(CB1300&gt;LARGE(CC1300:$CK1300,1),3,"")</f>
        <v/>
      </c>
      <c r="BP1300" t="str">
        <f>IF(CC1300&gt;LARGE(CD1300:$CK1300,1),3.2,"")</f>
        <v/>
      </c>
      <c r="BQ1300" t="str">
        <f>IF(CD1300&gt;LARGE(CE1300:$CK1300,1),4,"")</f>
        <v/>
      </c>
      <c r="BR1300" t="str">
        <f>IF(CE1300&gt;LARGE(CF1300:$CK1300,1),4.2,"")</f>
        <v/>
      </c>
      <c r="BS1300">
        <f>IF(CF1300&gt;LARGE(CG1300:$CK1300,1),5,"")</f>
        <v>5</v>
      </c>
      <c r="BT1300" t="str">
        <f>IF(CG1300&gt;LARGE(CH1300:$CK1300,1),5.2,"")</f>
        <v/>
      </c>
      <c r="BU1300" t="str">
        <f>IF(CH1300&gt;LARGE(CI1300:$CK1300,1),6,"")</f>
        <v/>
      </c>
      <c r="BV1300" t="str">
        <f>IF(CI1300&gt;LARGE(CJ1300:$CK1300,1),6.2,"")</f>
        <v/>
      </c>
      <c r="BW1300" t="str">
        <f>IF(CJ1300&gt;LARGE(CK1300:$CK1300,1),7,"")</f>
        <v/>
      </c>
      <c r="BX1300" t="str">
        <f t="shared" si="341"/>
        <v/>
      </c>
      <c r="BY1300" s="36">
        <f t="shared" si="342"/>
        <v>0</v>
      </c>
      <c r="BZ1300" s="36">
        <f t="shared" si="343"/>
        <v>0</v>
      </c>
      <c r="CA1300">
        <f t="shared" si="344"/>
        <v>0</v>
      </c>
      <c r="CB1300" s="36">
        <f t="shared" si="345"/>
        <v>0</v>
      </c>
      <c r="CC1300">
        <f t="shared" si="346"/>
        <v>0</v>
      </c>
      <c r="CD1300" s="36">
        <f t="shared" si="347"/>
        <v>4</v>
      </c>
      <c r="CE1300">
        <f t="shared" si="348"/>
        <v>0</v>
      </c>
      <c r="CF1300" s="36">
        <f t="shared" si="349"/>
        <v>6</v>
      </c>
      <c r="CG1300">
        <f t="shared" si="350"/>
        <v>0</v>
      </c>
      <c r="CH1300" s="36">
        <f t="shared" si="351"/>
        <v>0</v>
      </c>
      <c r="CI1300">
        <f t="shared" si="352"/>
        <v>0</v>
      </c>
      <c r="CJ1300" s="36">
        <f t="shared" si="353"/>
        <v>0</v>
      </c>
      <c r="CK1300">
        <f t="shared" si="354"/>
        <v>0</v>
      </c>
      <c r="CP1300">
        <v>2019</v>
      </c>
      <c r="DD1300" t="str">
        <f>IF(COUNTIF('[3]Zone Players'!A$3:A$1847,A1300)&lt;1,"D","")</f>
        <v/>
      </c>
      <c r="DF1300">
        <f t="shared" si="357"/>
        <v>5</v>
      </c>
      <c r="DG1300" s="70">
        <f t="shared" si="355"/>
        <v>10</v>
      </c>
      <c r="DH1300" t="str">
        <f t="shared" si="356"/>
        <v/>
      </c>
    </row>
    <row r="1301" spans="1:112" x14ac:dyDescent="0.25">
      <c r="A1301" s="23">
        <v>146772</v>
      </c>
      <c r="B1301" s="24" t="s">
        <v>900</v>
      </c>
      <c r="C1301" s="24" t="s">
        <v>1767</v>
      </c>
      <c r="D1301" s="25" t="s">
        <v>1724</v>
      </c>
      <c r="E1301" s="26"/>
      <c r="F1301" s="27"/>
      <c r="G1301" s="27"/>
      <c r="H1301" s="27"/>
      <c r="I1301" s="27"/>
      <c r="J1301" s="27"/>
      <c r="K1301" s="27"/>
      <c r="L1301" s="27"/>
      <c r="M1301" s="27"/>
      <c r="N1301" s="26"/>
      <c r="O1301" s="27"/>
      <c r="P1301" s="27">
        <v>6</v>
      </c>
      <c r="Q1301" s="28"/>
      <c r="R1301" s="28"/>
      <c r="S1301" s="28"/>
      <c r="T1301" s="29"/>
      <c r="U1301" s="28"/>
      <c r="V1301" s="30" t="s">
        <v>113</v>
      </c>
      <c r="W1301" s="30" t="s">
        <v>113</v>
      </c>
      <c r="X1301" s="30" t="s">
        <v>113</v>
      </c>
      <c r="Y1301" s="30">
        <v>4</v>
      </c>
      <c r="Z1301" s="30">
        <v>5</v>
      </c>
      <c r="AA1301" s="30" t="s">
        <v>113</v>
      </c>
      <c r="AB1301" s="30" t="s">
        <v>113</v>
      </c>
      <c r="AC1301" s="30" t="s">
        <v>113</v>
      </c>
      <c r="AD1301" s="30" t="s">
        <v>113</v>
      </c>
      <c r="AE1301" s="30" t="s">
        <v>113</v>
      </c>
      <c r="AF1301" s="30" t="s">
        <v>113</v>
      </c>
      <c r="AG1301" s="30" t="s">
        <v>113</v>
      </c>
      <c r="AH1301" s="30" t="s">
        <v>113</v>
      </c>
      <c r="AI1301" s="30" t="s">
        <v>113</v>
      </c>
      <c r="AJ1301" s="30" t="s">
        <v>113</v>
      </c>
      <c r="AK1301" s="30" t="s">
        <v>113</v>
      </c>
      <c r="AL1301" s="30" t="s">
        <v>113</v>
      </c>
      <c r="AM1301" s="30">
        <v>0</v>
      </c>
      <c r="AN1301" s="30">
        <v>19</v>
      </c>
      <c r="AO1301" s="30">
        <v>0</v>
      </c>
      <c r="AP1301" s="30">
        <v>7</v>
      </c>
      <c r="AQ1301" s="31">
        <v>6</v>
      </c>
      <c r="AR1301" s="31">
        <v>6</v>
      </c>
      <c r="AS1301" s="31">
        <v>6</v>
      </c>
      <c r="AT1301" s="32">
        <v>0</v>
      </c>
      <c r="AU1301" s="32">
        <v>0</v>
      </c>
      <c r="AV1301" s="32">
        <v>0</v>
      </c>
      <c r="AW1301" s="32">
        <v>0</v>
      </c>
      <c r="AX1301" s="32">
        <v>0</v>
      </c>
      <c r="AY1301" s="32">
        <v>0</v>
      </c>
      <c r="AZ1301" s="32">
        <v>0</v>
      </c>
      <c r="BA1301" s="32">
        <v>0</v>
      </c>
      <c r="BB1301" s="32">
        <v>0</v>
      </c>
      <c r="BC1301" s="32">
        <v>0</v>
      </c>
      <c r="BD1301" s="33">
        <v>7.2</v>
      </c>
      <c r="BE1301" s="33">
        <v>7.2</v>
      </c>
      <c r="BF1301" s="33">
        <v>7.2</v>
      </c>
      <c r="BG1301" s="33">
        <v>7.2</v>
      </c>
      <c r="BH1301" s="33">
        <v>7.2</v>
      </c>
      <c r="BI1301" s="33">
        <v>7.2</v>
      </c>
      <c r="BJ1301" s="34" t="s">
        <v>113</v>
      </c>
      <c r="BK1301" s="35" t="s">
        <v>113</v>
      </c>
      <c r="BL1301" t="str">
        <f>IF(BY1301&gt;LARGE(BZ1301:$CK1301,1),1,"")</f>
        <v/>
      </c>
      <c r="BM1301" t="str">
        <f>IF(BZ1301&gt;LARGE(CA1301:$CK1301,1),2,"")</f>
        <v/>
      </c>
      <c r="BN1301" t="str">
        <f>IF(CA1301&gt;LARGE(CB1301:$CK1301,1),2.2,"")</f>
        <v/>
      </c>
      <c r="BO1301" t="str">
        <f>IF(CB1301&gt;LARGE(CC1301:$CK1301,1),3,"")</f>
        <v/>
      </c>
      <c r="BP1301" t="str">
        <f>IF(CC1301&gt;LARGE(CD1301:$CK1301,1),3.2,"")</f>
        <v/>
      </c>
      <c r="BQ1301" t="str">
        <f>IF(CD1301&gt;LARGE(CE1301:$CK1301,1),4,"")</f>
        <v/>
      </c>
      <c r="BR1301" t="str">
        <f>IF(CE1301&gt;LARGE(CF1301:$CK1301,1),4.2,"")</f>
        <v/>
      </c>
      <c r="BS1301" t="str">
        <f>IF(CF1301&gt;LARGE(CG1301:$CK1301,1),5,"")</f>
        <v/>
      </c>
      <c r="BT1301" t="str">
        <f>IF(CG1301&gt;LARGE(CH1301:$CK1301,1),5.2,"")</f>
        <v/>
      </c>
      <c r="BU1301" t="str">
        <f>IF(CH1301&gt;LARGE(CI1301:$CK1301,1),6,"")</f>
        <v/>
      </c>
      <c r="BV1301" t="str">
        <f>IF(CI1301&gt;LARGE(CJ1301:$CK1301,1),6.2,"")</f>
        <v/>
      </c>
      <c r="BW1301" t="str">
        <f>IF(CJ1301&gt;LARGE(CK1301:$CK1301,1),7,"")</f>
        <v/>
      </c>
      <c r="BX1301" t="str">
        <f t="shared" si="341"/>
        <v/>
      </c>
      <c r="BY1301" s="36">
        <f t="shared" si="342"/>
        <v>0</v>
      </c>
      <c r="BZ1301" s="36">
        <f t="shared" si="343"/>
        <v>0</v>
      </c>
      <c r="CA1301">
        <f t="shared" si="344"/>
        <v>0</v>
      </c>
      <c r="CB1301" s="36">
        <f t="shared" si="345"/>
        <v>0</v>
      </c>
      <c r="CC1301">
        <f t="shared" si="346"/>
        <v>0</v>
      </c>
      <c r="CD1301" s="36">
        <f t="shared" si="347"/>
        <v>0</v>
      </c>
      <c r="CE1301">
        <f t="shared" si="348"/>
        <v>0</v>
      </c>
      <c r="CF1301" s="36">
        <f t="shared" si="349"/>
        <v>0</v>
      </c>
      <c r="CG1301">
        <f t="shared" si="350"/>
        <v>0</v>
      </c>
      <c r="CH1301" s="36">
        <f t="shared" si="351"/>
        <v>0</v>
      </c>
      <c r="CI1301">
        <f t="shared" si="352"/>
        <v>0</v>
      </c>
      <c r="CJ1301" s="36">
        <f t="shared" si="353"/>
        <v>0</v>
      </c>
      <c r="CK1301">
        <f t="shared" si="354"/>
        <v>0</v>
      </c>
      <c r="CP1301">
        <v>2021</v>
      </c>
      <c r="DD1301" t="str">
        <f>IF(COUNTIF('[3]Zone Players'!A$3:A$1847,A1301)&lt;1,"D","")</f>
        <v/>
      </c>
      <c r="DF1301">
        <f t="shared" si="357"/>
        <v>6</v>
      </c>
      <c r="DG1301" s="70">
        <f t="shared" si="355"/>
        <v>0</v>
      </c>
      <c r="DH1301" t="str">
        <f t="shared" si="356"/>
        <v/>
      </c>
    </row>
    <row r="1302" spans="1:112" x14ac:dyDescent="0.25">
      <c r="A1302" s="23">
        <v>1065</v>
      </c>
      <c r="B1302" s="24" t="s">
        <v>1768</v>
      </c>
      <c r="C1302" s="24" t="s">
        <v>952</v>
      </c>
      <c r="D1302" s="25" t="s">
        <v>1724</v>
      </c>
      <c r="E1302" s="26"/>
      <c r="F1302" s="27"/>
      <c r="G1302" s="27"/>
      <c r="H1302" s="27"/>
      <c r="I1302" s="27"/>
      <c r="J1302" s="27"/>
      <c r="K1302" s="27"/>
      <c r="L1302" s="27"/>
      <c r="M1302" s="27">
        <v>5</v>
      </c>
      <c r="N1302" s="26"/>
      <c r="O1302" s="27"/>
      <c r="P1302" s="27">
        <v>5</v>
      </c>
      <c r="Q1302" s="28"/>
      <c r="R1302" s="28"/>
      <c r="S1302" s="28"/>
      <c r="T1302" s="29"/>
      <c r="U1302" s="28"/>
      <c r="V1302" s="30" t="s">
        <v>113</v>
      </c>
      <c r="W1302" s="30" t="s">
        <v>113</v>
      </c>
      <c r="X1302" s="30" t="s">
        <v>113</v>
      </c>
      <c r="Y1302" s="30">
        <v>4</v>
      </c>
      <c r="Z1302" s="30">
        <v>5</v>
      </c>
      <c r="AA1302" s="30" t="s">
        <v>113</v>
      </c>
      <c r="AB1302" s="30" t="s">
        <v>113</v>
      </c>
      <c r="AC1302" s="30" t="s">
        <v>113</v>
      </c>
      <c r="AD1302" s="30" t="s">
        <v>113</v>
      </c>
      <c r="AE1302" s="30" t="s">
        <v>113</v>
      </c>
      <c r="AF1302" s="30" t="s">
        <v>113</v>
      </c>
      <c r="AG1302" s="30" t="s">
        <v>113</v>
      </c>
      <c r="AH1302" s="30" t="s">
        <v>113</v>
      </c>
      <c r="AI1302" s="30" t="s">
        <v>113</v>
      </c>
      <c r="AJ1302" s="30" t="s">
        <v>113</v>
      </c>
      <c r="AK1302" s="30" t="s">
        <v>113</v>
      </c>
      <c r="AL1302" s="30" t="s">
        <v>113</v>
      </c>
      <c r="AM1302" s="30">
        <v>0</v>
      </c>
      <c r="AN1302" s="30">
        <v>19</v>
      </c>
      <c r="AO1302" s="30">
        <v>2</v>
      </c>
      <c r="AP1302" s="30">
        <v>5</v>
      </c>
      <c r="AQ1302" s="31">
        <v>5</v>
      </c>
      <c r="AR1302" s="31">
        <v>5</v>
      </c>
      <c r="AS1302" s="31">
        <v>5</v>
      </c>
      <c r="AT1302" s="32">
        <v>0</v>
      </c>
      <c r="AU1302" s="32">
        <v>0</v>
      </c>
      <c r="AV1302" s="32">
        <v>0</v>
      </c>
      <c r="AW1302" s="32">
        <v>0</v>
      </c>
      <c r="AX1302" s="32">
        <v>0</v>
      </c>
      <c r="AY1302" s="32">
        <v>0</v>
      </c>
      <c r="AZ1302" s="32">
        <v>0</v>
      </c>
      <c r="BA1302" s="32">
        <v>0</v>
      </c>
      <c r="BB1302" s="32">
        <v>0</v>
      </c>
      <c r="BC1302" s="32">
        <v>0</v>
      </c>
      <c r="BD1302" s="33">
        <v>7.2</v>
      </c>
      <c r="BE1302" s="33">
        <v>7.2</v>
      </c>
      <c r="BF1302" s="33">
        <v>7.2</v>
      </c>
      <c r="BG1302" s="33">
        <v>7.2</v>
      </c>
      <c r="BH1302" s="33">
        <v>7.2</v>
      </c>
      <c r="BI1302" s="33">
        <v>7.2</v>
      </c>
      <c r="BJ1302" s="34" t="s">
        <v>113</v>
      </c>
      <c r="BK1302" s="35" t="s">
        <v>113</v>
      </c>
      <c r="BL1302" t="str">
        <f>IF(BY1302&gt;LARGE(BZ1302:$CK1302,1),1,"")</f>
        <v/>
      </c>
      <c r="BM1302" t="str">
        <f>IF(BZ1302&gt;LARGE(CA1302:$CK1302,1),2,"")</f>
        <v/>
      </c>
      <c r="BN1302" t="str">
        <f>IF(CA1302&gt;LARGE(CB1302:$CK1302,1),2.2,"")</f>
        <v/>
      </c>
      <c r="BO1302" t="str">
        <f>IF(CB1302&gt;LARGE(CC1302:$CK1302,1),3,"")</f>
        <v/>
      </c>
      <c r="BP1302" t="str">
        <f>IF(CC1302&gt;LARGE(CD1302:$CK1302,1),3.2,"")</f>
        <v/>
      </c>
      <c r="BQ1302" t="str">
        <f>IF(CD1302&gt;LARGE(CE1302:$CK1302,1),4,"")</f>
        <v/>
      </c>
      <c r="BR1302" t="str">
        <f>IF(CE1302&gt;LARGE(CF1302:$CK1302,1),4.2,"")</f>
        <v/>
      </c>
      <c r="BS1302" t="str">
        <f>IF(CF1302&gt;LARGE(CG1302:$CK1302,1),5,"")</f>
        <v/>
      </c>
      <c r="BT1302" t="str">
        <f>IF(CG1302&gt;LARGE(CH1302:$CK1302,1),5.2,"")</f>
        <v/>
      </c>
      <c r="BU1302" t="str">
        <f>IF(CH1302&gt;LARGE(CI1302:$CK1302,1),6,"")</f>
        <v/>
      </c>
      <c r="BV1302" t="str">
        <f>IF(CI1302&gt;LARGE(CJ1302:$CK1302,1),6.2,"")</f>
        <v/>
      </c>
      <c r="BW1302" t="str">
        <f>IF(CJ1302&gt;LARGE(CK1302:$CK1302,1),7,"")</f>
        <v/>
      </c>
      <c r="BX1302" t="str">
        <f t="shared" si="341"/>
        <v/>
      </c>
      <c r="BY1302" s="36">
        <f t="shared" si="342"/>
        <v>0</v>
      </c>
      <c r="BZ1302" s="36">
        <f t="shared" si="343"/>
        <v>0</v>
      </c>
      <c r="CA1302">
        <f t="shared" si="344"/>
        <v>0</v>
      </c>
      <c r="CB1302" s="36">
        <f t="shared" si="345"/>
        <v>0</v>
      </c>
      <c r="CC1302">
        <f t="shared" si="346"/>
        <v>0</v>
      </c>
      <c r="CD1302" s="36">
        <f t="shared" si="347"/>
        <v>0</v>
      </c>
      <c r="CE1302">
        <f t="shared" si="348"/>
        <v>0</v>
      </c>
      <c r="CF1302" s="36">
        <f t="shared" si="349"/>
        <v>0</v>
      </c>
      <c r="CG1302">
        <f t="shared" si="350"/>
        <v>0</v>
      </c>
      <c r="CH1302" s="36">
        <f t="shared" si="351"/>
        <v>0</v>
      </c>
      <c r="CI1302">
        <f t="shared" si="352"/>
        <v>0</v>
      </c>
      <c r="CJ1302" s="36">
        <f t="shared" si="353"/>
        <v>0</v>
      </c>
      <c r="CK1302">
        <f t="shared" si="354"/>
        <v>0</v>
      </c>
      <c r="CP1302">
        <v>2022</v>
      </c>
      <c r="DD1302" t="str">
        <f>IF(COUNTIF('[3]Zone Players'!A$3:A$1847,A1302)&lt;1,"D","")</f>
        <v/>
      </c>
      <c r="DF1302">
        <f t="shared" si="357"/>
        <v>5</v>
      </c>
      <c r="DG1302" s="70">
        <f t="shared" si="355"/>
        <v>0</v>
      </c>
      <c r="DH1302" t="str">
        <f t="shared" si="356"/>
        <v/>
      </c>
    </row>
    <row r="1303" spans="1:112" x14ac:dyDescent="0.25">
      <c r="A1303" s="23">
        <v>84799</v>
      </c>
      <c r="B1303" s="24" t="s">
        <v>1768</v>
      </c>
      <c r="C1303" s="24" t="s">
        <v>158</v>
      </c>
      <c r="D1303" s="25" t="s">
        <v>1724</v>
      </c>
      <c r="E1303" s="26">
        <v>5</v>
      </c>
      <c r="F1303" s="27">
        <v>4</v>
      </c>
      <c r="G1303" s="27">
        <v>5</v>
      </c>
      <c r="H1303" s="27">
        <v>5</v>
      </c>
      <c r="I1303" s="27">
        <v>4</v>
      </c>
      <c r="J1303" s="27">
        <v>3</v>
      </c>
      <c r="K1303" s="27">
        <v>3</v>
      </c>
      <c r="L1303" s="27">
        <v>3</v>
      </c>
      <c r="M1303" s="27">
        <v>3</v>
      </c>
      <c r="N1303" s="26">
        <v>4</v>
      </c>
      <c r="O1303" s="27">
        <v>4</v>
      </c>
      <c r="P1303" s="27">
        <v>4</v>
      </c>
      <c r="Q1303" s="28"/>
      <c r="R1303" s="28"/>
      <c r="S1303" s="28"/>
      <c r="T1303" s="29"/>
      <c r="U1303" s="28"/>
      <c r="V1303" s="30" t="s">
        <v>113</v>
      </c>
      <c r="W1303" s="30" t="s">
        <v>113</v>
      </c>
      <c r="X1303" s="30" t="s">
        <v>113</v>
      </c>
      <c r="Y1303" s="30">
        <v>4</v>
      </c>
      <c r="Z1303" s="30">
        <v>5</v>
      </c>
      <c r="AA1303" s="30" t="s">
        <v>113</v>
      </c>
      <c r="AB1303" s="30" t="s">
        <v>113</v>
      </c>
      <c r="AC1303" s="30" t="s">
        <v>113</v>
      </c>
      <c r="AD1303" s="30" t="s">
        <v>113</v>
      </c>
      <c r="AE1303" s="30" t="s">
        <v>113</v>
      </c>
      <c r="AF1303" s="30" t="s">
        <v>113</v>
      </c>
      <c r="AG1303" s="30" t="s">
        <v>113</v>
      </c>
      <c r="AH1303" s="30" t="s">
        <v>113</v>
      </c>
      <c r="AI1303" s="30" t="s">
        <v>113</v>
      </c>
      <c r="AJ1303" s="30" t="s">
        <v>113</v>
      </c>
      <c r="AK1303" s="30" t="s">
        <v>113</v>
      </c>
      <c r="AL1303" s="30" t="s">
        <v>113</v>
      </c>
      <c r="AM1303" s="30">
        <v>0</v>
      </c>
      <c r="AN1303" s="30">
        <v>19</v>
      </c>
      <c r="AO1303" s="30">
        <v>2</v>
      </c>
      <c r="AP1303" s="30">
        <v>5</v>
      </c>
      <c r="AQ1303" s="31">
        <v>4</v>
      </c>
      <c r="AR1303" s="31">
        <v>5</v>
      </c>
      <c r="AS1303" s="31">
        <v>5</v>
      </c>
      <c r="AT1303" s="32">
        <v>4</v>
      </c>
      <c r="AU1303" s="32">
        <v>4</v>
      </c>
      <c r="AV1303" s="32">
        <v>4</v>
      </c>
      <c r="AW1303" s="32">
        <v>4</v>
      </c>
      <c r="AX1303" s="32">
        <v>5</v>
      </c>
      <c r="AY1303" s="32">
        <v>5</v>
      </c>
      <c r="AZ1303" s="32">
        <v>5</v>
      </c>
      <c r="BA1303" s="32">
        <v>5</v>
      </c>
      <c r="BB1303" s="32">
        <v>5</v>
      </c>
      <c r="BC1303" s="32">
        <v>5</v>
      </c>
      <c r="BD1303" s="33">
        <v>7.2</v>
      </c>
      <c r="BE1303" s="33">
        <v>7.2</v>
      </c>
      <c r="BF1303" s="33">
        <v>7.2</v>
      </c>
      <c r="BG1303" s="33">
        <v>7.2</v>
      </c>
      <c r="BH1303" s="33">
        <v>7.2</v>
      </c>
      <c r="BI1303" s="33">
        <v>5</v>
      </c>
      <c r="BJ1303" s="34">
        <v>5</v>
      </c>
      <c r="BK1303" s="35">
        <v>5</v>
      </c>
      <c r="BL1303" t="str">
        <f>IF(BY1303&gt;LARGE(BZ1303:$CK1303,1),1,"")</f>
        <v/>
      </c>
      <c r="BM1303" t="str">
        <f>IF(BZ1303&gt;LARGE(CA1303:$CK1303,1),2,"")</f>
        <v/>
      </c>
      <c r="BN1303" t="str">
        <f>IF(CA1303&gt;LARGE(CB1303:$CK1303,1),2.2,"")</f>
        <v/>
      </c>
      <c r="BO1303" t="str">
        <f>IF(CB1303&gt;LARGE(CC1303:$CK1303,1),3,"")</f>
        <v/>
      </c>
      <c r="BP1303" t="str">
        <f>IF(CC1303&gt;LARGE(CD1303:$CK1303,1),3.2,"")</f>
        <v/>
      </c>
      <c r="BQ1303" t="str">
        <f>IF(CD1303&gt;LARGE(CE1303:$CK1303,1),4,"")</f>
        <v/>
      </c>
      <c r="BR1303" t="str">
        <f>IF(CE1303&gt;LARGE(CF1303:$CK1303,1),4.2,"")</f>
        <v/>
      </c>
      <c r="BS1303">
        <f>IF(CF1303&gt;LARGE(CG1303:$CK1303,1),5,"")</f>
        <v>5</v>
      </c>
      <c r="BT1303" t="str">
        <f>IF(CG1303&gt;LARGE(CH1303:$CK1303,1),5.2,"")</f>
        <v/>
      </c>
      <c r="BU1303" t="str">
        <f>IF(CH1303&gt;LARGE(CI1303:$CK1303,1),6,"")</f>
        <v/>
      </c>
      <c r="BV1303" t="str">
        <f>IF(CI1303&gt;LARGE(CJ1303:$CK1303,1),6.2,"")</f>
        <v/>
      </c>
      <c r="BW1303" t="str">
        <f>IF(CJ1303&gt;LARGE(CK1303:$CK1303,1),7,"")</f>
        <v/>
      </c>
      <c r="BX1303" t="str">
        <f t="shared" si="341"/>
        <v/>
      </c>
      <c r="BY1303" s="36">
        <f t="shared" si="342"/>
        <v>0</v>
      </c>
      <c r="BZ1303" s="36">
        <f t="shared" si="343"/>
        <v>0</v>
      </c>
      <c r="CA1303">
        <f t="shared" si="344"/>
        <v>0</v>
      </c>
      <c r="CB1303" s="36">
        <f t="shared" si="345"/>
        <v>0</v>
      </c>
      <c r="CC1303">
        <f t="shared" si="346"/>
        <v>0</v>
      </c>
      <c r="CD1303" s="36">
        <f t="shared" si="347"/>
        <v>4</v>
      </c>
      <c r="CE1303">
        <f t="shared" si="348"/>
        <v>0</v>
      </c>
      <c r="CF1303" s="36">
        <f t="shared" si="349"/>
        <v>6</v>
      </c>
      <c r="CG1303">
        <f t="shared" si="350"/>
        <v>0</v>
      </c>
      <c r="CH1303" s="36">
        <f t="shared" si="351"/>
        <v>0</v>
      </c>
      <c r="CI1303">
        <f t="shared" si="352"/>
        <v>0</v>
      </c>
      <c r="CJ1303" s="36">
        <f t="shared" si="353"/>
        <v>0</v>
      </c>
      <c r="CK1303">
        <f t="shared" si="354"/>
        <v>0</v>
      </c>
      <c r="CP1303">
        <v>2024</v>
      </c>
      <c r="DD1303" t="str">
        <f>IF(COUNTIF('[3]Zone Players'!A$3:A$1847,A1303)&lt;1,"D","")</f>
        <v/>
      </c>
      <c r="DF1303">
        <f t="shared" si="357"/>
        <v>5</v>
      </c>
      <c r="DG1303" s="70">
        <f t="shared" si="355"/>
        <v>10</v>
      </c>
      <c r="DH1303" t="str">
        <f t="shared" si="356"/>
        <v/>
      </c>
    </row>
    <row r="1304" spans="1:112" x14ac:dyDescent="0.25">
      <c r="A1304" s="23">
        <v>98662</v>
      </c>
      <c r="B1304" s="24" t="s">
        <v>1768</v>
      </c>
      <c r="C1304" s="24" t="s">
        <v>419</v>
      </c>
      <c r="D1304" s="25" t="s">
        <v>1724</v>
      </c>
      <c r="E1304" s="26"/>
      <c r="F1304" s="27"/>
      <c r="G1304" s="27"/>
      <c r="H1304" s="27"/>
      <c r="I1304" s="27"/>
      <c r="J1304" s="27"/>
      <c r="K1304" s="27"/>
      <c r="L1304" s="27"/>
      <c r="M1304" s="27"/>
      <c r="N1304" s="26"/>
      <c r="O1304" s="27"/>
      <c r="P1304" s="27" t="s">
        <v>113</v>
      </c>
      <c r="Q1304" s="28"/>
      <c r="R1304" s="28"/>
      <c r="S1304" s="28"/>
      <c r="T1304" s="29"/>
      <c r="U1304" s="28"/>
      <c r="V1304" s="30" t="s">
        <v>113</v>
      </c>
      <c r="W1304" s="30" t="s">
        <v>113</v>
      </c>
      <c r="X1304" s="30" t="s">
        <v>113</v>
      </c>
      <c r="Y1304" s="30">
        <v>4</v>
      </c>
      <c r="Z1304" s="30">
        <v>5</v>
      </c>
      <c r="AA1304" s="30" t="s">
        <v>113</v>
      </c>
      <c r="AB1304" s="30" t="s">
        <v>113</v>
      </c>
      <c r="AC1304" s="30" t="s">
        <v>113</v>
      </c>
      <c r="AD1304" s="30" t="s">
        <v>113</v>
      </c>
      <c r="AE1304" s="30" t="s">
        <v>113</v>
      </c>
      <c r="AF1304" s="30" t="s">
        <v>113</v>
      </c>
      <c r="AG1304" s="30" t="s">
        <v>113</v>
      </c>
      <c r="AH1304" s="30" t="s">
        <v>113</v>
      </c>
      <c r="AI1304" s="30" t="s">
        <v>113</v>
      </c>
      <c r="AJ1304" s="30" t="s">
        <v>113</v>
      </c>
      <c r="AK1304" s="30" t="s">
        <v>113</v>
      </c>
      <c r="AL1304" s="30" t="s">
        <v>113</v>
      </c>
      <c r="AM1304" s="30">
        <v>0</v>
      </c>
      <c r="AN1304" s="30">
        <v>19</v>
      </c>
      <c r="AO1304" s="30">
        <v>0</v>
      </c>
      <c r="AP1304" s="30">
        <v>7</v>
      </c>
      <c r="AQ1304" s="31" t="s">
        <v>113</v>
      </c>
      <c r="AR1304" s="31" t="s">
        <v>113</v>
      </c>
      <c r="AS1304" s="31" t="s">
        <v>113</v>
      </c>
      <c r="AT1304" s="32">
        <v>0</v>
      </c>
      <c r="AU1304" s="32">
        <v>0</v>
      </c>
      <c r="AV1304" s="32">
        <v>0</v>
      </c>
      <c r="AW1304" s="32">
        <v>0</v>
      </c>
      <c r="AX1304" s="32">
        <v>0</v>
      </c>
      <c r="AY1304" s="32">
        <v>0</v>
      </c>
      <c r="AZ1304" s="32">
        <v>0</v>
      </c>
      <c r="BA1304" s="32">
        <v>0</v>
      </c>
      <c r="BB1304" s="32">
        <v>0</v>
      </c>
      <c r="BC1304" s="32">
        <v>0</v>
      </c>
      <c r="BD1304" s="33">
        <v>7.2</v>
      </c>
      <c r="BE1304" s="33">
        <v>7.2</v>
      </c>
      <c r="BF1304" s="33">
        <v>7.2</v>
      </c>
      <c r="BG1304" s="33">
        <v>7.2</v>
      </c>
      <c r="BH1304" s="33">
        <v>7.2</v>
      </c>
      <c r="BI1304" s="33">
        <v>7.2</v>
      </c>
      <c r="BJ1304" s="34" t="s">
        <v>113</v>
      </c>
      <c r="BK1304" s="35" t="s">
        <v>113</v>
      </c>
      <c r="BL1304" t="str">
        <f>IF(BY1304&gt;LARGE(BZ1304:$CK1304,1),1,"")</f>
        <v/>
      </c>
      <c r="BM1304" t="str">
        <f>IF(BZ1304&gt;LARGE(CA1304:$CK1304,1),2,"")</f>
        <v/>
      </c>
      <c r="BN1304" t="str">
        <f>IF(CA1304&gt;LARGE(CB1304:$CK1304,1),2.2,"")</f>
        <v/>
      </c>
      <c r="BO1304" t="str">
        <f>IF(CB1304&gt;LARGE(CC1304:$CK1304,1),3,"")</f>
        <v/>
      </c>
      <c r="BP1304" t="str">
        <f>IF(CC1304&gt;LARGE(CD1304:$CK1304,1),3.2,"")</f>
        <v/>
      </c>
      <c r="BQ1304" t="str">
        <f>IF(CD1304&gt;LARGE(CE1304:$CK1304,1),4,"")</f>
        <v/>
      </c>
      <c r="BR1304" t="str">
        <f>IF(CE1304&gt;LARGE(CF1304:$CK1304,1),4.2,"")</f>
        <v/>
      </c>
      <c r="BS1304" t="str">
        <f>IF(CF1304&gt;LARGE(CG1304:$CK1304,1),5,"")</f>
        <v/>
      </c>
      <c r="BT1304" t="str">
        <f>IF(CG1304&gt;LARGE(CH1304:$CK1304,1),5.2,"")</f>
        <v/>
      </c>
      <c r="BU1304" t="str">
        <f>IF(CH1304&gt;LARGE(CI1304:$CK1304,1),6,"")</f>
        <v/>
      </c>
      <c r="BV1304" t="str">
        <f>IF(CI1304&gt;LARGE(CJ1304:$CK1304,1),6.2,"")</f>
        <v/>
      </c>
      <c r="BW1304" t="str">
        <f>IF(CJ1304&gt;LARGE(CK1304:$CK1304,1),7,"")</f>
        <v/>
      </c>
      <c r="BX1304" t="str">
        <f t="shared" si="341"/>
        <v/>
      </c>
      <c r="BY1304" s="36">
        <f t="shared" si="342"/>
        <v>0</v>
      </c>
      <c r="BZ1304" s="36">
        <f t="shared" si="343"/>
        <v>0</v>
      </c>
      <c r="CA1304">
        <f t="shared" si="344"/>
        <v>0</v>
      </c>
      <c r="CB1304" s="36">
        <f t="shared" si="345"/>
        <v>0</v>
      </c>
      <c r="CC1304">
        <f t="shared" si="346"/>
        <v>0</v>
      </c>
      <c r="CD1304" s="36">
        <f t="shared" si="347"/>
        <v>0</v>
      </c>
      <c r="CE1304">
        <f t="shared" si="348"/>
        <v>0</v>
      </c>
      <c r="CF1304" s="36">
        <f t="shared" si="349"/>
        <v>0</v>
      </c>
      <c r="CG1304">
        <f t="shared" si="350"/>
        <v>0</v>
      </c>
      <c r="CH1304" s="36">
        <f t="shared" si="351"/>
        <v>0</v>
      </c>
      <c r="CI1304">
        <f t="shared" si="352"/>
        <v>0</v>
      </c>
      <c r="CJ1304" s="36">
        <f t="shared" si="353"/>
        <v>0</v>
      </c>
      <c r="CK1304">
        <f t="shared" si="354"/>
        <v>0</v>
      </c>
      <c r="CP1304">
        <v>2026</v>
      </c>
      <c r="DD1304" t="str">
        <f>IF(COUNTIF('[3]Zone Players'!A$3:A$1847,A1304)&lt;1,"D","")</f>
        <v/>
      </c>
      <c r="DF1304" t="str">
        <f t="shared" si="357"/>
        <v/>
      </c>
      <c r="DG1304" s="70">
        <f t="shared" si="355"/>
        <v>0</v>
      </c>
      <c r="DH1304" t="str">
        <f t="shared" si="356"/>
        <v/>
      </c>
    </row>
    <row r="1305" spans="1:112" x14ac:dyDescent="0.25">
      <c r="A1305" s="23">
        <v>16063</v>
      </c>
      <c r="B1305" s="24" t="s">
        <v>228</v>
      </c>
      <c r="C1305" s="24" t="s">
        <v>136</v>
      </c>
      <c r="D1305" s="25" t="s">
        <v>1724</v>
      </c>
      <c r="E1305" s="26"/>
      <c r="F1305" s="27"/>
      <c r="G1305" s="27"/>
      <c r="H1305" s="27"/>
      <c r="I1305" s="27"/>
      <c r="J1305" s="27"/>
      <c r="K1305" s="27"/>
      <c r="L1305" s="27"/>
      <c r="M1305" s="27">
        <v>5</v>
      </c>
      <c r="N1305" s="26"/>
      <c r="O1305" s="27"/>
      <c r="P1305" s="27">
        <v>6</v>
      </c>
      <c r="Q1305" s="28"/>
      <c r="R1305" s="28"/>
      <c r="S1305" s="28"/>
      <c r="T1305" s="29"/>
      <c r="U1305" s="28"/>
      <c r="V1305" s="30" t="s">
        <v>113</v>
      </c>
      <c r="W1305" s="30" t="s">
        <v>113</v>
      </c>
      <c r="X1305" s="30" t="s">
        <v>113</v>
      </c>
      <c r="Y1305" s="30">
        <v>4</v>
      </c>
      <c r="Z1305" s="30">
        <v>5</v>
      </c>
      <c r="AA1305" s="30" t="s">
        <v>113</v>
      </c>
      <c r="AB1305" s="30" t="s">
        <v>113</v>
      </c>
      <c r="AC1305" s="30" t="s">
        <v>113</v>
      </c>
      <c r="AD1305" s="30" t="s">
        <v>113</v>
      </c>
      <c r="AE1305" s="30" t="s">
        <v>113</v>
      </c>
      <c r="AF1305" s="30" t="s">
        <v>113</v>
      </c>
      <c r="AG1305" s="30" t="s">
        <v>113</v>
      </c>
      <c r="AH1305" s="30" t="s">
        <v>113</v>
      </c>
      <c r="AI1305" s="30" t="s">
        <v>113</v>
      </c>
      <c r="AJ1305" s="30" t="s">
        <v>113</v>
      </c>
      <c r="AK1305" s="30" t="s">
        <v>113</v>
      </c>
      <c r="AL1305" s="30" t="s">
        <v>113</v>
      </c>
      <c r="AM1305" s="30">
        <v>0</v>
      </c>
      <c r="AN1305" s="30">
        <v>19</v>
      </c>
      <c r="AO1305" s="30">
        <v>0</v>
      </c>
      <c r="AP1305" s="30">
        <v>7</v>
      </c>
      <c r="AQ1305" s="31">
        <v>6</v>
      </c>
      <c r="AR1305" s="31">
        <v>6</v>
      </c>
      <c r="AS1305" s="31">
        <v>6</v>
      </c>
      <c r="AT1305" s="32">
        <v>0</v>
      </c>
      <c r="AU1305" s="32">
        <v>0</v>
      </c>
      <c r="AV1305" s="32">
        <v>0</v>
      </c>
      <c r="AW1305" s="32">
        <v>0</v>
      </c>
      <c r="AX1305" s="32">
        <v>0</v>
      </c>
      <c r="AY1305" s="32">
        <v>0</v>
      </c>
      <c r="AZ1305" s="32">
        <v>0</v>
      </c>
      <c r="BA1305" s="32">
        <v>0</v>
      </c>
      <c r="BB1305" s="32">
        <v>0</v>
      </c>
      <c r="BC1305" s="32">
        <v>0</v>
      </c>
      <c r="BD1305" s="33">
        <v>7.2</v>
      </c>
      <c r="BE1305" s="33">
        <v>7.2</v>
      </c>
      <c r="BF1305" s="33">
        <v>7.2</v>
      </c>
      <c r="BG1305" s="33">
        <v>7.2</v>
      </c>
      <c r="BH1305" s="33">
        <v>7.2</v>
      </c>
      <c r="BI1305" s="33">
        <v>7.2</v>
      </c>
      <c r="BJ1305" s="34" t="s">
        <v>113</v>
      </c>
      <c r="BK1305" s="35" t="s">
        <v>113</v>
      </c>
      <c r="BL1305" t="str">
        <f>IF(BY1305&gt;LARGE(BZ1305:$CK1305,1),1,"")</f>
        <v/>
      </c>
      <c r="BM1305" t="str">
        <f>IF(BZ1305&gt;LARGE(CA1305:$CK1305,1),2,"")</f>
        <v/>
      </c>
      <c r="BN1305" t="str">
        <f>IF(CA1305&gt;LARGE(CB1305:$CK1305,1),2.2,"")</f>
        <v/>
      </c>
      <c r="BO1305" t="str">
        <f>IF(CB1305&gt;LARGE(CC1305:$CK1305,1),3,"")</f>
        <v/>
      </c>
      <c r="BP1305" t="str">
        <f>IF(CC1305&gt;LARGE(CD1305:$CK1305,1),3.2,"")</f>
        <v/>
      </c>
      <c r="BQ1305" t="str">
        <f>IF(CD1305&gt;LARGE(CE1305:$CK1305,1),4,"")</f>
        <v/>
      </c>
      <c r="BR1305" t="str">
        <f>IF(CE1305&gt;LARGE(CF1305:$CK1305,1),4.2,"")</f>
        <v/>
      </c>
      <c r="BS1305" t="str">
        <f>IF(CF1305&gt;LARGE(CG1305:$CK1305,1),5,"")</f>
        <v/>
      </c>
      <c r="BT1305" t="str">
        <f>IF(CG1305&gt;LARGE(CH1305:$CK1305,1),5.2,"")</f>
        <v/>
      </c>
      <c r="BU1305" t="str">
        <f>IF(CH1305&gt;LARGE(CI1305:$CK1305,1),6,"")</f>
        <v/>
      </c>
      <c r="BV1305" t="str">
        <f>IF(CI1305&gt;LARGE(CJ1305:$CK1305,1),6.2,"")</f>
        <v/>
      </c>
      <c r="BW1305" t="str">
        <f>IF(CJ1305&gt;LARGE(CK1305:$CK1305,1),7,"")</f>
        <v/>
      </c>
      <c r="BX1305" t="str">
        <f t="shared" si="341"/>
        <v/>
      </c>
      <c r="BY1305" s="36">
        <f t="shared" si="342"/>
        <v>0</v>
      </c>
      <c r="BZ1305" s="36">
        <f t="shared" si="343"/>
        <v>0</v>
      </c>
      <c r="CA1305">
        <f t="shared" si="344"/>
        <v>0</v>
      </c>
      <c r="CB1305" s="36">
        <f t="shared" si="345"/>
        <v>0</v>
      </c>
      <c r="CC1305">
        <f t="shared" si="346"/>
        <v>0</v>
      </c>
      <c r="CD1305" s="36">
        <f t="shared" si="347"/>
        <v>0</v>
      </c>
      <c r="CE1305">
        <f t="shared" si="348"/>
        <v>0</v>
      </c>
      <c r="CF1305" s="36">
        <f t="shared" si="349"/>
        <v>0</v>
      </c>
      <c r="CG1305">
        <f t="shared" si="350"/>
        <v>0</v>
      </c>
      <c r="CH1305" s="36">
        <f t="shared" si="351"/>
        <v>0</v>
      </c>
      <c r="CI1305">
        <f t="shared" si="352"/>
        <v>0</v>
      </c>
      <c r="CJ1305" s="36">
        <f t="shared" si="353"/>
        <v>0</v>
      </c>
      <c r="CK1305">
        <f t="shared" si="354"/>
        <v>0</v>
      </c>
      <c r="CP1305">
        <v>2028</v>
      </c>
      <c r="DD1305" t="str">
        <f>IF(COUNTIF('[3]Zone Players'!A$3:A$1847,A1305)&lt;1,"D","")</f>
        <v/>
      </c>
      <c r="DF1305">
        <f t="shared" si="357"/>
        <v>6</v>
      </c>
      <c r="DG1305" s="70">
        <f t="shared" si="355"/>
        <v>0</v>
      </c>
      <c r="DH1305" t="str">
        <f t="shared" si="356"/>
        <v/>
      </c>
    </row>
    <row r="1306" spans="1:112" x14ac:dyDescent="0.25">
      <c r="A1306" s="23">
        <v>101595</v>
      </c>
      <c r="B1306" s="24" t="s">
        <v>1769</v>
      </c>
      <c r="C1306" s="24" t="s">
        <v>225</v>
      </c>
      <c r="D1306" s="25" t="s">
        <v>1724</v>
      </c>
      <c r="E1306" s="26"/>
      <c r="F1306" s="27"/>
      <c r="G1306" s="27"/>
      <c r="H1306" s="27"/>
      <c r="I1306" s="27"/>
      <c r="J1306" s="27"/>
      <c r="K1306" s="27"/>
      <c r="L1306" s="27"/>
      <c r="M1306" s="27"/>
      <c r="N1306" s="26">
        <v>6</v>
      </c>
      <c r="O1306" s="27"/>
      <c r="P1306" s="27">
        <v>6</v>
      </c>
      <c r="Q1306" s="28"/>
      <c r="R1306" s="28"/>
      <c r="S1306" s="28"/>
      <c r="T1306" s="29"/>
      <c r="U1306" s="28"/>
      <c r="V1306" s="30" t="s">
        <v>113</v>
      </c>
      <c r="W1306" s="30" t="s">
        <v>113</v>
      </c>
      <c r="X1306" s="30" t="s">
        <v>113</v>
      </c>
      <c r="Y1306" s="30">
        <v>4</v>
      </c>
      <c r="Z1306" s="30">
        <v>5</v>
      </c>
      <c r="AA1306" s="30" t="s">
        <v>113</v>
      </c>
      <c r="AB1306" s="30" t="s">
        <v>113</v>
      </c>
      <c r="AC1306" s="30" t="s">
        <v>113</v>
      </c>
      <c r="AD1306" s="30" t="s">
        <v>113</v>
      </c>
      <c r="AE1306" s="30" t="s">
        <v>113</v>
      </c>
      <c r="AF1306" s="30" t="s">
        <v>113</v>
      </c>
      <c r="AG1306" s="30" t="s">
        <v>113</v>
      </c>
      <c r="AH1306" s="30" t="s">
        <v>113</v>
      </c>
      <c r="AI1306" s="30" t="s">
        <v>113</v>
      </c>
      <c r="AJ1306" s="30" t="s">
        <v>113</v>
      </c>
      <c r="AK1306" s="30" t="s">
        <v>113</v>
      </c>
      <c r="AL1306" s="30" t="s">
        <v>113</v>
      </c>
      <c r="AM1306" s="30">
        <v>0</v>
      </c>
      <c r="AN1306" s="30">
        <v>19</v>
      </c>
      <c r="AO1306" s="30">
        <v>0</v>
      </c>
      <c r="AP1306" s="30">
        <v>7</v>
      </c>
      <c r="AQ1306" s="31">
        <v>6</v>
      </c>
      <c r="AR1306" s="31">
        <v>6</v>
      </c>
      <c r="AS1306" s="31">
        <v>6</v>
      </c>
      <c r="AT1306" s="32">
        <v>0</v>
      </c>
      <c r="AU1306" s="32">
        <v>0</v>
      </c>
      <c r="AV1306" s="32">
        <v>0</v>
      </c>
      <c r="AW1306" s="32">
        <v>0</v>
      </c>
      <c r="AX1306" s="32">
        <v>0</v>
      </c>
      <c r="AY1306" s="32">
        <v>0</v>
      </c>
      <c r="AZ1306" s="32">
        <v>0</v>
      </c>
      <c r="BA1306" s="32">
        <v>0</v>
      </c>
      <c r="BB1306" s="32">
        <v>0</v>
      </c>
      <c r="BC1306" s="32">
        <v>0</v>
      </c>
      <c r="BD1306" s="33">
        <v>7.2</v>
      </c>
      <c r="BE1306" s="33">
        <v>7.2</v>
      </c>
      <c r="BF1306" s="33">
        <v>7.2</v>
      </c>
      <c r="BG1306" s="33">
        <v>7.2</v>
      </c>
      <c r="BH1306" s="33">
        <v>7.2</v>
      </c>
      <c r="BI1306" s="33">
        <v>7.2</v>
      </c>
      <c r="BJ1306" s="34" t="s">
        <v>113</v>
      </c>
      <c r="BK1306" s="35" t="s">
        <v>113</v>
      </c>
      <c r="BL1306" t="str">
        <f>IF(BY1306&gt;LARGE(BZ1306:$CK1306,1),1,"")</f>
        <v/>
      </c>
      <c r="BM1306" t="str">
        <f>IF(BZ1306&gt;LARGE(CA1306:$CK1306,1),2,"")</f>
        <v/>
      </c>
      <c r="BN1306" t="str">
        <f>IF(CA1306&gt;LARGE(CB1306:$CK1306,1),2.2,"")</f>
        <v/>
      </c>
      <c r="BO1306" t="str">
        <f>IF(CB1306&gt;LARGE(CC1306:$CK1306,1),3,"")</f>
        <v/>
      </c>
      <c r="BP1306" t="str">
        <f>IF(CC1306&gt;LARGE(CD1306:$CK1306,1),3.2,"")</f>
        <v/>
      </c>
      <c r="BQ1306" t="str">
        <f>IF(CD1306&gt;LARGE(CE1306:$CK1306,1),4,"")</f>
        <v/>
      </c>
      <c r="BR1306" t="str">
        <f>IF(CE1306&gt;LARGE(CF1306:$CK1306,1),4.2,"")</f>
        <v/>
      </c>
      <c r="BS1306" t="str">
        <f>IF(CF1306&gt;LARGE(CG1306:$CK1306,1),5,"")</f>
        <v/>
      </c>
      <c r="BT1306" t="str">
        <f>IF(CG1306&gt;LARGE(CH1306:$CK1306,1),5.2,"")</f>
        <v/>
      </c>
      <c r="BU1306" t="str">
        <f>IF(CH1306&gt;LARGE(CI1306:$CK1306,1),6,"")</f>
        <v/>
      </c>
      <c r="BV1306" t="str">
        <f>IF(CI1306&gt;LARGE(CJ1306:$CK1306,1),6.2,"")</f>
        <v/>
      </c>
      <c r="BW1306" t="str">
        <f>IF(CJ1306&gt;LARGE(CK1306:$CK1306,1),7,"")</f>
        <v/>
      </c>
      <c r="BX1306" t="str">
        <f t="shared" si="341"/>
        <v/>
      </c>
      <c r="BY1306" s="36">
        <f t="shared" si="342"/>
        <v>0</v>
      </c>
      <c r="BZ1306" s="36">
        <f t="shared" si="343"/>
        <v>0</v>
      </c>
      <c r="CA1306">
        <f t="shared" si="344"/>
        <v>0</v>
      </c>
      <c r="CB1306" s="36">
        <f t="shared" si="345"/>
        <v>0</v>
      </c>
      <c r="CC1306">
        <f t="shared" si="346"/>
        <v>0</v>
      </c>
      <c r="CD1306" s="36">
        <f t="shared" si="347"/>
        <v>0</v>
      </c>
      <c r="CE1306">
        <f t="shared" si="348"/>
        <v>0</v>
      </c>
      <c r="CF1306" s="36">
        <f t="shared" si="349"/>
        <v>0</v>
      </c>
      <c r="CG1306">
        <f t="shared" si="350"/>
        <v>0</v>
      </c>
      <c r="CH1306" s="36">
        <f t="shared" si="351"/>
        <v>0</v>
      </c>
      <c r="CI1306">
        <f t="shared" si="352"/>
        <v>0</v>
      </c>
      <c r="CJ1306" s="36">
        <f t="shared" si="353"/>
        <v>0</v>
      </c>
      <c r="CK1306">
        <f t="shared" si="354"/>
        <v>0</v>
      </c>
      <c r="CP1306">
        <v>2029</v>
      </c>
      <c r="DD1306" t="str">
        <f>IF(COUNTIF('[3]Zone Players'!A$3:A$1847,A1306)&lt;1,"D","")</f>
        <v/>
      </c>
      <c r="DF1306">
        <f t="shared" si="357"/>
        <v>6</v>
      </c>
      <c r="DG1306" s="70">
        <f t="shared" si="355"/>
        <v>0</v>
      </c>
      <c r="DH1306" t="str">
        <f t="shared" si="356"/>
        <v/>
      </c>
    </row>
    <row r="1307" spans="1:112" x14ac:dyDescent="0.25">
      <c r="A1307" s="40">
        <v>16797</v>
      </c>
      <c r="B1307" s="24" t="s">
        <v>1770</v>
      </c>
      <c r="C1307" s="24" t="s">
        <v>161</v>
      </c>
      <c r="D1307" s="25" t="s">
        <v>1724</v>
      </c>
      <c r="E1307" s="26">
        <v>6</v>
      </c>
      <c r="F1307" s="27">
        <v>2</v>
      </c>
      <c r="G1307" s="27">
        <v>2</v>
      </c>
      <c r="H1307" s="27">
        <v>3</v>
      </c>
      <c r="I1307" s="27">
        <v>6</v>
      </c>
      <c r="J1307" s="27">
        <v>5</v>
      </c>
      <c r="K1307" s="27">
        <v>5</v>
      </c>
      <c r="L1307" s="27">
        <v>6</v>
      </c>
      <c r="M1307" s="27">
        <v>5</v>
      </c>
      <c r="N1307" s="26"/>
      <c r="O1307" s="27"/>
      <c r="P1307" s="27">
        <v>6</v>
      </c>
      <c r="Q1307" s="28"/>
      <c r="R1307" s="28"/>
      <c r="S1307" s="28"/>
      <c r="T1307" s="29"/>
      <c r="U1307" s="28"/>
      <c r="V1307" s="30" t="s">
        <v>113</v>
      </c>
      <c r="W1307" s="30" t="s">
        <v>113</v>
      </c>
      <c r="X1307" s="30" t="s">
        <v>113</v>
      </c>
      <c r="Y1307" s="30">
        <v>4</v>
      </c>
      <c r="Z1307" s="30">
        <v>5</v>
      </c>
      <c r="AA1307" s="30" t="s">
        <v>113</v>
      </c>
      <c r="AB1307" s="30" t="s">
        <v>113</v>
      </c>
      <c r="AC1307" s="30" t="s">
        <v>113</v>
      </c>
      <c r="AD1307" s="30" t="s">
        <v>113</v>
      </c>
      <c r="AE1307" s="30" t="s">
        <v>113</v>
      </c>
      <c r="AF1307" s="30" t="s">
        <v>113</v>
      </c>
      <c r="AG1307" s="30" t="s">
        <v>113</v>
      </c>
      <c r="AH1307" s="30" t="s">
        <v>113</v>
      </c>
      <c r="AI1307" s="30" t="s">
        <v>113</v>
      </c>
      <c r="AJ1307" s="30" t="s">
        <v>113</v>
      </c>
      <c r="AK1307" s="30" t="s">
        <v>113</v>
      </c>
      <c r="AL1307" s="30" t="s">
        <v>113</v>
      </c>
      <c r="AM1307" s="30">
        <v>0</v>
      </c>
      <c r="AN1307" s="30">
        <v>19</v>
      </c>
      <c r="AO1307" s="30">
        <v>0</v>
      </c>
      <c r="AP1307" s="30">
        <v>7</v>
      </c>
      <c r="AQ1307" s="31">
        <v>6</v>
      </c>
      <c r="AR1307" s="31">
        <v>6</v>
      </c>
      <c r="AS1307" s="31">
        <v>6</v>
      </c>
      <c r="AT1307" s="32">
        <v>0</v>
      </c>
      <c r="AU1307" s="32">
        <v>0</v>
      </c>
      <c r="AV1307" s="32">
        <v>0</v>
      </c>
      <c r="AW1307" s="32">
        <v>0</v>
      </c>
      <c r="AX1307" s="32">
        <v>0</v>
      </c>
      <c r="AY1307" s="32">
        <v>0</v>
      </c>
      <c r="AZ1307" s="32">
        <v>0</v>
      </c>
      <c r="BA1307" s="32">
        <v>0</v>
      </c>
      <c r="BB1307" s="32">
        <v>0</v>
      </c>
      <c r="BC1307" s="32">
        <v>0</v>
      </c>
      <c r="BD1307" s="33">
        <v>7.2</v>
      </c>
      <c r="BE1307" s="33">
        <v>7.2</v>
      </c>
      <c r="BF1307" s="33">
        <v>7.2</v>
      </c>
      <c r="BG1307" s="33">
        <v>7.2</v>
      </c>
      <c r="BH1307" s="33">
        <v>7.2</v>
      </c>
      <c r="BI1307" s="33">
        <v>7.2</v>
      </c>
      <c r="BJ1307" s="34" t="s">
        <v>113</v>
      </c>
      <c r="BK1307" s="35" t="s">
        <v>113</v>
      </c>
      <c r="BL1307" t="str">
        <f>IF(BY1307&gt;LARGE(BZ1307:$CK1307,1),1,"")</f>
        <v/>
      </c>
      <c r="BM1307" t="str">
        <f>IF(BZ1307&gt;LARGE(CA1307:$CK1307,1),2,"")</f>
        <v/>
      </c>
      <c r="BN1307" t="str">
        <f>IF(CA1307&gt;LARGE(CB1307:$CK1307,1),2.2,"")</f>
        <v/>
      </c>
      <c r="BO1307" t="str">
        <f>IF(CB1307&gt;LARGE(CC1307:$CK1307,1),3,"")</f>
        <v/>
      </c>
      <c r="BP1307" t="str">
        <f>IF(CC1307&gt;LARGE(CD1307:$CK1307,1),3.2,"")</f>
        <v/>
      </c>
      <c r="BQ1307" t="str">
        <f>IF(CD1307&gt;LARGE(CE1307:$CK1307,1),4,"")</f>
        <v/>
      </c>
      <c r="BR1307" t="str">
        <f>IF(CE1307&gt;LARGE(CF1307:$CK1307,1),4.2,"")</f>
        <v/>
      </c>
      <c r="BS1307" t="str">
        <f>IF(CF1307&gt;LARGE(CG1307:$CK1307,1),5,"")</f>
        <v/>
      </c>
      <c r="BT1307" t="str">
        <f>IF(CG1307&gt;LARGE(CH1307:$CK1307,1),5.2,"")</f>
        <v/>
      </c>
      <c r="BU1307" t="str">
        <f>IF(CH1307&gt;LARGE(CI1307:$CK1307,1),6,"")</f>
        <v/>
      </c>
      <c r="BV1307" t="str">
        <f>IF(CI1307&gt;LARGE(CJ1307:$CK1307,1),6.2,"")</f>
        <v/>
      </c>
      <c r="BW1307" t="str">
        <f>IF(CJ1307&gt;LARGE(CK1307:$CK1307,1),7,"")</f>
        <v/>
      </c>
      <c r="BX1307" t="str">
        <f t="shared" si="341"/>
        <v/>
      </c>
      <c r="BY1307" s="36">
        <f t="shared" si="342"/>
        <v>0</v>
      </c>
      <c r="BZ1307" s="36">
        <f t="shared" si="343"/>
        <v>0</v>
      </c>
      <c r="CA1307">
        <f t="shared" si="344"/>
        <v>0</v>
      </c>
      <c r="CB1307" s="36">
        <f t="shared" si="345"/>
        <v>0</v>
      </c>
      <c r="CC1307">
        <f t="shared" si="346"/>
        <v>0</v>
      </c>
      <c r="CD1307" s="36">
        <f t="shared" si="347"/>
        <v>0</v>
      </c>
      <c r="CE1307">
        <f t="shared" si="348"/>
        <v>0</v>
      </c>
      <c r="CF1307" s="36">
        <f t="shared" si="349"/>
        <v>0</v>
      </c>
      <c r="CG1307">
        <f t="shared" si="350"/>
        <v>0</v>
      </c>
      <c r="CH1307" s="36">
        <f t="shared" si="351"/>
        <v>0</v>
      </c>
      <c r="CI1307">
        <f t="shared" si="352"/>
        <v>0</v>
      </c>
      <c r="CJ1307" s="36">
        <f t="shared" si="353"/>
        <v>0</v>
      </c>
      <c r="CK1307">
        <f t="shared" si="354"/>
        <v>0</v>
      </c>
      <c r="CP1307">
        <v>2030</v>
      </c>
      <c r="DD1307" t="str">
        <f>IF(COUNTIF('[3]Zone Players'!A$3:A$1847,A1307)&lt;1,"D","")</f>
        <v/>
      </c>
      <c r="DF1307">
        <f t="shared" si="357"/>
        <v>6</v>
      </c>
      <c r="DG1307" s="70">
        <f t="shared" si="355"/>
        <v>0</v>
      </c>
      <c r="DH1307" t="str">
        <f t="shared" si="356"/>
        <v/>
      </c>
    </row>
    <row r="1308" spans="1:112" x14ac:dyDescent="0.25">
      <c r="A1308" s="23">
        <v>29579</v>
      </c>
      <c r="B1308" s="24" t="s">
        <v>909</v>
      </c>
      <c r="C1308" s="24" t="s">
        <v>1771</v>
      </c>
      <c r="D1308" s="25" t="s">
        <v>1724</v>
      </c>
      <c r="E1308" s="26"/>
      <c r="F1308" s="27"/>
      <c r="G1308" s="27"/>
      <c r="H1308" s="27"/>
      <c r="I1308" s="27"/>
      <c r="J1308" s="27"/>
      <c r="K1308" s="27"/>
      <c r="L1308" s="27"/>
      <c r="M1308" s="27"/>
      <c r="N1308" s="26">
        <v>5</v>
      </c>
      <c r="O1308" s="27">
        <v>5</v>
      </c>
      <c r="P1308" s="27">
        <v>5</v>
      </c>
      <c r="Q1308" s="28"/>
      <c r="R1308" s="28"/>
      <c r="S1308" s="28"/>
      <c r="T1308" s="29"/>
      <c r="U1308" s="28"/>
      <c r="V1308" s="30" t="s">
        <v>113</v>
      </c>
      <c r="W1308" s="30" t="s">
        <v>113</v>
      </c>
      <c r="X1308" s="30" t="s">
        <v>113</v>
      </c>
      <c r="Y1308" s="30">
        <v>4</v>
      </c>
      <c r="Z1308" s="30">
        <v>5</v>
      </c>
      <c r="AA1308" s="30" t="s">
        <v>113</v>
      </c>
      <c r="AB1308" s="30" t="s">
        <v>113</v>
      </c>
      <c r="AC1308" s="30" t="s">
        <v>113</v>
      </c>
      <c r="AD1308" s="30" t="s">
        <v>113</v>
      </c>
      <c r="AE1308" s="30" t="s">
        <v>113</v>
      </c>
      <c r="AF1308" s="30" t="s">
        <v>113</v>
      </c>
      <c r="AG1308" s="30" t="s">
        <v>113</v>
      </c>
      <c r="AH1308" s="30" t="s">
        <v>113</v>
      </c>
      <c r="AI1308" s="30" t="s">
        <v>113</v>
      </c>
      <c r="AJ1308" s="30" t="s">
        <v>113</v>
      </c>
      <c r="AK1308" s="30" t="s">
        <v>113</v>
      </c>
      <c r="AL1308" s="30" t="s">
        <v>113</v>
      </c>
      <c r="AM1308" s="30">
        <v>0</v>
      </c>
      <c r="AN1308" s="30">
        <v>19</v>
      </c>
      <c r="AO1308" s="30">
        <v>2</v>
      </c>
      <c r="AP1308" s="30">
        <v>5</v>
      </c>
      <c r="AQ1308" s="31">
        <v>5</v>
      </c>
      <c r="AR1308" s="31">
        <v>5</v>
      </c>
      <c r="AS1308" s="31">
        <v>5</v>
      </c>
      <c r="AT1308" s="32">
        <v>5</v>
      </c>
      <c r="AU1308" s="32">
        <v>5</v>
      </c>
      <c r="AV1308" s="32">
        <v>5</v>
      </c>
      <c r="AW1308" s="32">
        <v>5</v>
      </c>
      <c r="AX1308" s="32">
        <v>4</v>
      </c>
      <c r="AY1308" s="32">
        <v>4</v>
      </c>
      <c r="AZ1308" s="32">
        <v>4</v>
      </c>
      <c r="BA1308" s="32">
        <v>4</v>
      </c>
      <c r="BB1308" s="32">
        <v>0</v>
      </c>
      <c r="BC1308" s="32">
        <v>0</v>
      </c>
      <c r="BD1308" s="33">
        <v>7.2</v>
      </c>
      <c r="BE1308" s="33">
        <v>7.2</v>
      </c>
      <c r="BF1308" s="33">
        <v>7.2</v>
      </c>
      <c r="BG1308" s="33">
        <v>7.2</v>
      </c>
      <c r="BH1308" s="33">
        <v>7.2</v>
      </c>
      <c r="BI1308" s="33">
        <v>7.2</v>
      </c>
      <c r="BJ1308" s="34">
        <v>5</v>
      </c>
      <c r="BK1308" s="35">
        <v>5</v>
      </c>
      <c r="BL1308" t="str">
        <f>IF(BY1308&gt;LARGE(BZ1308:$CK1308,1),1,"")</f>
        <v/>
      </c>
      <c r="BM1308" t="str">
        <f>IF(BZ1308&gt;LARGE(CA1308:$CK1308,1),2,"")</f>
        <v/>
      </c>
      <c r="BN1308" t="str">
        <f>IF(CA1308&gt;LARGE(CB1308:$CK1308,1),2.2,"")</f>
        <v/>
      </c>
      <c r="BO1308" t="str">
        <f>IF(CB1308&gt;LARGE(CC1308:$CK1308,1),3,"")</f>
        <v/>
      </c>
      <c r="BP1308" t="str">
        <f>IF(CC1308&gt;LARGE(CD1308:$CK1308,1),3.2,"")</f>
        <v/>
      </c>
      <c r="BQ1308" t="str">
        <f>IF(CD1308&gt;LARGE(CE1308:$CK1308,1),4,"")</f>
        <v/>
      </c>
      <c r="BR1308" t="str">
        <f>IF(CE1308&gt;LARGE(CF1308:$CK1308,1),4.2,"")</f>
        <v/>
      </c>
      <c r="BS1308">
        <f>IF(CF1308&gt;LARGE(CG1308:$CK1308,1),5,"")</f>
        <v>5</v>
      </c>
      <c r="BT1308" t="str">
        <f>IF(CG1308&gt;LARGE(CH1308:$CK1308,1),5.2,"")</f>
        <v/>
      </c>
      <c r="BU1308" t="str">
        <f>IF(CH1308&gt;LARGE(CI1308:$CK1308,1),6,"")</f>
        <v/>
      </c>
      <c r="BV1308" t="str">
        <f>IF(CI1308&gt;LARGE(CJ1308:$CK1308,1),6.2,"")</f>
        <v/>
      </c>
      <c r="BW1308" t="str">
        <f>IF(CJ1308&gt;LARGE(CK1308:$CK1308,1),7,"")</f>
        <v/>
      </c>
      <c r="BX1308" t="str">
        <f t="shared" si="341"/>
        <v/>
      </c>
      <c r="BY1308" s="36">
        <f t="shared" si="342"/>
        <v>0</v>
      </c>
      <c r="BZ1308" s="36">
        <f t="shared" si="343"/>
        <v>0</v>
      </c>
      <c r="CA1308">
        <f t="shared" si="344"/>
        <v>0</v>
      </c>
      <c r="CB1308" s="36">
        <f t="shared" si="345"/>
        <v>0</v>
      </c>
      <c r="CC1308">
        <f t="shared" si="346"/>
        <v>0</v>
      </c>
      <c r="CD1308" s="36">
        <f t="shared" si="347"/>
        <v>4</v>
      </c>
      <c r="CE1308">
        <f t="shared" si="348"/>
        <v>0</v>
      </c>
      <c r="CF1308" s="36">
        <f t="shared" si="349"/>
        <v>4</v>
      </c>
      <c r="CG1308">
        <f t="shared" si="350"/>
        <v>0</v>
      </c>
      <c r="CH1308" s="36">
        <f t="shared" si="351"/>
        <v>0</v>
      </c>
      <c r="CI1308">
        <f t="shared" si="352"/>
        <v>0</v>
      </c>
      <c r="CJ1308" s="36">
        <f t="shared" si="353"/>
        <v>0</v>
      </c>
      <c r="CK1308">
        <f t="shared" si="354"/>
        <v>0</v>
      </c>
      <c r="CP1308">
        <v>2032</v>
      </c>
      <c r="DD1308" t="str">
        <f>IF(COUNTIF('[3]Zone Players'!A$3:A$1847,A1308)&lt;1,"D","")</f>
        <v/>
      </c>
      <c r="DF1308">
        <f t="shared" si="357"/>
        <v>5</v>
      </c>
      <c r="DG1308" s="70">
        <f t="shared" si="355"/>
        <v>8</v>
      </c>
      <c r="DH1308" t="str">
        <f t="shared" si="356"/>
        <v/>
      </c>
    </row>
    <row r="1309" spans="1:112" x14ac:dyDescent="0.25">
      <c r="A1309" s="23">
        <v>3370</v>
      </c>
      <c r="B1309" s="24" t="s">
        <v>1772</v>
      </c>
      <c r="C1309" s="24" t="s">
        <v>1773</v>
      </c>
      <c r="D1309" s="25" t="s">
        <v>1724</v>
      </c>
      <c r="E1309" s="26"/>
      <c r="F1309" s="27"/>
      <c r="G1309" s="27"/>
      <c r="H1309" s="27"/>
      <c r="I1309" s="27"/>
      <c r="J1309" s="27"/>
      <c r="K1309" s="27"/>
      <c r="L1309" s="27"/>
      <c r="M1309" s="27"/>
      <c r="N1309" s="26">
        <v>6</v>
      </c>
      <c r="O1309" s="27"/>
      <c r="P1309" s="27">
        <v>6</v>
      </c>
      <c r="Q1309" s="28"/>
      <c r="R1309" s="28"/>
      <c r="S1309" s="28"/>
      <c r="T1309" s="29"/>
      <c r="U1309" s="28"/>
      <c r="V1309" s="30" t="s">
        <v>113</v>
      </c>
      <c r="W1309" s="30" t="s">
        <v>113</v>
      </c>
      <c r="X1309" s="30" t="s">
        <v>113</v>
      </c>
      <c r="Y1309" s="30">
        <v>4</v>
      </c>
      <c r="Z1309" s="30">
        <v>5</v>
      </c>
      <c r="AA1309" s="30" t="s">
        <v>113</v>
      </c>
      <c r="AB1309" s="30" t="s">
        <v>113</v>
      </c>
      <c r="AC1309" s="30" t="s">
        <v>113</v>
      </c>
      <c r="AD1309" s="30" t="s">
        <v>113</v>
      </c>
      <c r="AE1309" s="30" t="s">
        <v>113</v>
      </c>
      <c r="AF1309" s="30" t="s">
        <v>113</v>
      </c>
      <c r="AG1309" s="30" t="s">
        <v>113</v>
      </c>
      <c r="AH1309" s="30" t="s">
        <v>113</v>
      </c>
      <c r="AI1309" s="30" t="s">
        <v>113</v>
      </c>
      <c r="AJ1309" s="30" t="s">
        <v>113</v>
      </c>
      <c r="AK1309" s="30" t="s">
        <v>113</v>
      </c>
      <c r="AL1309" s="30" t="s">
        <v>113</v>
      </c>
      <c r="AM1309" s="30">
        <v>0</v>
      </c>
      <c r="AN1309" s="30">
        <v>19</v>
      </c>
      <c r="AO1309" s="30">
        <v>0</v>
      </c>
      <c r="AP1309" s="30">
        <v>7</v>
      </c>
      <c r="AQ1309" s="31">
        <v>6</v>
      </c>
      <c r="AR1309" s="31">
        <v>6</v>
      </c>
      <c r="AS1309" s="31">
        <v>6</v>
      </c>
      <c r="AT1309" s="32">
        <v>0</v>
      </c>
      <c r="AU1309" s="32">
        <v>0</v>
      </c>
      <c r="AV1309" s="32">
        <v>0</v>
      </c>
      <c r="AW1309" s="32">
        <v>0</v>
      </c>
      <c r="AX1309" s="32">
        <v>0</v>
      </c>
      <c r="AY1309" s="32">
        <v>0</v>
      </c>
      <c r="AZ1309" s="32">
        <v>0</v>
      </c>
      <c r="BA1309" s="32">
        <v>0</v>
      </c>
      <c r="BB1309" s="32">
        <v>0</v>
      </c>
      <c r="BC1309" s="32">
        <v>0</v>
      </c>
      <c r="BD1309" s="33">
        <v>7.2</v>
      </c>
      <c r="BE1309" s="33">
        <v>7.2</v>
      </c>
      <c r="BF1309" s="33">
        <v>7.2</v>
      </c>
      <c r="BG1309" s="33">
        <v>7.2</v>
      </c>
      <c r="BH1309" s="33">
        <v>7.2</v>
      </c>
      <c r="BI1309" s="33">
        <v>7.2</v>
      </c>
      <c r="BJ1309" s="34" t="s">
        <v>113</v>
      </c>
      <c r="BK1309" s="35" t="s">
        <v>113</v>
      </c>
      <c r="BL1309" t="str">
        <f>IF(BY1309&gt;LARGE(BZ1309:$CK1309,1),1,"")</f>
        <v/>
      </c>
      <c r="BM1309" t="str">
        <f>IF(BZ1309&gt;LARGE(CA1309:$CK1309,1),2,"")</f>
        <v/>
      </c>
      <c r="BN1309" t="str">
        <f>IF(CA1309&gt;LARGE(CB1309:$CK1309,1),2.2,"")</f>
        <v/>
      </c>
      <c r="BO1309" t="str">
        <f>IF(CB1309&gt;LARGE(CC1309:$CK1309,1),3,"")</f>
        <v/>
      </c>
      <c r="BP1309" t="str">
        <f>IF(CC1309&gt;LARGE(CD1309:$CK1309,1),3.2,"")</f>
        <v/>
      </c>
      <c r="BQ1309" t="str">
        <f>IF(CD1309&gt;LARGE(CE1309:$CK1309,1),4,"")</f>
        <v/>
      </c>
      <c r="BR1309" t="str">
        <f>IF(CE1309&gt;LARGE(CF1309:$CK1309,1),4.2,"")</f>
        <v/>
      </c>
      <c r="BS1309" t="str">
        <f>IF(CF1309&gt;LARGE(CG1309:$CK1309,1),5,"")</f>
        <v/>
      </c>
      <c r="BT1309" t="str">
        <f>IF(CG1309&gt;LARGE(CH1309:$CK1309,1),5.2,"")</f>
        <v/>
      </c>
      <c r="BU1309" t="str">
        <f>IF(CH1309&gt;LARGE(CI1309:$CK1309,1),6,"")</f>
        <v/>
      </c>
      <c r="BV1309" t="str">
        <f>IF(CI1309&gt;LARGE(CJ1309:$CK1309,1),6.2,"")</f>
        <v/>
      </c>
      <c r="BW1309" t="str">
        <f>IF(CJ1309&gt;LARGE(CK1309:$CK1309,1),7,"")</f>
        <v/>
      </c>
      <c r="BX1309" t="str">
        <f t="shared" si="341"/>
        <v/>
      </c>
      <c r="BY1309" s="36">
        <f t="shared" si="342"/>
        <v>0</v>
      </c>
      <c r="BZ1309" s="36">
        <f t="shared" si="343"/>
        <v>0</v>
      </c>
      <c r="CA1309">
        <f t="shared" si="344"/>
        <v>0</v>
      </c>
      <c r="CB1309" s="36">
        <f t="shared" si="345"/>
        <v>0</v>
      </c>
      <c r="CC1309">
        <f t="shared" si="346"/>
        <v>0</v>
      </c>
      <c r="CD1309" s="36">
        <f t="shared" si="347"/>
        <v>0</v>
      </c>
      <c r="CE1309">
        <f t="shared" si="348"/>
        <v>0</v>
      </c>
      <c r="CF1309" s="36">
        <f t="shared" si="349"/>
        <v>0</v>
      </c>
      <c r="CG1309">
        <f t="shared" si="350"/>
        <v>0</v>
      </c>
      <c r="CH1309" s="36">
        <f t="shared" si="351"/>
        <v>0</v>
      </c>
      <c r="CI1309">
        <f t="shared" si="352"/>
        <v>0</v>
      </c>
      <c r="CJ1309" s="36">
        <f t="shared" si="353"/>
        <v>0</v>
      </c>
      <c r="CK1309">
        <f t="shared" si="354"/>
        <v>0</v>
      </c>
      <c r="CP1309">
        <v>2034</v>
      </c>
      <c r="DD1309" t="str">
        <f>IF(COUNTIF('[3]Zone Players'!A$3:A$1847,A1309)&lt;1,"D","")</f>
        <v/>
      </c>
      <c r="DF1309">
        <f t="shared" si="357"/>
        <v>6</v>
      </c>
      <c r="DG1309" s="70">
        <f t="shared" si="355"/>
        <v>0</v>
      </c>
      <c r="DH1309" t="str">
        <f t="shared" si="356"/>
        <v/>
      </c>
    </row>
    <row r="1310" spans="1:112" x14ac:dyDescent="0.25">
      <c r="A1310" s="23">
        <v>138653</v>
      </c>
      <c r="B1310" s="24" t="s">
        <v>1774</v>
      </c>
      <c r="C1310" s="24" t="s">
        <v>136</v>
      </c>
      <c r="D1310" s="25" t="s">
        <v>1724</v>
      </c>
      <c r="E1310" s="26"/>
      <c r="F1310" s="27"/>
      <c r="G1310" s="27"/>
      <c r="H1310" s="27"/>
      <c r="I1310" s="27"/>
      <c r="J1310" s="27"/>
      <c r="K1310" s="27">
        <v>3</v>
      </c>
      <c r="L1310" s="27">
        <v>5</v>
      </c>
      <c r="M1310" s="27">
        <v>3</v>
      </c>
      <c r="N1310" s="26">
        <v>6</v>
      </c>
      <c r="O1310" s="27">
        <v>4</v>
      </c>
      <c r="P1310" s="27">
        <v>5</v>
      </c>
      <c r="Q1310" s="28"/>
      <c r="R1310" s="28"/>
      <c r="S1310" s="28"/>
      <c r="T1310" s="29"/>
      <c r="U1310" s="28"/>
      <c r="V1310" s="30" t="s">
        <v>113</v>
      </c>
      <c r="W1310" s="30" t="s">
        <v>113</v>
      </c>
      <c r="X1310" s="30" t="s">
        <v>113</v>
      </c>
      <c r="Y1310" s="30">
        <v>4</v>
      </c>
      <c r="Z1310" s="30">
        <v>5</v>
      </c>
      <c r="AA1310" s="30" t="s">
        <v>113</v>
      </c>
      <c r="AB1310" s="30" t="s">
        <v>113</v>
      </c>
      <c r="AC1310" s="30" t="s">
        <v>113</v>
      </c>
      <c r="AD1310" s="30" t="s">
        <v>113</v>
      </c>
      <c r="AE1310" s="30" t="s">
        <v>113</v>
      </c>
      <c r="AF1310" s="30" t="s">
        <v>113</v>
      </c>
      <c r="AG1310" s="30" t="s">
        <v>113</v>
      </c>
      <c r="AH1310" s="30" t="s">
        <v>113</v>
      </c>
      <c r="AI1310" s="30" t="s">
        <v>113</v>
      </c>
      <c r="AJ1310" s="30" t="s">
        <v>113</v>
      </c>
      <c r="AK1310" s="30" t="s">
        <v>113</v>
      </c>
      <c r="AL1310" s="30" t="s">
        <v>113</v>
      </c>
      <c r="AM1310" s="30">
        <v>0</v>
      </c>
      <c r="AN1310" s="30">
        <v>19</v>
      </c>
      <c r="AO1310" s="30">
        <v>2</v>
      </c>
      <c r="AP1310" s="30">
        <v>5</v>
      </c>
      <c r="AQ1310" s="31">
        <v>5</v>
      </c>
      <c r="AR1310" s="31">
        <v>5</v>
      </c>
      <c r="AS1310" s="31">
        <v>5</v>
      </c>
      <c r="AT1310" s="32">
        <v>5</v>
      </c>
      <c r="AU1310" s="32">
        <v>5</v>
      </c>
      <c r="AV1310" s="32">
        <v>5</v>
      </c>
      <c r="AW1310" s="32">
        <v>5</v>
      </c>
      <c r="AX1310" s="32">
        <v>4</v>
      </c>
      <c r="AY1310" s="32">
        <v>0</v>
      </c>
      <c r="AZ1310" s="32">
        <v>4</v>
      </c>
      <c r="BA1310" s="32">
        <v>0</v>
      </c>
      <c r="BB1310" s="32">
        <v>0</v>
      </c>
      <c r="BC1310" s="32">
        <v>0</v>
      </c>
      <c r="BD1310" s="33">
        <v>7.2</v>
      </c>
      <c r="BE1310" s="33">
        <v>7.2</v>
      </c>
      <c r="BF1310" s="33">
        <v>7.2</v>
      </c>
      <c r="BG1310" s="33">
        <v>7.2</v>
      </c>
      <c r="BH1310" s="33">
        <v>7.2</v>
      </c>
      <c r="BI1310" s="33">
        <v>7.2</v>
      </c>
      <c r="BJ1310" s="34">
        <v>5</v>
      </c>
      <c r="BK1310" s="35">
        <v>5</v>
      </c>
      <c r="BL1310" t="str">
        <f>IF(BY1310&gt;LARGE(BZ1310:$CK1310,1),1,"")</f>
        <v/>
      </c>
      <c r="BM1310" t="str">
        <f>IF(BZ1310&gt;LARGE(CA1310:$CK1310,1),2,"")</f>
        <v/>
      </c>
      <c r="BN1310" t="str">
        <f>IF(CA1310&gt;LARGE(CB1310:$CK1310,1),2.2,"")</f>
        <v/>
      </c>
      <c r="BO1310" t="str">
        <f>IF(CB1310&gt;LARGE(CC1310:$CK1310,1),3,"")</f>
        <v/>
      </c>
      <c r="BP1310" t="str">
        <f>IF(CC1310&gt;LARGE(CD1310:$CK1310,1),3.2,"")</f>
        <v/>
      </c>
      <c r="BQ1310" t="str">
        <f>IF(CD1310&gt;LARGE(CE1310:$CK1310,1),4,"")</f>
        <v/>
      </c>
      <c r="BR1310" t="str">
        <f>IF(CE1310&gt;LARGE(CF1310:$CK1310,1),4.2,"")</f>
        <v/>
      </c>
      <c r="BS1310">
        <f>IF(CF1310&gt;LARGE(CG1310:$CK1310,1),5,"")</f>
        <v>5</v>
      </c>
      <c r="BT1310" t="str">
        <f>IF(CG1310&gt;LARGE(CH1310:$CK1310,1),5.2,"")</f>
        <v/>
      </c>
      <c r="BU1310" t="str">
        <f>IF(CH1310&gt;LARGE(CI1310:$CK1310,1),6,"")</f>
        <v/>
      </c>
      <c r="BV1310" t="str">
        <f>IF(CI1310&gt;LARGE(CJ1310:$CK1310,1),6.2,"")</f>
        <v/>
      </c>
      <c r="BW1310" t="str">
        <f>IF(CJ1310&gt;LARGE(CK1310:$CK1310,1),7,"")</f>
        <v/>
      </c>
      <c r="BX1310" t="str">
        <f t="shared" si="341"/>
        <v/>
      </c>
      <c r="BY1310" s="36">
        <f t="shared" si="342"/>
        <v>0</v>
      </c>
      <c r="BZ1310" s="36">
        <f t="shared" si="343"/>
        <v>0</v>
      </c>
      <c r="CA1310">
        <f t="shared" si="344"/>
        <v>0</v>
      </c>
      <c r="CB1310" s="36">
        <f t="shared" si="345"/>
        <v>0</v>
      </c>
      <c r="CC1310">
        <f t="shared" si="346"/>
        <v>0</v>
      </c>
      <c r="CD1310" s="36">
        <f t="shared" si="347"/>
        <v>2</v>
      </c>
      <c r="CE1310">
        <f t="shared" si="348"/>
        <v>0</v>
      </c>
      <c r="CF1310" s="36">
        <f t="shared" si="349"/>
        <v>4</v>
      </c>
      <c r="CG1310">
        <f t="shared" si="350"/>
        <v>0</v>
      </c>
      <c r="CH1310" s="36">
        <f t="shared" si="351"/>
        <v>0</v>
      </c>
      <c r="CI1310">
        <f t="shared" si="352"/>
        <v>0</v>
      </c>
      <c r="CJ1310" s="36">
        <f t="shared" si="353"/>
        <v>0</v>
      </c>
      <c r="CK1310">
        <f t="shared" si="354"/>
        <v>0</v>
      </c>
      <c r="CP1310">
        <v>2035</v>
      </c>
      <c r="DD1310" t="str">
        <f>IF(COUNTIF('[3]Zone Players'!A$3:A$1847,A1310)&lt;1,"D","")</f>
        <v/>
      </c>
      <c r="DF1310">
        <f t="shared" si="357"/>
        <v>5</v>
      </c>
      <c r="DG1310" s="70">
        <f t="shared" si="355"/>
        <v>6</v>
      </c>
      <c r="DH1310" t="str">
        <f t="shared" si="356"/>
        <v/>
      </c>
    </row>
    <row r="1311" spans="1:112" x14ac:dyDescent="0.25">
      <c r="A1311" s="41">
        <v>44978</v>
      </c>
      <c r="B1311" s="24" t="s">
        <v>926</v>
      </c>
      <c r="C1311" s="24" t="s">
        <v>1775</v>
      </c>
      <c r="D1311" s="25" t="s">
        <v>1776</v>
      </c>
      <c r="E1311" s="26"/>
      <c r="F1311" s="27"/>
      <c r="G1311" s="27"/>
      <c r="H1311" s="27"/>
      <c r="I1311" s="27">
        <v>6</v>
      </c>
      <c r="J1311" s="27">
        <v>3</v>
      </c>
      <c r="K1311" s="27">
        <v>5</v>
      </c>
      <c r="L1311" s="27">
        <v>5</v>
      </c>
      <c r="M1311" s="27">
        <v>6</v>
      </c>
      <c r="N1311" s="26">
        <v>7</v>
      </c>
      <c r="O1311" s="27">
        <v>7</v>
      </c>
      <c r="P1311" s="27">
        <v>7</v>
      </c>
      <c r="Q1311" s="28"/>
      <c r="R1311" s="28"/>
      <c r="S1311" s="28"/>
      <c r="T1311" s="29"/>
      <c r="U1311" s="28"/>
      <c r="V1311" s="30" t="s">
        <v>113</v>
      </c>
      <c r="W1311" s="30" t="s">
        <v>113</v>
      </c>
      <c r="X1311" s="30" t="s">
        <v>113</v>
      </c>
      <c r="Y1311" s="30" t="s">
        <v>113</v>
      </c>
      <c r="Z1311" s="30" t="s">
        <v>113</v>
      </c>
      <c r="AA1311" s="30" t="s">
        <v>113</v>
      </c>
      <c r="AB1311" s="30">
        <v>7</v>
      </c>
      <c r="AC1311" s="30" t="s">
        <v>113</v>
      </c>
      <c r="AD1311" s="30" t="s">
        <v>113</v>
      </c>
      <c r="AE1311" s="30" t="s">
        <v>113</v>
      </c>
      <c r="AF1311" s="30" t="s">
        <v>113</v>
      </c>
      <c r="AG1311" s="30" t="s">
        <v>113</v>
      </c>
      <c r="AH1311" s="30" t="s">
        <v>113</v>
      </c>
      <c r="AI1311" s="30" t="s">
        <v>113</v>
      </c>
      <c r="AJ1311" s="30" t="s">
        <v>113</v>
      </c>
      <c r="AK1311" s="30" t="s">
        <v>113</v>
      </c>
      <c r="AL1311" s="30" t="s">
        <v>113</v>
      </c>
      <c r="AM1311" s="30">
        <v>0</v>
      </c>
      <c r="AN1311" s="30">
        <v>20</v>
      </c>
      <c r="AO1311" s="30">
        <v>0</v>
      </c>
      <c r="AP1311" s="30">
        <v>7</v>
      </c>
      <c r="AQ1311" s="31">
        <v>7</v>
      </c>
      <c r="AR1311" s="31">
        <v>7</v>
      </c>
      <c r="AS1311" s="31">
        <v>7</v>
      </c>
      <c r="AT1311" s="32">
        <v>0</v>
      </c>
      <c r="AU1311" s="32">
        <v>7</v>
      </c>
      <c r="AV1311" s="32">
        <v>7</v>
      </c>
      <c r="AW1311" s="32">
        <v>0</v>
      </c>
      <c r="AX1311" s="32">
        <v>0</v>
      </c>
      <c r="AY1311" s="32">
        <v>7</v>
      </c>
      <c r="AZ1311" s="32">
        <v>7</v>
      </c>
      <c r="BA1311" s="32">
        <v>7</v>
      </c>
      <c r="BB1311" s="32">
        <v>0</v>
      </c>
      <c r="BC1311" s="32">
        <v>7</v>
      </c>
      <c r="BD1311" s="33">
        <v>7.2</v>
      </c>
      <c r="BE1311" s="33">
        <v>7.2</v>
      </c>
      <c r="BF1311" s="33">
        <v>7.2</v>
      </c>
      <c r="BG1311" s="33">
        <v>7</v>
      </c>
      <c r="BH1311" s="33">
        <v>7</v>
      </c>
      <c r="BI1311" s="33">
        <v>7</v>
      </c>
      <c r="BJ1311" s="34">
        <v>7</v>
      </c>
      <c r="BK1311" s="35">
        <v>7</v>
      </c>
      <c r="BL1311" t="str">
        <f>IF(BY1311&gt;LARGE(BZ1311:$CK1311,1),1,"")</f>
        <v/>
      </c>
      <c r="BM1311" t="str">
        <f>IF(BZ1311&gt;LARGE(CA1311:$CK1311,1),2,"")</f>
        <v/>
      </c>
      <c r="BN1311" t="str">
        <f>IF(CA1311&gt;LARGE(CB1311:$CK1311,1),2.2,"")</f>
        <v/>
      </c>
      <c r="BO1311" t="str">
        <f>IF(CB1311&gt;LARGE(CC1311:$CK1311,1),3,"")</f>
        <v/>
      </c>
      <c r="BP1311" t="str">
        <f>IF(CC1311&gt;LARGE(CD1311:$CK1311,1),3.2,"")</f>
        <v/>
      </c>
      <c r="BQ1311" t="str">
        <f>IF(CD1311&gt;LARGE(CE1311:$CK1311,1),4,"")</f>
        <v/>
      </c>
      <c r="BR1311" t="str">
        <f>IF(CE1311&gt;LARGE(CF1311:$CK1311,1),4.2,"")</f>
        <v/>
      </c>
      <c r="BS1311" t="str">
        <f>IF(CF1311&gt;LARGE(CG1311:$CK1311,1),5,"")</f>
        <v/>
      </c>
      <c r="BT1311" t="str">
        <f>IF(CG1311&gt;LARGE(CH1311:$CK1311,1),5.2,"")</f>
        <v/>
      </c>
      <c r="BU1311" t="str">
        <f>IF(CH1311&gt;LARGE(CI1311:$CK1311,1),6,"")</f>
        <v/>
      </c>
      <c r="BV1311" t="str">
        <f>IF(CI1311&gt;LARGE(CJ1311:$CK1311,1),6.2,"")</f>
        <v/>
      </c>
      <c r="BW1311">
        <f>IF(CJ1311&gt;LARGE(CK1311:$CK1311,1),7,"")</f>
        <v>7</v>
      </c>
      <c r="BX1311" t="str">
        <f t="shared" si="341"/>
        <v/>
      </c>
      <c r="BY1311" s="36">
        <f t="shared" si="342"/>
        <v>0</v>
      </c>
      <c r="BZ1311" s="36">
        <f t="shared" si="343"/>
        <v>0</v>
      </c>
      <c r="CA1311">
        <f t="shared" si="344"/>
        <v>0</v>
      </c>
      <c r="CB1311" s="36">
        <f t="shared" si="345"/>
        <v>0</v>
      </c>
      <c r="CC1311">
        <f t="shared" si="346"/>
        <v>0</v>
      </c>
      <c r="CD1311" s="36">
        <f t="shared" si="347"/>
        <v>0</v>
      </c>
      <c r="CE1311">
        <f t="shared" si="348"/>
        <v>0</v>
      </c>
      <c r="CF1311" s="36">
        <f t="shared" si="349"/>
        <v>0</v>
      </c>
      <c r="CG1311">
        <f t="shared" si="350"/>
        <v>0</v>
      </c>
      <c r="CH1311" s="36">
        <f t="shared" si="351"/>
        <v>0</v>
      </c>
      <c r="CI1311">
        <f t="shared" si="352"/>
        <v>0</v>
      </c>
      <c r="CJ1311" s="36">
        <f t="shared" si="353"/>
        <v>6</v>
      </c>
      <c r="CK1311">
        <f t="shared" si="354"/>
        <v>0</v>
      </c>
      <c r="CP1311">
        <v>423</v>
      </c>
      <c r="DD1311" t="str">
        <f>IF(COUNTIF('[3]Zone Players'!A$3:A$1847,A1311)&lt;1,"D","")</f>
        <v/>
      </c>
      <c r="DF1311">
        <f t="shared" si="357"/>
        <v>7</v>
      </c>
      <c r="DG1311" s="70">
        <f t="shared" si="355"/>
        <v>6</v>
      </c>
      <c r="DH1311" t="str">
        <f t="shared" si="356"/>
        <v/>
      </c>
    </row>
    <row r="1312" spans="1:112" x14ac:dyDescent="0.25">
      <c r="A1312" s="23">
        <v>78308</v>
      </c>
      <c r="B1312" s="24" t="s">
        <v>1777</v>
      </c>
      <c r="C1312" s="24" t="s">
        <v>161</v>
      </c>
      <c r="D1312" s="25" t="s">
        <v>1776</v>
      </c>
      <c r="E1312" s="26"/>
      <c r="F1312" s="27">
        <v>7</v>
      </c>
      <c r="G1312" s="27">
        <v>6</v>
      </c>
      <c r="H1312" s="27">
        <v>6</v>
      </c>
      <c r="I1312" s="27">
        <v>6</v>
      </c>
      <c r="J1312" s="27">
        <v>3</v>
      </c>
      <c r="K1312" s="27">
        <v>5</v>
      </c>
      <c r="L1312" s="27">
        <v>5</v>
      </c>
      <c r="M1312" s="27">
        <v>6</v>
      </c>
      <c r="N1312" s="26">
        <v>7</v>
      </c>
      <c r="O1312" s="27">
        <v>7</v>
      </c>
      <c r="P1312" s="27">
        <v>7</v>
      </c>
      <c r="Q1312" s="28"/>
      <c r="R1312" s="28"/>
      <c r="S1312" s="28"/>
      <c r="T1312" s="29"/>
      <c r="U1312" s="28"/>
      <c r="V1312" s="30" t="s">
        <v>113</v>
      </c>
      <c r="W1312" s="30" t="s">
        <v>113</v>
      </c>
      <c r="X1312" s="30" t="s">
        <v>113</v>
      </c>
      <c r="Y1312" s="30" t="s">
        <v>113</v>
      </c>
      <c r="Z1312" s="30" t="s">
        <v>113</v>
      </c>
      <c r="AA1312" s="30" t="s">
        <v>113</v>
      </c>
      <c r="AB1312" s="30">
        <v>7</v>
      </c>
      <c r="AC1312" s="30" t="s">
        <v>113</v>
      </c>
      <c r="AD1312" s="30" t="s">
        <v>113</v>
      </c>
      <c r="AE1312" s="30" t="s">
        <v>113</v>
      </c>
      <c r="AF1312" s="30" t="s">
        <v>113</v>
      </c>
      <c r="AG1312" s="30" t="s">
        <v>113</v>
      </c>
      <c r="AH1312" s="30" t="s">
        <v>113</v>
      </c>
      <c r="AI1312" s="30" t="s">
        <v>113</v>
      </c>
      <c r="AJ1312" s="30" t="s">
        <v>113</v>
      </c>
      <c r="AK1312" s="30" t="s">
        <v>113</v>
      </c>
      <c r="AL1312" s="30" t="s">
        <v>113</v>
      </c>
      <c r="AM1312" s="30">
        <v>0</v>
      </c>
      <c r="AN1312" s="30">
        <v>20</v>
      </c>
      <c r="AO1312" s="30">
        <v>0</v>
      </c>
      <c r="AP1312" s="30">
        <v>7</v>
      </c>
      <c r="AQ1312" s="31">
        <v>7</v>
      </c>
      <c r="AR1312" s="31">
        <v>7</v>
      </c>
      <c r="AS1312" s="31">
        <v>7</v>
      </c>
      <c r="AT1312" s="32">
        <v>7</v>
      </c>
      <c r="AU1312" s="32">
        <v>7</v>
      </c>
      <c r="AV1312" s="32">
        <v>0</v>
      </c>
      <c r="AW1312" s="32">
        <v>0</v>
      </c>
      <c r="AX1312" s="32">
        <v>7</v>
      </c>
      <c r="AY1312" s="32">
        <v>7</v>
      </c>
      <c r="AZ1312" s="32">
        <v>7</v>
      </c>
      <c r="BA1312" s="32">
        <v>7</v>
      </c>
      <c r="BB1312" s="32">
        <v>0</v>
      </c>
      <c r="BC1312" s="32">
        <v>7</v>
      </c>
      <c r="BD1312" s="33">
        <v>7.2</v>
      </c>
      <c r="BE1312" s="33">
        <v>7.2</v>
      </c>
      <c r="BF1312" s="33">
        <v>7</v>
      </c>
      <c r="BG1312" s="33">
        <v>7</v>
      </c>
      <c r="BH1312" s="33">
        <v>7</v>
      </c>
      <c r="BI1312" s="33">
        <v>7</v>
      </c>
      <c r="BJ1312" s="34">
        <v>7</v>
      </c>
      <c r="BK1312" s="35">
        <v>7</v>
      </c>
      <c r="BL1312" t="str">
        <f>IF(BY1312&gt;LARGE(BZ1312:$CK1312,1),1,"")</f>
        <v/>
      </c>
      <c r="BM1312" t="str">
        <f>IF(BZ1312&gt;LARGE(CA1312:$CK1312,1),2,"")</f>
        <v/>
      </c>
      <c r="BN1312" t="str">
        <f>IF(CA1312&gt;LARGE(CB1312:$CK1312,1),2.2,"")</f>
        <v/>
      </c>
      <c r="BO1312" t="str">
        <f>IF(CB1312&gt;LARGE(CC1312:$CK1312,1),3,"")</f>
        <v/>
      </c>
      <c r="BP1312" t="str">
        <f>IF(CC1312&gt;LARGE(CD1312:$CK1312,1),3.2,"")</f>
        <v/>
      </c>
      <c r="BQ1312" t="str">
        <f>IF(CD1312&gt;LARGE(CE1312:$CK1312,1),4,"")</f>
        <v/>
      </c>
      <c r="BR1312" t="str">
        <f>IF(CE1312&gt;LARGE(CF1312:$CK1312,1),4.2,"")</f>
        <v/>
      </c>
      <c r="BS1312" t="str">
        <f>IF(CF1312&gt;LARGE(CG1312:$CK1312,1),5,"")</f>
        <v/>
      </c>
      <c r="BT1312" t="str">
        <f>IF(CG1312&gt;LARGE(CH1312:$CK1312,1),5.2,"")</f>
        <v/>
      </c>
      <c r="BU1312" t="str">
        <f>IF(CH1312&gt;LARGE(CI1312:$CK1312,1),6,"")</f>
        <v/>
      </c>
      <c r="BV1312" t="str">
        <f>IF(CI1312&gt;LARGE(CJ1312:$CK1312,1),6.2,"")</f>
        <v/>
      </c>
      <c r="BW1312">
        <f>IF(CJ1312&gt;LARGE(CK1312:$CK1312,1),7,"")</f>
        <v>7</v>
      </c>
      <c r="BX1312" t="str">
        <f t="shared" si="341"/>
        <v/>
      </c>
      <c r="BY1312" s="36">
        <f t="shared" si="342"/>
        <v>0</v>
      </c>
      <c r="BZ1312" s="36">
        <f t="shared" si="343"/>
        <v>0</v>
      </c>
      <c r="CA1312">
        <f t="shared" si="344"/>
        <v>0</v>
      </c>
      <c r="CB1312" s="36">
        <f t="shared" si="345"/>
        <v>0</v>
      </c>
      <c r="CC1312">
        <f t="shared" si="346"/>
        <v>0</v>
      </c>
      <c r="CD1312" s="36">
        <f t="shared" si="347"/>
        <v>0</v>
      </c>
      <c r="CE1312">
        <f t="shared" si="348"/>
        <v>0</v>
      </c>
      <c r="CF1312" s="36">
        <f t="shared" si="349"/>
        <v>0</v>
      </c>
      <c r="CG1312">
        <f t="shared" si="350"/>
        <v>0</v>
      </c>
      <c r="CH1312" s="36">
        <f t="shared" si="351"/>
        <v>0</v>
      </c>
      <c r="CI1312">
        <f t="shared" si="352"/>
        <v>0</v>
      </c>
      <c r="CJ1312" s="36">
        <f t="shared" si="353"/>
        <v>7</v>
      </c>
      <c r="CK1312">
        <f t="shared" si="354"/>
        <v>0</v>
      </c>
      <c r="CP1312">
        <v>2039</v>
      </c>
      <c r="DD1312" t="str">
        <f>IF(COUNTIF('[3]Zone Players'!A$3:A$1847,A1312)&lt;1,"D","")</f>
        <v/>
      </c>
      <c r="DF1312">
        <f t="shared" si="357"/>
        <v>7</v>
      </c>
      <c r="DG1312" s="70">
        <f t="shared" si="355"/>
        <v>7</v>
      </c>
      <c r="DH1312" t="str">
        <f t="shared" si="356"/>
        <v/>
      </c>
    </row>
    <row r="1313" spans="1:112" x14ac:dyDescent="0.25">
      <c r="A1313" s="23">
        <v>143848</v>
      </c>
      <c r="B1313" s="24" t="s">
        <v>1777</v>
      </c>
      <c r="C1313" s="24" t="s">
        <v>788</v>
      </c>
      <c r="D1313" s="25" t="s">
        <v>1776</v>
      </c>
      <c r="E1313" s="26"/>
      <c r="F1313" s="27"/>
      <c r="G1313" s="27"/>
      <c r="H1313" s="27"/>
      <c r="I1313" s="27"/>
      <c r="J1313" s="27"/>
      <c r="K1313" s="27"/>
      <c r="L1313" s="27"/>
      <c r="M1313" s="27"/>
      <c r="N1313" s="26">
        <v>7</v>
      </c>
      <c r="O1313" s="27">
        <v>7</v>
      </c>
      <c r="P1313" s="27">
        <v>7</v>
      </c>
      <c r="Q1313" s="28"/>
      <c r="R1313" s="28"/>
      <c r="S1313" s="28"/>
      <c r="T1313" s="29"/>
      <c r="U1313" s="28"/>
      <c r="V1313" s="30" t="s">
        <v>113</v>
      </c>
      <c r="W1313" s="30" t="s">
        <v>113</v>
      </c>
      <c r="X1313" s="30" t="s">
        <v>113</v>
      </c>
      <c r="Y1313" s="30" t="s">
        <v>113</v>
      </c>
      <c r="Z1313" s="30" t="s">
        <v>113</v>
      </c>
      <c r="AA1313" s="30" t="s">
        <v>113</v>
      </c>
      <c r="AB1313" s="30">
        <v>7</v>
      </c>
      <c r="AC1313" s="30" t="s">
        <v>113</v>
      </c>
      <c r="AD1313" s="30" t="s">
        <v>113</v>
      </c>
      <c r="AE1313" s="30" t="s">
        <v>113</v>
      </c>
      <c r="AF1313" s="30" t="s">
        <v>113</v>
      </c>
      <c r="AG1313" s="30" t="s">
        <v>113</v>
      </c>
      <c r="AH1313" s="30" t="s">
        <v>113</v>
      </c>
      <c r="AI1313" s="30" t="s">
        <v>113</v>
      </c>
      <c r="AJ1313" s="30" t="s">
        <v>113</v>
      </c>
      <c r="AK1313" s="30" t="s">
        <v>113</v>
      </c>
      <c r="AL1313" s="30" t="s">
        <v>113</v>
      </c>
      <c r="AM1313" s="30">
        <v>0</v>
      </c>
      <c r="AN1313" s="30">
        <v>20</v>
      </c>
      <c r="AO1313" s="30">
        <v>0</v>
      </c>
      <c r="AP1313" s="30">
        <v>7</v>
      </c>
      <c r="AQ1313" s="31">
        <v>7</v>
      </c>
      <c r="AR1313" s="31">
        <v>7</v>
      </c>
      <c r="AS1313" s="31">
        <v>7</v>
      </c>
      <c r="AT1313" s="32">
        <v>7</v>
      </c>
      <c r="AU1313" s="32">
        <v>0</v>
      </c>
      <c r="AV1313" s="32">
        <v>0</v>
      </c>
      <c r="AW1313" s="32">
        <v>0</v>
      </c>
      <c r="AX1313" s="32">
        <v>7</v>
      </c>
      <c r="AY1313" s="32">
        <v>7</v>
      </c>
      <c r="AZ1313" s="32">
        <v>0</v>
      </c>
      <c r="BA1313" s="32">
        <v>0</v>
      </c>
      <c r="BB1313" s="32">
        <v>0</v>
      </c>
      <c r="BC1313" s="32">
        <v>7</v>
      </c>
      <c r="BD1313" s="33">
        <v>7.2</v>
      </c>
      <c r="BE1313" s="33">
        <v>7.2</v>
      </c>
      <c r="BF1313" s="33">
        <v>7.2</v>
      </c>
      <c r="BG1313" s="33">
        <v>7.2</v>
      </c>
      <c r="BH1313" s="33">
        <v>7.2</v>
      </c>
      <c r="BI1313" s="33">
        <v>7.2</v>
      </c>
      <c r="BJ1313" s="34">
        <v>7</v>
      </c>
      <c r="BK1313" s="35">
        <v>7</v>
      </c>
      <c r="BL1313" t="str">
        <f>IF(BY1313&gt;LARGE(BZ1313:$CK1313,1),1,"")</f>
        <v/>
      </c>
      <c r="BM1313" t="str">
        <f>IF(BZ1313&gt;LARGE(CA1313:$CK1313,1),2,"")</f>
        <v/>
      </c>
      <c r="BN1313" t="str">
        <f>IF(CA1313&gt;LARGE(CB1313:$CK1313,1),2.2,"")</f>
        <v/>
      </c>
      <c r="BO1313" t="str">
        <f>IF(CB1313&gt;LARGE(CC1313:$CK1313,1),3,"")</f>
        <v/>
      </c>
      <c r="BP1313" t="str">
        <f>IF(CC1313&gt;LARGE(CD1313:$CK1313,1),3.2,"")</f>
        <v/>
      </c>
      <c r="BQ1313" t="str">
        <f>IF(CD1313&gt;LARGE(CE1313:$CK1313,1),4,"")</f>
        <v/>
      </c>
      <c r="BR1313" t="str">
        <f>IF(CE1313&gt;LARGE(CF1313:$CK1313,1),4.2,"")</f>
        <v/>
      </c>
      <c r="BS1313" t="str">
        <f>IF(CF1313&gt;LARGE(CG1313:$CK1313,1),5,"")</f>
        <v/>
      </c>
      <c r="BT1313" t="str">
        <f>IF(CG1313&gt;LARGE(CH1313:$CK1313,1),5.2,"")</f>
        <v/>
      </c>
      <c r="BU1313" t="str">
        <f>IF(CH1313&gt;LARGE(CI1313:$CK1313,1),6,"")</f>
        <v/>
      </c>
      <c r="BV1313" t="str">
        <f>IF(CI1313&gt;LARGE(CJ1313:$CK1313,1),6.2,"")</f>
        <v/>
      </c>
      <c r="BW1313">
        <f>IF(CJ1313&gt;LARGE(CK1313:$CK1313,1),7,"")</f>
        <v>7</v>
      </c>
      <c r="BX1313" t="str">
        <f t="shared" si="341"/>
        <v/>
      </c>
      <c r="BY1313" s="36">
        <f t="shared" si="342"/>
        <v>0</v>
      </c>
      <c r="BZ1313" s="36">
        <f t="shared" si="343"/>
        <v>0</v>
      </c>
      <c r="CA1313">
        <f t="shared" si="344"/>
        <v>0</v>
      </c>
      <c r="CB1313" s="36">
        <f t="shared" si="345"/>
        <v>0</v>
      </c>
      <c r="CC1313">
        <f t="shared" si="346"/>
        <v>0</v>
      </c>
      <c r="CD1313" s="36">
        <f t="shared" si="347"/>
        <v>0</v>
      </c>
      <c r="CE1313">
        <f t="shared" si="348"/>
        <v>0</v>
      </c>
      <c r="CF1313" s="36">
        <f t="shared" si="349"/>
        <v>0</v>
      </c>
      <c r="CG1313">
        <f t="shared" si="350"/>
        <v>0</v>
      </c>
      <c r="CH1313" s="36">
        <f t="shared" si="351"/>
        <v>0</v>
      </c>
      <c r="CI1313">
        <f t="shared" si="352"/>
        <v>0</v>
      </c>
      <c r="CJ1313" s="36">
        <f t="shared" si="353"/>
        <v>4</v>
      </c>
      <c r="CK1313">
        <f t="shared" si="354"/>
        <v>0</v>
      </c>
      <c r="CP1313">
        <v>2042</v>
      </c>
      <c r="DD1313" t="str">
        <f>IF(COUNTIF('[3]Zone Players'!A$3:A$1847,A1313)&lt;1,"D","")</f>
        <v/>
      </c>
      <c r="DF1313">
        <f t="shared" si="357"/>
        <v>7</v>
      </c>
      <c r="DG1313" s="70">
        <f t="shared" si="355"/>
        <v>4</v>
      </c>
      <c r="DH1313" t="str">
        <f t="shared" si="356"/>
        <v/>
      </c>
    </row>
    <row r="1314" spans="1:112" x14ac:dyDescent="0.25">
      <c r="A1314" s="23">
        <v>22668</v>
      </c>
      <c r="B1314" s="24" t="s">
        <v>1778</v>
      </c>
      <c r="C1314" s="24" t="s">
        <v>704</v>
      </c>
      <c r="D1314" s="25" t="s">
        <v>1776</v>
      </c>
      <c r="E1314" s="26">
        <v>7</v>
      </c>
      <c r="F1314" s="27">
        <v>7</v>
      </c>
      <c r="G1314" s="27">
        <v>7</v>
      </c>
      <c r="H1314" s="27">
        <v>6</v>
      </c>
      <c r="I1314" s="27">
        <v>6</v>
      </c>
      <c r="J1314" s="27">
        <v>6</v>
      </c>
      <c r="K1314" s="27">
        <v>5</v>
      </c>
      <c r="L1314" s="27">
        <v>5</v>
      </c>
      <c r="M1314" s="27">
        <v>5</v>
      </c>
      <c r="N1314" s="26">
        <v>5</v>
      </c>
      <c r="O1314" s="27">
        <v>7</v>
      </c>
      <c r="P1314" s="27">
        <v>7</v>
      </c>
      <c r="Q1314" s="28"/>
      <c r="R1314" s="28"/>
      <c r="S1314" s="28"/>
      <c r="T1314" s="29"/>
      <c r="U1314" s="28"/>
      <c r="V1314" s="30" t="s">
        <v>113</v>
      </c>
      <c r="W1314" s="30" t="s">
        <v>113</v>
      </c>
      <c r="X1314" s="30" t="s">
        <v>113</v>
      </c>
      <c r="Y1314" s="30" t="s">
        <v>113</v>
      </c>
      <c r="Z1314" s="30" t="s">
        <v>113</v>
      </c>
      <c r="AA1314" s="30" t="s">
        <v>113</v>
      </c>
      <c r="AB1314" s="30">
        <v>7</v>
      </c>
      <c r="AC1314" s="30" t="s">
        <v>113</v>
      </c>
      <c r="AD1314" s="30" t="s">
        <v>113</v>
      </c>
      <c r="AE1314" s="30" t="s">
        <v>113</v>
      </c>
      <c r="AF1314" s="30" t="s">
        <v>113</v>
      </c>
      <c r="AG1314" s="30" t="s">
        <v>113</v>
      </c>
      <c r="AH1314" s="30" t="s">
        <v>113</v>
      </c>
      <c r="AI1314" s="30" t="s">
        <v>113</v>
      </c>
      <c r="AJ1314" s="30" t="s">
        <v>113</v>
      </c>
      <c r="AK1314" s="30" t="s">
        <v>113</v>
      </c>
      <c r="AL1314" s="30" t="s">
        <v>113</v>
      </c>
      <c r="AM1314" s="30">
        <v>0</v>
      </c>
      <c r="AN1314" s="30">
        <v>20</v>
      </c>
      <c r="AO1314" s="30">
        <v>0</v>
      </c>
      <c r="AP1314" s="30">
        <v>7</v>
      </c>
      <c r="AQ1314" s="31">
        <v>7</v>
      </c>
      <c r="AR1314" s="31">
        <v>7</v>
      </c>
      <c r="AS1314" s="31">
        <v>7</v>
      </c>
      <c r="AT1314" s="32">
        <v>7</v>
      </c>
      <c r="AU1314" s="32">
        <v>7</v>
      </c>
      <c r="AV1314" s="32">
        <v>7</v>
      </c>
      <c r="AW1314" s="32">
        <v>0</v>
      </c>
      <c r="AX1314" s="32">
        <v>7</v>
      </c>
      <c r="AY1314" s="32">
        <v>7</v>
      </c>
      <c r="AZ1314" s="32">
        <v>7</v>
      </c>
      <c r="BA1314" s="32">
        <v>7</v>
      </c>
      <c r="BB1314" s="32">
        <v>0</v>
      </c>
      <c r="BC1314" s="32">
        <v>7</v>
      </c>
      <c r="BD1314" s="33">
        <v>7.2</v>
      </c>
      <c r="BE1314" s="33">
        <v>7</v>
      </c>
      <c r="BF1314" s="33">
        <v>7</v>
      </c>
      <c r="BG1314" s="33">
        <v>7</v>
      </c>
      <c r="BH1314" s="33">
        <v>7</v>
      </c>
      <c r="BI1314" s="33">
        <v>7</v>
      </c>
      <c r="BJ1314" s="34">
        <v>7</v>
      </c>
      <c r="BK1314" s="35">
        <v>7</v>
      </c>
      <c r="BL1314" t="str">
        <f>IF(BY1314&gt;LARGE(BZ1314:$CK1314,1),1,"")</f>
        <v/>
      </c>
      <c r="BM1314" t="str">
        <f>IF(BZ1314&gt;LARGE(CA1314:$CK1314,1),2,"")</f>
        <v/>
      </c>
      <c r="BN1314" t="str">
        <f>IF(CA1314&gt;LARGE(CB1314:$CK1314,1),2.2,"")</f>
        <v/>
      </c>
      <c r="BO1314" t="str">
        <f>IF(CB1314&gt;LARGE(CC1314:$CK1314,1),3,"")</f>
        <v/>
      </c>
      <c r="BP1314" t="str">
        <f>IF(CC1314&gt;LARGE(CD1314:$CK1314,1),3.2,"")</f>
        <v/>
      </c>
      <c r="BQ1314" t="str">
        <f>IF(CD1314&gt;LARGE(CE1314:$CK1314,1),4,"")</f>
        <v/>
      </c>
      <c r="BR1314" t="str">
        <f>IF(CE1314&gt;LARGE(CF1314:$CK1314,1),4.2,"")</f>
        <v/>
      </c>
      <c r="BS1314" t="str">
        <f>IF(CF1314&gt;LARGE(CG1314:$CK1314,1),5,"")</f>
        <v/>
      </c>
      <c r="BT1314" t="str">
        <f>IF(CG1314&gt;LARGE(CH1314:$CK1314,1),5.2,"")</f>
        <v/>
      </c>
      <c r="BU1314" t="str">
        <f>IF(CH1314&gt;LARGE(CI1314:$CK1314,1),6,"")</f>
        <v/>
      </c>
      <c r="BV1314" t="str">
        <f>IF(CI1314&gt;LARGE(CJ1314:$CK1314,1),6.2,"")</f>
        <v/>
      </c>
      <c r="BW1314">
        <f>IF(CJ1314&gt;LARGE(CK1314:$CK1314,1),7,"")</f>
        <v>7</v>
      </c>
      <c r="BX1314" t="str">
        <f t="shared" si="341"/>
        <v/>
      </c>
      <c r="BY1314" s="36">
        <f t="shared" si="342"/>
        <v>0</v>
      </c>
      <c r="BZ1314" s="36">
        <f t="shared" si="343"/>
        <v>0</v>
      </c>
      <c r="CA1314">
        <f t="shared" si="344"/>
        <v>0</v>
      </c>
      <c r="CB1314" s="36">
        <f t="shared" si="345"/>
        <v>0</v>
      </c>
      <c r="CC1314">
        <f t="shared" si="346"/>
        <v>0</v>
      </c>
      <c r="CD1314" s="36">
        <f t="shared" si="347"/>
        <v>0</v>
      </c>
      <c r="CE1314">
        <f t="shared" si="348"/>
        <v>0</v>
      </c>
      <c r="CF1314" s="36">
        <f t="shared" si="349"/>
        <v>0</v>
      </c>
      <c r="CG1314">
        <f t="shared" si="350"/>
        <v>0</v>
      </c>
      <c r="CH1314" s="36">
        <f t="shared" si="351"/>
        <v>0</v>
      </c>
      <c r="CI1314">
        <f t="shared" si="352"/>
        <v>0</v>
      </c>
      <c r="CJ1314" s="36">
        <f t="shared" si="353"/>
        <v>8</v>
      </c>
      <c r="CK1314">
        <f t="shared" si="354"/>
        <v>0</v>
      </c>
      <c r="CP1314">
        <v>2043</v>
      </c>
      <c r="DD1314" t="str">
        <f>IF(COUNTIF('[3]Zone Players'!A$3:A$1847,A1314)&lt;1,"D","")</f>
        <v/>
      </c>
      <c r="DF1314">
        <f t="shared" si="357"/>
        <v>7</v>
      </c>
      <c r="DG1314" s="70">
        <f t="shared" si="355"/>
        <v>8</v>
      </c>
      <c r="DH1314" t="str">
        <f t="shared" si="356"/>
        <v/>
      </c>
    </row>
    <row r="1315" spans="1:112" x14ac:dyDescent="0.25">
      <c r="A1315" s="23">
        <v>37400</v>
      </c>
      <c r="B1315" s="24" t="s">
        <v>1779</v>
      </c>
      <c r="C1315" s="24" t="s">
        <v>531</v>
      </c>
      <c r="D1315" s="25" t="s">
        <v>1776</v>
      </c>
      <c r="E1315" s="26">
        <v>4</v>
      </c>
      <c r="F1315" s="27">
        <v>3</v>
      </c>
      <c r="G1315" s="27">
        <v>4</v>
      </c>
      <c r="H1315" s="27">
        <v>2</v>
      </c>
      <c r="I1315" s="27">
        <v>2</v>
      </c>
      <c r="J1315" s="27">
        <v>3</v>
      </c>
      <c r="K1315" s="27">
        <v>3</v>
      </c>
      <c r="L1315" s="27">
        <v>3</v>
      </c>
      <c r="M1315" s="27">
        <v>2</v>
      </c>
      <c r="N1315" s="26">
        <v>2</v>
      </c>
      <c r="O1315" s="27">
        <v>2</v>
      </c>
      <c r="P1315" s="27">
        <v>3</v>
      </c>
      <c r="Q1315" s="28"/>
      <c r="R1315" s="28">
        <v>7</v>
      </c>
      <c r="S1315" s="28"/>
      <c r="T1315" s="29"/>
      <c r="U1315" s="28"/>
      <c r="V1315" s="30" t="s">
        <v>113</v>
      </c>
      <c r="W1315" s="30" t="s">
        <v>113</v>
      </c>
      <c r="X1315" s="30" t="s">
        <v>113</v>
      </c>
      <c r="Y1315" s="30" t="s">
        <v>113</v>
      </c>
      <c r="Z1315" s="30" t="s">
        <v>113</v>
      </c>
      <c r="AA1315" s="30" t="s">
        <v>113</v>
      </c>
      <c r="AB1315" s="30">
        <v>7</v>
      </c>
      <c r="AC1315" s="30" t="s">
        <v>113</v>
      </c>
      <c r="AD1315" s="30" t="s">
        <v>113</v>
      </c>
      <c r="AE1315" s="30" t="s">
        <v>113</v>
      </c>
      <c r="AF1315" s="30" t="s">
        <v>113</v>
      </c>
      <c r="AG1315" s="30" t="s">
        <v>113</v>
      </c>
      <c r="AH1315" s="30" t="s">
        <v>113</v>
      </c>
      <c r="AI1315" s="30" t="s">
        <v>113</v>
      </c>
      <c r="AJ1315" s="30" t="s">
        <v>113</v>
      </c>
      <c r="AK1315" s="30" t="s">
        <v>113</v>
      </c>
      <c r="AL1315" s="30" t="s">
        <v>113</v>
      </c>
      <c r="AM1315" s="30">
        <v>0</v>
      </c>
      <c r="AN1315" s="30">
        <v>20</v>
      </c>
      <c r="AO1315" s="30">
        <v>0</v>
      </c>
      <c r="AP1315" s="30">
        <v>7</v>
      </c>
      <c r="AQ1315" s="31">
        <v>6</v>
      </c>
      <c r="AR1315" s="31">
        <v>7</v>
      </c>
      <c r="AS1315" s="31">
        <v>7</v>
      </c>
      <c r="AT1315" s="32">
        <v>0</v>
      </c>
      <c r="AU1315" s="32">
        <v>7</v>
      </c>
      <c r="AV1315" s="32">
        <v>7</v>
      </c>
      <c r="AW1315" s="32">
        <v>0</v>
      </c>
      <c r="AX1315" s="32">
        <v>7</v>
      </c>
      <c r="AY1315" s="32">
        <v>7</v>
      </c>
      <c r="AZ1315" s="32">
        <v>7</v>
      </c>
      <c r="BA1315" s="32">
        <v>7</v>
      </c>
      <c r="BB1315" s="32">
        <v>0</v>
      </c>
      <c r="BC1315" s="32">
        <v>7</v>
      </c>
      <c r="BD1315" s="33">
        <v>7.2</v>
      </c>
      <c r="BE1315" s="33">
        <v>7.2</v>
      </c>
      <c r="BF1315" s="33">
        <v>7</v>
      </c>
      <c r="BG1315" s="33">
        <v>7</v>
      </c>
      <c r="BH1315" s="33">
        <v>7</v>
      </c>
      <c r="BI1315" s="33">
        <v>7</v>
      </c>
      <c r="BJ1315" s="34">
        <v>7</v>
      </c>
      <c r="BK1315" s="35">
        <v>7</v>
      </c>
      <c r="BL1315" t="str">
        <f>IF(BY1315&gt;LARGE(BZ1315:$CK1315,1),1,"")</f>
        <v/>
      </c>
      <c r="BM1315" t="str">
        <f>IF(BZ1315&gt;LARGE(CA1315:$CK1315,1),2,"")</f>
        <v/>
      </c>
      <c r="BN1315" t="str">
        <f>IF(CA1315&gt;LARGE(CB1315:$CK1315,1),2.2,"")</f>
        <v/>
      </c>
      <c r="BO1315" t="str">
        <f>IF(CB1315&gt;LARGE(CC1315:$CK1315,1),3,"")</f>
        <v/>
      </c>
      <c r="BP1315" t="str">
        <f>IF(CC1315&gt;LARGE(CD1315:$CK1315,1),3.2,"")</f>
        <v/>
      </c>
      <c r="BQ1315" t="str">
        <f>IF(CD1315&gt;LARGE(CE1315:$CK1315,1),4,"")</f>
        <v/>
      </c>
      <c r="BR1315" t="str">
        <f>IF(CE1315&gt;LARGE(CF1315:$CK1315,1),4.2,"")</f>
        <v/>
      </c>
      <c r="BS1315" t="str">
        <f>IF(CF1315&gt;LARGE(CG1315:$CK1315,1),5,"")</f>
        <v/>
      </c>
      <c r="BT1315" t="str">
        <f>IF(CG1315&gt;LARGE(CH1315:$CK1315,1),5.2,"")</f>
        <v/>
      </c>
      <c r="BU1315" t="str">
        <f>IF(CH1315&gt;LARGE(CI1315:$CK1315,1),6,"")</f>
        <v/>
      </c>
      <c r="BV1315" t="str">
        <f>IF(CI1315&gt;LARGE(CJ1315:$CK1315,1),6.2,"")</f>
        <v/>
      </c>
      <c r="BW1315">
        <f>IF(CJ1315&gt;LARGE(CK1315:$CK1315,1),7,"")</f>
        <v>7</v>
      </c>
      <c r="BX1315" t="str">
        <f t="shared" si="341"/>
        <v/>
      </c>
      <c r="BY1315" s="36">
        <f t="shared" si="342"/>
        <v>0</v>
      </c>
      <c r="BZ1315" s="36">
        <f t="shared" si="343"/>
        <v>0</v>
      </c>
      <c r="CA1315">
        <f t="shared" si="344"/>
        <v>0</v>
      </c>
      <c r="CB1315" s="36">
        <f t="shared" si="345"/>
        <v>0</v>
      </c>
      <c r="CC1315">
        <f t="shared" si="346"/>
        <v>0</v>
      </c>
      <c r="CD1315" s="36">
        <f t="shared" si="347"/>
        <v>0</v>
      </c>
      <c r="CE1315">
        <f t="shared" si="348"/>
        <v>0</v>
      </c>
      <c r="CF1315" s="36">
        <f t="shared" si="349"/>
        <v>0</v>
      </c>
      <c r="CG1315">
        <f t="shared" si="350"/>
        <v>0</v>
      </c>
      <c r="CH1315" s="36">
        <f t="shared" si="351"/>
        <v>0</v>
      </c>
      <c r="CI1315">
        <f t="shared" si="352"/>
        <v>0</v>
      </c>
      <c r="CJ1315" s="36">
        <f t="shared" si="353"/>
        <v>7</v>
      </c>
      <c r="CK1315">
        <f t="shared" si="354"/>
        <v>0</v>
      </c>
      <c r="CP1315">
        <v>2044</v>
      </c>
      <c r="DD1315" t="str">
        <f>IF(COUNTIF('[3]Zone Players'!A$3:A$1847,A1315)&lt;1,"D","")</f>
        <v/>
      </c>
      <c r="DF1315">
        <f t="shared" si="357"/>
        <v>7</v>
      </c>
      <c r="DG1315" s="70">
        <f t="shared" si="355"/>
        <v>7</v>
      </c>
      <c r="DH1315" t="str">
        <f t="shared" si="356"/>
        <v/>
      </c>
    </row>
    <row r="1316" spans="1:112" x14ac:dyDescent="0.25">
      <c r="A1316" s="23">
        <v>11700</v>
      </c>
      <c r="B1316" s="24" t="s">
        <v>1780</v>
      </c>
      <c r="C1316" s="24" t="s">
        <v>158</v>
      </c>
      <c r="D1316" s="25" t="s">
        <v>1776</v>
      </c>
      <c r="E1316" s="26"/>
      <c r="F1316" s="27"/>
      <c r="G1316" s="27"/>
      <c r="H1316" s="27"/>
      <c r="I1316" s="27"/>
      <c r="J1316" s="27"/>
      <c r="K1316" s="27"/>
      <c r="L1316" s="27"/>
      <c r="M1316" s="27"/>
      <c r="N1316" s="26"/>
      <c r="O1316" s="27"/>
      <c r="P1316" s="27" t="s">
        <v>113</v>
      </c>
      <c r="Q1316" s="28"/>
      <c r="R1316" s="28"/>
      <c r="S1316" s="28"/>
      <c r="T1316" s="29"/>
      <c r="U1316" s="28"/>
      <c r="V1316" s="30" t="s">
        <v>113</v>
      </c>
      <c r="W1316" s="30" t="s">
        <v>113</v>
      </c>
      <c r="X1316" s="30" t="s">
        <v>113</v>
      </c>
      <c r="Y1316" s="30" t="s">
        <v>113</v>
      </c>
      <c r="Z1316" s="30" t="s">
        <v>113</v>
      </c>
      <c r="AA1316" s="30" t="s">
        <v>113</v>
      </c>
      <c r="AB1316" s="30">
        <v>7</v>
      </c>
      <c r="AC1316" s="30" t="s">
        <v>113</v>
      </c>
      <c r="AD1316" s="30" t="s">
        <v>113</v>
      </c>
      <c r="AE1316" s="30" t="s">
        <v>113</v>
      </c>
      <c r="AF1316" s="30" t="s">
        <v>113</v>
      </c>
      <c r="AG1316" s="30" t="s">
        <v>113</v>
      </c>
      <c r="AH1316" s="30" t="s">
        <v>113</v>
      </c>
      <c r="AI1316" s="30" t="s">
        <v>113</v>
      </c>
      <c r="AJ1316" s="30" t="s">
        <v>113</v>
      </c>
      <c r="AK1316" s="30" t="s">
        <v>113</v>
      </c>
      <c r="AL1316" s="30" t="s">
        <v>113</v>
      </c>
      <c r="AM1316" s="30">
        <v>0</v>
      </c>
      <c r="AN1316" s="30">
        <v>20</v>
      </c>
      <c r="AO1316" s="30">
        <v>0</v>
      </c>
      <c r="AP1316" s="30">
        <v>7</v>
      </c>
      <c r="AQ1316" s="31" t="s">
        <v>113</v>
      </c>
      <c r="AR1316" s="31">
        <v>7</v>
      </c>
      <c r="AS1316" s="31">
        <v>7</v>
      </c>
      <c r="AT1316" s="32">
        <v>7</v>
      </c>
      <c r="AU1316" s="32">
        <v>7</v>
      </c>
      <c r="AV1316" s="32">
        <v>7</v>
      </c>
      <c r="AW1316" s="32">
        <v>0</v>
      </c>
      <c r="AX1316" s="32">
        <v>0</v>
      </c>
      <c r="AY1316" s="32">
        <v>7</v>
      </c>
      <c r="AZ1316" s="32">
        <v>0</v>
      </c>
      <c r="BA1316" s="32">
        <v>7</v>
      </c>
      <c r="BB1316" s="32">
        <v>0</v>
      </c>
      <c r="BC1316" s="32">
        <v>7</v>
      </c>
      <c r="BD1316" s="33">
        <v>7.2</v>
      </c>
      <c r="BE1316" s="33">
        <v>7.2</v>
      </c>
      <c r="BF1316" s="33">
        <v>7</v>
      </c>
      <c r="BG1316" s="33">
        <v>7</v>
      </c>
      <c r="BH1316" s="33">
        <v>7</v>
      </c>
      <c r="BI1316" s="33">
        <v>7</v>
      </c>
      <c r="BJ1316" s="34">
        <v>7</v>
      </c>
      <c r="BK1316" s="35">
        <v>7</v>
      </c>
      <c r="BL1316" t="str">
        <f>IF(BY1316&gt;LARGE(BZ1316:$CK1316,1),1,"")</f>
        <v/>
      </c>
      <c r="BM1316" t="str">
        <f>IF(BZ1316&gt;LARGE(CA1316:$CK1316,1),2,"")</f>
        <v/>
      </c>
      <c r="BN1316" t="str">
        <f>IF(CA1316&gt;LARGE(CB1316:$CK1316,1),2.2,"")</f>
        <v/>
      </c>
      <c r="BO1316" t="str">
        <f>IF(CB1316&gt;LARGE(CC1316:$CK1316,1),3,"")</f>
        <v/>
      </c>
      <c r="BP1316" t="str">
        <f>IF(CC1316&gt;LARGE(CD1316:$CK1316,1),3.2,"")</f>
        <v/>
      </c>
      <c r="BQ1316" t="str">
        <f>IF(CD1316&gt;LARGE(CE1316:$CK1316,1),4,"")</f>
        <v/>
      </c>
      <c r="BR1316" t="str">
        <f>IF(CE1316&gt;LARGE(CF1316:$CK1316,1),4.2,"")</f>
        <v/>
      </c>
      <c r="BS1316" t="str">
        <f>IF(CF1316&gt;LARGE(CG1316:$CK1316,1),5,"")</f>
        <v/>
      </c>
      <c r="BT1316" t="str">
        <f>IF(CG1316&gt;LARGE(CH1316:$CK1316,1),5.2,"")</f>
        <v/>
      </c>
      <c r="BU1316" t="str">
        <f>IF(CH1316&gt;LARGE(CI1316:$CK1316,1),6,"")</f>
        <v/>
      </c>
      <c r="BV1316" t="str">
        <f>IF(CI1316&gt;LARGE(CJ1316:$CK1316,1),6.2,"")</f>
        <v/>
      </c>
      <c r="BW1316">
        <f>IF(CJ1316&gt;LARGE(CK1316:$CK1316,1),7,"")</f>
        <v>7</v>
      </c>
      <c r="BX1316" t="str">
        <f t="shared" si="341"/>
        <v/>
      </c>
      <c r="BY1316" s="36">
        <f t="shared" si="342"/>
        <v>0</v>
      </c>
      <c r="BZ1316" s="36">
        <f t="shared" si="343"/>
        <v>0</v>
      </c>
      <c r="CA1316">
        <f t="shared" si="344"/>
        <v>0</v>
      </c>
      <c r="CB1316" s="36">
        <f t="shared" si="345"/>
        <v>0</v>
      </c>
      <c r="CC1316">
        <f t="shared" si="346"/>
        <v>0</v>
      </c>
      <c r="CD1316" s="36">
        <f t="shared" si="347"/>
        <v>0</v>
      </c>
      <c r="CE1316">
        <f t="shared" si="348"/>
        <v>0</v>
      </c>
      <c r="CF1316" s="36">
        <f t="shared" si="349"/>
        <v>0</v>
      </c>
      <c r="CG1316">
        <f t="shared" si="350"/>
        <v>0</v>
      </c>
      <c r="CH1316" s="36">
        <f t="shared" si="351"/>
        <v>0</v>
      </c>
      <c r="CI1316">
        <f t="shared" si="352"/>
        <v>0</v>
      </c>
      <c r="CJ1316" s="36">
        <f t="shared" si="353"/>
        <v>6</v>
      </c>
      <c r="CK1316">
        <f t="shared" si="354"/>
        <v>0</v>
      </c>
      <c r="CP1316">
        <v>2046</v>
      </c>
      <c r="DD1316" t="str">
        <f>IF(COUNTIF('[3]Zone Players'!A$3:A$1847,A1316)&lt;1,"D","")</f>
        <v/>
      </c>
      <c r="DF1316">
        <f t="shared" si="357"/>
        <v>7</v>
      </c>
      <c r="DG1316" s="70">
        <f t="shared" si="355"/>
        <v>6</v>
      </c>
      <c r="DH1316" t="str">
        <f t="shared" si="356"/>
        <v/>
      </c>
    </row>
    <row r="1317" spans="1:112" x14ac:dyDescent="0.25">
      <c r="A1317" s="23">
        <v>44072</v>
      </c>
      <c r="B1317" s="24" t="s">
        <v>1781</v>
      </c>
      <c r="C1317" s="24" t="s">
        <v>1782</v>
      </c>
      <c r="D1317" s="25" t="s">
        <v>1776</v>
      </c>
      <c r="E1317" s="26"/>
      <c r="F1317" s="27"/>
      <c r="G1317" s="27"/>
      <c r="H1317" s="27"/>
      <c r="I1317" s="27"/>
      <c r="J1317" s="27"/>
      <c r="K1317" s="27"/>
      <c r="L1317" s="27"/>
      <c r="M1317" s="27"/>
      <c r="N1317" s="26"/>
      <c r="O1317" s="27"/>
      <c r="P1317" s="27">
        <v>4</v>
      </c>
      <c r="Q1317" s="28"/>
      <c r="R1317" s="28"/>
      <c r="S1317" s="28"/>
      <c r="T1317" s="29"/>
      <c r="U1317" s="28"/>
      <c r="V1317" s="30" t="s">
        <v>113</v>
      </c>
      <c r="W1317" s="30" t="s">
        <v>113</v>
      </c>
      <c r="X1317" s="30" t="s">
        <v>113</v>
      </c>
      <c r="Y1317" s="30" t="s">
        <v>113</v>
      </c>
      <c r="Z1317" s="30" t="s">
        <v>113</v>
      </c>
      <c r="AA1317" s="30" t="s">
        <v>113</v>
      </c>
      <c r="AB1317" s="30">
        <v>7</v>
      </c>
      <c r="AC1317" s="30" t="s">
        <v>2398</v>
      </c>
      <c r="AD1317" s="30" t="s">
        <v>113</v>
      </c>
      <c r="AE1317" s="30" t="s">
        <v>113</v>
      </c>
      <c r="AF1317" s="30" t="s">
        <v>113</v>
      </c>
      <c r="AG1317" s="30" t="s">
        <v>113</v>
      </c>
      <c r="AH1317" s="30" t="s">
        <v>113</v>
      </c>
      <c r="AI1317" s="30" t="s">
        <v>113</v>
      </c>
      <c r="AJ1317" s="30" t="s">
        <v>113</v>
      </c>
      <c r="AK1317" s="30" t="s">
        <v>113</v>
      </c>
      <c r="AL1317" s="30" t="s">
        <v>113</v>
      </c>
      <c r="AM1317" s="30">
        <v>1</v>
      </c>
      <c r="AN1317" s="30">
        <v>20</v>
      </c>
      <c r="AO1317" s="30">
        <v>0</v>
      </c>
      <c r="AP1317" s="30">
        <v>7</v>
      </c>
      <c r="AQ1317" s="31">
        <v>4</v>
      </c>
      <c r="AR1317" s="31">
        <v>7</v>
      </c>
      <c r="AS1317" s="31">
        <v>7</v>
      </c>
      <c r="AT1317" s="32">
        <v>7</v>
      </c>
      <c r="AU1317" s="32">
        <v>7</v>
      </c>
      <c r="AV1317" s="32">
        <v>7</v>
      </c>
      <c r="AW1317" s="32">
        <v>0</v>
      </c>
      <c r="AX1317" s="32">
        <v>7</v>
      </c>
      <c r="AY1317" s="32">
        <v>7</v>
      </c>
      <c r="AZ1317" s="32">
        <v>7</v>
      </c>
      <c r="BA1317" s="32">
        <v>7</v>
      </c>
      <c r="BB1317" s="32">
        <v>0</v>
      </c>
      <c r="BC1317" s="32">
        <v>0</v>
      </c>
      <c r="BD1317" s="33">
        <v>7.2</v>
      </c>
      <c r="BE1317" s="33">
        <v>7</v>
      </c>
      <c r="BF1317" s="33">
        <v>7</v>
      </c>
      <c r="BG1317" s="33">
        <v>7</v>
      </c>
      <c r="BH1317" s="33">
        <v>7</v>
      </c>
      <c r="BI1317" s="33">
        <v>7</v>
      </c>
      <c r="BJ1317" s="34">
        <v>7</v>
      </c>
      <c r="BK1317" s="35">
        <v>7</v>
      </c>
      <c r="BL1317" t="str">
        <f>IF(BY1317&gt;LARGE(BZ1317:$CK1317,1),1,"")</f>
        <v/>
      </c>
      <c r="BM1317" t="str">
        <f>IF(BZ1317&gt;LARGE(CA1317:$CK1317,1),2,"")</f>
        <v/>
      </c>
      <c r="BN1317" t="str">
        <f>IF(CA1317&gt;LARGE(CB1317:$CK1317,1),2.2,"")</f>
        <v/>
      </c>
      <c r="BO1317" t="str">
        <f>IF(CB1317&gt;LARGE(CC1317:$CK1317,1),3,"")</f>
        <v/>
      </c>
      <c r="BP1317" t="str">
        <f>IF(CC1317&gt;LARGE(CD1317:$CK1317,1),3.2,"")</f>
        <v/>
      </c>
      <c r="BQ1317" t="str">
        <f>IF(CD1317&gt;LARGE(CE1317:$CK1317,1),4,"")</f>
        <v/>
      </c>
      <c r="BR1317" t="str">
        <f>IF(CE1317&gt;LARGE(CF1317:$CK1317,1),4.2,"")</f>
        <v/>
      </c>
      <c r="BS1317" t="str">
        <f>IF(CF1317&gt;LARGE(CG1317:$CK1317,1),5,"")</f>
        <v/>
      </c>
      <c r="BT1317" t="str">
        <f>IF(CG1317&gt;LARGE(CH1317:$CK1317,1),5.2,"")</f>
        <v/>
      </c>
      <c r="BU1317" t="str">
        <f>IF(CH1317&gt;LARGE(CI1317:$CK1317,1),6,"")</f>
        <v/>
      </c>
      <c r="BV1317" t="str">
        <f>IF(CI1317&gt;LARGE(CJ1317:$CK1317,1),6.2,"")</f>
        <v/>
      </c>
      <c r="BW1317">
        <f>IF(CJ1317&gt;LARGE(CK1317:$CK1317,1),7,"")</f>
        <v>7</v>
      </c>
      <c r="BX1317" t="str">
        <f t="shared" si="341"/>
        <v/>
      </c>
      <c r="BY1317" s="36">
        <f t="shared" si="342"/>
        <v>0</v>
      </c>
      <c r="BZ1317" s="36">
        <f t="shared" si="343"/>
        <v>0</v>
      </c>
      <c r="CA1317">
        <f t="shared" si="344"/>
        <v>0</v>
      </c>
      <c r="CB1317" s="36">
        <f t="shared" si="345"/>
        <v>0</v>
      </c>
      <c r="CC1317">
        <f t="shared" si="346"/>
        <v>0</v>
      </c>
      <c r="CD1317" s="36">
        <f t="shared" si="347"/>
        <v>0</v>
      </c>
      <c r="CE1317">
        <f t="shared" si="348"/>
        <v>0</v>
      </c>
      <c r="CF1317" s="36">
        <f t="shared" si="349"/>
        <v>0</v>
      </c>
      <c r="CG1317">
        <f t="shared" si="350"/>
        <v>0</v>
      </c>
      <c r="CH1317" s="36">
        <f t="shared" si="351"/>
        <v>0</v>
      </c>
      <c r="CI1317">
        <f t="shared" si="352"/>
        <v>0</v>
      </c>
      <c r="CJ1317" s="36">
        <f t="shared" si="353"/>
        <v>7</v>
      </c>
      <c r="CK1317">
        <f t="shared" si="354"/>
        <v>0</v>
      </c>
      <c r="CP1317">
        <v>2047</v>
      </c>
      <c r="DD1317" t="str">
        <f>IF(COUNTIF('[3]Zone Players'!A$3:A$1847,A1317)&lt;1,"D","")</f>
        <v/>
      </c>
      <c r="DF1317">
        <f t="shared" si="357"/>
        <v>7</v>
      </c>
      <c r="DG1317" s="70">
        <f t="shared" si="355"/>
        <v>7</v>
      </c>
      <c r="DH1317" t="str">
        <f t="shared" si="356"/>
        <v/>
      </c>
    </row>
    <row r="1318" spans="1:112" x14ac:dyDescent="0.25">
      <c r="A1318" s="23">
        <v>138733</v>
      </c>
      <c r="B1318" s="24" t="s">
        <v>1783</v>
      </c>
      <c r="C1318" s="24" t="s">
        <v>1234</v>
      </c>
      <c r="D1318" s="25" t="s">
        <v>1776</v>
      </c>
      <c r="E1318" s="26"/>
      <c r="F1318" s="27"/>
      <c r="G1318" s="27"/>
      <c r="H1318" s="27"/>
      <c r="I1318" s="27"/>
      <c r="J1318" s="27"/>
      <c r="K1318" s="27"/>
      <c r="L1318" s="27"/>
      <c r="M1318" s="27">
        <v>6</v>
      </c>
      <c r="N1318" s="26">
        <v>7</v>
      </c>
      <c r="O1318" s="27">
        <v>7</v>
      </c>
      <c r="P1318" s="27">
        <v>7</v>
      </c>
      <c r="Q1318" s="28"/>
      <c r="R1318" s="28"/>
      <c r="S1318" s="28"/>
      <c r="T1318" s="29"/>
      <c r="U1318" s="28"/>
      <c r="V1318" s="30" t="s">
        <v>113</v>
      </c>
      <c r="W1318" s="30" t="s">
        <v>113</v>
      </c>
      <c r="X1318" s="30" t="s">
        <v>113</v>
      </c>
      <c r="Y1318" s="30" t="s">
        <v>113</v>
      </c>
      <c r="Z1318" s="30" t="s">
        <v>113</v>
      </c>
      <c r="AA1318" s="30" t="s">
        <v>113</v>
      </c>
      <c r="AB1318" s="30">
        <v>7</v>
      </c>
      <c r="AC1318" s="30" t="s">
        <v>113</v>
      </c>
      <c r="AD1318" s="30" t="s">
        <v>113</v>
      </c>
      <c r="AE1318" s="30" t="s">
        <v>113</v>
      </c>
      <c r="AF1318" s="30" t="s">
        <v>113</v>
      </c>
      <c r="AG1318" s="30" t="s">
        <v>113</v>
      </c>
      <c r="AH1318" s="30" t="s">
        <v>113</v>
      </c>
      <c r="AI1318" s="30" t="s">
        <v>113</v>
      </c>
      <c r="AJ1318" s="30" t="s">
        <v>113</v>
      </c>
      <c r="AK1318" s="30" t="s">
        <v>113</v>
      </c>
      <c r="AL1318" s="30" t="s">
        <v>113</v>
      </c>
      <c r="AM1318" s="30">
        <v>0</v>
      </c>
      <c r="AN1318" s="30">
        <v>20</v>
      </c>
      <c r="AO1318" s="30">
        <v>0</v>
      </c>
      <c r="AP1318" s="30">
        <v>7</v>
      </c>
      <c r="AQ1318" s="31">
        <v>7</v>
      </c>
      <c r="AR1318" s="31">
        <v>7</v>
      </c>
      <c r="AS1318" s="31">
        <v>7</v>
      </c>
      <c r="AT1318" s="32">
        <v>0</v>
      </c>
      <c r="AU1318" s="32">
        <v>0</v>
      </c>
      <c r="AV1318" s="32">
        <v>7</v>
      </c>
      <c r="AW1318" s="32">
        <v>0</v>
      </c>
      <c r="AX1318" s="32">
        <v>0</v>
      </c>
      <c r="AY1318" s="32">
        <v>0</v>
      </c>
      <c r="AZ1318" s="32">
        <v>7</v>
      </c>
      <c r="BA1318" s="32">
        <v>7</v>
      </c>
      <c r="BB1318" s="32">
        <v>0</v>
      </c>
      <c r="BC1318" s="32">
        <v>0</v>
      </c>
      <c r="BD1318" s="33">
        <v>7.2</v>
      </c>
      <c r="BE1318" s="33">
        <v>7.2</v>
      </c>
      <c r="BF1318" s="33">
        <v>7.2</v>
      </c>
      <c r="BG1318" s="33">
        <v>7.2</v>
      </c>
      <c r="BH1318" s="33">
        <v>7.2</v>
      </c>
      <c r="BI1318" s="33">
        <v>7.2</v>
      </c>
      <c r="BJ1318" s="34" t="s">
        <v>113</v>
      </c>
      <c r="BK1318" s="35">
        <v>7</v>
      </c>
      <c r="BL1318" t="str">
        <f>IF(BY1318&gt;LARGE(BZ1318:$CK1318,1),1,"")</f>
        <v/>
      </c>
      <c r="BM1318" t="str">
        <f>IF(BZ1318&gt;LARGE(CA1318:$CK1318,1),2,"")</f>
        <v/>
      </c>
      <c r="BN1318" t="str">
        <f>IF(CA1318&gt;LARGE(CB1318:$CK1318,1),2.2,"")</f>
        <v/>
      </c>
      <c r="BO1318" t="str">
        <f>IF(CB1318&gt;LARGE(CC1318:$CK1318,1),3,"")</f>
        <v/>
      </c>
      <c r="BP1318" t="str">
        <f>IF(CC1318&gt;LARGE(CD1318:$CK1318,1),3.2,"")</f>
        <v/>
      </c>
      <c r="BQ1318" t="str">
        <f>IF(CD1318&gt;LARGE(CE1318:$CK1318,1),4,"")</f>
        <v/>
      </c>
      <c r="BR1318" t="str">
        <f>IF(CE1318&gt;LARGE(CF1318:$CK1318,1),4.2,"")</f>
        <v/>
      </c>
      <c r="BS1318" t="str">
        <f>IF(CF1318&gt;LARGE(CG1318:$CK1318,1),5,"")</f>
        <v/>
      </c>
      <c r="BT1318" t="str">
        <f>IF(CG1318&gt;LARGE(CH1318:$CK1318,1),5.2,"")</f>
        <v/>
      </c>
      <c r="BU1318" t="str">
        <f>IF(CH1318&gt;LARGE(CI1318:$CK1318,1),6,"")</f>
        <v/>
      </c>
      <c r="BV1318" t="str">
        <f>IF(CI1318&gt;LARGE(CJ1318:$CK1318,1),6.2,"")</f>
        <v/>
      </c>
      <c r="BW1318">
        <f>IF(CJ1318&gt;LARGE(CK1318:$CK1318,1),7,"")</f>
        <v>7</v>
      </c>
      <c r="BX1318" t="str">
        <f t="shared" si="341"/>
        <v/>
      </c>
      <c r="BY1318" s="36">
        <f t="shared" si="342"/>
        <v>0</v>
      </c>
      <c r="BZ1318" s="36">
        <f t="shared" si="343"/>
        <v>0</v>
      </c>
      <c r="CA1318">
        <f t="shared" si="344"/>
        <v>0</v>
      </c>
      <c r="CB1318" s="36">
        <f t="shared" si="345"/>
        <v>0</v>
      </c>
      <c r="CC1318">
        <f t="shared" si="346"/>
        <v>0</v>
      </c>
      <c r="CD1318" s="36">
        <f t="shared" si="347"/>
        <v>0</v>
      </c>
      <c r="CE1318">
        <f t="shared" si="348"/>
        <v>0</v>
      </c>
      <c r="CF1318" s="36">
        <f t="shared" si="349"/>
        <v>0</v>
      </c>
      <c r="CG1318">
        <f t="shared" si="350"/>
        <v>0</v>
      </c>
      <c r="CH1318" s="36">
        <f t="shared" si="351"/>
        <v>0</v>
      </c>
      <c r="CI1318">
        <f t="shared" si="352"/>
        <v>0</v>
      </c>
      <c r="CJ1318" s="36">
        <f t="shared" si="353"/>
        <v>3</v>
      </c>
      <c r="CK1318">
        <f t="shared" si="354"/>
        <v>0</v>
      </c>
      <c r="CP1318">
        <v>2048</v>
      </c>
      <c r="DD1318" t="str">
        <f>IF(COUNTIF('[3]Zone Players'!A$3:A$1847,A1318)&lt;1,"D","")</f>
        <v/>
      </c>
      <c r="DF1318">
        <f t="shared" si="357"/>
        <v>7</v>
      </c>
      <c r="DG1318" s="70">
        <f t="shared" si="355"/>
        <v>3</v>
      </c>
      <c r="DH1318" t="str">
        <f t="shared" si="356"/>
        <v/>
      </c>
    </row>
    <row r="1319" spans="1:112" x14ac:dyDescent="0.25">
      <c r="A1319" s="23">
        <v>110829</v>
      </c>
      <c r="B1319" s="24" t="s">
        <v>498</v>
      </c>
      <c r="C1319" s="24" t="s">
        <v>666</v>
      </c>
      <c r="D1319" s="25" t="s">
        <v>1776</v>
      </c>
      <c r="E1319" s="26"/>
      <c r="F1319" s="27"/>
      <c r="G1319" s="27"/>
      <c r="H1319" s="27"/>
      <c r="I1319" s="27">
        <v>6</v>
      </c>
      <c r="J1319" s="27">
        <v>3</v>
      </c>
      <c r="K1319" s="27">
        <v>4</v>
      </c>
      <c r="L1319" s="27">
        <v>5</v>
      </c>
      <c r="M1319" s="27">
        <v>5</v>
      </c>
      <c r="N1319" s="26">
        <v>5</v>
      </c>
      <c r="O1319" s="27"/>
      <c r="P1319" s="27">
        <v>5</v>
      </c>
      <c r="Q1319" s="28"/>
      <c r="R1319" s="28"/>
      <c r="S1319" s="28"/>
      <c r="T1319" s="29"/>
      <c r="U1319" s="28"/>
      <c r="V1319" s="30" t="s">
        <v>113</v>
      </c>
      <c r="W1319" s="30" t="s">
        <v>113</v>
      </c>
      <c r="X1319" s="30" t="s">
        <v>113</v>
      </c>
      <c r="Y1319" s="30" t="s">
        <v>113</v>
      </c>
      <c r="Z1319" s="30" t="s">
        <v>113</v>
      </c>
      <c r="AA1319" s="30" t="s">
        <v>113</v>
      </c>
      <c r="AB1319" s="30">
        <v>7</v>
      </c>
      <c r="AC1319" s="30" t="s">
        <v>2399</v>
      </c>
      <c r="AD1319" s="30" t="s">
        <v>113</v>
      </c>
      <c r="AE1319" s="30" t="s">
        <v>113</v>
      </c>
      <c r="AF1319" s="30" t="s">
        <v>113</v>
      </c>
      <c r="AG1319" s="30" t="s">
        <v>113</v>
      </c>
      <c r="AH1319" s="30" t="s">
        <v>113</v>
      </c>
      <c r="AI1319" s="30" t="s">
        <v>113</v>
      </c>
      <c r="AJ1319" s="30" t="s">
        <v>113</v>
      </c>
      <c r="AK1319" s="30" t="s">
        <v>113</v>
      </c>
      <c r="AL1319" s="30" t="s">
        <v>113</v>
      </c>
      <c r="AM1319" s="30">
        <v>1</v>
      </c>
      <c r="AN1319" s="30">
        <v>20</v>
      </c>
      <c r="AO1319" s="30">
        <v>0</v>
      </c>
      <c r="AP1319" s="30">
        <v>7</v>
      </c>
      <c r="AQ1319" s="31">
        <v>5</v>
      </c>
      <c r="AR1319" s="31">
        <v>7</v>
      </c>
      <c r="AS1319" s="31">
        <v>7</v>
      </c>
      <c r="AT1319" s="32">
        <v>7</v>
      </c>
      <c r="AU1319" s="32">
        <v>7</v>
      </c>
      <c r="AV1319" s="32">
        <v>7</v>
      </c>
      <c r="AW1319" s="32">
        <v>0</v>
      </c>
      <c r="AX1319" s="32">
        <v>7</v>
      </c>
      <c r="AY1319" s="32">
        <v>0</v>
      </c>
      <c r="AZ1319" s="32">
        <v>7</v>
      </c>
      <c r="BA1319" s="32">
        <v>7</v>
      </c>
      <c r="BB1319" s="32">
        <v>0</v>
      </c>
      <c r="BC1319" s="32">
        <v>7</v>
      </c>
      <c r="BD1319" s="33">
        <v>7.2</v>
      </c>
      <c r="BE1319" s="33">
        <v>7</v>
      </c>
      <c r="BF1319" s="33">
        <v>7</v>
      </c>
      <c r="BG1319" s="33">
        <v>7</v>
      </c>
      <c r="BH1319" s="33">
        <v>7</v>
      </c>
      <c r="BI1319" s="33">
        <v>7</v>
      </c>
      <c r="BJ1319" s="34">
        <v>7</v>
      </c>
      <c r="BK1319" s="35">
        <v>7</v>
      </c>
      <c r="BL1319" t="str">
        <f>IF(BY1319&gt;LARGE(BZ1319:$CK1319,1),1,"")</f>
        <v/>
      </c>
      <c r="BM1319" t="str">
        <f>IF(BZ1319&gt;LARGE(CA1319:$CK1319,1),2,"")</f>
        <v/>
      </c>
      <c r="BN1319" t="str">
        <f>IF(CA1319&gt;LARGE(CB1319:$CK1319,1),2.2,"")</f>
        <v/>
      </c>
      <c r="BO1319" t="str">
        <f>IF(CB1319&gt;LARGE(CC1319:$CK1319,1),3,"")</f>
        <v/>
      </c>
      <c r="BP1319" t="str">
        <f>IF(CC1319&gt;LARGE(CD1319:$CK1319,1),3.2,"")</f>
        <v/>
      </c>
      <c r="BQ1319" t="str">
        <f>IF(CD1319&gt;LARGE(CE1319:$CK1319,1),4,"")</f>
        <v/>
      </c>
      <c r="BR1319" t="str">
        <f>IF(CE1319&gt;LARGE(CF1319:$CK1319,1),4.2,"")</f>
        <v/>
      </c>
      <c r="BS1319" t="str">
        <f>IF(CF1319&gt;LARGE(CG1319:$CK1319,1),5,"")</f>
        <v/>
      </c>
      <c r="BT1319" t="str">
        <f>IF(CG1319&gt;LARGE(CH1319:$CK1319,1),5.2,"")</f>
        <v/>
      </c>
      <c r="BU1319" t="str">
        <f>IF(CH1319&gt;LARGE(CI1319:$CK1319,1),6,"")</f>
        <v/>
      </c>
      <c r="BV1319" t="str">
        <f>IF(CI1319&gt;LARGE(CJ1319:$CK1319,1),6.2,"")</f>
        <v/>
      </c>
      <c r="BW1319">
        <f>IF(CJ1319&gt;LARGE(CK1319:$CK1319,1),7,"")</f>
        <v>7</v>
      </c>
      <c r="BX1319" t="str">
        <f t="shared" si="341"/>
        <v/>
      </c>
      <c r="BY1319" s="36">
        <f t="shared" si="342"/>
        <v>0</v>
      </c>
      <c r="BZ1319" s="36">
        <f t="shared" si="343"/>
        <v>0</v>
      </c>
      <c r="CA1319">
        <f t="shared" si="344"/>
        <v>0</v>
      </c>
      <c r="CB1319" s="36">
        <f t="shared" si="345"/>
        <v>0</v>
      </c>
      <c r="CC1319">
        <f t="shared" si="346"/>
        <v>0</v>
      </c>
      <c r="CD1319" s="36">
        <f t="shared" si="347"/>
        <v>0</v>
      </c>
      <c r="CE1319">
        <f t="shared" si="348"/>
        <v>0</v>
      </c>
      <c r="CF1319" s="36">
        <f t="shared" si="349"/>
        <v>0</v>
      </c>
      <c r="CG1319">
        <f t="shared" si="350"/>
        <v>0</v>
      </c>
      <c r="CH1319" s="36">
        <f t="shared" si="351"/>
        <v>0</v>
      </c>
      <c r="CI1319">
        <f t="shared" si="352"/>
        <v>0</v>
      </c>
      <c r="CJ1319" s="36">
        <f t="shared" si="353"/>
        <v>7</v>
      </c>
      <c r="CK1319">
        <f t="shared" si="354"/>
        <v>0</v>
      </c>
      <c r="CP1319">
        <v>2049</v>
      </c>
      <c r="DD1319" t="str">
        <f>IF(COUNTIF('[3]Zone Players'!A$3:A$1847,A1319)&lt;1,"D","")</f>
        <v/>
      </c>
      <c r="DF1319">
        <f t="shared" si="357"/>
        <v>7</v>
      </c>
      <c r="DG1319" s="70">
        <f t="shared" si="355"/>
        <v>7</v>
      </c>
      <c r="DH1319" t="str">
        <f t="shared" si="356"/>
        <v/>
      </c>
    </row>
    <row r="1320" spans="1:112" x14ac:dyDescent="0.25">
      <c r="A1320" s="23">
        <v>130859</v>
      </c>
      <c r="B1320" s="24" t="s">
        <v>1784</v>
      </c>
      <c r="C1320" s="24" t="s">
        <v>1785</v>
      </c>
      <c r="D1320" s="25" t="s">
        <v>1776</v>
      </c>
      <c r="E1320" s="26"/>
      <c r="F1320" s="27"/>
      <c r="G1320" s="27"/>
      <c r="H1320" s="27"/>
      <c r="I1320" s="27"/>
      <c r="J1320" s="27"/>
      <c r="K1320" s="27"/>
      <c r="L1320" s="27"/>
      <c r="M1320" s="27"/>
      <c r="N1320" s="26"/>
      <c r="O1320" s="27"/>
      <c r="P1320" s="27"/>
      <c r="Q1320" s="28"/>
      <c r="R1320" s="28"/>
      <c r="S1320" s="28"/>
      <c r="T1320" s="29"/>
      <c r="U1320" s="28"/>
      <c r="V1320" s="30" t="s">
        <v>113</v>
      </c>
      <c r="W1320" s="30" t="s">
        <v>113</v>
      </c>
      <c r="X1320" s="30" t="s">
        <v>113</v>
      </c>
      <c r="Y1320" s="30" t="s">
        <v>113</v>
      </c>
      <c r="Z1320" s="30" t="s">
        <v>113</v>
      </c>
      <c r="AA1320" s="30" t="s">
        <v>113</v>
      </c>
      <c r="AB1320" s="30">
        <v>7</v>
      </c>
      <c r="AC1320" s="30" t="s">
        <v>113</v>
      </c>
      <c r="AD1320" s="30" t="s">
        <v>113</v>
      </c>
      <c r="AE1320" s="30" t="s">
        <v>113</v>
      </c>
      <c r="AF1320" s="30" t="s">
        <v>113</v>
      </c>
      <c r="AG1320" s="30" t="s">
        <v>113</v>
      </c>
      <c r="AH1320" s="30" t="s">
        <v>113</v>
      </c>
      <c r="AI1320" s="30" t="s">
        <v>113</v>
      </c>
      <c r="AJ1320" s="30" t="s">
        <v>113</v>
      </c>
      <c r="AK1320" s="30" t="s">
        <v>113</v>
      </c>
      <c r="AL1320" s="30" t="s">
        <v>113</v>
      </c>
      <c r="AM1320" s="30">
        <v>0</v>
      </c>
      <c r="AN1320" s="30">
        <v>20</v>
      </c>
      <c r="AO1320" s="30">
        <v>0</v>
      </c>
      <c r="AP1320" s="30">
        <v>7</v>
      </c>
      <c r="AQ1320" s="31" t="s">
        <v>113</v>
      </c>
      <c r="AR1320" s="31" t="s">
        <v>113</v>
      </c>
      <c r="AS1320" s="31" t="s">
        <v>113</v>
      </c>
      <c r="AT1320" s="32">
        <v>0</v>
      </c>
      <c r="AU1320" s="32">
        <v>0</v>
      </c>
      <c r="AV1320" s="32">
        <v>0</v>
      </c>
      <c r="AW1320" s="32">
        <v>0</v>
      </c>
      <c r="AX1320" s="32">
        <v>0</v>
      </c>
      <c r="AY1320" s="32">
        <v>0</v>
      </c>
      <c r="AZ1320" s="32">
        <v>0</v>
      </c>
      <c r="BA1320" s="32">
        <v>0</v>
      </c>
      <c r="BB1320" s="32">
        <v>0</v>
      </c>
      <c r="BC1320" s="32">
        <v>0</v>
      </c>
      <c r="BD1320" s="33">
        <v>7.2</v>
      </c>
      <c r="BE1320" s="33">
        <v>7.2</v>
      </c>
      <c r="BF1320" s="33">
        <v>7.2</v>
      </c>
      <c r="BG1320" s="33">
        <v>7.2</v>
      </c>
      <c r="BH1320" s="33">
        <v>7.2</v>
      </c>
      <c r="BI1320" s="33">
        <v>7.2</v>
      </c>
      <c r="BJ1320" s="34" t="s">
        <v>113</v>
      </c>
      <c r="BK1320" s="35" t="s">
        <v>113</v>
      </c>
      <c r="BL1320" t="str">
        <f>IF(BY1320&gt;LARGE(BZ1320:$CK1320,1),1,"")</f>
        <v/>
      </c>
      <c r="BM1320" t="str">
        <f>IF(BZ1320&gt;LARGE(CA1320:$CK1320,1),2,"")</f>
        <v/>
      </c>
      <c r="BN1320" t="str">
        <f>IF(CA1320&gt;LARGE(CB1320:$CK1320,1),2.2,"")</f>
        <v/>
      </c>
      <c r="BO1320" t="str">
        <f>IF(CB1320&gt;LARGE(CC1320:$CK1320,1),3,"")</f>
        <v/>
      </c>
      <c r="BP1320" t="str">
        <f>IF(CC1320&gt;LARGE(CD1320:$CK1320,1),3.2,"")</f>
        <v/>
      </c>
      <c r="BQ1320" t="str">
        <f>IF(CD1320&gt;LARGE(CE1320:$CK1320,1),4,"")</f>
        <v/>
      </c>
      <c r="BR1320" t="str">
        <f>IF(CE1320&gt;LARGE(CF1320:$CK1320,1),4.2,"")</f>
        <v/>
      </c>
      <c r="BS1320" t="str">
        <f>IF(CF1320&gt;LARGE(CG1320:$CK1320,1),5,"")</f>
        <v/>
      </c>
      <c r="BT1320" t="str">
        <f>IF(CG1320&gt;LARGE(CH1320:$CK1320,1),5.2,"")</f>
        <v/>
      </c>
      <c r="BU1320" t="str">
        <f>IF(CH1320&gt;LARGE(CI1320:$CK1320,1),6,"")</f>
        <v/>
      </c>
      <c r="BV1320" t="str">
        <f>IF(CI1320&gt;LARGE(CJ1320:$CK1320,1),6.2,"")</f>
        <v/>
      </c>
      <c r="BW1320" t="str">
        <f>IF(CJ1320&gt;LARGE(CK1320:$CK1320,1),7,"")</f>
        <v/>
      </c>
      <c r="BX1320" t="str">
        <f t="shared" si="341"/>
        <v/>
      </c>
      <c r="BY1320" s="36">
        <f t="shared" si="342"/>
        <v>0</v>
      </c>
      <c r="BZ1320" s="36">
        <f t="shared" si="343"/>
        <v>0</v>
      </c>
      <c r="CA1320">
        <f t="shared" si="344"/>
        <v>0</v>
      </c>
      <c r="CB1320" s="36">
        <f t="shared" si="345"/>
        <v>0</v>
      </c>
      <c r="CC1320">
        <f t="shared" si="346"/>
        <v>0</v>
      </c>
      <c r="CD1320" s="36">
        <f t="shared" si="347"/>
        <v>0</v>
      </c>
      <c r="CE1320">
        <f t="shared" si="348"/>
        <v>0</v>
      </c>
      <c r="CF1320" s="36">
        <f t="shared" si="349"/>
        <v>0</v>
      </c>
      <c r="CG1320">
        <f t="shared" si="350"/>
        <v>0</v>
      </c>
      <c r="CH1320" s="36">
        <f t="shared" si="351"/>
        <v>0</v>
      </c>
      <c r="CI1320">
        <f t="shared" si="352"/>
        <v>0</v>
      </c>
      <c r="CJ1320" s="36">
        <f t="shared" si="353"/>
        <v>0</v>
      </c>
      <c r="CK1320">
        <f t="shared" si="354"/>
        <v>0</v>
      </c>
      <c r="CP1320">
        <v>2052</v>
      </c>
      <c r="DD1320" t="str">
        <f>IF(COUNTIF('[3]Zone Players'!A$3:A$1847,A1320)&lt;1,"D","")</f>
        <v>D</v>
      </c>
      <c r="DF1320" t="str">
        <f t="shared" si="357"/>
        <v/>
      </c>
      <c r="DG1320" s="70">
        <f t="shared" si="355"/>
        <v>0</v>
      </c>
      <c r="DH1320" t="str">
        <f t="shared" si="356"/>
        <v/>
      </c>
    </row>
    <row r="1321" spans="1:112" x14ac:dyDescent="0.25">
      <c r="A1321" s="23">
        <v>153892</v>
      </c>
      <c r="B1321" s="24" t="s">
        <v>646</v>
      </c>
      <c r="C1321" s="24" t="s">
        <v>1786</v>
      </c>
      <c r="D1321" s="25" t="s">
        <v>1776</v>
      </c>
      <c r="E1321" s="26"/>
      <c r="F1321" s="27"/>
      <c r="G1321" s="27"/>
      <c r="H1321" s="27"/>
      <c r="I1321" s="27"/>
      <c r="J1321" s="27"/>
      <c r="K1321" s="27"/>
      <c r="L1321" s="27"/>
      <c r="M1321" s="27"/>
      <c r="N1321" s="26"/>
      <c r="O1321" s="27"/>
      <c r="P1321" s="27"/>
      <c r="Q1321" s="28"/>
      <c r="R1321" s="28"/>
      <c r="S1321" s="28"/>
      <c r="T1321" s="29"/>
      <c r="U1321" s="28"/>
      <c r="V1321" s="30" t="s">
        <v>113</v>
      </c>
      <c r="W1321" s="30" t="s">
        <v>113</v>
      </c>
      <c r="X1321" s="30" t="s">
        <v>113</v>
      </c>
      <c r="Y1321" s="30" t="s">
        <v>113</v>
      </c>
      <c r="Z1321" s="30" t="s">
        <v>113</v>
      </c>
      <c r="AA1321" s="30" t="s">
        <v>113</v>
      </c>
      <c r="AB1321" s="30">
        <v>7</v>
      </c>
      <c r="AC1321" s="30" t="s">
        <v>113</v>
      </c>
      <c r="AD1321" s="30" t="s">
        <v>113</v>
      </c>
      <c r="AE1321" s="30" t="s">
        <v>113</v>
      </c>
      <c r="AF1321" s="30" t="s">
        <v>113</v>
      </c>
      <c r="AG1321" s="30" t="s">
        <v>113</v>
      </c>
      <c r="AH1321" s="30" t="s">
        <v>113</v>
      </c>
      <c r="AI1321" s="30" t="s">
        <v>113</v>
      </c>
      <c r="AJ1321" s="30" t="s">
        <v>113</v>
      </c>
      <c r="AK1321" s="30" t="s">
        <v>113</v>
      </c>
      <c r="AL1321" s="30" t="s">
        <v>113</v>
      </c>
      <c r="AM1321" s="30">
        <v>0</v>
      </c>
      <c r="AN1321" s="30">
        <v>20</v>
      </c>
      <c r="AO1321" s="30">
        <v>0</v>
      </c>
      <c r="AP1321" s="30">
        <v>7</v>
      </c>
      <c r="AQ1321" s="31" t="s">
        <v>113</v>
      </c>
      <c r="AR1321" s="31">
        <v>7</v>
      </c>
      <c r="AS1321" s="31">
        <v>7</v>
      </c>
      <c r="AT1321" s="32">
        <v>7</v>
      </c>
      <c r="AU1321" s="32">
        <v>7</v>
      </c>
      <c r="AV1321" s="32">
        <v>0</v>
      </c>
      <c r="AW1321" s="32">
        <v>0</v>
      </c>
      <c r="AX1321" s="32">
        <v>0</v>
      </c>
      <c r="AY1321" s="32">
        <v>7</v>
      </c>
      <c r="AZ1321" s="32">
        <v>0</v>
      </c>
      <c r="BA1321" s="32">
        <v>0</v>
      </c>
      <c r="BB1321" s="32">
        <v>0</v>
      </c>
      <c r="BC1321" s="32">
        <v>7</v>
      </c>
      <c r="BD1321" s="33">
        <v>7.2</v>
      </c>
      <c r="BE1321" s="33">
        <v>7.2</v>
      </c>
      <c r="BF1321" s="33">
        <v>7.2</v>
      </c>
      <c r="BG1321" s="33">
        <v>7.2</v>
      </c>
      <c r="BH1321" s="33">
        <v>7.2</v>
      </c>
      <c r="BI1321" s="33">
        <v>7.2</v>
      </c>
      <c r="BJ1321" s="34">
        <v>7</v>
      </c>
      <c r="BK1321" s="35">
        <v>7</v>
      </c>
      <c r="BL1321" t="str">
        <f>IF(BY1321&gt;LARGE(BZ1321:$CK1321,1),1,"")</f>
        <v/>
      </c>
      <c r="BM1321" t="str">
        <f>IF(BZ1321&gt;LARGE(CA1321:$CK1321,1),2,"")</f>
        <v/>
      </c>
      <c r="BN1321" t="str">
        <f>IF(CA1321&gt;LARGE(CB1321:$CK1321,1),2.2,"")</f>
        <v/>
      </c>
      <c r="BO1321" t="str">
        <f>IF(CB1321&gt;LARGE(CC1321:$CK1321,1),3,"")</f>
        <v/>
      </c>
      <c r="BP1321" t="str">
        <f>IF(CC1321&gt;LARGE(CD1321:$CK1321,1),3.2,"")</f>
        <v/>
      </c>
      <c r="BQ1321" t="str">
        <f>IF(CD1321&gt;LARGE(CE1321:$CK1321,1),4,"")</f>
        <v/>
      </c>
      <c r="BR1321" t="str">
        <f>IF(CE1321&gt;LARGE(CF1321:$CK1321,1),4.2,"")</f>
        <v/>
      </c>
      <c r="BS1321" t="str">
        <f>IF(CF1321&gt;LARGE(CG1321:$CK1321,1),5,"")</f>
        <v/>
      </c>
      <c r="BT1321" t="str">
        <f>IF(CG1321&gt;LARGE(CH1321:$CK1321,1),5.2,"")</f>
        <v/>
      </c>
      <c r="BU1321" t="str">
        <f>IF(CH1321&gt;LARGE(CI1321:$CK1321,1),6,"")</f>
        <v/>
      </c>
      <c r="BV1321" t="str">
        <f>IF(CI1321&gt;LARGE(CJ1321:$CK1321,1),6.2,"")</f>
        <v/>
      </c>
      <c r="BW1321">
        <f>IF(CJ1321&gt;LARGE(CK1321:$CK1321,1),7,"")</f>
        <v>7</v>
      </c>
      <c r="BX1321" t="str">
        <f t="shared" si="341"/>
        <v/>
      </c>
      <c r="BY1321" s="36">
        <f t="shared" si="342"/>
        <v>0</v>
      </c>
      <c r="BZ1321" s="36">
        <f t="shared" si="343"/>
        <v>0</v>
      </c>
      <c r="CA1321">
        <f t="shared" si="344"/>
        <v>0</v>
      </c>
      <c r="CB1321" s="36">
        <f t="shared" si="345"/>
        <v>0</v>
      </c>
      <c r="CC1321">
        <f t="shared" si="346"/>
        <v>0</v>
      </c>
      <c r="CD1321" s="36">
        <f t="shared" si="347"/>
        <v>0</v>
      </c>
      <c r="CE1321">
        <f t="shared" si="348"/>
        <v>0</v>
      </c>
      <c r="CF1321" s="36">
        <f t="shared" si="349"/>
        <v>0</v>
      </c>
      <c r="CG1321">
        <f t="shared" si="350"/>
        <v>0</v>
      </c>
      <c r="CH1321" s="36">
        <f t="shared" si="351"/>
        <v>0</v>
      </c>
      <c r="CI1321">
        <f t="shared" si="352"/>
        <v>0</v>
      </c>
      <c r="CJ1321" s="36">
        <f t="shared" si="353"/>
        <v>4</v>
      </c>
      <c r="CK1321">
        <f t="shared" si="354"/>
        <v>0</v>
      </c>
      <c r="CP1321">
        <v>2053</v>
      </c>
      <c r="DD1321" t="str">
        <f>IF(COUNTIF('[3]Zone Players'!A$3:A$1847,A1321)&lt;1,"D","")</f>
        <v/>
      </c>
      <c r="DF1321">
        <f t="shared" si="357"/>
        <v>7</v>
      </c>
      <c r="DG1321" s="70">
        <f t="shared" si="355"/>
        <v>4</v>
      </c>
      <c r="DH1321" t="str">
        <f t="shared" si="356"/>
        <v/>
      </c>
    </row>
    <row r="1322" spans="1:112" x14ac:dyDescent="0.25">
      <c r="A1322" s="23">
        <v>20867</v>
      </c>
      <c r="B1322" s="24" t="s">
        <v>1787</v>
      </c>
      <c r="C1322" s="24" t="s">
        <v>198</v>
      </c>
      <c r="D1322" s="25" t="s">
        <v>1776</v>
      </c>
      <c r="E1322" s="26">
        <v>5</v>
      </c>
      <c r="F1322" s="27">
        <v>5</v>
      </c>
      <c r="G1322" s="27">
        <v>6</v>
      </c>
      <c r="H1322" s="27">
        <v>6</v>
      </c>
      <c r="I1322" s="27">
        <v>6</v>
      </c>
      <c r="J1322" s="27" t="s">
        <v>408</v>
      </c>
      <c r="K1322" s="27">
        <v>5</v>
      </c>
      <c r="L1322" s="27">
        <v>5</v>
      </c>
      <c r="M1322" s="27">
        <v>6</v>
      </c>
      <c r="N1322" s="26">
        <v>7</v>
      </c>
      <c r="O1322" s="27">
        <v>7</v>
      </c>
      <c r="P1322" s="27">
        <v>7</v>
      </c>
      <c r="Q1322" s="28"/>
      <c r="R1322" s="28"/>
      <c r="S1322" s="28"/>
      <c r="T1322" s="29"/>
      <c r="U1322" s="28"/>
      <c r="V1322" s="30" t="s">
        <v>113</v>
      </c>
      <c r="W1322" s="30" t="s">
        <v>113</v>
      </c>
      <c r="X1322" s="30" t="s">
        <v>113</v>
      </c>
      <c r="Y1322" s="30" t="s">
        <v>113</v>
      </c>
      <c r="Z1322" s="30" t="s">
        <v>113</v>
      </c>
      <c r="AA1322" s="30" t="s">
        <v>113</v>
      </c>
      <c r="AB1322" s="30">
        <v>7</v>
      </c>
      <c r="AC1322" s="30" t="s">
        <v>113</v>
      </c>
      <c r="AD1322" s="30" t="s">
        <v>113</v>
      </c>
      <c r="AE1322" s="30" t="s">
        <v>113</v>
      </c>
      <c r="AF1322" s="30" t="s">
        <v>113</v>
      </c>
      <c r="AG1322" s="30" t="s">
        <v>113</v>
      </c>
      <c r="AH1322" s="30" t="s">
        <v>113</v>
      </c>
      <c r="AI1322" s="30" t="s">
        <v>113</v>
      </c>
      <c r="AJ1322" s="30" t="s">
        <v>113</v>
      </c>
      <c r="AK1322" s="30" t="s">
        <v>113</v>
      </c>
      <c r="AL1322" s="30" t="s">
        <v>113</v>
      </c>
      <c r="AM1322" s="30">
        <v>0</v>
      </c>
      <c r="AN1322" s="30">
        <v>20</v>
      </c>
      <c r="AO1322" s="30">
        <v>0</v>
      </c>
      <c r="AP1322" s="30">
        <v>7</v>
      </c>
      <c r="AQ1322" s="31">
        <v>7</v>
      </c>
      <c r="AR1322" s="31">
        <v>7</v>
      </c>
      <c r="AS1322" s="31">
        <v>7</v>
      </c>
      <c r="AT1322" s="32">
        <v>7</v>
      </c>
      <c r="AU1322" s="32">
        <v>7</v>
      </c>
      <c r="AV1322" s="32">
        <v>7</v>
      </c>
      <c r="AW1322" s="32">
        <v>0</v>
      </c>
      <c r="AX1322" s="32">
        <v>7</v>
      </c>
      <c r="AY1322" s="32">
        <v>7</v>
      </c>
      <c r="AZ1322" s="32">
        <v>7</v>
      </c>
      <c r="BA1322" s="32">
        <v>7</v>
      </c>
      <c r="BB1322" s="32">
        <v>0</v>
      </c>
      <c r="BC1322" s="32">
        <v>7</v>
      </c>
      <c r="BD1322" s="33">
        <v>7.2</v>
      </c>
      <c r="BE1322" s="33">
        <v>7</v>
      </c>
      <c r="BF1322" s="33">
        <v>7</v>
      </c>
      <c r="BG1322" s="33">
        <v>7</v>
      </c>
      <c r="BH1322" s="33">
        <v>7</v>
      </c>
      <c r="BI1322" s="33">
        <v>7</v>
      </c>
      <c r="BJ1322" s="34">
        <v>7</v>
      </c>
      <c r="BK1322" s="35">
        <v>7</v>
      </c>
      <c r="BL1322" t="str">
        <f>IF(BY1322&gt;LARGE(BZ1322:$CK1322,1),1,"")</f>
        <v/>
      </c>
      <c r="BM1322" t="str">
        <f>IF(BZ1322&gt;LARGE(CA1322:$CK1322,1),2,"")</f>
        <v/>
      </c>
      <c r="BN1322" t="str">
        <f>IF(CA1322&gt;LARGE(CB1322:$CK1322,1),2.2,"")</f>
        <v/>
      </c>
      <c r="BO1322" t="str">
        <f>IF(CB1322&gt;LARGE(CC1322:$CK1322,1),3,"")</f>
        <v/>
      </c>
      <c r="BP1322" t="str">
        <f>IF(CC1322&gt;LARGE(CD1322:$CK1322,1),3.2,"")</f>
        <v/>
      </c>
      <c r="BQ1322" t="str">
        <f>IF(CD1322&gt;LARGE(CE1322:$CK1322,1),4,"")</f>
        <v/>
      </c>
      <c r="BR1322" t="str">
        <f>IF(CE1322&gt;LARGE(CF1322:$CK1322,1),4.2,"")</f>
        <v/>
      </c>
      <c r="BS1322" t="str">
        <f>IF(CF1322&gt;LARGE(CG1322:$CK1322,1),5,"")</f>
        <v/>
      </c>
      <c r="BT1322" t="str">
        <f>IF(CG1322&gt;LARGE(CH1322:$CK1322,1),5.2,"")</f>
        <v/>
      </c>
      <c r="BU1322" t="str">
        <f>IF(CH1322&gt;LARGE(CI1322:$CK1322,1),6,"")</f>
        <v/>
      </c>
      <c r="BV1322" t="str">
        <f>IF(CI1322&gt;LARGE(CJ1322:$CK1322,1),6.2,"")</f>
        <v/>
      </c>
      <c r="BW1322">
        <f>IF(CJ1322&gt;LARGE(CK1322:$CK1322,1),7,"")</f>
        <v>7</v>
      </c>
      <c r="BX1322" t="str">
        <f t="shared" si="341"/>
        <v/>
      </c>
      <c r="BY1322" s="36">
        <f t="shared" si="342"/>
        <v>0</v>
      </c>
      <c r="BZ1322" s="36">
        <f t="shared" si="343"/>
        <v>0</v>
      </c>
      <c r="CA1322">
        <f t="shared" si="344"/>
        <v>0</v>
      </c>
      <c r="CB1322" s="36">
        <f t="shared" si="345"/>
        <v>0</v>
      </c>
      <c r="CC1322">
        <f t="shared" si="346"/>
        <v>0</v>
      </c>
      <c r="CD1322" s="36">
        <f t="shared" si="347"/>
        <v>0</v>
      </c>
      <c r="CE1322">
        <f t="shared" si="348"/>
        <v>0</v>
      </c>
      <c r="CF1322" s="36">
        <f t="shared" si="349"/>
        <v>0</v>
      </c>
      <c r="CG1322">
        <f t="shared" si="350"/>
        <v>0</v>
      </c>
      <c r="CH1322" s="36">
        <f t="shared" si="351"/>
        <v>0</v>
      </c>
      <c r="CI1322">
        <f t="shared" si="352"/>
        <v>0</v>
      </c>
      <c r="CJ1322" s="36">
        <f t="shared" si="353"/>
        <v>8</v>
      </c>
      <c r="CK1322">
        <f t="shared" si="354"/>
        <v>0</v>
      </c>
      <c r="CP1322">
        <v>2054</v>
      </c>
      <c r="DD1322" t="str">
        <f>IF(COUNTIF('[3]Zone Players'!A$3:A$1847,A1322)&lt;1,"D","")</f>
        <v/>
      </c>
      <c r="DF1322">
        <f t="shared" si="357"/>
        <v>7</v>
      </c>
      <c r="DG1322" s="70">
        <f t="shared" si="355"/>
        <v>8</v>
      </c>
      <c r="DH1322" t="str">
        <f t="shared" si="356"/>
        <v/>
      </c>
    </row>
    <row r="1323" spans="1:112" x14ac:dyDescent="0.25">
      <c r="A1323" s="40">
        <v>149840</v>
      </c>
      <c r="B1323" s="24" t="s">
        <v>1228</v>
      </c>
      <c r="C1323" s="24" t="s">
        <v>1788</v>
      </c>
      <c r="D1323" s="25" t="s">
        <v>1776</v>
      </c>
      <c r="E1323" s="26"/>
      <c r="F1323" s="27"/>
      <c r="G1323" s="27"/>
      <c r="H1323" s="27"/>
      <c r="I1323" s="27"/>
      <c r="J1323" s="27"/>
      <c r="K1323" s="27"/>
      <c r="L1323" s="27"/>
      <c r="M1323" s="27"/>
      <c r="N1323" s="26"/>
      <c r="O1323" s="27">
        <v>7</v>
      </c>
      <c r="P1323" s="27">
        <v>7</v>
      </c>
      <c r="Q1323" s="28"/>
      <c r="R1323" s="28"/>
      <c r="S1323" s="28"/>
      <c r="T1323" s="29"/>
      <c r="U1323" s="28"/>
      <c r="V1323" s="30" t="s">
        <v>113</v>
      </c>
      <c r="W1323" s="30" t="s">
        <v>113</v>
      </c>
      <c r="X1323" s="30" t="s">
        <v>113</v>
      </c>
      <c r="Y1323" s="30" t="s">
        <v>113</v>
      </c>
      <c r="Z1323" s="30" t="s">
        <v>113</v>
      </c>
      <c r="AA1323" s="30" t="s">
        <v>113</v>
      </c>
      <c r="AB1323" s="30">
        <v>7</v>
      </c>
      <c r="AC1323" s="30" t="s">
        <v>113</v>
      </c>
      <c r="AD1323" s="30" t="s">
        <v>113</v>
      </c>
      <c r="AE1323" s="30" t="s">
        <v>113</v>
      </c>
      <c r="AF1323" s="30" t="s">
        <v>113</v>
      </c>
      <c r="AG1323" s="30" t="s">
        <v>113</v>
      </c>
      <c r="AH1323" s="30" t="s">
        <v>113</v>
      </c>
      <c r="AI1323" s="30" t="s">
        <v>113</v>
      </c>
      <c r="AJ1323" s="30" t="s">
        <v>113</v>
      </c>
      <c r="AK1323" s="30" t="s">
        <v>113</v>
      </c>
      <c r="AL1323" s="30" t="s">
        <v>113</v>
      </c>
      <c r="AM1323" s="30">
        <v>0</v>
      </c>
      <c r="AN1323" s="30">
        <v>20</v>
      </c>
      <c r="AO1323" s="30">
        <v>0</v>
      </c>
      <c r="AP1323" s="30">
        <v>7</v>
      </c>
      <c r="AQ1323" s="31">
        <v>7</v>
      </c>
      <c r="AR1323" s="31">
        <v>7</v>
      </c>
      <c r="AS1323" s="31">
        <v>7</v>
      </c>
      <c r="AT1323" s="32">
        <v>0</v>
      </c>
      <c r="AU1323" s="32">
        <v>0</v>
      </c>
      <c r="AV1323" s="32">
        <v>0</v>
      </c>
      <c r="AW1323" s="32">
        <v>0</v>
      </c>
      <c r="AX1323" s="32">
        <v>0</v>
      </c>
      <c r="AY1323" s="32">
        <v>0</v>
      </c>
      <c r="AZ1323" s="32">
        <v>0</v>
      </c>
      <c r="BA1323" s="32">
        <v>0</v>
      </c>
      <c r="BB1323" s="32">
        <v>0</v>
      </c>
      <c r="BC1323" s="32">
        <v>0</v>
      </c>
      <c r="BD1323" s="33">
        <v>7.2</v>
      </c>
      <c r="BE1323" s="33">
        <v>7.2</v>
      </c>
      <c r="BF1323" s="33">
        <v>7.2</v>
      </c>
      <c r="BG1323" s="33">
        <v>7.2</v>
      </c>
      <c r="BH1323" s="33">
        <v>7.2</v>
      </c>
      <c r="BI1323" s="33">
        <v>7.2</v>
      </c>
      <c r="BJ1323" s="34" t="s">
        <v>113</v>
      </c>
      <c r="BK1323" s="35" t="s">
        <v>113</v>
      </c>
      <c r="BL1323" t="str">
        <f>IF(BY1323&gt;LARGE(BZ1323:$CK1323,1),1,"")</f>
        <v/>
      </c>
      <c r="BM1323" t="str">
        <f>IF(BZ1323&gt;LARGE(CA1323:$CK1323,1),2,"")</f>
        <v/>
      </c>
      <c r="BN1323" t="str">
        <f>IF(CA1323&gt;LARGE(CB1323:$CK1323,1),2.2,"")</f>
        <v/>
      </c>
      <c r="BO1323" t="str">
        <f>IF(CB1323&gt;LARGE(CC1323:$CK1323,1),3,"")</f>
        <v/>
      </c>
      <c r="BP1323" t="str">
        <f>IF(CC1323&gt;LARGE(CD1323:$CK1323,1),3.2,"")</f>
        <v/>
      </c>
      <c r="BQ1323" t="str">
        <f>IF(CD1323&gt;LARGE(CE1323:$CK1323,1),4,"")</f>
        <v/>
      </c>
      <c r="BR1323" t="str">
        <f>IF(CE1323&gt;LARGE(CF1323:$CK1323,1),4.2,"")</f>
        <v/>
      </c>
      <c r="BS1323" t="str">
        <f>IF(CF1323&gt;LARGE(CG1323:$CK1323,1),5,"")</f>
        <v/>
      </c>
      <c r="BT1323" t="str">
        <f>IF(CG1323&gt;LARGE(CH1323:$CK1323,1),5.2,"")</f>
        <v/>
      </c>
      <c r="BU1323" t="str">
        <f>IF(CH1323&gt;LARGE(CI1323:$CK1323,1),6,"")</f>
        <v/>
      </c>
      <c r="BV1323" t="str">
        <f>IF(CI1323&gt;LARGE(CJ1323:$CK1323,1),6.2,"")</f>
        <v/>
      </c>
      <c r="BW1323" t="str">
        <f>IF(CJ1323&gt;LARGE(CK1323:$CK1323,1),7,"")</f>
        <v/>
      </c>
      <c r="BX1323" t="str">
        <f t="shared" si="341"/>
        <v/>
      </c>
      <c r="BY1323" s="36">
        <f t="shared" si="342"/>
        <v>0</v>
      </c>
      <c r="BZ1323" s="36">
        <f t="shared" si="343"/>
        <v>0</v>
      </c>
      <c r="CA1323">
        <f t="shared" si="344"/>
        <v>0</v>
      </c>
      <c r="CB1323" s="36">
        <f t="shared" si="345"/>
        <v>0</v>
      </c>
      <c r="CC1323">
        <f t="shared" si="346"/>
        <v>0</v>
      </c>
      <c r="CD1323" s="36">
        <f t="shared" si="347"/>
        <v>0</v>
      </c>
      <c r="CE1323">
        <f t="shared" si="348"/>
        <v>0</v>
      </c>
      <c r="CF1323" s="36">
        <f t="shared" si="349"/>
        <v>0</v>
      </c>
      <c r="CG1323">
        <f t="shared" si="350"/>
        <v>0</v>
      </c>
      <c r="CH1323" s="36">
        <f t="shared" si="351"/>
        <v>0</v>
      </c>
      <c r="CI1323">
        <f t="shared" si="352"/>
        <v>0</v>
      </c>
      <c r="CJ1323" s="36">
        <f t="shared" si="353"/>
        <v>0</v>
      </c>
      <c r="CK1323">
        <f t="shared" si="354"/>
        <v>0</v>
      </c>
      <c r="CP1323">
        <v>2056</v>
      </c>
      <c r="DD1323" t="str">
        <f>IF(COUNTIF('[3]Zone Players'!A$3:A$1847,A1323)&lt;1,"D","")</f>
        <v/>
      </c>
      <c r="DF1323">
        <f t="shared" si="357"/>
        <v>7</v>
      </c>
      <c r="DG1323" s="70">
        <f t="shared" si="355"/>
        <v>0</v>
      </c>
      <c r="DH1323" t="str">
        <f t="shared" si="356"/>
        <v/>
      </c>
    </row>
    <row r="1324" spans="1:112" x14ac:dyDescent="0.25">
      <c r="A1324" s="23">
        <v>49382</v>
      </c>
      <c r="B1324" s="24" t="s">
        <v>1789</v>
      </c>
      <c r="C1324" s="24" t="s">
        <v>198</v>
      </c>
      <c r="D1324" s="25" t="s">
        <v>1776</v>
      </c>
      <c r="E1324" s="26">
        <v>4</v>
      </c>
      <c r="F1324" s="27">
        <v>3</v>
      </c>
      <c r="G1324" s="27">
        <v>2</v>
      </c>
      <c r="H1324" s="27">
        <v>4</v>
      </c>
      <c r="I1324" s="27">
        <v>3</v>
      </c>
      <c r="J1324" s="27">
        <v>3</v>
      </c>
      <c r="K1324" s="27">
        <v>2</v>
      </c>
      <c r="L1324" s="27">
        <v>4</v>
      </c>
      <c r="M1324" s="27">
        <v>5</v>
      </c>
      <c r="N1324" s="26">
        <v>7</v>
      </c>
      <c r="O1324" s="27">
        <v>7</v>
      </c>
      <c r="P1324" s="27">
        <v>7</v>
      </c>
      <c r="Q1324" s="28"/>
      <c r="R1324" s="28"/>
      <c r="S1324" s="28"/>
      <c r="T1324" s="29"/>
      <c r="U1324" s="28"/>
      <c r="V1324" s="30" t="s">
        <v>113</v>
      </c>
      <c r="W1324" s="30" t="s">
        <v>113</v>
      </c>
      <c r="X1324" s="30" t="s">
        <v>113</v>
      </c>
      <c r="Y1324" s="30" t="s">
        <v>113</v>
      </c>
      <c r="Z1324" s="30" t="s">
        <v>113</v>
      </c>
      <c r="AA1324" s="30" t="s">
        <v>113</v>
      </c>
      <c r="AB1324" s="30">
        <v>7</v>
      </c>
      <c r="AC1324" s="30" t="s">
        <v>113</v>
      </c>
      <c r="AD1324" s="30" t="s">
        <v>113</v>
      </c>
      <c r="AE1324" s="30" t="s">
        <v>113</v>
      </c>
      <c r="AF1324" s="30" t="s">
        <v>113</v>
      </c>
      <c r="AG1324" s="30" t="s">
        <v>113</v>
      </c>
      <c r="AH1324" s="30" t="s">
        <v>113</v>
      </c>
      <c r="AI1324" s="30" t="s">
        <v>113</v>
      </c>
      <c r="AJ1324" s="30" t="s">
        <v>113</v>
      </c>
      <c r="AK1324" s="30" t="s">
        <v>113</v>
      </c>
      <c r="AL1324" s="30" t="s">
        <v>113</v>
      </c>
      <c r="AM1324" s="30">
        <v>0</v>
      </c>
      <c r="AN1324" s="30">
        <v>20</v>
      </c>
      <c r="AO1324" s="30">
        <v>0</v>
      </c>
      <c r="AP1324" s="30">
        <v>7</v>
      </c>
      <c r="AQ1324" s="31">
        <v>7</v>
      </c>
      <c r="AR1324" s="31">
        <v>7</v>
      </c>
      <c r="AS1324" s="31">
        <v>7</v>
      </c>
      <c r="AT1324" s="32">
        <v>7</v>
      </c>
      <c r="AU1324" s="32">
        <v>7</v>
      </c>
      <c r="AV1324" s="32">
        <v>7</v>
      </c>
      <c r="AW1324" s="32">
        <v>0</v>
      </c>
      <c r="AX1324" s="32">
        <v>7</v>
      </c>
      <c r="AY1324" s="32">
        <v>0</v>
      </c>
      <c r="AZ1324" s="32">
        <v>7</v>
      </c>
      <c r="BA1324" s="32">
        <v>0</v>
      </c>
      <c r="BB1324" s="32">
        <v>0</v>
      </c>
      <c r="BC1324" s="32">
        <v>0</v>
      </c>
      <c r="BD1324" s="33">
        <v>7.2</v>
      </c>
      <c r="BE1324" s="33">
        <v>7</v>
      </c>
      <c r="BF1324" s="33">
        <v>7</v>
      </c>
      <c r="BG1324" s="33">
        <v>7</v>
      </c>
      <c r="BH1324" s="33">
        <v>7</v>
      </c>
      <c r="BI1324" s="33">
        <v>7</v>
      </c>
      <c r="BJ1324" s="34">
        <v>7</v>
      </c>
      <c r="BK1324" s="35">
        <v>7</v>
      </c>
      <c r="BL1324" t="str">
        <f>IF(BY1324&gt;LARGE(BZ1324:$CK1324,1),1,"")</f>
        <v/>
      </c>
      <c r="BM1324" t="str">
        <f>IF(BZ1324&gt;LARGE(CA1324:$CK1324,1),2,"")</f>
        <v/>
      </c>
      <c r="BN1324" t="str">
        <f>IF(CA1324&gt;LARGE(CB1324:$CK1324,1),2.2,"")</f>
        <v/>
      </c>
      <c r="BO1324" t="str">
        <f>IF(CB1324&gt;LARGE(CC1324:$CK1324,1),3,"")</f>
        <v/>
      </c>
      <c r="BP1324" t="str">
        <f>IF(CC1324&gt;LARGE(CD1324:$CK1324,1),3.2,"")</f>
        <v/>
      </c>
      <c r="BQ1324" t="str">
        <f>IF(CD1324&gt;LARGE(CE1324:$CK1324,1),4,"")</f>
        <v/>
      </c>
      <c r="BR1324" t="str">
        <f>IF(CE1324&gt;LARGE(CF1324:$CK1324,1),4.2,"")</f>
        <v/>
      </c>
      <c r="BS1324" t="str">
        <f>IF(CF1324&gt;LARGE(CG1324:$CK1324,1),5,"")</f>
        <v/>
      </c>
      <c r="BT1324" t="str">
        <f>IF(CG1324&gt;LARGE(CH1324:$CK1324,1),5.2,"")</f>
        <v/>
      </c>
      <c r="BU1324" t="str">
        <f>IF(CH1324&gt;LARGE(CI1324:$CK1324,1),6,"")</f>
        <v/>
      </c>
      <c r="BV1324" t="str">
        <f>IF(CI1324&gt;LARGE(CJ1324:$CK1324,1),6.2,"")</f>
        <v/>
      </c>
      <c r="BW1324">
        <f>IF(CJ1324&gt;LARGE(CK1324:$CK1324,1),7,"")</f>
        <v>7</v>
      </c>
      <c r="BX1324" t="str">
        <f t="shared" si="341"/>
        <v/>
      </c>
      <c r="BY1324" s="36">
        <f t="shared" si="342"/>
        <v>0</v>
      </c>
      <c r="BZ1324" s="36">
        <f t="shared" si="343"/>
        <v>0</v>
      </c>
      <c r="CA1324">
        <f t="shared" si="344"/>
        <v>0</v>
      </c>
      <c r="CB1324" s="36">
        <f t="shared" si="345"/>
        <v>0</v>
      </c>
      <c r="CC1324">
        <f t="shared" si="346"/>
        <v>0</v>
      </c>
      <c r="CD1324" s="36">
        <f t="shared" si="347"/>
        <v>0</v>
      </c>
      <c r="CE1324">
        <f t="shared" si="348"/>
        <v>0</v>
      </c>
      <c r="CF1324" s="36">
        <f t="shared" si="349"/>
        <v>0</v>
      </c>
      <c r="CG1324">
        <f t="shared" si="350"/>
        <v>0</v>
      </c>
      <c r="CH1324" s="36">
        <f t="shared" si="351"/>
        <v>0</v>
      </c>
      <c r="CI1324">
        <f t="shared" si="352"/>
        <v>0</v>
      </c>
      <c r="CJ1324" s="36">
        <f t="shared" si="353"/>
        <v>5</v>
      </c>
      <c r="CK1324">
        <f t="shared" si="354"/>
        <v>0</v>
      </c>
      <c r="CP1324">
        <v>2055</v>
      </c>
      <c r="DD1324" t="str">
        <f>IF(COUNTIF('[3]Zone Players'!A$3:A$1847,A1324)&lt;1,"D","")</f>
        <v/>
      </c>
      <c r="DF1324">
        <f t="shared" si="357"/>
        <v>7</v>
      </c>
      <c r="DG1324" s="70">
        <f t="shared" si="355"/>
        <v>5</v>
      </c>
      <c r="DH1324" t="str">
        <f t="shared" si="356"/>
        <v/>
      </c>
    </row>
    <row r="1325" spans="1:112" x14ac:dyDescent="0.25">
      <c r="A1325" s="23">
        <v>85102</v>
      </c>
      <c r="B1325" s="24" t="s">
        <v>1789</v>
      </c>
      <c r="C1325" s="24" t="s">
        <v>146</v>
      </c>
      <c r="D1325" s="25" t="s">
        <v>1776</v>
      </c>
      <c r="E1325" s="26"/>
      <c r="F1325" s="27"/>
      <c r="G1325" s="27"/>
      <c r="H1325" s="27"/>
      <c r="I1325" s="27"/>
      <c r="J1325" s="27"/>
      <c r="K1325" s="27"/>
      <c r="L1325" s="27"/>
      <c r="M1325" s="27">
        <v>3</v>
      </c>
      <c r="N1325" s="26">
        <v>7</v>
      </c>
      <c r="O1325" s="27"/>
      <c r="P1325" s="27">
        <v>7</v>
      </c>
      <c r="Q1325" s="28"/>
      <c r="R1325" s="28"/>
      <c r="S1325" s="28"/>
      <c r="T1325" s="29"/>
      <c r="U1325" s="28"/>
      <c r="V1325" s="30" t="s">
        <v>113</v>
      </c>
      <c r="W1325" s="30" t="s">
        <v>113</v>
      </c>
      <c r="X1325" s="30" t="s">
        <v>113</v>
      </c>
      <c r="Y1325" s="30" t="s">
        <v>113</v>
      </c>
      <c r="Z1325" s="30" t="s">
        <v>113</v>
      </c>
      <c r="AA1325" s="30" t="s">
        <v>113</v>
      </c>
      <c r="AB1325" s="30">
        <v>7</v>
      </c>
      <c r="AC1325" s="30" t="s">
        <v>113</v>
      </c>
      <c r="AD1325" s="30" t="s">
        <v>113</v>
      </c>
      <c r="AE1325" s="30" t="s">
        <v>113</v>
      </c>
      <c r="AF1325" s="30" t="s">
        <v>113</v>
      </c>
      <c r="AG1325" s="30" t="s">
        <v>113</v>
      </c>
      <c r="AH1325" s="30" t="s">
        <v>113</v>
      </c>
      <c r="AI1325" s="30" t="s">
        <v>113</v>
      </c>
      <c r="AJ1325" s="30" t="s">
        <v>113</v>
      </c>
      <c r="AK1325" s="30" t="s">
        <v>113</v>
      </c>
      <c r="AL1325" s="30" t="s">
        <v>113</v>
      </c>
      <c r="AM1325" s="30">
        <v>0</v>
      </c>
      <c r="AN1325" s="30">
        <v>20</v>
      </c>
      <c r="AO1325" s="30">
        <v>0</v>
      </c>
      <c r="AP1325" s="30">
        <v>7</v>
      </c>
      <c r="AQ1325" s="31">
        <v>7</v>
      </c>
      <c r="AR1325" s="31">
        <v>7</v>
      </c>
      <c r="AS1325" s="31">
        <v>7</v>
      </c>
      <c r="AT1325" s="32">
        <v>0</v>
      </c>
      <c r="AU1325" s="32">
        <v>0</v>
      </c>
      <c r="AV1325" s="32">
        <v>7</v>
      </c>
      <c r="AW1325" s="32">
        <v>0</v>
      </c>
      <c r="AX1325" s="32">
        <v>7</v>
      </c>
      <c r="AY1325" s="32">
        <v>7</v>
      </c>
      <c r="AZ1325" s="32">
        <v>0</v>
      </c>
      <c r="BA1325" s="32">
        <v>0</v>
      </c>
      <c r="BB1325" s="32">
        <v>0</v>
      </c>
      <c r="BC1325" s="32">
        <v>0</v>
      </c>
      <c r="BD1325" s="33">
        <v>7.2</v>
      </c>
      <c r="BE1325" s="33">
        <v>7.2</v>
      </c>
      <c r="BF1325" s="33">
        <v>7.2</v>
      </c>
      <c r="BG1325" s="33">
        <v>7.2</v>
      </c>
      <c r="BH1325" s="33">
        <v>7.2</v>
      </c>
      <c r="BI1325" s="33">
        <v>7.2</v>
      </c>
      <c r="BJ1325" s="34" t="s">
        <v>113</v>
      </c>
      <c r="BK1325" s="35">
        <v>7</v>
      </c>
      <c r="BL1325" t="str">
        <f>IF(BY1325&gt;LARGE(BZ1325:$CK1325,1),1,"")</f>
        <v/>
      </c>
      <c r="BM1325" t="str">
        <f>IF(BZ1325&gt;LARGE(CA1325:$CK1325,1),2,"")</f>
        <v/>
      </c>
      <c r="BN1325" t="str">
        <f>IF(CA1325&gt;LARGE(CB1325:$CK1325,1),2.2,"")</f>
        <v/>
      </c>
      <c r="BO1325" t="str">
        <f>IF(CB1325&gt;LARGE(CC1325:$CK1325,1),3,"")</f>
        <v/>
      </c>
      <c r="BP1325" t="str">
        <f>IF(CC1325&gt;LARGE(CD1325:$CK1325,1),3.2,"")</f>
        <v/>
      </c>
      <c r="BQ1325" t="str">
        <f>IF(CD1325&gt;LARGE(CE1325:$CK1325,1),4,"")</f>
        <v/>
      </c>
      <c r="BR1325" t="str">
        <f>IF(CE1325&gt;LARGE(CF1325:$CK1325,1),4.2,"")</f>
        <v/>
      </c>
      <c r="BS1325" t="str">
        <f>IF(CF1325&gt;LARGE(CG1325:$CK1325,1),5,"")</f>
        <v/>
      </c>
      <c r="BT1325" t="str">
        <f>IF(CG1325&gt;LARGE(CH1325:$CK1325,1),5.2,"")</f>
        <v/>
      </c>
      <c r="BU1325" t="str">
        <f>IF(CH1325&gt;LARGE(CI1325:$CK1325,1),6,"")</f>
        <v/>
      </c>
      <c r="BV1325" t="str">
        <f>IF(CI1325&gt;LARGE(CJ1325:$CK1325,1),6.2,"")</f>
        <v/>
      </c>
      <c r="BW1325">
        <f>IF(CJ1325&gt;LARGE(CK1325:$CK1325,1),7,"")</f>
        <v>7</v>
      </c>
      <c r="BX1325" t="str">
        <f t="shared" si="341"/>
        <v/>
      </c>
      <c r="BY1325" s="36">
        <f t="shared" si="342"/>
        <v>0</v>
      </c>
      <c r="BZ1325" s="36">
        <f t="shared" si="343"/>
        <v>0</v>
      </c>
      <c r="CA1325">
        <f t="shared" si="344"/>
        <v>0</v>
      </c>
      <c r="CB1325" s="36">
        <f t="shared" si="345"/>
        <v>0</v>
      </c>
      <c r="CC1325">
        <f t="shared" si="346"/>
        <v>0</v>
      </c>
      <c r="CD1325" s="36">
        <f t="shared" si="347"/>
        <v>0</v>
      </c>
      <c r="CE1325">
        <f t="shared" si="348"/>
        <v>0</v>
      </c>
      <c r="CF1325" s="36">
        <f t="shared" si="349"/>
        <v>0</v>
      </c>
      <c r="CG1325">
        <f t="shared" si="350"/>
        <v>0</v>
      </c>
      <c r="CH1325" s="36">
        <f t="shared" si="351"/>
        <v>0</v>
      </c>
      <c r="CI1325">
        <f t="shared" si="352"/>
        <v>0</v>
      </c>
      <c r="CJ1325" s="36">
        <f t="shared" si="353"/>
        <v>3</v>
      </c>
      <c r="CK1325">
        <f t="shared" si="354"/>
        <v>0</v>
      </c>
      <c r="CP1325">
        <v>2059</v>
      </c>
      <c r="DD1325" t="str">
        <f>IF(COUNTIF('[3]Zone Players'!A$3:A$1847,A1325)&lt;1,"D","")</f>
        <v/>
      </c>
      <c r="DF1325">
        <f t="shared" si="357"/>
        <v>7</v>
      </c>
      <c r="DG1325" s="70">
        <f t="shared" si="355"/>
        <v>3</v>
      </c>
      <c r="DH1325" t="str">
        <f t="shared" si="356"/>
        <v/>
      </c>
    </row>
    <row r="1326" spans="1:112" x14ac:dyDescent="0.25">
      <c r="A1326" s="40">
        <v>151387</v>
      </c>
      <c r="B1326" s="24" t="s">
        <v>1790</v>
      </c>
      <c r="C1326" s="24" t="s">
        <v>111</v>
      </c>
      <c r="D1326" s="25" t="s">
        <v>1776</v>
      </c>
      <c r="E1326" s="25"/>
      <c r="F1326" s="24"/>
      <c r="G1326" s="24"/>
      <c r="H1326" s="24"/>
      <c r="I1326" s="24"/>
      <c r="J1326" s="24"/>
      <c r="K1326" s="24"/>
      <c r="L1326" s="24"/>
      <c r="M1326" s="24"/>
      <c r="N1326" s="25"/>
      <c r="O1326" s="24"/>
      <c r="P1326" s="27" t="s">
        <v>113</v>
      </c>
      <c r="Q1326" s="28"/>
      <c r="R1326" s="28"/>
      <c r="S1326" s="28"/>
      <c r="T1326" s="29"/>
      <c r="U1326" s="28"/>
      <c r="V1326" s="30" t="s">
        <v>113</v>
      </c>
      <c r="W1326" s="30" t="s">
        <v>113</v>
      </c>
      <c r="X1326" s="30" t="s">
        <v>113</v>
      </c>
      <c r="Y1326" s="30" t="s">
        <v>113</v>
      </c>
      <c r="Z1326" s="30" t="s">
        <v>113</v>
      </c>
      <c r="AA1326" s="30" t="s">
        <v>113</v>
      </c>
      <c r="AB1326" s="30">
        <v>7</v>
      </c>
      <c r="AC1326" s="59" t="s">
        <v>113</v>
      </c>
      <c r="AD1326" s="59" t="s">
        <v>113</v>
      </c>
      <c r="AE1326" s="59" t="s">
        <v>113</v>
      </c>
      <c r="AF1326" s="59" t="s">
        <v>113</v>
      </c>
      <c r="AG1326" s="59" t="s">
        <v>113</v>
      </c>
      <c r="AH1326" s="59" t="s">
        <v>113</v>
      </c>
      <c r="AI1326" s="30" t="s">
        <v>113</v>
      </c>
      <c r="AJ1326" s="30" t="s">
        <v>113</v>
      </c>
      <c r="AK1326" s="30" t="s">
        <v>113</v>
      </c>
      <c r="AL1326" s="30" t="s">
        <v>113</v>
      </c>
      <c r="AM1326" s="30">
        <v>0</v>
      </c>
      <c r="AN1326" s="59">
        <v>20</v>
      </c>
      <c r="AO1326" s="30">
        <v>0</v>
      </c>
      <c r="AP1326" s="59">
        <v>7</v>
      </c>
      <c r="AQ1326" s="31" t="s">
        <v>113</v>
      </c>
      <c r="AR1326" s="31" t="s">
        <v>113</v>
      </c>
      <c r="AS1326" s="31" t="s">
        <v>113</v>
      </c>
      <c r="AT1326" s="32">
        <v>7</v>
      </c>
      <c r="AU1326" s="32">
        <v>7</v>
      </c>
      <c r="AV1326" s="32">
        <v>0</v>
      </c>
      <c r="AW1326" s="32">
        <v>0</v>
      </c>
      <c r="AX1326" s="32">
        <v>7</v>
      </c>
      <c r="AY1326" s="32">
        <v>0</v>
      </c>
      <c r="AZ1326" s="32">
        <v>0</v>
      </c>
      <c r="BA1326" s="32">
        <v>0</v>
      </c>
      <c r="BB1326" s="32">
        <v>0</v>
      </c>
      <c r="BC1326" s="32">
        <v>0</v>
      </c>
      <c r="BD1326" s="33">
        <v>7.2</v>
      </c>
      <c r="BE1326" s="33">
        <v>7.2</v>
      </c>
      <c r="BF1326" s="33">
        <v>7.2</v>
      </c>
      <c r="BG1326" s="33">
        <v>7.2</v>
      </c>
      <c r="BH1326" s="33">
        <v>7.2</v>
      </c>
      <c r="BI1326" s="33">
        <v>7.2</v>
      </c>
      <c r="BJ1326" s="34" t="s">
        <v>113</v>
      </c>
      <c r="BK1326" s="35" t="s">
        <v>113</v>
      </c>
      <c r="BL1326" t="str">
        <f>IF(BY1326&gt;LARGE(BZ1326:$CK1326,1),1,"")</f>
        <v/>
      </c>
      <c r="BM1326" t="str">
        <f>IF(BZ1326&gt;LARGE(CA1326:$CK1326,1),2,"")</f>
        <v/>
      </c>
      <c r="BN1326" t="str">
        <f>IF(CA1326&gt;LARGE(CB1326:$CK1326,1),2.2,"")</f>
        <v/>
      </c>
      <c r="BO1326" t="str">
        <f>IF(CB1326&gt;LARGE(CC1326:$CK1326,1),3,"")</f>
        <v/>
      </c>
      <c r="BP1326" t="str">
        <f>IF(CC1326&gt;LARGE(CD1326:$CK1326,1),3.2,"")</f>
        <v/>
      </c>
      <c r="BQ1326" t="str">
        <f>IF(CD1326&gt;LARGE(CE1326:$CK1326,1),4,"")</f>
        <v/>
      </c>
      <c r="BR1326" t="str">
        <f>IF(CE1326&gt;LARGE(CF1326:$CK1326,1),4.2,"")</f>
        <v/>
      </c>
      <c r="BS1326" t="str">
        <f>IF(CF1326&gt;LARGE(CG1326:$CK1326,1),5,"")</f>
        <v/>
      </c>
      <c r="BT1326" t="str">
        <f>IF(CG1326&gt;LARGE(CH1326:$CK1326,1),5.2,"")</f>
        <v/>
      </c>
      <c r="BU1326" t="str">
        <f>IF(CH1326&gt;LARGE(CI1326:$CK1326,1),6,"")</f>
        <v/>
      </c>
      <c r="BV1326" t="str">
        <f>IF(CI1326&gt;LARGE(CJ1326:$CK1326,1),6.2,"")</f>
        <v/>
      </c>
      <c r="BW1326">
        <f>IF(CJ1326&gt;LARGE(CK1326:$CK1326,1),7,"")</f>
        <v>7</v>
      </c>
      <c r="BX1326" t="str">
        <f t="shared" si="341"/>
        <v/>
      </c>
      <c r="BY1326" s="36">
        <f t="shared" si="342"/>
        <v>0</v>
      </c>
      <c r="BZ1326" s="36">
        <f t="shared" si="343"/>
        <v>0</v>
      </c>
      <c r="CA1326">
        <f t="shared" si="344"/>
        <v>0</v>
      </c>
      <c r="CB1326" s="36">
        <f t="shared" si="345"/>
        <v>0</v>
      </c>
      <c r="CC1326">
        <f t="shared" si="346"/>
        <v>0</v>
      </c>
      <c r="CD1326" s="36">
        <f t="shared" si="347"/>
        <v>0</v>
      </c>
      <c r="CE1326">
        <f t="shared" si="348"/>
        <v>0</v>
      </c>
      <c r="CF1326" s="36">
        <f t="shared" si="349"/>
        <v>0</v>
      </c>
      <c r="CG1326">
        <f t="shared" si="350"/>
        <v>0</v>
      </c>
      <c r="CH1326" s="36">
        <f t="shared" si="351"/>
        <v>0</v>
      </c>
      <c r="CI1326">
        <f t="shared" si="352"/>
        <v>0</v>
      </c>
      <c r="CJ1326" s="36">
        <f t="shared" si="353"/>
        <v>3</v>
      </c>
      <c r="CK1326">
        <f t="shared" si="354"/>
        <v>0</v>
      </c>
      <c r="CP1326">
        <v>2060</v>
      </c>
      <c r="DD1326" t="str">
        <f>IF(COUNTIF('[3]Zone Players'!A$3:A$1847,A1326)&lt;1,"D","")</f>
        <v/>
      </c>
      <c r="DF1326" t="str">
        <f t="shared" si="357"/>
        <v/>
      </c>
      <c r="DG1326" s="70">
        <f t="shared" si="355"/>
        <v>3</v>
      </c>
      <c r="DH1326" t="str">
        <f t="shared" si="356"/>
        <v/>
      </c>
    </row>
    <row r="1327" spans="1:112" x14ac:dyDescent="0.25">
      <c r="A1327" s="40">
        <v>56876</v>
      </c>
      <c r="B1327" s="24" t="s">
        <v>1791</v>
      </c>
      <c r="C1327" s="24" t="s">
        <v>327</v>
      </c>
      <c r="D1327" s="25" t="s">
        <v>1776</v>
      </c>
      <c r="E1327" s="26"/>
      <c r="F1327" s="27"/>
      <c r="G1327" s="27">
        <v>6</v>
      </c>
      <c r="H1327" s="27"/>
      <c r="I1327" s="27">
        <v>6</v>
      </c>
      <c r="J1327" s="27" t="s">
        <v>408</v>
      </c>
      <c r="K1327" s="27"/>
      <c r="L1327" s="27">
        <v>6</v>
      </c>
      <c r="M1327" s="27">
        <v>6</v>
      </c>
      <c r="N1327" s="26"/>
      <c r="O1327" s="27"/>
      <c r="P1327" s="27">
        <v>6</v>
      </c>
      <c r="Q1327" s="28"/>
      <c r="R1327" s="28"/>
      <c r="S1327" s="28"/>
      <c r="T1327" s="29"/>
      <c r="U1327" s="28"/>
      <c r="V1327" s="30" t="s">
        <v>113</v>
      </c>
      <c r="W1327" s="30" t="s">
        <v>113</v>
      </c>
      <c r="X1327" s="30" t="s">
        <v>113</v>
      </c>
      <c r="Y1327" s="30" t="s">
        <v>113</v>
      </c>
      <c r="Z1327" s="30" t="s">
        <v>113</v>
      </c>
      <c r="AA1327" s="30" t="s">
        <v>113</v>
      </c>
      <c r="AB1327" s="30">
        <v>7</v>
      </c>
      <c r="AC1327" s="30" t="s">
        <v>113</v>
      </c>
      <c r="AD1327" s="30" t="s">
        <v>113</v>
      </c>
      <c r="AE1327" s="30" t="s">
        <v>113</v>
      </c>
      <c r="AF1327" s="30" t="s">
        <v>113</v>
      </c>
      <c r="AG1327" s="30" t="s">
        <v>113</v>
      </c>
      <c r="AH1327" s="30" t="s">
        <v>113</v>
      </c>
      <c r="AI1327" s="30" t="s">
        <v>113</v>
      </c>
      <c r="AJ1327" s="30" t="s">
        <v>113</v>
      </c>
      <c r="AK1327" s="30" t="s">
        <v>113</v>
      </c>
      <c r="AL1327" s="30" t="s">
        <v>113</v>
      </c>
      <c r="AM1327" s="30">
        <v>0</v>
      </c>
      <c r="AN1327" s="30">
        <v>20</v>
      </c>
      <c r="AO1327" s="30">
        <v>0</v>
      </c>
      <c r="AP1327" s="30">
        <v>7</v>
      </c>
      <c r="AQ1327" s="31">
        <v>6</v>
      </c>
      <c r="AR1327" s="31">
        <v>6</v>
      </c>
      <c r="AS1327" s="31">
        <v>6</v>
      </c>
      <c r="AT1327" s="32">
        <v>0</v>
      </c>
      <c r="AU1327" s="32">
        <v>0</v>
      </c>
      <c r="AV1327" s="32">
        <v>0</v>
      </c>
      <c r="AW1327" s="32">
        <v>0</v>
      </c>
      <c r="AX1327" s="32">
        <v>0</v>
      </c>
      <c r="AY1327" s="32">
        <v>0</v>
      </c>
      <c r="AZ1327" s="32">
        <v>0</v>
      </c>
      <c r="BA1327" s="32">
        <v>0</v>
      </c>
      <c r="BB1327" s="32">
        <v>0</v>
      </c>
      <c r="BC1327" s="32">
        <v>0</v>
      </c>
      <c r="BD1327" s="33">
        <v>7.2</v>
      </c>
      <c r="BE1327" s="33">
        <v>7.2</v>
      </c>
      <c r="BF1327" s="33">
        <v>7.2</v>
      </c>
      <c r="BG1327" s="33">
        <v>7.2</v>
      </c>
      <c r="BH1327" s="33">
        <v>7.2</v>
      </c>
      <c r="BI1327" s="33">
        <v>7.2</v>
      </c>
      <c r="BJ1327" s="34" t="s">
        <v>113</v>
      </c>
      <c r="BK1327" s="35" t="s">
        <v>113</v>
      </c>
      <c r="BL1327" t="str">
        <f>IF(BY1327&gt;LARGE(BZ1327:$CK1327,1),1,"")</f>
        <v/>
      </c>
      <c r="BM1327" t="str">
        <f>IF(BZ1327&gt;LARGE(CA1327:$CK1327,1),2,"")</f>
        <v/>
      </c>
      <c r="BN1327" t="str">
        <f>IF(CA1327&gt;LARGE(CB1327:$CK1327,1),2.2,"")</f>
        <v/>
      </c>
      <c r="BO1327" t="str">
        <f>IF(CB1327&gt;LARGE(CC1327:$CK1327,1),3,"")</f>
        <v/>
      </c>
      <c r="BP1327" t="str">
        <f>IF(CC1327&gt;LARGE(CD1327:$CK1327,1),3.2,"")</f>
        <v/>
      </c>
      <c r="BQ1327" t="str">
        <f>IF(CD1327&gt;LARGE(CE1327:$CK1327,1),4,"")</f>
        <v/>
      </c>
      <c r="BR1327" t="str">
        <f>IF(CE1327&gt;LARGE(CF1327:$CK1327,1),4.2,"")</f>
        <v/>
      </c>
      <c r="BS1327" t="str">
        <f>IF(CF1327&gt;LARGE(CG1327:$CK1327,1),5,"")</f>
        <v/>
      </c>
      <c r="BT1327" t="str">
        <f>IF(CG1327&gt;LARGE(CH1327:$CK1327,1),5.2,"")</f>
        <v/>
      </c>
      <c r="BU1327" t="str">
        <f>IF(CH1327&gt;LARGE(CI1327:$CK1327,1),6,"")</f>
        <v/>
      </c>
      <c r="BV1327" t="str">
        <f>IF(CI1327&gt;LARGE(CJ1327:$CK1327,1),6.2,"")</f>
        <v/>
      </c>
      <c r="BW1327" t="str">
        <f>IF(CJ1327&gt;LARGE(CK1327:$CK1327,1),7,"")</f>
        <v/>
      </c>
      <c r="BX1327" t="str">
        <f t="shared" si="341"/>
        <v/>
      </c>
      <c r="BY1327" s="36">
        <f t="shared" si="342"/>
        <v>0</v>
      </c>
      <c r="BZ1327" s="36">
        <f t="shared" si="343"/>
        <v>0</v>
      </c>
      <c r="CA1327">
        <f t="shared" si="344"/>
        <v>0</v>
      </c>
      <c r="CB1327" s="36">
        <f t="shared" si="345"/>
        <v>0</v>
      </c>
      <c r="CC1327">
        <f t="shared" si="346"/>
        <v>0</v>
      </c>
      <c r="CD1327" s="36">
        <f t="shared" si="347"/>
        <v>0</v>
      </c>
      <c r="CE1327">
        <f t="shared" si="348"/>
        <v>0</v>
      </c>
      <c r="CF1327" s="36">
        <f t="shared" si="349"/>
        <v>0</v>
      </c>
      <c r="CG1327">
        <f t="shared" si="350"/>
        <v>0</v>
      </c>
      <c r="CH1327" s="36">
        <f t="shared" si="351"/>
        <v>0</v>
      </c>
      <c r="CI1327">
        <f t="shared" si="352"/>
        <v>0</v>
      </c>
      <c r="CJ1327" s="36">
        <f t="shared" si="353"/>
        <v>0</v>
      </c>
      <c r="CK1327">
        <f t="shared" si="354"/>
        <v>0</v>
      </c>
      <c r="CP1327">
        <v>2063</v>
      </c>
      <c r="DD1327" t="str">
        <f>IF(COUNTIF('[3]Zone Players'!A$3:A$1847,A1327)&lt;1,"D","")</f>
        <v/>
      </c>
      <c r="DF1327">
        <f t="shared" si="357"/>
        <v>6</v>
      </c>
      <c r="DG1327" s="70">
        <f t="shared" si="355"/>
        <v>0</v>
      </c>
      <c r="DH1327" t="str">
        <f t="shared" si="356"/>
        <v/>
      </c>
    </row>
    <row r="1328" spans="1:112" x14ac:dyDescent="0.25">
      <c r="A1328" s="23">
        <v>151875</v>
      </c>
      <c r="B1328" s="24" t="s">
        <v>1792</v>
      </c>
      <c r="C1328" s="24" t="s">
        <v>1793</v>
      </c>
      <c r="D1328" s="25" t="s">
        <v>1776</v>
      </c>
      <c r="E1328" s="26"/>
      <c r="F1328" s="27"/>
      <c r="G1328" s="27"/>
      <c r="H1328" s="27"/>
      <c r="I1328" s="27"/>
      <c r="J1328" s="27"/>
      <c r="K1328" s="27"/>
      <c r="L1328" s="27"/>
      <c r="M1328" s="27"/>
      <c r="N1328" s="26"/>
      <c r="O1328" s="27"/>
      <c r="P1328" s="27"/>
      <c r="Q1328" s="28"/>
      <c r="R1328" s="28"/>
      <c r="S1328" s="28"/>
      <c r="T1328" s="29"/>
      <c r="U1328" s="28"/>
      <c r="V1328" s="30" t="s">
        <v>113</v>
      </c>
      <c r="W1328" s="30" t="s">
        <v>113</v>
      </c>
      <c r="X1328" s="30" t="s">
        <v>113</v>
      </c>
      <c r="Y1328" s="30" t="s">
        <v>113</v>
      </c>
      <c r="Z1328" s="30" t="s">
        <v>113</v>
      </c>
      <c r="AA1328" s="30" t="s">
        <v>113</v>
      </c>
      <c r="AB1328" s="30">
        <v>7</v>
      </c>
      <c r="AC1328" s="30" t="s">
        <v>113</v>
      </c>
      <c r="AD1328" s="30" t="s">
        <v>113</v>
      </c>
      <c r="AE1328" s="30" t="s">
        <v>113</v>
      </c>
      <c r="AF1328" s="30" t="s">
        <v>113</v>
      </c>
      <c r="AG1328" s="30" t="s">
        <v>113</v>
      </c>
      <c r="AH1328" s="30" t="s">
        <v>113</v>
      </c>
      <c r="AI1328" s="30" t="s">
        <v>113</v>
      </c>
      <c r="AJ1328" s="30" t="s">
        <v>113</v>
      </c>
      <c r="AK1328" s="30" t="s">
        <v>113</v>
      </c>
      <c r="AL1328" s="30" t="s">
        <v>113</v>
      </c>
      <c r="AM1328" s="30">
        <v>0</v>
      </c>
      <c r="AN1328" s="30">
        <v>20</v>
      </c>
      <c r="AO1328" s="30">
        <v>0</v>
      </c>
      <c r="AP1328" s="30">
        <v>7</v>
      </c>
      <c r="AQ1328" s="31" t="s">
        <v>113</v>
      </c>
      <c r="AR1328" s="31" t="s">
        <v>113</v>
      </c>
      <c r="AS1328" s="31" t="s">
        <v>113</v>
      </c>
      <c r="AT1328" s="32">
        <v>0</v>
      </c>
      <c r="AU1328" s="32">
        <v>0</v>
      </c>
      <c r="AV1328" s="32">
        <v>0</v>
      </c>
      <c r="AW1328" s="32">
        <v>0</v>
      </c>
      <c r="AX1328" s="32">
        <v>0</v>
      </c>
      <c r="AY1328" s="32">
        <v>0</v>
      </c>
      <c r="AZ1328" s="32">
        <v>0</v>
      </c>
      <c r="BA1328" s="32">
        <v>0</v>
      </c>
      <c r="BB1328" s="32">
        <v>0</v>
      </c>
      <c r="BC1328" s="32">
        <v>0</v>
      </c>
      <c r="BD1328" s="33">
        <v>7.2</v>
      </c>
      <c r="BE1328" s="33">
        <v>7.2</v>
      </c>
      <c r="BF1328" s="33">
        <v>7.2</v>
      </c>
      <c r="BG1328" s="33">
        <v>7.2</v>
      </c>
      <c r="BH1328" s="33">
        <v>7.2</v>
      </c>
      <c r="BI1328" s="33">
        <v>7.2</v>
      </c>
      <c r="BJ1328" s="34" t="s">
        <v>113</v>
      </c>
      <c r="BK1328" s="35" t="s">
        <v>113</v>
      </c>
      <c r="BL1328" t="str">
        <f>IF(BY1328&gt;LARGE(BZ1328:$CK1328,1),1,"")</f>
        <v/>
      </c>
      <c r="BM1328" t="str">
        <f>IF(BZ1328&gt;LARGE(CA1328:$CK1328,1),2,"")</f>
        <v/>
      </c>
      <c r="BN1328" t="str">
        <f>IF(CA1328&gt;LARGE(CB1328:$CK1328,1),2.2,"")</f>
        <v/>
      </c>
      <c r="BO1328" t="str">
        <f>IF(CB1328&gt;LARGE(CC1328:$CK1328,1),3,"")</f>
        <v/>
      </c>
      <c r="BP1328" t="str">
        <f>IF(CC1328&gt;LARGE(CD1328:$CK1328,1),3.2,"")</f>
        <v/>
      </c>
      <c r="BQ1328" t="str">
        <f>IF(CD1328&gt;LARGE(CE1328:$CK1328,1),4,"")</f>
        <v/>
      </c>
      <c r="BR1328" t="str">
        <f>IF(CE1328&gt;LARGE(CF1328:$CK1328,1),4.2,"")</f>
        <v/>
      </c>
      <c r="BS1328" t="str">
        <f>IF(CF1328&gt;LARGE(CG1328:$CK1328,1),5,"")</f>
        <v/>
      </c>
      <c r="BT1328" t="str">
        <f>IF(CG1328&gt;LARGE(CH1328:$CK1328,1),5.2,"")</f>
        <v/>
      </c>
      <c r="BU1328" t="str">
        <f>IF(CH1328&gt;LARGE(CI1328:$CK1328,1),6,"")</f>
        <v/>
      </c>
      <c r="BV1328" t="str">
        <f>IF(CI1328&gt;LARGE(CJ1328:$CK1328,1),6.2,"")</f>
        <v/>
      </c>
      <c r="BW1328" t="str">
        <f>IF(CJ1328&gt;LARGE(CK1328:$CK1328,1),7,"")</f>
        <v/>
      </c>
      <c r="BX1328" t="str">
        <f t="shared" si="341"/>
        <v/>
      </c>
      <c r="BY1328" s="36">
        <f t="shared" si="342"/>
        <v>0</v>
      </c>
      <c r="BZ1328" s="36">
        <f t="shared" si="343"/>
        <v>0</v>
      </c>
      <c r="CA1328">
        <f t="shared" si="344"/>
        <v>0</v>
      </c>
      <c r="CB1328" s="36">
        <f t="shared" si="345"/>
        <v>0</v>
      </c>
      <c r="CC1328">
        <f t="shared" si="346"/>
        <v>0</v>
      </c>
      <c r="CD1328" s="36">
        <f t="shared" si="347"/>
        <v>0</v>
      </c>
      <c r="CE1328">
        <f t="shared" si="348"/>
        <v>0</v>
      </c>
      <c r="CF1328" s="36">
        <f t="shared" si="349"/>
        <v>0</v>
      </c>
      <c r="CG1328">
        <f t="shared" si="350"/>
        <v>0</v>
      </c>
      <c r="CH1328" s="36">
        <f t="shared" si="351"/>
        <v>0</v>
      </c>
      <c r="CI1328">
        <f t="shared" si="352"/>
        <v>0</v>
      </c>
      <c r="CJ1328" s="36">
        <f t="shared" si="353"/>
        <v>0</v>
      </c>
      <c r="CK1328">
        <f t="shared" si="354"/>
        <v>0</v>
      </c>
      <c r="CP1328">
        <v>2064</v>
      </c>
      <c r="DD1328" t="str">
        <f>IF(COUNTIF('[3]Zone Players'!A$3:A$1847,A1328)&lt;1,"D","")</f>
        <v/>
      </c>
      <c r="DF1328" t="str">
        <f t="shared" si="357"/>
        <v/>
      </c>
      <c r="DG1328" s="70">
        <f t="shared" si="355"/>
        <v>0</v>
      </c>
      <c r="DH1328" t="str">
        <f t="shared" si="356"/>
        <v/>
      </c>
    </row>
    <row r="1329" spans="1:112" x14ac:dyDescent="0.25">
      <c r="A1329" s="23">
        <v>78758</v>
      </c>
      <c r="B1329" s="24" t="s">
        <v>1794</v>
      </c>
      <c r="C1329" s="24" t="s">
        <v>1795</v>
      </c>
      <c r="D1329" s="25" t="s">
        <v>1776</v>
      </c>
      <c r="E1329" s="26"/>
      <c r="F1329" s="27"/>
      <c r="G1329" s="27"/>
      <c r="H1329" s="27"/>
      <c r="I1329" s="27"/>
      <c r="J1329" s="27"/>
      <c r="K1329" s="27"/>
      <c r="L1329" s="27"/>
      <c r="M1329" s="27"/>
      <c r="N1329" s="26">
        <v>6</v>
      </c>
      <c r="O1329" s="27">
        <v>7</v>
      </c>
      <c r="P1329" s="27">
        <v>7</v>
      </c>
      <c r="Q1329" s="28"/>
      <c r="R1329" s="28"/>
      <c r="S1329" s="28"/>
      <c r="T1329" s="29"/>
      <c r="U1329" s="28"/>
      <c r="V1329" s="30" t="s">
        <v>113</v>
      </c>
      <c r="W1329" s="30" t="s">
        <v>113</v>
      </c>
      <c r="X1329" s="30" t="s">
        <v>113</v>
      </c>
      <c r="Y1329" s="30" t="s">
        <v>113</v>
      </c>
      <c r="Z1329" s="30" t="s">
        <v>113</v>
      </c>
      <c r="AA1329" s="30" t="s">
        <v>113</v>
      </c>
      <c r="AB1329" s="30">
        <v>7</v>
      </c>
      <c r="AC1329" s="30" t="s">
        <v>113</v>
      </c>
      <c r="AD1329" s="30" t="s">
        <v>113</v>
      </c>
      <c r="AE1329" s="30" t="s">
        <v>113</v>
      </c>
      <c r="AF1329" s="30" t="s">
        <v>113</v>
      </c>
      <c r="AG1329" s="30" t="s">
        <v>113</v>
      </c>
      <c r="AH1329" s="30" t="s">
        <v>113</v>
      </c>
      <c r="AI1329" s="30" t="s">
        <v>113</v>
      </c>
      <c r="AJ1329" s="30" t="s">
        <v>113</v>
      </c>
      <c r="AK1329" s="30" t="s">
        <v>113</v>
      </c>
      <c r="AL1329" s="30" t="s">
        <v>113</v>
      </c>
      <c r="AM1329" s="30">
        <v>0</v>
      </c>
      <c r="AN1329" s="30">
        <v>20</v>
      </c>
      <c r="AO1329" s="30">
        <v>0</v>
      </c>
      <c r="AP1329" s="30">
        <v>7</v>
      </c>
      <c r="AQ1329" s="31">
        <v>7</v>
      </c>
      <c r="AR1329" s="31">
        <v>7</v>
      </c>
      <c r="AS1329" s="31">
        <v>7</v>
      </c>
      <c r="AT1329" s="32">
        <v>7</v>
      </c>
      <c r="AU1329" s="32">
        <v>7</v>
      </c>
      <c r="AV1329" s="32">
        <v>7</v>
      </c>
      <c r="AW1329" s="32">
        <v>0</v>
      </c>
      <c r="AX1329" s="32">
        <v>7</v>
      </c>
      <c r="AY1329" s="32">
        <v>7</v>
      </c>
      <c r="AZ1329" s="32">
        <v>7</v>
      </c>
      <c r="BA1329" s="32">
        <v>7</v>
      </c>
      <c r="BB1329" s="32">
        <v>0</v>
      </c>
      <c r="BC1329" s="32">
        <v>7</v>
      </c>
      <c r="BD1329" s="33">
        <v>7.2</v>
      </c>
      <c r="BE1329" s="33">
        <v>7</v>
      </c>
      <c r="BF1329" s="33">
        <v>7</v>
      </c>
      <c r="BG1329" s="33">
        <v>7</v>
      </c>
      <c r="BH1329" s="33">
        <v>7</v>
      </c>
      <c r="BI1329" s="33">
        <v>7</v>
      </c>
      <c r="BJ1329" s="34">
        <v>7</v>
      </c>
      <c r="BK1329" s="35">
        <v>7</v>
      </c>
      <c r="BL1329" t="str">
        <f>IF(BY1329&gt;LARGE(BZ1329:$CK1329,1),1,"")</f>
        <v/>
      </c>
      <c r="BM1329" t="str">
        <f>IF(BZ1329&gt;LARGE(CA1329:$CK1329,1),2,"")</f>
        <v/>
      </c>
      <c r="BN1329" t="str">
        <f>IF(CA1329&gt;LARGE(CB1329:$CK1329,1),2.2,"")</f>
        <v/>
      </c>
      <c r="BO1329" t="str">
        <f>IF(CB1329&gt;LARGE(CC1329:$CK1329,1),3,"")</f>
        <v/>
      </c>
      <c r="BP1329" t="str">
        <f>IF(CC1329&gt;LARGE(CD1329:$CK1329,1),3.2,"")</f>
        <v/>
      </c>
      <c r="BQ1329" t="str">
        <f>IF(CD1329&gt;LARGE(CE1329:$CK1329,1),4,"")</f>
        <v/>
      </c>
      <c r="BR1329" t="str">
        <f>IF(CE1329&gt;LARGE(CF1329:$CK1329,1),4.2,"")</f>
        <v/>
      </c>
      <c r="BS1329" t="str">
        <f>IF(CF1329&gt;LARGE(CG1329:$CK1329,1),5,"")</f>
        <v/>
      </c>
      <c r="BT1329" t="str">
        <f>IF(CG1329&gt;LARGE(CH1329:$CK1329,1),5.2,"")</f>
        <v/>
      </c>
      <c r="BU1329" t="str">
        <f>IF(CH1329&gt;LARGE(CI1329:$CK1329,1),6,"")</f>
        <v/>
      </c>
      <c r="BV1329" t="str">
        <f>IF(CI1329&gt;LARGE(CJ1329:$CK1329,1),6.2,"")</f>
        <v/>
      </c>
      <c r="BW1329">
        <f>IF(CJ1329&gt;LARGE(CK1329:$CK1329,1),7,"")</f>
        <v>7</v>
      </c>
      <c r="BX1329" t="str">
        <f t="shared" si="341"/>
        <v/>
      </c>
      <c r="BY1329" s="36">
        <f t="shared" si="342"/>
        <v>0</v>
      </c>
      <c r="BZ1329" s="36">
        <f t="shared" si="343"/>
        <v>0</v>
      </c>
      <c r="CA1329">
        <f t="shared" si="344"/>
        <v>0</v>
      </c>
      <c r="CB1329" s="36">
        <f t="shared" si="345"/>
        <v>0</v>
      </c>
      <c r="CC1329">
        <f t="shared" si="346"/>
        <v>0</v>
      </c>
      <c r="CD1329" s="36">
        <f t="shared" si="347"/>
        <v>0</v>
      </c>
      <c r="CE1329">
        <f t="shared" si="348"/>
        <v>0</v>
      </c>
      <c r="CF1329" s="36">
        <f t="shared" si="349"/>
        <v>0</v>
      </c>
      <c r="CG1329">
        <f t="shared" si="350"/>
        <v>0</v>
      </c>
      <c r="CH1329" s="36">
        <f t="shared" si="351"/>
        <v>0</v>
      </c>
      <c r="CI1329">
        <f t="shared" si="352"/>
        <v>0</v>
      </c>
      <c r="CJ1329" s="36">
        <f t="shared" si="353"/>
        <v>8</v>
      </c>
      <c r="CK1329">
        <f t="shared" si="354"/>
        <v>0</v>
      </c>
      <c r="CP1329">
        <v>2066</v>
      </c>
      <c r="DD1329" t="str">
        <f>IF(COUNTIF('[3]Zone Players'!A$3:A$1847,A1329)&lt;1,"D","")</f>
        <v/>
      </c>
      <c r="DF1329">
        <f t="shared" si="357"/>
        <v>7</v>
      </c>
      <c r="DG1329" s="70">
        <f t="shared" si="355"/>
        <v>8</v>
      </c>
      <c r="DH1329" t="str">
        <f t="shared" si="356"/>
        <v/>
      </c>
    </row>
    <row r="1330" spans="1:112" x14ac:dyDescent="0.25">
      <c r="A1330" s="23">
        <v>128299</v>
      </c>
      <c r="B1330" s="24" t="s">
        <v>236</v>
      </c>
      <c r="C1330" s="24" t="s">
        <v>158</v>
      </c>
      <c r="D1330" s="25" t="s">
        <v>1776</v>
      </c>
      <c r="E1330" s="26"/>
      <c r="F1330" s="27"/>
      <c r="G1330" s="27"/>
      <c r="H1330" s="27"/>
      <c r="I1330" s="27"/>
      <c r="J1330" s="27"/>
      <c r="K1330" s="27"/>
      <c r="L1330" s="27"/>
      <c r="M1330" s="27"/>
      <c r="N1330" s="26"/>
      <c r="O1330" s="27"/>
      <c r="P1330" s="27">
        <v>7</v>
      </c>
      <c r="Q1330" s="28"/>
      <c r="R1330" s="28"/>
      <c r="S1330" s="28"/>
      <c r="T1330" s="29"/>
      <c r="U1330" s="28"/>
      <c r="V1330" s="30" t="s">
        <v>113</v>
      </c>
      <c r="W1330" s="30" t="s">
        <v>113</v>
      </c>
      <c r="X1330" s="30" t="s">
        <v>113</v>
      </c>
      <c r="Y1330" s="30" t="s">
        <v>113</v>
      </c>
      <c r="Z1330" s="30" t="s">
        <v>113</v>
      </c>
      <c r="AA1330" s="30" t="s">
        <v>113</v>
      </c>
      <c r="AB1330" s="30">
        <v>7</v>
      </c>
      <c r="AC1330" s="30" t="s">
        <v>113</v>
      </c>
      <c r="AD1330" s="30" t="s">
        <v>113</v>
      </c>
      <c r="AE1330" s="30" t="s">
        <v>113</v>
      </c>
      <c r="AF1330" s="30" t="s">
        <v>113</v>
      </c>
      <c r="AG1330" s="30" t="s">
        <v>113</v>
      </c>
      <c r="AH1330" s="30" t="s">
        <v>113</v>
      </c>
      <c r="AI1330" s="30" t="s">
        <v>113</v>
      </c>
      <c r="AJ1330" s="30" t="s">
        <v>113</v>
      </c>
      <c r="AK1330" s="30" t="s">
        <v>113</v>
      </c>
      <c r="AL1330" s="30" t="s">
        <v>113</v>
      </c>
      <c r="AM1330" s="30">
        <v>0</v>
      </c>
      <c r="AN1330" s="30">
        <v>20</v>
      </c>
      <c r="AO1330" s="30">
        <v>0</v>
      </c>
      <c r="AP1330" s="30">
        <v>7</v>
      </c>
      <c r="AQ1330" s="31">
        <v>7</v>
      </c>
      <c r="AR1330" s="31">
        <v>7</v>
      </c>
      <c r="AS1330" s="31">
        <v>7</v>
      </c>
      <c r="AT1330" s="32">
        <v>7</v>
      </c>
      <c r="AU1330" s="32">
        <v>0</v>
      </c>
      <c r="AV1330" s="32">
        <v>7</v>
      </c>
      <c r="AW1330" s="32">
        <v>0</v>
      </c>
      <c r="AX1330" s="32">
        <v>7</v>
      </c>
      <c r="AY1330" s="32">
        <v>0</v>
      </c>
      <c r="AZ1330" s="32">
        <v>7</v>
      </c>
      <c r="BA1330" s="32">
        <v>7</v>
      </c>
      <c r="BB1330" s="32">
        <v>0</v>
      </c>
      <c r="BC1330" s="32">
        <v>0</v>
      </c>
      <c r="BD1330" s="33">
        <v>7.2</v>
      </c>
      <c r="BE1330" s="33">
        <v>7.2</v>
      </c>
      <c r="BF1330" s="33">
        <v>7.2</v>
      </c>
      <c r="BG1330" s="33">
        <v>7</v>
      </c>
      <c r="BH1330" s="33">
        <v>7</v>
      </c>
      <c r="BI1330" s="33">
        <v>7</v>
      </c>
      <c r="BJ1330" s="34">
        <v>7</v>
      </c>
      <c r="BK1330" s="35">
        <v>7</v>
      </c>
      <c r="BL1330" t="str">
        <f>IF(BY1330&gt;LARGE(BZ1330:$CK1330,1),1,"")</f>
        <v/>
      </c>
      <c r="BM1330" t="str">
        <f>IF(BZ1330&gt;LARGE(CA1330:$CK1330,1),2,"")</f>
        <v/>
      </c>
      <c r="BN1330" t="str">
        <f>IF(CA1330&gt;LARGE(CB1330:$CK1330,1),2.2,"")</f>
        <v/>
      </c>
      <c r="BO1330" t="str">
        <f>IF(CB1330&gt;LARGE(CC1330:$CK1330,1),3,"")</f>
        <v/>
      </c>
      <c r="BP1330" t="str">
        <f>IF(CC1330&gt;LARGE(CD1330:$CK1330,1),3.2,"")</f>
        <v/>
      </c>
      <c r="BQ1330" t="str">
        <f>IF(CD1330&gt;LARGE(CE1330:$CK1330,1),4,"")</f>
        <v/>
      </c>
      <c r="BR1330" t="str">
        <f>IF(CE1330&gt;LARGE(CF1330:$CK1330,1),4.2,"")</f>
        <v/>
      </c>
      <c r="BS1330" t="str">
        <f>IF(CF1330&gt;LARGE(CG1330:$CK1330,1),5,"")</f>
        <v/>
      </c>
      <c r="BT1330" t="str">
        <f>IF(CG1330&gt;LARGE(CH1330:$CK1330,1),5.2,"")</f>
        <v/>
      </c>
      <c r="BU1330" t="str">
        <f>IF(CH1330&gt;LARGE(CI1330:$CK1330,1),6,"")</f>
        <v/>
      </c>
      <c r="BV1330" t="str">
        <f>IF(CI1330&gt;LARGE(CJ1330:$CK1330,1),6.2,"")</f>
        <v/>
      </c>
      <c r="BW1330">
        <f>IF(CJ1330&gt;LARGE(CK1330:$CK1330,1),7,"")</f>
        <v>7</v>
      </c>
      <c r="BX1330" t="str">
        <f t="shared" si="341"/>
        <v/>
      </c>
      <c r="BY1330" s="36">
        <f t="shared" si="342"/>
        <v>0</v>
      </c>
      <c r="BZ1330" s="36">
        <f t="shared" si="343"/>
        <v>0</v>
      </c>
      <c r="CA1330">
        <f t="shared" si="344"/>
        <v>0</v>
      </c>
      <c r="CB1330" s="36">
        <f t="shared" si="345"/>
        <v>0</v>
      </c>
      <c r="CC1330">
        <f t="shared" si="346"/>
        <v>0</v>
      </c>
      <c r="CD1330" s="36">
        <f t="shared" si="347"/>
        <v>0</v>
      </c>
      <c r="CE1330">
        <f t="shared" si="348"/>
        <v>0</v>
      </c>
      <c r="CF1330" s="36">
        <f t="shared" si="349"/>
        <v>0</v>
      </c>
      <c r="CG1330">
        <f t="shared" si="350"/>
        <v>0</v>
      </c>
      <c r="CH1330" s="36">
        <f t="shared" si="351"/>
        <v>0</v>
      </c>
      <c r="CI1330">
        <f t="shared" si="352"/>
        <v>0</v>
      </c>
      <c r="CJ1330" s="36">
        <f t="shared" si="353"/>
        <v>5</v>
      </c>
      <c r="CK1330">
        <f t="shared" si="354"/>
        <v>0</v>
      </c>
      <c r="CP1330">
        <v>2069</v>
      </c>
      <c r="DD1330" t="str">
        <f>IF(COUNTIF('[3]Zone Players'!A$3:A$1847,A1330)&lt;1,"D","")</f>
        <v/>
      </c>
      <c r="DF1330">
        <f t="shared" si="357"/>
        <v>7</v>
      </c>
      <c r="DG1330" s="70">
        <f t="shared" si="355"/>
        <v>5</v>
      </c>
      <c r="DH1330" t="str">
        <f t="shared" si="356"/>
        <v/>
      </c>
    </row>
    <row r="1331" spans="1:112" x14ac:dyDescent="0.25">
      <c r="A1331" s="23">
        <v>141764</v>
      </c>
      <c r="B1331" s="24" t="s">
        <v>1796</v>
      </c>
      <c r="C1331" s="24" t="s">
        <v>1797</v>
      </c>
      <c r="D1331" s="25" t="s">
        <v>1776</v>
      </c>
      <c r="E1331" s="26"/>
      <c r="F1331" s="27"/>
      <c r="G1331" s="27"/>
      <c r="H1331" s="27"/>
      <c r="I1331" s="27"/>
      <c r="J1331" s="27"/>
      <c r="K1331" s="27"/>
      <c r="L1331" s="27"/>
      <c r="M1331" s="27"/>
      <c r="N1331" s="26"/>
      <c r="O1331" s="27"/>
      <c r="P1331" s="27" t="s">
        <v>113</v>
      </c>
      <c r="Q1331" s="28"/>
      <c r="R1331" s="28"/>
      <c r="S1331" s="28"/>
      <c r="T1331" s="29"/>
      <c r="U1331" s="28"/>
      <c r="V1331" s="30" t="s">
        <v>113</v>
      </c>
      <c r="W1331" s="30" t="s">
        <v>113</v>
      </c>
      <c r="X1331" s="30" t="s">
        <v>113</v>
      </c>
      <c r="Y1331" s="30" t="s">
        <v>113</v>
      </c>
      <c r="Z1331" s="30" t="s">
        <v>113</v>
      </c>
      <c r="AA1331" s="30" t="s">
        <v>113</v>
      </c>
      <c r="AB1331" s="30">
        <v>7</v>
      </c>
      <c r="AC1331" s="30" t="s">
        <v>113</v>
      </c>
      <c r="AD1331" s="30" t="s">
        <v>113</v>
      </c>
      <c r="AE1331" s="30" t="s">
        <v>113</v>
      </c>
      <c r="AF1331" s="30" t="s">
        <v>113</v>
      </c>
      <c r="AG1331" s="30" t="s">
        <v>113</v>
      </c>
      <c r="AH1331" s="30" t="s">
        <v>113</v>
      </c>
      <c r="AI1331" s="30" t="s">
        <v>113</v>
      </c>
      <c r="AJ1331" s="30" t="s">
        <v>113</v>
      </c>
      <c r="AK1331" s="30" t="s">
        <v>113</v>
      </c>
      <c r="AL1331" s="30" t="s">
        <v>113</v>
      </c>
      <c r="AM1331" s="30">
        <v>0</v>
      </c>
      <c r="AN1331" s="30">
        <v>20</v>
      </c>
      <c r="AO1331" s="30">
        <v>0</v>
      </c>
      <c r="AP1331" s="30">
        <v>7</v>
      </c>
      <c r="AQ1331" s="31" t="s">
        <v>113</v>
      </c>
      <c r="AR1331" s="31">
        <v>7</v>
      </c>
      <c r="AS1331" s="31">
        <v>7</v>
      </c>
      <c r="AT1331" s="32">
        <v>0</v>
      </c>
      <c r="AU1331" s="32">
        <v>0</v>
      </c>
      <c r="AV1331" s="32">
        <v>0</v>
      </c>
      <c r="AW1331" s="32">
        <v>0</v>
      </c>
      <c r="AX1331" s="32">
        <v>0</v>
      </c>
      <c r="AY1331" s="32">
        <v>7</v>
      </c>
      <c r="AZ1331" s="32">
        <v>7</v>
      </c>
      <c r="BA1331" s="32">
        <v>7</v>
      </c>
      <c r="BB1331" s="32">
        <v>0</v>
      </c>
      <c r="BC1331" s="32">
        <v>7</v>
      </c>
      <c r="BD1331" s="33">
        <v>7.2</v>
      </c>
      <c r="BE1331" s="33">
        <v>7.2</v>
      </c>
      <c r="BF1331" s="33">
        <v>7.2</v>
      </c>
      <c r="BG1331" s="33">
        <v>7.2</v>
      </c>
      <c r="BH1331" s="33">
        <v>7.2</v>
      </c>
      <c r="BI1331" s="33">
        <v>7.2</v>
      </c>
      <c r="BJ1331" s="34">
        <v>7</v>
      </c>
      <c r="BK1331" s="35">
        <v>7</v>
      </c>
      <c r="BL1331" t="str">
        <f>IF(BY1331&gt;LARGE(BZ1331:$CK1331,1),1,"")</f>
        <v/>
      </c>
      <c r="BM1331" t="str">
        <f>IF(BZ1331&gt;LARGE(CA1331:$CK1331,1),2,"")</f>
        <v/>
      </c>
      <c r="BN1331" t="str">
        <f>IF(CA1331&gt;LARGE(CB1331:$CK1331,1),2.2,"")</f>
        <v/>
      </c>
      <c r="BO1331" t="str">
        <f>IF(CB1331&gt;LARGE(CC1331:$CK1331,1),3,"")</f>
        <v/>
      </c>
      <c r="BP1331" t="str">
        <f>IF(CC1331&gt;LARGE(CD1331:$CK1331,1),3.2,"")</f>
        <v/>
      </c>
      <c r="BQ1331" t="str">
        <f>IF(CD1331&gt;LARGE(CE1331:$CK1331,1),4,"")</f>
        <v/>
      </c>
      <c r="BR1331" t="str">
        <f>IF(CE1331&gt;LARGE(CF1331:$CK1331,1),4.2,"")</f>
        <v/>
      </c>
      <c r="BS1331" t="str">
        <f>IF(CF1331&gt;LARGE(CG1331:$CK1331,1),5,"")</f>
        <v/>
      </c>
      <c r="BT1331" t="str">
        <f>IF(CG1331&gt;LARGE(CH1331:$CK1331,1),5.2,"")</f>
        <v/>
      </c>
      <c r="BU1331" t="str">
        <f>IF(CH1331&gt;LARGE(CI1331:$CK1331,1),6,"")</f>
        <v/>
      </c>
      <c r="BV1331" t="str">
        <f>IF(CI1331&gt;LARGE(CJ1331:$CK1331,1),6.2,"")</f>
        <v/>
      </c>
      <c r="BW1331">
        <f>IF(CJ1331&gt;LARGE(CK1331:$CK1331,1),7,"")</f>
        <v>7</v>
      </c>
      <c r="BX1331" t="str">
        <f t="shared" si="341"/>
        <v/>
      </c>
      <c r="BY1331" s="36">
        <f t="shared" si="342"/>
        <v>0</v>
      </c>
      <c r="BZ1331" s="36">
        <f t="shared" si="343"/>
        <v>0</v>
      </c>
      <c r="CA1331">
        <f t="shared" si="344"/>
        <v>0</v>
      </c>
      <c r="CB1331" s="36">
        <f t="shared" si="345"/>
        <v>0</v>
      </c>
      <c r="CC1331">
        <f t="shared" si="346"/>
        <v>0</v>
      </c>
      <c r="CD1331" s="36">
        <f t="shared" si="347"/>
        <v>0</v>
      </c>
      <c r="CE1331">
        <f t="shared" si="348"/>
        <v>0</v>
      </c>
      <c r="CF1331" s="36">
        <f t="shared" si="349"/>
        <v>0</v>
      </c>
      <c r="CG1331">
        <f t="shared" si="350"/>
        <v>0</v>
      </c>
      <c r="CH1331" s="36">
        <f t="shared" si="351"/>
        <v>0</v>
      </c>
      <c r="CI1331">
        <f t="shared" si="352"/>
        <v>0</v>
      </c>
      <c r="CJ1331" s="36">
        <f t="shared" si="353"/>
        <v>4</v>
      </c>
      <c r="CK1331">
        <f t="shared" si="354"/>
        <v>0</v>
      </c>
      <c r="CP1331">
        <v>2071</v>
      </c>
      <c r="DD1331" t="str">
        <f>IF(COUNTIF('[3]Zone Players'!A$3:A$1847,A1331)&lt;1,"D","")</f>
        <v/>
      </c>
      <c r="DF1331">
        <f t="shared" si="357"/>
        <v>7</v>
      </c>
      <c r="DG1331" s="70">
        <f t="shared" si="355"/>
        <v>4</v>
      </c>
      <c r="DH1331" t="str">
        <f t="shared" si="356"/>
        <v/>
      </c>
    </row>
    <row r="1332" spans="1:112" x14ac:dyDescent="0.25">
      <c r="A1332" s="23">
        <v>117654</v>
      </c>
      <c r="B1332" s="24" t="s">
        <v>1798</v>
      </c>
      <c r="C1332" s="24" t="s">
        <v>304</v>
      </c>
      <c r="D1332" s="25" t="s">
        <v>1799</v>
      </c>
      <c r="E1332" s="26"/>
      <c r="F1332" s="27">
        <v>6</v>
      </c>
      <c r="G1332" s="27">
        <v>6</v>
      </c>
      <c r="H1332" s="27">
        <v>6</v>
      </c>
      <c r="I1332" s="27">
        <v>5</v>
      </c>
      <c r="J1332" s="27">
        <v>6</v>
      </c>
      <c r="K1332" s="27">
        <v>4</v>
      </c>
      <c r="L1332" s="27">
        <v>4</v>
      </c>
      <c r="M1332" s="27">
        <v>3</v>
      </c>
      <c r="N1332" s="26">
        <v>4</v>
      </c>
      <c r="O1332" s="27">
        <v>4</v>
      </c>
      <c r="P1332" s="27">
        <v>4</v>
      </c>
      <c r="Q1332" s="28"/>
      <c r="R1332" s="28">
        <v>6</v>
      </c>
      <c r="S1332" s="28"/>
      <c r="T1332" s="29"/>
      <c r="U1332" s="28"/>
      <c r="V1332" s="30" t="s">
        <v>113</v>
      </c>
      <c r="W1332" s="30" t="s">
        <v>113</v>
      </c>
      <c r="X1332" s="30">
        <v>3</v>
      </c>
      <c r="Y1332" s="30" t="s">
        <v>113</v>
      </c>
      <c r="Z1332" s="30" t="s">
        <v>113</v>
      </c>
      <c r="AA1332" s="30">
        <v>6</v>
      </c>
      <c r="AB1332" s="30" t="s">
        <v>113</v>
      </c>
      <c r="AC1332" s="30" t="s">
        <v>113</v>
      </c>
      <c r="AD1332" s="30" t="s">
        <v>113</v>
      </c>
      <c r="AE1332" s="30" t="s">
        <v>113</v>
      </c>
      <c r="AF1332" s="30" t="s">
        <v>113</v>
      </c>
      <c r="AG1332" s="30" t="s">
        <v>113</v>
      </c>
      <c r="AH1332" s="30" t="s">
        <v>113</v>
      </c>
      <c r="AI1332" s="30" t="s">
        <v>113</v>
      </c>
      <c r="AJ1332" s="30" t="s">
        <v>113</v>
      </c>
      <c r="AK1332" s="30" t="s">
        <v>113</v>
      </c>
      <c r="AL1332" s="30" t="s">
        <v>113</v>
      </c>
      <c r="AM1332" s="30">
        <v>0</v>
      </c>
      <c r="AN1332" s="30">
        <v>21</v>
      </c>
      <c r="AO1332" s="30">
        <v>1</v>
      </c>
      <c r="AP1332" s="30">
        <v>6</v>
      </c>
      <c r="AQ1332" s="31">
        <v>5</v>
      </c>
      <c r="AR1332" s="31">
        <v>5</v>
      </c>
      <c r="AS1332" s="31">
        <v>6</v>
      </c>
      <c r="AT1332" s="32">
        <v>0</v>
      </c>
      <c r="AU1332" s="32">
        <v>0</v>
      </c>
      <c r="AV1332" s="32">
        <v>0</v>
      </c>
      <c r="AW1332" s="32">
        <v>0</v>
      </c>
      <c r="AX1332" s="32">
        <v>0</v>
      </c>
      <c r="AY1332" s="32">
        <v>0</v>
      </c>
      <c r="AZ1332" s="32">
        <v>0</v>
      </c>
      <c r="BA1332" s="32">
        <v>0</v>
      </c>
      <c r="BB1332" s="32">
        <v>0</v>
      </c>
      <c r="BC1332" s="32">
        <v>0</v>
      </c>
      <c r="BD1332" s="33">
        <v>7.2</v>
      </c>
      <c r="BE1332" s="33">
        <v>7.2</v>
      </c>
      <c r="BF1332" s="33">
        <v>7.2</v>
      </c>
      <c r="BG1332" s="33">
        <v>7.2</v>
      </c>
      <c r="BH1332" s="33">
        <v>7.2</v>
      </c>
      <c r="BI1332" s="33">
        <v>7.2</v>
      </c>
      <c r="BJ1332" s="34" t="s">
        <v>113</v>
      </c>
      <c r="BK1332" s="35" t="s">
        <v>113</v>
      </c>
      <c r="BL1332" t="str">
        <f>IF(BY1332&gt;LARGE(BZ1332:$CK1332,1),1,"")</f>
        <v/>
      </c>
      <c r="BM1332" t="str">
        <f>IF(BZ1332&gt;LARGE(CA1332:$CK1332,1),2,"")</f>
        <v/>
      </c>
      <c r="BN1332" t="str">
        <f>IF(CA1332&gt;LARGE(CB1332:$CK1332,1),2.2,"")</f>
        <v/>
      </c>
      <c r="BO1332" t="str">
        <f>IF(CB1332&gt;LARGE(CC1332:$CK1332,1),3,"")</f>
        <v/>
      </c>
      <c r="BP1332" t="str">
        <f>IF(CC1332&gt;LARGE(CD1332:$CK1332,1),3.2,"")</f>
        <v/>
      </c>
      <c r="BQ1332" t="str">
        <f>IF(CD1332&gt;LARGE(CE1332:$CK1332,1),4,"")</f>
        <v/>
      </c>
      <c r="BR1332" t="str">
        <f>IF(CE1332&gt;LARGE(CF1332:$CK1332,1),4.2,"")</f>
        <v/>
      </c>
      <c r="BS1332" t="str">
        <f>IF(CF1332&gt;LARGE(CG1332:$CK1332,1),5,"")</f>
        <v/>
      </c>
      <c r="BT1332" t="str">
        <f>IF(CG1332&gt;LARGE(CH1332:$CK1332,1),5.2,"")</f>
        <v/>
      </c>
      <c r="BU1332" t="str">
        <f>IF(CH1332&gt;LARGE(CI1332:$CK1332,1),6,"")</f>
        <v/>
      </c>
      <c r="BV1332" t="str">
        <f>IF(CI1332&gt;LARGE(CJ1332:$CK1332,1),6.2,"")</f>
        <v/>
      </c>
      <c r="BW1332" t="str">
        <f>IF(CJ1332&gt;LARGE(CK1332:$CK1332,1),7,"")</f>
        <v/>
      </c>
      <c r="BX1332" t="str">
        <f t="shared" si="341"/>
        <v/>
      </c>
      <c r="BY1332" s="36">
        <f t="shared" si="342"/>
        <v>0</v>
      </c>
      <c r="BZ1332" s="36">
        <f t="shared" si="343"/>
        <v>0</v>
      </c>
      <c r="CA1332">
        <f t="shared" si="344"/>
        <v>0</v>
      </c>
      <c r="CB1332" s="36">
        <f t="shared" si="345"/>
        <v>0</v>
      </c>
      <c r="CC1332">
        <f t="shared" si="346"/>
        <v>0</v>
      </c>
      <c r="CD1332" s="36">
        <f t="shared" si="347"/>
        <v>0</v>
      </c>
      <c r="CE1332">
        <f t="shared" si="348"/>
        <v>0</v>
      </c>
      <c r="CF1332" s="36">
        <f t="shared" si="349"/>
        <v>0</v>
      </c>
      <c r="CG1332">
        <f t="shared" si="350"/>
        <v>0</v>
      </c>
      <c r="CH1332" s="36">
        <f t="shared" si="351"/>
        <v>0</v>
      </c>
      <c r="CI1332">
        <f t="shared" si="352"/>
        <v>0</v>
      </c>
      <c r="CJ1332" s="36">
        <f t="shared" si="353"/>
        <v>0</v>
      </c>
      <c r="CK1332">
        <f t="shared" si="354"/>
        <v>0</v>
      </c>
      <c r="CP1332">
        <v>2072</v>
      </c>
      <c r="DD1332" t="str">
        <f>IF(COUNTIF('[3]Zone Players'!A$3:A$1847,A1332)&lt;1,"D","")</f>
        <v/>
      </c>
      <c r="DF1332">
        <f t="shared" si="357"/>
        <v>6</v>
      </c>
      <c r="DG1332" s="70">
        <f t="shared" si="355"/>
        <v>0</v>
      </c>
      <c r="DH1332" t="str">
        <f t="shared" si="356"/>
        <v/>
      </c>
    </row>
    <row r="1333" spans="1:112" x14ac:dyDescent="0.25">
      <c r="A1333" s="23">
        <v>31460</v>
      </c>
      <c r="B1333" s="24" t="s">
        <v>1374</v>
      </c>
      <c r="C1333" s="24" t="s">
        <v>177</v>
      </c>
      <c r="D1333" s="25" t="s">
        <v>1799</v>
      </c>
      <c r="E1333" s="26">
        <v>1</v>
      </c>
      <c r="F1333" s="27">
        <v>1</v>
      </c>
      <c r="G1333" s="27">
        <v>1</v>
      </c>
      <c r="H1333" s="27">
        <v>1</v>
      </c>
      <c r="I1333" s="27">
        <v>1</v>
      </c>
      <c r="J1333" s="27">
        <v>2</v>
      </c>
      <c r="K1333" s="27">
        <v>2</v>
      </c>
      <c r="L1333" s="27">
        <v>2</v>
      </c>
      <c r="M1333" s="27">
        <v>3</v>
      </c>
      <c r="N1333" s="26">
        <v>3</v>
      </c>
      <c r="O1333" s="27">
        <v>2</v>
      </c>
      <c r="P1333" s="27">
        <v>3</v>
      </c>
      <c r="Q1333" s="28"/>
      <c r="R1333" s="28"/>
      <c r="S1333" s="28"/>
      <c r="T1333" s="29"/>
      <c r="U1333" s="28"/>
      <c r="V1333" s="30" t="s">
        <v>113</v>
      </c>
      <c r="W1333" s="30" t="s">
        <v>113</v>
      </c>
      <c r="X1333" s="30">
        <v>3</v>
      </c>
      <c r="Y1333" s="30" t="s">
        <v>113</v>
      </c>
      <c r="Z1333" s="30" t="s">
        <v>113</v>
      </c>
      <c r="AA1333" s="30">
        <v>6</v>
      </c>
      <c r="AB1333" s="30" t="s">
        <v>113</v>
      </c>
      <c r="AC1333" s="30" t="s">
        <v>113</v>
      </c>
      <c r="AD1333" s="30" t="s">
        <v>113</v>
      </c>
      <c r="AE1333" s="30" t="s">
        <v>113</v>
      </c>
      <c r="AF1333" s="30" t="s">
        <v>113</v>
      </c>
      <c r="AG1333" s="30" t="s">
        <v>113</v>
      </c>
      <c r="AH1333" s="30" t="s">
        <v>113</v>
      </c>
      <c r="AI1333" s="30" t="s">
        <v>113</v>
      </c>
      <c r="AJ1333" s="30" t="s">
        <v>113</v>
      </c>
      <c r="AK1333" s="30" t="s">
        <v>113</v>
      </c>
      <c r="AL1333" s="30" t="s">
        <v>113</v>
      </c>
      <c r="AM1333" s="30">
        <v>0</v>
      </c>
      <c r="AN1333" s="30">
        <v>21</v>
      </c>
      <c r="AO1333" s="30">
        <v>1</v>
      </c>
      <c r="AP1333" s="30">
        <v>6</v>
      </c>
      <c r="AQ1333" s="31">
        <v>3</v>
      </c>
      <c r="AR1333" s="31">
        <v>3</v>
      </c>
      <c r="AS1333" s="31">
        <v>3</v>
      </c>
      <c r="AT1333" s="32">
        <v>3</v>
      </c>
      <c r="AU1333" s="32">
        <v>3</v>
      </c>
      <c r="AV1333" s="32">
        <v>3</v>
      </c>
      <c r="AW1333" s="32">
        <v>3</v>
      </c>
      <c r="AX1333" s="32">
        <v>3</v>
      </c>
      <c r="AY1333" s="32">
        <v>3</v>
      </c>
      <c r="AZ1333" s="32">
        <v>3</v>
      </c>
      <c r="BA1333" s="32">
        <v>3</v>
      </c>
      <c r="BB1333" s="32">
        <v>3</v>
      </c>
      <c r="BC1333" s="32">
        <v>3</v>
      </c>
      <c r="BD1333" s="33">
        <v>7.2</v>
      </c>
      <c r="BE1333" s="33">
        <v>3</v>
      </c>
      <c r="BF1333" s="33">
        <v>3</v>
      </c>
      <c r="BG1333" s="33">
        <v>3</v>
      </c>
      <c r="BH1333" s="33">
        <v>3</v>
      </c>
      <c r="BI1333" s="33">
        <v>3</v>
      </c>
      <c r="BJ1333" s="34">
        <v>3</v>
      </c>
      <c r="BK1333" s="35">
        <v>3</v>
      </c>
      <c r="BL1333" t="str">
        <f>IF(BY1333&gt;LARGE(BZ1333:$CK1333,1),1,"")</f>
        <v/>
      </c>
      <c r="BM1333" t="str">
        <f>IF(BZ1333&gt;LARGE(CA1333:$CK1333,1),2,"")</f>
        <v/>
      </c>
      <c r="BN1333" t="str">
        <f>IF(CA1333&gt;LARGE(CB1333:$CK1333,1),2.2,"")</f>
        <v/>
      </c>
      <c r="BO1333">
        <f>IF(CB1333&gt;LARGE(CC1333:$CK1333,1),3,"")</f>
        <v>3</v>
      </c>
      <c r="BP1333" t="str">
        <f>IF(CC1333&gt;LARGE(CD1333:$CK1333,1),3.2,"")</f>
        <v/>
      </c>
      <c r="BQ1333" t="str">
        <f>IF(CD1333&gt;LARGE(CE1333:$CK1333,1),4,"")</f>
        <v/>
      </c>
      <c r="BR1333" t="str">
        <f>IF(CE1333&gt;LARGE(CF1333:$CK1333,1),4.2,"")</f>
        <v/>
      </c>
      <c r="BS1333" t="str">
        <f>IF(CF1333&gt;LARGE(CG1333:$CK1333,1),5,"")</f>
        <v/>
      </c>
      <c r="BT1333" t="str">
        <f>IF(CG1333&gt;LARGE(CH1333:$CK1333,1),5.2,"")</f>
        <v/>
      </c>
      <c r="BU1333" t="str">
        <f>IF(CH1333&gt;LARGE(CI1333:$CK1333,1),6,"")</f>
        <v/>
      </c>
      <c r="BV1333" t="str">
        <f>IF(CI1333&gt;LARGE(CJ1333:$CK1333,1),6.2,"")</f>
        <v/>
      </c>
      <c r="BW1333" t="str">
        <f>IF(CJ1333&gt;LARGE(CK1333:$CK1333,1),7,"")</f>
        <v/>
      </c>
      <c r="BX1333" t="str">
        <f t="shared" si="341"/>
        <v/>
      </c>
      <c r="BY1333" s="36">
        <f t="shared" si="342"/>
        <v>0</v>
      </c>
      <c r="BZ1333" s="36">
        <f t="shared" si="343"/>
        <v>0</v>
      </c>
      <c r="CA1333">
        <f t="shared" si="344"/>
        <v>0</v>
      </c>
      <c r="CB1333" s="36">
        <f t="shared" si="345"/>
        <v>10</v>
      </c>
      <c r="CC1333">
        <f t="shared" si="346"/>
        <v>0</v>
      </c>
      <c r="CD1333" s="36">
        <f t="shared" si="347"/>
        <v>0</v>
      </c>
      <c r="CE1333">
        <f t="shared" si="348"/>
        <v>0</v>
      </c>
      <c r="CF1333" s="36">
        <f t="shared" si="349"/>
        <v>0</v>
      </c>
      <c r="CG1333">
        <f t="shared" si="350"/>
        <v>0</v>
      </c>
      <c r="CH1333" s="36">
        <f t="shared" si="351"/>
        <v>0</v>
      </c>
      <c r="CI1333">
        <f t="shared" si="352"/>
        <v>0</v>
      </c>
      <c r="CJ1333" s="36">
        <f t="shared" si="353"/>
        <v>0</v>
      </c>
      <c r="CK1333">
        <f t="shared" si="354"/>
        <v>0</v>
      </c>
      <c r="CP1333">
        <v>2078</v>
      </c>
      <c r="DD1333" t="str">
        <f>IF(COUNTIF('[3]Zone Players'!A$3:A$1847,A1333)&lt;1,"D","")</f>
        <v/>
      </c>
      <c r="DF1333">
        <f t="shared" si="357"/>
        <v>3</v>
      </c>
      <c r="DG1333" s="70">
        <f t="shared" si="355"/>
        <v>10</v>
      </c>
      <c r="DH1333" t="str">
        <f t="shared" si="356"/>
        <v/>
      </c>
    </row>
    <row r="1334" spans="1:112" x14ac:dyDescent="0.25">
      <c r="A1334" s="23">
        <v>140308</v>
      </c>
      <c r="B1334" s="24" t="s">
        <v>1800</v>
      </c>
      <c r="C1334" s="24" t="s">
        <v>376</v>
      </c>
      <c r="D1334" s="25" t="s">
        <v>1799</v>
      </c>
      <c r="E1334" s="26"/>
      <c r="F1334" s="27"/>
      <c r="G1334" s="27"/>
      <c r="H1334" s="27"/>
      <c r="I1334" s="27"/>
      <c r="J1334" s="27"/>
      <c r="K1334" s="27">
        <v>6</v>
      </c>
      <c r="L1334" s="27">
        <v>6</v>
      </c>
      <c r="M1334" s="27">
        <v>4</v>
      </c>
      <c r="N1334" s="26">
        <v>6</v>
      </c>
      <c r="O1334" s="27"/>
      <c r="P1334" s="27">
        <v>5</v>
      </c>
      <c r="Q1334" s="28"/>
      <c r="R1334" s="28"/>
      <c r="S1334" s="28"/>
      <c r="T1334" s="29"/>
      <c r="U1334" s="28"/>
      <c r="V1334" s="30" t="s">
        <v>113</v>
      </c>
      <c r="W1334" s="30" t="s">
        <v>113</v>
      </c>
      <c r="X1334" s="30">
        <v>3</v>
      </c>
      <c r="Y1334" s="30" t="s">
        <v>113</v>
      </c>
      <c r="Z1334" s="30" t="s">
        <v>113</v>
      </c>
      <c r="AA1334" s="30">
        <v>6</v>
      </c>
      <c r="AB1334" s="30" t="s">
        <v>113</v>
      </c>
      <c r="AC1334" s="30" t="s">
        <v>113</v>
      </c>
      <c r="AD1334" s="30" t="s">
        <v>113</v>
      </c>
      <c r="AE1334" s="30" t="s">
        <v>113</v>
      </c>
      <c r="AF1334" s="30" t="s">
        <v>113</v>
      </c>
      <c r="AG1334" s="30" t="s">
        <v>113</v>
      </c>
      <c r="AH1334" s="30" t="s">
        <v>113</v>
      </c>
      <c r="AI1334" s="30" t="s">
        <v>113</v>
      </c>
      <c r="AJ1334" s="30" t="s">
        <v>113</v>
      </c>
      <c r="AK1334" s="30" t="s">
        <v>113</v>
      </c>
      <c r="AL1334" s="30" t="s">
        <v>113</v>
      </c>
      <c r="AM1334" s="30">
        <v>0</v>
      </c>
      <c r="AN1334" s="30">
        <v>21</v>
      </c>
      <c r="AO1334" s="30">
        <v>1</v>
      </c>
      <c r="AP1334" s="30">
        <v>6</v>
      </c>
      <c r="AQ1334" s="31">
        <v>5</v>
      </c>
      <c r="AR1334" s="31">
        <v>5</v>
      </c>
      <c r="AS1334" s="31">
        <v>5</v>
      </c>
      <c r="AT1334" s="32">
        <v>0</v>
      </c>
      <c r="AU1334" s="32">
        <v>0</v>
      </c>
      <c r="AV1334" s="32">
        <v>0</v>
      </c>
      <c r="AW1334" s="32">
        <v>0</v>
      </c>
      <c r="AX1334" s="32">
        <v>0</v>
      </c>
      <c r="AY1334" s="32">
        <v>0</v>
      </c>
      <c r="AZ1334" s="32">
        <v>0</v>
      </c>
      <c r="BA1334" s="32">
        <v>0</v>
      </c>
      <c r="BB1334" s="32">
        <v>0</v>
      </c>
      <c r="BC1334" s="32">
        <v>0</v>
      </c>
      <c r="BD1334" s="33">
        <v>7.2</v>
      </c>
      <c r="BE1334" s="33">
        <v>7.2</v>
      </c>
      <c r="BF1334" s="33">
        <v>7.2</v>
      </c>
      <c r="BG1334" s="33">
        <v>7.2</v>
      </c>
      <c r="BH1334" s="33">
        <v>7.2</v>
      </c>
      <c r="BI1334" s="33">
        <v>7.2</v>
      </c>
      <c r="BJ1334" s="34" t="s">
        <v>113</v>
      </c>
      <c r="BK1334" s="35" t="s">
        <v>113</v>
      </c>
      <c r="BL1334" t="str">
        <f>IF(BY1334&gt;LARGE(BZ1334:$CK1334,1),1,"")</f>
        <v/>
      </c>
      <c r="BM1334" t="str">
        <f>IF(BZ1334&gt;LARGE(CA1334:$CK1334,1),2,"")</f>
        <v/>
      </c>
      <c r="BN1334" t="str">
        <f>IF(CA1334&gt;LARGE(CB1334:$CK1334,1),2.2,"")</f>
        <v/>
      </c>
      <c r="BO1334" t="str">
        <f>IF(CB1334&gt;LARGE(CC1334:$CK1334,1),3,"")</f>
        <v/>
      </c>
      <c r="BP1334" t="str">
        <f>IF(CC1334&gt;LARGE(CD1334:$CK1334,1),3.2,"")</f>
        <v/>
      </c>
      <c r="BQ1334" t="str">
        <f>IF(CD1334&gt;LARGE(CE1334:$CK1334,1),4,"")</f>
        <v/>
      </c>
      <c r="BR1334" t="str">
        <f>IF(CE1334&gt;LARGE(CF1334:$CK1334,1),4.2,"")</f>
        <v/>
      </c>
      <c r="BS1334" t="str">
        <f>IF(CF1334&gt;LARGE(CG1334:$CK1334,1),5,"")</f>
        <v/>
      </c>
      <c r="BT1334" t="str">
        <f>IF(CG1334&gt;LARGE(CH1334:$CK1334,1),5.2,"")</f>
        <v/>
      </c>
      <c r="BU1334" t="str">
        <f>IF(CH1334&gt;LARGE(CI1334:$CK1334,1),6,"")</f>
        <v/>
      </c>
      <c r="BV1334" t="str">
        <f>IF(CI1334&gt;LARGE(CJ1334:$CK1334,1),6.2,"")</f>
        <v/>
      </c>
      <c r="BW1334" t="str">
        <f>IF(CJ1334&gt;LARGE(CK1334:$CK1334,1),7,"")</f>
        <v/>
      </c>
      <c r="BX1334" t="str">
        <f t="shared" si="341"/>
        <v/>
      </c>
      <c r="BY1334" s="36">
        <f t="shared" si="342"/>
        <v>0</v>
      </c>
      <c r="BZ1334" s="36">
        <f t="shared" si="343"/>
        <v>0</v>
      </c>
      <c r="CA1334">
        <f t="shared" si="344"/>
        <v>0</v>
      </c>
      <c r="CB1334" s="36">
        <f t="shared" si="345"/>
        <v>0</v>
      </c>
      <c r="CC1334">
        <f t="shared" si="346"/>
        <v>0</v>
      </c>
      <c r="CD1334" s="36">
        <f t="shared" si="347"/>
        <v>0</v>
      </c>
      <c r="CE1334">
        <f t="shared" si="348"/>
        <v>0</v>
      </c>
      <c r="CF1334" s="36">
        <f t="shared" si="349"/>
        <v>0</v>
      </c>
      <c r="CG1334">
        <f t="shared" si="350"/>
        <v>0</v>
      </c>
      <c r="CH1334" s="36">
        <f t="shared" si="351"/>
        <v>0</v>
      </c>
      <c r="CI1334">
        <f t="shared" si="352"/>
        <v>0</v>
      </c>
      <c r="CJ1334" s="36">
        <f t="shared" si="353"/>
        <v>0</v>
      </c>
      <c r="CK1334">
        <f t="shared" si="354"/>
        <v>0</v>
      </c>
      <c r="CP1334">
        <v>2079</v>
      </c>
      <c r="DD1334" t="str">
        <f>IF(COUNTIF('[3]Zone Players'!A$3:A$1847,A1334)&lt;1,"D","")</f>
        <v/>
      </c>
      <c r="DF1334">
        <f t="shared" si="357"/>
        <v>5</v>
      </c>
      <c r="DG1334" s="70">
        <f t="shared" si="355"/>
        <v>0</v>
      </c>
      <c r="DH1334" t="str">
        <f t="shared" si="356"/>
        <v/>
      </c>
    </row>
    <row r="1335" spans="1:112" x14ac:dyDescent="0.25">
      <c r="A1335" s="23">
        <v>48610</v>
      </c>
      <c r="B1335" s="24" t="s">
        <v>1801</v>
      </c>
      <c r="C1335" s="24" t="s">
        <v>906</v>
      </c>
      <c r="D1335" s="25" t="s">
        <v>1799</v>
      </c>
      <c r="E1335" s="26"/>
      <c r="F1335" s="27"/>
      <c r="G1335" s="27"/>
      <c r="H1335" s="27"/>
      <c r="I1335" s="27"/>
      <c r="J1335" s="27"/>
      <c r="K1335" s="27"/>
      <c r="L1335" s="27"/>
      <c r="M1335" s="27">
        <v>4</v>
      </c>
      <c r="N1335" s="26">
        <v>4</v>
      </c>
      <c r="O1335" s="27">
        <v>4</v>
      </c>
      <c r="P1335" s="27">
        <v>4</v>
      </c>
      <c r="Q1335" s="28"/>
      <c r="R1335" s="28">
        <v>6</v>
      </c>
      <c r="S1335" s="28"/>
      <c r="T1335" s="29"/>
      <c r="U1335" s="28"/>
      <c r="V1335" s="30" t="s">
        <v>113</v>
      </c>
      <c r="W1335" s="30" t="s">
        <v>113</v>
      </c>
      <c r="X1335" s="30">
        <v>3</v>
      </c>
      <c r="Y1335" s="30" t="s">
        <v>113</v>
      </c>
      <c r="Z1335" s="30" t="s">
        <v>113</v>
      </c>
      <c r="AA1335" s="30">
        <v>6</v>
      </c>
      <c r="AB1335" s="30" t="s">
        <v>113</v>
      </c>
      <c r="AC1335" s="30" t="s">
        <v>113</v>
      </c>
      <c r="AD1335" s="30" t="s">
        <v>113</v>
      </c>
      <c r="AE1335" s="30" t="s">
        <v>113</v>
      </c>
      <c r="AF1335" s="30" t="s">
        <v>113</v>
      </c>
      <c r="AG1335" s="30" t="s">
        <v>113</v>
      </c>
      <c r="AH1335" s="30" t="s">
        <v>113</v>
      </c>
      <c r="AI1335" s="30" t="s">
        <v>113</v>
      </c>
      <c r="AJ1335" s="30" t="s">
        <v>113</v>
      </c>
      <c r="AK1335" s="30" t="s">
        <v>113</v>
      </c>
      <c r="AL1335" s="30" t="s">
        <v>113</v>
      </c>
      <c r="AM1335" s="30">
        <v>0</v>
      </c>
      <c r="AN1335" s="30">
        <v>21</v>
      </c>
      <c r="AO1335" s="30">
        <v>1</v>
      </c>
      <c r="AP1335" s="30">
        <v>6</v>
      </c>
      <c r="AQ1335" s="31">
        <v>5</v>
      </c>
      <c r="AR1335" s="31">
        <v>5</v>
      </c>
      <c r="AS1335" s="31">
        <v>5</v>
      </c>
      <c r="AT1335" s="32">
        <v>0</v>
      </c>
      <c r="AU1335" s="32">
        <v>0</v>
      </c>
      <c r="AV1335" s="32">
        <v>0</v>
      </c>
      <c r="AW1335" s="32">
        <v>0</v>
      </c>
      <c r="AX1335" s="32">
        <v>0</v>
      </c>
      <c r="AY1335" s="32">
        <v>0</v>
      </c>
      <c r="AZ1335" s="32">
        <v>0</v>
      </c>
      <c r="BA1335" s="32">
        <v>3</v>
      </c>
      <c r="BB1335" s="32">
        <v>3</v>
      </c>
      <c r="BC1335" s="32">
        <v>0</v>
      </c>
      <c r="BD1335" s="33">
        <v>7.2</v>
      </c>
      <c r="BE1335" s="33">
        <v>7.2</v>
      </c>
      <c r="BF1335" s="33">
        <v>7.2</v>
      </c>
      <c r="BG1335" s="33">
        <v>7.2</v>
      </c>
      <c r="BH1335" s="33">
        <v>7.2</v>
      </c>
      <c r="BI1335" s="33">
        <v>7.2</v>
      </c>
      <c r="BJ1335" s="34" t="s">
        <v>113</v>
      </c>
      <c r="BK1335" s="35">
        <v>5</v>
      </c>
      <c r="BL1335" t="str">
        <f>IF(BY1335&gt;LARGE(BZ1335:$CK1335,1),1,"")</f>
        <v/>
      </c>
      <c r="BM1335" t="str">
        <f>IF(BZ1335&gt;LARGE(CA1335:$CK1335,1),2,"")</f>
        <v/>
      </c>
      <c r="BN1335" t="str">
        <f>IF(CA1335&gt;LARGE(CB1335:$CK1335,1),2.2,"")</f>
        <v/>
      </c>
      <c r="BO1335">
        <f>IF(CB1335&gt;LARGE(CC1335:$CK1335,1),3,"")</f>
        <v>3</v>
      </c>
      <c r="BP1335" t="str">
        <f>IF(CC1335&gt;LARGE(CD1335:$CK1335,1),3.2,"")</f>
        <v/>
      </c>
      <c r="BQ1335" t="str">
        <f>IF(CD1335&gt;LARGE(CE1335:$CK1335,1),4,"")</f>
        <v/>
      </c>
      <c r="BR1335" t="str">
        <f>IF(CE1335&gt;LARGE(CF1335:$CK1335,1),4.2,"")</f>
        <v/>
      </c>
      <c r="BS1335" t="str">
        <f>IF(CF1335&gt;LARGE(CG1335:$CK1335,1),5,"")</f>
        <v/>
      </c>
      <c r="BT1335" t="str">
        <f>IF(CG1335&gt;LARGE(CH1335:$CK1335,1),5.2,"")</f>
        <v/>
      </c>
      <c r="BU1335" t="str">
        <f>IF(CH1335&gt;LARGE(CI1335:$CK1335,1),6,"")</f>
        <v/>
      </c>
      <c r="BV1335" t="str">
        <f>IF(CI1335&gt;LARGE(CJ1335:$CK1335,1),6.2,"")</f>
        <v/>
      </c>
      <c r="BW1335" t="str">
        <f>IF(CJ1335&gt;LARGE(CK1335:$CK1335,1),7,"")</f>
        <v/>
      </c>
      <c r="BX1335" t="str">
        <f t="shared" si="341"/>
        <v/>
      </c>
      <c r="BY1335" s="36">
        <f t="shared" si="342"/>
        <v>0</v>
      </c>
      <c r="BZ1335" s="36">
        <f t="shared" si="343"/>
        <v>0</v>
      </c>
      <c r="CA1335">
        <f t="shared" si="344"/>
        <v>0</v>
      </c>
      <c r="CB1335" s="36">
        <f t="shared" si="345"/>
        <v>2</v>
      </c>
      <c r="CC1335">
        <f t="shared" si="346"/>
        <v>0</v>
      </c>
      <c r="CD1335" s="36">
        <f t="shared" si="347"/>
        <v>0</v>
      </c>
      <c r="CE1335">
        <f t="shared" si="348"/>
        <v>0</v>
      </c>
      <c r="CF1335" s="36">
        <f t="shared" si="349"/>
        <v>0</v>
      </c>
      <c r="CG1335">
        <f t="shared" si="350"/>
        <v>0</v>
      </c>
      <c r="CH1335" s="36">
        <f t="shared" si="351"/>
        <v>0</v>
      </c>
      <c r="CI1335">
        <f t="shared" si="352"/>
        <v>0</v>
      </c>
      <c r="CJ1335" s="36">
        <f t="shared" si="353"/>
        <v>0</v>
      </c>
      <c r="CK1335">
        <f t="shared" si="354"/>
        <v>0</v>
      </c>
      <c r="CP1335">
        <v>2081</v>
      </c>
      <c r="DD1335" t="str">
        <f>IF(COUNTIF('[3]Zone Players'!A$3:A$1847,A1335)&lt;1,"D","")</f>
        <v/>
      </c>
      <c r="DF1335">
        <f t="shared" si="357"/>
        <v>5</v>
      </c>
      <c r="DG1335" s="70">
        <f t="shared" si="355"/>
        <v>2</v>
      </c>
      <c r="DH1335" t="str">
        <f t="shared" si="356"/>
        <v/>
      </c>
    </row>
    <row r="1336" spans="1:112" x14ac:dyDescent="0.25">
      <c r="A1336" s="40">
        <v>9013</v>
      </c>
      <c r="B1336" s="24" t="s">
        <v>1802</v>
      </c>
      <c r="C1336" s="24" t="s">
        <v>158</v>
      </c>
      <c r="D1336" s="25" t="s">
        <v>1799</v>
      </c>
      <c r="E1336" s="26"/>
      <c r="F1336" s="27"/>
      <c r="G1336" s="27"/>
      <c r="H1336" s="27"/>
      <c r="I1336" s="27"/>
      <c r="J1336" s="27">
        <v>5</v>
      </c>
      <c r="K1336" s="27">
        <v>6</v>
      </c>
      <c r="L1336" s="27">
        <v>5</v>
      </c>
      <c r="M1336" s="27">
        <v>4</v>
      </c>
      <c r="N1336" s="26">
        <v>4</v>
      </c>
      <c r="O1336" s="27">
        <v>6</v>
      </c>
      <c r="P1336" s="27">
        <v>5</v>
      </c>
      <c r="Q1336" s="28"/>
      <c r="R1336" s="28"/>
      <c r="S1336" s="28"/>
      <c r="T1336" s="29"/>
      <c r="U1336" s="28"/>
      <c r="V1336" s="30" t="s">
        <v>113</v>
      </c>
      <c r="W1336" s="30" t="s">
        <v>113</v>
      </c>
      <c r="X1336" s="30">
        <v>3</v>
      </c>
      <c r="Y1336" s="30" t="s">
        <v>113</v>
      </c>
      <c r="Z1336" s="30" t="s">
        <v>113</v>
      </c>
      <c r="AA1336" s="30">
        <v>6</v>
      </c>
      <c r="AB1336" s="30" t="s">
        <v>113</v>
      </c>
      <c r="AC1336" s="30" t="s">
        <v>113</v>
      </c>
      <c r="AD1336" s="30" t="s">
        <v>113</v>
      </c>
      <c r="AE1336" s="30" t="s">
        <v>113</v>
      </c>
      <c r="AF1336" s="30" t="s">
        <v>113</v>
      </c>
      <c r="AG1336" s="30" t="s">
        <v>113</v>
      </c>
      <c r="AH1336" s="30" t="s">
        <v>113</v>
      </c>
      <c r="AI1336" s="30" t="s">
        <v>113</v>
      </c>
      <c r="AJ1336" s="30" t="s">
        <v>113</v>
      </c>
      <c r="AK1336" s="30" t="s">
        <v>113</v>
      </c>
      <c r="AL1336" s="30" t="s">
        <v>113</v>
      </c>
      <c r="AM1336" s="30">
        <v>0</v>
      </c>
      <c r="AN1336" s="30">
        <v>21</v>
      </c>
      <c r="AO1336" s="30">
        <v>1</v>
      </c>
      <c r="AP1336" s="30">
        <v>6</v>
      </c>
      <c r="AQ1336" s="31">
        <v>5</v>
      </c>
      <c r="AR1336" s="31">
        <v>6</v>
      </c>
      <c r="AS1336" s="31">
        <v>6</v>
      </c>
      <c r="AT1336" s="32">
        <v>6</v>
      </c>
      <c r="AU1336" s="32">
        <v>6</v>
      </c>
      <c r="AV1336" s="32">
        <v>6</v>
      </c>
      <c r="AW1336" s="32">
        <v>6</v>
      </c>
      <c r="AX1336" s="32">
        <v>6</v>
      </c>
      <c r="AY1336" s="32">
        <v>6</v>
      </c>
      <c r="AZ1336" s="32">
        <v>6</v>
      </c>
      <c r="BA1336" s="32">
        <v>6</v>
      </c>
      <c r="BB1336" s="32">
        <v>6</v>
      </c>
      <c r="BC1336" s="32">
        <v>0</v>
      </c>
      <c r="BD1336" s="33">
        <v>7.2</v>
      </c>
      <c r="BE1336" s="33">
        <v>6</v>
      </c>
      <c r="BF1336" s="33">
        <v>6</v>
      </c>
      <c r="BG1336" s="33">
        <v>6</v>
      </c>
      <c r="BH1336" s="33">
        <v>6</v>
      </c>
      <c r="BI1336" s="33">
        <v>6</v>
      </c>
      <c r="BJ1336" s="34">
        <v>6</v>
      </c>
      <c r="BK1336" s="35">
        <v>6</v>
      </c>
      <c r="BL1336" t="str">
        <f>IF(BY1336&gt;LARGE(BZ1336:$CK1336,1),1,"")</f>
        <v/>
      </c>
      <c r="BM1336" t="str">
        <f>IF(BZ1336&gt;LARGE(CA1336:$CK1336,1),2,"")</f>
        <v/>
      </c>
      <c r="BN1336" t="str">
        <f>IF(CA1336&gt;LARGE(CB1336:$CK1336,1),2.2,"")</f>
        <v/>
      </c>
      <c r="BO1336" t="str">
        <f>IF(CB1336&gt;LARGE(CC1336:$CK1336,1),3,"")</f>
        <v/>
      </c>
      <c r="BP1336" t="str">
        <f>IF(CC1336&gt;LARGE(CD1336:$CK1336,1),3.2,"")</f>
        <v/>
      </c>
      <c r="BQ1336" t="str">
        <f>IF(CD1336&gt;LARGE(CE1336:$CK1336,1),4,"")</f>
        <v/>
      </c>
      <c r="BR1336" t="str">
        <f>IF(CE1336&gt;LARGE(CF1336:$CK1336,1),4.2,"")</f>
        <v/>
      </c>
      <c r="BS1336" t="str">
        <f>IF(CF1336&gt;LARGE(CG1336:$CK1336,1),5,"")</f>
        <v/>
      </c>
      <c r="BT1336" t="str">
        <f>IF(CG1336&gt;LARGE(CH1336:$CK1336,1),5.2,"")</f>
        <v/>
      </c>
      <c r="BU1336">
        <f>IF(CH1336&gt;LARGE(CI1336:$CK1336,1),6,"")</f>
        <v>6</v>
      </c>
      <c r="BV1336" t="str">
        <f>IF(CI1336&gt;LARGE(CJ1336:$CK1336,1),6.2,"")</f>
        <v/>
      </c>
      <c r="BW1336" t="str">
        <f>IF(CJ1336&gt;LARGE(CK1336:$CK1336,1),7,"")</f>
        <v/>
      </c>
      <c r="BX1336" t="str">
        <f t="shared" si="341"/>
        <v/>
      </c>
      <c r="BY1336" s="36">
        <f t="shared" si="342"/>
        <v>0</v>
      </c>
      <c r="BZ1336" s="36">
        <f t="shared" si="343"/>
        <v>0</v>
      </c>
      <c r="CA1336">
        <f t="shared" si="344"/>
        <v>0</v>
      </c>
      <c r="CB1336" s="36">
        <f t="shared" si="345"/>
        <v>0</v>
      </c>
      <c r="CC1336">
        <f t="shared" si="346"/>
        <v>0</v>
      </c>
      <c r="CD1336" s="36">
        <f t="shared" si="347"/>
        <v>0</v>
      </c>
      <c r="CE1336">
        <f t="shared" si="348"/>
        <v>0</v>
      </c>
      <c r="CF1336" s="36">
        <f t="shared" si="349"/>
        <v>0</v>
      </c>
      <c r="CG1336">
        <f t="shared" si="350"/>
        <v>0</v>
      </c>
      <c r="CH1336" s="36">
        <f t="shared" si="351"/>
        <v>9</v>
      </c>
      <c r="CI1336">
        <f t="shared" si="352"/>
        <v>0</v>
      </c>
      <c r="CJ1336" s="36">
        <f t="shared" si="353"/>
        <v>0</v>
      </c>
      <c r="CK1336">
        <f t="shared" si="354"/>
        <v>0</v>
      </c>
      <c r="CP1336">
        <v>2085</v>
      </c>
      <c r="DD1336" t="str">
        <f>IF(COUNTIF('[3]Zone Players'!A$3:A$1847,A1336)&lt;1,"D","")</f>
        <v/>
      </c>
      <c r="DF1336">
        <f t="shared" si="357"/>
        <v>6</v>
      </c>
      <c r="DG1336" s="70">
        <f t="shared" si="355"/>
        <v>9</v>
      </c>
      <c r="DH1336" t="str">
        <f t="shared" si="356"/>
        <v/>
      </c>
    </row>
    <row r="1337" spans="1:112" x14ac:dyDescent="0.25">
      <c r="A1337" s="23">
        <v>119059</v>
      </c>
      <c r="B1337" s="24" t="s">
        <v>1572</v>
      </c>
      <c r="C1337" s="24" t="s">
        <v>657</v>
      </c>
      <c r="D1337" s="25" t="s">
        <v>1799</v>
      </c>
      <c r="E1337" s="26"/>
      <c r="F1337" s="27"/>
      <c r="G1337" s="27">
        <v>4</v>
      </c>
      <c r="H1337" s="27">
        <v>3</v>
      </c>
      <c r="I1337" s="27">
        <v>4</v>
      </c>
      <c r="J1337" s="27">
        <v>3</v>
      </c>
      <c r="K1337" s="27">
        <v>2</v>
      </c>
      <c r="L1337" s="27">
        <v>2</v>
      </c>
      <c r="M1337" s="27">
        <v>3</v>
      </c>
      <c r="N1337" s="26"/>
      <c r="O1337" s="27">
        <v>3</v>
      </c>
      <c r="P1337" s="27">
        <v>4</v>
      </c>
      <c r="Q1337" s="28"/>
      <c r="R1337" s="28">
        <v>6</v>
      </c>
      <c r="S1337" s="28"/>
      <c r="T1337" s="29"/>
      <c r="U1337" s="28"/>
      <c r="V1337" s="30" t="s">
        <v>113</v>
      </c>
      <c r="W1337" s="30" t="s">
        <v>113</v>
      </c>
      <c r="X1337" s="30">
        <v>3</v>
      </c>
      <c r="Y1337" s="30" t="s">
        <v>113</v>
      </c>
      <c r="Z1337" s="30" t="s">
        <v>113</v>
      </c>
      <c r="AA1337" s="30">
        <v>6</v>
      </c>
      <c r="AB1337" s="30" t="s">
        <v>113</v>
      </c>
      <c r="AC1337" s="30" t="s">
        <v>113</v>
      </c>
      <c r="AD1337" s="30" t="s">
        <v>113</v>
      </c>
      <c r="AE1337" s="30" t="s">
        <v>113</v>
      </c>
      <c r="AF1337" s="30" t="s">
        <v>113</v>
      </c>
      <c r="AG1337" s="30" t="s">
        <v>113</v>
      </c>
      <c r="AH1337" s="30" t="s">
        <v>113</v>
      </c>
      <c r="AI1337" s="30" t="s">
        <v>113</v>
      </c>
      <c r="AJ1337" s="30" t="s">
        <v>113</v>
      </c>
      <c r="AK1337" s="30" t="s">
        <v>113</v>
      </c>
      <c r="AL1337" s="30" t="s">
        <v>113</v>
      </c>
      <c r="AM1337" s="30">
        <v>0</v>
      </c>
      <c r="AN1337" s="30">
        <v>21</v>
      </c>
      <c r="AO1337" s="30">
        <v>1</v>
      </c>
      <c r="AP1337" s="30">
        <v>6</v>
      </c>
      <c r="AQ1337" s="31">
        <v>5</v>
      </c>
      <c r="AR1337" s="31">
        <v>6</v>
      </c>
      <c r="AS1337" s="31">
        <v>6</v>
      </c>
      <c r="AT1337" s="32">
        <v>6</v>
      </c>
      <c r="AU1337" s="32">
        <v>6</v>
      </c>
      <c r="AV1337" s="32">
        <v>6</v>
      </c>
      <c r="AW1337" s="32">
        <v>6</v>
      </c>
      <c r="AX1337" s="32">
        <v>6</v>
      </c>
      <c r="AY1337" s="32">
        <v>6</v>
      </c>
      <c r="AZ1337" s="32">
        <v>6</v>
      </c>
      <c r="BA1337" s="32">
        <v>6</v>
      </c>
      <c r="BB1337" s="32">
        <v>6</v>
      </c>
      <c r="BC1337" s="32">
        <v>6</v>
      </c>
      <c r="BD1337" s="33">
        <v>7.2</v>
      </c>
      <c r="BE1337" s="33">
        <v>6</v>
      </c>
      <c r="BF1337" s="33">
        <v>6</v>
      </c>
      <c r="BG1337" s="33">
        <v>6</v>
      </c>
      <c r="BH1337" s="33">
        <v>6</v>
      </c>
      <c r="BI1337" s="33">
        <v>6</v>
      </c>
      <c r="BJ1337" s="34">
        <v>6</v>
      </c>
      <c r="BK1337" s="35">
        <v>6</v>
      </c>
      <c r="BL1337" t="str">
        <f>IF(BY1337&gt;LARGE(BZ1337:$CK1337,1),1,"")</f>
        <v/>
      </c>
      <c r="BM1337" t="str">
        <f>IF(BZ1337&gt;LARGE(CA1337:$CK1337,1),2,"")</f>
        <v/>
      </c>
      <c r="BN1337" t="str">
        <f>IF(CA1337&gt;LARGE(CB1337:$CK1337,1),2.2,"")</f>
        <v/>
      </c>
      <c r="BO1337" t="str">
        <f>IF(CB1337&gt;LARGE(CC1337:$CK1337,1),3,"")</f>
        <v/>
      </c>
      <c r="BP1337" t="str">
        <f>IF(CC1337&gt;LARGE(CD1337:$CK1337,1),3.2,"")</f>
        <v/>
      </c>
      <c r="BQ1337" t="str">
        <f>IF(CD1337&gt;LARGE(CE1337:$CK1337,1),4,"")</f>
        <v/>
      </c>
      <c r="BR1337" t="str">
        <f>IF(CE1337&gt;LARGE(CF1337:$CK1337,1),4.2,"")</f>
        <v/>
      </c>
      <c r="BS1337" t="str">
        <f>IF(CF1337&gt;LARGE(CG1337:$CK1337,1),5,"")</f>
        <v/>
      </c>
      <c r="BT1337" t="str">
        <f>IF(CG1337&gt;LARGE(CH1337:$CK1337,1),5.2,"")</f>
        <v/>
      </c>
      <c r="BU1337">
        <f>IF(CH1337&gt;LARGE(CI1337:$CK1337,1),6,"")</f>
        <v>6</v>
      </c>
      <c r="BV1337" t="str">
        <f>IF(CI1337&gt;LARGE(CJ1337:$CK1337,1),6.2,"")</f>
        <v/>
      </c>
      <c r="BW1337" t="str">
        <f>IF(CJ1337&gt;LARGE(CK1337:$CK1337,1),7,"")</f>
        <v/>
      </c>
      <c r="BX1337" t="str">
        <f t="shared" si="341"/>
        <v/>
      </c>
      <c r="BY1337" s="36">
        <f t="shared" si="342"/>
        <v>0</v>
      </c>
      <c r="BZ1337" s="36">
        <f t="shared" si="343"/>
        <v>0</v>
      </c>
      <c r="CA1337">
        <f t="shared" si="344"/>
        <v>0</v>
      </c>
      <c r="CB1337" s="36">
        <f t="shared" si="345"/>
        <v>0</v>
      </c>
      <c r="CC1337">
        <f t="shared" si="346"/>
        <v>0</v>
      </c>
      <c r="CD1337" s="36">
        <f t="shared" si="347"/>
        <v>0</v>
      </c>
      <c r="CE1337">
        <f t="shared" si="348"/>
        <v>0</v>
      </c>
      <c r="CF1337" s="36">
        <f t="shared" si="349"/>
        <v>0</v>
      </c>
      <c r="CG1337">
        <f t="shared" si="350"/>
        <v>0</v>
      </c>
      <c r="CH1337" s="36">
        <f t="shared" si="351"/>
        <v>10</v>
      </c>
      <c r="CI1337">
        <f t="shared" si="352"/>
        <v>0</v>
      </c>
      <c r="CJ1337" s="36">
        <f t="shared" si="353"/>
        <v>0</v>
      </c>
      <c r="CK1337">
        <f t="shared" si="354"/>
        <v>0</v>
      </c>
      <c r="CP1337">
        <v>2086</v>
      </c>
      <c r="DD1337" t="str">
        <f>IF(COUNTIF('[3]Zone Players'!A$3:A$1847,A1337)&lt;1,"D","")</f>
        <v/>
      </c>
      <c r="DF1337">
        <f t="shared" si="357"/>
        <v>6</v>
      </c>
      <c r="DG1337" s="70">
        <f t="shared" si="355"/>
        <v>10</v>
      </c>
      <c r="DH1337" t="str">
        <f t="shared" si="356"/>
        <v/>
      </c>
    </row>
    <row r="1338" spans="1:112" x14ac:dyDescent="0.25">
      <c r="A1338" s="40">
        <v>100472</v>
      </c>
      <c r="B1338" s="24" t="s">
        <v>1015</v>
      </c>
      <c r="C1338" s="24" t="s">
        <v>397</v>
      </c>
      <c r="D1338" s="25" t="s">
        <v>1799</v>
      </c>
      <c r="E1338" s="26"/>
      <c r="F1338" s="27"/>
      <c r="G1338" s="27">
        <v>6</v>
      </c>
      <c r="H1338" s="27"/>
      <c r="I1338" s="27">
        <v>6</v>
      </c>
      <c r="J1338" s="27">
        <v>5</v>
      </c>
      <c r="K1338" s="27">
        <v>5</v>
      </c>
      <c r="L1338" s="27">
        <v>5</v>
      </c>
      <c r="M1338" s="27">
        <v>6</v>
      </c>
      <c r="N1338" s="26">
        <v>4</v>
      </c>
      <c r="O1338" s="27"/>
      <c r="P1338" s="27">
        <v>4</v>
      </c>
      <c r="Q1338" s="28"/>
      <c r="R1338" s="28">
        <v>6</v>
      </c>
      <c r="S1338" s="28"/>
      <c r="T1338" s="29"/>
      <c r="U1338" s="28"/>
      <c r="V1338" s="30" t="s">
        <v>113</v>
      </c>
      <c r="W1338" s="30" t="s">
        <v>113</v>
      </c>
      <c r="X1338" s="30">
        <v>3</v>
      </c>
      <c r="Y1338" s="30" t="s">
        <v>113</v>
      </c>
      <c r="Z1338" s="30" t="s">
        <v>113</v>
      </c>
      <c r="AA1338" s="30">
        <v>6</v>
      </c>
      <c r="AB1338" s="30" t="s">
        <v>113</v>
      </c>
      <c r="AC1338" s="30" t="s">
        <v>113</v>
      </c>
      <c r="AD1338" s="30" t="s">
        <v>113</v>
      </c>
      <c r="AE1338" s="30" t="s">
        <v>113</v>
      </c>
      <c r="AF1338" s="30" t="s">
        <v>113</v>
      </c>
      <c r="AG1338" s="30" t="s">
        <v>113</v>
      </c>
      <c r="AH1338" s="30" t="s">
        <v>113</v>
      </c>
      <c r="AI1338" s="30" t="s">
        <v>113</v>
      </c>
      <c r="AJ1338" s="30" t="s">
        <v>113</v>
      </c>
      <c r="AK1338" s="30" t="s">
        <v>113</v>
      </c>
      <c r="AL1338" s="30" t="s">
        <v>113</v>
      </c>
      <c r="AM1338" s="30">
        <v>0</v>
      </c>
      <c r="AN1338" s="30">
        <v>21</v>
      </c>
      <c r="AO1338" s="30">
        <v>1</v>
      </c>
      <c r="AP1338" s="30">
        <v>6</v>
      </c>
      <c r="AQ1338" s="31">
        <v>5</v>
      </c>
      <c r="AR1338" s="31">
        <v>6</v>
      </c>
      <c r="AS1338" s="31">
        <v>6</v>
      </c>
      <c r="AT1338" s="32">
        <v>0</v>
      </c>
      <c r="AU1338" s="32">
        <v>0</v>
      </c>
      <c r="AV1338" s="32">
        <v>6</v>
      </c>
      <c r="AW1338" s="32">
        <v>6</v>
      </c>
      <c r="AX1338" s="32">
        <v>6</v>
      </c>
      <c r="AY1338" s="32">
        <v>6</v>
      </c>
      <c r="AZ1338" s="32">
        <v>6</v>
      </c>
      <c r="BA1338" s="32">
        <v>6</v>
      </c>
      <c r="BB1338" s="32">
        <v>6</v>
      </c>
      <c r="BC1338" s="32">
        <v>6</v>
      </c>
      <c r="BD1338" s="33">
        <v>7.2</v>
      </c>
      <c r="BE1338" s="33">
        <v>7.2</v>
      </c>
      <c r="BF1338" s="33">
        <v>7.2</v>
      </c>
      <c r="BG1338" s="33">
        <v>6</v>
      </c>
      <c r="BH1338" s="33">
        <v>6</v>
      </c>
      <c r="BI1338" s="33">
        <v>6</v>
      </c>
      <c r="BJ1338" s="34">
        <v>6</v>
      </c>
      <c r="BK1338" s="35">
        <v>6</v>
      </c>
      <c r="BL1338" t="str">
        <f>IF(BY1338&gt;LARGE(BZ1338:$CK1338,1),1,"")</f>
        <v/>
      </c>
      <c r="BM1338" t="str">
        <f>IF(BZ1338&gt;LARGE(CA1338:$CK1338,1),2,"")</f>
        <v/>
      </c>
      <c r="BN1338" t="str">
        <f>IF(CA1338&gt;LARGE(CB1338:$CK1338,1),2.2,"")</f>
        <v/>
      </c>
      <c r="BO1338" t="str">
        <f>IF(CB1338&gt;LARGE(CC1338:$CK1338,1),3,"")</f>
        <v/>
      </c>
      <c r="BP1338" t="str">
        <f>IF(CC1338&gt;LARGE(CD1338:$CK1338,1),3.2,"")</f>
        <v/>
      </c>
      <c r="BQ1338" t="str">
        <f>IF(CD1338&gt;LARGE(CE1338:$CK1338,1),4,"")</f>
        <v/>
      </c>
      <c r="BR1338" t="str">
        <f>IF(CE1338&gt;LARGE(CF1338:$CK1338,1),4.2,"")</f>
        <v/>
      </c>
      <c r="BS1338" t="str">
        <f>IF(CF1338&gt;LARGE(CG1338:$CK1338,1),5,"")</f>
        <v/>
      </c>
      <c r="BT1338" t="str">
        <f>IF(CG1338&gt;LARGE(CH1338:$CK1338,1),5.2,"")</f>
        <v/>
      </c>
      <c r="BU1338">
        <f>IF(CH1338&gt;LARGE(CI1338:$CK1338,1),6,"")</f>
        <v>6</v>
      </c>
      <c r="BV1338" t="str">
        <f>IF(CI1338&gt;LARGE(CJ1338:$CK1338,1),6.2,"")</f>
        <v/>
      </c>
      <c r="BW1338" t="str">
        <f>IF(CJ1338&gt;LARGE(CK1338:$CK1338,1),7,"")</f>
        <v/>
      </c>
      <c r="BX1338" t="str">
        <f t="shared" si="341"/>
        <v/>
      </c>
      <c r="BY1338" s="36">
        <f t="shared" si="342"/>
        <v>0</v>
      </c>
      <c r="BZ1338" s="36">
        <f t="shared" si="343"/>
        <v>0</v>
      </c>
      <c r="CA1338">
        <f t="shared" si="344"/>
        <v>0</v>
      </c>
      <c r="CB1338" s="36">
        <f t="shared" si="345"/>
        <v>0</v>
      </c>
      <c r="CC1338">
        <f t="shared" si="346"/>
        <v>0</v>
      </c>
      <c r="CD1338" s="36">
        <f t="shared" si="347"/>
        <v>0</v>
      </c>
      <c r="CE1338">
        <f t="shared" si="348"/>
        <v>0</v>
      </c>
      <c r="CF1338" s="36">
        <f t="shared" si="349"/>
        <v>0</v>
      </c>
      <c r="CG1338">
        <f t="shared" si="350"/>
        <v>0</v>
      </c>
      <c r="CH1338" s="36">
        <f t="shared" si="351"/>
        <v>8</v>
      </c>
      <c r="CI1338">
        <f t="shared" si="352"/>
        <v>0</v>
      </c>
      <c r="CJ1338" s="36">
        <f t="shared" si="353"/>
        <v>0</v>
      </c>
      <c r="CK1338">
        <f t="shared" si="354"/>
        <v>0</v>
      </c>
      <c r="CP1338">
        <v>2087</v>
      </c>
      <c r="DD1338" t="str">
        <f>IF(COUNTIF('[3]Zone Players'!A$3:A$1847,A1338)&lt;1,"D","")</f>
        <v/>
      </c>
      <c r="DF1338">
        <f t="shared" si="357"/>
        <v>6</v>
      </c>
      <c r="DG1338" s="70">
        <f t="shared" si="355"/>
        <v>8</v>
      </c>
      <c r="DH1338" t="str">
        <f t="shared" si="356"/>
        <v/>
      </c>
    </row>
    <row r="1339" spans="1:112" x14ac:dyDescent="0.25">
      <c r="A1339" s="40">
        <v>152225</v>
      </c>
      <c r="B1339" s="24" t="s">
        <v>1803</v>
      </c>
      <c r="C1339" s="24" t="s">
        <v>177</v>
      </c>
      <c r="D1339" s="25" t="s">
        <v>1799</v>
      </c>
      <c r="E1339" s="25"/>
      <c r="F1339" s="24"/>
      <c r="G1339" s="24"/>
      <c r="H1339" s="24"/>
      <c r="I1339" s="24"/>
      <c r="J1339" s="24"/>
      <c r="K1339" s="24"/>
      <c r="L1339" s="24"/>
      <c r="M1339" s="24"/>
      <c r="N1339" s="25"/>
      <c r="O1339" s="24"/>
      <c r="P1339" s="27">
        <v>5</v>
      </c>
      <c r="Q1339" s="28"/>
      <c r="R1339" s="28"/>
      <c r="S1339" s="28"/>
      <c r="T1339" s="29"/>
      <c r="U1339" s="28"/>
      <c r="V1339" s="30" t="s">
        <v>113</v>
      </c>
      <c r="W1339" s="30" t="s">
        <v>113</v>
      </c>
      <c r="X1339" s="30">
        <v>3</v>
      </c>
      <c r="Y1339" s="30" t="s">
        <v>113</v>
      </c>
      <c r="Z1339" s="30" t="s">
        <v>113</v>
      </c>
      <c r="AA1339" s="30">
        <v>6</v>
      </c>
      <c r="AB1339" s="30" t="s">
        <v>113</v>
      </c>
      <c r="AC1339" s="59" t="s">
        <v>113</v>
      </c>
      <c r="AD1339" s="59" t="s">
        <v>113</v>
      </c>
      <c r="AE1339" s="59" t="s">
        <v>113</v>
      </c>
      <c r="AF1339" s="59" t="s">
        <v>113</v>
      </c>
      <c r="AG1339" s="59" t="s">
        <v>113</v>
      </c>
      <c r="AH1339" s="59" t="s">
        <v>113</v>
      </c>
      <c r="AI1339" s="30" t="s">
        <v>113</v>
      </c>
      <c r="AJ1339" s="30" t="s">
        <v>113</v>
      </c>
      <c r="AK1339" s="30" t="s">
        <v>113</v>
      </c>
      <c r="AL1339" s="30" t="s">
        <v>113</v>
      </c>
      <c r="AM1339" s="30">
        <v>0</v>
      </c>
      <c r="AN1339" s="59">
        <v>21</v>
      </c>
      <c r="AO1339" s="30">
        <v>1</v>
      </c>
      <c r="AP1339" s="59">
        <v>6</v>
      </c>
      <c r="AQ1339" s="31">
        <v>5</v>
      </c>
      <c r="AR1339" s="31">
        <v>6</v>
      </c>
      <c r="AS1339" s="31">
        <v>6</v>
      </c>
      <c r="AT1339" s="32">
        <v>6</v>
      </c>
      <c r="AU1339" s="32">
        <v>6</v>
      </c>
      <c r="AV1339" s="32">
        <v>6</v>
      </c>
      <c r="AW1339" s="32">
        <v>0</v>
      </c>
      <c r="AX1339" s="32">
        <v>6</v>
      </c>
      <c r="AY1339" s="32">
        <v>6</v>
      </c>
      <c r="AZ1339" s="32">
        <v>6</v>
      </c>
      <c r="BA1339" s="32">
        <v>6</v>
      </c>
      <c r="BB1339" s="32">
        <v>6</v>
      </c>
      <c r="BC1339" s="32">
        <v>6</v>
      </c>
      <c r="BD1339" s="33">
        <v>7.2</v>
      </c>
      <c r="BE1339" s="33">
        <v>7.2</v>
      </c>
      <c r="BF1339" s="33">
        <v>6</v>
      </c>
      <c r="BG1339" s="33">
        <v>6</v>
      </c>
      <c r="BH1339" s="33">
        <v>6</v>
      </c>
      <c r="BI1339" s="33">
        <v>6</v>
      </c>
      <c r="BJ1339" s="34">
        <v>6</v>
      </c>
      <c r="BK1339" s="35">
        <v>6</v>
      </c>
      <c r="BL1339" t="str">
        <f>IF(BY1339&gt;LARGE(BZ1339:$CK1339,1),1,"")</f>
        <v/>
      </c>
      <c r="BM1339" t="str">
        <f>IF(BZ1339&gt;LARGE(CA1339:$CK1339,1),2,"")</f>
        <v/>
      </c>
      <c r="BN1339" t="str">
        <f>IF(CA1339&gt;LARGE(CB1339:$CK1339,1),2.2,"")</f>
        <v/>
      </c>
      <c r="BO1339" t="str">
        <f>IF(CB1339&gt;LARGE(CC1339:$CK1339,1),3,"")</f>
        <v/>
      </c>
      <c r="BP1339" t="str">
        <f>IF(CC1339&gt;LARGE(CD1339:$CK1339,1),3.2,"")</f>
        <v/>
      </c>
      <c r="BQ1339" t="str">
        <f>IF(CD1339&gt;LARGE(CE1339:$CK1339,1),4,"")</f>
        <v/>
      </c>
      <c r="BR1339" t="str">
        <f>IF(CE1339&gt;LARGE(CF1339:$CK1339,1),4.2,"")</f>
        <v/>
      </c>
      <c r="BS1339" t="str">
        <f>IF(CF1339&gt;LARGE(CG1339:$CK1339,1),5,"")</f>
        <v/>
      </c>
      <c r="BT1339" t="str">
        <f>IF(CG1339&gt;LARGE(CH1339:$CK1339,1),5.2,"")</f>
        <v/>
      </c>
      <c r="BU1339">
        <f>IF(CH1339&gt;LARGE(CI1339:$CK1339,1),6,"")</f>
        <v>6</v>
      </c>
      <c r="BV1339" t="str">
        <f>IF(CI1339&gt;LARGE(CJ1339:$CK1339,1),6.2,"")</f>
        <v/>
      </c>
      <c r="BW1339" t="str">
        <f>IF(CJ1339&gt;LARGE(CK1339:$CK1339,1),7,"")</f>
        <v/>
      </c>
      <c r="BX1339" t="str">
        <f t="shared" si="341"/>
        <v/>
      </c>
      <c r="BY1339" s="36">
        <f t="shared" si="342"/>
        <v>0</v>
      </c>
      <c r="BZ1339" s="36">
        <f t="shared" si="343"/>
        <v>0</v>
      </c>
      <c r="CA1339">
        <f t="shared" si="344"/>
        <v>0</v>
      </c>
      <c r="CB1339" s="36">
        <f t="shared" si="345"/>
        <v>0</v>
      </c>
      <c r="CC1339">
        <f t="shared" si="346"/>
        <v>0</v>
      </c>
      <c r="CD1339" s="36">
        <f t="shared" si="347"/>
        <v>0</v>
      </c>
      <c r="CE1339">
        <f t="shared" si="348"/>
        <v>0</v>
      </c>
      <c r="CF1339" s="36">
        <f t="shared" si="349"/>
        <v>0</v>
      </c>
      <c r="CG1339">
        <f t="shared" si="350"/>
        <v>0</v>
      </c>
      <c r="CH1339" s="36">
        <f t="shared" si="351"/>
        <v>9</v>
      </c>
      <c r="CI1339">
        <f t="shared" si="352"/>
        <v>0</v>
      </c>
      <c r="CJ1339" s="36">
        <f t="shared" si="353"/>
        <v>0</v>
      </c>
      <c r="CK1339">
        <f t="shared" si="354"/>
        <v>0</v>
      </c>
      <c r="CP1339">
        <v>2088</v>
      </c>
      <c r="DD1339" t="str">
        <f>IF(COUNTIF('[3]Zone Players'!A$3:A$1847,A1339)&lt;1,"D","")</f>
        <v/>
      </c>
      <c r="DF1339">
        <f t="shared" si="357"/>
        <v>6</v>
      </c>
      <c r="DG1339" s="70">
        <f t="shared" si="355"/>
        <v>9</v>
      </c>
      <c r="DH1339" t="str">
        <f t="shared" si="356"/>
        <v/>
      </c>
    </row>
    <row r="1340" spans="1:112" x14ac:dyDescent="0.25">
      <c r="A1340" s="23">
        <v>52619</v>
      </c>
      <c r="B1340" s="24" t="s">
        <v>529</v>
      </c>
      <c r="C1340" s="24" t="s">
        <v>140</v>
      </c>
      <c r="D1340" s="25" t="s">
        <v>1799</v>
      </c>
      <c r="E1340" s="26">
        <v>5</v>
      </c>
      <c r="F1340" s="27">
        <v>2</v>
      </c>
      <c r="G1340" s="27">
        <v>2</v>
      </c>
      <c r="H1340" s="27"/>
      <c r="I1340" s="27"/>
      <c r="J1340" s="27"/>
      <c r="K1340" s="27">
        <v>2</v>
      </c>
      <c r="L1340" s="27">
        <v>2</v>
      </c>
      <c r="M1340" s="27">
        <v>4</v>
      </c>
      <c r="N1340" s="26"/>
      <c r="O1340" s="27">
        <v>6</v>
      </c>
      <c r="P1340" s="27">
        <v>6</v>
      </c>
      <c r="Q1340" s="28"/>
      <c r="R1340" s="28"/>
      <c r="S1340" s="28"/>
      <c r="T1340" s="29"/>
      <c r="U1340" s="28"/>
      <c r="V1340" s="30" t="s">
        <v>113</v>
      </c>
      <c r="W1340" s="30" t="s">
        <v>113</v>
      </c>
      <c r="X1340" s="30">
        <v>3</v>
      </c>
      <c r="Y1340" s="30" t="s">
        <v>113</v>
      </c>
      <c r="Z1340" s="30" t="s">
        <v>113</v>
      </c>
      <c r="AA1340" s="30">
        <v>6</v>
      </c>
      <c r="AB1340" s="30" t="s">
        <v>113</v>
      </c>
      <c r="AC1340" s="30" t="s">
        <v>113</v>
      </c>
      <c r="AD1340" s="30" t="s">
        <v>113</v>
      </c>
      <c r="AE1340" s="30" t="s">
        <v>113</v>
      </c>
      <c r="AF1340" s="30" t="s">
        <v>113</v>
      </c>
      <c r="AG1340" s="30" t="s">
        <v>113</v>
      </c>
      <c r="AH1340" s="30" t="s">
        <v>113</v>
      </c>
      <c r="AI1340" s="30" t="s">
        <v>113</v>
      </c>
      <c r="AJ1340" s="30" t="s">
        <v>113</v>
      </c>
      <c r="AK1340" s="30" t="s">
        <v>113</v>
      </c>
      <c r="AL1340" s="30" t="s">
        <v>113</v>
      </c>
      <c r="AM1340" s="30">
        <v>0</v>
      </c>
      <c r="AN1340" s="30">
        <v>21</v>
      </c>
      <c r="AO1340" s="30">
        <v>0</v>
      </c>
      <c r="AP1340" s="30">
        <v>7</v>
      </c>
      <c r="AQ1340" s="31">
        <v>6</v>
      </c>
      <c r="AR1340" s="31">
        <v>6</v>
      </c>
      <c r="AS1340" s="31">
        <v>6</v>
      </c>
      <c r="AT1340" s="32">
        <v>0</v>
      </c>
      <c r="AU1340" s="32">
        <v>0</v>
      </c>
      <c r="AV1340" s="32">
        <v>0</v>
      </c>
      <c r="AW1340" s="32">
        <v>0</v>
      </c>
      <c r="AX1340" s="32">
        <v>0</v>
      </c>
      <c r="AY1340" s="32">
        <v>0</v>
      </c>
      <c r="AZ1340" s="32">
        <v>0</v>
      </c>
      <c r="BA1340" s="32">
        <v>0</v>
      </c>
      <c r="BB1340" s="32">
        <v>0</v>
      </c>
      <c r="BC1340" s="32">
        <v>0</v>
      </c>
      <c r="BD1340" s="33">
        <v>7.2</v>
      </c>
      <c r="BE1340" s="33">
        <v>7.2</v>
      </c>
      <c r="BF1340" s="33">
        <v>7.2</v>
      </c>
      <c r="BG1340" s="33">
        <v>7.2</v>
      </c>
      <c r="BH1340" s="33">
        <v>7.2</v>
      </c>
      <c r="BI1340" s="33">
        <v>7.2</v>
      </c>
      <c r="BJ1340" s="34" t="s">
        <v>113</v>
      </c>
      <c r="BK1340" s="35" t="s">
        <v>113</v>
      </c>
      <c r="BL1340" t="str">
        <f>IF(BY1340&gt;LARGE(BZ1340:$CK1340,1),1,"")</f>
        <v/>
      </c>
      <c r="BM1340" t="str">
        <f>IF(BZ1340&gt;LARGE(CA1340:$CK1340,1),2,"")</f>
        <v/>
      </c>
      <c r="BN1340" t="str">
        <f>IF(CA1340&gt;LARGE(CB1340:$CK1340,1),2.2,"")</f>
        <v/>
      </c>
      <c r="BO1340" t="str">
        <f>IF(CB1340&gt;LARGE(CC1340:$CK1340,1),3,"")</f>
        <v/>
      </c>
      <c r="BP1340" t="str">
        <f>IF(CC1340&gt;LARGE(CD1340:$CK1340,1),3.2,"")</f>
        <v/>
      </c>
      <c r="BQ1340" t="str">
        <f>IF(CD1340&gt;LARGE(CE1340:$CK1340,1),4,"")</f>
        <v/>
      </c>
      <c r="BR1340" t="str">
        <f>IF(CE1340&gt;LARGE(CF1340:$CK1340,1),4.2,"")</f>
        <v/>
      </c>
      <c r="BS1340" t="str">
        <f>IF(CF1340&gt;LARGE(CG1340:$CK1340,1),5,"")</f>
        <v/>
      </c>
      <c r="BT1340" t="str">
        <f>IF(CG1340&gt;LARGE(CH1340:$CK1340,1),5.2,"")</f>
        <v/>
      </c>
      <c r="BU1340" t="str">
        <f>IF(CH1340&gt;LARGE(CI1340:$CK1340,1),6,"")</f>
        <v/>
      </c>
      <c r="BV1340" t="str">
        <f>IF(CI1340&gt;LARGE(CJ1340:$CK1340,1),6.2,"")</f>
        <v/>
      </c>
      <c r="BW1340" t="str">
        <f>IF(CJ1340&gt;LARGE(CK1340:$CK1340,1),7,"")</f>
        <v/>
      </c>
      <c r="BX1340" t="str">
        <f t="shared" si="341"/>
        <v/>
      </c>
      <c r="BY1340" s="36">
        <f t="shared" si="342"/>
        <v>0</v>
      </c>
      <c r="BZ1340" s="36">
        <f t="shared" si="343"/>
        <v>0</v>
      </c>
      <c r="CA1340">
        <f t="shared" si="344"/>
        <v>0</v>
      </c>
      <c r="CB1340" s="36">
        <f t="shared" si="345"/>
        <v>0</v>
      </c>
      <c r="CC1340">
        <f t="shared" si="346"/>
        <v>0</v>
      </c>
      <c r="CD1340" s="36">
        <f t="shared" si="347"/>
        <v>0</v>
      </c>
      <c r="CE1340">
        <f t="shared" si="348"/>
        <v>0</v>
      </c>
      <c r="CF1340" s="36">
        <f t="shared" si="349"/>
        <v>0</v>
      </c>
      <c r="CG1340">
        <f t="shared" si="350"/>
        <v>0</v>
      </c>
      <c r="CH1340" s="36">
        <f t="shared" si="351"/>
        <v>0</v>
      </c>
      <c r="CI1340">
        <f t="shared" si="352"/>
        <v>0</v>
      </c>
      <c r="CJ1340" s="36">
        <f t="shared" si="353"/>
        <v>0</v>
      </c>
      <c r="CK1340">
        <f t="shared" si="354"/>
        <v>0</v>
      </c>
      <c r="CP1340">
        <v>921</v>
      </c>
      <c r="DD1340" t="str">
        <f>IF(COUNTIF('[3]Zone Players'!A$3:A$1847,A1340)&lt;1,"D","")</f>
        <v/>
      </c>
      <c r="DF1340">
        <f t="shared" si="357"/>
        <v>6</v>
      </c>
      <c r="DG1340" s="70">
        <f t="shared" si="355"/>
        <v>0</v>
      </c>
      <c r="DH1340" t="str">
        <f t="shared" si="356"/>
        <v/>
      </c>
    </row>
    <row r="1341" spans="1:112" x14ac:dyDescent="0.25">
      <c r="A1341" s="23">
        <v>129052</v>
      </c>
      <c r="B1341" s="24" t="s">
        <v>932</v>
      </c>
      <c r="C1341" s="24" t="s">
        <v>274</v>
      </c>
      <c r="D1341" s="25" t="s">
        <v>1799</v>
      </c>
      <c r="E1341" s="26"/>
      <c r="F1341" s="27"/>
      <c r="G1341" s="27"/>
      <c r="H1341" s="27">
        <v>7</v>
      </c>
      <c r="I1341" s="27">
        <v>5</v>
      </c>
      <c r="J1341" s="27">
        <v>6</v>
      </c>
      <c r="K1341" s="27">
        <v>5</v>
      </c>
      <c r="L1341" s="27">
        <v>4</v>
      </c>
      <c r="M1341" s="27">
        <v>4</v>
      </c>
      <c r="N1341" s="26">
        <v>3</v>
      </c>
      <c r="O1341" s="27">
        <v>2</v>
      </c>
      <c r="P1341" s="27">
        <v>3</v>
      </c>
      <c r="Q1341" s="28"/>
      <c r="R1341" s="28"/>
      <c r="S1341" s="28"/>
      <c r="T1341" s="29"/>
      <c r="U1341" s="28"/>
      <c r="V1341" s="30" t="s">
        <v>113</v>
      </c>
      <c r="W1341" s="30" t="s">
        <v>113</v>
      </c>
      <c r="X1341" s="30">
        <v>3</v>
      </c>
      <c r="Y1341" s="30" t="s">
        <v>113</v>
      </c>
      <c r="Z1341" s="30" t="s">
        <v>113</v>
      </c>
      <c r="AA1341" s="30">
        <v>6</v>
      </c>
      <c r="AB1341" s="30" t="s">
        <v>113</v>
      </c>
      <c r="AC1341" s="30" t="s">
        <v>113</v>
      </c>
      <c r="AD1341" s="30" t="s">
        <v>113</v>
      </c>
      <c r="AE1341" s="30" t="s">
        <v>113</v>
      </c>
      <c r="AF1341" s="30" t="s">
        <v>113</v>
      </c>
      <c r="AG1341" s="30" t="s">
        <v>113</v>
      </c>
      <c r="AH1341" s="30" t="s">
        <v>113</v>
      </c>
      <c r="AI1341" s="30" t="s">
        <v>113</v>
      </c>
      <c r="AJ1341" s="30" t="s">
        <v>113</v>
      </c>
      <c r="AK1341" s="30" t="s">
        <v>113</v>
      </c>
      <c r="AL1341" s="30" t="s">
        <v>113</v>
      </c>
      <c r="AM1341" s="30">
        <v>0</v>
      </c>
      <c r="AN1341" s="30">
        <v>21</v>
      </c>
      <c r="AO1341" s="30">
        <v>1</v>
      </c>
      <c r="AP1341" s="30">
        <v>6</v>
      </c>
      <c r="AQ1341" s="31">
        <v>3</v>
      </c>
      <c r="AR1341" s="31">
        <v>3</v>
      </c>
      <c r="AS1341" s="31">
        <v>3</v>
      </c>
      <c r="AT1341" s="32">
        <v>3</v>
      </c>
      <c r="AU1341" s="32">
        <v>3</v>
      </c>
      <c r="AV1341" s="32">
        <v>3</v>
      </c>
      <c r="AW1341" s="32">
        <v>3</v>
      </c>
      <c r="AX1341" s="32">
        <v>3</v>
      </c>
      <c r="AY1341" s="32">
        <v>3</v>
      </c>
      <c r="AZ1341" s="32">
        <v>3</v>
      </c>
      <c r="BA1341" s="32">
        <v>3</v>
      </c>
      <c r="BB1341" s="32">
        <v>0</v>
      </c>
      <c r="BC1341" s="32">
        <v>3</v>
      </c>
      <c r="BD1341" s="33">
        <v>7.2</v>
      </c>
      <c r="BE1341" s="33">
        <v>3</v>
      </c>
      <c r="BF1341" s="33">
        <v>3</v>
      </c>
      <c r="BG1341" s="33">
        <v>3</v>
      </c>
      <c r="BH1341" s="33">
        <v>3</v>
      </c>
      <c r="BI1341" s="33">
        <v>3</v>
      </c>
      <c r="BJ1341" s="34">
        <v>3</v>
      </c>
      <c r="BK1341" s="35">
        <v>3</v>
      </c>
      <c r="BL1341" t="str">
        <f>IF(BY1341&gt;LARGE(BZ1341:$CK1341,1),1,"")</f>
        <v/>
      </c>
      <c r="BM1341" t="str">
        <f>IF(BZ1341&gt;LARGE(CA1341:$CK1341,1),2,"")</f>
        <v/>
      </c>
      <c r="BN1341" t="str">
        <f>IF(CA1341&gt;LARGE(CB1341:$CK1341,1),2.2,"")</f>
        <v/>
      </c>
      <c r="BO1341">
        <f>IF(CB1341&gt;LARGE(CC1341:$CK1341,1),3,"")</f>
        <v>3</v>
      </c>
      <c r="BP1341" t="str">
        <f>IF(CC1341&gt;LARGE(CD1341:$CK1341,1),3.2,"")</f>
        <v/>
      </c>
      <c r="BQ1341" t="str">
        <f>IF(CD1341&gt;LARGE(CE1341:$CK1341,1),4,"")</f>
        <v/>
      </c>
      <c r="BR1341" t="str">
        <f>IF(CE1341&gt;LARGE(CF1341:$CK1341,1),4.2,"")</f>
        <v/>
      </c>
      <c r="BS1341" t="str">
        <f>IF(CF1341&gt;LARGE(CG1341:$CK1341,1),5,"")</f>
        <v/>
      </c>
      <c r="BT1341" t="str">
        <f>IF(CG1341&gt;LARGE(CH1341:$CK1341,1),5.2,"")</f>
        <v/>
      </c>
      <c r="BU1341" t="str">
        <f>IF(CH1341&gt;LARGE(CI1341:$CK1341,1),6,"")</f>
        <v/>
      </c>
      <c r="BV1341" t="str">
        <f>IF(CI1341&gt;LARGE(CJ1341:$CK1341,1),6.2,"")</f>
        <v/>
      </c>
      <c r="BW1341" t="str">
        <f>IF(CJ1341&gt;LARGE(CK1341:$CK1341,1),7,"")</f>
        <v/>
      </c>
      <c r="BX1341" t="str">
        <f t="shared" si="341"/>
        <v/>
      </c>
      <c r="BY1341" s="36">
        <f t="shared" si="342"/>
        <v>0</v>
      </c>
      <c r="BZ1341" s="36">
        <f t="shared" si="343"/>
        <v>0</v>
      </c>
      <c r="CA1341">
        <f t="shared" si="344"/>
        <v>0</v>
      </c>
      <c r="CB1341" s="36">
        <f t="shared" si="345"/>
        <v>9</v>
      </c>
      <c r="CC1341">
        <f t="shared" si="346"/>
        <v>0</v>
      </c>
      <c r="CD1341" s="36">
        <f t="shared" si="347"/>
        <v>0</v>
      </c>
      <c r="CE1341">
        <f t="shared" si="348"/>
        <v>0</v>
      </c>
      <c r="CF1341" s="36">
        <f t="shared" si="349"/>
        <v>0</v>
      </c>
      <c r="CG1341">
        <f t="shared" si="350"/>
        <v>0</v>
      </c>
      <c r="CH1341" s="36">
        <f t="shared" si="351"/>
        <v>0</v>
      </c>
      <c r="CI1341">
        <f t="shared" si="352"/>
        <v>0</v>
      </c>
      <c r="CJ1341" s="36">
        <f t="shared" si="353"/>
        <v>0</v>
      </c>
      <c r="CK1341">
        <f t="shared" si="354"/>
        <v>0</v>
      </c>
      <c r="CP1341">
        <v>2089</v>
      </c>
      <c r="DD1341" t="str">
        <f>IF(COUNTIF('[3]Zone Players'!A$3:A$1847,A1341)&lt;1,"D","")</f>
        <v/>
      </c>
      <c r="DF1341">
        <f t="shared" si="357"/>
        <v>3</v>
      </c>
      <c r="DG1341" s="70">
        <f t="shared" si="355"/>
        <v>9</v>
      </c>
      <c r="DH1341" t="str">
        <f t="shared" si="356"/>
        <v/>
      </c>
    </row>
    <row r="1342" spans="1:112" x14ac:dyDescent="0.25">
      <c r="A1342" s="23">
        <v>107564</v>
      </c>
      <c r="B1342" s="24" t="s">
        <v>1804</v>
      </c>
      <c r="C1342" s="24" t="s">
        <v>748</v>
      </c>
      <c r="D1342" s="25" t="s">
        <v>1799</v>
      </c>
      <c r="E1342" s="26"/>
      <c r="F1342" s="27"/>
      <c r="G1342" s="27"/>
      <c r="H1342" s="27"/>
      <c r="I1342" s="27"/>
      <c r="J1342" s="27"/>
      <c r="K1342" s="27"/>
      <c r="L1342" s="27"/>
      <c r="M1342" s="27"/>
      <c r="N1342" s="26"/>
      <c r="O1342" s="27"/>
      <c r="P1342" s="27"/>
      <c r="Q1342" s="28"/>
      <c r="R1342" s="28">
        <v>6</v>
      </c>
      <c r="S1342" s="28"/>
      <c r="T1342" s="29"/>
      <c r="U1342" s="28"/>
      <c r="V1342" s="30" t="s">
        <v>113</v>
      </c>
      <c r="W1342" s="30" t="s">
        <v>113</v>
      </c>
      <c r="X1342" s="30">
        <v>3</v>
      </c>
      <c r="Y1342" s="30" t="s">
        <v>113</v>
      </c>
      <c r="Z1342" s="30" t="s">
        <v>113</v>
      </c>
      <c r="AA1342" s="30">
        <v>6</v>
      </c>
      <c r="AB1342" s="30" t="s">
        <v>113</v>
      </c>
      <c r="AC1342" s="30" t="s">
        <v>113</v>
      </c>
      <c r="AD1342" s="30" t="s">
        <v>113</v>
      </c>
      <c r="AE1342" s="30" t="s">
        <v>113</v>
      </c>
      <c r="AF1342" s="30" t="s">
        <v>113</v>
      </c>
      <c r="AG1342" s="30" t="s">
        <v>113</v>
      </c>
      <c r="AH1342" s="30" t="s">
        <v>113</v>
      </c>
      <c r="AI1342" s="30" t="s">
        <v>113</v>
      </c>
      <c r="AJ1342" s="30" t="s">
        <v>113</v>
      </c>
      <c r="AK1342" s="30" t="s">
        <v>113</v>
      </c>
      <c r="AL1342" s="30" t="s">
        <v>113</v>
      </c>
      <c r="AM1342" s="30">
        <v>0</v>
      </c>
      <c r="AN1342" s="30">
        <v>21</v>
      </c>
      <c r="AO1342" s="30">
        <v>1</v>
      </c>
      <c r="AP1342" s="30">
        <v>6</v>
      </c>
      <c r="AQ1342" s="31">
        <v>5</v>
      </c>
      <c r="AR1342" s="31">
        <v>6</v>
      </c>
      <c r="AS1342" s="31">
        <v>6</v>
      </c>
      <c r="AT1342" s="32">
        <v>6</v>
      </c>
      <c r="AU1342" s="32">
        <v>6</v>
      </c>
      <c r="AV1342" s="32">
        <v>6</v>
      </c>
      <c r="AW1342" s="32">
        <v>6</v>
      </c>
      <c r="AX1342" s="32">
        <v>6</v>
      </c>
      <c r="AY1342" s="32">
        <v>6</v>
      </c>
      <c r="AZ1342" s="32">
        <v>6</v>
      </c>
      <c r="BA1342" s="32">
        <v>6</v>
      </c>
      <c r="BB1342" s="32">
        <v>6</v>
      </c>
      <c r="BC1342" s="32">
        <v>6</v>
      </c>
      <c r="BD1342" s="33">
        <v>7.2</v>
      </c>
      <c r="BE1342" s="33">
        <v>6</v>
      </c>
      <c r="BF1342" s="33">
        <v>6</v>
      </c>
      <c r="BG1342" s="33">
        <v>6</v>
      </c>
      <c r="BH1342" s="33">
        <v>6</v>
      </c>
      <c r="BI1342" s="33">
        <v>6</v>
      </c>
      <c r="BJ1342" s="34">
        <v>6</v>
      </c>
      <c r="BK1342" s="35">
        <v>6</v>
      </c>
      <c r="BL1342" t="str">
        <f>IF(BY1342&gt;LARGE(BZ1342:$CK1342,1),1,"")</f>
        <v/>
      </c>
      <c r="BM1342" t="str">
        <f>IF(BZ1342&gt;LARGE(CA1342:$CK1342,1),2,"")</f>
        <v/>
      </c>
      <c r="BN1342" t="str">
        <f>IF(CA1342&gt;LARGE(CB1342:$CK1342,1),2.2,"")</f>
        <v/>
      </c>
      <c r="BO1342" t="str">
        <f>IF(CB1342&gt;LARGE(CC1342:$CK1342,1),3,"")</f>
        <v/>
      </c>
      <c r="BP1342" t="str">
        <f>IF(CC1342&gt;LARGE(CD1342:$CK1342,1),3.2,"")</f>
        <v/>
      </c>
      <c r="BQ1342" t="str">
        <f>IF(CD1342&gt;LARGE(CE1342:$CK1342,1),4,"")</f>
        <v/>
      </c>
      <c r="BR1342" t="str">
        <f>IF(CE1342&gt;LARGE(CF1342:$CK1342,1),4.2,"")</f>
        <v/>
      </c>
      <c r="BS1342" t="str">
        <f>IF(CF1342&gt;LARGE(CG1342:$CK1342,1),5,"")</f>
        <v/>
      </c>
      <c r="BT1342" t="str">
        <f>IF(CG1342&gt;LARGE(CH1342:$CK1342,1),5.2,"")</f>
        <v/>
      </c>
      <c r="BU1342">
        <f>IF(CH1342&gt;LARGE(CI1342:$CK1342,1),6,"")</f>
        <v>6</v>
      </c>
      <c r="BV1342" t="str">
        <f>IF(CI1342&gt;LARGE(CJ1342:$CK1342,1),6.2,"")</f>
        <v/>
      </c>
      <c r="BW1342" t="str">
        <f>IF(CJ1342&gt;LARGE(CK1342:$CK1342,1),7,"")</f>
        <v/>
      </c>
      <c r="BX1342" t="str">
        <f t="shared" si="341"/>
        <v/>
      </c>
      <c r="BY1342" s="36">
        <f t="shared" si="342"/>
        <v>0</v>
      </c>
      <c r="BZ1342" s="36">
        <f t="shared" si="343"/>
        <v>0</v>
      </c>
      <c r="CA1342">
        <f t="shared" si="344"/>
        <v>0</v>
      </c>
      <c r="CB1342" s="36">
        <f t="shared" si="345"/>
        <v>0</v>
      </c>
      <c r="CC1342">
        <f t="shared" si="346"/>
        <v>0</v>
      </c>
      <c r="CD1342" s="36">
        <f t="shared" si="347"/>
        <v>0</v>
      </c>
      <c r="CE1342">
        <f t="shared" si="348"/>
        <v>0</v>
      </c>
      <c r="CF1342" s="36">
        <f t="shared" si="349"/>
        <v>0</v>
      </c>
      <c r="CG1342">
        <f t="shared" si="350"/>
        <v>0</v>
      </c>
      <c r="CH1342" s="36">
        <f t="shared" si="351"/>
        <v>10</v>
      </c>
      <c r="CI1342">
        <f t="shared" si="352"/>
        <v>0</v>
      </c>
      <c r="CJ1342" s="36">
        <f t="shared" si="353"/>
        <v>0</v>
      </c>
      <c r="CK1342">
        <f t="shared" si="354"/>
        <v>0</v>
      </c>
      <c r="CP1342">
        <v>2091</v>
      </c>
      <c r="DD1342" t="str">
        <f>IF(COUNTIF('[3]Zone Players'!A$3:A$1847,A1342)&lt;1,"D","")</f>
        <v/>
      </c>
      <c r="DF1342">
        <f t="shared" si="357"/>
        <v>6</v>
      </c>
      <c r="DG1342" s="70">
        <f t="shared" si="355"/>
        <v>10</v>
      </c>
      <c r="DH1342" t="str">
        <f t="shared" si="356"/>
        <v/>
      </c>
    </row>
    <row r="1343" spans="1:112" x14ac:dyDescent="0.25">
      <c r="A1343" s="40">
        <v>95965</v>
      </c>
      <c r="B1343" s="24" t="s">
        <v>1805</v>
      </c>
      <c r="C1343" s="24" t="s">
        <v>136</v>
      </c>
      <c r="D1343" s="25" t="s">
        <v>1799</v>
      </c>
      <c r="E1343" s="26">
        <v>6</v>
      </c>
      <c r="F1343" s="27">
        <v>5</v>
      </c>
      <c r="G1343" s="27">
        <v>5</v>
      </c>
      <c r="H1343" s="27">
        <v>5</v>
      </c>
      <c r="I1343" s="27">
        <v>3</v>
      </c>
      <c r="J1343" s="27">
        <v>3</v>
      </c>
      <c r="K1343" s="27">
        <v>5</v>
      </c>
      <c r="L1343" s="27">
        <v>5</v>
      </c>
      <c r="M1343" s="27">
        <v>4</v>
      </c>
      <c r="N1343" s="26">
        <v>4</v>
      </c>
      <c r="O1343" s="27">
        <v>4</v>
      </c>
      <c r="P1343" s="27">
        <v>4</v>
      </c>
      <c r="Q1343" s="28"/>
      <c r="R1343" s="28">
        <v>6</v>
      </c>
      <c r="S1343" s="28"/>
      <c r="T1343" s="29"/>
      <c r="U1343" s="28"/>
      <c r="V1343" s="30" t="s">
        <v>113</v>
      </c>
      <c r="W1343" s="30" t="s">
        <v>113</v>
      </c>
      <c r="X1343" s="30">
        <v>3</v>
      </c>
      <c r="Y1343" s="30" t="s">
        <v>113</v>
      </c>
      <c r="Z1343" s="30" t="s">
        <v>113</v>
      </c>
      <c r="AA1343" s="30">
        <v>6</v>
      </c>
      <c r="AB1343" s="30" t="s">
        <v>113</v>
      </c>
      <c r="AC1343" s="30" t="s">
        <v>113</v>
      </c>
      <c r="AD1343" s="30" t="s">
        <v>113</v>
      </c>
      <c r="AE1343" s="30" t="s">
        <v>113</v>
      </c>
      <c r="AF1343" s="30" t="s">
        <v>113</v>
      </c>
      <c r="AG1343" s="30" t="s">
        <v>113</v>
      </c>
      <c r="AH1343" s="30" t="s">
        <v>113</v>
      </c>
      <c r="AI1343" s="30" t="s">
        <v>113</v>
      </c>
      <c r="AJ1343" s="30" t="s">
        <v>113</v>
      </c>
      <c r="AK1343" s="30" t="s">
        <v>113</v>
      </c>
      <c r="AL1343" s="30" t="s">
        <v>113</v>
      </c>
      <c r="AM1343" s="30">
        <v>0</v>
      </c>
      <c r="AN1343" s="30">
        <v>21</v>
      </c>
      <c r="AO1343" s="30">
        <v>1</v>
      </c>
      <c r="AP1343" s="30">
        <v>6</v>
      </c>
      <c r="AQ1343" s="31">
        <v>5</v>
      </c>
      <c r="AR1343" s="31">
        <v>5</v>
      </c>
      <c r="AS1343" s="31">
        <v>6</v>
      </c>
      <c r="AT1343" s="32">
        <v>0</v>
      </c>
      <c r="AU1343" s="32">
        <v>0</v>
      </c>
      <c r="AV1343" s="32">
        <v>0</v>
      </c>
      <c r="AW1343" s="32">
        <v>0</v>
      </c>
      <c r="AX1343" s="32">
        <v>0</v>
      </c>
      <c r="AY1343" s="32">
        <v>0</v>
      </c>
      <c r="AZ1343" s="32">
        <v>0</v>
      </c>
      <c r="BA1343" s="32">
        <v>0</v>
      </c>
      <c r="BB1343" s="32">
        <v>0</v>
      </c>
      <c r="BC1343" s="32">
        <v>0</v>
      </c>
      <c r="BD1343" s="33">
        <v>7.2</v>
      </c>
      <c r="BE1343" s="33">
        <v>7.2</v>
      </c>
      <c r="BF1343" s="33">
        <v>7.2</v>
      </c>
      <c r="BG1343" s="33">
        <v>7.2</v>
      </c>
      <c r="BH1343" s="33">
        <v>7.2</v>
      </c>
      <c r="BI1343" s="33">
        <v>7.2</v>
      </c>
      <c r="BJ1343" s="34" t="s">
        <v>113</v>
      </c>
      <c r="BK1343" s="35" t="s">
        <v>113</v>
      </c>
      <c r="BL1343" t="str">
        <f>IF(BY1343&gt;LARGE(BZ1343:$CK1343,1),1,"")</f>
        <v/>
      </c>
      <c r="BM1343" t="str">
        <f>IF(BZ1343&gt;LARGE(CA1343:$CK1343,1),2,"")</f>
        <v/>
      </c>
      <c r="BN1343" t="str">
        <f>IF(CA1343&gt;LARGE(CB1343:$CK1343,1),2.2,"")</f>
        <v/>
      </c>
      <c r="BO1343" t="str">
        <f>IF(CB1343&gt;LARGE(CC1343:$CK1343,1),3,"")</f>
        <v/>
      </c>
      <c r="BP1343" t="str">
        <f>IF(CC1343&gt;LARGE(CD1343:$CK1343,1),3.2,"")</f>
        <v/>
      </c>
      <c r="BQ1343" t="str">
        <f>IF(CD1343&gt;LARGE(CE1343:$CK1343,1),4,"")</f>
        <v/>
      </c>
      <c r="BR1343" t="str">
        <f>IF(CE1343&gt;LARGE(CF1343:$CK1343,1),4.2,"")</f>
        <v/>
      </c>
      <c r="BS1343" t="str">
        <f>IF(CF1343&gt;LARGE(CG1343:$CK1343,1),5,"")</f>
        <v/>
      </c>
      <c r="BT1343" t="str">
        <f>IF(CG1343&gt;LARGE(CH1343:$CK1343,1),5.2,"")</f>
        <v/>
      </c>
      <c r="BU1343" t="str">
        <f>IF(CH1343&gt;LARGE(CI1343:$CK1343,1),6,"")</f>
        <v/>
      </c>
      <c r="BV1343" t="str">
        <f>IF(CI1343&gt;LARGE(CJ1343:$CK1343,1),6.2,"")</f>
        <v/>
      </c>
      <c r="BW1343" t="str">
        <f>IF(CJ1343&gt;LARGE(CK1343:$CK1343,1),7,"")</f>
        <v/>
      </c>
      <c r="BX1343" t="str">
        <f t="shared" si="341"/>
        <v/>
      </c>
      <c r="BY1343" s="36">
        <f t="shared" si="342"/>
        <v>0</v>
      </c>
      <c r="BZ1343" s="36">
        <f t="shared" si="343"/>
        <v>0</v>
      </c>
      <c r="CA1343">
        <f t="shared" si="344"/>
        <v>0</v>
      </c>
      <c r="CB1343" s="36">
        <f t="shared" si="345"/>
        <v>0</v>
      </c>
      <c r="CC1343">
        <f t="shared" si="346"/>
        <v>0</v>
      </c>
      <c r="CD1343" s="36">
        <f t="shared" si="347"/>
        <v>0</v>
      </c>
      <c r="CE1343">
        <f t="shared" si="348"/>
        <v>0</v>
      </c>
      <c r="CF1343" s="36">
        <f t="shared" si="349"/>
        <v>0</v>
      </c>
      <c r="CG1343">
        <f t="shared" si="350"/>
        <v>0</v>
      </c>
      <c r="CH1343" s="36">
        <f t="shared" si="351"/>
        <v>0</v>
      </c>
      <c r="CI1343">
        <f t="shared" si="352"/>
        <v>0</v>
      </c>
      <c r="CJ1343" s="36">
        <f t="shared" si="353"/>
        <v>0</v>
      </c>
      <c r="CK1343">
        <f t="shared" si="354"/>
        <v>0</v>
      </c>
      <c r="CP1343">
        <v>2092</v>
      </c>
      <c r="DD1343" t="str">
        <f>IF(COUNTIF('[3]Zone Players'!A$3:A$1847,A1343)&lt;1,"D","")</f>
        <v/>
      </c>
      <c r="DF1343">
        <f t="shared" si="357"/>
        <v>6</v>
      </c>
      <c r="DG1343" s="70">
        <f t="shared" si="355"/>
        <v>0</v>
      </c>
      <c r="DH1343" t="str">
        <f t="shared" si="356"/>
        <v/>
      </c>
    </row>
    <row r="1344" spans="1:112" x14ac:dyDescent="0.25">
      <c r="A1344" s="40">
        <v>129270</v>
      </c>
      <c r="B1344" s="24" t="s">
        <v>202</v>
      </c>
      <c r="C1344" s="24" t="s">
        <v>274</v>
      </c>
      <c r="D1344" s="25" t="s">
        <v>1799</v>
      </c>
      <c r="E1344" s="26"/>
      <c r="F1344" s="27"/>
      <c r="G1344" s="27"/>
      <c r="H1344" s="27"/>
      <c r="I1344" s="27">
        <v>6</v>
      </c>
      <c r="J1344" s="27">
        <v>6</v>
      </c>
      <c r="K1344" s="27">
        <v>4</v>
      </c>
      <c r="L1344" s="27">
        <v>5</v>
      </c>
      <c r="M1344" s="27">
        <v>6</v>
      </c>
      <c r="N1344" s="26">
        <v>6</v>
      </c>
      <c r="O1344" s="27">
        <v>6</v>
      </c>
      <c r="P1344" s="27">
        <v>5</v>
      </c>
      <c r="Q1344" s="28"/>
      <c r="R1344" s="28"/>
      <c r="S1344" s="28"/>
      <c r="T1344" s="29"/>
      <c r="U1344" s="28"/>
      <c r="V1344" s="30" t="s">
        <v>113</v>
      </c>
      <c r="W1344" s="30" t="s">
        <v>113</v>
      </c>
      <c r="X1344" s="30">
        <v>3</v>
      </c>
      <c r="Y1344" s="30" t="s">
        <v>113</v>
      </c>
      <c r="Z1344" s="30" t="s">
        <v>113</v>
      </c>
      <c r="AA1344" s="30">
        <v>6</v>
      </c>
      <c r="AB1344" s="30" t="s">
        <v>113</v>
      </c>
      <c r="AC1344" s="30" t="s">
        <v>113</v>
      </c>
      <c r="AD1344" s="30" t="s">
        <v>113</v>
      </c>
      <c r="AE1344" s="30" t="s">
        <v>113</v>
      </c>
      <c r="AF1344" s="30" t="s">
        <v>113</v>
      </c>
      <c r="AG1344" s="30" t="s">
        <v>113</v>
      </c>
      <c r="AH1344" s="30" t="s">
        <v>113</v>
      </c>
      <c r="AI1344" s="30" t="s">
        <v>113</v>
      </c>
      <c r="AJ1344" s="30" t="s">
        <v>113</v>
      </c>
      <c r="AK1344" s="30" t="s">
        <v>113</v>
      </c>
      <c r="AL1344" s="30" t="s">
        <v>113</v>
      </c>
      <c r="AM1344" s="30">
        <v>0</v>
      </c>
      <c r="AN1344" s="30">
        <v>21</v>
      </c>
      <c r="AO1344" s="30">
        <v>1</v>
      </c>
      <c r="AP1344" s="30">
        <v>6</v>
      </c>
      <c r="AQ1344" s="31">
        <v>5</v>
      </c>
      <c r="AR1344" s="31">
        <v>6</v>
      </c>
      <c r="AS1344" s="31">
        <v>6</v>
      </c>
      <c r="AT1344" s="32">
        <v>6</v>
      </c>
      <c r="AU1344" s="32">
        <v>6</v>
      </c>
      <c r="AV1344" s="32">
        <v>6</v>
      </c>
      <c r="AW1344" s="32">
        <v>6</v>
      </c>
      <c r="AX1344" s="32">
        <v>6</v>
      </c>
      <c r="AY1344" s="32">
        <v>0</v>
      </c>
      <c r="AZ1344" s="32">
        <v>0</v>
      </c>
      <c r="BA1344" s="32">
        <v>0</v>
      </c>
      <c r="BB1344" s="32">
        <v>0</v>
      </c>
      <c r="BC1344" s="32">
        <v>0</v>
      </c>
      <c r="BD1344" s="33">
        <v>7.2</v>
      </c>
      <c r="BE1344" s="33">
        <v>6</v>
      </c>
      <c r="BF1344" s="33">
        <v>6</v>
      </c>
      <c r="BG1344" s="33">
        <v>6</v>
      </c>
      <c r="BH1344" s="33">
        <v>6</v>
      </c>
      <c r="BI1344" s="33">
        <v>6</v>
      </c>
      <c r="BJ1344" s="34">
        <v>6</v>
      </c>
      <c r="BK1344" s="35">
        <v>6</v>
      </c>
      <c r="BL1344" t="str">
        <f>IF(BY1344&gt;LARGE(BZ1344:$CK1344,1),1,"")</f>
        <v/>
      </c>
      <c r="BM1344" t="str">
        <f>IF(BZ1344&gt;LARGE(CA1344:$CK1344,1),2,"")</f>
        <v/>
      </c>
      <c r="BN1344" t="str">
        <f>IF(CA1344&gt;LARGE(CB1344:$CK1344,1),2.2,"")</f>
        <v/>
      </c>
      <c r="BO1344" t="str">
        <f>IF(CB1344&gt;LARGE(CC1344:$CK1344,1),3,"")</f>
        <v/>
      </c>
      <c r="BP1344" t="str">
        <f>IF(CC1344&gt;LARGE(CD1344:$CK1344,1),3.2,"")</f>
        <v/>
      </c>
      <c r="BQ1344" t="str">
        <f>IF(CD1344&gt;LARGE(CE1344:$CK1344,1),4,"")</f>
        <v/>
      </c>
      <c r="BR1344" t="str">
        <f>IF(CE1344&gt;LARGE(CF1344:$CK1344,1),4.2,"")</f>
        <v/>
      </c>
      <c r="BS1344" t="str">
        <f>IF(CF1344&gt;LARGE(CG1344:$CK1344,1),5,"")</f>
        <v/>
      </c>
      <c r="BT1344" t="str">
        <f>IF(CG1344&gt;LARGE(CH1344:$CK1344,1),5.2,"")</f>
        <v/>
      </c>
      <c r="BU1344">
        <f>IF(CH1344&gt;LARGE(CI1344:$CK1344,1),6,"")</f>
        <v>6</v>
      </c>
      <c r="BV1344" t="str">
        <f>IF(CI1344&gt;LARGE(CJ1344:$CK1344,1),6.2,"")</f>
        <v/>
      </c>
      <c r="BW1344" t="str">
        <f>IF(CJ1344&gt;LARGE(CK1344:$CK1344,1),7,"")</f>
        <v/>
      </c>
      <c r="BX1344" t="str">
        <f t="shared" si="341"/>
        <v/>
      </c>
      <c r="BY1344" s="36">
        <f t="shared" si="342"/>
        <v>0</v>
      </c>
      <c r="BZ1344" s="36">
        <f t="shared" si="343"/>
        <v>0</v>
      </c>
      <c r="CA1344">
        <f t="shared" si="344"/>
        <v>0</v>
      </c>
      <c r="CB1344" s="36">
        <f t="shared" si="345"/>
        <v>0</v>
      </c>
      <c r="CC1344">
        <f t="shared" si="346"/>
        <v>0</v>
      </c>
      <c r="CD1344" s="36">
        <f t="shared" si="347"/>
        <v>0</v>
      </c>
      <c r="CE1344">
        <f t="shared" si="348"/>
        <v>0</v>
      </c>
      <c r="CF1344" s="36">
        <f t="shared" si="349"/>
        <v>0</v>
      </c>
      <c r="CG1344">
        <f t="shared" si="350"/>
        <v>0</v>
      </c>
      <c r="CH1344" s="36">
        <f t="shared" si="351"/>
        <v>5</v>
      </c>
      <c r="CI1344">
        <f t="shared" si="352"/>
        <v>0</v>
      </c>
      <c r="CJ1344" s="36">
        <f t="shared" si="353"/>
        <v>0</v>
      </c>
      <c r="CK1344">
        <f t="shared" si="354"/>
        <v>0</v>
      </c>
      <c r="CP1344">
        <v>2093</v>
      </c>
      <c r="DD1344" t="str">
        <f>IF(COUNTIF('[3]Zone Players'!A$3:A$1847,A1344)&lt;1,"D","")</f>
        <v/>
      </c>
      <c r="DF1344">
        <f t="shared" si="357"/>
        <v>6</v>
      </c>
      <c r="DG1344" s="70">
        <f t="shared" si="355"/>
        <v>5</v>
      </c>
      <c r="DH1344" t="str">
        <f t="shared" si="356"/>
        <v/>
      </c>
    </row>
    <row r="1345" spans="1:112" x14ac:dyDescent="0.25">
      <c r="A1345" s="23">
        <v>132647</v>
      </c>
      <c r="B1345" s="24" t="s">
        <v>1806</v>
      </c>
      <c r="C1345" s="24" t="s">
        <v>1442</v>
      </c>
      <c r="D1345" s="25" t="s">
        <v>1799</v>
      </c>
      <c r="E1345" s="26"/>
      <c r="F1345" s="27"/>
      <c r="G1345" s="27"/>
      <c r="H1345" s="27"/>
      <c r="I1345" s="27">
        <v>5</v>
      </c>
      <c r="J1345" s="27">
        <v>6</v>
      </c>
      <c r="K1345" s="27">
        <v>6</v>
      </c>
      <c r="L1345" s="27">
        <v>5</v>
      </c>
      <c r="M1345" s="27">
        <v>6</v>
      </c>
      <c r="N1345" s="26">
        <v>4</v>
      </c>
      <c r="O1345" s="27">
        <v>4</v>
      </c>
      <c r="P1345" s="27">
        <v>4</v>
      </c>
      <c r="Q1345" s="28"/>
      <c r="R1345" s="28"/>
      <c r="S1345" s="28"/>
      <c r="T1345" s="29"/>
      <c r="U1345" s="28"/>
      <c r="V1345" s="30" t="s">
        <v>113</v>
      </c>
      <c r="W1345" s="30" t="s">
        <v>113</v>
      </c>
      <c r="X1345" s="30">
        <v>3</v>
      </c>
      <c r="Y1345" s="30" t="s">
        <v>113</v>
      </c>
      <c r="Z1345" s="30" t="s">
        <v>113</v>
      </c>
      <c r="AA1345" s="30">
        <v>6</v>
      </c>
      <c r="AB1345" s="30" t="s">
        <v>113</v>
      </c>
      <c r="AC1345" s="30" t="s">
        <v>113</v>
      </c>
      <c r="AD1345" s="30" t="s">
        <v>113</v>
      </c>
      <c r="AE1345" s="30" t="s">
        <v>113</v>
      </c>
      <c r="AF1345" s="30" t="s">
        <v>113</v>
      </c>
      <c r="AG1345" s="30" t="s">
        <v>113</v>
      </c>
      <c r="AH1345" s="30" t="s">
        <v>113</v>
      </c>
      <c r="AI1345" s="30" t="s">
        <v>113</v>
      </c>
      <c r="AJ1345" s="30" t="s">
        <v>113</v>
      </c>
      <c r="AK1345" s="30" t="s">
        <v>113</v>
      </c>
      <c r="AL1345" s="30" t="s">
        <v>113</v>
      </c>
      <c r="AM1345" s="30">
        <v>0</v>
      </c>
      <c r="AN1345" s="30">
        <v>21</v>
      </c>
      <c r="AO1345" s="30">
        <v>1</v>
      </c>
      <c r="AP1345" s="30">
        <v>6</v>
      </c>
      <c r="AQ1345" s="31">
        <v>4</v>
      </c>
      <c r="AR1345" s="31">
        <v>3</v>
      </c>
      <c r="AS1345" s="31">
        <v>3</v>
      </c>
      <c r="AT1345" s="32">
        <v>3</v>
      </c>
      <c r="AU1345" s="32">
        <v>3</v>
      </c>
      <c r="AV1345" s="32">
        <v>3</v>
      </c>
      <c r="AW1345" s="32">
        <v>3</v>
      </c>
      <c r="AX1345" s="32">
        <v>0</v>
      </c>
      <c r="AY1345" s="32">
        <v>3</v>
      </c>
      <c r="AZ1345" s="32">
        <v>3</v>
      </c>
      <c r="BA1345" s="32">
        <v>0</v>
      </c>
      <c r="BB1345" s="32">
        <v>3</v>
      </c>
      <c r="BC1345" s="32">
        <v>3</v>
      </c>
      <c r="BD1345" s="33">
        <v>7.2</v>
      </c>
      <c r="BE1345" s="33">
        <v>7.2</v>
      </c>
      <c r="BF1345" s="33">
        <v>3</v>
      </c>
      <c r="BG1345" s="33">
        <v>3</v>
      </c>
      <c r="BH1345" s="33">
        <v>3</v>
      </c>
      <c r="BI1345" s="33">
        <v>3</v>
      </c>
      <c r="BJ1345" s="34">
        <v>3</v>
      </c>
      <c r="BK1345" s="35">
        <v>3</v>
      </c>
      <c r="BL1345" t="str">
        <f>IF(BY1345&gt;LARGE(BZ1345:$CK1345,1),1,"")</f>
        <v/>
      </c>
      <c r="BM1345" t="str">
        <f>IF(BZ1345&gt;LARGE(CA1345:$CK1345,1),2,"")</f>
        <v/>
      </c>
      <c r="BN1345" t="str">
        <f>IF(CA1345&gt;LARGE(CB1345:$CK1345,1),2.2,"")</f>
        <v/>
      </c>
      <c r="BO1345">
        <f>IF(CB1345&gt;LARGE(CC1345:$CK1345,1),3,"")</f>
        <v>3</v>
      </c>
      <c r="BP1345" t="str">
        <f>IF(CC1345&gt;LARGE(CD1345:$CK1345,1),3.2,"")</f>
        <v/>
      </c>
      <c r="BQ1345" t="str">
        <f>IF(CD1345&gt;LARGE(CE1345:$CK1345,1),4,"")</f>
        <v/>
      </c>
      <c r="BR1345" t="str">
        <f>IF(CE1345&gt;LARGE(CF1345:$CK1345,1),4.2,"")</f>
        <v/>
      </c>
      <c r="BS1345" t="str">
        <f>IF(CF1345&gt;LARGE(CG1345:$CK1345,1),5,"")</f>
        <v/>
      </c>
      <c r="BT1345" t="str">
        <f>IF(CG1345&gt;LARGE(CH1345:$CK1345,1),5.2,"")</f>
        <v/>
      </c>
      <c r="BU1345" t="str">
        <f>IF(CH1345&gt;LARGE(CI1345:$CK1345,1),6,"")</f>
        <v/>
      </c>
      <c r="BV1345" t="str">
        <f>IF(CI1345&gt;LARGE(CJ1345:$CK1345,1),6.2,"")</f>
        <v/>
      </c>
      <c r="BW1345" t="str">
        <f>IF(CJ1345&gt;LARGE(CK1345:$CK1345,1),7,"")</f>
        <v/>
      </c>
      <c r="BX1345" t="str">
        <f t="shared" si="341"/>
        <v/>
      </c>
      <c r="BY1345" s="36">
        <f t="shared" si="342"/>
        <v>0</v>
      </c>
      <c r="BZ1345" s="36">
        <f t="shared" si="343"/>
        <v>0</v>
      </c>
      <c r="CA1345">
        <f t="shared" si="344"/>
        <v>0</v>
      </c>
      <c r="CB1345" s="36">
        <f t="shared" si="345"/>
        <v>8</v>
      </c>
      <c r="CC1345">
        <f t="shared" si="346"/>
        <v>0</v>
      </c>
      <c r="CD1345" s="36">
        <f t="shared" si="347"/>
        <v>0</v>
      </c>
      <c r="CE1345">
        <f t="shared" si="348"/>
        <v>0</v>
      </c>
      <c r="CF1345" s="36">
        <f t="shared" si="349"/>
        <v>0</v>
      </c>
      <c r="CG1345">
        <f t="shared" si="350"/>
        <v>0</v>
      </c>
      <c r="CH1345" s="36">
        <f t="shared" si="351"/>
        <v>0</v>
      </c>
      <c r="CI1345">
        <f t="shared" si="352"/>
        <v>0</v>
      </c>
      <c r="CJ1345" s="36">
        <f t="shared" si="353"/>
        <v>0</v>
      </c>
      <c r="CK1345">
        <f t="shared" si="354"/>
        <v>0</v>
      </c>
      <c r="CP1345">
        <v>2094</v>
      </c>
      <c r="DD1345" t="str">
        <f>IF(COUNTIF('[3]Zone Players'!A$3:A$1847,A1345)&lt;1,"D","")</f>
        <v/>
      </c>
      <c r="DF1345">
        <f t="shared" si="357"/>
        <v>3</v>
      </c>
      <c r="DG1345" s="70">
        <f t="shared" si="355"/>
        <v>8</v>
      </c>
      <c r="DH1345" t="str">
        <f t="shared" si="356"/>
        <v/>
      </c>
    </row>
    <row r="1346" spans="1:112" x14ac:dyDescent="0.25">
      <c r="A1346" s="23">
        <v>95966</v>
      </c>
      <c r="B1346" s="24" t="s">
        <v>1807</v>
      </c>
      <c r="C1346" s="24" t="s">
        <v>1808</v>
      </c>
      <c r="D1346" s="25" t="s">
        <v>1799</v>
      </c>
      <c r="E1346" s="26">
        <v>7</v>
      </c>
      <c r="F1346" s="27">
        <v>7</v>
      </c>
      <c r="G1346" s="27">
        <v>5</v>
      </c>
      <c r="H1346" s="27">
        <v>5</v>
      </c>
      <c r="I1346" s="27">
        <v>5</v>
      </c>
      <c r="J1346" s="27">
        <v>3</v>
      </c>
      <c r="K1346" s="27">
        <v>5</v>
      </c>
      <c r="L1346" s="27">
        <v>4</v>
      </c>
      <c r="M1346" s="27">
        <v>4</v>
      </c>
      <c r="N1346" s="26">
        <v>4</v>
      </c>
      <c r="O1346" s="27">
        <v>2</v>
      </c>
      <c r="P1346" s="27">
        <v>3</v>
      </c>
      <c r="Q1346" s="28"/>
      <c r="R1346" s="28"/>
      <c r="S1346" s="28"/>
      <c r="T1346" s="29"/>
      <c r="U1346" s="28"/>
      <c r="V1346" s="30" t="s">
        <v>113</v>
      </c>
      <c r="W1346" s="30" t="s">
        <v>113</v>
      </c>
      <c r="X1346" s="30">
        <v>3</v>
      </c>
      <c r="Y1346" s="30" t="s">
        <v>113</v>
      </c>
      <c r="Z1346" s="30" t="s">
        <v>113</v>
      </c>
      <c r="AA1346" s="30">
        <v>6</v>
      </c>
      <c r="AB1346" s="30" t="s">
        <v>113</v>
      </c>
      <c r="AC1346" s="30" t="s">
        <v>113</v>
      </c>
      <c r="AD1346" s="30" t="s">
        <v>113</v>
      </c>
      <c r="AE1346" s="30" t="s">
        <v>113</v>
      </c>
      <c r="AF1346" s="30" t="s">
        <v>113</v>
      </c>
      <c r="AG1346" s="30" t="s">
        <v>113</v>
      </c>
      <c r="AH1346" s="30" t="s">
        <v>113</v>
      </c>
      <c r="AI1346" s="30" t="s">
        <v>113</v>
      </c>
      <c r="AJ1346" s="30" t="s">
        <v>113</v>
      </c>
      <c r="AK1346" s="30" t="s">
        <v>113</v>
      </c>
      <c r="AL1346" s="30" t="s">
        <v>113</v>
      </c>
      <c r="AM1346" s="30">
        <v>0</v>
      </c>
      <c r="AN1346" s="30">
        <v>21</v>
      </c>
      <c r="AO1346" s="30">
        <v>1</v>
      </c>
      <c r="AP1346" s="30">
        <v>6</v>
      </c>
      <c r="AQ1346" s="31">
        <v>3</v>
      </c>
      <c r="AR1346" s="31">
        <v>3</v>
      </c>
      <c r="AS1346" s="31">
        <v>3</v>
      </c>
      <c r="AT1346" s="32">
        <v>3</v>
      </c>
      <c r="AU1346" s="32">
        <v>3</v>
      </c>
      <c r="AV1346" s="32">
        <v>3</v>
      </c>
      <c r="AW1346" s="32">
        <v>3</v>
      </c>
      <c r="AX1346" s="32">
        <v>3</v>
      </c>
      <c r="AY1346" s="32">
        <v>3</v>
      </c>
      <c r="AZ1346" s="32">
        <v>3</v>
      </c>
      <c r="BA1346" s="32">
        <v>3</v>
      </c>
      <c r="BB1346" s="32">
        <v>3</v>
      </c>
      <c r="BC1346" s="32">
        <v>3</v>
      </c>
      <c r="BD1346" s="33">
        <v>7.2</v>
      </c>
      <c r="BE1346" s="33">
        <v>3</v>
      </c>
      <c r="BF1346" s="33">
        <v>3</v>
      </c>
      <c r="BG1346" s="33">
        <v>3</v>
      </c>
      <c r="BH1346" s="33">
        <v>3</v>
      </c>
      <c r="BI1346" s="33">
        <v>3</v>
      </c>
      <c r="BJ1346" s="34">
        <v>3</v>
      </c>
      <c r="BK1346" s="35">
        <v>3</v>
      </c>
      <c r="BL1346" t="str">
        <f>IF(BY1346&gt;LARGE(BZ1346:$CK1346,1),1,"")</f>
        <v/>
      </c>
      <c r="BM1346" t="str">
        <f>IF(BZ1346&gt;LARGE(CA1346:$CK1346,1),2,"")</f>
        <v/>
      </c>
      <c r="BN1346" t="str">
        <f>IF(CA1346&gt;LARGE(CB1346:$CK1346,1),2.2,"")</f>
        <v/>
      </c>
      <c r="BO1346">
        <f>IF(CB1346&gt;LARGE(CC1346:$CK1346,1),3,"")</f>
        <v>3</v>
      </c>
      <c r="BP1346" t="str">
        <f>IF(CC1346&gt;LARGE(CD1346:$CK1346,1),3.2,"")</f>
        <v/>
      </c>
      <c r="BQ1346" t="str">
        <f>IF(CD1346&gt;LARGE(CE1346:$CK1346,1),4,"")</f>
        <v/>
      </c>
      <c r="BR1346" t="str">
        <f>IF(CE1346&gt;LARGE(CF1346:$CK1346,1),4.2,"")</f>
        <v/>
      </c>
      <c r="BS1346" t="str">
        <f>IF(CF1346&gt;LARGE(CG1346:$CK1346,1),5,"")</f>
        <v/>
      </c>
      <c r="BT1346" t="str">
        <f>IF(CG1346&gt;LARGE(CH1346:$CK1346,1),5.2,"")</f>
        <v/>
      </c>
      <c r="BU1346" t="str">
        <f>IF(CH1346&gt;LARGE(CI1346:$CK1346,1),6,"")</f>
        <v/>
      </c>
      <c r="BV1346" t="str">
        <f>IF(CI1346&gt;LARGE(CJ1346:$CK1346,1),6.2,"")</f>
        <v/>
      </c>
      <c r="BW1346" t="str">
        <f>IF(CJ1346&gt;LARGE(CK1346:$CK1346,1),7,"")</f>
        <v/>
      </c>
      <c r="BX1346" t="str">
        <f t="shared" si="341"/>
        <v/>
      </c>
      <c r="BY1346" s="36">
        <f t="shared" si="342"/>
        <v>0</v>
      </c>
      <c r="BZ1346" s="36">
        <f t="shared" si="343"/>
        <v>0</v>
      </c>
      <c r="CA1346">
        <f t="shared" si="344"/>
        <v>0</v>
      </c>
      <c r="CB1346" s="36">
        <f t="shared" si="345"/>
        <v>10</v>
      </c>
      <c r="CC1346">
        <f t="shared" si="346"/>
        <v>0</v>
      </c>
      <c r="CD1346" s="36">
        <f t="shared" si="347"/>
        <v>0</v>
      </c>
      <c r="CE1346">
        <f t="shared" si="348"/>
        <v>0</v>
      </c>
      <c r="CF1346" s="36">
        <f t="shared" si="349"/>
        <v>0</v>
      </c>
      <c r="CG1346">
        <f t="shared" si="350"/>
        <v>0</v>
      </c>
      <c r="CH1346" s="36">
        <f t="shared" si="351"/>
        <v>0</v>
      </c>
      <c r="CI1346">
        <f t="shared" si="352"/>
        <v>0</v>
      </c>
      <c r="CJ1346" s="36">
        <f t="shared" si="353"/>
        <v>0</v>
      </c>
      <c r="CK1346">
        <f t="shared" si="354"/>
        <v>0</v>
      </c>
      <c r="CP1346" t="s">
        <v>118</v>
      </c>
      <c r="DD1346" t="str">
        <f>IF(COUNTIF('[3]Zone Players'!A$3:A$1847,A1346)&lt;1,"D","")</f>
        <v/>
      </c>
      <c r="DF1346">
        <f t="shared" si="357"/>
        <v>3</v>
      </c>
      <c r="DG1346" s="70">
        <f t="shared" si="355"/>
        <v>10</v>
      </c>
      <c r="DH1346" t="str">
        <f t="shared" si="356"/>
        <v/>
      </c>
    </row>
    <row r="1347" spans="1:112" x14ac:dyDescent="0.25">
      <c r="A1347" s="23">
        <v>120666</v>
      </c>
      <c r="B1347" s="24" t="s">
        <v>1809</v>
      </c>
      <c r="C1347" s="24" t="s">
        <v>681</v>
      </c>
      <c r="D1347" s="25" t="s">
        <v>1799</v>
      </c>
      <c r="E1347" s="26"/>
      <c r="F1347" s="27"/>
      <c r="G1347" s="27">
        <v>6</v>
      </c>
      <c r="H1347" s="27">
        <v>7</v>
      </c>
      <c r="I1347" s="27"/>
      <c r="J1347" s="27">
        <v>6</v>
      </c>
      <c r="K1347" s="27">
        <v>5</v>
      </c>
      <c r="L1347" s="27">
        <v>6</v>
      </c>
      <c r="M1347" s="27">
        <v>6</v>
      </c>
      <c r="N1347" s="26">
        <v>6</v>
      </c>
      <c r="O1347" s="27">
        <v>6</v>
      </c>
      <c r="P1347" s="27">
        <v>5</v>
      </c>
      <c r="Q1347" s="28"/>
      <c r="R1347" s="28"/>
      <c r="S1347" s="28"/>
      <c r="T1347" s="29"/>
      <c r="U1347" s="28"/>
      <c r="V1347" s="30" t="s">
        <v>113</v>
      </c>
      <c r="W1347" s="30" t="s">
        <v>113</v>
      </c>
      <c r="X1347" s="30">
        <v>3</v>
      </c>
      <c r="Y1347" s="30" t="s">
        <v>113</v>
      </c>
      <c r="Z1347" s="30" t="s">
        <v>113</v>
      </c>
      <c r="AA1347" s="30">
        <v>6</v>
      </c>
      <c r="AB1347" s="30" t="s">
        <v>113</v>
      </c>
      <c r="AC1347" s="30" t="s">
        <v>113</v>
      </c>
      <c r="AD1347" s="30" t="s">
        <v>113</v>
      </c>
      <c r="AE1347" s="30" t="s">
        <v>113</v>
      </c>
      <c r="AF1347" s="30" t="s">
        <v>113</v>
      </c>
      <c r="AG1347" s="30" t="s">
        <v>113</v>
      </c>
      <c r="AH1347" s="30" t="s">
        <v>113</v>
      </c>
      <c r="AI1347" s="30" t="s">
        <v>113</v>
      </c>
      <c r="AJ1347" s="30" t="s">
        <v>113</v>
      </c>
      <c r="AK1347" s="30" t="s">
        <v>113</v>
      </c>
      <c r="AL1347" s="30" t="s">
        <v>113</v>
      </c>
      <c r="AM1347" s="30">
        <v>0</v>
      </c>
      <c r="AN1347" s="30">
        <v>21</v>
      </c>
      <c r="AO1347" s="30">
        <v>1</v>
      </c>
      <c r="AP1347" s="30">
        <v>6</v>
      </c>
      <c r="AQ1347" s="31">
        <v>5</v>
      </c>
      <c r="AR1347" s="31">
        <v>6</v>
      </c>
      <c r="AS1347" s="31">
        <v>6</v>
      </c>
      <c r="AT1347" s="32">
        <v>6</v>
      </c>
      <c r="AU1347" s="32">
        <v>6</v>
      </c>
      <c r="AV1347" s="32">
        <v>6</v>
      </c>
      <c r="AW1347" s="32">
        <v>6</v>
      </c>
      <c r="AX1347" s="32">
        <v>0</v>
      </c>
      <c r="AY1347" s="32">
        <v>6</v>
      </c>
      <c r="AZ1347" s="32">
        <v>6</v>
      </c>
      <c r="BA1347" s="32">
        <v>6</v>
      </c>
      <c r="BB1347" s="32">
        <v>6</v>
      </c>
      <c r="BC1347" s="32">
        <v>6</v>
      </c>
      <c r="BD1347" s="33">
        <v>7.2</v>
      </c>
      <c r="BE1347" s="33">
        <v>7.2</v>
      </c>
      <c r="BF1347" s="33">
        <v>6</v>
      </c>
      <c r="BG1347" s="33">
        <v>6</v>
      </c>
      <c r="BH1347" s="33">
        <v>6</v>
      </c>
      <c r="BI1347" s="33">
        <v>6</v>
      </c>
      <c r="BJ1347" s="34">
        <v>6</v>
      </c>
      <c r="BK1347" s="35">
        <v>6</v>
      </c>
      <c r="BL1347" t="str">
        <f>IF(BY1347&gt;LARGE(BZ1347:$CK1347,1),1,"")</f>
        <v/>
      </c>
      <c r="BM1347" t="str">
        <f>IF(BZ1347&gt;LARGE(CA1347:$CK1347,1),2,"")</f>
        <v/>
      </c>
      <c r="BN1347" t="str">
        <f>IF(CA1347&gt;LARGE(CB1347:$CK1347,1),2.2,"")</f>
        <v/>
      </c>
      <c r="BO1347" t="str">
        <f>IF(CB1347&gt;LARGE(CC1347:$CK1347,1),3,"")</f>
        <v/>
      </c>
      <c r="BP1347" t="str">
        <f>IF(CC1347&gt;LARGE(CD1347:$CK1347,1),3.2,"")</f>
        <v/>
      </c>
      <c r="BQ1347" t="str">
        <f>IF(CD1347&gt;LARGE(CE1347:$CK1347,1),4,"")</f>
        <v/>
      </c>
      <c r="BR1347" t="str">
        <f>IF(CE1347&gt;LARGE(CF1347:$CK1347,1),4.2,"")</f>
        <v/>
      </c>
      <c r="BS1347" t="str">
        <f>IF(CF1347&gt;LARGE(CG1347:$CK1347,1),5,"")</f>
        <v/>
      </c>
      <c r="BT1347" t="str">
        <f>IF(CG1347&gt;LARGE(CH1347:$CK1347,1),5.2,"")</f>
        <v/>
      </c>
      <c r="BU1347">
        <f>IF(CH1347&gt;LARGE(CI1347:$CK1347,1),6,"")</f>
        <v>6</v>
      </c>
      <c r="BV1347" t="str">
        <f>IF(CI1347&gt;LARGE(CJ1347:$CK1347,1),6.2,"")</f>
        <v/>
      </c>
      <c r="BW1347" t="str">
        <f>IF(CJ1347&gt;LARGE(CK1347:$CK1347,1),7,"")</f>
        <v/>
      </c>
      <c r="BX1347" t="str">
        <f t="shared" si="341"/>
        <v/>
      </c>
      <c r="BY1347" s="36">
        <f t="shared" si="342"/>
        <v>0</v>
      </c>
      <c r="BZ1347" s="36">
        <f t="shared" si="343"/>
        <v>0</v>
      </c>
      <c r="CA1347">
        <f t="shared" si="344"/>
        <v>0</v>
      </c>
      <c r="CB1347" s="36">
        <f t="shared" si="345"/>
        <v>0</v>
      </c>
      <c r="CC1347">
        <f t="shared" si="346"/>
        <v>0</v>
      </c>
      <c r="CD1347" s="36">
        <f t="shared" si="347"/>
        <v>0</v>
      </c>
      <c r="CE1347">
        <f t="shared" si="348"/>
        <v>0</v>
      </c>
      <c r="CF1347" s="36">
        <f t="shared" si="349"/>
        <v>0</v>
      </c>
      <c r="CG1347">
        <f t="shared" si="350"/>
        <v>0</v>
      </c>
      <c r="CH1347" s="36">
        <f t="shared" si="351"/>
        <v>9</v>
      </c>
      <c r="CI1347">
        <f t="shared" si="352"/>
        <v>0</v>
      </c>
      <c r="CJ1347" s="36">
        <f t="shared" si="353"/>
        <v>0</v>
      </c>
      <c r="CK1347">
        <f t="shared" si="354"/>
        <v>0</v>
      </c>
      <c r="CP1347">
        <v>2095</v>
      </c>
      <c r="DD1347" t="str">
        <f>IF(COUNTIF('[3]Zone Players'!A$3:A$1847,A1347)&lt;1,"D","")</f>
        <v/>
      </c>
      <c r="DF1347">
        <f t="shared" si="357"/>
        <v>6</v>
      </c>
      <c r="DG1347" s="70">
        <f t="shared" si="355"/>
        <v>9</v>
      </c>
      <c r="DH1347" t="str">
        <f t="shared" si="356"/>
        <v/>
      </c>
    </row>
    <row r="1348" spans="1:112" x14ac:dyDescent="0.25">
      <c r="A1348" s="23">
        <v>154050</v>
      </c>
      <c r="B1348" s="24" t="s">
        <v>1810</v>
      </c>
      <c r="C1348" s="24" t="s">
        <v>1811</v>
      </c>
      <c r="D1348" s="25" t="s">
        <v>1799</v>
      </c>
      <c r="E1348" s="26"/>
      <c r="F1348" s="27"/>
      <c r="G1348" s="27"/>
      <c r="H1348" s="27"/>
      <c r="I1348" s="27"/>
      <c r="J1348" s="27"/>
      <c r="K1348" s="27"/>
      <c r="L1348" s="27"/>
      <c r="M1348" s="27"/>
      <c r="N1348" s="26"/>
      <c r="O1348" s="27"/>
      <c r="P1348" s="27"/>
      <c r="Q1348" s="28"/>
      <c r="R1348" s="28"/>
      <c r="S1348" s="28"/>
      <c r="T1348" s="29"/>
      <c r="U1348" s="28"/>
      <c r="V1348" s="30" t="s">
        <v>113</v>
      </c>
      <c r="W1348" s="30" t="s">
        <v>113</v>
      </c>
      <c r="X1348" s="30">
        <v>3</v>
      </c>
      <c r="Y1348" s="30" t="s">
        <v>113</v>
      </c>
      <c r="Z1348" s="30" t="s">
        <v>113</v>
      </c>
      <c r="AA1348" s="30">
        <v>6</v>
      </c>
      <c r="AB1348" s="30" t="s">
        <v>113</v>
      </c>
      <c r="AC1348" s="30" t="s">
        <v>113</v>
      </c>
      <c r="AD1348" s="30" t="s">
        <v>113</v>
      </c>
      <c r="AE1348" s="30" t="s">
        <v>113</v>
      </c>
      <c r="AF1348" s="30" t="s">
        <v>113</v>
      </c>
      <c r="AG1348" s="30" t="s">
        <v>113</v>
      </c>
      <c r="AH1348" s="30" t="s">
        <v>113</v>
      </c>
      <c r="AI1348" s="30" t="s">
        <v>113</v>
      </c>
      <c r="AJ1348" s="30" t="s">
        <v>113</v>
      </c>
      <c r="AK1348" s="30" t="s">
        <v>113</v>
      </c>
      <c r="AL1348" s="30" t="s">
        <v>113</v>
      </c>
      <c r="AM1348" s="30">
        <v>0</v>
      </c>
      <c r="AN1348" s="30">
        <v>21</v>
      </c>
      <c r="AO1348" s="30">
        <v>0</v>
      </c>
      <c r="AP1348" s="30">
        <v>7</v>
      </c>
      <c r="AQ1348" s="31" t="s">
        <v>113</v>
      </c>
      <c r="AR1348" s="31" t="s">
        <v>113</v>
      </c>
      <c r="AS1348" s="31" t="s">
        <v>113</v>
      </c>
      <c r="AT1348" s="32">
        <v>0</v>
      </c>
      <c r="AU1348" s="32">
        <v>0</v>
      </c>
      <c r="AV1348" s="32">
        <v>0</v>
      </c>
      <c r="AW1348" s="32">
        <v>0</v>
      </c>
      <c r="AX1348" s="32">
        <v>0</v>
      </c>
      <c r="AY1348" s="32">
        <v>0</v>
      </c>
      <c r="AZ1348" s="32">
        <v>0</v>
      </c>
      <c r="BA1348" s="32">
        <v>0</v>
      </c>
      <c r="BB1348" s="32">
        <v>0</v>
      </c>
      <c r="BC1348" s="32">
        <v>0</v>
      </c>
      <c r="BD1348" s="33">
        <v>7.2</v>
      </c>
      <c r="BE1348" s="33">
        <v>7.2</v>
      </c>
      <c r="BF1348" s="33">
        <v>7.2</v>
      </c>
      <c r="BG1348" s="33">
        <v>7.2</v>
      </c>
      <c r="BH1348" s="33">
        <v>7.2</v>
      </c>
      <c r="BI1348" s="33">
        <v>7.2</v>
      </c>
      <c r="BJ1348" s="34" t="s">
        <v>113</v>
      </c>
      <c r="BK1348" s="35" t="s">
        <v>113</v>
      </c>
      <c r="BL1348" t="str">
        <f>IF(BY1348&gt;LARGE(BZ1348:$CK1348,1),1,"")</f>
        <v/>
      </c>
      <c r="BM1348" t="str">
        <f>IF(BZ1348&gt;LARGE(CA1348:$CK1348,1),2,"")</f>
        <v/>
      </c>
      <c r="BN1348" t="str">
        <f>IF(CA1348&gt;LARGE(CB1348:$CK1348,1),2.2,"")</f>
        <v/>
      </c>
      <c r="BO1348" t="str">
        <f>IF(CB1348&gt;LARGE(CC1348:$CK1348,1),3,"")</f>
        <v/>
      </c>
      <c r="BP1348" t="str">
        <f>IF(CC1348&gt;LARGE(CD1348:$CK1348,1),3.2,"")</f>
        <v/>
      </c>
      <c r="BQ1348" t="str">
        <f>IF(CD1348&gt;LARGE(CE1348:$CK1348,1),4,"")</f>
        <v/>
      </c>
      <c r="BR1348" t="str">
        <f>IF(CE1348&gt;LARGE(CF1348:$CK1348,1),4.2,"")</f>
        <v/>
      </c>
      <c r="BS1348" t="str">
        <f>IF(CF1348&gt;LARGE(CG1348:$CK1348,1),5,"")</f>
        <v/>
      </c>
      <c r="BT1348" t="str">
        <f>IF(CG1348&gt;LARGE(CH1348:$CK1348,1),5.2,"")</f>
        <v/>
      </c>
      <c r="BU1348" t="str">
        <f>IF(CH1348&gt;LARGE(CI1348:$CK1348,1),6,"")</f>
        <v/>
      </c>
      <c r="BV1348" t="str">
        <f>IF(CI1348&gt;LARGE(CJ1348:$CK1348,1),6.2,"")</f>
        <v/>
      </c>
      <c r="BW1348" t="str">
        <f>IF(CJ1348&gt;LARGE(CK1348:$CK1348,1),7,"")</f>
        <v/>
      </c>
      <c r="BX1348" t="str">
        <f t="shared" si="341"/>
        <v/>
      </c>
      <c r="BY1348" s="36">
        <f t="shared" si="342"/>
        <v>0</v>
      </c>
      <c r="BZ1348" s="36">
        <f t="shared" si="343"/>
        <v>0</v>
      </c>
      <c r="CA1348">
        <f t="shared" si="344"/>
        <v>0</v>
      </c>
      <c r="CB1348" s="36">
        <f t="shared" si="345"/>
        <v>0</v>
      </c>
      <c r="CC1348">
        <f t="shared" si="346"/>
        <v>0</v>
      </c>
      <c r="CD1348" s="36">
        <f t="shared" si="347"/>
        <v>0</v>
      </c>
      <c r="CE1348">
        <f t="shared" si="348"/>
        <v>0</v>
      </c>
      <c r="CF1348" s="36">
        <f t="shared" si="349"/>
        <v>0</v>
      </c>
      <c r="CG1348">
        <f t="shared" si="350"/>
        <v>0</v>
      </c>
      <c r="CH1348" s="36">
        <f t="shared" si="351"/>
        <v>0</v>
      </c>
      <c r="CI1348">
        <f t="shared" si="352"/>
        <v>0</v>
      </c>
      <c r="CJ1348" s="36">
        <f t="shared" si="353"/>
        <v>0</v>
      </c>
      <c r="CK1348">
        <f t="shared" si="354"/>
        <v>0</v>
      </c>
      <c r="CP1348" t="s">
        <v>118</v>
      </c>
      <c r="DD1348" t="str">
        <f>IF(COUNTIF('[3]Zone Players'!A$3:A$1847,A1348)&lt;1,"D","")</f>
        <v/>
      </c>
      <c r="DF1348" t="str">
        <f t="shared" si="357"/>
        <v/>
      </c>
      <c r="DG1348" s="70">
        <f t="shared" si="355"/>
        <v>0</v>
      </c>
      <c r="DH1348" t="str">
        <f t="shared" si="356"/>
        <v/>
      </c>
    </row>
    <row r="1349" spans="1:112" x14ac:dyDescent="0.25">
      <c r="A1349" s="40">
        <v>126661</v>
      </c>
      <c r="B1349" s="24" t="s">
        <v>856</v>
      </c>
      <c r="C1349" s="24" t="s">
        <v>235</v>
      </c>
      <c r="D1349" s="25" t="s">
        <v>1799</v>
      </c>
      <c r="E1349" s="26"/>
      <c r="F1349" s="27"/>
      <c r="G1349" s="27"/>
      <c r="H1349" s="27">
        <v>6</v>
      </c>
      <c r="I1349" s="27">
        <v>5</v>
      </c>
      <c r="J1349" s="27">
        <v>3</v>
      </c>
      <c r="K1349" s="27">
        <v>4</v>
      </c>
      <c r="L1349" s="27">
        <v>2</v>
      </c>
      <c r="M1349" s="27">
        <v>6</v>
      </c>
      <c r="N1349" s="26">
        <v>4</v>
      </c>
      <c r="O1349" s="27">
        <v>4</v>
      </c>
      <c r="P1349" s="27">
        <v>4</v>
      </c>
      <c r="Q1349" s="28"/>
      <c r="R1349" s="28"/>
      <c r="S1349" s="28"/>
      <c r="T1349" s="29"/>
      <c r="U1349" s="28"/>
      <c r="V1349" s="30" t="s">
        <v>113</v>
      </c>
      <c r="W1349" s="30" t="s">
        <v>113</v>
      </c>
      <c r="X1349" s="30">
        <v>3</v>
      </c>
      <c r="Y1349" s="30" t="s">
        <v>113</v>
      </c>
      <c r="Z1349" s="30" t="s">
        <v>113</v>
      </c>
      <c r="AA1349" s="30">
        <v>6</v>
      </c>
      <c r="AB1349" s="30" t="s">
        <v>113</v>
      </c>
      <c r="AC1349" s="30" t="s">
        <v>113</v>
      </c>
      <c r="AD1349" s="30" t="s">
        <v>113</v>
      </c>
      <c r="AE1349" s="30" t="s">
        <v>113</v>
      </c>
      <c r="AF1349" s="30" t="s">
        <v>113</v>
      </c>
      <c r="AG1349" s="30" t="s">
        <v>113</v>
      </c>
      <c r="AH1349" s="30" t="s">
        <v>113</v>
      </c>
      <c r="AI1349" s="30" t="s">
        <v>113</v>
      </c>
      <c r="AJ1349" s="30" t="s">
        <v>113</v>
      </c>
      <c r="AK1349" s="30" t="s">
        <v>113</v>
      </c>
      <c r="AL1349" s="30" t="s">
        <v>113</v>
      </c>
      <c r="AM1349" s="30">
        <v>0</v>
      </c>
      <c r="AN1349" s="30">
        <v>21</v>
      </c>
      <c r="AO1349" s="30">
        <v>1</v>
      </c>
      <c r="AP1349" s="30">
        <v>6</v>
      </c>
      <c r="AQ1349" s="31">
        <v>4</v>
      </c>
      <c r="AR1349" s="31">
        <v>3</v>
      </c>
      <c r="AS1349" s="31">
        <v>3</v>
      </c>
      <c r="AT1349" s="32">
        <v>3</v>
      </c>
      <c r="AU1349" s="32">
        <v>3</v>
      </c>
      <c r="AV1349" s="32">
        <v>3</v>
      </c>
      <c r="AW1349" s="32">
        <v>3</v>
      </c>
      <c r="AX1349" s="32">
        <v>3</v>
      </c>
      <c r="AY1349" s="32">
        <v>3</v>
      </c>
      <c r="AZ1349" s="32">
        <v>3</v>
      </c>
      <c r="BA1349" s="32">
        <v>3</v>
      </c>
      <c r="BB1349" s="32">
        <v>3</v>
      </c>
      <c r="BC1349" s="32">
        <v>3</v>
      </c>
      <c r="BD1349" s="33">
        <v>7.2</v>
      </c>
      <c r="BE1349" s="33">
        <v>3</v>
      </c>
      <c r="BF1349" s="33">
        <v>3</v>
      </c>
      <c r="BG1349" s="33">
        <v>3</v>
      </c>
      <c r="BH1349" s="33">
        <v>3</v>
      </c>
      <c r="BI1349" s="33">
        <v>3</v>
      </c>
      <c r="BJ1349" s="34">
        <v>3</v>
      </c>
      <c r="BK1349" s="35">
        <v>3</v>
      </c>
      <c r="BL1349" t="str">
        <f>IF(BY1349&gt;LARGE(BZ1349:$CK1349,1),1,"")</f>
        <v/>
      </c>
      <c r="BM1349" t="str">
        <f>IF(BZ1349&gt;LARGE(CA1349:$CK1349,1),2,"")</f>
        <v/>
      </c>
      <c r="BN1349" t="str">
        <f>IF(CA1349&gt;LARGE(CB1349:$CK1349,1),2.2,"")</f>
        <v/>
      </c>
      <c r="BO1349">
        <f>IF(CB1349&gt;LARGE(CC1349:$CK1349,1),3,"")</f>
        <v>3</v>
      </c>
      <c r="BP1349" t="str">
        <f>IF(CC1349&gt;LARGE(CD1349:$CK1349,1),3.2,"")</f>
        <v/>
      </c>
      <c r="BQ1349" t="str">
        <f>IF(CD1349&gt;LARGE(CE1349:$CK1349,1),4,"")</f>
        <v/>
      </c>
      <c r="BR1349" t="str">
        <f>IF(CE1349&gt;LARGE(CF1349:$CK1349,1),4.2,"")</f>
        <v/>
      </c>
      <c r="BS1349" t="str">
        <f>IF(CF1349&gt;LARGE(CG1349:$CK1349,1),5,"")</f>
        <v/>
      </c>
      <c r="BT1349" t="str">
        <f>IF(CG1349&gt;LARGE(CH1349:$CK1349,1),5.2,"")</f>
        <v/>
      </c>
      <c r="BU1349" t="str">
        <f>IF(CH1349&gt;LARGE(CI1349:$CK1349,1),6,"")</f>
        <v/>
      </c>
      <c r="BV1349" t="str">
        <f>IF(CI1349&gt;LARGE(CJ1349:$CK1349,1),6.2,"")</f>
        <v/>
      </c>
      <c r="BW1349" t="str">
        <f>IF(CJ1349&gt;LARGE(CK1349:$CK1349,1),7,"")</f>
        <v/>
      </c>
      <c r="BX1349" t="str">
        <f t="shared" si="341"/>
        <v/>
      </c>
      <c r="BY1349" s="36">
        <f t="shared" si="342"/>
        <v>0</v>
      </c>
      <c r="BZ1349" s="36">
        <f t="shared" si="343"/>
        <v>0</v>
      </c>
      <c r="CA1349">
        <f t="shared" si="344"/>
        <v>0</v>
      </c>
      <c r="CB1349" s="36">
        <f t="shared" si="345"/>
        <v>10</v>
      </c>
      <c r="CC1349">
        <f t="shared" si="346"/>
        <v>0</v>
      </c>
      <c r="CD1349" s="36">
        <f t="shared" si="347"/>
        <v>0</v>
      </c>
      <c r="CE1349">
        <f t="shared" si="348"/>
        <v>0</v>
      </c>
      <c r="CF1349" s="36">
        <f t="shared" si="349"/>
        <v>0</v>
      </c>
      <c r="CG1349">
        <f t="shared" si="350"/>
        <v>0</v>
      </c>
      <c r="CH1349" s="36">
        <f t="shared" si="351"/>
        <v>0</v>
      </c>
      <c r="CI1349">
        <f t="shared" si="352"/>
        <v>0</v>
      </c>
      <c r="CJ1349" s="36">
        <f t="shared" si="353"/>
        <v>0</v>
      </c>
      <c r="CK1349">
        <f t="shared" si="354"/>
        <v>0</v>
      </c>
      <c r="CP1349" t="s">
        <v>118</v>
      </c>
      <c r="DD1349" t="str">
        <f>IF(COUNTIF('[3]Zone Players'!A$3:A$1847,A1349)&lt;1,"D","")</f>
        <v/>
      </c>
      <c r="DF1349">
        <f t="shared" si="357"/>
        <v>3</v>
      </c>
      <c r="DG1349" s="70">
        <f t="shared" si="355"/>
        <v>10</v>
      </c>
      <c r="DH1349" t="str">
        <f t="shared" si="356"/>
        <v/>
      </c>
    </row>
    <row r="1350" spans="1:112" x14ac:dyDescent="0.25">
      <c r="A1350" s="23">
        <v>127948</v>
      </c>
      <c r="B1350" s="24" t="s">
        <v>1812</v>
      </c>
      <c r="C1350" s="24" t="s">
        <v>1754</v>
      </c>
      <c r="D1350" s="25" t="s">
        <v>1799</v>
      </c>
      <c r="E1350" s="26"/>
      <c r="F1350" s="27"/>
      <c r="G1350" s="27"/>
      <c r="H1350" s="27"/>
      <c r="I1350" s="27"/>
      <c r="J1350" s="27"/>
      <c r="K1350" s="27"/>
      <c r="L1350" s="27"/>
      <c r="M1350" s="27">
        <v>1</v>
      </c>
      <c r="N1350" s="26">
        <v>3</v>
      </c>
      <c r="O1350" s="27">
        <v>2</v>
      </c>
      <c r="P1350" s="27">
        <v>2</v>
      </c>
      <c r="Q1350" s="28"/>
      <c r="R1350" s="28"/>
      <c r="S1350" s="28"/>
      <c r="T1350" s="29"/>
      <c r="U1350" s="28"/>
      <c r="V1350" s="30" t="s">
        <v>113</v>
      </c>
      <c r="W1350" s="30" t="s">
        <v>113</v>
      </c>
      <c r="X1350" s="30">
        <v>3</v>
      </c>
      <c r="Y1350" s="30" t="s">
        <v>113</v>
      </c>
      <c r="Z1350" s="30" t="s">
        <v>113</v>
      </c>
      <c r="AA1350" s="30">
        <v>6</v>
      </c>
      <c r="AB1350" s="30" t="s">
        <v>113</v>
      </c>
      <c r="AC1350" s="30" t="s">
        <v>113</v>
      </c>
      <c r="AD1350" s="30" t="s">
        <v>113</v>
      </c>
      <c r="AE1350" s="30" t="s">
        <v>113</v>
      </c>
      <c r="AF1350" s="30" t="s">
        <v>113</v>
      </c>
      <c r="AG1350" s="30" t="s">
        <v>113</v>
      </c>
      <c r="AH1350" s="30" t="s">
        <v>113</v>
      </c>
      <c r="AI1350" s="30" t="s">
        <v>113</v>
      </c>
      <c r="AJ1350" s="30" t="s">
        <v>113</v>
      </c>
      <c r="AK1350" s="30" t="s">
        <v>113</v>
      </c>
      <c r="AL1350" s="30" t="s">
        <v>113</v>
      </c>
      <c r="AM1350" s="30">
        <v>0</v>
      </c>
      <c r="AN1350" s="30">
        <v>21</v>
      </c>
      <c r="AO1350" s="30">
        <v>4</v>
      </c>
      <c r="AP1350" s="30">
        <v>3</v>
      </c>
      <c r="AQ1350" s="31">
        <v>2</v>
      </c>
      <c r="AR1350" s="31">
        <v>2</v>
      </c>
      <c r="AS1350" s="31">
        <v>2</v>
      </c>
      <c r="AT1350" s="32">
        <v>0</v>
      </c>
      <c r="AU1350" s="32">
        <v>0</v>
      </c>
      <c r="AV1350" s="32">
        <v>0</v>
      </c>
      <c r="AW1350" s="32">
        <v>0</v>
      </c>
      <c r="AX1350" s="32">
        <v>0</v>
      </c>
      <c r="AY1350" s="32">
        <v>0</v>
      </c>
      <c r="AZ1350" s="32">
        <v>0</v>
      </c>
      <c r="BA1350" s="32">
        <v>0</v>
      </c>
      <c r="BB1350" s="32">
        <v>0</v>
      </c>
      <c r="BC1350" s="32">
        <v>0</v>
      </c>
      <c r="BD1350" s="33">
        <v>7.2</v>
      </c>
      <c r="BE1350" s="33">
        <v>7.2</v>
      </c>
      <c r="BF1350" s="33">
        <v>7.2</v>
      </c>
      <c r="BG1350" s="33">
        <v>7.2</v>
      </c>
      <c r="BH1350" s="33">
        <v>7.2</v>
      </c>
      <c r="BI1350" s="33">
        <v>7.2</v>
      </c>
      <c r="BJ1350" s="34" t="s">
        <v>113</v>
      </c>
      <c r="BK1350" s="35" t="s">
        <v>113</v>
      </c>
      <c r="BL1350" t="str">
        <f>IF(BY1350&gt;LARGE(BZ1350:$CK1350,1),1,"")</f>
        <v/>
      </c>
      <c r="BM1350" t="str">
        <f>IF(BZ1350&gt;LARGE(CA1350:$CK1350,1),2,"")</f>
        <v/>
      </c>
      <c r="BN1350" t="str">
        <f>IF(CA1350&gt;LARGE(CB1350:$CK1350,1),2.2,"")</f>
        <v/>
      </c>
      <c r="BO1350" t="str">
        <f>IF(CB1350&gt;LARGE(CC1350:$CK1350,1),3,"")</f>
        <v/>
      </c>
      <c r="BP1350" t="str">
        <f>IF(CC1350&gt;LARGE(CD1350:$CK1350,1),3.2,"")</f>
        <v/>
      </c>
      <c r="BQ1350" t="str">
        <f>IF(CD1350&gt;LARGE(CE1350:$CK1350,1),4,"")</f>
        <v/>
      </c>
      <c r="BR1350" t="str">
        <f>IF(CE1350&gt;LARGE(CF1350:$CK1350,1),4.2,"")</f>
        <v/>
      </c>
      <c r="BS1350" t="str">
        <f>IF(CF1350&gt;LARGE(CG1350:$CK1350,1),5,"")</f>
        <v/>
      </c>
      <c r="BT1350" t="str">
        <f>IF(CG1350&gt;LARGE(CH1350:$CK1350,1),5.2,"")</f>
        <v/>
      </c>
      <c r="BU1350" t="str">
        <f>IF(CH1350&gt;LARGE(CI1350:$CK1350,1),6,"")</f>
        <v/>
      </c>
      <c r="BV1350" t="str">
        <f>IF(CI1350&gt;LARGE(CJ1350:$CK1350,1),6.2,"")</f>
        <v/>
      </c>
      <c r="BW1350" t="str">
        <f>IF(CJ1350&gt;LARGE(CK1350:$CK1350,1),7,"")</f>
        <v/>
      </c>
      <c r="BX1350" t="str">
        <f t="shared" si="341"/>
        <v/>
      </c>
      <c r="BY1350" s="36">
        <f t="shared" si="342"/>
        <v>0</v>
      </c>
      <c r="BZ1350" s="36">
        <f t="shared" si="343"/>
        <v>0</v>
      </c>
      <c r="CA1350">
        <f t="shared" si="344"/>
        <v>0</v>
      </c>
      <c r="CB1350" s="36">
        <f t="shared" si="345"/>
        <v>0</v>
      </c>
      <c r="CC1350">
        <f t="shared" si="346"/>
        <v>0</v>
      </c>
      <c r="CD1350" s="36">
        <f t="shared" si="347"/>
        <v>0</v>
      </c>
      <c r="CE1350">
        <f t="shared" si="348"/>
        <v>0</v>
      </c>
      <c r="CF1350" s="36">
        <f t="shared" si="349"/>
        <v>0</v>
      </c>
      <c r="CG1350">
        <f t="shared" si="350"/>
        <v>0</v>
      </c>
      <c r="CH1350" s="36">
        <f t="shared" si="351"/>
        <v>0</v>
      </c>
      <c r="CI1350">
        <f t="shared" si="352"/>
        <v>0</v>
      </c>
      <c r="CJ1350" s="36">
        <f t="shared" si="353"/>
        <v>0</v>
      </c>
      <c r="CK1350">
        <f t="shared" si="354"/>
        <v>0</v>
      </c>
      <c r="CP1350">
        <v>1637</v>
      </c>
      <c r="DD1350" t="str">
        <f>IF(COUNTIF('[3]Zone Players'!A$3:A$1847,A1350)&lt;1,"D","")</f>
        <v/>
      </c>
      <c r="DF1350">
        <f t="shared" si="357"/>
        <v>2</v>
      </c>
      <c r="DG1350" s="70">
        <f t="shared" si="355"/>
        <v>0</v>
      </c>
      <c r="DH1350" t="str">
        <f t="shared" si="356"/>
        <v/>
      </c>
    </row>
    <row r="1351" spans="1:112" x14ac:dyDescent="0.25">
      <c r="A1351" s="23">
        <v>111122</v>
      </c>
      <c r="B1351" s="24" t="s">
        <v>1813</v>
      </c>
      <c r="C1351" s="24" t="s">
        <v>1234</v>
      </c>
      <c r="D1351" s="25" t="s">
        <v>1799</v>
      </c>
      <c r="E1351" s="26">
        <v>5</v>
      </c>
      <c r="F1351" s="27">
        <v>5</v>
      </c>
      <c r="G1351" s="27">
        <v>5</v>
      </c>
      <c r="H1351" s="27">
        <v>5</v>
      </c>
      <c r="I1351" s="27">
        <v>5</v>
      </c>
      <c r="J1351" s="27">
        <v>5</v>
      </c>
      <c r="K1351" s="27">
        <v>5</v>
      </c>
      <c r="L1351" s="27">
        <v>5</v>
      </c>
      <c r="M1351" s="27">
        <v>3</v>
      </c>
      <c r="N1351" s="26">
        <v>4</v>
      </c>
      <c r="O1351" s="27"/>
      <c r="P1351" s="27">
        <v>4</v>
      </c>
      <c r="Q1351" s="28"/>
      <c r="R1351" s="28"/>
      <c r="S1351" s="28"/>
      <c r="T1351" s="29"/>
      <c r="U1351" s="28"/>
      <c r="V1351" s="30" t="s">
        <v>113</v>
      </c>
      <c r="W1351" s="30" t="s">
        <v>113</v>
      </c>
      <c r="X1351" s="30">
        <v>3</v>
      </c>
      <c r="Y1351" s="30" t="s">
        <v>113</v>
      </c>
      <c r="Z1351" s="30" t="s">
        <v>113</v>
      </c>
      <c r="AA1351" s="30">
        <v>6</v>
      </c>
      <c r="AB1351" s="30" t="s">
        <v>113</v>
      </c>
      <c r="AC1351" s="30" t="s">
        <v>113</v>
      </c>
      <c r="AD1351" s="30" t="s">
        <v>113</v>
      </c>
      <c r="AE1351" s="30" t="s">
        <v>113</v>
      </c>
      <c r="AF1351" s="30" t="s">
        <v>113</v>
      </c>
      <c r="AG1351" s="30" t="s">
        <v>113</v>
      </c>
      <c r="AH1351" s="30" t="s">
        <v>113</v>
      </c>
      <c r="AI1351" s="30" t="s">
        <v>113</v>
      </c>
      <c r="AJ1351" s="30" t="s">
        <v>113</v>
      </c>
      <c r="AK1351" s="30" t="s">
        <v>113</v>
      </c>
      <c r="AL1351" s="30" t="s">
        <v>113</v>
      </c>
      <c r="AM1351" s="30">
        <v>0</v>
      </c>
      <c r="AN1351" s="30">
        <v>21</v>
      </c>
      <c r="AO1351" s="30">
        <v>1</v>
      </c>
      <c r="AP1351" s="30">
        <v>6</v>
      </c>
      <c r="AQ1351" s="31">
        <v>4</v>
      </c>
      <c r="AR1351" s="31">
        <v>4</v>
      </c>
      <c r="AS1351" s="31">
        <v>4</v>
      </c>
      <c r="AT1351" s="32">
        <v>0</v>
      </c>
      <c r="AU1351" s="32">
        <v>0</v>
      </c>
      <c r="AV1351" s="32">
        <v>0</v>
      </c>
      <c r="AW1351" s="32">
        <v>0</v>
      </c>
      <c r="AX1351" s="32">
        <v>0</v>
      </c>
      <c r="AY1351" s="32">
        <v>0</v>
      </c>
      <c r="AZ1351" s="32">
        <v>0</v>
      </c>
      <c r="BA1351" s="32">
        <v>0</v>
      </c>
      <c r="BB1351" s="32">
        <v>0</v>
      </c>
      <c r="BC1351" s="32">
        <v>0</v>
      </c>
      <c r="BD1351" s="33">
        <v>7.2</v>
      </c>
      <c r="BE1351" s="33">
        <v>7.2</v>
      </c>
      <c r="BF1351" s="33">
        <v>7.2</v>
      </c>
      <c r="BG1351" s="33">
        <v>7.2</v>
      </c>
      <c r="BH1351" s="33">
        <v>7.2</v>
      </c>
      <c r="BI1351" s="33">
        <v>7.2</v>
      </c>
      <c r="BJ1351" s="34" t="s">
        <v>113</v>
      </c>
      <c r="BK1351" s="35" t="s">
        <v>113</v>
      </c>
      <c r="BL1351" t="str">
        <f>IF(BY1351&gt;LARGE(BZ1351:$CK1351,1),1,"")</f>
        <v/>
      </c>
      <c r="BM1351" t="str">
        <f>IF(BZ1351&gt;LARGE(CA1351:$CK1351,1),2,"")</f>
        <v/>
      </c>
      <c r="BN1351" t="str">
        <f>IF(CA1351&gt;LARGE(CB1351:$CK1351,1),2.2,"")</f>
        <v/>
      </c>
      <c r="BO1351" t="str">
        <f>IF(CB1351&gt;LARGE(CC1351:$CK1351,1),3,"")</f>
        <v/>
      </c>
      <c r="BP1351" t="str">
        <f>IF(CC1351&gt;LARGE(CD1351:$CK1351,1),3.2,"")</f>
        <v/>
      </c>
      <c r="BQ1351" t="str">
        <f>IF(CD1351&gt;LARGE(CE1351:$CK1351,1),4,"")</f>
        <v/>
      </c>
      <c r="BR1351" t="str">
        <f>IF(CE1351&gt;LARGE(CF1351:$CK1351,1),4.2,"")</f>
        <v/>
      </c>
      <c r="BS1351" t="str">
        <f>IF(CF1351&gt;LARGE(CG1351:$CK1351,1),5,"")</f>
        <v/>
      </c>
      <c r="BT1351" t="str">
        <f>IF(CG1351&gt;LARGE(CH1351:$CK1351,1),5.2,"")</f>
        <v/>
      </c>
      <c r="BU1351" t="str">
        <f>IF(CH1351&gt;LARGE(CI1351:$CK1351,1),6,"")</f>
        <v/>
      </c>
      <c r="BV1351" t="str">
        <f>IF(CI1351&gt;LARGE(CJ1351:$CK1351,1),6.2,"")</f>
        <v/>
      </c>
      <c r="BW1351" t="str">
        <f>IF(CJ1351&gt;LARGE(CK1351:$CK1351,1),7,"")</f>
        <v/>
      </c>
      <c r="BX1351" t="str">
        <f t="shared" si="341"/>
        <v/>
      </c>
      <c r="BY1351" s="36">
        <f t="shared" si="342"/>
        <v>0</v>
      </c>
      <c r="BZ1351" s="36">
        <f t="shared" si="343"/>
        <v>0</v>
      </c>
      <c r="CA1351">
        <f t="shared" si="344"/>
        <v>0</v>
      </c>
      <c r="CB1351" s="36">
        <f t="shared" si="345"/>
        <v>0</v>
      </c>
      <c r="CC1351">
        <f t="shared" si="346"/>
        <v>0</v>
      </c>
      <c r="CD1351" s="36">
        <f t="shared" si="347"/>
        <v>0</v>
      </c>
      <c r="CE1351">
        <f t="shared" si="348"/>
        <v>0</v>
      </c>
      <c r="CF1351" s="36">
        <f t="shared" si="349"/>
        <v>0</v>
      </c>
      <c r="CG1351">
        <f t="shared" si="350"/>
        <v>0</v>
      </c>
      <c r="CH1351" s="36">
        <f t="shared" si="351"/>
        <v>0</v>
      </c>
      <c r="CI1351">
        <f t="shared" si="352"/>
        <v>0</v>
      </c>
      <c r="CJ1351" s="36">
        <f t="shared" si="353"/>
        <v>0</v>
      </c>
      <c r="CK1351">
        <f t="shared" si="354"/>
        <v>0</v>
      </c>
      <c r="CP1351">
        <v>2097</v>
      </c>
      <c r="DD1351" t="str">
        <f>IF(COUNTIF('[3]Zone Players'!A$3:A$1847,A1351)&lt;1,"D","")</f>
        <v/>
      </c>
      <c r="DF1351">
        <f t="shared" si="357"/>
        <v>4</v>
      </c>
      <c r="DG1351" s="70">
        <f t="shared" si="355"/>
        <v>0</v>
      </c>
      <c r="DH1351" t="str">
        <f t="shared" si="356"/>
        <v/>
      </c>
    </row>
    <row r="1352" spans="1:112" x14ac:dyDescent="0.25">
      <c r="A1352" s="40">
        <v>146598</v>
      </c>
      <c r="B1352" s="24" t="s">
        <v>1814</v>
      </c>
      <c r="C1352" s="24" t="s">
        <v>378</v>
      </c>
      <c r="D1352" s="25" t="s">
        <v>1799</v>
      </c>
      <c r="E1352" s="26"/>
      <c r="F1352" s="27"/>
      <c r="G1352" s="27"/>
      <c r="H1352" s="27"/>
      <c r="I1352" s="27"/>
      <c r="J1352" s="27"/>
      <c r="K1352" s="27"/>
      <c r="L1352" s="27"/>
      <c r="M1352" s="27"/>
      <c r="N1352" s="26">
        <v>6</v>
      </c>
      <c r="O1352" s="27">
        <v>6</v>
      </c>
      <c r="P1352" s="27">
        <v>6</v>
      </c>
      <c r="Q1352" s="28"/>
      <c r="R1352" s="28"/>
      <c r="S1352" s="28"/>
      <c r="T1352" s="29"/>
      <c r="U1352" s="28"/>
      <c r="V1352" s="30" t="s">
        <v>113</v>
      </c>
      <c r="W1352" s="30" t="s">
        <v>113</v>
      </c>
      <c r="X1352" s="30">
        <v>3</v>
      </c>
      <c r="Y1352" s="30" t="s">
        <v>113</v>
      </c>
      <c r="Z1352" s="30" t="s">
        <v>113</v>
      </c>
      <c r="AA1352" s="30">
        <v>6</v>
      </c>
      <c r="AB1352" s="30" t="s">
        <v>113</v>
      </c>
      <c r="AC1352" s="30" t="s">
        <v>113</v>
      </c>
      <c r="AD1352" s="30" t="s">
        <v>113</v>
      </c>
      <c r="AE1352" s="30" t="s">
        <v>113</v>
      </c>
      <c r="AF1352" s="30" t="s">
        <v>113</v>
      </c>
      <c r="AG1352" s="30" t="s">
        <v>113</v>
      </c>
      <c r="AH1352" s="30" t="s">
        <v>113</v>
      </c>
      <c r="AI1352" s="30" t="s">
        <v>113</v>
      </c>
      <c r="AJ1352" s="30" t="s">
        <v>113</v>
      </c>
      <c r="AK1352" s="30" t="s">
        <v>113</v>
      </c>
      <c r="AL1352" s="30" t="s">
        <v>113</v>
      </c>
      <c r="AM1352" s="30">
        <v>0</v>
      </c>
      <c r="AN1352" s="30">
        <v>21</v>
      </c>
      <c r="AO1352" s="30">
        <v>0</v>
      </c>
      <c r="AP1352" s="30">
        <v>7</v>
      </c>
      <c r="AQ1352" s="31">
        <v>6</v>
      </c>
      <c r="AR1352" s="31">
        <v>6</v>
      </c>
      <c r="AS1352" s="31">
        <v>6</v>
      </c>
      <c r="AT1352" s="32">
        <v>0</v>
      </c>
      <c r="AU1352" s="32">
        <v>0</v>
      </c>
      <c r="AV1352" s="32">
        <v>0</v>
      </c>
      <c r="AW1352" s="32">
        <v>0</v>
      </c>
      <c r="AX1352" s="32">
        <v>0</v>
      </c>
      <c r="AY1352" s="32">
        <v>0</v>
      </c>
      <c r="AZ1352" s="32">
        <v>0</v>
      </c>
      <c r="BA1352" s="32">
        <v>0</v>
      </c>
      <c r="BB1352" s="32">
        <v>0</v>
      </c>
      <c r="BC1352" s="32">
        <v>0</v>
      </c>
      <c r="BD1352" s="33">
        <v>7.2</v>
      </c>
      <c r="BE1352" s="33">
        <v>7.2</v>
      </c>
      <c r="BF1352" s="33">
        <v>7.2</v>
      </c>
      <c r="BG1352" s="33">
        <v>7.2</v>
      </c>
      <c r="BH1352" s="33">
        <v>7.2</v>
      </c>
      <c r="BI1352" s="33">
        <v>7.2</v>
      </c>
      <c r="BJ1352" s="34" t="s">
        <v>113</v>
      </c>
      <c r="BK1352" s="35" t="s">
        <v>113</v>
      </c>
      <c r="BL1352" t="str">
        <f>IF(BY1352&gt;LARGE(BZ1352:$CK1352,1),1,"")</f>
        <v/>
      </c>
      <c r="BM1352" t="str">
        <f>IF(BZ1352&gt;LARGE(CA1352:$CK1352,1),2,"")</f>
        <v/>
      </c>
      <c r="BN1352" t="str">
        <f>IF(CA1352&gt;LARGE(CB1352:$CK1352,1),2.2,"")</f>
        <v/>
      </c>
      <c r="BO1352" t="str">
        <f>IF(CB1352&gt;LARGE(CC1352:$CK1352,1),3,"")</f>
        <v/>
      </c>
      <c r="BP1352" t="str">
        <f>IF(CC1352&gt;LARGE(CD1352:$CK1352,1),3.2,"")</f>
        <v/>
      </c>
      <c r="BQ1352" t="str">
        <f>IF(CD1352&gt;LARGE(CE1352:$CK1352,1),4,"")</f>
        <v/>
      </c>
      <c r="BR1352" t="str">
        <f>IF(CE1352&gt;LARGE(CF1352:$CK1352,1),4.2,"")</f>
        <v/>
      </c>
      <c r="BS1352" t="str">
        <f>IF(CF1352&gt;LARGE(CG1352:$CK1352,1),5,"")</f>
        <v/>
      </c>
      <c r="BT1352" t="str">
        <f>IF(CG1352&gt;LARGE(CH1352:$CK1352,1),5.2,"")</f>
        <v/>
      </c>
      <c r="BU1352" t="str">
        <f>IF(CH1352&gt;LARGE(CI1352:$CK1352,1),6,"")</f>
        <v/>
      </c>
      <c r="BV1352" t="str">
        <f>IF(CI1352&gt;LARGE(CJ1352:$CK1352,1),6.2,"")</f>
        <v/>
      </c>
      <c r="BW1352" t="str">
        <f>IF(CJ1352&gt;LARGE(CK1352:$CK1352,1),7,"")</f>
        <v/>
      </c>
      <c r="BX1352" t="str">
        <f t="shared" ref="BX1352:BX1415" si="358">IF(CK1352&gt;0,7.2,"")</f>
        <v/>
      </c>
      <c r="BY1352" s="36">
        <f t="shared" ref="BY1352:BY1415" si="359">COUNTIF($AT1352:$BC1352,1)+COUNTIF($AT1352:$BC1352,1.1)</f>
        <v>0</v>
      </c>
      <c r="BZ1352" s="36">
        <f t="shared" ref="BZ1352:BZ1415" si="360">COUNTIF($AT1352:$BC1352,2)+COUNTIF($AT1352:$BC1352,2.1)</f>
        <v>0</v>
      </c>
      <c r="CA1352">
        <f t="shared" ref="CA1352:CA1415" si="361">COUNTIF($AT1352:$BC1352,2.2)</f>
        <v>0</v>
      </c>
      <c r="CB1352" s="36">
        <f t="shared" ref="CB1352:CB1415" si="362">COUNTIF($AT1352:$BC1352,3)+COUNTIF($AT1352:$BC1352,3.1)</f>
        <v>0</v>
      </c>
      <c r="CC1352">
        <f t="shared" ref="CC1352:CC1415" si="363">COUNTIF($AT1352:$BC1352,3.2)</f>
        <v>0</v>
      </c>
      <c r="CD1352" s="36">
        <f t="shared" ref="CD1352:CD1415" si="364">COUNTIF($AT1352:$BC1352,4)+COUNTIF($AT1352:$BC1352,4.1)</f>
        <v>0</v>
      </c>
      <c r="CE1352">
        <f t="shared" ref="CE1352:CE1415" si="365">COUNTIF($AT1352:$BC1352,4.2)</f>
        <v>0</v>
      </c>
      <c r="CF1352" s="36">
        <f t="shared" ref="CF1352:CF1415" si="366">COUNTIF($AT1352:$BC1352,5)+COUNTIF($AT1352:$BC1352,5.1)</f>
        <v>0</v>
      </c>
      <c r="CG1352">
        <f t="shared" ref="CG1352:CG1415" si="367">COUNTIF($AT1352:$BC1352,5.2)</f>
        <v>0</v>
      </c>
      <c r="CH1352" s="36">
        <f t="shared" ref="CH1352:CH1415" si="368">COUNTIF($AT1352:$BC1352,6)+COUNTIF($AT1352:$BC1352,6.1)</f>
        <v>0</v>
      </c>
      <c r="CI1352">
        <f t="shared" ref="CI1352:CI1415" si="369">COUNTIF($AT1352:$BC1352,6.2)</f>
        <v>0</v>
      </c>
      <c r="CJ1352" s="36">
        <f t="shared" ref="CJ1352:CJ1415" si="370">COUNTIF($AT1352:$BC1352,7)+COUNTIF($AT1352:$BC1352,7.1)</f>
        <v>0</v>
      </c>
      <c r="CK1352">
        <f t="shared" ref="CK1352:CK1415" si="371">COUNTIF($AT1352:$BC1352,7.2)</f>
        <v>0</v>
      </c>
      <c r="CP1352">
        <v>2105</v>
      </c>
      <c r="DD1352" t="str">
        <f>IF(COUNTIF('[3]Zone Players'!A$3:A$1847,A1352)&lt;1,"D","")</f>
        <v/>
      </c>
      <c r="DF1352">
        <f t="shared" si="357"/>
        <v>6</v>
      </c>
      <c r="DG1352" s="70">
        <f t="shared" si="355"/>
        <v>0</v>
      </c>
      <c r="DH1352" t="str">
        <f t="shared" si="356"/>
        <v/>
      </c>
    </row>
    <row r="1353" spans="1:112" x14ac:dyDescent="0.25">
      <c r="A1353" s="23">
        <v>139930</v>
      </c>
      <c r="B1353" s="24" t="s">
        <v>498</v>
      </c>
      <c r="C1353" s="24" t="s">
        <v>196</v>
      </c>
      <c r="D1353" s="25" t="s">
        <v>1799</v>
      </c>
      <c r="E1353" s="26"/>
      <c r="F1353" s="27"/>
      <c r="G1353" s="27"/>
      <c r="H1353" s="27"/>
      <c r="I1353" s="27"/>
      <c r="J1353" s="27"/>
      <c r="K1353" s="27">
        <v>6</v>
      </c>
      <c r="L1353" s="27">
        <v>6</v>
      </c>
      <c r="M1353" s="27">
        <v>6</v>
      </c>
      <c r="N1353" s="26">
        <v>4</v>
      </c>
      <c r="O1353" s="27">
        <v>4</v>
      </c>
      <c r="P1353" s="27">
        <v>3</v>
      </c>
      <c r="Q1353" s="28"/>
      <c r="R1353" s="28"/>
      <c r="S1353" s="28"/>
      <c r="T1353" s="29"/>
      <c r="U1353" s="28"/>
      <c r="V1353" s="30" t="s">
        <v>113</v>
      </c>
      <c r="W1353" s="30" t="s">
        <v>113</v>
      </c>
      <c r="X1353" s="30">
        <v>3</v>
      </c>
      <c r="Y1353" s="30" t="s">
        <v>113</v>
      </c>
      <c r="Z1353" s="30" t="s">
        <v>113</v>
      </c>
      <c r="AA1353" s="30">
        <v>6</v>
      </c>
      <c r="AB1353" s="30" t="s">
        <v>113</v>
      </c>
      <c r="AC1353" s="30" t="s">
        <v>113</v>
      </c>
      <c r="AD1353" s="30" t="s">
        <v>113</v>
      </c>
      <c r="AE1353" s="30" t="s">
        <v>113</v>
      </c>
      <c r="AF1353" s="30" t="s">
        <v>113</v>
      </c>
      <c r="AG1353" s="30" t="s">
        <v>113</v>
      </c>
      <c r="AH1353" s="30" t="s">
        <v>113</v>
      </c>
      <c r="AI1353" s="30" t="s">
        <v>113</v>
      </c>
      <c r="AJ1353" s="30" t="s">
        <v>113</v>
      </c>
      <c r="AK1353" s="30" t="s">
        <v>113</v>
      </c>
      <c r="AL1353" s="30" t="s">
        <v>113</v>
      </c>
      <c r="AM1353" s="30">
        <v>0</v>
      </c>
      <c r="AN1353" s="30">
        <v>21</v>
      </c>
      <c r="AO1353" s="30">
        <v>1</v>
      </c>
      <c r="AP1353" s="30">
        <v>6</v>
      </c>
      <c r="AQ1353" s="31">
        <v>3</v>
      </c>
      <c r="AR1353" s="31">
        <v>3</v>
      </c>
      <c r="AS1353" s="31">
        <v>3</v>
      </c>
      <c r="AT1353" s="32">
        <v>0</v>
      </c>
      <c r="AU1353" s="32">
        <v>0</v>
      </c>
      <c r="AV1353" s="32">
        <v>0</v>
      </c>
      <c r="AW1353" s="32">
        <v>0</v>
      </c>
      <c r="AX1353" s="32">
        <v>3</v>
      </c>
      <c r="AY1353" s="32">
        <v>3</v>
      </c>
      <c r="AZ1353" s="32">
        <v>0</v>
      </c>
      <c r="BA1353" s="32">
        <v>0</v>
      </c>
      <c r="BB1353" s="32">
        <v>0</v>
      </c>
      <c r="BC1353" s="32">
        <v>0</v>
      </c>
      <c r="BD1353" s="33">
        <v>7.2</v>
      </c>
      <c r="BE1353" s="33">
        <v>7.2</v>
      </c>
      <c r="BF1353" s="33">
        <v>7.2</v>
      </c>
      <c r="BG1353" s="33">
        <v>7.2</v>
      </c>
      <c r="BH1353" s="33">
        <v>7.2</v>
      </c>
      <c r="BI1353" s="33">
        <v>7.2</v>
      </c>
      <c r="BJ1353" s="34" t="s">
        <v>113</v>
      </c>
      <c r="BK1353" s="35">
        <v>3</v>
      </c>
      <c r="BL1353" t="str">
        <f>IF(BY1353&gt;LARGE(BZ1353:$CK1353,1),1,"")</f>
        <v/>
      </c>
      <c r="BM1353" t="str">
        <f>IF(BZ1353&gt;LARGE(CA1353:$CK1353,1),2,"")</f>
        <v/>
      </c>
      <c r="BN1353" t="str">
        <f>IF(CA1353&gt;LARGE(CB1353:$CK1353,1),2.2,"")</f>
        <v/>
      </c>
      <c r="BO1353">
        <f>IF(CB1353&gt;LARGE(CC1353:$CK1353,1),3,"")</f>
        <v>3</v>
      </c>
      <c r="BP1353" t="str">
        <f>IF(CC1353&gt;LARGE(CD1353:$CK1353,1),3.2,"")</f>
        <v/>
      </c>
      <c r="BQ1353" t="str">
        <f>IF(CD1353&gt;LARGE(CE1353:$CK1353,1),4,"")</f>
        <v/>
      </c>
      <c r="BR1353" t="str">
        <f>IF(CE1353&gt;LARGE(CF1353:$CK1353,1),4.2,"")</f>
        <v/>
      </c>
      <c r="BS1353" t="str">
        <f>IF(CF1353&gt;LARGE(CG1353:$CK1353,1),5,"")</f>
        <v/>
      </c>
      <c r="BT1353" t="str">
        <f>IF(CG1353&gt;LARGE(CH1353:$CK1353,1),5.2,"")</f>
        <v/>
      </c>
      <c r="BU1353" t="str">
        <f>IF(CH1353&gt;LARGE(CI1353:$CK1353,1),6,"")</f>
        <v/>
      </c>
      <c r="BV1353" t="str">
        <f>IF(CI1353&gt;LARGE(CJ1353:$CK1353,1),6.2,"")</f>
        <v/>
      </c>
      <c r="BW1353" t="str">
        <f>IF(CJ1353&gt;LARGE(CK1353:$CK1353,1),7,"")</f>
        <v/>
      </c>
      <c r="BX1353" t="str">
        <f t="shared" si="358"/>
        <v/>
      </c>
      <c r="BY1353" s="36">
        <f t="shared" si="359"/>
        <v>0</v>
      </c>
      <c r="BZ1353" s="36">
        <f t="shared" si="360"/>
        <v>0</v>
      </c>
      <c r="CA1353">
        <f t="shared" si="361"/>
        <v>0</v>
      </c>
      <c r="CB1353" s="36">
        <f t="shared" si="362"/>
        <v>2</v>
      </c>
      <c r="CC1353">
        <f t="shared" si="363"/>
        <v>0</v>
      </c>
      <c r="CD1353" s="36">
        <f t="shared" si="364"/>
        <v>0</v>
      </c>
      <c r="CE1353">
        <f t="shared" si="365"/>
        <v>0</v>
      </c>
      <c r="CF1353" s="36">
        <f t="shared" si="366"/>
        <v>0</v>
      </c>
      <c r="CG1353">
        <f t="shared" si="367"/>
        <v>0</v>
      </c>
      <c r="CH1353" s="36">
        <f t="shared" si="368"/>
        <v>0</v>
      </c>
      <c r="CI1353">
        <f t="shared" si="369"/>
        <v>0</v>
      </c>
      <c r="CJ1353" s="36">
        <f t="shared" si="370"/>
        <v>0</v>
      </c>
      <c r="CK1353">
        <f t="shared" si="371"/>
        <v>0</v>
      </c>
      <c r="CP1353" t="s">
        <v>118</v>
      </c>
      <c r="DD1353" t="str">
        <f>IF(COUNTIF('[3]Zone Players'!A$3:A$1847,A1353)&lt;1,"D","")</f>
        <v/>
      </c>
      <c r="DF1353">
        <f t="shared" si="357"/>
        <v>3</v>
      </c>
      <c r="DG1353" s="70">
        <f t="shared" ref="DG1353:DG1416" si="372">COUNT(AT1353:BC1353)-COUNTIF(AT1353:BC1353,0)</f>
        <v>2</v>
      </c>
      <c r="DH1353" t="str">
        <f t="shared" ref="DH1353:DH1416" si="373">IF(BJ1353&lt;&gt;BK1353,IF(DG1353&gt;4,BK1353,""),"")</f>
        <v/>
      </c>
    </row>
    <row r="1354" spans="1:112" x14ac:dyDescent="0.25">
      <c r="A1354" s="23">
        <v>88654</v>
      </c>
      <c r="B1354" s="24" t="s">
        <v>1815</v>
      </c>
      <c r="C1354" s="24" t="s">
        <v>1507</v>
      </c>
      <c r="D1354" s="25" t="s">
        <v>1799</v>
      </c>
      <c r="E1354" s="26">
        <v>5</v>
      </c>
      <c r="F1354" s="27">
        <v>3</v>
      </c>
      <c r="G1354" s="27">
        <v>3</v>
      </c>
      <c r="H1354" s="27">
        <v>5</v>
      </c>
      <c r="I1354" s="27">
        <v>3</v>
      </c>
      <c r="J1354" s="27">
        <v>2</v>
      </c>
      <c r="K1354" s="27">
        <v>2</v>
      </c>
      <c r="L1354" s="27">
        <v>2</v>
      </c>
      <c r="M1354" s="27">
        <v>3</v>
      </c>
      <c r="N1354" s="26">
        <v>3</v>
      </c>
      <c r="O1354" s="27">
        <v>2</v>
      </c>
      <c r="P1354" s="27">
        <v>3</v>
      </c>
      <c r="Q1354" s="28"/>
      <c r="R1354" s="28"/>
      <c r="S1354" s="28"/>
      <c r="T1354" s="29"/>
      <c r="U1354" s="28"/>
      <c r="V1354" s="30" t="s">
        <v>113</v>
      </c>
      <c r="W1354" s="30" t="s">
        <v>113</v>
      </c>
      <c r="X1354" s="30">
        <v>3</v>
      </c>
      <c r="Y1354" s="30" t="s">
        <v>113</v>
      </c>
      <c r="Z1354" s="30" t="s">
        <v>113</v>
      </c>
      <c r="AA1354" s="30">
        <v>6</v>
      </c>
      <c r="AB1354" s="30" t="s">
        <v>113</v>
      </c>
      <c r="AC1354" s="30" t="s">
        <v>113</v>
      </c>
      <c r="AD1354" s="30" t="s">
        <v>113</v>
      </c>
      <c r="AE1354" s="30" t="s">
        <v>113</v>
      </c>
      <c r="AF1354" s="30" t="s">
        <v>113</v>
      </c>
      <c r="AG1354" s="30" t="s">
        <v>113</v>
      </c>
      <c r="AH1354" s="30" t="s">
        <v>113</v>
      </c>
      <c r="AI1354" s="30" t="s">
        <v>113</v>
      </c>
      <c r="AJ1354" s="30" t="s">
        <v>113</v>
      </c>
      <c r="AK1354" s="30" t="s">
        <v>113</v>
      </c>
      <c r="AL1354" s="30" t="s">
        <v>113</v>
      </c>
      <c r="AM1354" s="30">
        <v>0</v>
      </c>
      <c r="AN1354" s="30">
        <v>21</v>
      </c>
      <c r="AO1354" s="30">
        <v>1</v>
      </c>
      <c r="AP1354" s="30">
        <v>6</v>
      </c>
      <c r="AQ1354" s="31">
        <v>3</v>
      </c>
      <c r="AR1354" s="31">
        <v>3</v>
      </c>
      <c r="AS1354" s="31">
        <v>3</v>
      </c>
      <c r="AT1354" s="32">
        <v>3</v>
      </c>
      <c r="AU1354" s="32">
        <v>3</v>
      </c>
      <c r="AV1354" s="32">
        <v>3</v>
      </c>
      <c r="AW1354" s="32">
        <v>3</v>
      </c>
      <c r="AX1354" s="32">
        <v>3</v>
      </c>
      <c r="AY1354" s="32">
        <v>3</v>
      </c>
      <c r="AZ1354" s="32">
        <v>3</v>
      </c>
      <c r="BA1354" s="32">
        <v>3</v>
      </c>
      <c r="BB1354" s="32">
        <v>3</v>
      </c>
      <c r="BC1354" s="32">
        <v>3</v>
      </c>
      <c r="BD1354" s="33">
        <v>7.2</v>
      </c>
      <c r="BE1354" s="33">
        <v>3</v>
      </c>
      <c r="BF1354" s="33">
        <v>3</v>
      </c>
      <c r="BG1354" s="33">
        <v>3</v>
      </c>
      <c r="BH1354" s="33">
        <v>3</v>
      </c>
      <c r="BI1354" s="33">
        <v>3</v>
      </c>
      <c r="BJ1354" s="34">
        <v>3</v>
      </c>
      <c r="BK1354" s="35">
        <v>3</v>
      </c>
      <c r="BL1354" t="str">
        <f>IF(BY1354&gt;LARGE(BZ1354:$CK1354,1),1,"")</f>
        <v/>
      </c>
      <c r="BM1354" t="str">
        <f>IF(BZ1354&gt;LARGE(CA1354:$CK1354,1),2,"")</f>
        <v/>
      </c>
      <c r="BN1354" t="str">
        <f>IF(CA1354&gt;LARGE(CB1354:$CK1354,1),2.2,"")</f>
        <v/>
      </c>
      <c r="BO1354">
        <f>IF(CB1354&gt;LARGE(CC1354:$CK1354,1),3,"")</f>
        <v>3</v>
      </c>
      <c r="BP1354" t="str">
        <f>IF(CC1354&gt;LARGE(CD1354:$CK1354,1),3.2,"")</f>
        <v/>
      </c>
      <c r="BQ1354" t="str">
        <f>IF(CD1354&gt;LARGE(CE1354:$CK1354,1),4,"")</f>
        <v/>
      </c>
      <c r="BR1354" t="str">
        <f>IF(CE1354&gt;LARGE(CF1354:$CK1354,1),4.2,"")</f>
        <v/>
      </c>
      <c r="BS1354" t="str">
        <f>IF(CF1354&gt;LARGE(CG1354:$CK1354,1),5,"")</f>
        <v/>
      </c>
      <c r="BT1354" t="str">
        <f>IF(CG1354&gt;LARGE(CH1354:$CK1354,1),5.2,"")</f>
        <v/>
      </c>
      <c r="BU1354" t="str">
        <f>IF(CH1354&gt;LARGE(CI1354:$CK1354,1),6,"")</f>
        <v/>
      </c>
      <c r="BV1354" t="str">
        <f>IF(CI1354&gt;LARGE(CJ1354:$CK1354,1),6.2,"")</f>
        <v/>
      </c>
      <c r="BW1354" t="str">
        <f>IF(CJ1354&gt;LARGE(CK1354:$CK1354,1),7,"")</f>
        <v/>
      </c>
      <c r="BX1354" t="str">
        <f t="shared" si="358"/>
        <v/>
      </c>
      <c r="BY1354" s="36">
        <f t="shared" si="359"/>
        <v>0</v>
      </c>
      <c r="BZ1354" s="36">
        <f t="shared" si="360"/>
        <v>0</v>
      </c>
      <c r="CA1354">
        <f t="shared" si="361"/>
        <v>0</v>
      </c>
      <c r="CB1354" s="36">
        <f t="shared" si="362"/>
        <v>10</v>
      </c>
      <c r="CC1354">
        <f t="shared" si="363"/>
        <v>0</v>
      </c>
      <c r="CD1354" s="36">
        <f t="shared" si="364"/>
        <v>0</v>
      </c>
      <c r="CE1354">
        <f t="shared" si="365"/>
        <v>0</v>
      </c>
      <c r="CF1354" s="36">
        <f t="shared" si="366"/>
        <v>0</v>
      </c>
      <c r="CG1354">
        <f t="shared" si="367"/>
        <v>0</v>
      </c>
      <c r="CH1354" s="36">
        <f t="shared" si="368"/>
        <v>0</v>
      </c>
      <c r="CI1354">
        <f t="shared" si="369"/>
        <v>0</v>
      </c>
      <c r="CJ1354" s="36">
        <f t="shared" si="370"/>
        <v>0</v>
      </c>
      <c r="CK1354">
        <f t="shared" si="371"/>
        <v>0</v>
      </c>
      <c r="CP1354">
        <v>2107</v>
      </c>
      <c r="DD1354" t="str">
        <f>IF(COUNTIF('[3]Zone Players'!A$3:A$1847,A1354)&lt;1,"D","")</f>
        <v/>
      </c>
      <c r="DF1354">
        <f t="shared" ref="DF1354:DF1417" si="374">IF(T1354="",AS1354,"N"&amp;T1354)</f>
        <v>3</v>
      </c>
      <c r="DG1354" s="70">
        <f t="shared" si="372"/>
        <v>10</v>
      </c>
      <c r="DH1354" t="str">
        <f t="shared" si="373"/>
        <v/>
      </c>
    </row>
    <row r="1355" spans="1:112" x14ac:dyDescent="0.25">
      <c r="A1355" s="23">
        <v>3122</v>
      </c>
      <c r="B1355" s="24" t="s">
        <v>1816</v>
      </c>
      <c r="C1355" s="24" t="s">
        <v>161</v>
      </c>
      <c r="D1355" s="25" t="s">
        <v>1799</v>
      </c>
      <c r="E1355" s="26"/>
      <c r="F1355" s="27"/>
      <c r="G1355" s="27"/>
      <c r="H1355" s="27"/>
      <c r="I1355" s="27"/>
      <c r="J1355" s="27">
        <v>5</v>
      </c>
      <c r="K1355" s="27">
        <v>5</v>
      </c>
      <c r="L1355" s="27">
        <v>6</v>
      </c>
      <c r="M1355" s="27">
        <v>6</v>
      </c>
      <c r="N1355" s="26">
        <v>6</v>
      </c>
      <c r="O1355" s="27">
        <v>6</v>
      </c>
      <c r="P1355" s="27">
        <v>5</v>
      </c>
      <c r="Q1355" s="28"/>
      <c r="R1355" s="28"/>
      <c r="S1355" s="28"/>
      <c r="T1355" s="29"/>
      <c r="U1355" s="28"/>
      <c r="V1355" s="30" t="s">
        <v>113</v>
      </c>
      <c r="W1355" s="30" t="s">
        <v>113</v>
      </c>
      <c r="X1355" s="30">
        <v>3</v>
      </c>
      <c r="Y1355" s="30" t="s">
        <v>113</v>
      </c>
      <c r="Z1355" s="30" t="s">
        <v>113</v>
      </c>
      <c r="AA1355" s="30">
        <v>6</v>
      </c>
      <c r="AB1355" s="30" t="s">
        <v>113</v>
      </c>
      <c r="AC1355" s="30" t="s">
        <v>113</v>
      </c>
      <c r="AD1355" s="30" t="s">
        <v>113</v>
      </c>
      <c r="AE1355" s="30" t="s">
        <v>113</v>
      </c>
      <c r="AF1355" s="30" t="s">
        <v>113</v>
      </c>
      <c r="AG1355" s="30" t="s">
        <v>113</v>
      </c>
      <c r="AH1355" s="30" t="s">
        <v>113</v>
      </c>
      <c r="AI1355" s="30" t="s">
        <v>113</v>
      </c>
      <c r="AJ1355" s="30" t="s">
        <v>113</v>
      </c>
      <c r="AK1355" s="30" t="s">
        <v>113</v>
      </c>
      <c r="AL1355" s="30" t="s">
        <v>113</v>
      </c>
      <c r="AM1355" s="30">
        <v>0</v>
      </c>
      <c r="AN1355" s="30">
        <v>21</v>
      </c>
      <c r="AO1355" s="30">
        <v>1</v>
      </c>
      <c r="AP1355" s="30">
        <v>6</v>
      </c>
      <c r="AQ1355" s="31">
        <v>5</v>
      </c>
      <c r="AR1355" s="31">
        <v>6</v>
      </c>
      <c r="AS1355" s="31">
        <v>6</v>
      </c>
      <c r="AT1355" s="32">
        <v>6</v>
      </c>
      <c r="AU1355" s="32">
        <v>6</v>
      </c>
      <c r="AV1355" s="32">
        <v>6</v>
      </c>
      <c r="AW1355" s="32">
        <v>6</v>
      </c>
      <c r="AX1355" s="32">
        <v>6</v>
      </c>
      <c r="AY1355" s="32">
        <v>0</v>
      </c>
      <c r="AZ1355" s="32">
        <v>6</v>
      </c>
      <c r="BA1355" s="32">
        <v>6</v>
      </c>
      <c r="BB1355" s="32">
        <v>6</v>
      </c>
      <c r="BC1355" s="32">
        <v>6</v>
      </c>
      <c r="BD1355" s="33">
        <v>7.2</v>
      </c>
      <c r="BE1355" s="33">
        <v>6</v>
      </c>
      <c r="BF1355" s="33">
        <v>6</v>
      </c>
      <c r="BG1355" s="33">
        <v>6</v>
      </c>
      <c r="BH1355" s="33">
        <v>6</v>
      </c>
      <c r="BI1355" s="33">
        <v>6</v>
      </c>
      <c r="BJ1355" s="34">
        <v>6</v>
      </c>
      <c r="BK1355" s="35">
        <v>6</v>
      </c>
      <c r="BL1355" t="str">
        <f>IF(BY1355&gt;LARGE(BZ1355:$CK1355,1),1,"")</f>
        <v/>
      </c>
      <c r="BM1355" t="str">
        <f>IF(BZ1355&gt;LARGE(CA1355:$CK1355,1),2,"")</f>
        <v/>
      </c>
      <c r="BN1355" t="str">
        <f>IF(CA1355&gt;LARGE(CB1355:$CK1355,1),2.2,"")</f>
        <v/>
      </c>
      <c r="BO1355" t="str">
        <f>IF(CB1355&gt;LARGE(CC1355:$CK1355,1),3,"")</f>
        <v/>
      </c>
      <c r="BP1355" t="str">
        <f>IF(CC1355&gt;LARGE(CD1355:$CK1355,1),3.2,"")</f>
        <v/>
      </c>
      <c r="BQ1355" t="str">
        <f>IF(CD1355&gt;LARGE(CE1355:$CK1355,1),4,"")</f>
        <v/>
      </c>
      <c r="BR1355" t="str">
        <f>IF(CE1355&gt;LARGE(CF1355:$CK1355,1),4.2,"")</f>
        <v/>
      </c>
      <c r="BS1355" t="str">
        <f>IF(CF1355&gt;LARGE(CG1355:$CK1355,1),5,"")</f>
        <v/>
      </c>
      <c r="BT1355" t="str">
        <f>IF(CG1355&gt;LARGE(CH1355:$CK1355,1),5.2,"")</f>
        <v/>
      </c>
      <c r="BU1355">
        <f>IF(CH1355&gt;LARGE(CI1355:$CK1355,1),6,"")</f>
        <v>6</v>
      </c>
      <c r="BV1355" t="str">
        <f>IF(CI1355&gt;LARGE(CJ1355:$CK1355,1),6.2,"")</f>
        <v/>
      </c>
      <c r="BW1355" t="str">
        <f>IF(CJ1355&gt;LARGE(CK1355:$CK1355,1),7,"")</f>
        <v/>
      </c>
      <c r="BX1355" t="str">
        <f t="shared" si="358"/>
        <v/>
      </c>
      <c r="BY1355" s="36">
        <f t="shared" si="359"/>
        <v>0</v>
      </c>
      <c r="BZ1355" s="36">
        <f t="shared" si="360"/>
        <v>0</v>
      </c>
      <c r="CA1355">
        <f t="shared" si="361"/>
        <v>0</v>
      </c>
      <c r="CB1355" s="36">
        <f t="shared" si="362"/>
        <v>0</v>
      </c>
      <c r="CC1355">
        <f t="shared" si="363"/>
        <v>0</v>
      </c>
      <c r="CD1355" s="36">
        <f t="shared" si="364"/>
        <v>0</v>
      </c>
      <c r="CE1355">
        <f t="shared" si="365"/>
        <v>0</v>
      </c>
      <c r="CF1355" s="36">
        <f t="shared" si="366"/>
        <v>0</v>
      </c>
      <c r="CG1355">
        <f t="shared" si="367"/>
        <v>0</v>
      </c>
      <c r="CH1355" s="36">
        <f t="shared" si="368"/>
        <v>9</v>
      </c>
      <c r="CI1355">
        <f t="shared" si="369"/>
        <v>0</v>
      </c>
      <c r="CJ1355" s="36">
        <f t="shared" si="370"/>
        <v>0</v>
      </c>
      <c r="CK1355">
        <f t="shared" si="371"/>
        <v>0</v>
      </c>
      <c r="CP1355">
        <v>2108</v>
      </c>
      <c r="DD1355" t="str">
        <f>IF(COUNTIF('[3]Zone Players'!A$3:A$1847,A1355)&lt;1,"D","")</f>
        <v/>
      </c>
      <c r="DF1355">
        <f t="shared" si="374"/>
        <v>6</v>
      </c>
      <c r="DG1355" s="70">
        <f t="shared" si="372"/>
        <v>9</v>
      </c>
      <c r="DH1355" t="str">
        <f t="shared" si="373"/>
        <v/>
      </c>
    </row>
    <row r="1356" spans="1:112" x14ac:dyDescent="0.25">
      <c r="A1356" s="23">
        <v>18928</v>
      </c>
      <c r="B1356" s="24" t="s">
        <v>1817</v>
      </c>
      <c r="C1356" s="24" t="s">
        <v>158</v>
      </c>
      <c r="D1356" s="25" t="s">
        <v>1799</v>
      </c>
      <c r="E1356" s="26"/>
      <c r="F1356" s="27"/>
      <c r="G1356" s="27"/>
      <c r="H1356" s="27"/>
      <c r="I1356" s="27"/>
      <c r="J1356" s="27"/>
      <c r="K1356" s="27"/>
      <c r="L1356" s="27">
        <v>5</v>
      </c>
      <c r="M1356" s="27">
        <v>5</v>
      </c>
      <c r="N1356" s="26">
        <v>4</v>
      </c>
      <c r="O1356" s="27">
        <v>2</v>
      </c>
      <c r="P1356" s="27">
        <v>3</v>
      </c>
      <c r="Q1356" s="28"/>
      <c r="R1356" s="28"/>
      <c r="S1356" s="28"/>
      <c r="T1356" s="29"/>
      <c r="U1356" s="28"/>
      <c r="V1356" s="30" t="s">
        <v>113</v>
      </c>
      <c r="W1356" s="30" t="s">
        <v>113</v>
      </c>
      <c r="X1356" s="30">
        <v>3</v>
      </c>
      <c r="Y1356" s="30" t="s">
        <v>113</v>
      </c>
      <c r="Z1356" s="30" t="s">
        <v>113</v>
      </c>
      <c r="AA1356" s="30">
        <v>6</v>
      </c>
      <c r="AB1356" s="30" t="s">
        <v>113</v>
      </c>
      <c r="AC1356" s="30" t="s">
        <v>113</v>
      </c>
      <c r="AD1356" s="30" t="s">
        <v>113</v>
      </c>
      <c r="AE1356" s="30" t="s">
        <v>113</v>
      </c>
      <c r="AF1356" s="30" t="s">
        <v>113</v>
      </c>
      <c r="AG1356" s="30" t="s">
        <v>113</v>
      </c>
      <c r="AH1356" s="30" t="s">
        <v>113</v>
      </c>
      <c r="AI1356" s="30" t="s">
        <v>113</v>
      </c>
      <c r="AJ1356" s="30" t="s">
        <v>113</v>
      </c>
      <c r="AK1356" s="30" t="s">
        <v>113</v>
      </c>
      <c r="AL1356" s="30" t="s">
        <v>113</v>
      </c>
      <c r="AM1356" s="30">
        <v>0</v>
      </c>
      <c r="AN1356" s="30">
        <v>21</v>
      </c>
      <c r="AO1356" s="30">
        <v>1</v>
      </c>
      <c r="AP1356" s="30">
        <v>6</v>
      </c>
      <c r="AQ1356" s="31">
        <v>3</v>
      </c>
      <c r="AR1356" s="31">
        <v>3</v>
      </c>
      <c r="AS1356" s="31">
        <v>3</v>
      </c>
      <c r="AT1356" s="32">
        <v>3</v>
      </c>
      <c r="AU1356" s="32">
        <v>3</v>
      </c>
      <c r="AV1356" s="32">
        <v>3</v>
      </c>
      <c r="AW1356" s="32">
        <v>3</v>
      </c>
      <c r="AX1356" s="32">
        <v>3</v>
      </c>
      <c r="AY1356" s="32">
        <v>3</v>
      </c>
      <c r="AZ1356" s="32">
        <v>3</v>
      </c>
      <c r="BA1356" s="32">
        <v>3</v>
      </c>
      <c r="BB1356" s="32">
        <v>3</v>
      </c>
      <c r="BC1356" s="32">
        <v>3</v>
      </c>
      <c r="BD1356" s="33">
        <v>7.2</v>
      </c>
      <c r="BE1356" s="33">
        <v>3</v>
      </c>
      <c r="BF1356" s="33">
        <v>3</v>
      </c>
      <c r="BG1356" s="33">
        <v>3</v>
      </c>
      <c r="BH1356" s="33">
        <v>3</v>
      </c>
      <c r="BI1356" s="33">
        <v>3</v>
      </c>
      <c r="BJ1356" s="34">
        <v>3</v>
      </c>
      <c r="BK1356" s="35">
        <v>3</v>
      </c>
      <c r="BL1356" t="str">
        <f>IF(BY1356&gt;LARGE(BZ1356:$CK1356,1),1,"")</f>
        <v/>
      </c>
      <c r="BM1356" t="str">
        <f>IF(BZ1356&gt;LARGE(CA1356:$CK1356,1),2,"")</f>
        <v/>
      </c>
      <c r="BN1356" t="str">
        <f>IF(CA1356&gt;LARGE(CB1356:$CK1356,1),2.2,"")</f>
        <v/>
      </c>
      <c r="BO1356">
        <f>IF(CB1356&gt;LARGE(CC1356:$CK1356,1),3,"")</f>
        <v>3</v>
      </c>
      <c r="BP1356" t="str">
        <f>IF(CC1356&gt;LARGE(CD1356:$CK1356,1),3.2,"")</f>
        <v/>
      </c>
      <c r="BQ1356" t="str">
        <f>IF(CD1356&gt;LARGE(CE1356:$CK1356,1),4,"")</f>
        <v/>
      </c>
      <c r="BR1356" t="str">
        <f>IF(CE1356&gt;LARGE(CF1356:$CK1356,1),4.2,"")</f>
        <v/>
      </c>
      <c r="BS1356" t="str">
        <f>IF(CF1356&gt;LARGE(CG1356:$CK1356,1),5,"")</f>
        <v/>
      </c>
      <c r="BT1356" t="str">
        <f>IF(CG1356&gt;LARGE(CH1356:$CK1356,1),5.2,"")</f>
        <v/>
      </c>
      <c r="BU1356" t="str">
        <f>IF(CH1356&gt;LARGE(CI1356:$CK1356,1),6,"")</f>
        <v/>
      </c>
      <c r="BV1356" t="str">
        <f>IF(CI1356&gt;LARGE(CJ1356:$CK1356,1),6.2,"")</f>
        <v/>
      </c>
      <c r="BW1356" t="str">
        <f>IF(CJ1356&gt;LARGE(CK1356:$CK1356,1),7,"")</f>
        <v/>
      </c>
      <c r="BX1356" t="str">
        <f t="shared" si="358"/>
        <v/>
      </c>
      <c r="BY1356" s="36">
        <f t="shared" si="359"/>
        <v>0</v>
      </c>
      <c r="BZ1356" s="36">
        <f t="shared" si="360"/>
        <v>0</v>
      </c>
      <c r="CA1356">
        <f t="shared" si="361"/>
        <v>0</v>
      </c>
      <c r="CB1356" s="36">
        <f t="shared" si="362"/>
        <v>10</v>
      </c>
      <c r="CC1356">
        <f t="shared" si="363"/>
        <v>0</v>
      </c>
      <c r="CD1356" s="36">
        <f t="shared" si="364"/>
        <v>0</v>
      </c>
      <c r="CE1356">
        <f t="shared" si="365"/>
        <v>0</v>
      </c>
      <c r="CF1356" s="36">
        <f t="shared" si="366"/>
        <v>0</v>
      </c>
      <c r="CG1356">
        <f t="shared" si="367"/>
        <v>0</v>
      </c>
      <c r="CH1356" s="36">
        <f t="shared" si="368"/>
        <v>0</v>
      </c>
      <c r="CI1356">
        <f t="shared" si="369"/>
        <v>0</v>
      </c>
      <c r="CJ1356" s="36">
        <f t="shared" si="370"/>
        <v>0</v>
      </c>
      <c r="CK1356">
        <f t="shared" si="371"/>
        <v>0</v>
      </c>
      <c r="CP1356">
        <v>2110</v>
      </c>
      <c r="DD1356" t="str">
        <f>IF(COUNTIF('[3]Zone Players'!A$3:A$1847,A1356)&lt;1,"D","")</f>
        <v/>
      </c>
      <c r="DF1356">
        <f t="shared" si="374"/>
        <v>3</v>
      </c>
      <c r="DG1356" s="70">
        <f t="shared" si="372"/>
        <v>10</v>
      </c>
      <c r="DH1356" t="str">
        <f t="shared" si="373"/>
        <v/>
      </c>
    </row>
    <row r="1357" spans="1:112" x14ac:dyDescent="0.25">
      <c r="A1357" s="23">
        <v>114153</v>
      </c>
      <c r="B1357" s="24" t="s">
        <v>1818</v>
      </c>
      <c r="C1357" s="24" t="s">
        <v>1203</v>
      </c>
      <c r="D1357" s="25" t="s">
        <v>1799</v>
      </c>
      <c r="E1357" s="26"/>
      <c r="F1357" s="27"/>
      <c r="G1357" s="27"/>
      <c r="H1357" s="27">
        <v>7</v>
      </c>
      <c r="I1357" s="27">
        <v>6</v>
      </c>
      <c r="J1357" s="27">
        <v>3</v>
      </c>
      <c r="K1357" s="27">
        <v>4</v>
      </c>
      <c r="L1357" s="27">
        <v>5</v>
      </c>
      <c r="M1357" s="27">
        <v>6</v>
      </c>
      <c r="N1357" s="26">
        <v>3</v>
      </c>
      <c r="O1357" s="27">
        <v>2</v>
      </c>
      <c r="P1357" s="27">
        <v>3</v>
      </c>
      <c r="Q1357" s="28"/>
      <c r="R1357" s="28"/>
      <c r="S1357" s="28"/>
      <c r="T1357" s="29"/>
      <c r="U1357" s="28"/>
      <c r="V1357" s="30" t="s">
        <v>113</v>
      </c>
      <c r="W1357" s="30" t="s">
        <v>113</v>
      </c>
      <c r="X1357" s="30">
        <v>3</v>
      </c>
      <c r="Y1357" s="30" t="s">
        <v>113</v>
      </c>
      <c r="Z1357" s="30" t="s">
        <v>113</v>
      </c>
      <c r="AA1357" s="30">
        <v>6</v>
      </c>
      <c r="AB1357" s="30" t="s">
        <v>113</v>
      </c>
      <c r="AC1357" s="30" t="s">
        <v>113</v>
      </c>
      <c r="AD1357" s="30" t="s">
        <v>113</v>
      </c>
      <c r="AE1357" s="30" t="s">
        <v>113</v>
      </c>
      <c r="AF1357" s="30" t="s">
        <v>113</v>
      </c>
      <c r="AG1357" s="30" t="s">
        <v>113</v>
      </c>
      <c r="AH1357" s="30" t="s">
        <v>113</v>
      </c>
      <c r="AI1357" s="30" t="s">
        <v>113</v>
      </c>
      <c r="AJ1357" s="30" t="s">
        <v>113</v>
      </c>
      <c r="AK1357" s="30" t="s">
        <v>113</v>
      </c>
      <c r="AL1357" s="30" t="s">
        <v>113</v>
      </c>
      <c r="AM1357" s="30">
        <v>0</v>
      </c>
      <c r="AN1357" s="30">
        <v>21</v>
      </c>
      <c r="AO1357" s="30">
        <v>1</v>
      </c>
      <c r="AP1357" s="30">
        <v>6</v>
      </c>
      <c r="AQ1357" s="31">
        <v>3</v>
      </c>
      <c r="AR1357" s="31">
        <v>3</v>
      </c>
      <c r="AS1357" s="31">
        <v>3</v>
      </c>
      <c r="AT1357" s="32">
        <v>3</v>
      </c>
      <c r="AU1357" s="32">
        <v>3</v>
      </c>
      <c r="AV1357" s="32">
        <v>3</v>
      </c>
      <c r="AW1357" s="32">
        <v>3</v>
      </c>
      <c r="AX1357" s="32">
        <v>3</v>
      </c>
      <c r="AY1357" s="32">
        <v>3</v>
      </c>
      <c r="AZ1357" s="32">
        <v>3</v>
      </c>
      <c r="BA1357" s="32">
        <v>3</v>
      </c>
      <c r="BB1357" s="32">
        <v>3</v>
      </c>
      <c r="BC1357" s="32">
        <v>3</v>
      </c>
      <c r="BD1357" s="33">
        <v>7.2</v>
      </c>
      <c r="BE1357" s="33">
        <v>3</v>
      </c>
      <c r="BF1357" s="33">
        <v>3</v>
      </c>
      <c r="BG1357" s="33">
        <v>3</v>
      </c>
      <c r="BH1357" s="33">
        <v>3</v>
      </c>
      <c r="BI1357" s="33">
        <v>3</v>
      </c>
      <c r="BJ1357" s="34">
        <v>3</v>
      </c>
      <c r="BK1357" s="35">
        <v>3</v>
      </c>
      <c r="BL1357" t="str">
        <f>IF(BY1357&gt;LARGE(BZ1357:$CK1357,1),1,"")</f>
        <v/>
      </c>
      <c r="BM1357" t="str">
        <f>IF(BZ1357&gt;LARGE(CA1357:$CK1357,1),2,"")</f>
        <v/>
      </c>
      <c r="BN1357" t="str">
        <f>IF(CA1357&gt;LARGE(CB1357:$CK1357,1),2.2,"")</f>
        <v/>
      </c>
      <c r="BO1357">
        <f>IF(CB1357&gt;LARGE(CC1357:$CK1357,1),3,"")</f>
        <v>3</v>
      </c>
      <c r="BP1357" t="str">
        <f>IF(CC1357&gt;LARGE(CD1357:$CK1357,1),3.2,"")</f>
        <v/>
      </c>
      <c r="BQ1357" t="str">
        <f>IF(CD1357&gt;LARGE(CE1357:$CK1357,1),4,"")</f>
        <v/>
      </c>
      <c r="BR1357" t="str">
        <f>IF(CE1357&gt;LARGE(CF1357:$CK1357,1),4.2,"")</f>
        <v/>
      </c>
      <c r="BS1357" t="str">
        <f>IF(CF1357&gt;LARGE(CG1357:$CK1357,1),5,"")</f>
        <v/>
      </c>
      <c r="BT1357" t="str">
        <f>IF(CG1357&gt;LARGE(CH1357:$CK1357,1),5.2,"")</f>
        <v/>
      </c>
      <c r="BU1357" t="str">
        <f>IF(CH1357&gt;LARGE(CI1357:$CK1357,1),6,"")</f>
        <v/>
      </c>
      <c r="BV1357" t="str">
        <f>IF(CI1357&gt;LARGE(CJ1357:$CK1357,1),6.2,"")</f>
        <v/>
      </c>
      <c r="BW1357" t="str">
        <f>IF(CJ1357&gt;LARGE(CK1357:$CK1357,1),7,"")</f>
        <v/>
      </c>
      <c r="BX1357" t="str">
        <f t="shared" si="358"/>
        <v/>
      </c>
      <c r="BY1357" s="36">
        <f t="shared" si="359"/>
        <v>0</v>
      </c>
      <c r="BZ1357" s="36">
        <f t="shared" si="360"/>
        <v>0</v>
      </c>
      <c r="CA1357">
        <f t="shared" si="361"/>
        <v>0</v>
      </c>
      <c r="CB1357" s="36">
        <f t="shared" si="362"/>
        <v>10</v>
      </c>
      <c r="CC1357">
        <f t="shared" si="363"/>
        <v>0</v>
      </c>
      <c r="CD1357" s="36">
        <f t="shared" si="364"/>
        <v>0</v>
      </c>
      <c r="CE1357">
        <f t="shared" si="365"/>
        <v>0</v>
      </c>
      <c r="CF1357" s="36">
        <f t="shared" si="366"/>
        <v>0</v>
      </c>
      <c r="CG1357">
        <f t="shared" si="367"/>
        <v>0</v>
      </c>
      <c r="CH1357" s="36">
        <f t="shared" si="368"/>
        <v>0</v>
      </c>
      <c r="CI1357">
        <f t="shared" si="369"/>
        <v>0</v>
      </c>
      <c r="CJ1357" s="36">
        <f t="shared" si="370"/>
        <v>0</v>
      </c>
      <c r="CK1357">
        <f t="shared" si="371"/>
        <v>0</v>
      </c>
      <c r="CP1357">
        <v>2112</v>
      </c>
      <c r="DD1357" t="str">
        <f>IF(COUNTIF('[3]Zone Players'!A$3:A$1847,A1357)&lt;1,"D","")</f>
        <v/>
      </c>
      <c r="DF1357">
        <f t="shared" si="374"/>
        <v>3</v>
      </c>
      <c r="DG1357" s="70">
        <f t="shared" si="372"/>
        <v>10</v>
      </c>
      <c r="DH1357" t="str">
        <f t="shared" si="373"/>
        <v/>
      </c>
    </row>
    <row r="1358" spans="1:112" x14ac:dyDescent="0.25">
      <c r="A1358" s="23">
        <v>3703</v>
      </c>
      <c r="B1358" s="24" t="s">
        <v>1819</v>
      </c>
      <c r="C1358" s="24" t="s">
        <v>1326</v>
      </c>
      <c r="D1358" s="25" t="s">
        <v>1799</v>
      </c>
      <c r="E1358" s="26">
        <v>3</v>
      </c>
      <c r="F1358" s="27">
        <v>3</v>
      </c>
      <c r="G1358" s="27">
        <v>5</v>
      </c>
      <c r="H1358" s="27">
        <v>3</v>
      </c>
      <c r="I1358" s="27">
        <v>3</v>
      </c>
      <c r="J1358" s="27">
        <v>3</v>
      </c>
      <c r="K1358" s="27">
        <v>4</v>
      </c>
      <c r="L1358" s="27">
        <v>2</v>
      </c>
      <c r="M1358" s="27">
        <v>3</v>
      </c>
      <c r="N1358" s="26">
        <v>3</v>
      </c>
      <c r="O1358" s="27">
        <v>2</v>
      </c>
      <c r="P1358" s="27">
        <v>3</v>
      </c>
      <c r="Q1358" s="28"/>
      <c r="R1358" s="28"/>
      <c r="S1358" s="28"/>
      <c r="T1358" s="29"/>
      <c r="U1358" s="28"/>
      <c r="V1358" s="30" t="s">
        <v>113</v>
      </c>
      <c r="W1358" s="30" t="s">
        <v>113</v>
      </c>
      <c r="X1358" s="30">
        <v>3</v>
      </c>
      <c r="Y1358" s="30" t="s">
        <v>113</v>
      </c>
      <c r="Z1358" s="30" t="s">
        <v>113</v>
      </c>
      <c r="AA1358" s="30">
        <v>6</v>
      </c>
      <c r="AB1358" s="30" t="s">
        <v>113</v>
      </c>
      <c r="AC1358" s="30" t="s">
        <v>113</v>
      </c>
      <c r="AD1358" s="30" t="s">
        <v>113</v>
      </c>
      <c r="AE1358" s="30" t="s">
        <v>113</v>
      </c>
      <c r="AF1358" s="30" t="s">
        <v>113</v>
      </c>
      <c r="AG1358" s="30" t="s">
        <v>113</v>
      </c>
      <c r="AH1358" s="30" t="s">
        <v>113</v>
      </c>
      <c r="AI1358" s="30" t="s">
        <v>113</v>
      </c>
      <c r="AJ1358" s="30" t="s">
        <v>113</v>
      </c>
      <c r="AK1358" s="30" t="s">
        <v>113</v>
      </c>
      <c r="AL1358" s="30" t="s">
        <v>113</v>
      </c>
      <c r="AM1358" s="30">
        <v>0</v>
      </c>
      <c r="AN1358" s="30">
        <v>21</v>
      </c>
      <c r="AO1358" s="30">
        <v>1</v>
      </c>
      <c r="AP1358" s="30">
        <v>6</v>
      </c>
      <c r="AQ1358" s="31">
        <v>3</v>
      </c>
      <c r="AR1358" s="31">
        <v>3</v>
      </c>
      <c r="AS1358" s="31">
        <v>3</v>
      </c>
      <c r="AT1358" s="32">
        <v>0</v>
      </c>
      <c r="AU1358" s="32">
        <v>0</v>
      </c>
      <c r="AV1358" s="32">
        <v>3</v>
      </c>
      <c r="AW1358" s="32">
        <v>0</v>
      </c>
      <c r="AX1358" s="32">
        <v>3</v>
      </c>
      <c r="AY1358" s="32">
        <v>3</v>
      </c>
      <c r="AZ1358" s="32">
        <v>3</v>
      </c>
      <c r="BA1358" s="32">
        <v>3</v>
      </c>
      <c r="BB1358" s="32">
        <v>3</v>
      </c>
      <c r="BC1358" s="32">
        <v>3</v>
      </c>
      <c r="BD1358" s="33">
        <v>7.2</v>
      </c>
      <c r="BE1358" s="33">
        <v>7.2</v>
      </c>
      <c r="BF1358" s="33">
        <v>7.2</v>
      </c>
      <c r="BG1358" s="33">
        <v>7.2</v>
      </c>
      <c r="BH1358" s="33">
        <v>3</v>
      </c>
      <c r="BI1358" s="33">
        <v>3</v>
      </c>
      <c r="BJ1358" s="34">
        <v>3</v>
      </c>
      <c r="BK1358" s="35">
        <v>3</v>
      </c>
      <c r="BL1358" t="str">
        <f>IF(BY1358&gt;LARGE(BZ1358:$CK1358,1),1,"")</f>
        <v/>
      </c>
      <c r="BM1358" t="str">
        <f>IF(BZ1358&gt;LARGE(CA1358:$CK1358,1),2,"")</f>
        <v/>
      </c>
      <c r="BN1358" t="str">
        <f>IF(CA1358&gt;LARGE(CB1358:$CK1358,1),2.2,"")</f>
        <v/>
      </c>
      <c r="BO1358">
        <f>IF(CB1358&gt;LARGE(CC1358:$CK1358,1),3,"")</f>
        <v>3</v>
      </c>
      <c r="BP1358" t="str">
        <f>IF(CC1358&gt;LARGE(CD1358:$CK1358,1),3.2,"")</f>
        <v/>
      </c>
      <c r="BQ1358" t="str">
        <f>IF(CD1358&gt;LARGE(CE1358:$CK1358,1),4,"")</f>
        <v/>
      </c>
      <c r="BR1358" t="str">
        <f>IF(CE1358&gt;LARGE(CF1358:$CK1358,1),4.2,"")</f>
        <v/>
      </c>
      <c r="BS1358" t="str">
        <f>IF(CF1358&gt;LARGE(CG1358:$CK1358,1),5,"")</f>
        <v/>
      </c>
      <c r="BT1358" t="str">
        <f>IF(CG1358&gt;LARGE(CH1358:$CK1358,1),5.2,"")</f>
        <v/>
      </c>
      <c r="BU1358" t="str">
        <f>IF(CH1358&gt;LARGE(CI1358:$CK1358,1),6,"")</f>
        <v/>
      </c>
      <c r="BV1358" t="str">
        <f>IF(CI1358&gt;LARGE(CJ1358:$CK1358,1),6.2,"")</f>
        <v/>
      </c>
      <c r="BW1358" t="str">
        <f>IF(CJ1358&gt;LARGE(CK1358:$CK1358,1),7,"")</f>
        <v/>
      </c>
      <c r="BX1358" t="str">
        <f t="shared" si="358"/>
        <v/>
      </c>
      <c r="BY1358" s="36">
        <f t="shared" si="359"/>
        <v>0</v>
      </c>
      <c r="BZ1358" s="36">
        <f t="shared" si="360"/>
        <v>0</v>
      </c>
      <c r="CA1358">
        <f t="shared" si="361"/>
        <v>0</v>
      </c>
      <c r="CB1358" s="36">
        <f t="shared" si="362"/>
        <v>7</v>
      </c>
      <c r="CC1358">
        <f t="shared" si="363"/>
        <v>0</v>
      </c>
      <c r="CD1358" s="36">
        <f t="shared" si="364"/>
        <v>0</v>
      </c>
      <c r="CE1358">
        <f t="shared" si="365"/>
        <v>0</v>
      </c>
      <c r="CF1358" s="36">
        <f t="shared" si="366"/>
        <v>0</v>
      </c>
      <c r="CG1358">
        <f t="shared" si="367"/>
        <v>0</v>
      </c>
      <c r="CH1358" s="36">
        <f t="shared" si="368"/>
        <v>0</v>
      </c>
      <c r="CI1358">
        <f t="shared" si="369"/>
        <v>0</v>
      </c>
      <c r="CJ1358" s="36">
        <f t="shared" si="370"/>
        <v>0</v>
      </c>
      <c r="CK1358">
        <f t="shared" si="371"/>
        <v>0</v>
      </c>
      <c r="CP1358">
        <v>2113</v>
      </c>
      <c r="DD1358" t="str">
        <f>IF(COUNTIF('[3]Zone Players'!A$3:A$1847,A1358)&lt;1,"D","")</f>
        <v/>
      </c>
      <c r="DF1358">
        <f t="shared" si="374"/>
        <v>3</v>
      </c>
      <c r="DG1358" s="70">
        <f t="shared" si="372"/>
        <v>7</v>
      </c>
      <c r="DH1358" t="str">
        <f t="shared" si="373"/>
        <v/>
      </c>
    </row>
    <row r="1359" spans="1:112" x14ac:dyDescent="0.25">
      <c r="A1359" s="23">
        <v>78154</v>
      </c>
      <c r="B1359" s="24" t="s">
        <v>873</v>
      </c>
      <c r="C1359" s="24" t="s">
        <v>1820</v>
      </c>
      <c r="D1359" s="25" t="s">
        <v>1799</v>
      </c>
      <c r="E1359" s="26"/>
      <c r="F1359" s="27"/>
      <c r="G1359" s="27"/>
      <c r="H1359" s="27"/>
      <c r="I1359" s="27"/>
      <c r="J1359" s="27"/>
      <c r="K1359" s="27"/>
      <c r="L1359" s="27"/>
      <c r="M1359" s="27"/>
      <c r="N1359" s="26">
        <v>5</v>
      </c>
      <c r="O1359" s="27">
        <v>5</v>
      </c>
      <c r="P1359" s="27">
        <v>5</v>
      </c>
      <c r="Q1359" s="28"/>
      <c r="R1359" s="28"/>
      <c r="S1359" s="28"/>
      <c r="T1359" s="29"/>
      <c r="U1359" s="28"/>
      <c r="V1359" s="30" t="s">
        <v>113</v>
      </c>
      <c r="W1359" s="30" t="s">
        <v>113</v>
      </c>
      <c r="X1359" s="30">
        <v>3</v>
      </c>
      <c r="Y1359" s="30" t="s">
        <v>113</v>
      </c>
      <c r="Z1359" s="30" t="s">
        <v>113</v>
      </c>
      <c r="AA1359" s="30">
        <v>6</v>
      </c>
      <c r="AB1359" s="30" t="s">
        <v>113</v>
      </c>
      <c r="AC1359" s="30" t="s">
        <v>113</v>
      </c>
      <c r="AD1359" s="30" t="s">
        <v>113</v>
      </c>
      <c r="AE1359" s="30" t="s">
        <v>113</v>
      </c>
      <c r="AF1359" s="30" t="s">
        <v>113</v>
      </c>
      <c r="AG1359" s="30" t="s">
        <v>113</v>
      </c>
      <c r="AH1359" s="30" t="s">
        <v>113</v>
      </c>
      <c r="AI1359" s="30" t="s">
        <v>113</v>
      </c>
      <c r="AJ1359" s="30" t="s">
        <v>113</v>
      </c>
      <c r="AK1359" s="30" t="s">
        <v>113</v>
      </c>
      <c r="AL1359" s="30" t="s">
        <v>113</v>
      </c>
      <c r="AM1359" s="30">
        <v>0</v>
      </c>
      <c r="AN1359" s="30">
        <v>21</v>
      </c>
      <c r="AO1359" s="30">
        <v>1</v>
      </c>
      <c r="AP1359" s="30">
        <v>6</v>
      </c>
      <c r="AQ1359" s="31">
        <v>5</v>
      </c>
      <c r="AR1359" s="31">
        <v>5</v>
      </c>
      <c r="AS1359" s="31">
        <v>5</v>
      </c>
      <c r="AT1359" s="32">
        <v>0</v>
      </c>
      <c r="AU1359" s="32">
        <v>0</v>
      </c>
      <c r="AV1359" s="32">
        <v>0</v>
      </c>
      <c r="AW1359" s="32">
        <v>0</v>
      </c>
      <c r="AX1359" s="32">
        <v>0</v>
      </c>
      <c r="AY1359" s="32">
        <v>0</v>
      </c>
      <c r="AZ1359" s="32">
        <v>0</v>
      </c>
      <c r="BA1359" s="32">
        <v>0</v>
      </c>
      <c r="BB1359" s="32">
        <v>0</v>
      </c>
      <c r="BC1359" s="32">
        <v>0</v>
      </c>
      <c r="BD1359" s="33">
        <v>7.2</v>
      </c>
      <c r="BE1359" s="33">
        <v>7.2</v>
      </c>
      <c r="BF1359" s="33">
        <v>7.2</v>
      </c>
      <c r="BG1359" s="33">
        <v>7.2</v>
      </c>
      <c r="BH1359" s="33">
        <v>7.2</v>
      </c>
      <c r="BI1359" s="33">
        <v>7.2</v>
      </c>
      <c r="BJ1359" s="34" t="s">
        <v>113</v>
      </c>
      <c r="BK1359" s="35" t="s">
        <v>113</v>
      </c>
      <c r="BL1359" t="str">
        <f>IF(BY1359&gt;LARGE(BZ1359:$CK1359,1),1,"")</f>
        <v/>
      </c>
      <c r="BM1359" t="str">
        <f>IF(BZ1359&gt;LARGE(CA1359:$CK1359,1),2,"")</f>
        <v/>
      </c>
      <c r="BN1359" t="str">
        <f>IF(CA1359&gt;LARGE(CB1359:$CK1359,1),2.2,"")</f>
        <v/>
      </c>
      <c r="BO1359" t="str">
        <f>IF(CB1359&gt;LARGE(CC1359:$CK1359,1),3,"")</f>
        <v/>
      </c>
      <c r="BP1359" t="str">
        <f>IF(CC1359&gt;LARGE(CD1359:$CK1359,1),3.2,"")</f>
        <v/>
      </c>
      <c r="BQ1359" t="str">
        <f>IF(CD1359&gt;LARGE(CE1359:$CK1359,1),4,"")</f>
        <v/>
      </c>
      <c r="BR1359" t="str">
        <f>IF(CE1359&gt;LARGE(CF1359:$CK1359,1),4.2,"")</f>
        <v/>
      </c>
      <c r="BS1359" t="str">
        <f>IF(CF1359&gt;LARGE(CG1359:$CK1359,1),5,"")</f>
        <v/>
      </c>
      <c r="BT1359" t="str">
        <f>IF(CG1359&gt;LARGE(CH1359:$CK1359,1),5.2,"")</f>
        <v/>
      </c>
      <c r="BU1359" t="str">
        <f>IF(CH1359&gt;LARGE(CI1359:$CK1359,1),6,"")</f>
        <v/>
      </c>
      <c r="BV1359" t="str">
        <f>IF(CI1359&gt;LARGE(CJ1359:$CK1359,1),6.2,"")</f>
        <v/>
      </c>
      <c r="BW1359" t="str">
        <f>IF(CJ1359&gt;LARGE(CK1359:$CK1359,1),7,"")</f>
        <v/>
      </c>
      <c r="BX1359" t="str">
        <f t="shared" si="358"/>
        <v/>
      </c>
      <c r="BY1359" s="36">
        <f t="shared" si="359"/>
        <v>0</v>
      </c>
      <c r="BZ1359" s="36">
        <f t="shared" si="360"/>
        <v>0</v>
      </c>
      <c r="CA1359">
        <f t="shared" si="361"/>
        <v>0</v>
      </c>
      <c r="CB1359" s="36">
        <f t="shared" si="362"/>
        <v>0</v>
      </c>
      <c r="CC1359">
        <f t="shared" si="363"/>
        <v>0</v>
      </c>
      <c r="CD1359" s="36">
        <f t="shared" si="364"/>
        <v>0</v>
      </c>
      <c r="CE1359">
        <f t="shared" si="365"/>
        <v>0</v>
      </c>
      <c r="CF1359" s="36">
        <f t="shared" si="366"/>
        <v>0</v>
      </c>
      <c r="CG1359">
        <f t="shared" si="367"/>
        <v>0</v>
      </c>
      <c r="CH1359" s="36">
        <f t="shared" si="368"/>
        <v>0</v>
      </c>
      <c r="CI1359">
        <f t="shared" si="369"/>
        <v>0</v>
      </c>
      <c r="CJ1359" s="36">
        <f t="shared" si="370"/>
        <v>0</v>
      </c>
      <c r="CK1359">
        <f t="shared" si="371"/>
        <v>0</v>
      </c>
      <c r="CP1359" t="s">
        <v>118</v>
      </c>
      <c r="DD1359" t="str">
        <f>IF(COUNTIF('[3]Zone Players'!A$3:A$1847,A1359)&lt;1,"D","")</f>
        <v/>
      </c>
      <c r="DF1359">
        <f t="shared" si="374"/>
        <v>5</v>
      </c>
      <c r="DG1359" s="70">
        <f t="shared" si="372"/>
        <v>0</v>
      </c>
      <c r="DH1359" t="str">
        <f t="shared" si="373"/>
        <v/>
      </c>
    </row>
    <row r="1360" spans="1:112" x14ac:dyDescent="0.25">
      <c r="A1360" s="23">
        <v>24071</v>
      </c>
      <c r="B1360" s="24" t="s">
        <v>1749</v>
      </c>
      <c r="C1360" s="24" t="s">
        <v>1821</v>
      </c>
      <c r="D1360" s="25" t="s">
        <v>1799</v>
      </c>
      <c r="E1360" s="26">
        <v>3</v>
      </c>
      <c r="F1360" s="27">
        <v>3</v>
      </c>
      <c r="G1360" s="27">
        <v>3</v>
      </c>
      <c r="H1360" s="27">
        <v>3</v>
      </c>
      <c r="I1360" s="27">
        <v>3</v>
      </c>
      <c r="J1360" s="27">
        <v>3</v>
      </c>
      <c r="K1360" s="27">
        <v>4</v>
      </c>
      <c r="L1360" s="27">
        <v>2</v>
      </c>
      <c r="M1360" s="27">
        <v>4</v>
      </c>
      <c r="N1360" s="26">
        <v>4</v>
      </c>
      <c r="O1360" s="27">
        <v>4</v>
      </c>
      <c r="P1360" s="27">
        <v>4</v>
      </c>
      <c r="Q1360" s="28"/>
      <c r="R1360" s="28">
        <v>6</v>
      </c>
      <c r="S1360" s="28"/>
      <c r="T1360" s="29"/>
      <c r="U1360" s="28"/>
      <c r="V1360" s="30" t="s">
        <v>113</v>
      </c>
      <c r="W1360" s="30" t="s">
        <v>113</v>
      </c>
      <c r="X1360" s="30">
        <v>3</v>
      </c>
      <c r="Y1360" s="30" t="s">
        <v>113</v>
      </c>
      <c r="Z1360" s="30" t="s">
        <v>113</v>
      </c>
      <c r="AA1360" s="30">
        <v>6</v>
      </c>
      <c r="AB1360" s="30" t="s">
        <v>113</v>
      </c>
      <c r="AC1360" s="30" t="s">
        <v>113</v>
      </c>
      <c r="AD1360" s="30" t="s">
        <v>113</v>
      </c>
      <c r="AE1360" s="30" t="s">
        <v>113</v>
      </c>
      <c r="AF1360" s="30" t="s">
        <v>113</v>
      </c>
      <c r="AG1360" s="30" t="s">
        <v>113</v>
      </c>
      <c r="AH1360" s="30" t="s">
        <v>113</v>
      </c>
      <c r="AI1360" s="30" t="s">
        <v>113</v>
      </c>
      <c r="AJ1360" s="30" t="s">
        <v>113</v>
      </c>
      <c r="AK1360" s="30" t="s">
        <v>113</v>
      </c>
      <c r="AL1360" s="30" t="s">
        <v>113</v>
      </c>
      <c r="AM1360" s="30">
        <v>0</v>
      </c>
      <c r="AN1360" s="30">
        <v>21</v>
      </c>
      <c r="AO1360" s="30">
        <v>1</v>
      </c>
      <c r="AP1360" s="30">
        <v>6</v>
      </c>
      <c r="AQ1360" s="31">
        <v>5</v>
      </c>
      <c r="AR1360" s="31">
        <v>5</v>
      </c>
      <c r="AS1360" s="31">
        <v>5</v>
      </c>
      <c r="AT1360" s="32">
        <v>3</v>
      </c>
      <c r="AU1360" s="32">
        <v>3</v>
      </c>
      <c r="AV1360" s="32">
        <v>0</v>
      </c>
      <c r="AW1360" s="32">
        <v>0</v>
      </c>
      <c r="AX1360" s="32">
        <v>6</v>
      </c>
      <c r="AY1360" s="32">
        <v>0</v>
      </c>
      <c r="AZ1360" s="32">
        <v>0</v>
      </c>
      <c r="BA1360" s="32">
        <v>0</v>
      </c>
      <c r="BB1360" s="32">
        <v>0</v>
      </c>
      <c r="BC1360" s="32">
        <v>0</v>
      </c>
      <c r="BD1360" s="33">
        <v>7.2</v>
      </c>
      <c r="BE1360" s="33">
        <v>7.2</v>
      </c>
      <c r="BF1360" s="33">
        <v>7.2</v>
      </c>
      <c r="BG1360" s="33">
        <v>7.2</v>
      </c>
      <c r="BH1360" s="33">
        <v>7.2</v>
      </c>
      <c r="BI1360" s="33">
        <v>7.2</v>
      </c>
      <c r="BJ1360" s="34" t="s">
        <v>113</v>
      </c>
      <c r="BK1360" s="35">
        <v>5</v>
      </c>
      <c r="BL1360" t="str">
        <f>IF(BY1360&gt;LARGE(BZ1360:$CK1360,1),1,"")</f>
        <v/>
      </c>
      <c r="BM1360" t="str">
        <f>IF(BZ1360&gt;LARGE(CA1360:$CK1360,1),2,"")</f>
        <v/>
      </c>
      <c r="BN1360" t="str">
        <f>IF(CA1360&gt;LARGE(CB1360:$CK1360,1),2.2,"")</f>
        <v/>
      </c>
      <c r="BO1360">
        <f>IF(CB1360&gt;LARGE(CC1360:$CK1360,1),3,"")</f>
        <v>3</v>
      </c>
      <c r="BP1360" t="str">
        <f>IF(CC1360&gt;LARGE(CD1360:$CK1360,1),3.2,"")</f>
        <v/>
      </c>
      <c r="BQ1360" t="str">
        <f>IF(CD1360&gt;LARGE(CE1360:$CK1360,1),4,"")</f>
        <v/>
      </c>
      <c r="BR1360" t="str">
        <f>IF(CE1360&gt;LARGE(CF1360:$CK1360,1),4.2,"")</f>
        <v/>
      </c>
      <c r="BS1360" t="str">
        <f>IF(CF1360&gt;LARGE(CG1360:$CK1360,1),5,"")</f>
        <v/>
      </c>
      <c r="BT1360" t="str">
        <f>IF(CG1360&gt;LARGE(CH1360:$CK1360,1),5.2,"")</f>
        <v/>
      </c>
      <c r="BU1360">
        <f>IF(CH1360&gt;LARGE(CI1360:$CK1360,1),6,"")</f>
        <v>6</v>
      </c>
      <c r="BV1360" t="str">
        <f>IF(CI1360&gt;LARGE(CJ1360:$CK1360,1),6.2,"")</f>
        <v/>
      </c>
      <c r="BW1360" t="str">
        <f>IF(CJ1360&gt;LARGE(CK1360:$CK1360,1),7,"")</f>
        <v/>
      </c>
      <c r="BX1360" t="str">
        <f t="shared" si="358"/>
        <v/>
      </c>
      <c r="BY1360" s="36">
        <f t="shared" si="359"/>
        <v>0</v>
      </c>
      <c r="BZ1360" s="36">
        <f t="shared" si="360"/>
        <v>0</v>
      </c>
      <c r="CA1360">
        <f t="shared" si="361"/>
        <v>0</v>
      </c>
      <c r="CB1360" s="36">
        <f t="shared" si="362"/>
        <v>2</v>
      </c>
      <c r="CC1360">
        <f t="shared" si="363"/>
        <v>0</v>
      </c>
      <c r="CD1360" s="36">
        <f t="shared" si="364"/>
        <v>0</v>
      </c>
      <c r="CE1360">
        <f t="shared" si="365"/>
        <v>0</v>
      </c>
      <c r="CF1360" s="36">
        <f t="shared" si="366"/>
        <v>0</v>
      </c>
      <c r="CG1360">
        <f t="shared" si="367"/>
        <v>0</v>
      </c>
      <c r="CH1360" s="36">
        <f t="shared" si="368"/>
        <v>1</v>
      </c>
      <c r="CI1360">
        <f t="shared" si="369"/>
        <v>0</v>
      </c>
      <c r="CJ1360" s="36">
        <f t="shared" si="370"/>
        <v>0</v>
      </c>
      <c r="CK1360">
        <f t="shared" si="371"/>
        <v>0</v>
      </c>
      <c r="CP1360">
        <v>2118</v>
      </c>
      <c r="DD1360" t="str">
        <f>IF(COUNTIF('[3]Zone Players'!A$3:A$1847,A1360)&lt;1,"D","")</f>
        <v/>
      </c>
      <c r="DF1360">
        <f t="shared" si="374"/>
        <v>5</v>
      </c>
      <c r="DG1360" s="70">
        <f t="shared" si="372"/>
        <v>3</v>
      </c>
      <c r="DH1360" t="str">
        <f t="shared" si="373"/>
        <v/>
      </c>
    </row>
    <row r="1361" spans="1:112" x14ac:dyDescent="0.25">
      <c r="A1361" s="23">
        <v>7653</v>
      </c>
      <c r="B1361" s="24" t="s">
        <v>1822</v>
      </c>
      <c r="C1361" s="24" t="s">
        <v>511</v>
      </c>
      <c r="D1361" s="25" t="s">
        <v>1799</v>
      </c>
      <c r="E1361" s="26"/>
      <c r="F1361" s="27"/>
      <c r="G1361" s="27"/>
      <c r="H1361" s="27"/>
      <c r="I1361" s="27"/>
      <c r="J1361" s="27"/>
      <c r="K1361" s="27"/>
      <c r="L1361" s="27"/>
      <c r="M1361" s="27">
        <v>4</v>
      </c>
      <c r="N1361" s="26">
        <v>6</v>
      </c>
      <c r="O1361" s="27">
        <v>4</v>
      </c>
      <c r="P1361" s="27">
        <v>4</v>
      </c>
      <c r="Q1361" s="28"/>
      <c r="R1361" s="28"/>
      <c r="S1361" s="28"/>
      <c r="T1361" s="29"/>
      <c r="U1361" s="28"/>
      <c r="V1361" s="30" t="s">
        <v>113</v>
      </c>
      <c r="W1361" s="30" t="s">
        <v>113</v>
      </c>
      <c r="X1361" s="30">
        <v>3</v>
      </c>
      <c r="Y1361" s="30" t="s">
        <v>113</v>
      </c>
      <c r="Z1361" s="30" t="s">
        <v>113</v>
      </c>
      <c r="AA1361" s="30">
        <v>6</v>
      </c>
      <c r="AB1361" s="30" t="s">
        <v>113</v>
      </c>
      <c r="AC1361" s="30" t="s">
        <v>113</v>
      </c>
      <c r="AD1361" s="30" t="s">
        <v>113</v>
      </c>
      <c r="AE1361" s="30" t="s">
        <v>113</v>
      </c>
      <c r="AF1361" s="30" t="s">
        <v>113</v>
      </c>
      <c r="AG1361" s="30" t="s">
        <v>113</v>
      </c>
      <c r="AH1361" s="30" t="s">
        <v>113</v>
      </c>
      <c r="AI1361" s="30" t="s">
        <v>113</v>
      </c>
      <c r="AJ1361" s="30" t="s">
        <v>113</v>
      </c>
      <c r="AK1361" s="30" t="s">
        <v>113</v>
      </c>
      <c r="AL1361" s="30" t="s">
        <v>113</v>
      </c>
      <c r="AM1361" s="30">
        <v>0</v>
      </c>
      <c r="AN1361" s="30">
        <v>21</v>
      </c>
      <c r="AO1361" s="30">
        <v>1</v>
      </c>
      <c r="AP1361" s="30">
        <v>6</v>
      </c>
      <c r="AQ1361" s="31">
        <v>4</v>
      </c>
      <c r="AR1361" s="31">
        <v>4</v>
      </c>
      <c r="AS1361" s="31">
        <v>4</v>
      </c>
      <c r="AT1361" s="32">
        <v>0</v>
      </c>
      <c r="AU1361" s="32">
        <v>0</v>
      </c>
      <c r="AV1361" s="32">
        <v>0</v>
      </c>
      <c r="AW1361" s="32">
        <v>0</v>
      </c>
      <c r="AX1361" s="32">
        <v>0</v>
      </c>
      <c r="AY1361" s="32">
        <v>0</v>
      </c>
      <c r="AZ1361" s="32">
        <v>0</v>
      </c>
      <c r="BA1361" s="32">
        <v>0</v>
      </c>
      <c r="BB1361" s="32">
        <v>0</v>
      </c>
      <c r="BC1361" s="32">
        <v>0</v>
      </c>
      <c r="BD1361" s="33">
        <v>7.2</v>
      </c>
      <c r="BE1361" s="33">
        <v>7.2</v>
      </c>
      <c r="BF1361" s="33">
        <v>7.2</v>
      </c>
      <c r="BG1361" s="33">
        <v>7.2</v>
      </c>
      <c r="BH1361" s="33">
        <v>7.2</v>
      </c>
      <c r="BI1361" s="33">
        <v>7.2</v>
      </c>
      <c r="BJ1361" s="34" t="s">
        <v>113</v>
      </c>
      <c r="BK1361" s="35" t="s">
        <v>113</v>
      </c>
      <c r="BL1361" t="str">
        <f>IF(BY1361&gt;LARGE(BZ1361:$CK1361,1),1,"")</f>
        <v/>
      </c>
      <c r="BM1361" t="str">
        <f>IF(BZ1361&gt;LARGE(CA1361:$CK1361,1),2,"")</f>
        <v/>
      </c>
      <c r="BN1361" t="str">
        <f>IF(CA1361&gt;LARGE(CB1361:$CK1361,1),2.2,"")</f>
        <v/>
      </c>
      <c r="BO1361" t="str">
        <f>IF(CB1361&gt;LARGE(CC1361:$CK1361,1),3,"")</f>
        <v/>
      </c>
      <c r="BP1361" t="str">
        <f>IF(CC1361&gt;LARGE(CD1361:$CK1361,1),3.2,"")</f>
        <v/>
      </c>
      <c r="BQ1361" t="str">
        <f>IF(CD1361&gt;LARGE(CE1361:$CK1361,1),4,"")</f>
        <v/>
      </c>
      <c r="BR1361" t="str">
        <f>IF(CE1361&gt;LARGE(CF1361:$CK1361,1),4.2,"")</f>
        <v/>
      </c>
      <c r="BS1361" t="str">
        <f>IF(CF1361&gt;LARGE(CG1361:$CK1361,1),5,"")</f>
        <v/>
      </c>
      <c r="BT1361" t="str">
        <f>IF(CG1361&gt;LARGE(CH1361:$CK1361,1),5.2,"")</f>
        <v/>
      </c>
      <c r="BU1361" t="str">
        <f>IF(CH1361&gt;LARGE(CI1361:$CK1361,1),6,"")</f>
        <v/>
      </c>
      <c r="BV1361" t="str">
        <f>IF(CI1361&gt;LARGE(CJ1361:$CK1361,1),6.2,"")</f>
        <v/>
      </c>
      <c r="BW1361" t="str">
        <f>IF(CJ1361&gt;LARGE(CK1361:$CK1361,1),7,"")</f>
        <v/>
      </c>
      <c r="BX1361" t="str">
        <f t="shared" si="358"/>
        <v/>
      </c>
      <c r="BY1361" s="36">
        <f t="shared" si="359"/>
        <v>0</v>
      </c>
      <c r="BZ1361" s="36">
        <f t="shared" si="360"/>
        <v>0</v>
      </c>
      <c r="CA1361">
        <f t="shared" si="361"/>
        <v>0</v>
      </c>
      <c r="CB1361" s="36">
        <f t="shared" si="362"/>
        <v>0</v>
      </c>
      <c r="CC1361">
        <f t="shared" si="363"/>
        <v>0</v>
      </c>
      <c r="CD1361" s="36">
        <f t="shared" si="364"/>
        <v>0</v>
      </c>
      <c r="CE1361">
        <f t="shared" si="365"/>
        <v>0</v>
      </c>
      <c r="CF1361" s="36">
        <f t="shared" si="366"/>
        <v>0</v>
      </c>
      <c r="CG1361">
        <f t="shared" si="367"/>
        <v>0</v>
      </c>
      <c r="CH1361" s="36">
        <f t="shared" si="368"/>
        <v>0</v>
      </c>
      <c r="CI1361">
        <f t="shared" si="369"/>
        <v>0</v>
      </c>
      <c r="CJ1361" s="36">
        <f t="shared" si="370"/>
        <v>0</v>
      </c>
      <c r="CK1361">
        <f t="shared" si="371"/>
        <v>0</v>
      </c>
      <c r="CP1361">
        <v>2121</v>
      </c>
      <c r="DD1361" t="str">
        <f>IF(COUNTIF('[3]Zone Players'!A$3:A$1847,A1361)&lt;1,"D","")</f>
        <v/>
      </c>
      <c r="DF1361">
        <f t="shared" si="374"/>
        <v>4</v>
      </c>
      <c r="DG1361" s="70">
        <f t="shared" si="372"/>
        <v>0</v>
      </c>
      <c r="DH1361" t="str">
        <f t="shared" si="373"/>
        <v/>
      </c>
    </row>
    <row r="1362" spans="1:112" x14ac:dyDescent="0.25">
      <c r="A1362" s="23">
        <v>9241</v>
      </c>
      <c r="B1362" s="24" t="s">
        <v>1823</v>
      </c>
      <c r="C1362" s="24" t="s">
        <v>255</v>
      </c>
      <c r="D1362" s="25" t="s">
        <v>1799</v>
      </c>
      <c r="E1362" s="26">
        <v>5</v>
      </c>
      <c r="F1362" s="27">
        <v>5</v>
      </c>
      <c r="G1362" s="27">
        <v>6</v>
      </c>
      <c r="H1362" s="27">
        <v>5</v>
      </c>
      <c r="I1362" s="27">
        <v>5</v>
      </c>
      <c r="J1362" s="27">
        <v>6</v>
      </c>
      <c r="K1362" s="27">
        <v>6</v>
      </c>
      <c r="L1362" s="27">
        <v>5</v>
      </c>
      <c r="M1362" s="27">
        <v>5</v>
      </c>
      <c r="N1362" s="26">
        <v>6</v>
      </c>
      <c r="O1362" s="27">
        <v>6</v>
      </c>
      <c r="P1362" s="27">
        <v>5</v>
      </c>
      <c r="Q1362" s="28"/>
      <c r="R1362" s="28"/>
      <c r="S1362" s="28"/>
      <c r="T1362" s="29"/>
      <c r="U1362" s="28"/>
      <c r="V1362" s="30" t="s">
        <v>113</v>
      </c>
      <c r="W1362" s="30" t="s">
        <v>113</v>
      </c>
      <c r="X1362" s="30">
        <v>3</v>
      </c>
      <c r="Y1362" s="30" t="s">
        <v>113</v>
      </c>
      <c r="Z1362" s="30" t="s">
        <v>113</v>
      </c>
      <c r="AA1362" s="30">
        <v>6</v>
      </c>
      <c r="AB1362" s="30" t="s">
        <v>113</v>
      </c>
      <c r="AC1362" s="30" t="s">
        <v>113</v>
      </c>
      <c r="AD1362" s="30" t="s">
        <v>113</v>
      </c>
      <c r="AE1362" s="30" t="s">
        <v>113</v>
      </c>
      <c r="AF1362" s="30" t="s">
        <v>113</v>
      </c>
      <c r="AG1362" s="30" t="s">
        <v>113</v>
      </c>
      <c r="AH1362" s="30" t="s">
        <v>113</v>
      </c>
      <c r="AI1362" s="30" t="s">
        <v>113</v>
      </c>
      <c r="AJ1362" s="30" t="s">
        <v>113</v>
      </c>
      <c r="AK1362" s="30" t="s">
        <v>113</v>
      </c>
      <c r="AL1362" s="30" t="s">
        <v>113</v>
      </c>
      <c r="AM1362" s="30">
        <v>0</v>
      </c>
      <c r="AN1362" s="30">
        <v>21</v>
      </c>
      <c r="AO1362" s="30">
        <v>1</v>
      </c>
      <c r="AP1362" s="30">
        <v>6</v>
      </c>
      <c r="AQ1362" s="31">
        <v>5</v>
      </c>
      <c r="AR1362" s="31">
        <v>6</v>
      </c>
      <c r="AS1362" s="31">
        <v>6</v>
      </c>
      <c r="AT1362" s="32">
        <v>0</v>
      </c>
      <c r="AU1362" s="32">
        <v>0</v>
      </c>
      <c r="AV1362" s="32">
        <v>0</v>
      </c>
      <c r="AW1362" s="32">
        <v>6</v>
      </c>
      <c r="AX1362" s="32">
        <v>0</v>
      </c>
      <c r="AY1362" s="32">
        <v>6</v>
      </c>
      <c r="AZ1362" s="32">
        <v>6</v>
      </c>
      <c r="BA1362" s="32">
        <v>6</v>
      </c>
      <c r="BB1362" s="32">
        <v>6</v>
      </c>
      <c r="BC1362" s="32">
        <v>6</v>
      </c>
      <c r="BD1362" s="33">
        <v>7.2</v>
      </c>
      <c r="BE1362" s="33">
        <v>7.2</v>
      </c>
      <c r="BF1362" s="33">
        <v>7.2</v>
      </c>
      <c r="BG1362" s="33">
        <v>7.2</v>
      </c>
      <c r="BH1362" s="33">
        <v>7.2</v>
      </c>
      <c r="BI1362" s="33">
        <v>6</v>
      </c>
      <c r="BJ1362" s="34">
        <v>6</v>
      </c>
      <c r="BK1362" s="35">
        <v>6</v>
      </c>
      <c r="BL1362" t="str">
        <f>IF(BY1362&gt;LARGE(BZ1362:$CK1362,1),1,"")</f>
        <v/>
      </c>
      <c r="BM1362" t="str">
        <f>IF(BZ1362&gt;LARGE(CA1362:$CK1362,1),2,"")</f>
        <v/>
      </c>
      <c r="BN1362" t="str">
        <f>IF(CA1362&gt;LARGE(CB1362:$CK1362,1),2.2,"")</f>
        <v/>
      </c>
      <c r="BO1362" t="str">
        <f>IF(CB1362&gt;LARGE(CC1362:$CK1362,1),3,"")</f>
        <v/>
      </c>
      <c r="BP1362" t="str">
        <f>IF(CC1362&gt;LARGE(CD1362:$CK1362,1),3.2,"")</f>
        <v/>
      </c>
      <c r="BQ1362" t="str">
        <f>IF(CD1362&gt;LARGE(CE1362:$CK1362,1),4,"")</f>
        <v/>
      </c>
      <c r="BR1362" t="str">
        <f>IF(CE1362&gt;LARGE(CF1362:$CK1362,1),4.2,"")</f>
        <v/>
      </c>
      <c r="BS1362" t="str">
        <f>IF(CF1362&gt;LARGE(CG1362:$CK1362,1),5,"")</f>
        <v/>
      </c>
      <c r="BT1362" t="str">
        <f>IF(CG1362&gt;LARGE(CH1362:$CK1362,1),5.2,"")</f>
        <v/>
      </c>
      <c r="BU1362">
        <f>IF(CH1362&gt;LARGE(CI1362:$CK1362,1),6,"")</f>
        <v>6</v>
      </c>
      <c r="BV1362" t="str">
        <f>IF(CI1362&gt;LARGE(CJ1362:$CK1362,1),6.2,"")</f>
        <v/>
      </c>
      <c r="BW1362" t="str">
        <f>IF(CJ1362&gt;LARGE(CK1362:$CK1362,1),7,"")</f>
        <v/>
      </c>
      <c r="BX1362" t="str">
        <f t="shared" si="358"/>
        <v/>
      </c>
      <c r="BY1362" s="36">
        <f t="shared" si="359"/>
        <v>0</v>
      </c>
      <c r="BZ1362" s="36">
        <f t="shared" si="360"/>
        <v>0</v>
      </c>
      <c r="CA1362">
        <f t="shared" si="361"/>
        <v>0</v>
      </c>
      <c r="CB1362" s="36">
        <f t="shared" si="362"/>
        <v>0</v>
      </c>
      <c r="CC1362">
        <f t="shared" si="363"/>
        <v>0</v>
      </c>
      <c r="CD1362" s="36">
        <f t="shared" si="364"/>
        <v>0</v>
      </c>
      <c r="CE1362">
        <f t="shared" si="365"/>
        <v>0</v>
      </c>
      <c r="CF1362" s="36">
        <f t="shared" si="366"/>
        <v>0</v>
      </c>
      <c r="CG1362">
        <f t="shared" si="367"/>
        <v>0</v>
      </c>
      <c r="CH1362" s="36">
        <f t="shared" si="368"/>
        <v>6</v>
      </c>
      <c r="CI1362">
        <f t="shared" si="369"/>
        <v>0</v>
      </c>
      <c r="CJ1362" s="36">
        <f t="shared" si="370"/>
        <v>0</v>
      </c>
      <c r="CK1362">
        <f t="shared" si="371"/>
        <v>0</v>
      </c>
      <c r="CP1362">
        <v>2122</v>
      </c>
      <c r="DD1362" t="str">
        <f>IF(COUNTIF('[3]Zone Players'!A$3:A$1847,A1362)&lt;1,"D","")</f>
        <v/>
      </c>
      <c r="DF1362">
        <f t="shared" si="374"/>
        <v>6</v>
      </c>
      <c r="DG1362" s="70">
        <f t="shared" si="372"/>
        <v>6</v>
      </c>
      <c r="DH1362" t="str">
        <f t="shared" si="373"/>
        <v/>
      </c>
    </row>
    <row r="1363" spans="1:112" x14ac:dyDescent="0.25">
      <c r="A1363" s="23">
        <v>136221</v>
      </c>
      <c r="B1363" s="24" t="s">
        <v>1824</v>
      </c>
      <c r="C1363" s="24" t="s">
        <v>1345</v>
      </c>
      <c r="D1363" s="25" t="s">
        <v>1799</v>
      </c>
      <c r="E1363" s="26"/>
      <c r="F1363" s="27"/>
      <c r="G1363" s="27"/>
      <c r="H1363" s="27"/>
      <c r="I1363" s="27"/>
      <c r="J1363" s="27">
        <v>6</v>
      </c>
      <c r="K1363" s="27">
        <v>5</v>
      </c>
      <c r="L1363" s="27">
        <v>4</v>
      </c>
      <c r="M1363" s="27">
        <v>4</v>
      </c>
      <c r="N1363" s="26">
        <v>4</v>
      </c>
      <c r="O1363" s="27">
        <v>4</v>
      </c>
      <c r="P1363" s="27">
        <v>4</v>
      </c>
      <c r="Q1363" s="28"/>
      <c r="R1363" s="28">
        <v>6</v>
      </c>
      <c r="S1363" s="28"/>
      <c r="T1363" s="29"/>
      <c r="U1363" s="28"/>
      <c r="V1363" s="30" t="s">
        <v>113</v>
      </c>
      <c r="W1363" s="30" t="s">
        <v>113</v>
      </c>
      <c r="X1363" s="30">
        <v>3</v>
      </c>
      <c r="Y1363" s="30" t="s">
        <v>113</v>
      </c>
      <c r="Z1363" s="30" t="s">
        <v>113</v>
      </c>
      <c r="AA1363" s="30">
        <v>6</v>
      </c>
      <c r="AB1363" s="30" t="s">
        <v>113</v>
      </c>
      <c r="AC1363" s="30" t="s">
        <v>113</v>
      </c>
      <c r="AD1363" s="30" t="s">
        <v>113</v>
      </c>
      <c r="AE1363" s="30" t="s">
        <v>113</v>
      </c>
      <c r="AF1363" s="30" t="s">
        <v>113</v>
      </c>
      <c r="AG1363" s="30" t="s">
        <v>113</v>
      </c>
      <c r="AH1363" s="30" t="s">
        <v>113</v>
      </c>
      <c r="AI1363" s="30" t="s">
        <v>113</v>
      </c>
      <c r="AJ1363" s="30" t="s">
        <v>113</v>
      </c>
      <c r="AK1363" s="30" t="s">
        <v>113</v>
      </c>
      <c r="AL1363" s="30" t="s">
        <v>113</v>
      </c>
      <c r="AM1363" s="30">
        <v>0</v>
      </c>
      <c r="AN1363" s="30">
        <v>21</v>
      </c>
      <c r="AO1363" s="30">
        <v>1</v>
      </c>
      <c r="AP1363" s="30">
        <v>6</v>
      </c>
      <c r="AQ1363" s="31">
        <v>5</v>
      </c>
      <c r="AR1363" s="31">
        <v>5</v>
      </c>
      <c r="AS1363" s="31">
        <v>5</v>
      </c>
      <c r="AT1363" s="32">
        <v>0</v>
      </c>
      <c r="AU1363" s="32">
        <v>3</v>
      </c>
      <c r="AV1363" s="32">
        <v>0</v>
      </c>
      <c r="AW1363" s="32">
        <v>0</v>
      </c>
      <c r="AX1363" s="32">
        <v>0</v>
      </c>
      <c r="AY1363" s="32">
        <v>0</v>
      </c>
      <c r="AZ1363" s="32">
        <v>0</v>
      </c>
      <c r="BA1363" s="32">
        <v>0</v>
      </c>
      <c r="BB1363" s="32">
        <v>0</v>
      </c>
      <c r="BC1363" s="32">
        <v>0</v>
      </c>
      <c r="BD1363" s="33">
        <v>7.2</v>
      </c>
      <c r="BE1363" s="33">
        <v>7.2</v>
      </c>
      <c r="BF1363" s="33">
        <v>7.2</v>
      </c>
      <c r="BG1363" s="33">
        <v>7.2</v>
      </c>
      <c r="BH1363" s="33">
        <v>7.2</v>
      </c>
      <c r="BI1363" s="33">
        <v>7.2</v>
      </c>
      <c r="BJ1363" s="34" t="s">
        <v>113</v>
      </c>
      <c r="BK1363" s="35">
        <v>5</v>
      </c>
      <c r="BL1363" t="str">
        <f>IF(BY1363&gt;LARGE(BZ1363:$CK1363,1),1,"")</f>
        <v/>
      </c>
      <c r="BM1363" t="str">
        <f>IF(BZ1363&gt;LARGE(CA1363:$CK1363,1),2,"")</f>
        <v/>
      </c>
      <c r="BN1363" t="str">
        <f>IF(CA1363&gt;LARGE(CB1363:$CK1363,1),2.2,"")</f>
        <v/>
      </c>
      <c r="BO1363">
        <f>IF(CB1363&gt;LARGE(CC1363:$CK1363,1),3,"")</f>
        <v>3</v>
      </c>
      <c r="BP1363" t="str">
        <f>IF(CC1363&gt;LARGE(CD1363:$CK1363,1),3.2,"")</f>
        <v/>
      </c>
      <c r="BQ1363" t="str">
        <f>IF(CD1363&gt;LARGE(CE1363:$CK1363,1),4,"")</f>
        <v/>
      </c>
      <c r="BR1363" t="str">
        <f>IF(CE1363&gt;LARGE(CF1363:$CK1363,1),4.2,"")</f>
        <v/>
      </c>
      <c r="BS1363" t="str">
        <f>IF(CF1363&gt;LARGE(CG1363:$CK1363,1),5,"")</f>
        <v/>
      </c>
      <c r="BT1363" t="str">
        <f>IF(CG1363&gt;LARGE(CH1363:$CK1363,1),5.2,"")</f>
        <v/>
      </c>
      <c r="BU1363" t="str">
        <f>IF(CH1363&gt;LARGE(CI1363:$CK1363,1),6,"")</f>
        <v/>
      </c>
      <c r="BV1363" t="str">
        <f>IF(CI1363&gt;LARGE(CJ1363:$CK1363,1),6.2,"")</f>
        <v/>
      </c>
      <c r="BW1363" t="str">
        <f>IF(CJ1363&gt;LARGE(CK1363:$CK1363,1),7,"")</f>
        <v/>
      </c>
      <c r="BX1363" t="str">
        <f t="shared" si="358"/>
        <v/>
      </c>
      <c r="BY1363" s="36">
        <f t="shared" si="359"/>
        <v>0</v>
      </c>
      <c r="BZ1363" s="36">
        <f t="shared" si="360"/>
        <v>0</v>
      </c>
      <c r="CA1363">
        <f t="shared" si="361"/>
        <v>0</v>
      </c>
      <c r="CB1363" s="36">
        <f t="shared" si="362"/>
        <v>1</v>
      </c>
      <c r="CC1363">
        <f t="shared" si="363"/>
        <v>0</v>
      </c>
      <c r="CD1363" s="36">
        <f t="shared" si="364"/>
        <v>0</v>
      </c>
      <c r="CE1363">
        <f t="shared" si="365"/>
        <v>0</v>
      </c>
      <c r="CF1363" s="36">
        <f t="shared" si="366"/>
        <v>0</v>
      </c>
      <c r="CG1363">
        <f t="shared" si="367"/>
        <v>0</v>
      </c>
      <c r="CH1363" s="36">
        <f t="shared" si="368"/>
        <v>0</v>
      </c>
      <c r="CI1363">
        <f t="shared" si="369"/>
        <v>0</v>
      </c>
      <c r="CJ1363" s="36">
        <f t="shared" si="370"/>
        <v>0</v>
      </c>
      <c r="CK1363">
        <f t="shared" si="371"/>
        <v>0</v>
      </c>
      <c r="CP1363">
        <v>2123</v>
      </c>
      <c r="DD1363" t="str">
        <f>IF(COUNTIF('[3]Zone Players'!A$3:A$1847,A1363)&lt;1,"D","")</f>
        <v/>
      </c>
      <c r="DF1363">
        <f t="shared" si="374"/>
        <v>5</v>
      </c>
      <c r="DG1363" s="70">
        <f t="shared" si="372"/>
        <v>1</v>
      </c>
      <c r="DH1363" t="str">
        <f t="shared" si="373"/>
        <v/>
      </c>
    </row>
    <row r="1364" spans="1:112" x14ac:dyDescent="0.25">
      <c r="A1364" s="23">
        <v>29164</v>
      </c>
      <c r="B1364" s="24" t="s">
        <v>1825</v>
      </c>
      <c r="C1364" s="24" t="s">
        <v>1826</v>
      </c>
      <c r="D1364" s="25" t="s">
        <v>1799</v>
      </c>
      <c r="E1364" s="26"/>
      <c r="F1364" s="27"/>
      <c r="G1364" s="27"/>
      <c r="H1364" s="27"/>
      <c r="I1364" s="27"/>
      <c r="J1364" s="27"/>
      <c r="K1364" s="27"/>
      <c r="L1364" s="27"/>
      <c r="M1364" s="27"/>
      <c r="N1364" s="26">
        <v>2</v>
      </c>
      <c r="O1364" s="27">
        <v>2</v>
      </c>
      <c r="P1364" s="27">
        <v>2</v>
      </c>
      <c r="Q1364" s="28"/>
      <c r="R1364" s="28"/>
      <c r="S1364" s="28"/>
      <c r="T1364" s="29"/>
      <c r="U1364" s="28"/>
      <c r="V1364" s="30" t="s">
        <v>113</v>
      </c>
      <c r="W1364" s="30" t="s">
        <v>113</v>
      </c>
      <c r="X1364" s="30">
        <v>3</v>
      </c>
      <c r="Y1364" s="30" t="s">
        <v>113</v>
      </c>
      <c r="Z1364" s="30" t="s">
        <v>113</v>
      </c>
      <c r="AA1364" s="30">
        <v>6</v>
      </c>
      <c r="AB1364" s="30" t="s">
        <v>113</v>
      </c>
      <c r="AC1364" s="30" t="s">
        <v>113</v>
      </c>
      <c r="AD1364" s="30" t="s">
        <v>113</v>
      </c>
      <c r="AE1364" s="30" t="s">
        <v>113</v>
      </c>
      <c r="AF1364" s="30" t="s">
        <v>113</v>
      </c>
      <c r="AG1364" s="30" t="s">
        <v>113</v>
      </c>
      <c r="AH1364" s="30" t="s">
        <v>113</v>
      </c>
      <c r="AI1364" s="30" t="s">
        <v>113</v>
      </c>
      <c r="AJ1364" s="30" t="s">
        <v>113</v>
      </c>
      <c r="AK1364" s="30" t="s">
        <v>113</v>
      </c>
      <c r="AL1364" s="30" t="s">
        <v>113</v>
      </c>
      <c r="AM1364" s="30">
        <v>0</v>
      </c>
      <c r="AN1364" s="30">
        <v>21</v>
      </c>
      <c r="AO1364" s="30">
        <v>4</v>
      </c>
      <c r="AP1364" s="30">
        <v>3</v>
      </c>
      <c r="AQ1364" s="31">
        <v>2</v>
      </c>
      <c r="AR1364" s="31">
        <v>3</v>
      </c>
      <c r="AS1364" s="31">
        <v>3</v>
      </c>
      <c r="AT1364" s="32">
        <v>3</v>
      </c>
      <c r="AU1364" s="32">
        <v>0</v>
      </c>
      <c r="AV1364" s="32">
        <v>3</v>
      </c>
      <c r="AW1364" s="32">
        <v>3</v>
      </c>
      <c r="AX1364" s="32">
        <v>3</v>
      </c>
      <c r="AY1364" s="32">
        <v>3</v>
      </c>
      <c r="AZ1364" s="32">
        <v>3</v>
      </c>
      <c r="BA1364" s="32">
        <v>3</v>
      </c>
      <c r="BB1364" s="32">
        <v>3</v>
      </c>
      <c r="BC1364" s="32">
        <v>3</v>
      </c>
      <c r="BD1364" s="33">
        <v>7.2</v>
      </c>
      <c r="BE1364" s="33">
        <v>7.2</v>
      </c>
      <c r="BF1364" s="33">
        <v>3</v>
      </c>
      <c r="BG1364" s="33">
        <v>3</v>
      </c>
      <c r="BH1364" s="33">
        <v>3</v>
      </c>
      <c r="BI1364" s="33">
        <v>3</v>
      </c>
      <c r="BJ1364" s="34">
        <v>3</v>
      </c>
      <c r="BK1364" s="35">
        <v>3</v>
      </c>
      <c r="BL1364" t="str">
        <f>IF(BY1364&gt;LARGE(BZ1364:$CK1364,1),1,"")</f>
        <v/>
      </c>
      <c r="BM1364" t="str">
        <f>IF(BZ1364&gt;LARGE(CA1364:$CK1364,1),2,"")</f>
        <v/>
      </c>
      <c r="BN1364" t="str">
        <f>IF(CA1364&gt;LARGE(CB1364:$CK1364,1),2.2,"")</f>
        <v/>
      </c>
      <c r="BO1364">
        <f>IF(CB1364&gt;LARGE(CC1364:$CK1364,1),3,"")</f>
        <v>3</v>
      </c>
      <c r="BP1364" t="str">
        <f>IF(CC1364&gt;LARGE(CD1364:$CK1364,1),3.2,"")</f>
        <v/>
      </c>
      <c r="BQ1364" t="str">
        <f>IF(CD1364&gt;LARGE(CE1364:$CK1364,1),4,"")</f>
        <v/>
      </c>
      <c r="BR1364" t="str">
        <f>IF(CE1364&gt;LARGE(CF1364:$CK1364,1),4.2,"")</f>
        <v/>
      </c>
      <c r="BS1364" t="str">
        <f>IF(CF1364&gt;LARGE(CG1364:$CK1364,1),5,"")</f>
        <v/>
      </c>
      <c r="BT1364" t="str">
        <f>IF(CG1364&gt;LARGE(CH1364:$CK1364,1),5.2,"")</f>
        <v/>
      </c>
      <c r="BU1364" t="str">
        <f>IF(CH1364&gt;LARGE(CI1364:$CK1364,1),6,"")</f>
        <v/>
      </c>
      <c r="BV1364" t="str">
        <f>IF(CI1364&gt;LARGE(CJ1364:$CK1364,1),6.2,"")</f>
        <v/>
      </c>
      <c r="BW1364" t="str">
        <f>IF(CJ1364&gt;LARGE(CK1364:$CK1364,1),7,"")</f>
        <v/>
      </c>
      <c r="BX1364" t="str">
        <f t="shared" si="358"/>
        <v/>
      </c>
      <c r="BY1364" s="36">
        <f t="shared" si="359"/>
        <v>0</v>
      </c>
      <c r="BZ1364" s="36">
        <f t="shared" si="360"/>
        <v>0</v>
      </c>
      <c r="CA1364">
        <f t="shared" si="361"/>
        <v>0</v>
      </c>
      <c r="CB1364" s="36">
        <f t="shared" si="362"/>
        <v>9</v>
      </c>
      <c r="CC1364">
        <f t="shared" si="363"/>
        <v>0</v>
      </c>
      <c r="CD1364" s="36">
        <f t="shared" si="364"/>
        <v>0</v>
      </c>
      <c r="CE1364">
        <f t="shared" si="365"/>
        <v>0</v>
      </c>
      <c r="CF1364" s="36">
        <f t="shared" si="366"/>
        <v>0</v>
      </c>
      <c r="CG1364">
        <f t="shared" si="367"/>
        <v>0</v>
      </c>
      <c r="CH1364" s="36">
        <f t="shared" si="368"/>
        <v>0</v>
      </c>
      <c r="CI1364">
        <f t="shared" si="369"/>
        <v>0</v>
      </c>
      <c r="CJ1364" s="36">
        <f t="shared" si="370"/>
        <v>0</v>
      </c>
      <c r="CK1364">
        <f t="shared" si="371"/>
        <v>0</v>
      </c>
      <c r="CP1364">
        <v>2124</v>
      </c>
      <c r="DD1364" t="str">
        <f>IF(COUNTIF('[3]Zone Players'!A$3:A$1847,A1364)&lt;1,"D","")</f>
        <v/>
      </c>
      <c r="DF1364">
        <f t="shared" si="374"/>
        <v>3</v>
      </c>
      <c r="DG1364" s="70">
        <f t="shared" si="372"/>
        <v>9</v>
      </c>
      <c r="DH1364" t="str">
        <f t="shared" si="373"/>
        <v/>
      </c>
    </row>
    <row r="1365" spans="1:112" x14ac:dyDescent="0.25">
      <c r="A1365" s="23">
        <v>95454</v>
      </c>
      <c r="B1365" s="24" t="s">
        <v>1827</v>
      </c>
      <c r="C1365" s="24" t="s">
        <v>1406</v>
      </c>
      <c r="D1365" s="25" t="s">
        <v>1799</v>
      </c>
      <c r="E1365" s="26"/>
      <c r="F1365" s="27">
        <v>6</v>
      </c>
      <c r="G1365" s="27">
        <v>5</v>
      </c>
      <c r="H1365" s="27">
        <v>5</v>
      </c>
      <c r="I1365" s="27">
        <v>5</v>
      </c>
      <c r="J1365" s="27">
        <v>2</v>
      </c>
      <c r="K1365" s="27">
        <v>2</v>
      </c>
      <c r="L1365" s="27">
        <v>2</v>
      </c>
      <c r="M1365" s="27">
        <v>3</v>
      </c>
      <c r="N1365" s="26">
        <v>3</v>
      </c>
      <c r="O1365" s="27">
        <v>2</v>
      </c>
      <c r="P1365" s="27">
        <v>3</v>
      </c>
      <c r="Q1365" s="28"/>
      <c r="R1365" s="28"/>
      <c r="S1365" s="28"/>
      <c r="T1365" s="29"/>
      <c r="U1365" s="28"/>
      <c r="V1365" s="30" t="s">
        <v>113</v>
      </c>
      <c r="W1365" s="30" t="s">
        <v>113</v>
      </c>
      <c r="X1365" s="30">
        <v>3</v>
      </c>
      <c r="Y1365" s="30" t="s">
        <v>113</v>
      </c>
      <c r="Z1365" s="30" t="s">
        <v>113</v>
      </c>
      <c r="AA1365" s="30">
        <v>6</v>
      </c>
      <c r="AB1365" s="30" t="s">
        <v>113</v>
      </c>
      <c r="AC1365" s="30" t="s">
        <v>113</v>
      </c>
      <c r="AD1365" s="30" t="s">
        <v>113</v>
      </c>
      <c r="AE1365" s="30" t="s">
        <v>113</v>
      </c>
      <c r="AF1365" s="30" t="s">
        <v>113</v>
      </c>
      <c r="AG1365" s="30" t="s">
        <v>113</v>
      </c>
      <c r="AH1365" s="30" t="s">
        <v>113</v>
      </c>
      <c r="AI1365" s="30" t="s">
        <v>113</v>
      </c>
      <c r="AJ1365" s="30" t="s">
        <v>113</v>
      </c>
      <c r="AK1365" s="30" t="s">
        <v>113</v>
      </c>
      <c r="AL1365" s="30" t="s">
        <v>113</v>
      </c>
      <c r="AM1365" s="30">
        <v>0</v>
      </c>
      <c r="AN1365" s="30">
        <v>21</v>
      </c>
      <c r="AO1365" s="30">
        <v>1</v>
      </c>
      <c r="AP1365" s="30">
        <v>6</v>
      </c>
      <c r="AQ1365" s="31">
        <v>3</v>
      </c>
      <c r="AR1365" s="31">
        <v>3</v>
      </c>
      <c r="AS1365" s="31">
        <v>3</v>
      </c>
      <c r="AT1365" s="32">
        <v>3</v>
      </c>
      <c r="AU1365" s="32">
        <v>3</v>
      </c>
      <c r="AV1365" s="32">
        <v>3</v>
      </c>
      <c r="AW1365" s="32">
        <v>3</v>
      </c>
      <c r="AX1365" s="32">
        <v>3</v>
      </c>
      <c r="AY1365" s="32">
        <v>3</v>
      </c>
      <c r="AZ1365" s="32">
        <v>3</v>
      </c>
      <c r="BA1365" s="32">
        <v>3</v>
      </c>
      <c r="BB1365" s="32">
        <v>3</v>
      </c>
      <c r="BC1365" s="32">
        <v>3</v>
      </c>
      <c r="BD1365" s="33">
        <v>7.2</v>
      </c>
      <c r="BE1365" s="33">
        <v>3</v>
      </c>
      <c r="BF1365" s="33">
        <v>3</v>
      </c>
      <c r="BG1365" s="33">
        <v>3</v>
      </c>
      <c r="BH1365" s="33">
        <v>3</v>
      </c>
      <c r="BI1365" s="33">
        <v>3</v>
      </c>
      <c r="BJ1365" s="34">
        <v>3</v>
      </c>
      <c r="BK1365" s="35">
        <v>3</v>
      </c>
      <c r="BL1365" t="str">
        <f>IF(BY1365&gt;LARGE(BZ1365:$CK1365,1),1,"")</f>
        <v/>
      </c>
      <c r="BM1365" t="str">
        <f>IF(BZ1365&gt;LARGE(CA1365:$CK1365,1),2,"")</f>
        <v/>
      </c>
      <c r="BN1365" t="str">
        <f>IF(CA1365&gt;LARGE(CB1365:$CK1365,1),2.2,"")</f>
        <v/>
      </c>
      <c r="BO1365">
        <f>IF(CB1365&gt;LARGE(CC1365:$CK1365,1),3,"")</f>
        <v>3</v>
      </c>
      <c r="BP1365" t="str">
        <f>IF(CC1365&gt;LARGE(CD1365:$CK1365,1),3.2,"")</f>
        <v/>
      </c>
      <c r="BQ1365" t="str">
        <f>IF(CD1365&gt;LARGE(CE1365:$CK1365,1),4,"")</f>
        <v/>
      </c>
      <c r="BR1365" t="str">
        <f>IF(CE1365&gt;LARGE(CF1365:$CK1365,1),4.2,"")</f>
        <v/>
      </c>
      <c r="BS1365" t="str">
        <f>IF(CF1365&gt;LARGE(CG1365:$CK1365,1),5,"")</f>
        <v/>
      </c>
      <c r="BT1365" t="str">
        <f>IF(CG1365&gt;LARGE(CH1365:$CK1365,1),5.2,"")</f>
        <v/>
      </c>
      <c r="BU1365" t="str">
        <f>IF(CH1365&gt;LARGE(CI1365:$CK1365,1),6,"")</f>
        <v/>
      </c>
      <c r="BV1365" t="str">
        <f>IF(CI1365&gt;LARGE(CJ1365:$CK1365,1),6.2,"")</f>
        <v/>
      </c>
      <c r="BW1365" t="str">
        <f>IF(CJ1365&gt;LARGE(CK1365:$CK1365,1),7,"")</f>
        <v/>
      </c>
      <c r="BX1365" t="str">
        <f t="shared" si="358"/>
        <v/>
      </c>
      <c r="BY1365" s="36">
        <f t="shared" si="359"/>
        <v>0</v>
      </c>
      <c r="BZ1365" s="36">
        <f t="shared" si="360"/>
        <v>0</v>
      </c>
      <c r="CA1365">
        <f t="shared" si="361"/>
        <v>0</v>
      </c>
      <c r="CB1365" s="36">
        <f t="shared" si="362"/>
        <v>10</v>
      </c>
      <c r="CC1365">
        <f t="shared" si="363"/>
        <v>0</v>
      </c>
      <c r="CD1365" s="36">
        <f t="shared" si="364"/>
        <v>0</v>
      </c>
      <c r="CE1365">
        <f t="shared" si="365"/>
        <v>0</v>
      </c>
      <c r="CF1365" s="36">
        <f t="shared" si="366"/>
        <v>0</v>
      </c>
      <c r="CG1365">
        <f t="shared" si="367"/>
        <v>0</v>
      </c>
      <c r="CH1365" s="36">
        <f t="shared" si="368"/>
        <v>0</v>
      </c>
      <c r="CI1365">
        <f t="shared" si="369"/>
        <v>0</v>
      </c>
      <c r="CJ1365" s="36">
        <f t="shared" si="370"/>
        <v>0</v>
      </c>
      <c r="CK1365">
        <f t="shared" si="371"/>
        <v>0</v>
      </c>
      <c r="CP1365">
        <v>2126</v>
      </c>
      <c r="DD1365" t="str">
        <f>IF(COUNTIF('[3]Zone Players'!A$3:A$1847,A1365)&lt;1,"D","")</f>
        <v/>
      </c>
      <c r="DF1365">
        <f t="shared" si="374"/>
        <v>3</v>
      </c>
      <c r="DG1365" s="70">
        <f t="shared" si="372"/>
        <v>10</v>
      </c>
      <c r="DH1365" t="str">
        <f t="shared" si="373"/>
        <v/>
      </c>
    </row>
    <row r="1366" spans="1:112" x14ac:dyDescent="0.25">
      <c r="A1366" s="23">
        <v>25120</v>
      </c>
      <c r="B1366" s="24" t="s">
        <v>1828</v>
      </c>
      <c r="C1366" s="24" t="s">
        <v>1829</v>
      </c>
      <c r="D1366" s="25" t="s">
        <v>1799</v>
      </c>
      <c r="E1366" s="26"/>
      <c r="F1366" s="27"/>
      <c r="G1366" s="27"/>
      <c r="H1366" s="27"/>
      <c r="I1366" s="27"/>
      <c r="J1366" s="27"/>
      <c r="K1366" s="27"/>
      <c r="L1366" s="27"/>
      <c r="M1366" s="27"/>
      <c r="N1366" s="26">
        <v>5</v>
      </c>
      <c r="O1366" s="27">
        <v>4</v>
      </c>
      <c r="P1366" s="27">
        <v>4</v>
      </c>
      <c r="Q1366" s="28"/>
      <c r="R1366" s="28">
        <v>6</v>
      </c>
      <c r="S1366" s="28"/>
      <c r="T1366" s="29"/>
      <c r="U1366" s="28"/>
      <c r="V1366" s="30" t="s">
        <v>113</v>
      </c>
      <c r="W1366" s="30" t="s">
        <v>113</v>
      </c>
      <c r="X1366" s="30">
        <v>3</v>
      </c>
      <c r="Y1366" s="30" t="s">
        <v>113</v>
      </c>
      <c r="Z1366" s="30" t="s">
        <v>113</v>
      </c>
      <c r="AA1366" s="30">
        <v>6</v>
      </c>
      <c r="AB1366" s="30" t="s">
        <v>113</v>
      </c>
      <c r="AC1366" s="30" t="s">
        <v>113</v>
      </c>
      <c r="AD1366" s="30" t="s">
        <v>113</v>
      </c>
      <c r="AE1366" s="30" t="s">
        <v>113</v>
      </c>
      <c r="AF1366" s="30" t="s">
        <v>113</v>
      </c>
      <c r="AG1366" s="30" t="s">
        <v>113</v>
      </c>
      <c r="AH1366" s="30" t="s">
        <v>113</v>
      </c>
      <c r="AI1366" s="30" t="s">
        <v>113</v>
      </c>
      <c r="AJ1366" s="30" t="s">
        <v>113</v>
      </c>
      <c r="AK1366" s="30" t="s">
        <v>113</v>
      </c>
      <c r="AL1366" s="30" t="s">
        <v>113</v>
      </c>
      <c r="AM1366" s="30">
        <v>0</v>
      </c>
      <c r="AN1366" s="30">
        <v>21</v>
      </c>
      <c r="AO1366" s="30">
        <v>1</v>
      </c>
      <c r="AP1366" s="30">
        <v>6</v>
      </c>
      <c r="AQ1366" s="31">
        <v>5</v>
      </c>
      <c r="AR1366" s="31">
        <v>5</v>
      </c>
      <c r="AS1366" s="31">
        <v>6</v>
      </c>
      <c r="AT1366" s="32">
        <v>0</v>
      </c>
      <c r="AU1366" s="32">
        <v>0</v>
      </c>
      <c r="AV1366" s="32">
        <v>0</v>
      </c>
      <c r="AW1366" s="32">
        <v>0</v>
      </c>
      <c r="AX1366" s="32">
        <v>0</v>
      </c>
      <c r="AY1366" s="32">
        <v>0</v>
      </c>
      <c r="AZ1366" s="32">
        <v>0</v>
      </c>
      <c r="BA1366" s="32">
        <v>0</v>
      </c>
      <c r="BB1366" s="32">
        <v>0</v>
      </c>
      <c r="BC1366" s="32">
        <v>0</v>
      </c>
      <c r="BD1366" s="33">
        <v>7.2</v>
      </c>
      <c r="BE1366" s="33">
        <v>7.2</v>
      </c>
      <c r="BF1366" s="33">
        <v>7.2</v>
      </c>
      <c r="BG1366" s="33">
        <v>7.2</v>
      </c>
      <c r="BH1366" s="33">
        <v>7.2</v>
      </c>
      <c r="BI1366" s="33">
        <v>7.2</v>
      </c>
      <c r="BJ1366" s="34" t="s">
        <v>113</v>
      </c>
      <c r="BK1366" s="35" t="s">
        <v>113</v>
      </c>
      <c r="BL1366" t="str">
        <f>IF(BY1366&gt;LARGE(BZ1366:$CK1366,1),1,"")</f>
        <v/>
      </c>
      <c r="BM1366" t="str">
        <f>IF(BZ1366&gt;LARGE(CA1366:$CK1366,1),2,"")</f>
        <v/>
      </c>
      <c r="BN1366" t="str">
        <f>IF(CA1366&gt;LARGE(CB1366:$CK1366,1),2.2,"")</f>
        <v/>
      </c>
      <c r="BO1366" t="str">
        <f>IF(CB1366&gt;LARGE(CC1366:$CK1366,1),3,"")</f>
        <v/>
      </c>
      <c r="BP1366" t="str">
        <f>IF(CC1366&gt;LARGE(CD1366:$CK1366,1),3.2,"")</f>
        <v/>
      </c>
      <c r="BQ1366" t="str">
        <f>IF(CD1366&gt;LARGE(CE1366:$CK1366,1),4,"")</f>
        <v/>
      </c>
      <c r="BR1366" t="str">
        <f>IF(CE1366&gt;LARGE(CF1366:$CK1366,1),4.2,"")</f>
        <v/>
      </c>
      <c r="BS1366" t="str">
        <f>IF(CF1366&gt;LARGE(CG1366:$CK1366,1),5,"")</f>
        <v/>
      </c>
      <c r="BT1366" t="str">
        <f>IF(CG1366&gt;LARGE(CH1366:$CK1366,1),5.2,"")</f>
        <v/>
      </c>
      <c r="BU1366" t="str">
        <f>IF(CH1366&gt;LARGE(CI1366:$CK1366,1),6,"")</f>
        <v/>
      </c>
      <c r="BV1366" t="str">
        <f>IF(CI1366&gt;LARGE(CJ1366:$CK1366,1),6.2,"")</f>
        <v/>
      </c>
      <c r="BW1366" t="str">
        <f>IF(CJ1366&gt;LARGE(CK1366:$CK1366,1),7,"")</f>
        <v/>
      </c>
      <c r="BX1366" t="str">
        <f t="shared" si="358"/>
        <v/>
      </c>
      <c r="BY1366" s="36">
        <f t="shared" si="359"/>
        <v>0</v>
      </c>
      <c r="BZ1366" s="36">
        <f t="shared" si="360"/>
        <v>0</v>
      </c>
      <c r="CA1366">
        <f t="shared" si="361"/>
        <v>0</v>
      </c>
      <c r="CB1366" s="36">
        <f t="shared" si="362"/>
        <v>0</v>
      </c>
      <c r="CC1366">
        <f t="shared" si="363"/>
        <v>0</v>
      </c>
      <c r="CD1366" s="36">
        <f t="shared" si="364"/>
        <v>0</v>
      </c>
      <c r="CE1366">
        <f t="shared" si="365"/>
        <v>0</v>
      </c>
      <c r="CF1366" s="36">
        <f t="shared" si="366"/>
        <v>0</v>
      </c>
      <c r="CG1366">
        <f t="shared" si="367"/>
        <v>0</v>
      </c>
      <c r="CH1366" s="36">
        <f t="shared" si="368"/>
        <v>0</v>
      </c>
      <c r="CI1366">
        <f t="shared" si="369"/>
        <v>0</v>
      </c>
      <c r="CJ1366" s="36">
        <f t="shared" si="370"/>
        <v>0</v>
      </c>
      <c r="CK1366">
        <f t="shared" si="371"/>
        <v>0</v>
      </c>
      <c r="CP1366">
        <v>2127</v>
      </c>
      <c r="DD1366" t="str">
        <f>IF(COUNTIF('[3]Zone Players'!A$3:A$1847,A1366)&lt;1,"D","")</f>
        <v/>
      </c>
      <c r="DF1366">
        <f t="shared" si="374"/>
        <v>6</v>
      </c>
      <c r="DG1366" s="70">
        <f t="shared" si="372"/>
        <v>0</v>
      </c>
      <c r="DH1366" t="str">
        <f t="shared" si="373"/>
        <v/>
      </c>
    </row>
    <row r="1367" spans="1:112" x14ac:dyDescent="0.25">
      <c r="A1367" s="23">
        <v>13378</v>
      </c>
      <c r="B1367" s="24" t="s">
        <v>1830</v>
      </c>
      <c r="C1367" s="24" t="s">
        <v>235</v>
      </c>
      <c r="D1367" s="25" t="s">
        <v>1799</v>
      </c>
      <c r="E1367" s="26"/>
      <c r="F1367" s="27"/>
      <c r="G1367" s="27"/>
      <c r="H1367" s="27">
        <v>7</v>
      </c>
      <c r="I1367" s="27">
        <v>6</v>
      </c>
      <c r="J1367" s="27">
        <v>6</v>
      </c>
      <c r="K1367" s="27">
        <v>5</v>
      </c>
      <c r="L1367" s="27">
        <v>4</v>
      </c>
      <c r="M1367" s="27">
        <v>4</v>
      </c>
      <c r="N1367" s="26">
        <v>4</v>
      </c>
      <c r="O1367" s="27">
        <v>4</v>
      </c>
      <c r="P1367" s="27">
        <v>4</v>
      </c>
      <c r="Q1367" s="28"/>
      <c r="R1367" s="28">
        <v>6</v>
      </c>
      <c r="S1367" s="28"/>
      <c r="T1367" s="29"/>
      <c r="U1367" s="28"/>
      <c r="V1367" s="30" t="s">
        <v>113</v>
      </c>
      <c r="W1367" s="30" t="s">
        <v>113</v>
      </c>
      <c r="X1367" s="30">
        <v>3</v>
      </c>
      <c r="Y1367" s="30" t="s">
        <v>113</v>
      </c>
      <c r="Z1367" s="30" t="s">
        <v>113</v>
      </c>
      <c r="AA1367" s="30">
        <v>6</v>
      </c>
      <c r="AB1367" s="30" t="s">
        <v>113</v>
      </c>
      <c r="AC1367" s="30" t="s">
        <v>113</v>
      </c>
      <c r="AD1367" s="30" t="s">
        <v>113</v>
      </c>
      <c r="AE1367" s="30" t="s">
        <v>113</v>
      </c>
      <c r="AF1367" s="30" t="s">
        <v>113</v>
      </c>
      <c r="AG1367" s="30" t="s">
        <v>113</v>
      </c>
      <c r="AH1367" s="30" t="s">
        <v>113</v>
      </c>
      <c r="AI1367" s="30" t="s">
        <v>113</v>
      </c>
      <c r="AJ1367" s="30" t="s">
        <v>113</v>
      </c>
      <c r="AK1367" s="30" t="s">
        <v>113</v>
      </c>
      <c r="AL1367" s="30" t="s">
        <v>113</v>
      </c>
      <c r="AM1367" s="30">
        <v>0</v>
      </c>
      <c r="AN1367" s="30">
        <v>21</v>
      </c>
      <c r="AO1367" s="30">
        <v>1</v>
      </c>
      <c r="AP1367" s="30">
        <v>6</v>
      </c>
      <c r="AQ1367" s="31">
        <v>5</v>
      </c>
      <c r="AR1367" s="31">
        <v>5</v>
      </c>
      <c r="AS1367" s="31">
        <v>5</v>
      </c>
      <c r="AT1367" s="32">
        <v>0</v>
      </c>
      <c r="AU1367" s="32">
        <v>0</v>
      </c>
      <c r="AV1367" s="32">
        <v>0</v>
      </c>
      <c r="AW1367" s="32">
        <v>0</v>
      </c>
      <c r="AX1367" s="32">
        <v>0</v>
      </c>
      <c r="AY1367" s="32">
        <v>0</v>
      </c>
      <c r="AZ1367" s="32">
        <v>0</v>
      </c>
      <c r="BA1367" s="32">
        <v>0</v>
      </c>
      <c r="BB1367" s="32">
        <v>0</v>
      </c>
      <c r="BC1367" s="32">
        <v>6</v>
      </c>
      <c r="BD1367" s="33">
        <v>7.2</v>
      </c>
      <c r="BE1367" s="33">
        <v>7.2</v>
      </c>
      <c r="BF1367" s="33">
        <v>7.2</v>
      </c>
      <c r="BG1367" s="33">
        <v>7.2</v>
      </c>
      <c r="BH1367" s="33">
        <v>7.2</v>
      </c>
      <c r="BI1367" s="33">
        <v>7.2</v>
      </c>
      <c r="BJ1367" s="34" t="s">
        <v>113</v>
      </c>
      <c r="BK1367" s="35">
        <v>5</v>
      </c>
      <c r="BL1367" t="str">
        <f>IF(BY1367&gt;LARGE(BZ1367:$CK1367,1),1,"")</f>
        <v/>
      </c>
      <c r="BM1367" t="str">
        <f>IF(BZ1367&gt;LARGE(CA1367:$CK1367,1),2,"")</f>
        <v/>
      </c>
      <c r="BN1367" t="str">
        <f>IF(CA1367&gt;LARGE(CB1367:$CK1367,1),2.2,"")</f>
        <v/>
      </c>
      <c r="BO1367" t="str">
        <f>IF(CB1367&gt;LARGE(CC1367:$CK1367,1),3,"")</f>
        <v/>
      </c>
      <c r="BP1367" t="str">
        <f>IF(CC1367&gt;LARGE(CD1367:$CK1367,1),3.2,"")</f>
        <v/>
      </c>
      <c r="BQ1367" t="str">
        <f>IF(CD1367&gt;LARGE(CE1367:$CK1367,1),4,"")</f>
        <v/>
      </c>
      <c r="BR1367" t="str">
        <f>IF(CE1367&gt;LARGE(CF1367:$CK1367,1),4.2,"")</f>
        <v/>
      </c>
      <c r="BS1367" t="str">
        <f>IF(CF1367&gt;LARGE(CG1367:$CK1367,1),5,"")</f>
        <v/>
      </c>
      <c r="BT1367" t="str">
        <f>IF(CG1367&gt;LARGE(CH1367:$CK1367,1),5.2,"")</f>
        <v/>
      </c>
      <c r="BU1367">
        <f>IF(CH1367&gt;LARGE(CI1367:$CK1367,1),6,"")</f>
        <v>6</v>
      </c>
      <c r="BV1367" t="str">
        <f>IF(CI1367&gt;LARGE(CJ1367:$CK1367,1),6.2,"")</f>
        <v/>
      </c>
      <c r="BW1367" t="str">
        <f>IF(CJ1367&gt;LARGE(CK1367:$CK1367,1),7,"")</f>
        <v/>
      </c>
      <c r="BX1367" t="str">
        <f t="shared" si="358"/>
        <v/>
      </c>
      <c r="BY1367" s="36">
        <f t="shared" si="359"/>
        <v>0</v>
      </c>
      <c r="BZ1367" s="36">
        <f t="shared" si="360"/>
        <v>0</v>
      </c>
      <c r="CA1367">
        <f t="shared" si="361"/>
        <v>0</v>
      </c>
      <c r="CB1367" s="36">
        <f t="shared" si="362"/>
        <v>0</v>
      </c>
      <c r="CC1367">
        <f t="shared" si="363"/>
        <v>0</v>
      </c>
      <c r="CD1367" s="36">
        <f t="shared" si="364"/>
        <v>0</v>
      </c>
      <c r="CE1367">
        <f t="shared" si="365"/>
        <v>0</v>
      </c>
      <c r="CF1367" s="36">
        <f t="shared" si="366"/>
        <v>0</v>
      </c>
      <c r="CG1367">
        <f t="shared" si="367"/>
        <v>0</v>
      </c>
      <c r="CH1367" s="36">
        <f t="shared" si="368"/>
        <v>1</v>
      </c>
      <c r="CI1367">
        <f t="shared" si="369"/>
        <v>0</v>
      </c>
      <c r="CJ1367" s="36">
        <f t="shared" si="370"/>
        <v>0</v>
      </c>
      <c r="CK1367">
        <f t="shared" si="371"/>
        <v>0</v>
      </c>
      <c r="CP1367">
        <v>2130</v>
      </c>
      <c r="DD1367" t="str">
        <f>IF(COUNTIF('[3]Zone Players'!A$3:A$1847,A1367)&lt;1,"D","")</f>
        <v/>
      </c>
      <c r="DF1367">
        <f t="shared" si="374"/>
        <v>5</v>
      </c>
      <c r="DG1367" s="70">
        <f t="shared" si="372"/>
        <v>1</v>
      </c>
      <c r="DH1367" t="str">
        <f t="shared" si="373"/>
        <v/>
      </c>
    </row>
    <row r="1368" spans="1:112" x14ac:dyDescent="0.25">
      <c r="A1368" s="23">
        <v>126892</v>
      </c>
      <c r="B1368" s="24" t="s">
        <v>1228</v>
      </c>
      <c r="C1368" s="24" t="s">
        <v>372</v>
      </c>
      <c r="D1368" s="25" t="s">
        <v>1799</v>
      </c>
      <c r="E1368" s="26"/>
      <c r="F1368" s="27"/>
      <c r="G1368" s="27"/>
      <c r="H1368" s="27">
        <v>7</v>
      </c>
      <c r="I1368" s="27">
        <v>6</v>
      </c>
      <c r="J1368" s="27">
        <v>6</v>
      </c>
      <c r="K1368" s="27">
        <v>6</v>
      </c>
      <c r="L1368" s="27">
        <v>6</v>
      </c>
      <c r="M1368" s="27">
        <v>6</v>
      </c>
      <c r="N1368" s="26">
        <v>6</v>
      </c>
      <c r="O1368" s="27">
        <v>6</v>
      </c>
      <c r="P1368" s="27">
        <v>5</v>
      </c>
      <c r="Q1368" s="28"/>
      <c r="R1368" s="28"/>
      <c r="S1368" s="28"/>
      <c r="T1368" s="29"/>
      <c r="U1368" s="28"/>
      <c r="V1368" s="30" t="s">
        <v>113</v>
      </c>
      <c r="W1368" s="30" t="s">
        <v>113</v>
      </c>
      <c r="X1368" s="30">
        <v>3</v>
      </c>
      <c r="Y1368" s="30" t="s">
        <v>113</v>
      </c>
      <c r="Z1368" s="30" t="s">
        <v>113</v>
      </c>
      <c r="AA1368" s="30">
        <v>6</v>
      </c>
      <c r="AB1368" s="30" t="s">
        <v>113</v>
      </c>
      <c r="AC1368" s="30" t="s">
        <v>113</v>
      </c>
      <c r="AD1368" s="30" t="s">
        <v>113</v>
      </c>
      <c r="AE1368" s="30" t="s">
        <v>113</v>
      </c>
      <c r="AF1368" s="30" t="s">
        <v>113</v>
      </c>
      <c r="AG1368" s="30" t="s">
        <v>113</v>
      </c>
      <c r="AH1368" s="30" t="s">
        <v>113</v>
      </c>
      <c r="AI1368" s="30" t="s">
        <v>113</v>
      </c>
      <c r="AJ1368" s="30" t="s">
        <v>113</v>
      </c>
      <c r="AK1368" s="30" t="s">
        <v>113</v>
      </c>
      <c r="AL1368" s="30" t="s">
        <v>113</v>
      </c>
      <c r="AM1368" s="30">
        <v>0</v>
      </c>
      <c r="AN1368" s="30">
        <v>21</v>
      </c>
      <c r="AO1368" s="30">
        <v>1</v>
      </c>
      <c r="AP1368" s="30">
        <v>6</v>
      </c>
      <c r="AQ1368" s="31">
        <v>5</v>
      </c>
      <c r="AR1368" s="31">
        <v>6</v>
      </c>
      <c r="AS1368" s="31">
        <v>6</v>
      </c>
      <c r="AT1368" s="32">
        <v>6</v>
      </c>
      <c r="AU1368" s="32">
        <v>6</v>
      </c>
      <c r="AV1368" s="32">
        <v>6</v>
      </c>
      <c r="AW1368" s="32">
        <v>6</v>
      </c>
      <c r="AX1368" s="32">
        <v>6</v>
      </c>
      <c r="AY1368" s="32">
        <v>6</v>
      </c>
      <c r="AZ1368" s="32">
        <v>6</v>
      </c>
      <c r="BA1368" s="32">
        <v>6</v>
      </c>
      <c r="BB1368" s="32">
        <v>6</v>
      </c>
      <c r="BC1368" s="32">
        <v>6</v>
      </c>
      <c r="BD1368" s="33">
        <v>7.2</v>
      </c>
      <c r="BE1368" s="33">
        <v>6</v>
      </c>
      <c r="BF1368" s="33">
        <v>6</v>
      </c>
      <c r="BG1368" s="33">
        <v>6</v>
      </c>
      <c r="BH1368" s="33">
        <v>6</v>
      </c>
      <c r="BI1368" s="33">
        <v>6</v>
      </c>
      <c r="BJ1368" s="34">
        <v>6</v>
      </c>
      <c r="BK1368" s="35">
        <v>6</v>
      </c>
      <c r="BL1368" t="str">
        <f>IF(BY1368&gt;LARGE(BZ1368:$CK1368,1),1,"")</f>
        <v/>
      </c>
      <c r="BM1368" t="str">
        <f>IF(BZ1368&gt;LARGE(CA1368:$CK1368,1),2,"")</f>
        <v/>
      </c>
      <c r="BN1368" t="str">
        <f>IF(CA1368&gt;LARGE(CB1368:$CK1368,1),2.2,"")</f>
        <v/>
      </c>
      <c r="BO1368" t="str">
        <f>IF(CB1368&gt;LARGE(CC1368:$CK1368,1),3,"")</f>
        <v/>
      </c>
      <c r="BP1368" t="str">
        <f>IF(CC1368&gt;LARGE(CD1368:$CK1368,1),3.2,"")</f>
        <v/>
      </c>
      <c r="BQ1368" t="str">
        <f>IF(CD1368&gt;LARGE(CE1368:$CK1368,1),4,"")</f>
        <v/>
      </c>
      <c r="BR1368" t="str">
        <f>IF(CE1368&gt;LARGE(CF1368:$CK1368,1),4.2,"")</f>
        <v/>
      </c>
      <c r="BS1368" t="str">
        <f>IF(CF1368&gt;LARGE(CG1368:$CK1368,1),5,"")</f>
        <v/>
      </c>
      <c r="BT1368" t="str">
        <f>IF(CG1368&gt;LARGE(CH1368:$CK1368,1),5.2,"")</f>
        <v/>
      </c>
      <c r="BU1368">
        <f>IF(CH1368&gt;LARGE(CI1368:$CK1368,1),6,"")</f>
        <v>6</v>
      </c>
      <c r="BV1368" t="str">
        <f>IF(CI1368&gt;LARGE(CJ1368:$CK1368,1),6.2,"")</f>
        <v/>
      </c>
      <c r="BW1368" t="str">
        <f>IF(CJ1368&gt;LARGE(CK1368:$CK1368,1),7,"")</f>
        <v/>
      </c>
      <c r="BX1368" t="str">
        <f t="shared" si="358"/>
        <v/>
      </c>
      <c r="BY1368" s="36">
        <f t="shared" si="359"/>
        <v>0</v>
      </c>
      <c r="BZ1368" s="36">
        <f t="shared" si="360"/>
        <v>0</v>
      </c>
      <c r="CA1368">
        <f t="shared" si="361"/>
        <v>0</v>
      </c>
      <c r="CB1368" s="36">
        <f t="shared" si="362"/>
        <v>0</v>
      </c>
      <c r="CC1368">
        <f t="shared" si="363"/>
        <v>0</v>
      </c>
      <c r="CD1368" s="36">
        <f t="shared" si="364"/>
        <v>0</v>
      </c>
      <c r="CE1368">
        <f t="shared" si="365"/>
        <v>0</v>
      </c>
      <c r="CF1368" s="36">
        <f t="shared" si="366"/>
        <v>0</v>
      </c>
      <c r="CG1368">
        <f t="shared" si="367"/>
        <v>0</v>
      </c>
      <c r="CH1368" s="36">
        <f t="shared" si="368"/>
        <v>10</v>
      </c>
      <c r="CI1368">
        <f t="shared" si="369"/>
        <v>0</v>
      </c>
      <c r="CJ1368" s="36">
        <f t="shared" si="370"/>
        <v>0</v>
      </c>
      <c r="CK1368">
        <f t="shared" si="371"/>
        <v>0</v>
      </c>
      <c r="CP1368">
        <v>2131</v>
      </c>
      <c r="DD1368" t="str">
        <f>IF(COUNTIF('[3]Zone Players'!A$3:A$1847,A1368)&lt;1,"D","")</f>
        <v/>
      </c>
      <c r="DF1368">
        <f t="shared" si="374"/>
        <v>6</v>
      </c>
      <c r="DG1368" s="70">
        <f t="shared" si="372"/>
        <v>10</v>
      </c>
      <c r="DH1368" t="str">
        <f t="shared" si="373"/>
        <v/>
      </c>
    </row>
    <row r="1369" spans="1:112" x14ac:dyDescent="0.25">
      <c r="A1369" s="23">
        <v>136600</v>
      </c>
      <c r="B1369" s="24" t="s">
        <v>1831</v>
      </c>
      <c r="C1369" s="24" t="s">
        <v>1832</v>
      </c>
      <c r="D1369" s="25" t="s">
        <v>1799</v>
      </c>
      <c r="E1369" s="26"/>
      <c r="F1369" s="27"/>
      <c r="G1369" s="27"/>
      <c r="H1369" s="27"/>
      <c r="I1369" s="27"/>
      <c r="J1369" s="27">
        <v>6</v>
      </c>
      <c r="K1369" s="27">
        <v>6</v>
      </c>
      <c r="L1369" s="27">
        <v>6</v>
      </c>
      <c r="M1369" s="27">
        <v>6</v>
      </c>
      <c r="N1369" s="26"/>
      <c r="O1369" s="27"/>
      <c r="P1369" s="27">
        <v>5</v>
      </c>
      <c r="Q1369" s="28"/>
      <c r="R1369" s="28"/>
      <c r="S1369" s="28"/>
      <c r="T1369" s="29"/>
      <c r="U1369" s="28"/>
      <c r="V1369" s="30" t="s">
        <v>113</v>
      </c>
      <c r="W1369" s="30" t="s">
        <v>113</v>
      </c>
      <c r="X1369" s="30">
        <v>3</v>
      </c>
      <c r="Y1369" s="30" t="s">
        <v>113</v>
      </c>
      <c r="Z1369" s="30" t="s">
        <v>113</v>
      </c>
      <c r="AA1369" s="30">
        <v>6</v>
      </c>
      <c r="AB1369" s="30" t="s">
        <v>113</v>
      </c>
      <c r="AC1369" s="30" t="s">
        <v>113</v>
      </c>
      <c r="AD1369" s="30" t="s">
        <v>113</v>
      </c>
      <c r="AE1369" s="30" t="s">
        <v>113</v>
      </c>
      <c r="AF1369" s="30" t="s">
        <v>113</v>
      </c>
      <c r="AG1369" s="30" t="s">
        <v>113</v>
      </c>
      <c r="AH1369" s="30" t="s">
        <v>113</v>
      </c>
      <c r="AI1369" s="30" t="s">
        <v>113</v>
      </c>
      <c r="AJ1369" s="30" t="s">
        <v>113</v>
      </c>
      <c r="AK1369" s="30" t="s">
        <v>113</v>
      </c>
      <c r="AL1369" s="30" t="s">
        <v>113</v>
      </c>
      <c r="AM1369" s="30">
        <v>0</v>
      </c>
      <c r="AN1369" s="30">
        <v>21</v>
      </c>
      <c r="AO1369" s="30">
        <v>1</v>
      </c>
      <c r="AP1369" s="30">
        <v>6</v>
      </c>
      <c r="AQ1369" s="31">
        <v>5</v>
      </c>
      <c r="AR1369" s="31">
        <v>5</v>
      </c>
      <c r="AS1369" s="31">
        <v>5</v>
      </c>
      <c r="AT1369" s="32">
        <v>0</v>
      </c>
      <c r="AU1369" s="32">
        <v>0</v>
      </c>
      <c r="AV1369" s="32">
        <v>0</v>
      </c>
      <c r="AW1369" s="32">
        <v>0</v>
      </c>
      <c r="AX1369" s="32">
        <v>0</v>
      </c>
      <c r="AY1369" s="32">
        <v>0</v>
      </c>
      <c r="AZ1369" s="32">
        <v>0</v>
      </c>
      <c r="BA1369" s="32">
        <v>0</v>
      </c>
      <c r="BB1369" s="32">
        <v>0</v>
      </c>
      <c r="BC1369" s="32">
        <v>0</v>
      </c>
      <c r="BD1369" s="33">
        <v>7.2</v>
      </c>
      <c r="BE1369" s="33">
        <v>7.2</v>
      </c>
      <c r="BF1369" s="33">
        <v>7.2</v>
      </c>
      <c r="BG1369" s="33">
        <v>7.2</v>
      </c>
      <c r="BH1369" s="33">
        <v>7.2</v>
      </c>
      <c r="BI1369" s="33">
        <v>7.2</v>
      </c>
      <c r="BJ1369" s="34" t="s">
        <v>113</v>
      </c>
      <c r="BK1369" s="35" t="s">
        <v>113</v>
      </c>
      <c r="BL1369" t="str">
        <f>IF(BY1369&gt;LARGE(BZ1369:$CK1369,1),1,"")</f>
        <v/>
      </c>
      <c r="BM1369" t="str">
        <f>IF(BZ1369&gt;LARGE(CA1369:$CK1369,1),2,"")</f>
        <v/>
      </c>
      <c r="BN1369" t="str">
        <f>IF(CA1369&gt;LARGE(CB1369:$CK1369,1),2.2,"")</f>
        <v/>
      </c>
      <c r="BO1369" t="str">
        <f>IF(CB1369&gt;LARGE(CC1369:$CK1369,1),3,"")</f>
        <v/>
      </c>
      <c r="BP1369" t="str">
        <f>IF(CC1369&gt;LARGE(CD1369:$CK1369,1),3.2,"")</f>
        <v/>
      </c>
      <c r="BQ1369" t="str">
        <f>IF(CD1369&gt;LARGE(CE1369:$CK1369,1),4,"")</f>
        <v/>
      </c>
      <c r="BR1369" t="str">
        <f>IF(CE1369&gt;LARGE(CF1369:$CK1369,1),4.2,"")</f>
        <v/>
      </c>
      <c r="BS1369" t="str">
        <f>IF(CF1369&gt;LARGE(CG1369:$CK1369,1),5,"")</f>
        <v/>
      </c>
      <c r="BT1369" t="str">
        <f>IF(CG1369&gt;LARGE(CH1369:$CK1369,1),5.2,"")</f>
        <v/>
      </c>
      <c r="BU1369" t="str">
        <f>IF(CH1369&gt;LARGE(CI1369:$CK1369,1),6,"")</f>
        <v/>
      </c>
      <c r="BV1369" t="str">
        <f>IF(CI1369&gt;LARGE(CJ1369:$CK1369,1),6.2,"")</f>
        <v/>
      </c>
      <c r="BW1369" t="str">
        <f>IF(CJ1369&gt;LARGE(CK1369:$CK1369,1),7,"")</f>
        <v/>
      </c>
      <c r="BX1369" t="str">
        <f t="shared" si="358"/>
        <v/>
      </c>
      <c r="BY1369" s="36">
        <f t="shared" si="359"/>
        <v>0</v>
      </c>
      <c r="BZ1369" s="36">
        <f t="shared" si="360"/>
        <v>0</v>
      </c>
      <c r="CA1369">
        <f t="shared" si="361"/>
        <v>0</v>
      </c>
      <c r="CB1369" s="36">
        <f t="shared" si="362"/>
        <v>0</v>
      </c>
      <c r="CC1369">
        <f t="shared" si="363"/>
        <v>0</v>
      </c>
      <c r="CD1369" s="36">
        <f t="shared" si="364"/>
        <v>0</v>
      </c>
      <c r="CE1369">
        <f t="shared" si="365"/>
        <v>0</v>
      </c>
      <c r="CF1369" s="36">
        <f t="shared" si="366"/>
        <v>0</v>
      </c>
      <c r="CG1369">
        <f t="shared" si="367"/>
        <v>0</v>
      </c>
      <c r="CH1369" s="36">
        <f t="shared" si="368"/>
        <v>0</v>
      </c>
      <c r="CI1369">
        <f t="shared" si="369"/>
        <v>0</v>
      </c>
      <c r="CJ1369" s="36">
        <f t="shared" si="370"/>
        <v>0</v>
      </c>
      <c r="CK1369">
        <f t="shared" si="371"/>
        <v>0</v>
      </c>
      <c r="CP1369">
        <v>2133</v>
      </c>
      <c r="DD1369" t="str">
        <f>IF(COUNTIF('[3]Zone Players'!A$3:A$1847,A1369)&lt;1,"D","")</f>
        <v/>
      </c>
      <c r="DF1369">
        <f t="shared" si="374"/>
        <v>5</v>
      </c>
      <c r="DG1369" s="70">
        <f t="shared" si="372"/>
        <v>0</v>
      </c>
      <c r="DH1369" t="str">
        <f t="shared" si="373"/>
        <v/>
      </c>
    </row>
    <row r="1370" spans="1:112" x14ac:dyDescent="0.25">
      <c r="A1370" s="23">
        <v>30778</v>
      </c>
      <c r="B1370" s="24" t="s">
        <v>1833</v>
      </c>
      <c r="C1370" s="24" t="s">
        <v>360</v>
      </c>
      <c r="D1370" s="25" t="s">
        <v>1799</v>
      </c>
      <c r="E1370" s="26">
        <v>7</v>
      </c>
      <c r="F1370" s="27">
        <v>7</v>
      </c>
      <c r="G1370" s="27">
        <v>6</v>
      </c>
      <c r="H1370" s="27">
        <v>6</v>
      </c>
      <c r="I1370" s="27">
        <v>6</v>
      </c>
      <c r="J1370" s="27">
        <v>3</v>
      </c>
      <c r="K1370" s="27">
        <v>4</v>
      </c>
      <c r="L1370" s="27">
        <v>6</v>
      </c>
      <c r="M1370" s="27">
        <v>6</v>
      </c>
      <c r="N1370" s="26">
        <v>6</v>
      </c>
      <c r="O1370" s="27"/>
      <c r="P1370" s="27">
        <v>6</v>
      </c>
      <c r="Q1370" s="28"/>
      <c r="R1370" s="28"/>
      <c r="S1370" s="28"/>
      <c r="T1370" s="29"/>
      <c r="U1370" s="28"/>
      <c r="V1370" s="30" t="s">
        <v>113</v>
      </c>
      <c r="W1370" s="30" t="s">
        <v>113</v>
      </c>
      <c r="X1370" s="30">
        <v>3</v>
      </c>
      <c r="Y1370" s="30" t="s">
        <v>113</v>
      </c>
      <c r="Z1370" s="30" t="s">
        <v>113</v>
      </c>
      <c r="AA1370" s="30">
        <v>6</v>
      </c>
      <c r="AB1370" s="30" t="s">
        <v>113</v>
      </c>
      <c r="AC1370" s="30" t="s">
        <v>113</v>
      </c>
      <c r="AD1370" s="30" t="s">
        <v>113</v>
      </c>
      <c r="AE1370" s="30" t="s">
        <v>113</v>
      </c>
      <c r="AF1370" s="30" t="s">
        <v>113</v>
      </c>
      <c r="AG1370" s="30" t="s">
        <v>113</v>
      </c>
      <c r="AH1370" s="30" t="s">
        <v>113</v>
      </c>
      <c r="AI1370" s="30" t="s">
        <v>113</v>
      </c>
      <c r="AJ1370" s="30" t="s">
        <v>113</v>
      </c>
      <c r="AK1370" s="30" t="s">
        <v>113</v>
      </c>
      <c r="AL1370" s="30" t="s">
        <v>113</v>
      </c>
      <c r="AM1370" s="30">
        <v>0</v>
      </c>
      <c r="AN1370" s="30">
        <v>21</v>
      </c>
      <c r="AO1370" s="30">
        <v>0</v>
      </c>
      <c r="AP1370" s="30">
        <v>7</v>
      </c>
      <c r="AQ1370" s="31">
        <v>6</v>
      </c>
      <c r="AR1370" s="31">
        <v>6</v>
      </c>
      <c r="AS1370" s="31">
        <v>6</v>
      </c>
      <c r="AT1370" s="32">
        <v>0</v>
      </c>
      <c r="AU1370" s="32">
        <v>0</v>
      </c>
      <c r="AV1370" s="32">
        <v>0</v>
      </c>
      <c r="AW1370" s="32">
        <v>0</v>
      </c>
      <c r="AX1370" s="32">
        <v>0</v>
      </c>
      <c r="AY1370" s="32">
        <v>0</v>
      </c>
      <c r="AZ1370" s="32">
        <v>0</v>
      </c>
      <c r="BA1370" s="32">
        <v>0</v>
      </c>
      <c r="BB1370" s="32">
        <v>0</v>
      </c>
      <c r="BC1370" s="32">
        <v>0</v>
      </c>
      <c r="BD1370" s="33">
        <v>7.2</v>
      </c>
      <c r="BE1370" s="33">
        <v>7.2</v>
      </c>
      <c r="BF1370" s="33">
        <v>7.2</v>
      </c>
      <c r="BG1370" s="33">
        <v>7.2</v>
      </c>
      <c r="BH1370" s="33">
        <v>7.2</v>
      </c>
      <c r="BI1370" s="33">
        <v>7.2</v>
      </c>
      <c r="BJ1370" s="34" t="s">
        <v>113</v>
      </c>
      <c r="BK1370" s="35" t="s">
        <v>113</v>
      </c>
      <c r="BL1370" t="str">
        <f>IF(BY1370&gt;LARGE(BZ1370:$CK1370,1),1,"")</f>
        <v/>
      </c>
      <c r="BM1370" t="str">
        <f>IF(BZ1370&gt;LARGE(CA1370:$CK1370,1),2,"")</f>
        <v/>
      </c>
      <c r="BN1370" t="str">
        <f>IF(CA1370&gt;LARGE(CB1370:$CK1370,1),2.2,"")</f>
        <v/>
      </c>
      <c r="BO1370" t="str">
        <f>IF(CB1370&gt;LARGE(CC1370:$CK1370,1),3,"")</f>
        <v/>
      </c>
      <c r="BP1370" t="str">
        <f>IF(CC1370&gt;LARGE(CD1370:$CK1370,1),3.2,"")</f>
        <v/>
      </c>
      <c r="BQ1370" t="str">
        <f>IF(CD1370&gt;LARGE(CE1370:$CK1370,1),4,"")</f>
        <v/>
      </c>
      <c r="BR1370" t="str">
        <f>IF(CE1370&gt;LARGE(CF1370:$CK1370,1),4.2,"")</f>
        <v/>
      </c>
      <c r="BS1370" t="str">
        <f>IF(CF1370&gt;LARGE(CG1370:$CK1370,1),5,"")</f>
        <v/>
      </c>
      <c r="BT1370" t="str">
        <f>IF(CG1370&gt;LARGE(CH1370:$CK1370,1),5.2,"")</f>
        <v/>
      </c>
      <c r="BU1370" t="str">
        <f>IF(CH1370&gt;LARGE(CI1370:$CK1370,1),6,"")</f>
        <v/>
      </c>
      <c r="BV1370" t="str">
        <f>IF(CI1370&gt;LARGE(CJ1370:$CK1370,1),6.2,"")</f>
        <v/>
      </c>
      <c r="BW1370" t="str">
        <f>IF(CJ1370&gt;LARGE(CK1370:$CK1370,1),7,"")</f>
        <v/>
      </c>
      <c r="BX1370" t="str">
        <f t="shared" si="358"/>
        <v/>
      </c>
      <c r="BY1370" s="36">
        <f t="shared" si="359"/>
        <v>0</v>
      </c>
      <c r="BZ1370" s="36">
        <f t="shared" si="360"/>
        <v>0</v>
      </c>
      <c r="CA1370">
        <f t="shared" si="361"/>
        <v>0</v>
      </c>
      <c r="CB1370" s="36">
        <f t="shared" si="362"/>
        <v>0</v>
      </c>
      <c r="CC1370">
        <f t="shared" si="363"/>
        <v>0</v>
      </c>
      <c r="CD1370" s="36">
        <f t="shared" si="364"/>
        <v>0</v>
      </c>
      <c r="CE1370">
        <f t="shared" si="365"/>
        <v>0</v>
      </c>
      <c r="CF1370" s="36">
        <f t="shared" si="366"/>
        <v>0</v>
      </c>
      <c r="CG1370">
        <f t="shared" si="367"/>
        <v>0</v>
      </c>
      <c r="CH1370" s="36">
        <f t="shared" si="368"/>
        <v>0</v>
      </c>
      <c r="CI1370">
        <f t="shared" si="369"/>
        <v>0</v>
      </c>
      <c r="CJ1370" s="36">
        <f t="shared" si="370"/>
        <v>0</v>
      </c>
      <c r="CK1370">
        <f t="shared" si="371"/>
        <v>0</v>
      </c>
      <c r="CP1370">
        <v>2135</v>
      </c>
      <c r="DD1370" t="str">
        <f>IF(COUNTIF('[3]Zone Players'!A$3:A$1847,A1370)&lt;1,"D","")</f>
        <v/>
      </c>
      <c r="DF1370">
        <f t="shared" si="374"/>
        <v>6</v>
      </c>
      <c r="DG1370" s="70">
        <f t="shared" si="372"/>
        <v>0</v>
      </c>
      <c r="DH1370" t="str">
        <f t="shared" si="373"/>
        <v/>
      </c>
    </row>
    <row r="1371" spans="1:112" x14ac:dyDescent="0.25">
      <c r="A1371" s="23">
        <v>24965</v>
      </c>
      <c r="B1371" s="24" t="s">
        <v>1833</v>
      </c>
      <c r="C1371" s="24" t="s">
        <v>1834</v>
      </c>
      <c r="D1371" s="25" t="s">
        <v>1799</v>
      </c>
      <c r="E1371" s="26">
        <v>6</v>
      </c>
      <c r="F1371" s="27">
        <v>5</v>
      </c>
      <c r="G1371" s="27">
        <v>6</v>
      </c>
      <c r="H1371" s="27"/>
      <c r="I1371" s="27">
        <v>3</v>
      </c>
      <c r="J1371" s="27">
        <v>3</v>
      </c>
      <c r="K1371" s="27"/>
      <c r="L1371" s="27">
        <v>3</v>
      </c>
      <c r="M1371" s="27">
        <v>4</v>
      </c>
      <c r="N1371" s="26">
        <v>6</v>
      </c>
      <c r="O1371" s="27">
        <v>4</v>
      </c>
      <c r="P1371" s="27">
        <v>4</v>
      </c>
      <c r="Q1371" s="28"/>
      <c r="R1371" s="28">
        <v>6</v>
      </c>
      <c r="S1371" s="28"/>
      <c r="T1371" s="29"/>
      <c r="U1371" s="28"/>
      <c r="V1371" s="30" t="s">
        <v>113</v>
      </c>
      <c r="W1371" s="30" t="s">
        <v>113</v>
      </c>
      <c r="X1371" s="30">
        <v>3</v>
      </c>
      <c r="Y1371" s="30" t="s">
        <v>113</v>
      </c>
      <c r="Z1371" s="30" t="s">
        <v>113</v>
      </c>
      <c r="AA1371" s="30">
        <v>6</v>
      </c>
      <c r="AB1371" s="30" t="s">
        <v>113</v>
      </c>
      <c r="AC1371" s="30" t="s">
        <v>113</v>
      </c>
      <c r="AD1371" s="30" t="s">
        <v>113</v>
      </c>
      <c r="AE1371" s="30" t="s">
        <v>113</v>
      </c>
      <c r="AF1371" s="30" t="s">
        <v>113</v>
      </c>
      <c r="AG1371" s="30" t="s">
        <v>113</v>
      </c>
      <c r="AH1371" s="30" t="s">
        <v>113</v>
      </c>
      <c r="AI1371" s="30" t="s">
        <v>113</v>
      </c>
      <c r="AJ1371" s="30" t="s">
        <v>113</v>
      </c>
      <c r="AK1371" s="30" t="s">
        <v>113</v>
      </c>
      <c r="AL1371" s="30" t="s">
        <v>113</v>
      </c>
      <c r="AM1371" s="30">
        <v>0</v>
      </c>
      <c r="AN1371" s="30">
        <v>21</v>
      </c>
      <c r="AO1371" s="30">
        <v>1</v>
      </c>
      <c r="AP1371" s="30">
        <v>6</v>
      </c>
      <c r="AQ1371" s="31">
        <v>5</v>
      </c>
      <c r="AR1371" s="31">
        <v>6</v>
      </c>
      <c r="AS1371" s="31">
        <v>6</v>
      </c>
      <c r="AT1371" s="32">
        <v>6</v>
      </c>
      <c r="AU1371" s="32">
        <v>6</v>
      </c>
      <c r="AV1371" s="32">
        <v>6</v>
      </c>
      <c r="AW1371" s="32">
        <v>6</v>
      </c>
      <c r="AX1371" s="32">
        <v>6</v>
      </c>
      <c r="AY1371" s="32">
        <v>6</v>
      </c>
      <c r="AZ1371" s="32">
        <v>6</v>
      </c>
      <c r="BA1371" s="32">
        <v>6</v>
      </c>
      <c r="BB1371" s="32">
        <v>6</v>
      </c>
      <c r="BC1371" s="32">
        <v>6</v>
      </c>
      <c r="BD1371" s="33">
        <v>7.2</v>
      </c>
      <c r="BE1371" s="33">
        <v>6</v>
      </c>
      <c r="BF1371" s="33">
        <v>6</v>
      </c>
      <c r="BG1371" s="33">
        <v>6</v>
      </c>
      <c r="BH1371" s="33">
        <v>6</v>
      </c>
      <c r="BI1371" s="33">
        <v>6</v>
      </c>
      <c r="BJ1371" s="34">
        <v>6</v>
      </c>
      <c r="BK1371" s="35">
        <v>6</v>
      </c>
      <c r="BL1371" t="str">
        <f>IF(BY1371&gt;LARGE(BZ1371:$CK1371,1),1,"")</f>
        <v/>
      </c>
      <c r="BM1371" t="str">
        <f>IF(BZ1371&gt;LARGE(CA1371:$CK1371,1),2,"")</f>
        <v/>
      </c>
      <c r="BN1371" t="str">
        <f>IF(CA1371&gt;LARGE(CB1371:$CK1371,1),2.2,"")</f>
        <v/>
      </c>
      <c r="BO1371" t="str">
        <f>IF(CB1371&gt;LARGE(CC1371:$CK1371,1),3,"")</f>
        <v/>
      </c>
      <c r="BP1371" t="str">
        <f>IF(CC1371&gt;LARGE(CD1371:$CK1371,1),3.2,"")</f>
        <v/>
      </c>
      <c r="BQ1371" t="str">
        <f>IF(CD1371&gt;LARGE(CE1371:$CK1371,1),4,"")</f>
        <v/>
      </c>
      <c r="BR1371" t="str">
        <f>IF(CE1371&gt;LARGE(CF1371:$CK1371,1),4.2,"")</f>
        <v/>
      </c>
      <c r="BS1371" t="str">
        <f>IF(CF1371&gt;LARGE(CG1371:$CK1371,1),5,"")</f>
        <v/>
      </c>
      <c r="BT1371" t="str">
        <f>IF(CG1371&gt;LARGE(CH1371:$CK1371,1),5.2,"")</f>
        <v/>
      </c>
      <c r="BU1371">
        <f>IF(CH1371&gt;LARGE(CI1371:$CK1371,1),6,"")</f>
        <v>6</v>
      </c>
      <c r="BV1371" t="str">
        <f>IF(CI1371&gt;LARGE(CJ1371:$CK1371,1),6.2,"")</f>
        <v/>
      </c>
      <c r="BW1371" t="str">
        <f>IF(CJ1371&gt;LARGE(CK1371:$CK1371,1),7,"")</f>
        <v/>
      </c>
      <c r="BX1371" t="str">
        <f t="shared" si="358"/>
        <v/>
      </c>
      <c r="BY1371" s="36">
        <f t="shared" si="359"/>
        <v>0</v>
      </c>
      <c r="BZ1371" s="36">
        <f t="shared" si="360"/>
        <v>0</v>
      </c>
      <c r="CA1371">
        <f t="shared" si="361"/>
        <v>0</v>
      </c>
      <c r="CB1371" s="36">
        <f t="shared" si="362"/>
        <v>0</v>
      </c>
      <c r="CC1371">
        <f t="shared" si="363"/>
        <v>0</v>
      </c>
      <c r="CD1371" s="36">
        <f t="shared" si="364"/>
        <v>0</v>
      </c>
      <c r="CE1371">
        <f t="shared" si="365"/>
        <v>0</v>
      </c>
      <c r="CF1371" s="36">
        <f t="shared" si="366"/>
        <v>0</v>
      </c>
      <c r="CG1371">
        <f t="shared" si="367"/>
        <v>0</v>
      </c>
      <c r="CH1371" s="36">
        <f t="shared" si="368"/>
        <v>10</v>
      </c>
      <c r="CI1371">
        <f t="shared" si="369"/>
        <v>0</v>
      </c>
      <c r="CJ1371" s="36">
        <f t="shared" si="370"/>
        <v>0</v>
      </c>
      <c r="CK1371">
        <f t="shared" si="371"/>
        <v>0</v>
      </c>
      <c r="CP1371">
        <v>2137</v>
      </c>
      <c r="DD1371" t="str">
        <f>IF(COUNTIF('[3]Zone Players'!A$3:A$1847,A1371)&lt;1,"D","")</f>
        <v/>
      </c>
      <c r="DF1371">
        <f t="shared" si="374"/>
        <v>6</v>
      </c>
      <c r="DG1371" s="70">
        <f t="shared" si="372"/>
        <v>10</v>
      </c>
      <c r="DH1371" t="str">
        <f t="shared" si="373"/>
        <v/>
      </c>
    </row>
    <row r="1372" spans="1:112" x14ac:dyDescent="0.25">
      <c r="A1372" s="23">
        <v>100475</v>
      </c>
      <c r="B1372" s="24" t="s">
        <v>1344</v>
      </c>
      <c r="C1372" s="24" t="s">
        <v>685</v>
      </c>
      <c r="D1372" s="25" t="s">
        <v>1799</v>
      </c>
      <c r="E1372" s="26">
        <v>6</v>
      </c>
      <c r="F1372" s="27">
        <v>5</v>
      </c>
      <c r="G1372" s="27">
        <v>6</v>
      </c>
      <c r="H1372" s="27">
        <v>7</v>
      </c>
      <c r="I1372" s="27"/>
      <c r="J1372" s="27">
        <v>5</v>
      </c>
      <c r="K1372" s="27">
        <v>6</v>
      </c>
      <c r="L1372" s="27">
        <v>6</v>
      </c>
      <c r="M1372" s="27">
        <v>4</v>
      </c>
      <c r="N1372" s="26"/>
      <c r="O1372" s="27"/>
      <c r="P1372" s="27">
        <v>4</v>
      </c>
      <c r="Q1372" s="28"/>
      <c r="R1372" s="28">
        <v>6</v>
      </c>
      <c r="S1372" s="28"/>
      <c r="T1372" s="29"/>
      <c r="U1372" s="28"/>
      <c r="V1372" s="30" t="s">
        <v>113</v>
      </c>
      <c r="W1372" s="30" t="s">
        <v>113</v>
      </c>
      <c r="X1372" s="30">
        <v>3</v>
      </c>
      <c r="Y1372" s="30" t="s">
        <v>113</v>
      </c>
      <c r="Z1372" s="30" t="s">
        <v>113</v>
      </c>
      <c r="AA1372" s="30">
        <v>6</v>
      </c>
      <c r="AB1372" s="30" t="s">
        <v>113</v>
      </c>
      <c r="AC1372" s="30" t="s">
        <v>113</v>
      </c>
      <c r="AD1372" s="30" t="s">
        <v>113</v>
      </c>
      <c r="AE1372" s="30" t="s">
        <v>113</v>
      </c>
      <c r="AF1372" s="30" t="s">
        <v>113</v>
      </c>
      <c r="AG1372" s="30" t="s">
        <v>113</v>
      </c>
      <c r="AH1372" s="30" t="s">
        <v>113</v>
      </c>
      <c r="AI1372" s="30" t="s">
        <v>113</v>
      </c>
      <c r="AJ1372" s="30" t="s">
        <v>113</v>
      </c>
      <c r="AK1372" s="30" t="s">
        <v>113</v>
      </c>
      <c r="AL1372" s="30" t="s">
        <v>113</v>
      </c>
      <c r="AM1372" s="30">
        <v>0</v>
      </c>
      <c r="AN1372" s="30">
        <v>21</v>
      </c>
      <c r="AO1372" s="30">
        <v>1</v>
      </c>
      <c r="AP1372" s="30">
        <v>6</v>
      </c>
      <c r="AQ1372" s="31">
        <v>5</v>
      </c>
      <c r="AR1372" s="31">
        <v>6</v>
      </c>
      <c r="AS1372" s="31">
        <v>6</v>
      </c>
      <c r="AT1372" s="32">
        <v>6</v>
      </c>
      <c r="AU1372" s="32">
        <v>6</v>
      </c>
      <c r="AV1372" s="32">
        <v>6</v>
      </c>
      <c r="AW1372" s="32">
        <v>6</v>
      </c>
      <c r="AX1372" s="32">
        <v>6</v>
      </c>
      <c r="AY1372" s="32">
        <v>6</v>
      </c>
      <c r="AZ1372" s="32">
        <v>6</v>
      </c>
      <c r="BA1372" s="32">
        <v>6</v>
      </c>
      <c r="BB1372" s="32">
        <v>6</v>
      </c>
      <c r="BC1372" s="32">
        <v>6</v>
      </c>
      <c r="BD1372" s="33">
        <v>7.2</v>
      </c>
      <c r="BE1372" s="33">
        <v>6</v>
      </c>
      <c r="BF1372" s="33">
        <v>6</v>
      </c>
      <c r="BG1372" s="33">
        <v>6</v>
      </c>
      <c r="BH1372" s="33">
        <v>6</v>
      </c>
      <c r="BI1372" s="33">
        <v>6</v>
      </c>
      <c r="BJ1372" s="34">
        <v>6</v>
      </c>
      <c r="BK1372" s="35">
        <v>6</v>
      </c>
      <c r="BL1372" t="str">
        <f>IF(BY1372&gt;LARGE(BZ1372:$CK1372,1),1,"")</f>
        <v/>
      </c>
      <c r="BM1372" t="str">
        <f>IF(BZ1372&gt;LARGE(CA1372:$CK1372,1),2,"")</f>
        <v/>
      </c>
      <c r="BN1372" t="str">
        <f>IF(CA1372&gt;LARGE(CB1372:$CK1372,1),2.2,"")</f>
        <v/>
      </c>
      <c r="BO1372" t="str">
        <f>IF(CB1372&gt;LARGE(CC1372:$CK1372,1),3,"")</f>
        <v/>
      </c>
      <c r="BP1372" t="str">
        <f>IF(CC1372&gt;LARGE(CD1372:$CK1372,1),3.2,"")</f>
        <v/>
      </c>
      <c r="BQ1372" t="str">
        <f>IF(CD1372&gt;LARGE(CE1372:$CK1372,1),4,"")</f>
        <v/>
      </c>
      <c r="BR1372" t="str">
        <f>IF(CE1372&gt;LARGE(CF1372:$CK1372,1),4.2,"")</f>
        <v/>
      </c>
      <c r="BS1372" t="str">
        <f>IF(CF1372&gt;LARGE(CG1372:$CK1372,1),5,"")</f>
        <v/>
      </c>
      <c r="BT1372" t="str">
        <f>IF(CG1372&gt;LARGE(CH1372:$CK1372,1),5.2,"")</f>
        <v/>
      </c>
      <c r="BU1372">
        <f>IF(CH1372&gt;LARGE(CI1372:$CK1372,1),6,"")</f>
        <v>6</v>
      </c>
      <c r="BV1372" t="str">
        <f>IF(CI1372&gt;LARGE(CJ1372:$CK1372,1),6.2,"")</f>
        <v/>
      </c>
      <c r="BW1372" t="str">
        <f>IF(CJ1372&gt;LARGE(CK1372:$CK1372,1),7,"")</f>
        <v/>
      </c>
      <c r="BX1372" t="str">
        <f t="shared" si="358"/>
        <v/>
      </c>
      <c r="BY1372" s="36">
        <f t="shared" si="359"/>
        <v>0</v>
      </c>
      <c r="BZ1372" s="36">
        <f t="shared" si="360"/>
        <v>0</v>
      </c>
      <c r="CA1372">
        <f t="shared" si="361"/>
        <v>0</v>
      </c>
      <c r="CB1372" s="36">
        <f t="shared" si="362"/>
        <v>0</v>
      </c>
      <c r="CC1372">
        <f t="shared" si="363"/>
        <v>0</v>
      </c>
      <c r="CD1372" s="36">
        <f t="shared" si="364"/>
        <v>0</v>
      </c>
      <c r="CE1372">
        <f t="shared" si="365"/>
        <v>0</v>
      </c>
      <c r="CF1372" s="36">
        <f t="shared" si="366"/>
        <v>0</v>
      </c>
      <c r="CG1372">
        <f t="shared" si="367"/>
        <v>0</v>
      </c>
      <c r="CH1372" s="36">
        <f t="shared" si="368"/>
        <v>10</v>
      </c>
      <c r="CI1372">
        <f t="shared" si="369"/>
        <v>0</v>
      </c>
      <c r="CJ1372" s="36">
        <f t="shared" si="370"/>
        <v>0</v>
      </c>
      <c r="CK1372">
        <f t="shared" si="371"/>
        <v>0</v>
      </c>
      <c r="CP1372">
        <v>2139</v>
      </c>
      <c r="DD1372" t="str">
        <f>IF(COUNTIF('[3]Zone Players'!A$3:A$1847,A1372)&lt;1,"D","")</f>
        <v/>
      </c>
      <c r="DF1372">
        <f t="shared" si="374"/>
        <v>6</v>
      </c>
      <c r="DG1372" s="70">
        <f t="shared" si="372"/>
        <v>10</v>
      </c>
      <c r="DH1372" t="str">
        <f t="shared" si="373"/>
        <v/>
      </c>
    </row>
    <row r="1373" spans="1:112" x14ac:dyDescent="0.25">
      <c r="A1373" s="23">
        <v>114369</v>
      </c>
      <c r="B1373" s="24" t="s">
        <v>1835</v>
      </c>
      <c r="C1373" s="24" t="s">
        <v>511</v>
      </c>
      <c r="D1373" s="25" t="s">
        <v>1799</v>
      </c>
      <c r="E1373" s="26"/>
      <c r="F1373" s="27"/>
      <c r="G1373" s="27">
        <v>6</v>
      </c>
      <c r="H1373" s="27">
        <v>7</v>
      </c>
      <c r="I1373" s="27">
        <v>6</v>
      </c>
      <c r="J1373" s="27">
        <v>6</v>
      </c>
      <c r="K1373" s="27">
        <v>5</v>
      </c>
      <c r="L1373" s="27">
        <v>5</v>
      </c>
      <c r="M1373" s="27">
        <v>4</v>
      </c>
      <c r="N1373" s="26">
        <v>4</v>
      </c>
      <c r="O1373" s="27">
        <v>4</v>
      </c>
      <c r="P1373" s="27">
        <v>5</v>
      </c>
      <c r="Q1373" s="28"/>
      <c r="R1373" s="28"/>
      <c r="S1373" s="28"/>
      <c r="T1373" s="29"/>
      <c r="U1373" s="28"/>
      <c r="V1373" s="30" t="s">
        <v>113</v>
      </c>
      <c r="W1373" s="30" t="s">
        <v>113</v>
      </c>
      <c r="X1373" s="30">
        <v>3</v>
      </c>
      <c r="Y1373" s="30" t="s">
        <v>113</v>
      </c>
      <c r="Z1373" s="30" t="s">
        <v>113</v>
      </c>
      <c r="AA1373" s="30">
        <v>6</v>
      </c>
      <c r="AB1373" s="30" t="s">
        <v>113</v>
      </c>
      <c r="AC1373" s="30" t="s">
        <v>113</v>
      </c>
      <c r="AD1373" s="30" t="s">
        <v>113</v>
      </c>
      <c r="AE1373" s="30" t="s">
        <v>113</v>
      </c>
      <c r="AF1373" s="30" t="s">
        <v>113</v>
      </c>
      <c r="AG1373" s="30" t="s">
        <v>113</v>
      </c>
      <c r="AH1373" s="30" t="s">
        <v>113</v>
      </c>
      <c r="AI1373" s="30" t="s">
        <v>113</v>
      </c>
      <c r="AJ1373" s="30" t="s">
        <v>113</v>
      </c>
      <c r="AK1373" s="30" t="s">
        <v>113</v>
      </c>
      <c r="AL1373" s="30" t="s">
        <v>113</v>
      </c>
      <c r="AM1373" s="30">
        <v>0</v>
      </c>
      <c r="AN1373" s="30">
        <v>21</v>
      </c>
      <c r="AO1373" s="30">
        <v>1</v>
      </c>
      <c r="AP1373" s="30">
        <v>6</v>
      </c>
      <c r="AQ1373" s="31">
        <v>5</v>
      </c>
      <c r="AR1373" s="31">
        <v>5</v>
      </c>
      <c r="AS1373" s="31">
        <v>5</v>
      </c>
      <c r="AT1373" s="32">
        <v>0</v>
      </c>
      <c r="AU1373" s="32">
        <v>0</v>
      </c>
      <c r="AV1373" s="32">
        <v>0</v>
      </c>
      <c r="AW1373" s="32">
        <v>3</v>
      </c>
      <c r="AX1373" s="32">
        <v>0</v>
      </c>
      <c r="AY1373" s="32">
        <v>0</v>
      </c>
      <c r="AZ1373" s="32">
        <v>0</v>
      </c>
      <c r="BA1373" s="32">
        <v>0</v>
      </c>
      <c r="BB1373" s="32">
        <v>0</v>
      </c>
      <c r="BC1373" s="32">
        <v>0</v>
      </c>
      <c r="BD1373" s="33">
        <v>7.2</v>
      </c>
      <c r="BE1373" s="33">
        <v>7.2</v>
      </c>
      <c r="BF1373" s="33">
        <v>7.2</v>
      </c>
      <c r="BG1373" s="33">
        <v>7.2</v>
      </c>
      <c r="BH1373" s="33">
        <v>7.2</v>
      </c>
      <c r="BI1373" s="33">
        <v>7.2</v>
      </c>
      <c r="BJ1373" s="34" t="s">
        <v>113</v>
      </c>
      <c r="BK1373" s="35">
        <v>5</v>
      </c>
      <c r="BL1373" t="str">
        <f>IF(BY1373&gt;LARGE(BZ1373:$CK1373,1),1,"")</f>
        <v/>
      </c>
      <c r="BM1373" t="str">
        <f>IF(BZ1373&gt;LARGE(CA1373:$CK1373,1),2,"")</f>
        <v/>
      </c>
      <c r="BN1373" t="str">
        <f>IF(CA1373&gt;LARGE(CB1373:$CK1373,1),2.2,"")</f>
        <v/>
      </c>
      <c r="BO1373">
        <f>IF(CB1373&gt;LARGE(CC1373:$CK1373,1),3,"")</f>
        <v>3</v>
      </c>
      <c r="BP1373" t="str">
        <f>IF(CC1373&gt;LARGE(CD1373:$CK1373,1),3.2,"")</f>
        <v/>
      </c>
      <c r="BQ1373" t="str">
        <f>IF(CD1373&gt;LARGE(CE1373:$CK1373,1),4,"")</f>
        <v/>
      </c>
      <c r="BR1373" t="str">
        <f>IF(CE1373&gt;LARGE(CF1373:$CK1373,1),4.2,"")</f>
        <v/>
      </c>
      <c r="BS1373" t="str">
        <f>IF(CF1373&gt;LARGE(CG1373:$CK1373,1),5,"")</f>
        <v/>
      </c>
      <c r="BT1373" t="str">
        <f>IF(CG1373&gt;LARGE(CH1373:$CK1373,1),5.2,"")</f>
        <v/>
      </c>
      <c r="BU1373" t="str">
        <f>IF(CH1373&gt;LARGE(CI1373:$CK1373,1),6,"")</f>
        <v/>
      </c>
      <c r="BV1373" t="str">
        <f>IF(CI1373&gt;LARGE(CJ1373:$CK1373,1),6.2,"")</f>
        <v/>
      </c>
      <c r="BW1373" t="str">
        <f>IF(CJ1373&gt;LARGE(CK1373:$CK1373,1),7,"")</f>
        <v/>
      </c>
      <c r="BX1373" t="str">
        <f t="shared" si="358"/>
        <v/>
      </c>
      <c r="BY1373" s="36">
        <f t="shared" si="359"/>
        <v>0</v>
      </c>
      <c r="BZ1373" s="36">
        <f t="shared" si="360"/>
        <v>0</v>
      </c>
      <c r="CA1373">
        <f t="shared" si="361"/>
        <v>0</v>
      </c>
      <c r="CB1373" s="36">
        <f t="shared" si="362"/>
        <v>1</v>
      </c>
      <c r="CC1373">
        <f t="shared" si="363"/>
        <v>0</v>
      </c>
      <c r="CD1373" s="36">
        <f t="shared" si="364"/>
        <v>0</v>
      </c>
      <c r="CE1373">
        <f t="shared" si="365"/>
        <v>0</v>
      </c>
      <c r="CF1373" s="36">
        <f t="shared" si="366"/>
        <v>0</v>
      </c>
      <c r="CG1373">
        <f t="shared" si="367"/>
        <v>0</v>
      </c>
      <c r="CH1373" s="36">
        <f t="shared" si="368"/>
        <v>0</v>
      </c>
      <c r="CI1373">
        <f t="shared" si="369"/>
        <v>0</v>
      </c>
      <c r="CJ1373" s="36">
        <f t="shared" si="370"/>
        <v>0</v>
      </c>
      <c r="CK1373">
        <f t="shared" si="371"/>
        <v>0</v>
      </c>
      <c r="CP1373">
        <v>2140</v>
      </c>
      <c r="DD1373" t="str">
        <f>IF(COUNTIF('[3]Zone Players'!A$3:A$1847,A1373)&lt;1,"D","")</f>
        <v/>
      </c>
      <c r="DF1373">
        <f t="shared" si="374"/>
        <v>5</v>
      </c>
      <c r="DG1373" s="70">
        <f t="shared" si="372"/>
        <v>1</v>
      </c>
      <c r="DH1373" t="str">
        <f t="shared" si="373"/>
        <v/>
      </c>
    </row>
    <row r="1374" spans="1:112" x14ac:dyDescent="0.25">
      <c r="A1374" s="23">
        <v>62388</v>
      </c>
      <c r="B1374" s="24" t="s">
        <v>1612</v>
      </c>
      <c r="C1374" s="24" t="s">
        <v>498</v>
      </c>
      <c r="D1374" s="25" t="s">
        <v>1799</v>
      </c>
      <c r="E1374" s="26">
        <v>7</v>
      </c>
      <c r="F1374" s="27">
        <v>7</v>
      </c>
      <c r="G1374" s="27">
        <v>5</v>
      </c>
      <c r="H1374" s="27">
        <v>3</v>
      </c>
      <c r="I1374" s="27">
        <v>3</v>
      </c>
      <c r="J1374" s="27">
        <v>2</v>
      </c>
      <c r="K1374" s="27">
        <v>4</v>
      </c>
      <c r="L1374" s="27">
        <v>4</v>
      </c>
      <c r="M1374" s="27">
        <v>4</v>
      </c>
      <c r="N1374" s="26">
        <v>4</v>
      </c>
      <c r="O1374" s="27"/>
      <c r="P1374" s="27">
        <v>5</v>
      </c>
      <c r="Q1374" s="28"/>
      <c r="R1374" s="28"/>
      <c r="S1374" s="28"/>
      <c r="T1374" s="29"/>
      <c r="U1374" s="28"/>
      <c r="V1374" s="30" t="s">
        <v>113</v>
      </c>
      <c r="W1374" s="30" t="s">
        <v>113</v>
      </c>
      <c r="X1374" s="30">
        <v>3</v>
      </c>
      <c r="Y1374" s="30" t="s">
        <v>113</v>
      </c>
      <c r="Z1374" s="30" t="s">
        <v>113</v>
      </c>
      <c r="AA1374" s="30">
        <v>6</v>
      </c>
      <c r="AB1374" s="30" t="s">
        <v>113</v>
      </c>
      <c r="AC1374" s="30" t="s">
        <v>113</v>
      </c>
      <c r="AD1374" s="30" t="s">
        <v>113</v>
      </c>
      <c r="AE1374" s="30" t="s">
        <v>113</v>
      </c>
      <c r="AF1374" s="30" t="s">
        <v>113</v>
      </c>
      <c r="AG1374" s="30" t="s">
        <v>113</v>
      </c>
      <c r="AH1374" s="30" t="s">
        <v>113</v>
      </c>
      <c r="AI1374" s="30" t="s">
        <v>113</v>
      </c>
      <c r="AJ1374" s="30" t="s">
        <v>113</v>
      </c>
      <c r="AK1374" s="30" t="s">
        <v>113</v>
      </c>
      <c r="AL1374" s="30" t="s">
        <v>113</v>
      </c>
      <c r="AM1374" s="30">
        <v>0</v>
      </c>
      <c r="AN1374" s="30">
        <v>21</v>
      </c>
      <c r="AO1374" s="30">
        <v>1</v>
      </c>
      <c r="AP1374" s="30">
        <v>6</v>
      </c>
      <c r="AQ1374" s="31">
        <v>5</v>
      </c>
      <c r="AR1374" s="31">
        <v>5</v>
      </c>
      <c r="AS1374" s="31">
        <v>5</v>
      </c>
      <c r="AT1374" s="32">
        <v>6</v>
      </c>
      <c r="AU1374" s="32">
        <v>6</v>
      </c>
      <c r="AV1374" s="32">
        <v>0</v>
      </c>
      <c r="AW1374" s="32">
        <v>0</v>
      </c>
      <c r="AX1374" s="32">
        <v>0</v>
      </c>
      <c r="AY1374" s="32">
        <v>6</v>
      </c>
      <c r="AZ1374" s="32">
        <v>0</v>
      </c>
      <c r="BA1374" s="32">
        <v>0</v>
      </c>
      <c r="BB1374" s="32">
        <v>0</v>
      </c>
      <c r="BC1374" s="32">
        <v>0</v>
      </c>
      <c r="BD1374" s="33">
        <v>7.2</v>
      </c>
      <c r="BE1374" s="33">
        <v>7.2</v>
      </c>
      <c r="BF1374" s="33">
        <v>7.2</v>
      </c>
      <c r="BG1374" s="33">
        <v>7.2</v>
      </c>
      <c r="BH1374" s="33">
        <v>7.2</v>
      </c>
      <c r="BI1374" s="33">
        <v>7.2</v>
      </c>
      <c r="BJ1374" s="34" t="s">
        <v>113</v>
      </c>
      <c r="BK1374" s="35">
        <v>5</v>
      </c>
      <c r="BL1374" t="str">
        <f>IF(BY1374&gt;LARGE(BZ1374:$CK1374,1),1,"")</f>
        <v/>
      </c>
      <c r="BM1374" t="str">
        <f>IF(BZ1374&gt;LARGE(CA1374:$CK1374,1),2,"")</f>
        <v/>
      </c>
      <c r="BN1374" t="str">
        <f>IF(CA1374&gt;LARGE(CB1374:$CK1374,1),2.2,"")</f>
        <v/>
      </c>
      <c r="BO1374" t="str">
        <f>IF(CB1374&gt;LARGE(CC1374:$CK1374,1),3,"")</f>
        <v/>
      </c>
      <c r="BP1374" t="str">
        <f>IF(CC1374&gt;LARGE(CD1374:$CK1374,1),3.2,"")</f>
        <v/>
      </c>
      <c r="BQ1374" t="str">
        <f>IF(CD1374&gt;LARGE(CE1374:$CK1374,1),4,"")</f>
        <v/>
      </c>
      <c r="BR1374" t="str">
        <f>IF(CE1374&gt;LARGE(CF1374:$CK1374,1),4.2,"")</f>
        <v/>
      </c>
      <c r="BS1374" t="str">
        <f>IF(CF1374&gt;LARGE(CG1374:$CK1374,1),5,"")</f>
        <v/>
      </c>
      <c r="BT1374" t="str">
        <f>IF(CG1374&gt;LARGE(CH1374:$CK1374,1),5.2,"")</f>
        <v/>
      </c>
      <c r="BU1374">
        <f>IF(CH1374&gt;LARGE(CI1374:$CK1374,1),6,"")</f>
        <v>6</v>
      </c>
      <c r="BV1374" t="str">
        <f>IF(CI1374&gt;LARGE(CJ1374:$CK1374,1),6.2,"")</f>
        <v/>
      </c>
      <c r="BW1374" t="str">
        <f>IF(CJ1374&gt;LARGE(CK1374:$CK1374,1),7,"")</f>
        <v/>
      </c>
      <c r="BX1374" t="str">
        <f t="shared" si="358"/>
        <v/>
      </c>
      <c r="BY1374" s="36">
        <f t="shared" si="359"/>
        <v>0</v>
      </c>
      <c r="BZ1374" s="36">
        <f t="shared" si="360"/>
        <v>0</v>
      </c>
      <c r="CA1374">
        <f t="shared" si="361"/>
        <v>0</v>
      </c>
      <c r="CB1374" s="36">
        <f t="shared" si="362"/>
        <v>0</v>
      </c>
      <c r="CC1374">
        <f t="shared" si="363"/>
        <v>0</v>
      </c>
      <c r="CD1374" s="36">
        <f t="shared" si="364"/>
        <v>0</v>
      </c>
      <c r="CE1374">
        <f t="shared" si="365"/>
        <v>0</v>
      </c>
      <c r="CF1374" s="36">
        <f t="shared" si="366"/>
        <v>0</v>
      </c>
      <c r="CG1374">
        <f t="shared" si="367"/>
        <v>0</v>
      </c>
      <c r="CH1374" s="36">
        <f t="shared" si="368"/>
        <v>3</v>
      </c>
      <c r="CI1374">
        <f t="shared" si="369"/>
        <v>0</v>
      </c>
      <c r="CJ1374" s="36">
        <f t="shared" si="370"/>
        <v>0</v>
      </c>
      <c r="CK1374">
        <f t="shared" si="371"/>
        <v>0</v>
      </c>
      <c r="CP1374">
        <v>2143</v>
      </c>
      <c r="DD1374" t="str">
        <f>IF(COUNTIF('[3]Zone Players'!A$3:A$1847,A1374)&lt;1,"D","")</f>
        <v/>
      </c>
      <c r="DF1374">
        <f t="shared" si="374"/>
        <v>5</v>
      </c>
      <c r="DG1374" s="70">
        <f t="shared" si="372"/>
        <v>3</v>
      </c>
      <c r="DH1374" t="str">
        <f t="shared" si="373"/>
        <v/>
      </c>
    </row>
    <row r="1375" spans="1:112" x14ac:dyDescent="0.25">
      <c r="A1375" s="40">
        <v>69947</v>
      </c>
      <c r="B1375" s="24" t="s">
        <v>900</v>
      </c>
      <c r="C1375" s="24" t="s">
        <v>235</v>
      </c>
      <c r="D1375" s="25" t="s">
        <v>1799</v>
      </c>
      <c r="E1375" s="26">
        <v>6</v>
      </c>
      <c r="F1375" s="27">
        <v>7</v>
      </c>
      <c r="G1375" s="27">
        <v>5</v>
      </c>
      <c r="H1375" s="27">
        <v>7</v>
      </c>
      <c r="I1375" s="27">
        <v>6</v>
      </c>
      <c r="J1375" s="27">
        <v>6</v>
      </c>
      <c r="K1375" s="27">
        <v>6</v>
      </c>
      <c r="L1375" s="27">
        <v>6</v>
      </c>
      <c r="M1375" s="27">
        <v>6</v>
      </c>
      <c r="N1375" s="26"/>
      <c r="O1375" s="27"/>
      <c r="P1375" s="27">
        <v>6</v>
      </c>
      <c r="Q1375" s="28"/>
      <c r="R1375" s="28"/>
      <c r="S1375" s="28"/>
      <c r="T1375" s="29"/>
      <c r="U1375" s="28"/>
      <c r="V1375" s="30" t="s">
        <v>113</v>
      </c>
      <c r="W1375" s="30" t="s">
        <v>113</v>
      </c>
      <c r="X1375" s="30">
        <v>3</v>
      </c>
      <c r="Y1375" s="30" t="s">
        <v>113</v>
      </c>
      <c r="Z1375" s="30" t="s">
        <v>113</v>
      </c>
      <c r="AA1375" s="30">
        <v>6</v>
      </c>
      <c r="AB1375" s="30" t="s">
        <v>113</v>
      </c>
      <c r="AC1375" s="30" t="s">
        <v>113</v>
      </c>
      <c r="AD1375" s="30" t="s">
        <v>113</v>
      </c>
      <c r="AE1375" s="30" t="s">
        <v>113</v>
      </c>
      <c r="AF1375" s="30" t="s">
        <v>113</v>
      </c>
      <c r="AG1375" s="30" t="s">
        <v>113</v>
      </c>
      <c r="AH1375" s="30" t="s">
        <v>113</v>
      </c>
      <c r="AI1375" s="30" t="s">
        <v>113</v>
      </c>
      <c r="AJ1375" s="30" t="s">
        <v>113</v>
      </c>
      <c r="AK1375" s="30" t="s">
        <v>113</v>
      </c>
      <c r="AL1375" s="30" t="s">
        <v>113</v>
      </c>
      <c r="AM1375" s="30">
        <v>0</v>
      </c>
      <c r="AN1375" s="30">
        <v>21</v>
      </c>
      <c r="AO1375" s="30">
        <v>0</v>
      </c>
      <c r="AP1375" s="30">
        <v>7</v>
      </c>
      <c r="AQ1375" s="31">
        <v>6</v>
      </c>
      <c r="AR1375" s="31">
        <v>6</v>
      </c>
      <c r="AS1375" s="31">
        <v>6</v>
      </c>
      <c r="AT1375" s="32">
        <v>0</v>
      </c>
      <c r="AU1375" s="32">
        <v>0</v>
      </c>
      <c r="AV1375" s="32">
        <v>0</v>
      </c>
      <c r="AW1375" s="32">
        <v>0</v>
      </c>
      <c r="AX1375" s="32">
        <v>0</v>
      </c>
      <c r="AY1375" s="32">
        <v>0</v>
      </c>
      <c r="AZ1375" s="32">
        <v>0</v>
      </c>
      <c r="BA1375" s="32">
        <v>0</v>
      </c>
      <c r="BB1375" s="32">
        <v>0</v>
      </c>
      <c r="BC1375" s="32">
        <v>0</v>
      </c>
      <c r="BD1375" s="33">
        <v>7.2</v>
      </c>
      <c r="BE1375" s="33">
        <v>7.2</v>
      </c>
      <c r="BF1375" s="33">
        <v>7.2</v>
      </c>
      <c r="BG1375" s="33">
        <v>7.2</v>
      </c>
      <c r="BH1375" s="33">
        <v>7.2</v>
      </c>
      <c r="BI1375" s="33">
        <v>7.2</v>
      </c>
      <c r="BJ1375" s="34" t="s">
        <v>113</v>
      </c>
      <c r="BK1375" s="35" t="s">
        <v>113</v>
      </c>
      <c r="BL1375" t="str">
        <f>IF(BY1375&gt;LARGE(BZ1375:$CK1375,1),1,"")</f>
        <v/>
      </c>
      <c r="BM1375" t="str">
        <f>IF(BZ1375&gt;LARGE(CA1375:$CK1375,1),2,"")</f>
        <v/>
      </c>
      <c r="BN1375" t="str">
        <f>IF(CA1375&gt;LARGE(CB1375:$CK1375,1),2.2,"")</f>
        <v/>
      </c>
      <c r="BO1375" t="str">
        <f>IF(CB1375&gt;LARGE(CC1375:$CK1375,1),3,"")</f>
        <v/>
      </c>
      <c r="BP1375" t="str">
        <f>IF(CC1375&gt;LARGE(CD1375:$CK1375,1),3.2,"")</f>
        <v/>
      </c>
      <c r="BQ1375" t="str">
        <f>IF(CD1375&gt;LARGE(CE1375:$CK1375,1),4,"")</f>
        <v/>
      </c>
      <c r="BR1375" t="str">
        <f>IF(CE1375&gt;LARGE(CF1375:$CK1375,1),4.2,"")</f>
        <v/>
      </c>
      <c r="BS1375" t="str">
        <f>IF(CF1375&gt;LARGE(CG1375:$CK1375,1),5,"")</f>
        <v/>
      </c>
      <c r="BT1375" t="str">
        <f>IF(CG1375&gt;LARGE(CH1375:$CK1375,1),5.2,"")</f>
        <v/>
      </c>
      <c r="BU1375" t="str">
        <f>IF(CH1375&gt;LARGE(CI1375:$CK1375,1),6,"")</f>
        <v/>
      </c>
      <c r="BV1375" t="str">
        <f>IF(CI1375&gt;LARGE(CJ1375:$CK1375,1),6.2,"")</f>
        <v/>
      </c>
      <c r="BW1375" t="str">
        <f>IF(CJ1375&gt;LARGE(CK1375:$CK1375,1),7,"")</f>
        <v/>
      </c>
      <c r="BX1375" t="str">
        <f t="shared" si="358"/>
        <v/>
      </c>
      <c r="BY1375" s="36">
        <f t="shared" si="359"/>
        <v>0</v>
      </c>
      <c r="BZ1375" s="36">
        <f t="shared" si="360"/>
        <v>0</v>
      </c>
      <c r="CA1375">
        <f t="shared" si="361"/>
        <v>0</v>
      </c>
      <c r="CB1375" s="36">
        <f t="shared" si="362"/>
        <v>0</v>
      </c>
      <c r="CC1375">
        <f t="shared" si="363"/>
        <v>0</v>
      </c>
      <c r="CD1375" s="36">
        <f t="shared" si="364"/>
        <v>0</v>
      </c>
      <c r="CE1375">
        <f t="shared" si="365"/>
        <v>0</v>
      </c>
      <c r="CF1375" s="36">
        <f t="shared" si="366"/>
        <v>0</v>
      </c>
      <c r="CG1375">
        <f t="shared" si="367"/>
        <v>0</v>
      </c>
      <c r="CH1375" s="36">
        <f t="shared" si="368"/>
        <v>0</v>
      </c>
      <c r="CI1375">
        <f t="shared" si="369"/>
        <v>0</v>
      </c>
      <c r="CJ1375" s="36">
        <f t="shared" si="370"/>
        <v>0</v>
      </c>
      <c r="CK1375">
        <f t="shared" si="371"/>
        <v>0</v>
      </c>
      <c r="CP1375">
        <v>2144</v>
      </c>
      <c r="DD1375" t="str">
        <f>IF(COUNTIF('[3]Zone Players'!A$3:A$1847,A1375)&lt;1,"D","")</f>
        <v/>
      </c>
      <c r="DF1375">
        <f t="shared" si="374"/>
        <v>6</v>
      </c>
      <c r="DG1375" s="70">
        <f t="shared" si="372"/>
        <v>0</v>
      </c>
      <c r="DH1375" t="str">
        <f t="shared" si="373"/>
        <v/>
      </c>
    </row>
    <row r="1376" spans="1:112" x14ac:dyDescent="0.25">
      <c r="A1376" s="23">
        <v>75794</v>
      </c>
      <c r="B1376" s="24" t="s">
        <v>1708</v>
      </c>
      <c r="C1376" s="24" t="s">
        <v>235</v>
      </c>
      <c r="D1376" s="25" t="s">
        <v>1799</v>
      </c>
      <c r="E1376" s="26">
        <v>3</v>
      </c>
      <c r="F1376" s="27">
        <v>3</v>
      </c>
      <c r="G1376" s="27">
        <v>3</v>
      </c>
      <c r="H1376" s="27">
        <v>3</v>
      </c>
      <c r="I1376" s="27">
        <v>3</v>
      </c>
      <c r="J1376" s="27">
        <v>2</v>
      </c>
      <c r="K1376" s="27">
        <v>2</v>
      </c>
      <c r="L1376" s="27">
        <v>2</v>
      </c>
      <c r="M1376" s="27">
        <v>3</v>
      </c>
      <c r="N1376" s="26">
        <v>3</v>
      </c>
      <c r="O1376" s="27">
        <v>2</v>
      </c>
      <c r="P1376" s="27">
        <v>3</v>
      </c>
      <c r="Q1376" s="28"/>
      <c r="R1376" s="28"/>
      <c r="S1376" s="28"/>
      <c r="T1376" s="29"/>
      <c r="U1376" s="28"/>
      <c r="V1376" s="30" t="s">
        <v>113</v>
      </c>
      <c r="W1376" s="30" t="s">
        <v>113</v>
      </c>
      <c r="X1376" s="30">
        <v>3</v>
      </c>
      <c r="Y1376" s="30" t="s">
        <v>113</v>
      </c>
      <c r="Z1376" s="30" t="s">
        <v>113</v>
      </c>
      <c r="AA1376" s="30">
        <v>6</v>
      </c>
      <c r="AB1376" s="30" t="s">
        <v>113</v>
      </c>
      <c r="AC1376" s="30" t="s">
        <v>113</v>
      </c>
      <c r="AD1376" s="30" t="s">
        <v>113</v>
      </c>
      <c r="AE1376" s="30" t="s">
        <v>113</v>
      </c>
      <c r="AF1376" s="30" t="s">
        <v>113</v>
      </c>
      <c r="AG1376" s="30" t="s">
        <v>113</v>
      </c>
      <c r="AH1376" s="30" t="s">
        <v>113</v>
      </c>
      <c r="AI1376" s="30" t="s">
        <v>113</v>
      </c>
      <c r="AJ1376" s="30" t="s">
        <v>113</v>
      </c>
      <c r="AK1376" s="30" t="s">
        <v>113</v>
      </c>
      <c r="AL1376" s="30" t="s">
        <v>113</v>
      </c>
      <c r="AM1376" s="30">
        <v>0</v>
      </c>
      <c r="AN1376" s="30">
        <v>21</v>
      </c>
      <c r="AO1376" s="30">
        <v>1</v>
      </c>
      <c r="AP1376" s="30">
        <v>6</v>
      </c>
      <c r="AQ1376" s="31">
        <v>3</v>
      </c>
      <c r="AR1376" s="31">
        <v>3</v>
      </c>
      <c r="AS1376" s="31">
        <v>3</v>
      </c>
      <c r="AT1376" s="32">
        <v>3</v>
      </c>
      <c r="AU1376" s="32">
        <v>3</v>
      </c>
      <c r="AV1376" s="32">
        <v>3</v>
      </c>
      <c r="AW1376" s="32">
        <v>3</v>
      </c>
      <c r="AX1376" s="32">
        <v>3</v>
      </c>
      <c r="AY1376" s="32">
        <v>0</v>
      </c>
      <c r="AZ1376" s="32">
        <v>3</v>
      </c>
      <c r="BA1376" s="32">
        <v>3</v>
      </c>
      <c r="BB1376" s="32">
        <v>3</v>
      </c>
      <c r="BC1376" s="32">
        <v>3</v>
      </c>
      <c r="BD1376" s="33">
        <v>7.2</v>
      </c>
      <c r="BE1376" s="33">
        <v>3</v>
      </c>
      <c r="BF1376" s="33">
        <v>3</v>
      </c>
      <c r="BG1376" s="33">
        <v>3</v>
      </c>
      <c r="BH1376" s="33">
        <v>3</v>
      </c>
      <c r="BI1376" s="33">
        <v>3</v>
      </c>
      <c r="BJ1376" s="34">
        <v>3</v>
      </c>
      <c r="BK1376" s="35">
        <v>3</v>
      </c>
      <c r="BL1376" t="str">
        <f>IF(BY1376&gt;LARGE(BZ1376:$CK1376,1),1,"")</f>
        <v/>
      </c>
      <c r="BM1376" t="str">
        <f>IF(BZ1376&gt;LARGE(CA1376:$CK1376,1),2,"")</f>
        <v/>
      </c>
      <c r="BN1376" t="str">
        <f>IF(CA1376&gt;LARGE(CB1376:$CK1376,1),2.2,"")</f>
        <v/>
      </c>
      <c r="BO1376">
        <f>IF(CB1376&gt;LARGE(CC1376:$CK1376,1),3,"")</f>
        <v>3</v>
      </c>
      <c r="BP1376" t="str">
        <f>IF(CC1376&gt;LARGE(CD1376:$CK1376,1),3.2,"")</f>
        <v/>
      </c>
      <c r="BQ1376" t="str">
        <f>IF(CD1376&gt;LARGE(CE1376:$CK1376,1),4,"")</f>
        <v/>
      </c>
      <c r="BR1376" t="str">
        <f>IF(CE1376&gt;LARGE(CF1376:$CK1376,1),4.2,"")</f>
        <v/>
      </c>
      <c r="BS1376" t="str">
        <f>IF(CF1376&gt;LARGE(CG1376:$CK1376,1),5,"")</f>
        <v/>
      </c>
      <c r="BT1376" t="str">
        <f>IF(CG1376&gt;LARGE(CH1376:$CK1376,1),5.2,"")</f>
        <v/>
      </c>
      <c r="BU1376" t="str">
        <f>IF(CH1376&gt;LARGE(CI1376:$CK1376,1),6,"")</f>
        <v/>
      </c>
      <c r="BV1376" t="str">
        <f>IF(CI1376&gt;LARGE(CJ1376:$CK1376,1),6.2,"")</f>
        <v/>
      </c>
      <c r="BW1376" t="str">
        <f>IF(CJ1376&gt;LARGE(CK1376:$CK1376,1),7,"")</f>
        <v/>
      </c>
      <c r="BX1376" t="str">
        <f t="shared" si="358"/>
        <v/>
      </c>
      <c r="BY1376" s="36">
        <f t="shared" si="359"/>
        <v>0</v>
      </c>
      <c r="BZ1376" s="36">
        <f t="shared" si="360"/>
        <v>0</v>
      </c>
      <c r="CA1376">
        <f t="shared" si="361"/>
        <v>0</v>
      </c>
      <c r="CB1376" s="36">
        <f t="shared" si="362"/>
        <v>9</v>
      </c>
      <c r="CC1376">
        <f t="shared" si="363"/>
        <v>0</v>
      </c>
      <c r="CD1376" s="36">
        <f t="shared" si="364"/>
        <v>0</v>
      </c>
      <c r="CE1376">
        <f t="shared" si="365"/>
        <v>0</v>
      </c>
      <c r="CF1376" s="36">
        <f t="shared" si="366"/>
        <v>0</v>
      </c>
      <c r="CG1376">
        <f t="shared" si="367"/>
        <v>0</v>
      </c>
      <c r="CH1376" s="36">
        <f t="shared" si="368"/>
        <v>0</v>
      </c>
      <c r="CI1376">
        <f t="shared" si="369"/>
        <v>0</v>
      </c>
      <c r="CJ1376" s="36">
        <f t="shared" si="370"/>
        <v>0</v>
      </c>
      <c r="CK1376">
        <f t="shared" si="371"/>
        <v>0</v>
      </c>
      <c r="CP1376">
        <v>2146</v>
      </c>
      <c r="DD1376" t="str">
        <f>IF(COUNTIF('[3]Zone Players'!A$3:A$1847,A1376)&lt;1,"D","")</f>
        <v/>
      </c>
      <c r="DF1376">
        <f t="shared" si="374"/>
        <v>3</v>
      </c>
      <c r="DG1376" s="70">
        <f t="shared" si="372"/>
        <v>9</v>
      </c>
      <c r="DH1376" t="str">
        <f t="shared" si="373"/>
        <v/>
      </c>
    </row>
    <row r="1377" spans="1:112" x14ac:dyDescent="0.25">
      <c r="A1377" s="40">
        <v>102687</v>
      </c>
      <c r="B1377" s="24" t="s">
        <v>1836</v>
      </c>
      <c r="C1377" s="24" t="s">
        <v>592</v>
      </c>
      <c r="D1377" s="25" t="s">
        <v>1799</v>
      </c>
      <c r="E1377" s="26">
        <v>5</v>
      </c>
      <c r="F1377" s="27">
        <v>6</v>
      </c>
      <c r="G1377" s="27">
        <v>6</v>
      </c>
      <c r="H1377" s="27">
        <v>6</v>
      </c>
      <c r="I1377" s="27">
        <v>3</v>
      </c>
      <c r="J1377" s="27">
        <v>5</v>
      </c>
      <c r="K1377" s="27">
        <v>5</v>
      </c>
      <c r="L1377" s="27">
        <v>2</v>
      </c>
      <c r="M1377" s="27">
        <v>3</v>
      </c>
      <c r="N1377" s="26">
        <v>3</v>
      </c>
      <c r="O1377" s="27">
        <v>2</v>
      </c>
      <c r="P1377" s="27">
        <v>3</v>
      </c>
      <c r="Q1377" s="28"/>
      <c r="R1377" s="28"/>
      <c r="S1377" s="28"/>
      <c r="T1377" s="29"/>
      <c r="U1377" s="28"/>
      <c r="V1377" s="30" t="s">
        <v>113</v>
      </c>
      <c r="W1377" s="30" t="s">
        <v>113</v>
      </c>
      <c r="X1377" s="30">
        <v>3</v>
      </c>
      <c r="Y1377" s="30" t="s">
        <v>113</v>
      </c>
      <c r="Z1377" s="30" t="s">
        <v>113</v>
      </c>
      <c r="AA1377" s="30">
        <v>6</v>
      </c>
      <c r="AB1377" s="30" t="s">
        <v>113</v>
      </c>
      <c r="AC1377" s="30" t="s">
        <v>113</v>
      </c>
      <c r="AD1377" s="30" t="s">
        <v>113</v>
      </c>
      <c r="AE1377" s="30" t="s">
        <v>113</v>
      </c>
      <c r="AF1377" s="30" t="s">
        <v>113</v>
      </c>
      <c r="AG1377" s="30" t="s">
        <v>113</v>
      </c>
      <c r="AH1377" s="30" t="s">
        <v>113</v>
      </c>
      <c r="AI1377" s="30" t="s">
        <v>113</v>
      </c>
      <c r="AJ1377" s="30" t="s">
        <v>113</v>
      </c>
      <c r="AK1377" s="30" t="s">
        <v>113</v>
      </c>
      <c r="AL1377" s="30" t="s">
        <v>113</v>
      </c>
      <c r="AM1377" s="30">
        <v>0</v>
      </c>
      <c r="AN1377" s="30">
        <v>21</v>
      </c>
      <c r="AO1377" s="30">
        <v>1</v>
      </c>
      <c r="AP1377" s="30">
        <v>6</v>
      </c>
      <c r="AQ1377" s="31">
        <v>3</v>
      </c>
      <c r="AR1377" s="31">
        <v>3</v>
      </c>
      <c r="AS1377" s="31">
        <v>3</v>
      </c>
      <c r="AT1377" s="32">
        <v>0</v>
      </c>
      <c r="AU1377" s="32">
        <v>0</v>
      </c>
      <c r="AV1377" s="32">
        <v>0</v>
      </c>
      <c r="AW1377" s="32">
        <v>0</v>
      </c>
      <c r="AX1377" s="32">
        <v>0</v>
      </c>
      <c r="AY1377" s="32">
        <v>0</v>
      </c>
      <c r="AZ1377" s="32">
        <v>0</v>
      </c>
      <c r="BA1377" s="32">
        <v>0</v>
      </c>
      <c r="BB1377" s="32">
        <v>0</v>
      </c>
      <c r="BC1377" s="32">
        <v>0</v>
      </c>
      <c r="BD1377" s="33">
        <v>7.2</v>
      </c>
      <c r="BE1377" s="33">
        <v>7.2</v>
      </c>
      <c r="BF1377" s="33">
        <v>7.2</v>
      </c>
      <c r="BG1377" s="33">
        <v>7.2</v>
      </c>
      <c r="BH1377" s="33">
        <v>7.2</v>
      </c>
      <c r="BI1377" s="33">
        <v>7.2</v>
      </c>
      <c r="BJ1377" s="34" t="s">
        <v>113</v>
      </c>
      <c r="BK1377" s="35" t="s">
        <v>113</v>
      </c>
      <c r="BL1377" t="str">
        <f>IF(BY1377&gt;LARGE(BZ1377:$CK1377,1),1,"")</f>
        <v/>
      </c>
      <c r="BM1377" t="str">
        <f>IF(BZ1377&gt;LARGE(CA1377:$CK1377,1),2,"")</f>
        <v/>
      </c>
      <c r="BN1377" t="str">
        <f>IF(CA1377&gt;LARGE(CB1377:$CK1377,1),2.2,"")</f>
        <v/>
      </c>
      <c r="BO1377" t="str">
        <f>IF(CB1377&gt;LARGE(CC1377:$CK1377,1),3,"")</f>
        <v/>
      </c>
      <c r="BP1377" t="str">
        <f>IF(CC1377&gt;LARGE(CD1377:$CK1377,1),3.2,"")</f>
        <v/>
      </c>
      <c r="BQ1377" t="str">
        <f>IF(CD1377&gt;LARGE(CE1377:$CK1377,1),4,"")</f>
        <v/>
      </c>
      <c r="BR1377" t="str">
        <f>IF(CE1377&gt;LARGE(CF1377:$CK1377,1),4.2,"")</f>
        <v/>
      </c>
      <c r="BS1377" t="str">
        <f>IF(CF1377&gt;LARGE(CG1377:$CK1377,1),5,"")</f>
        <v/>
      </c>
      <c r="BT1377" t="str">
        <f>IF(CG1377&gt;LARGE(CH1377:$CK1377,1),5.2,"")</f>
        <v/>
      </c>
      <c r="BU1377" t="str">
        <f>IF(CH1377&gt;LARGE(CI1377:$CK1377,1),6,"")</f>
        <v/>
      </c>
      <c r="BV1377" t="str">
        <f>IF(CI1377&gt;LARGE(CJ1377:$CK1377,1),6.2,"")</f>
        <v/>
      </c>
      <c r="BW1377" t="str">
        <f>IF(CJ1377&gt;LARGE(CK1377:$CK1377,1),7,"")</f>
        <v/>
      </c>
      <c r="BX1377" t="str">
        <f t="shared" si="358"/>
        <v/>
      </c>
      <c r="BY1377" s="36">
        <f t="shared" si="359"/>
        <v>0</v>
      </c>
      <c r="BZ1377" s="36">
        <f t="shared" si="360"/>
        <v>0</v>
      </c>
      <c r="CA1377">
        <f t="shared" si="361"/>
        <v>0</v>
      </c>
      <c r="CB1377" s="36">
        <f t="shared" si="362"/>
        <v>0</v>
      </c>
      <c r="CC1377">
        <f t="shared" si="363"/>
        <v>0</v>
      </c>
      <c r="CD1377" s="36">
        <f t="shared" si="364"/>
        <v>0</v>
      </c>
      <c r="CE1377">
        <f t="shared" si="365"/>
        <v>0</v>
      </c>
      <c r="CF1377" s="36">
        <f t="shared" si="366"/>
        <v>0</v>
      </c>
      <c r="CG1377">
        <f t="shared" si="367"/>
        <v>0</v>
      </c>
      <c r="CH1377" s="36">
        <f t="shared" si="368"/>
        <v>0</v>
      </c>
      <c r="CI1377">
        <f t="shared" si="369"/>
        <v>0</v>
      </c>
      <c r="CJ1377" s="36">
        <f t="shared" si="370"/>
        <v>0</v>
      </c>
      <c r="CK1377">
        <f t="shared" si="371"/>
        <v>0</v>
      </c>
      <c r="CP1377">
        <v>2147</v>
      </c>
      <c r="DD1377" t="str">
        <f>IF(COUNTIF('[3]Zone Players'!A$3:A$1847,A1377)&lt;1,"D","")</f>
        <v/>
      </c>
      <c r="DF1377">
        <f t="shared" si="374"/>
        <v>3</v>
      </c>
      <c r="DG1377" s="70">
        <f t="shared" si="372"/>
        <v>0</v>
      </c>
      <c r="DH1377" t="str">
        <f t="shared" si="373"/>
        <v/>
      </c>
    </row>
    <row r="1378" spans="1:112" x14ac:dyDescent="0.25">
      <c r="A1378" s="23">
        <v>48303</v>
      </c>
      <c r="B1378" s="24" t="s">
        <v>1055</v>
      </c>
      <c r="C1378" s="24" t="s">
        <v>1837</v>
      </c>
      <c r="D1378" s="25" t="s">
        <v>1799</v>
      </c>
      <c r="E1378" s="26">
        <v>3</v>
      </c>
      <c r="F1378" s="27">
        <v>3</v>
      </c>
      <c r="G1378" s="27">
        <v>3</v>
      </c>
      <c r="H1378" s="27">
        <v>3</v>
      </c>
      <c r="I1378" s="27">
        <v>3</v>
      </c>
      <c r="J1378" s="27">
        <v>3</v>
      </c>
      <c r="K1378" s="27">
        <v>4</v>
      </c>
      <c r="L1378" s="27">
        <v>4</v>
      </c>
      <c r="M1378" s="27">
        <v>4</v>
      </c>
      <c r="N1378" s="26"/>
      <c r="O1378" s="27"/>
      <c r="P1378" s="27">
        <v>4</v>
      </c>
      <c r="Q1378" s="28"/>
      <c r="R1378" s="28"/>
      <c r="S1378" s="28"/>
      <c r="T1378" s="29"/>
      <c r="U1378" s="28"/>
      <c r="V1378" s="30" t="s">
        <v>113</v>
      </c>
      <c r="W1378" s="30" t="s">
        <v>113</v>
      </c>
      <c r="X1378" s="30">
        <v>3</v>
      </c>
      <c r="Y1378" s="30" t="s">
        <v>113</v>
      </c>
      <c r="Z1378" s="30" t="s">
        <v>113</v>
      </c>
      <c r="AA1378" s="30">
        <v>6</v>
      </c>
      <c r="AB1378" s="30" t="s">
        <v>113</v>
      </c>
      <c r="AC1378" s="30" t="s">
        <v>113</v>
      </c>
      <c r="AD1378" s="30" t="s">
        <v>113</v>
      </c>
      <c r="AE1378" s="30" t="s">
        <v>113</v>
      </c>
      <c r="AF1378" s="30" t="s">
        <v>113</v>
      </c>
      <c r="AG1378" s="30" t="s">
        <v>113</v>
      </c>
      <c r="AH1378" s="30" t="s">
        <v>113</v>
      </c>
      <c r="AI1378" s="30" t="s">
        <v>113</v>
      </c>
      <c r="AJ1378" s="30" t="s">
        <v>113</v>
      </c>
      <c r="AK1378" s="30" t="s">
        <v>113</v>
      </c>
      <c r="AL1378" s="30" t="s">
        <v>113</v>
      </c>
      <c r="AM1378" s="30">
        <v>0</v>
      </c>
      <c r="AN1378" s="30">
        <v>21</v>
      </c>
      <c r="AO1378" s="30">
        <v>1</v>
      </c>
      <c r="AP1378" s="30">
        <v>6</v>
      </c>
      <c r="AQ1378" s="31">
        <v>4</v>
      </c>
      <c r="AR1378" s="31">
        <v>4</v>
      </c>
      <c r="AS1378" s="31">
        <v>4</v>
      </c>
      <c r="AT1378" s="32">
        <v>0</v>
      </c>
      <c r="AU1378" s="32">
        <v>0</v>
      </c>
      <c r="AV1378" s="32">
        <v>0</v>
      </c>
      <c r="AW1378" s="32">
        <v>0</v>
      </c>
      <c r="AX1378" s="32">
        <v>0</v>
      </c>
      <c r="AY1378" s="32">
        <v>0</v>
      </c>
      <c r="AZ1378" s="32">
        <v>0</v>
      </c>
      <c r="BA1378" s="32">
        <v>0</v>
      </c>
      <c r="BB1378" s="32">
        <v>0</v>
      </c>
      <c r="BC1378" s="32">
        <v>0</v>
      </c>
      <c r="BD1378" s="33">
        <v>7.2</v>
      </c>
      <c r="BE1378" s="33">
        <v>7.2</v>
      </c>
      <c r="BF1378" s="33">
        <v>7.2</v>
      </c>
      <c r="BG1378" s="33">
        <v>7.2</v>
      </c>
      <c r="BH1378" s="33">
        <v>7.2</v>
      </c>
      <c r="BI1378" s="33">
        <v>7.2</v>
      </c>
      <c r="BJ1378" s="34" t="s">
        <v>113</v>
      </c>
      <c r="BK1378" s="35" t="s">
        <v>113</v>
      </c>
      <c r="BL1378" t="str">
        <f>IF(BY1378&gt;LARGE(BZ1378:$CK1378,1),1,"")</f>
        <v/>
      </c>
      <c r="BM1378" t="str">
        <f>IF(BZ1378&gt;LARGE(CA1378:$CK1378,1),2,"")</f>
        <v/>
      </c>
      <c r="BN1378" t="str">
        <f>IF(CA1378&gt;LARGE(CB1378:$CK1378,1),2.2,"")</f>
        <v/>
      </c>
      <c r="BO1378" t="str">
        <f>IF(CB1378&gt;LARGE(CC1378:$CK1378,1),3,"")</f>
        <v/>
      </c>
      <c r="BP1378" t="str">
        <f>IF(CC1378&gt;LARGE(CD1378:$CK1378,1),3.2,"")</f>
        <v/>
      </c>
      <c r="BQ1378" t="str">
        <f>IF(CD1378&gt;LARGE(CE1378:$CK1378,1),4,"")</f>
        <v/>
      </c>
      <c r="BR1378" t="str">
        <f>IF(CE1378&gt;LARGE(CF1378:$CK1378,1),4.2,"")</f>
        <v/>
      </c>
      <c r="BS1378" t="str">
        <f>IF(CF1378&gt;LARGE(CG1378:$CK1378,1),5,"")</f>
        <v/>
      </c>
      <c r="BT1378" t="str">
        <f>IF(CG1378&gt;LARGE(CH1378:$CK1378,1),5.2,"")</f>
        <v/>
      </c>
      <c r="BU1378" t="str">
        <f>IF(CH1378&gt;LARGE(CI1378:$CK1378,1),6,"")</f>
        <v/>
      </c>
      <c r="BV1378" t="str">
        <f>IF(CI1378&gt;LARGE(CJ1378:$CK1378,1),6.2,"")</f>
        <v/>
      </c>
      <c r="BW1378" t="str">
        <f>IF(CJ1378&gt;LARGE(CK1378:$CK1378,1),7,"")</f>
        <v/>
      </c>
      <c r="BX1378" t="str">
        <f t="shared" si="358"/>
        <v/>
      </c>
      <c r="BY1378" s="36">
        <f t="shared" si="359"/>
        <v>0</v>
      </c>
      <c r="BZ1378" s="36">
        <f t="shared" si="360"/>
        <v>0</v>
      </c>
      <c r="CA1378">
        <f t="shared" si="361"/>
        <v>0</v>
      </c>
      <c r="CB1378" s="36">
        <f t="shared" si="362"/>
        <v>0</v>
      </c>
      <c r="CC1378">
        <f t="shared" si="363"/>
        <v>0</v>
      </c>
      <c r="CD1378" s="36">
        <f t="shared" si="364"/>
        <v>0</v>
      </c>
      <c r="CE1378">
        <f t="shared" si="365"/>
        <v>0</v>
      </c>
      <c r="CF1378" s="36">
        <f t="shared" si="366"/>
        <v>0</v>
      </c>
      <c r="CG1378">
        <f t="shared" si="367"/>
        <v>0</v>
      </c>
      <c r="CH1378" s="36">
        <f t="shared" si="368"/>
        <v>0</v>
      </c>
      <c r="CI1378">
        <f t="shared" si="369"/>
        <v>0</v>
      </c>
      <c r="CJ1378" s="36">
        <f t="shared" si="370"/>
        <v>0</v>
      </c>
      <c r="CK1378">
        <f t="shared" si="371"/>
        <v>0</v>
      </c>
      <c r="CP1378" t="s">
        <v>118</v>
      </c>
      <c r="DD1378" t="str">
        <f>IF(COUNTIF('[3]Zone Players'!A$3:A$1847,A1378)&lt;1,"D","")</f>
        <v/>
      </c>
      <c r="DF1378">
        <f t="shared" si="374"/>
        <v>4</v>
      </c>
      <c r="DG1378" s="70">
        <f t="shared" si="372"/>
        <v>0</v>
      </c>
      <c r="DH1378" t="str">
        <f t="shared" si="373"/>
        <v/>
      </c>
    </row>
    <row r="1379" spans="1:112" x14ac:dyDescent="0.25">
      <c r="A1379" s="23">
        <v>118226</v>
      </c>
      <c r="B1379" s="24" t="s">
        <v>1838</v>
      </c>
      <c r="C1379" s="24" t="s">
        <v>177</v>
      </c>
      <c r="D1379" s="25" t="s">
        <v>1799</v>
      </c>
      <c r="E1379" s="26"/>
      <c r="F1379" s="27"/>
      <c r="G1379" s="27"/>
      <c r="H1379" s="27"/>
      <c r="I1379" s="27"/>
      <c r="J1379" s="27"/>
      <c r="K1379" s="27"/>
      <c r="L1379" s="27"/>
      <c r="M1379" s="27"/>
      <c r="N1379" s="26"/>
      <c r="O1379" s="27">
        <v>4</v>
      </c>
      <c r="P1379" s="27">
        <v>4</v>
      </c>
      <c r="Q1379" s="28"/>
      <c r="R1379" s="28"/>
      <c r="S1379" s="28"/>
      <c r="T1379" s="29"/>
      <c r="U1379" s="28"/>
      <c r="V1379" s="30" t="s">
        <v>113</v>
      </c>
      <c r="W1379" s="30" t="s">
        <v>113</v>
      </c>
      <c r="X1379" s="30">
        <v>3</v>
      </c>
      <c r="Y1379" s="30" t="s">
        <v>113</v>
      </c>
      <c r="Z1379" s="30" t="s">
        <v>113</v>
      </c>
      <c r="AA1379" s="30">
        <v>6</v>
      </c>
      <c r="AB1379" s="30" t="s">
        <v>113</v>
      </c>
      <c r="AC1379" s="30" t="s">
        <v>113</v>
      </c>
      <c r="AD1379" s="30" t="s">
        <v>113</v>
      </c>
      <c r="AE1379" s="30" t="s">
        <v>113</v>
      </c>
      <c r="AF1379" s="30" t="s">
        <v>113</v>
      </c>
      <c r="AG1379" s="30" t="s">
        <v>113</v>
      </c>
      <c r="AH1379" s="30" t="s">
        <v>113</v>
      </c>
      <c r="AI1379" s="30" t="s">
        <v>113</v>
      </c>
      <c r="AJ1379" s="30" t="s">
        <v>113</v>
      </c>
      <c r="AK1379" s="30" t="s">
        <v>113</v>
      </c>
      <c r="AL1379" s="30" t="s">
        <v>113</v>
      </c>
      <c r="AM1379" s="30">
        <v>0</v>
      </c>
      <c r="AN1379" s="30">
        <v>21</v>
      </c>
      <c r="AO1379" s="30">
        <v>1</v>
      </c>
      <c r="AP1379" s="30">
        <v>6</v>
      </c>
      <c r="AQ1379" s="31">
        <v>4</v>
      </c>
      <c r="AR1379" s="31">
        <v>4</v>
      </c>
      <c r="AS1379" s="31">
        <v>4</v>
      </c>
      <c r="AT1379" s="32">
        <v>0</v>
      </c>
      <c r="AU1379" s="32">
        <v>0</v>
      </c>
      <c r="AV1379" s="32">
        <v>0</v>
      </c>
      <c r="AW1379" s="32">
        <v>0</v>
      </c>
      <c r="AX1379" s="32">
        <v>0</v>
      </c>
      <c r="AY1379" s="32">
        <v>0</v>
      </c>
      <c r="AZ1379" s="32">
        <v>0</v>
      </c>
      <c r="BA1379" s="32">
        <v>0</v>
      </c>
      <c r="BB1379" s="32">
        <v>0</v>
      </c>
      <c r="BC1379" s="32">
        <v>0</v>
      </c>
      <c r="BD1379" s="33">
        <v>7.2</v>
      </c>
      <c r="BE1379" s="33">
        <v>7.2</v>
      </c>
      <c r="BF1379" s="33">
        <v>7.2</v>
      </c>
      <c r="BG1379" s="33">
        <v>7.2</v>
      </c>
      <c r="BH1379" s="33">
        <v>7.2</v>
      </c>
      <c r="BI1379" s="33">
        <v>7.2</v>
      </c>
      <c r="BJ1379" s="34" t="s">
        <v>113</v>
      </c>
      <c r="BK1379" s="35" t="s">
        <v>113</v>
      </c>
      <c r="BL1379" t="str">
        <f>IF(BY1379&gt;LARGE(BZ1379:$CK1379,1),1,"")</f>
        <v/>
      </c>
      <c r="BM1379" t="str">
        <f>IF(BZ1379&gt;LARGE(CA1379:$CK1379,1),2,"")</f>
        <v/>
      </c>
      <c r="BN1379" t="str">
        <f>IF(CA1379&gt;LARGE(CB1379:$CK1379,1),2.2,"")</f>
        <v/>
      </c>
      <c r="BO1379" t="str">
        <f>IF(CB1379&gt;LARGE(CC1379:$CK1379,1),3,"")</f>
        <v/>
      </c>
      <c r="BP1379" t="str">
        <f>IF(CC1379&gt;LARGE(CD1379:$CK1379,1),3.2,"")</f>
        <v/>
      </c>
      <c r="BQ1379" t="str">
        <f>IF(CD1379&gt;LARGE(CE1379:$CK1379,1),4,"")</f>
        <v/>
      </c>
      <c r="BR1379" t="str">
        <f>IF(CE1379&gt;LARGE(CF1379:$CK1379,1),4.2,"")</f>
        <v/>
      </c>
      <c r="BS1379" t="str">
        <f>IF(CF1379&gt;LARGE(CG1379:$CK1379,1),5,"")</f>
        <v/>
      </c>
      <c r="BT1379" t="str">
        <f>IF(CG1379&gt;LARGE(CH1379:$CK1379,1),5.2,"")</f>
        <v/>
      </c>
      <c r="BU1379" t="str">
        <f>IF(CH1379&gt;LARGE(CI1379:$CK1379,1),6,"")</f>
        <v/>
      </c>
      <c r="BV1379" t="str">
        <f>IF(CI1379&gt;LARGE(CJ1379:$CK1379,1),6.2,"")</f>
        <v/>
      </c>
      <c r="BW1379" t="str">
        <f>IF(CJ1379&gt;LARGE(CK1379:$CK1379,1),7,"")</f>
        <v/>
      </c>
      <c r="BX1379" t="str">
        <f t="shared" si="358"/>
        <v/>
      </c>
      <c r="BY1379" s="36">
        <f t="shared" si="359"/>
        <v>0</v>
      </c>
      <c r="BZ1379" s="36">
        <f t="shared" si="360"/>
        <v>0</v>
      </c>
      <c r="CA1379">
        <f t="shared" si="361"/>
        <v>0</v>
      </c>
      <c r="CB1379" s="36">
        <f t="shared" si="362"/>
        <v>0</v>
      </c>
      <c r="CC1379">
        <f t="shared" si="363"/>
        <v>0</v>
      </c>
      <c r="CD1379" s="36">
        <f t="shared" si="364"/>
        <v>0</v>
      </c>
      <c r="CE1379">
        <f t="shared" si="365"/>
        <v>0</v>
      </c>
      <c r="CF1379" s="36">
        <f t="shared" si="366"/>
        <v>0</v>
      </c>
      <c r="CG1379">
        <f t="shared" si="367"/>
        <v>0</v>
      </c>
      <c r="CH1379" s="36">
        <f t="shared" si="368"/>
        <v>0</v>
      </c>
      <c r="CI1379">
        <f t="shared" si="369"/>
        <v>0</v>
      </c>
      <c r="CJ1379" s="36">
        <f t="shared" si="370"/>
        <v>0</v>
      </c>
      <c r="CK1379">
        <f t="shared" si="371"/>
        <v>0</v>
      </c>
      <c r="CP1379">
        <v>2149</v>
      </c>
      <c r="DD1379" t="str">
        <f>IF(COUNTIF('[3]Zone Players'!A$3:A$1847,A1379)&lt;1,"D","")</f>
        <v/>
      </c>
      <c r="DF1379">
        <f t="shared" si="374"/>
        <v>4</v>
      </c>
      <c r="DG1379" s="70">
        <f t="shared" si="372"/>
        <v>0</v>
      </c>
      <c r="DH1379" t="str">
        <f t="shared" si="373"/>
        <v/>
      </c>
    </row>
    <row r="1380" spans="1:112" x14ac:dyDescent="0.25">
      <c r="A1380" s="23">
        <v>107064</v>
      </c>
      <c r="B1380" s="24" t="s">
        <v>1839</v>
      </c>
      <c r="C1380" s="24" t="s">
        <v>1840</v>
      </c>
      <c r="D1380" s="25" t="s">
        <v>1799</v>
      </c>
      <c r="E1380" s="26">
        <v>7</v>
      </c>
      <c r="F1380" s="27">
        <v>7</v>
      </c>
      <c r="G1380" s="27">
        <v>6</v>
      </c>
      <c r="H1380" s="27">
        <v>6</v>
      </c>
      <c r="I1380" s="27">
        <v>6</v>
      </c>
      <c r="J1380" s="27">
        <v>5</v>
      </c>
      <c r="K1380" s="27">
        <v>6</v>
      </c>
      <c r="L1380" s="27">
        <v>6</v>
      </c>
      <c r="M1380" s="27">
        <v>6</v>
      </c>
      <c r="N1380" s="26">
        <v>6</v>
      </c>
      <c r="O1380" s="27">
        <v>6</v>
      </c>
      <c r="P1380" s="27">
        <v>5</v>
      </c>
      <c r="Q1380" s="28"/>
      <c r="R1380" s="28"/>
      <c r="S1380" s="28"/>
      <c r="T1380" s="29"/>
      <c r="U1380" s="28"/>
      <c r="V1380" s="30" t="s">
        <v>113</v>
      </c>
      <c r="W1380" s="30" t="s">
        <v>113</v>
      </c>
      <c r="X1380" s="30">
        <v>3</v>
      </c>
      <c r="Y1380" s="30" t="s">
        <v>113</v>
      </c>
      <c r="Z1380" s="30" t="s">
        <v>113</v>
      </c>
      <c r="AA1380" s="30">
        <v>6</v>
      </c>
      <c r="AB1380" s="30" t="s">
        <v>113</v>
      </c>
      <c r="AC1380" s="30" t="s">
        <v>113</v>
      </c>
      <c r="AD1380" s="30" t="s">
        <v>113</v>
      </c>
      <c r="AE1380" s="30" t="s">
        <v>113</v>
      </c>
      <c r="AF1380" s="30" t="s">
        <v>113</v>
      </c>
      <c r="AG1380" s="30" t="s">
        <v>113</v>
      </c>
      <c r="AH1380" s="30" t="s">
        <v>113</v>
      </c>
      <c r="AI1380" s="30" t="s">
        <v>113</v>
      </c>
      <c r="AJ1380" s="30" t="s">
        <v>113</v>
      </c>
      <c r="AK1380" s="30" t="s">
        <v>113</v>
      </c>
      <c r="AL1380" s="30" t="s">
        <v>113</v>
      </c>
      <c r="AM1380" s="30">
        <v>0</v>
      </c>
      <c r="AN1380" s="30">
        <v>21</v>
      </c>
      <c r="AO1380" s="30">
        <v>1</v>
      </c>
      <c r="AP1380" s="30">
        <v>6</v>
      </c>
      <c r="AQ1380" s="31">
        <v>5</v>
      </c>
      <c r="AR1380" s="31">
        <v>5</v>
      </c>
      <c r="AS1380" s="31">
        <v>5</v>
      </c>
      <c r="AT1380" s="32">
        <v>0</v>
      </c>
      <c r="AU1380" s="32">
        <v>0</v>
      </c>
      <c r="AV1380" s="32">
        <v>0</v>
      </c>
      <c r="AW1380" s="32">
        <v>0</v>
      </c>
      <c r="AX1380" s="32">
        <v>0</v>
      </c>
      <c r="AY1380" s="32">
        <v>6</v>
      </c>
      <c r="AZ1380" s="32">
        <v>0</v>
      </c>
      <c r="BA1380" s="32">
        <v>0</v>
      </c>
      <c r="BB1380" s="32">
        <v>0</v>
      </c>
      <c r="BC1380" s="32">
        <v>0</v>
      </c>
      <c r="BD1380" s="33">
        <v>7.2</v>
      </c>
      <c r="BE1380" s="33">
        <v>7.2</v>
      </c>
      <c r="BF1380" s="33">
        <v>7.2</v>
      </c>
      <c r="BG1380" s="33">
        <v>7.2</v>
      </c>
      <c r="BH1380" s="33">
        <v>7.2</v>
      </c>
      <c r="BI1380" s="33">
        <v>7.2</v>
      </c>
      <c r="BJ1380" s="34" t="s">
        <v>113</v>
      </c>
      <c r="BK1380" s="35">
        <v>5</v>
      </c>
      <c r="BL1380" t="str">
        <f>IF(BY1380&gt;LARGE(BZ1380:$CK1380,1),1,"")</f>
        <v/>
      </c>
      <c r="BM1380" t="str">
        <f>IF(BZ1380&gt;LARGE(CA1380:$CK1380,1),2,"")</f>
        <v/>
      </c>
      <c r="BN1380" t="str">
        <f>IF(CA1380&gt;LARGE(CB1380:$CK1380,1),2.2,"")</f>
        <v/>
      </c>
      <c r="BO1380" t="str">
        <f>IF(CB1380&gt;LARGE(CC1380:$CK1380,1),3,"")</f>
        <v/>
      </c>
      <c r="BP1380" t="str">
        <f>IF(CC1380&gt;LARGE(CD1380:$CK1380,1),3.2,"")</f>
        <v/>
      </c>
      <c r="BQ1380" t="str">
        <f>IF(CD1380&gt;LARGE(CE1380:$CK1380,1),4,"")</f>
        <v/>
      </c>
      <c r="BR1380" t="str">
        <f>IF(CE1380&gt;LARGE(CF1380:$CK1380,1),4.2,"")</f>
        <v/>
      </c>
      <c r="BS1380" t="str">
        <f>IF(CF1380&gt;LARGE(CG1380:$CK1380,1),5,"")</f>
        <v/>
      </c>
      <c r="BT1380" t="str">
        <f>IF(CG1380&gt;LARGE(CH1380:$CK1380,1),5.2,"")</f>
        <v/>
      </c>
      <c r="BU1380">
        <f>IF(CH1380&gt;LARGE(CI1380:$CK1380,1),6,"")</f>
        <v>6</v>
      </c>
      <c r="BV1380" t="str">
        <f>IF(CI1380&gt;LARGE(CJ1380:$CK1380,1),6.2,"")</f>
        <v/>
      </c>
      <c r="BW1380" t="str">
        <f>IF(CJ1380&gt;LARGE(CK1380:$CK1380,1),7,"")</f>
        <v/>
      </c>
      <c r="BX1380" t="str">
        <f t="shared" si="358"/>
        <v/>
      </c>
      <c r="BY1380" s="36">
        <f t="shared" si="359"/>
        <v>0</v>
      </c>
      <c r="BZ1380" s="36">
        <f t="shared" si="360"/>
        <v>0</v>
      </c>
      <c r="CA1380">
        <f t="shared" si="361"/>
        <v>0</v>
      </c>
      <c r="CB1380" s="36">
        <f t="shared" si="362"/>
        <v>0</v>
      </c>
      <c r="CC1380">
        <f t="shared" si="363"/>
        <v>0</v>
      </c>
      <c r="CD1380" s="36">
        <f t="shared" si="364"/>
        <v>0</v>
      </c>
      <c r="CE1380">
        <f t="shared" si="365"/>
        <v>0</v>
      </c>
      <c r="CF1380" s="36">
        <f t="shared" si="366"/>
        <v>0</v>
      </c>
      <c r="CG1380">
        <f t="shared" si="367"/>
        <v>0</v>
      </c>
      <c r="CH1380" s="36">
        <f t="shared" si="368"/>
        <v>1</v>
      </c>
      <c r="CI1380">
        <f t="shared" si="369"/>
        <v>0</v>
      </c>
      <c r="CJ1380" s="36">
        <f t="shared" si="370"/>
        <v>0</v>
      </c>
      <c r="CK1380">
        <f t="shared" si="371"/>
        <v>0</v>
      </c>
      <c r="CP1380">
        <v>2151</v>
      </c>
      <c r="DD1380" t="str">
        <f>IF(COUNTIF('[3]Zone Players'!A$3:A$1847,A1380)&lt;1,"D","")</f>
        <v/>
      </c>
      <c r="DF1380">
        <f t="shared" si="374"/>
        <v>5</v>
      </c>
      <c r="DG1380" s="70">
        <f t="shared" si="372"/>
        <v>1</v>
      </c>
      <c r="DH1380" t="str">
        <f t="shared" si="373"/>
        <v/>
      </c>
    </row>
    <row r="1381" spans="1:112" x14ac:dyDescent="0.25">
      <c r="A1381" s="23">
        <v>114370</v>
      </c>
      <c r="B1381" s="24" t="s">
        <v>1841</v>
      </c>
      <c r="C1381" s="24" t="s">
        <v>1842</v>
      </c>
      <c r="D1381" s="25" t="s">
        <v>1799</v>
      </c>
      <c r="E1381" s="26"/>
      <c r="F1381" s="27"/>
      <c r="G1381" s="27"/>
      <c r="H1381" s="27">
        <v>6</v>
      </c>
      <c r="I1381" s="27">
        <v>5</v>
      </c>
      <c r="J1381" s="27">
        <v>5</v>
      </c>
      <c r="K1381" s="27"/>
      <c r="L1381" s="27">
        <v>4</v>
      </c>
      <c r="M1381" s="27">
        <v>4</v>
      </c>
      <c r="N1381" s="26">
        <v>6</v>
      </c>
      <c r="O1381" s="27">
        <v>4</v>
      </c>
      <c r="P1381" s="27">
        <v>4</v>
      </c>
      <c r="Q1381" s="28"/>
      <c r="R1381" s="28">
        <v>6</v>
      </c>
      <c r="S1381" s="28"/>
      <c r="T1381" s="29"/>
      <c r="U1381" s="28"/>
      <c r="V1381" s="30" t="s">
        <v>113</v>
      </c>
      <c r="W1381" s="30" t="s">
        <v>113</v>
      </c>
      <c r="X1381" s="30">
        <v>3</v>
      </c>
      <c r="Y1381" s="30" t="s">
        <v>113</v>
      </c>
      <c r="Z1381" s="30" t="s">
        <v>113</v>
      </c>
      <c r="AA1381" s="30">
        <v>6</v>
      </c>
      <c r="AB1381" s="30" t="s">
        <v>113</v>
      </c>
      <c r="AC1381" s="30" t="s">
        <v>113</v>
      </c>
      <c r="AD1381" s="30" t="s">
        <v>113</v>
      </c>
      <c r="AE1381" s="30" t="s">
        <v>113</v>
      </c>
      <c r="AF1381" s="30" t="s">
        <v>113</v>
      </c>
      <c r="AG1381" s="30" t="s">
        <v>113</v>
      </c>
      <c r="AH1381" s="30" t="s">
        <v>113</v>
      </c>
      <c r="AI1381" s="30" t="s">
        <v>113</v>
      </c>
      <c r="AJ1381" s="30" t="s">
        <v>113</v>
      </c>
      <c r="AK1381" s="30" t="s">
        <v>113</v>
      </c>
      <c r="AL1381" s="30" t="s">
        <v>113</v>
      </c>
      <c r="AM1381" s="30">
        <v>0</v>
      </c>
      <c r="AN1381" s="30">
        <v>21</v>
      </c>
      <c r="AO1381" s="30">
        <v>1</v>
      </c>
      <c r="AP1381" s="30">
        <v>6</v>
      </c>
      <c r="AQ1381" s="31">
        <v>5</v>
      </c>
      <c r="AR1381" s="31">
        <v>6</v>
      </c>
      <c r="AS1381" s="31">
        <v>6</v>
      </c>
      <c r="AT1381" s="32">
        <v>6</v>
      </c>
      <c r="AU1381" s="32">
        <v>6</v>
      </c>
      <c r="AV1381" s="32">
        <v>6</v>
      </c>
      <c r="AW1381" s="32">
        <v>6</v>
      </c>
      <c r="AX1381" s="32">
        <v>6</v>
      </c>
      <c r="AY1381" s="32">
        <v>0</v>
      </c>
      <c r="AZ1381" s="32">
        <v>6</v>
      </c>
      <c r="BA1381" s="32">
        <v>6</v>
      </c>
      <c r="BB1381" s="32">
        <v>6</v>
      </c>
      <c r="BC1381" s="32">
        <v>6</v>
      </c>
      <c r="BD1381" s="33">
        <v>7.2</v>
      </c>
      <c r="BE1381" s="33">
        <v>6</v>
      </c>
      <c r="BF1381" s="33">
        <v>6</v>
      </c>
      <c r="BG1381" s="33">
        <v>6</v>
      </c>
      <c r="BH1381" s="33">
        <v>6</v>
      </c>
      <c r="BI1381" s="33">
        <v>6</v>
      </c>
      <c r="BJ1381" s="34">
        <v>6</v>
      </c>
      <c r="BK1381" s="35">
        <v>6</v>
      </c>
      <c r="BL1381" t="str">
        <f>IF(BY1381&gt;LARGE(BZ1381:$CK1381,1),1,"")</f>
        <v/>
      </c>
      <c r="BM1381" t="str">
        <f>IF(BZ1381&gt;LARGE(CA1381:$CK1381,1),2,"")</f>
        <v/>
      </c>
      <c r="BN1381" t="str">
        <f>IF(CA1381&gt;LARGE(CB1381:$CK1381,1),2.2,"")</f>
        <v/>
      </c>
      <c r="BO1381" t="str">
        <f>IF(CB1381&gt;LARGE(CC1381:$CK1381,1),3,"")</f>
        <v/>
      </c>
      <c r="BP1381" t="str">
        <f>IF(CC1381&gt;LARGE(CD1381:$CK1381,1),3.2,"")</f>
        <v/>
      </c>
      <c r="BQ1381" t="str">
        <f>IF(CD1381&gt;LARGE(CE1381:$CK1381,1),4,"")</f>
        <v/>
      </c>
      <c r="BR1381" t="str">
        <f>IF(CE1381&gt;LARGE(CF1381:$CK1381,1),4.2,"")</f>
        <v/>
      </c>
      <c r="BS1381" t="str">
        <f>IF(CF1381&gt;LARGE(CG1381:$CK1381,1),5,"")</f>
        <v/>
      </c>
      <c r="BT1381" t="str">
        <f>IF(CG1381&gt;LARGE(CH1381:$CK1381,1),5.2,"")</f>
        <v/>
      </c>
      <c r="BU1381">
        <f>IF(CH1381&gt;LARGE(CI1381:$CK1381,1),6,"")</f>
        <v>6</v>
      </c>
      <c r="BV1381" t="str">
        <f>IF(CI1381&gt;LARGE(CJ1381:$CK1381,1),6.2,"")</f>
        <v/>
      </c>
      <c r="BW1381" t="str">
        <f>IF(CJ1381&gt;LARGE(CK1381:$CK1381,1),7,"")</f>
        <v/>
      </c>
      <c r="BX1381" t="str">
        <f t="shared" si="358"/>
        <v/>
      </c>
      <c r="BY1381" s="36">
        <f t="shared" si="359"/>
        <v>0</v>
      </c>
      <c r="BZ1381" s="36">
        <f t="shared" si="360"/>
        <v>0</v>
      </c>
      <c r="CA1381">
        <f t="shared" si="361"/>
        <v>0</v>
      </c>
      <c r="CB1381" s="36">
        <f t="shared" si="362"/>
        <v>0</v>
      </c>
      <c r="CC1381">
        <f t="shared" si="363"/>
        <v>0</v>
      </c>
      <c r="CD1381" s="36">
        <f t="shared" si="364"/>
        <v>0</v>
      </c>
      <c r="CE1381">
        <f t="shared" si="365"/>
        <v>0</v>
      </c>
      <c r="CF1381" s="36">
        <f t="shared" si="366"/>
        <v>0</v>
      </c>
      <c r="CG1381">
        <f t="shared" si="367"/>
        <v>0</v>
      </c>
      <c r="CH1381" s="36">
        <f t="shared" si="368"/>
        <v>9</v>
      </c>
      <c r="CI1381">
        <f t="shared" si="369"/>
        <v>0</v>
      </c>
      <c r="CJ1381" s="36">
        <f t="shared" si="370"/>
        <v>0</v>
      </c>
      <c r="CK1381">
        <f t="shared" si="371"/>
        <v>0</v>
      </c>
      <c r="CP1381">
        <v>2153</v>
      </c>
      <c r="DD1381" t="str">
        <f>IF(COUNTIF('[3]Zone Players'!A$3:A$1847,A1381)&lt;1,"D","")</f>
        <v/>
      </c>
      <c r="DF1381">
        <f t="shared" si="374"/>
        <v>6</v>
      </c>
      <c r="DG1381" s="70">
        <f t="shared" si="372"/>
        <v>9</v>
      </c>
      <c r="DH1381" t="str">
        <f t="shared" si="373"/>
        <v/>
      </c>
    </row>
    <row r="1382" spans="1:112" x14ac:dyDescent="0.25">
      <c r="A1382" s="23">
        <v>48859</v>
      </c>
      <c r="B1382" s="24" t="s">
        <v>1843</v>
      </c>
      <c r="C1382" s="24" t="s">
        <v>904</v>
      </c>
      <c r="D1382" s="25" t="s">
        <v>181</v>
      </c>
      <c r="E1382" s="26"/>
      <c r="F1382" s="27"/>
      <c r="G1382" s="27"/>
      <c r="H1382" s="27"/>
      <c r="I1382" s="27">
        <v>2</v>
      </c>
      <c r="J1382" s="27">
        <v>3</v>
      </c>
      <c r="K1382" s="27">
        <v>3</v>
      </c>
      <c r="L1382" s="27">
        <v>3</v>
      </c>
      <c r="M1382" s="27">
        <v>3</v>
      </c>
      <c r="N1382" s="26">
        <v>4</v>
      </c>
      <c r="O1382" s="27">
        <v>4</v>
      </c>
      <c r="P1382" s="27">
        <v>4</v>
      </c>
      <c r="Q1382" s="28"/>
      <c r="R1382" s="28"/>
      <c r="S1382" s="28"/>
      <c r="T1382" s="29"/>
      <c r="U1382" s="28"/>
      <c r="V1382" s="30" t="s">
        <v>113</v>
      </c>
      <c r="W1382" s="30" t="s">
        <v>113</v>
      </c>
      <c r="X1382" s="30" t="s">
        <v>113</v>
      </c>
      <c r="Y1382" s="30">
        <v>4</v>
      </c>
      <c r="Z1382" s="30" t="s">
        <v>113</v>
      </c>
      <c r="AA1382" s="30">
        <v>6</v>
      </c>
      <c r="AB1382" s="30" t="s">
        <v>113</v>
      </c>
      <c r="AC1382" s="30" t="s">
        <v>113</v>
      </c>
      <c r="AD1382" s="30" t="s">
        <v>113</v>
      </c>
      <c r="AE1382" s="30" t="s">
        <v>113</v>
      </c>
      <c r="AF1382" s="30" t="s">
        <v>113</v>
      </c>
      <c r="AG1382" s="30" t="s">
        <v>113</v>
      </c>
      <c r="AH1382" s="30" t="s">
        <v>113</v>
      </c>
      <c r="AI1382" s="30" t="s">
        <v>113</v>
      </c>
      <c r="AJ1382" s="30" t="s">
        <v>113</v>
      </c>
      <c r="AK1382" s="30" t="s">
        <v>113</v>
      </c>
      <c r="AL1382" s="30" t="s">
        <v>113</v>
      </c>
      <c r="AM1382" s="30">
        <v>0</v>
      </c>
      <c r="AN1382" s="30">
        <v>22</v>
      </c>
      <c r="AO1382" s="30">
        <v>1</v>
      </c>
      <c r="AP1382" s="30">
        <v>6</v>
      </c>
      <c r="AQ1382" s="31">
        <v>4</v>
      </c>
      <c r="AR1382" s="31">
        <v>4</v>
      </c>
      <c r="AS1382" s="31">
        <v>4</v>
      </c>
      <c r="AT1382" s="32">
        <v>4</v>
      </c>
      <c r="AU1382" s="32">
        <v>4</v>
      </c>
      <c r="AV1382" s="32">
        <v>4</v>
      </c>
      <c r="AW1382" s="32">
        <v>4</v>
      </c>
      <c r="AX1382" s="32">
        <v>4</v>
      </c>
      <c r="AY1382" s="32">
        <v>4</v>
      </c>
      <c r="AZ1382" s="32">
        <v>4</v>
      </c>
      <c r="BA1382" s="32">
        <v>4</v>
      </c>
      <c r="BB1382" s="32">
        <v>4</v>
      </c>
      <c r="BC1382" s="32">
        <v>4</v>
      </c>
      <c r="BD1382" s="33">
        <v>7.2</v>
      </c>
      <c r="BE1382" s="33">
        <v>4</v>
      </c>
      <c r="BF1382" s="33">
        <v>4</v>
      </c>
      <c r="BG1382" s="33">
        <v>4</v>
      </c>
      <c r="BH1382" s="33">
        <v>4</v>
      </c>
      <c r="BI1382" s="33">
        <v>4</v>
      </c>
      <c r="BJ1382" s="34">
        <v>4</v>
      </c>
      <c r="BK1382" s="35">
        <v>4</v>
      </c>
      <c r="BL1382" t="str">
        <f>IF(BY1382&gt;LARGE(BZ1382:$CK1382,1),1,"")</f>
        <v/>
      </c>
      <c r="BM1382" t="str">
        <f>IF(BZ1382&gt;LARGE(CA1382:$CK1382,1),2,"")</f>
        <v/>
      </c>
      <c r="BN1382" t="str">
        <f>IF(CA1382&gt;LARGE(CB1382:$CK1382,1),2.2,"")</f>
        <v/>
      </c>
      <c r="BO1382" t="str">
        <f>IF(CB1382&gt;LARGE(CC1382:$CK1382,1),3,"")</f>
        <v/>
      </c>
      <c r="BP1382" t="str">
        <f>IF(CC1382&gt;LARGE(CD1382:$CK1382,1),3.2,"")</f>
        <v/>
      </c>
      <c r="BQ1382">
        <f>IF(CD1382&gt;LARGE(CE1382:$CK1382,1),4,"")</f>
        <v>4</v>
      </c>
      <c r="BR1382" t="str">
        <f>IF(CE1382&gt;LARGE(CF1382:$CK1382,1),4.2,"")</f>
        <v/>
      </c>
      <c r="BS1382" t="str">
        <f>IF(CF1382&gt;LARGE(CG1382:$CK1382,1),5,"")</f>
        <v/>
      </c>
      <c r="BT1382" t="str">
        <f>IF(CG1382&gt;LARGE(CH1382:$CK1382,1),5.2,"")</f>
        <v/>
      </c>
      <c r="BU1382" t="str">
        <f>IF(CH1382&gt;LARGE(CI1382:$CK1382,1),6,"")</f>
        <v/>
      </c>
      <c r="BV1382" t="str">
        <f>IF(CI1382&gt;LARGE(CJ1382:$CK1382,1),6.2,"")</f>
        <v/>
      </c>
      <c r="BW1382" t="str">
        <f>IF(CJ1382&gt;LARGE(CK1382:$CK1382,1),7,"")</f>
        <v/>
      </c>
      <c r="BX1382" t="str">
        <f t="shared" si="358"/>
        <v/>
      </c>
      <c r="BY1382" s="36">
        <f t="shared" si="359"/>
        <v>0</v>
      </c>
      <c r="BZ1382" s="36">
        <f t="shared" si="360"/>
        <v>0</v>
      </c>
      <c r="CA1382">
        <f t="shared" si="361"/>
        <v>0</v>
      </c>
      <c r="CB1382" s="36">
        <f t="shared" si="362"/>
        <v>0</v>
      </c>
      <c r="CC1382">
        <f t="shared" si="363"/>
        <v>0</v>
      </c>
      <c r="CD1382" s="36">
        <f t="shared" si="364"/>
        <v>10</v>
      </c>
      <c r="CE1382">
        <f t="shared" si="365"/>
        <v>0</v>
      </c>
      <c r="CF1382" s="36">
        <f t="shared" si="366"/>
        <v>0</v>
      </c>
      <c r="CG1382">
        <f t="shared" si="367"/>
        <v>0</v>
      </c>
      <c r="CH1382" s="36">
        <f t="shared" si="368"/>
        <v>0</v>
      </c>
      <c r="CI1382">
        <f t="shared" si="369"/>
        <v>0</v>
      </c>
      <c r="CJ1382" s="36">
        <f t="shared" si="370"/>
        <v>0</v>
      </c>
      <c r="CK1382">
        <f t="shared" si="371"/>
        <v>0</v>
      </c>
      <c r="CP1382">
        <v>2154</v>
      </c>
      <c r="DD1382" t="str">
        <f>IF(COUNTIF('[3]Zone Players'!A$3:A$1847,A1382)&lt;1,"D","")</f>
        <v/>
      </c>
      <c r="DF1382">
        <f t="shared" si="374"/>
        <v>4</v>
      </c>
      <c r="DG1382" s="70">
        <f t="shared" si="372"/>
        <v>10</v>
      </c>
      <c r="DH1382" t="str">
        <f t="shared" si="373"/>
        <v/>
      </c>
    </row>
    <row r="1383" spans="1:112" x14ac:dyDescent="0.25">
      <c r="A1383" s="23">
        <v>132856</v>
      </c>
      <c r="B1383" s="24" t="s">
        <v>1844</v>
      </c>
      <c r="C1383" s="24" t="s">
        <v>704</v>
      </c>
      <c r="D1383" s="25" t="s">
        <v>181</v>
      </c>
      <c r="E1383" s="26"/>
      <c r="F1383" s="27"/>
      <c r="G1383" s="27"/>
      <c r="H1383" s="27"/>
      <c r="I1383" s="27">
        <v>7</v>
      </c>
      <c r="J1383" s="27">
        <v>5</v>
      </c>
      <c r="K1383" s="27">
        <v>6</v>
      </c>
      <c r="L1383" s="27">
        <v>3</v>
      </c>
      <c r="M1383" s="27">
        <v>4</v>
      </c>
      <c r="N1383" s="26">
        <v>3</v>
      </c>
      <c r="O1383" s="27">
        <v>4</v>
      </c>
      <c r="P1383" s="27">
        <v>4</v>
      </c>
      <c r="Q1383" s="28"/>
      <c r="R1383" s="28"/>
      <c r="S1383" s="28"/>
      <c r="T1383" s="29"/>
      <c r="U1383" s="28"/>
      <c r="V1383" s="30" t="s">
        <v>113</v>
      </c>
      <c r="W1383" s="30" t="s">
        <v>113</v>
      </c>
      <c r="X1383" s="30" t="s">
        <v>113</v>
      </c>
      <c r="Y1383" s="30">
        <v>4</v>
      </c>
      <c r="Z1383" s="30" t="s">
        <v>113</v>
      </c>
      <c r="AA1383" s="30">
        <v>6</v>
      </c>
      <c r="AB1383" s="30" t="s">
        <v>113</v>
      </c>
      <c r="AC1383" s="30" t="s">
        <v>113</v>
      </c>
      <c r="AD1383" s="30" t="s">
        <v>113</v>
      </c>
      <c r="AE1383" s="30" t="s">
        <v>113</v>
      </c>
      <c r="AF1383" s="30" t="s">
        <v>113</v>
      </c>
      <c r="AG1383" s="30" t="s">
        <v>113</v>
      </c>
      <c r="AH1383" s="30" t="s">
        <v>113</v>
      </c>
      <c r="AI1383" s="30" t="s">
        <v>113</v>
      </c>
      <c r="AJ1383" s="30" t="s">
        <v>113</v>
      </c>
      <c r="AK1383" s="30" t="s">
        <v>113</v>
      </c>
      <c r="AL1383" s="30" t="s">
        <v>113</v>
      </c>
      <c r="AM1383" s="30">
        <v>0</v>
      </c>
      <c r="AN1383" s="30">
        <v>22</v>
      </c>
      <c r="AO1383" s="30">
        <v>1</v>
      </c>
      <c r="AP1383" s="30">
        <v>6</v>
      </c>
      <c r="AQ1383" s="31">
        <v>4</v>
      </c>
      <c r="AR1383" s="31">
        <v>4</v>
      </c>
      <c r="AS1383" s="31">
        <v>4</v>
      </c>
      <c r="AT1383" s="32">
        <v>4</v>
      </c>
      <c r="AU1383" s="32">
        <v>4</v>
      </c>
      <c r="AV1383" s="32">
        <v>4</v>
      </c>
      <c r="AW1383" s="32">
        <v>4</v>
      </c>
      <c r="AX1383" s="32">
        <v>4</v>
      </c>
      <c r="AY1383" s="32">
        <v>4</v>
      </c>
      <c r="AZ1383" s="32">
        <v>4</v>
      </c>
      <c r="BA1383" s="32">
        <v>4</v>
      </c>
      <c r="BB1383" s="32">
        <v>4</v>
      </c>
      <c r="BC1383" s="32">
        <v>4</v>
      </c>
      <c r="BD1383" s="33">
        <v>7.2</v>
      </c>
      <c r="BE1383" s="33">
        <v>4</v>
      </c>
      <c r="BF1383" s="33">
        <v>4</v>
      </c>
      <c r="BG1383" s="33">
        <v>4</v>
      </c>
      <c r="BH1383" s="33">
        <v>4</v>
      </c>
      <c r="BI1383" s="33">
        <v>4</v>
      </c>
      <c r="BJ1383" s="34">
        <v>4</v>
      </c>
      <c r="BK1383" s="35">
        <v>4</v>
      </c>
      <c r="BL1383" t="str">
        <f>IF(BY1383&gt;LARGE(BZ1383:$CK1383,1),1,"")</f>
        <v/>
      </c>
      <c r="BM1383" t="str">
        <f>IF(BZ1383&gt;LARGE(CA1383:$CK1383,1),2,"")</f>
        <v/>
      </c>
      <c r="BN1383" t="str">
        <f>IF(CA1383&gt;LARGE(CB1383:$CK1383,1),2.2,"")</f>
        <v/>
      </c>
      <c r="BO1383" t="str">
        <f>IF(CB1383&gt;LARGE(CC1383:$CK1383,1),3,"")</f>
        <v/>
      </c>
      <c r="BP1383" t="str">
        <f>IF(CC1383&gt;LARGE(CD1383:$CK1383,1),3.2,"")</f>
        <v/>
      </c>
      <c r="BQ1383">
        <f>IF(CD1383&gt;LARGE(CE1383:$CK1383,1),4,"")</f>
        <v>4</v>
      </c>
      <c r="BR1383" t="str">
        <f>IF(CE1383&gt;LARGE(CF1383:$CK1383,1),4.2,"")</f>
        <v/>
      </c>
      <c r="BS1383" t="str">
        <f>IF(CF1383&gt;LARGE(CG1383:$CK1383,1),5,"")</f>
        <v/>
      </c>
      <c r="BT1383" t="str">
        <f>IF(CG1383&gt;LARGE(CH1383:$CK1383,1),5.2,"")</f>
        <v/>
      </c>
      <c r="BU1383" t="str">
        <f>IF(CH1383&gt;LARGE(CI1383:$CK1383,1),6,"")</f>
        <v/>
      </c>
      <c r="BV1383" t="str">
        <f>IF(CI1383&gt;LARGE(CJ1383:$CK1383,1),6.2,"")</f>
        <v/>
      </c>
      <c r="BW1383" t="str">
        <f>IF(CJ1383&gt;LARGE(CK1383:$CK1383,1),7,"")</f>
        <v/>
      </c>
      <c r="BX1383" t="str">
        <f t="shared" si="358"/>
        <v/>
      </c>
      <c r="BY1383" s="36">
        <f t="shared" si="359"/>
        <v>0</v>
      </c>
      <c r="BZ1383" s="36">
        <f t="shared" si="360"/>
        <v>0</v>
      </c>
      <c r="CA1383">
        <f t="shared" si="361"/>
        <v>0</v>
      </c>
      <c r="CB1383" s="36">
        <f t="shared" si="362"/>
        <v>0</v>
      </c>
      <c r="CC1383">
        <f t="shared" si="363"/>
        <v>0</v>
      </c>
      <c r="CD1383" s="36">
        <f t="shared" si="364"/>
        <v>10</v>
      </c>
      <c r="CE1383">
        <f t="shared" si="365"/>
        <v>0</v>
      </c>
      <c r="CF1383" s="36">
        <f t="shared" si="366"/>
        <v>0</v>
      </c>
      <c r="CG1383">
        <f t="shared" si="367"/>
        <v>0</v>
      </c>
      <c r="CH1383" s="36">
        <f t="shared" si="368"/>
        <v>0</v>
      </c>
      <c r="CI1383">
        <f t="shared" si="369"/>
        <v>0</v>
      </c>
      <c r="CJ1383" s="36">
        <f t="shared" si="370"/>
        <v>0</v>
      </c>
      <c r="CK1383">
        <f t="shared" si="371"/>
        <v>0</v>
      </c>
      <c r="CP1383">
        <v>2155</v>
      </c>
      <c r="DD1383" t="str">
        <f>IF(COUNTIF('[3]Zone Players'!A$3:A$1847,A1383)&lt;1,"D","")</f>
        <v/>
      </c>
      <c r="DF1383">
        <f t="shared" si="374"/>
        <v>4</v>
      </c>
      <c r="DG1383" s="70">
        <f t="shared" si="372"/>
        <v>10</v>
      </c>
      <c r="DH1383" t="str">
        <f t="shared" si="373"/>
        <v/>
      </c>
    </row>
    <row r="1384" spans="1:112" x14ac:dyDescent="0.25">
      <c r="A1384" s="23">
        <v>11706</v>
      </c>
      <c r="B1384" s="24" t="s">
        <v>1845</v>
      </c>
      <c r="C1384" s="24" t="s">
        <v>274</v>
      </c>
      <c r="D1384" s="25" t="s">
        <v>181</v>
      </c>
      <c r="E1384" s="26">
        <v>2</v>
      </c>
      <c r="F1384" s="27">
        <v>2</v>
      </c>
      <c r="G1384" s="27">
        <v>2</v>
      </c>
      <c r="H1384" s="27">
        <v>3</v>
      </c>
      <c r="I1384" s="27">
        <v>4</v>
      </c>
      <c r="J1384" s="27"/>
      <c r="K1384" s="27">
        <v>3</v>
      </c>
      <c r="L1384" s="27">
        <v>3</v>
      </c>
      <c r="M1384" s="27">
        <v>3</v>
      </c>
      <c r="N1384" s="26"/>
      <c r="O1384" s="27">
        <v>4</v>
      </c>
      <c r="P1384" s="27">
        <v>4</v>
      </c>
      <c r="Q1384" s="28"/>
      <c r="R1384" s="28"/>
      <c r="S1384" s="28"/>
      <c r="T1384" s="29"/>
      <c r="U1384" s="28"/>
      <c r="V1384" s="30" t="s">
        <v>113</v>
      </c>
      <c r="W1384" s="30" t="s">
        <v>113</v>
      </c>
      <c r="X1384" s="30" t="s">
        <v>113</v>
      </c>
      <c r="Y1384" s="30">
        <v>4</v>
      </c>
      <c r="Z1384" s="30" t="s">
        <v>113</v>
      </c>
      <c r="AA1384" s="30">
        <v>6</v>
      </c>
      <c r="AB1384" s="30" t="s">
        <v>113</v>
      </c>
      <c r="AC1384" s="30" t="s">
        <v>113</v>
      </c>
      <c r="AD1384" s="30" t="s">
        <v>113</v>
      </c>
      <c r="AE1384" s="30" t="s">
        <v>113</v>
      </c>
      <c r="AF1384" s="30" t="s">
        <v>113</v>
      </c>
      <c r="AG1384" s="30" t="s">
        <v>113</v>
      </c>
      <c r="AH1384" s="30" t="s">
        <v>113</v>
      </c>
      <c r="AI1384" s="30" t="s">
        <v>113</v>
      </c>
      <c r="AJ1384" s="30" t="s">
        <v>113</v>
      </c>
      <c r="AK1384" s="30" t="s">
        <v>113</v>
      </c>
      <c r="AL1384" s="30" t="s">
        <v>113</v>
      </c>
      <c r="AM1384" s="30">
        <v>0</v>
      </c>
      <c r="AN1384" s="30">
        <v>22</v>
      </c>
      <c r="AO1384" s="30">
        <v>1</v>
      </c>
      <c r="AP1384" s="30">
        <v>6</v>
      </c>
      <c r="AQ1384" s="31">
        <v>4</v>
      </c>
      <c r="AR1384" s="31">
        <v>4</v>
      </c>
      <c r="AS1384" s="31">
        <v>4</v>
      </c>
      <c r="AT1384" s="32">
        <v>4</v>
      </c>
      <c r="AU1384" s="32">
        <v>4</v>
      </c>
      <c r="AV1384" s="32">
        <v>4</v>
      </c>
      <c r="AW1384" s="32">
        <v>0</v>
      </c>
      <c r="AX1384" s="32">
        <v>4</v>
      </c>
      <c r="AY1384" s="32">
        <v>4</v>
      </c>
      <c r="AZ1384" s="32">
        <v>4</v>
      </c>
      <c r="BA1384" s="32">
        <v>4</v>
      </c>
      <c r="BB1384" s="32">
        <v>4</v>
      </c>
      <c r="BC1384" s="32">
        <v>4</v>
      </c>
      <c r="BD1384" s="33">
        <v>7.2</v>
      </c>
      <c r="BE1384" s="33">
        <v>7.2</v>
      </c>
      <c r="BF1384" s="33">
        <v>4</v>
      </c>
      <c r="BG1384" s="33">
        <v>4</v>
      </c>
      <c r="BH1384" s="33">
        <v>4</v>
      </c>
      <c r="BI1384" s="33">
        <v>4</v>
      </c>
      <c r="BJ1384" s="34">
        <v>4</v>
      </c>
      <c r="BK1384" s="35">
        <v>4</v>
      </c>
      <c r="BL1384" t="str">
        <f>IF(BY1384&gt;LARGE(BZ1384:$CK1384,1),1,"")</f>
        <v/>
      </c>
      <c r="BM1384" t="str">
        <f>IF(BZ1384&gt;LARGE(CA1384:$CK1384,1),2,"")</f>
        <v/>
      </c>
      <c r="BN1384" t="str">
        <f>IF(CA1384&gt;LARGE(CB1384:$CK1384,1),2.2,"")</f>
        <v/>
      </c>
      <c r="BO1384" t="str">
        <f>IF(CB1384&gt;LARGE(CC1384:$CK1384,1),3,"")</f>
        <v/>
      </c>
      <c r="BP1384" t="str">
        <f>IF(CC1384&gt;LARGE(CD1384:$CK1384,1),3.2,"")</f>
        <v/>
      </c>
      <c r="BQ1384">
        <f>IF(CD1384&gt;LARGE(CE1384:$CK1384,1),4,"")</f>
        <v>4</v>
      </c>
      <c r="BR1384" t="str">
        <f>IF(CE1384&gt;LARGE(CF1384:$CK1384,1),4.2,"")</f>
        <v/>
      </c>
      <c r="BS1384" t="str">
        <f>IF(CF1384&gt;LARGE(CG1384:$CK1384,1),5,"")</f>
        <v/>
      </c>
      <c r="BT1384" t="str">
        <f>IF(CG1384&gt;LARGE(CH1384:$CK1384,1),5.2,"")</f>
        <v/>
      </c>
      <c r="BU1384" t="str">
        <f>IF(CH1384&gt;LARGE(CI1384:$CK1384,1),6,"")</f>
        <v/>
      </c>
      <c r="BV1384" t="str">
        <f>IF(CI1384&gt;LARGE(CJ1384:$CK1384,1),6.2,"")</f>
        <v/>
      </c>
      <c r="BW1384" t="str">
        <f>IF(CJ1384&gt;LARGE(CK1384:$CK1384,1),7,"")</f>
        <v/>
      </c>
      <c r="BX1384" t="str">
        <f t="shared" si="358"/>
        <v/>
      </c>
      <c r="BY1384" s="36">
        <f t="shared" si="359"/>
        <v>0</v>
      </c>
      <c r="BZ1384" s="36">
        <f t="shared" si="360"/>
        <v>0</v>
      </c>
      <c r="CA1384">
        <f t="shared" si="361"/>
        <v>0</v>
      </c>
      <c r="CB1384" s="36">
        <f t="shared" si="362"/>
        <v>0</v>
      </c>
      <c r="CC1384">
        <f t="shared" si="363"/>
        <v>0</v>
      </c>
      <c r="CD1384" s="36">
        <f t="shared" si="364"/>
        <v>9</v>
      </c>
      <c r="CE1384">
        <f t="shared" si="365"/>
        <v>0</v>
      </c>
      <c r="CF1384" s="36">
        <f t="shared" si="366"/>
        <v>0</v>
      </c>
      <c r="CG1384">
        <f t="shared" si="367"/>
        <v>0</v>
      </c>
      <c r="CH1384" s="36">
        <f t="shared" si="368"/>
        <v>0</v>
      </c>
      <c r="CI1384">
        <f t="shared" si="369"/>
        <v>0</v>
      </c>
      <c r="CJ1384" s="36">
        <f t="shared" si="370"/>
        <v>0</v>
      </c>
      <c r="CK1384">
        <f t="shared" si="371"/>
        <v>0</v>
      </c>
      <c r="CP1384">
        <v>2158</v>
      </c>
      <c r="DD1384" t="str">
        <f>IF(COUNTIF('[3]Zone Players'!A$3:A$1847,A1384)&lt;1,"D","")</f>
        <v/>
      </c>
      <c r="DF1384">
        <f t="shared" si="374"/>
        <v>4</v>
      </c>
      <c r="DG1384" s="70">
        <f t="shared" si="372"/>
        <v>9</v>
      </c>
      <c r="DH1384" t="str">
        <f t="shared" si="373"/>
        <v/>
      </c>
    </row>
    <row r="1385" spans="1:112" x14ac:dyDescent="0.25">
      <c r="A1385" s="40">
        <v>104459</v>
      </c>
      <c r="B1385" s="24" t="s">
        <v>1846</v>
      </c>
      <c r="C1385" s="24" t="s">
        <v>158</v>
      </c>
      <c r="D1385" s="25" t="s">
        <v>181</v>
      </c>
      <c r="E1385" s="25"/>
      <c r="F1385" s="24"/>
      <c r="G1385" s="24"/>
      <c r="H1385" s="24"/>
      <c r="I1385" s="24"/>
      <c r="J1385" s="24"/>
      <c r="K1385" s="24"/>
      <c r="L1385" s="24"/>
      <c r="M1385" s="24"/>
      <c r="N1385" s="25"/>
      <c r="O1385" s="24">
        <v>4</v>
      </c>
      <c r="P1385" s="27">
        <v>4</v>
      </c>
      <c r="Q1385" s="28"/>
      <c r="R1385" s="28"/>
      <c r="S1385" s="28"/>
      <c r="T1385" s="29"/>
      <c r="U1385" s="28"/>
      <c r="V1385" s="30" t="s">
        <v>113</v>
      </c>
      <c r="W1385" s="30" t="s">
        <v>113</v>
      </c>
      <c r="X1385" s="30" t="s">
        <v>113</v>
      </c>
      <c r="Y1385" s="30">
        <v>4</v>
      </c>
      <c r="Z1385" s="30" t="s">
        <v>113</v>
      </c>
      <c r="AA1385" s="30">
        <v>6</v>
      </c>
      <c r="AB1385" s="30" t="s">
        <v>113</v>
      </c>
      <c r="AC1385" s="59" t="s">
        <v>113</v>
      </c>
      <c r="AD1385" s="59" t="s">
        <v>113</v>
      </c>
      <c r="AE1385" s="59" t="s">
        <v>113</v>
      </c>
      <c r="AF1385" s="59" t="s">
        <v>113</v>
      </c>
      <c r="AG1385" s="59" t="s">
        <v>113</v>
      </c>
      <c r="AH1385" s="59" t="s">
        <v>113</v>
      </c>
      <c r="AI1385" s="30" t="s">
        <v>113</v>
      </c>
      <c r="AJ1385" s="30" t="s">
        <v>113</v>
      </c>
      <c r="AK1385" s="30" t="s">
        <v>113</v>
      </c>
      <c r="AL1385" s="30" t="s">
        <v>113</v>
      </c>
      <c r="AM1385" s="30">
        <v>0</v>
      </c>
      <c r="AN1385" s="59">
        <v>22</v>
      </c>
      <c r="AO1385" s="30">
        <v>1</v>
      </c>
      <c r="AP1385" s="59">
        <v>6</v>
      </c>
      <c r="AQ1385" s="31">
        <v>4</v>
      </c>
      <c r="AR1385" s="31">
        <v>4</v>
      </c>
      <c r="AS1385" s="31">
        <v>4</v>
      </c>
      <c r="AT1385" s="32">
        <v>0</v>
      </c>
      <c r="AU1385" s="32">
        <v>0</v>
      </c>
      <c r="AV1385" s="32">
        <v>0</v>
      </c>
      <c r="AW1385" s="32">
        <v>0</v>
      </c>
      <c r="AX1385" s="32">
        <v>0</v>
      </c>
      <c r="AY1385" s="32">
        <v>0</v>
      </c>
      <c r="AZ1385" s="32">
        <v>4</v>
      </c>
      <c r="BA1385" s="32">
        <v>0</v>
      </c>
      <c r="BB1385" s="32">
        <v>0</v>
      </c>
      <c r="BC1385" s="32">
        <v>0</v>
      </c>
      <c r="BD1385" s="33">
        <v>7.2</v>
      </c>
      <c r="BE1385" s="33">
        <v>7.2</v>
      </c>
      <c r="BF1385" s="33">
        <v>7.2</v>
      </c>
      <c r="BG1385" s="33">
        <v>7.2</v>
      </c>
      <c r="BH1385" s="33">
        <v>7.2</v>
      </c>
      <c r="BI1385" s="33">
        <v>7.2</v>
      </c>
      <c r="BJ1385" s="34" t="s">
        <v>113</v>
      </c>
      <c r="BK1385" s="35">
        <v>4</v>
      </c>
      <c r="BL1385" t="str">
        <f>IF(BY1385&gt;LARGE(BZ1385:$CK1385,1),1,"")</f>
        <v/>
      </c>
      <c r="BM1385" t="str">
        <f>IF(BZ1385&gt;LARGE(CA1385:$CK1385,1),2,"")</f>
        <v/>
      </c>
      <c r="BN1385" t="str">
        <f>IF(CA1385&gt;LARGE(CB1385:$CK1385,1),2.2,"")</f>
        <v/>
      </c>
      <c r="BO1385" t="str">
        <f>IF(CB1385&gt;LARGE(CC1385:$CK1385,1),3,"")</f>
        <v/>
      </c>
      <c r="BP1385" t="str">
        <f>IF(CC1385&gt;LARGE(CD1385:$CK1385,1),3.2,"")</f>
        <v/>
      </c>
      <c r="BQ1385">
        <f>IF(CD1385&gt;LARGE(CE1385:$CK1385,1),4,"")</f>
        <v>4</v>
      </c>
      <c r="BR1385" t="str">
        <f>IF(CE1385&gt;LARGE(CF1385:$CK1385,1),4.2,"")</f>
        <v/>
      </c>
      <c r="BS1385" t="str">
        <f>IF(CF1385&gt;LARGE(CG1385:$CK1385,1),5,"")</f>
        <v/>
      </c>
      <c r="BT1385" t="str">
        <f>IF(CG1385&gt;LARGE(CH1385:$CK1385,1),5.2,"")</f>
        <v/>
      </c>
      <c r="BU1385" t="str">
        <f>IF(CH1385&gt;LARGE(CI1385:$CK1385,1),6,"")</f>
        <v/>
      </c>
      <c r="BV1385" t="str">
        <f>IF(CI1385&gt;LARGE(CJ1385:$CK1385,1),6.2,"")</f>
        <v/>
      </c>
      <c r="BW1385" t="str">
        <f>IF(CJ1385&gt;LARGE(CK1385:$CK1385,1),7,"")</f>
        <v/>
      </c>
      <c r="BX1385" t="str">
        <f t="shared" si="358"/>
        <v/>
      </c>
      <c r="BY1385" s="36">
        <f t="shared" si="359"/>
        <v>0</v>
      </c>
      <c r="BZ1385" s="36">
        <f t="shared" si="360"/>
        <v>0</v>
      </c>
      <c r="CA1385">
        <f t="shared" si="361"/>
        <v>0</v>
      </c>
      <c r="CB1385" s="36">
        <f t="shared" si="362"/>
        <v>0</v>
      </c>
      <c r="CC1385">
        <f t="shared" si="363"/>
        <v>0</v>
      </c>
      <c r="CD1385" s="36">
        <f t="shared" si="364"/>
        <v>1</v>
      </c>
      <c r="CE1385">
        <f t="shared" si="365"/>
        <v>0</v>
      </c>
      <c r="CF1385" s="36">
        <f t="shared" si="366"/>
        <v>0</v>
      </c>
      <c r="CG1385">
        <f t="shared" si="367"/>
        <v>0</v>
      </c>
      <c r="CH1385" s="36">
        <f t="shared" si="368"/>
        <v>0</v>
      </c>
      <c r="CI1385">
        <f t="shared" si="369"/>
        <v>0</v>
      </c>
      <c r="CJ1385" s="36">
        <f t="shared" si="370"/>
        <v>0</v>
      </c>
      <c r="CK1385">
        <f t="shared" si="371"/>
        <v>0</v>
      </c>
      <c r="CP1385">
        <v>2159</v>
      </c>
      <c r="DD1385" t="str">
        <f>IF(COUNTIF('[3]Zone Players'!A$3:A$1847,A1385)&lt;1,"D","")</f>
        <v/>
      </c>
      <c r="DF1385">
        <f t="shared" si="374"/>
        <v>4</v>
      </c>
      <c r="DG1385" s="70">
        <f t="shared" si="372"/>
        <v>1</v>
      </c>
      <c r="DH1385" t="str">
        <f t="shared" si="373"/>
        <v/>
      </c>
    </row>
    <row r="1386" spans="1:112" x14ac:dyDescent="0.25">
      <c r="A1386" s="23">
        <v>21976</v>
      </c>
      <c r="B1386" s="24" t="s">
        <v>1847</v>
      </c>
      <c r="C1386" s="24" t="s">
        <v>129</v>
      </c>
      <c r="D1386" s="25" t="s">
        <v>181</v>
      </c>
      <c r="E1386" s="26"/>
      <c r="F1386" s="27"/>
      <c r="G1386" s="27"/>
      <c r="H1386" s="27"/>
      <c r="I1386" s="27"/>
      <c r="J1386" s="27"/>
      <c r="K1386" s="27"/>
      <c r="L1386" s="27">
        <v>4</v>
      </c>
      <c r="M1386" s="27">
        <v>3</v>
      </c>
      <c r="N1386" s="26">
        <v>4</v>
      </c>
      <c r="O1386" s="27">
        <v>4</v>
      </c>
      <c r="P1386" s="27">
        <v>4</v>
      </c>
      <c r="Q1386" s="28"/>
      <c r="R1386" s="28"/>
      <c r="S1386" s="28"/>
      <c r="T1386" s="29"/>
      <c r="U1386" s="28"/>
      <c r="V1386" s="30" t="s">
        <v>113</v>
      </c>
      <c r="W1386" s="30" t="s">
        <v>113</v>
      </c>
      <c r="X1386" s="30" t="s">
        <v>113</v>
      </c>
      <c r="Y1386" s="30">
        <v>4</v>
      </c>
      <c r="Z1386" s="30" t="s">
        <v>113</v>
      </c>
      <c r="AA1386" s="30">
        <v>6</v>
      </c>
      <c r="AB1386" s="30" t="s">
        <v>113</v>
      </c>
      <c r="AC1386" s="30" t="s">
        <v>113</v>
      </c>
      <c r="AD1386" s="30" t="s">
        <v>113</v>
      </c>
      <c r="AE1386" s="30" t="s">
        <v>113</v>
      </c>
      <c r="AF1386" s="30" t="s">
        <v>113</v>
      </c>
      <c r="AG1386" s="30" t="s">
        <v>113</v>
      </c>
      <c r="AH1386" s="30" t="s">
        <v>113</v>
      </c>
      <c r="AI1386" s="30" t="s">
        <v>113</v>
      </c>
      <c r="AJ1386" s="30" t="s">
        <v>113</v>
      </c>
      <c r="AK1386" s="30" t="s">
        <v>113</v>
      </c>
      <c r="AL1386" s="30" t="s">
        <v>113</v>
      </c>
      <c r="AM1386" s="30">
        <v>0</v>
      </c>
      <c r="AN1386" s="30">
        <v>22</v>
      </c>
      <c r="AO1386" s="30">
        <v>1</v>
      </c>
      <c r="AP1386" s="30">
        <v>6</v>
      </c>
      <c r="AQ1386" s="31">
        <v>4</v>
      </c>
      <c r="AR1386" s="31">
        <v>4</v>
      </c>
      <c r="AS1386" s="31">
        <v>4</v>
      </c>
      <c r="AT1386" s="32">
        <v>4</v>
      </c>
      <c r="AU1386" s="32">
        <v>4</v>
      </c>
      <c r="AV1386" s="32">
        <v>4</v>
      </c>
      <c r="AW1386" s="32">
        <v>4</v>
      </c>
      <c r="AX1386" s="32">
        <v>4</v>
      </c>
      <c r="AY1386" s="32">
        <v>4</v>
      </c>
      <c r="AZ1386" s="32">
        <v>4</v>
      </c>
      <c r="BA1386" s="32">
        <v>4</v>
      </c>
      <c r="BB1386" s="32">
        <v>4</v>
      </c>
      <c r="BC1386" s="32">
        <v>4</v>
      </c>
      <c r="BD1386" s="33">
        <v>7.2</v>
      </c>
      <c r="BE1386" s="33">
        <v>4</v>
      </c>
      <c r="BF1386" s="33">
        <v>4</v>
      </c>
      <c r="BG1386" s="33">
        <v>4</v>
      </c>
      <c r="BH1386" s="33">
        <v>4</v>
      </c>
      <c r="BI1386" s="33">
        <v>4</v>
      </c>
      <c r="BJ1386" s="34">
        <v>4</v>
      </c>
      <c r="BK1386" s="35">
        <v>4</v>
      </c>
      <c r="BL1386" t="str">
        <f>IF(BY1386&gt;LARGE(BZ1386:$CK1386,1),1,"")</f>
        <v/>
      </c>
      <c r="BM1386" t="str">
        <f>IF(BZ1386&gt;LARGE(CA1386:$CK1386,1),2,"")</f>
        <v/>
      </c>
      <c r="BN1386" t="str">
        <f>IF(CA1386&gt;LARGE(CB1386:$CK1386,1),2.2,"")</f>
        <v/>
      </c>
      <c r="BO1386" t="str">
        <f>IF(CB1386&gt;LARGE(CC1386:$CK1386,1),3,"")</f>
        <v/>
      </c>
      <c r="BP1386" t="str">
        <f>IF(CC1386&gt;LARGE(CD1386:$CK1386,1),3.2,"")</f>
        <v/>
      </c>
      <c r="BQ1386">
        <f>IF(CD1386&gt;LARGE(CE1386:$CK1386,1),4,"")</f>
        <v>4</v>
      </c>
      <c r="BR1386" t="str">
        <f>IF(CE1386&gt;LARGE(CF1386:$CK1386,1),4.2,"")</f>
        <v/>
      </c>
      <c r="BS1386" t="str">
        <f>IF(CF1386&gt;LARGE(CG1386:$CK1386,1),5,"")</f>
        <v/>
      </c>
      <c r="BT1386" t="str">
        <f>IF(CG1386&gt;LARGE(CH1386:$CK1386,1),5.2,"")</f>
        <v/>
      </c>
      <c r="BU1386" t="str">
        <f>IF(CH1386&gt;LARGE(CI1386:$CK1386,1),6,"")</f>
        <v/>
      </c>
      <c r="BV1386" t="str">
        <f>IF(CI1386&gt;LARGE(CJ1386:$CK1386,1),6.2,"")</f>
        <v/>
      </c>
      <c r="BW1386" t="str">
        <f>IF(CJ1386&gt;LARGE(CK1386:$CK1386,1),7,"")</f>
        <v/>
      </c>
      <c r="BX1386" t="str">
        <f t="shared" si="358"/>
        <v/>
      </c>
      <c r="BY1386" s="36">
        <f t="shared" si="359"/>
        <v>0</v>
      </c>
      <c r="BZ1386" s="36">
        <f t="shared" si="360"/>
        <v>0</v>
      </c>
      <c r="CA1386">
        <f t="shared" si="361"/>
        <v>0</v>
      </c>
      <c r="CB1386" s="36">
        <f t="shared" si="362"/>
        <v>0</v>
      </c>
      <c r="CC1386">
        <f t="shared" si="363"/>
        <v>0</v>
      </c>
      <c r="CD1386" s="36">
        <f t="shared" si="364"/>
        <v>10</v>
      </c>
      <c r="CE1386">
        <f t="shared" si="365"/>
        <v>0</v>
      </c>
      <c r="CF1386" s="36">
        <f t="shared" si="366"/>
        <v>0</v>
      </c>
      <c r="CG1386">
        <f t="shared" si="367"/>
        <v>0</v>
      </c>
      <c r="CH1386" s="36">
        <f t="shared" si="368"/>
        <v>0</v>
      </c>
      <c r="CI1386">
        <f t="shared" si="369"/>
        <v>0</v>
      </c>
      <c r="CJ1386" s="36">
        <f t="shared" si="370"/>
        <v>0</v>
      </c>
      <c r="CK1386">
        <f t="shared" si="371"/>
        <v>0</v>
      </c>
      <c r="CP1386">
        <v>2160</v>
      </c>
      <c r="DD1386" t="str">
        <f>IF(COUNTIF('[3]Zone Players'!A$3:A$1847,A1386)&lt;1,"D","")</f>
        <v/>
      </c>
      <c r="DF1386">
        <f t="shared" si="374"/>
        <v>4</v>
      </c>
      <c r="DG1386" s="70">
        <f t="shared" si="372"/>
        <v>10</v>
      </c>
      <c r="DH1386" t="str">
        <f t="shared" si="373"/>
        <v/>
      </c>
    </row>
    <row r="1387" spans="1:112" x14ac:dyDescent="0.25">
      <c r="A1387" s="23">
        <v>96131</v>
      </c>
      <c r="B1387" s="24" t="s">
        <v>1015</v>
      </c>
      <c r="C1387" s="24" t="s">
        <v>1109</v>
      </c>
      <c r="D1387" s="25" t="s">
        <v>181</v>
      </c>
      <c r="E1387" s="26">
        <v>7</v>
      </c>
      <c r="F1387" s="27">
        <v>7</v>
      </c>
      <c r="G1387" s="27">
        <v>6</v>
      </c>
      <c r="H1387" s="27">
        <v>6</v>
      </c>
      <c r="I1387" s="27">
        <v>4</v>
      </c>
      <c r="J1387" s="27">
        <v>3</v>
      </c>
      <c r="K1387" s="27">
        <v>4</v>
      </c>
      <c r="L1387" s="27">
        <v>4</v>
      </c>
      <c r="M1387" s="27">
        <v>4</v>
      </c>
      <c r="N1387" s="26">
        <v>5</v>
      </c>
      <c r="O1387" s="27">
        <v>5</v>
      </c>
      <c r="P1387" s="27">
        <v>6</v>
      </c>
      <c r="Q1387" s="28"/>
      <c r="R1387" s="28"/>
      <c r="S1387" s="28"/>
      <c r="T1387" s="29"/>
      <c r="U1387" s="28"/>
      <c r="V1387" s="30" t="s">
        <v>113</v>
      </c>
      <c r="W1387" s="30" t="s">
        <v>113</v>
      </c>
      <c r="X1387" s="30" t="s">
        <v>113</v>
      </c>
      <c r="Y1387" s="30">
        <v>4</v>
      </c>
      <c r="Z1387" s="30" t="s">
        <v>113</v>
      </c>
      <c r="AA1387" s="30">
        <v>6</v>
      </c>
      <c r="AB1387" s="30" t="s">
        <v>113</v>
      </c>
      <c r="AC1387" s="30" t="s">
        <v>113</v>
      </c>
      <c r="AD1387" s="30" t="s">
        <v>113</v>
      </c>
      <c r="AE1387" s="30" t="s">
        <v>113</v>
      </c>
      <c r="AF1387" s="30" t="s">
        <v>113</v>
      </c>
      <c r="AG1387" s="30" t="s">
        <v>113</v>
      </c>
      <c r="AH1387" s="30" t="s">
        <v>113</v>
      </c>
      <c r="AI1387" s="30" t="s">
        <v>113</v>
      </c>
      <c r="AJ1387" s="30" t="s">
        <v>113</v>
      </c>
      <c r="AK1387" s="30" t="s">
        <v>113</v>
      </c>
      <c r="AL1387" s="30" t="s">
        <v>113</v>
      </c>
      <c r="AM1387" s="30">
        <v>0</v>
      </c>
      <c r="AN1387" s="30">
        <v>22</v>
      </c>
      <c r="AO1387" s="30">
        <v>0</v>
      </c>
      <c r="AP1387" s="30">
        <v>7</v>
      </c>
      <c r="AQ1387" s="31">
        <v>6</v>
      </c>
      <c r="AR1387" s="31">
        <v>4</v>
      </c>
      <c r="AS1387" s="31">
        <v>4</v>
      </c>
      <c r="AT1387" s="32">
        <v>4</v>
      </c>
      <c r="AU1387" s="32">
        <v>4</v>
      </c>
      <c r="AV1387" s="32">
        <v>4</v>
      </c>
      <c r="AW1387" s="32">
        <v>4</v>
      </c>
      <c r="AX1387" s="32">
        <v>4</v>
      </c>
      <c r="AY1387" s="32">
        <v>4</v>
      </c>
      <c r="AZ1387" s="32">
        <v>4</v>
      </c>
      <c r="BA1387" s="32">
        <v>4</v>
      </c>
      <c r="BB1387" s="32">
        <v>4</v>
      </c>
      <c r="BC1387" s="32">
        <v>4</v>
      </c>
      <c r="BD1387" s="33">
        <v>7.2</v>
      </c>
      <c r="BE1387" s="33">
        <v>4</v>
      </c>
      <c r="BF1387" s="33">
        <v>4</v>
      </c>
      <c r="BG1387" s="33">
        <v>4</v>
      </c>
      <c r="BH1387" s="33">
        <v>4</v>
      </c>
      <c r="BI1387" s="33">
        <v>4</v>
      </c>
      <c r="BJ1387" s="34">
        <v>4</v>
      </c>
      <c r="BK1387" s="35">
        <v>4</v>
      </c>
      <c r="BL1387" t="str">
        <f>IF(BY1387&gt;LARGE(BZ1387:$CK1387,1),1,"")</f>
        <v/>
      </c>
      <c r="BM1387" t="str">
        <f>IF(BZ1387&gt;LARGE(CA1387:$CK1387,1),2,"")</f>
        <v/>
      </c>
      <c r="BN1387" t="str">
        <f>IF(CA1387&gt;LARGE(CB1387:$CK1387,1),2.2,"")</f>
        <v/>
      </c>
      <c r="BO1387" t="str">
        <f>IF(CB1387&gt;LARGE(CC1387:$CK1387,1),3,"")</f>
        <v/>
      </c>
      <c r="BP1387" t="str">
        <f>IF(CC1387&gt;LARGE(CD1387:$CK1387,1),3.2,"")</f>
        <v/>
      </c>
      <c r="BQ1387">
        <f>IF(CD1387&gt;LARGE(CE1387:$CK1387,1),4,"")</f>
        <v>4</v>
      </c>
      <c r="BR1387" t="str">
        <f>IF(CE1387&gt;LARGE(CF1387:$CK1387,1),4.2,"")</f>
        <v/>
      </c>
      <c r="BS1387" t="str">
        <f>IF(CF1387&gt;LARGE(CG1387:$CK1387,1),5,"")</f>
        <v/>
      </c>
      <c r="BT1387" t="str">
        <f>IF(CG1387&gt;LARGE(CH1387:$CK1387,1),5.2,"")</f>
        <v/>
      </c>
      <c r="BU1387" t="str">
        <f>IF(CH1387&gt;LARGE(CI1387:$CK1387,1),6,"")</f>
        <v/>
      </c>
      <c r="BV1387" t="str">
        <f>IF(CI1387&gt;LARGE(CJ1387:$CK1387,1),6.2,"")</f>
        <v/>
      </c>
      <c r="BW1387" t="str">
        <f>IF(CJ1387&gt;LARGE(CK1387:$CK1387,1),7,"")</f>
        <v/>
      </c>
      <c r="BX1387" t="str">
        <f t="shared" si="358"/>
        <v/>
      </c>
      <c r="BY1387" s="36">
        <f t="shared" si="359"/>
        <v>0</v>
      </c>
      <c r="BZ1387" s="36">
        <f t="shared" si="360"/>
        <v>0</v>
      </c>
      <c r="CA1387">
        <f t="shared" si="361"/>
        <v>0</v>
      </c>
      <c r="CB1387" s="36">
        <f t="shared" si="362"/>
        <v>0</v>
      </c>
      <c r="CC1387">
        <f t="shared" si="363"/>
        <v>0</v>
      </c>
      <c r="CD1387" s="36">
        <f t="shared" si="364"/>
        <v>10</v>
      </c>
      <c r="CE1387">
        <f t="shared" si="365"/>
        <v>0</v>
      </c>
      <c r="CF1387" s="36">
        <f t="shared" si="366"/>
        <v>0</v>
      </c>
      <c r="CG1387">
        <f t="shared" si="367"/>
        <v>0</v>
      </c>
      <c r="CH1387" s="36">
        <f t="shared" si="368"/>
        <v>0</v>
      </c>
      <c r="CI1387">
        <f t="shared" si="369"/>
        <v>0</v>
      </c>
      <c r="CJ1387" s="36">
        <f t="shared" si="370"/>
        <v>0</v>
      </c>
      <c r="CK1387">
        <f t="shared" si="371"/>
        <v>0</v>
      </c>
      <c r="CP1387">
        <v>2161</v>
      </c>
      <c r="DD1387" t="str">
        <f>IF(COUNTIF('[3]Zone Players'!A$3:A$1847,A1387)&lt;1,"D","")</f>
        <v/>
      </c>
      <c r="DF1387">
        <f t="shared" si="374"/>
        <v>4</v>
      </c>
      <c r="DG1387" s="70">
        <f t="shared" si="372"/>
        <v>10</v>
      </c>
      <c r="DH1387" t="str">
        <f t="shared" si="373"/>
        <v/>
      </c>
    </row>
    <row r="1388" spans="1:112" x14ac:dyDescent="0.25">
      <c r="A1388" s="23">
        <v>139875</v>
      </c>
      <c r="B1388" s="24" t="s">
        <v>1848</v>
      </c>
      <c r="C1388" s="24" t="s">
        <v>274</v>
      </c>
      <c r="D1388" s="25" t="s">
        <v>181</v>
      </c>
      <c r="E1388" s="26"/>
      <c r="F1388" s="27"/>
      <c r="G1388" s="27"/>
      <c r="H1388" s="27"/>
      <c r="I1388" s="27"/>
      <c r="J1388" s="27"/>
      <c r="K1388" s="27"/>
      <c r="L1388" s="27">
        <v>6</v>
      </c>
      <c r="M1388" s="27">
        <v>6</v>
      </c>
      <c r="N1388" s="26">
        <v>5</v>
      </c>
      <c r="O1388" s="27">
        <v>6</v>
      </c>
      <c r="P1388" s="27">
        <v>6</v>
      </c>
      <c r="Q1388" s="28"/>
      <c r="R1388" s="28"/>
      <c r="S1388" s="28"/>
      <c r="T1388" s="29"/>
      <c r="U1388" s="28"/>
      <c r="V1388" s="30" t="s">
        <v>113</v>
      </c>
      <c r="W1388" s="30" t="s">
        <v>113</v>
      </c>
      <c r="X1388" s="30" t="s">
        <v>113</v>
      </c>
      <c r="Y1388" s="30">
        <v>4</v>
      </c>
      <c r="Z1388" s="30" t="s">
        <v>113</v>
      </c>
      <c r="AA1388" s="30">
        <v>6</v>
      </c>
      <c r="AB1388" s="30" t="s">
        <v>113</v>
      </c>
      <c r="AC1388" s="30" t="s">
        <v>113</v>
      </c>
      <c r="AD1388" s="30" t="s">
        <v>113</v>
      </c>
      <c r="AE1388" s="30" t="s">
        <v>113</v>
      </c>
      <c r="AF1388" s="30" t="s">
        <v>113</v>
      </c>
      <c r="AG1388" s="30" t="s">
        <v>113</v>
      </c>
      <c r="AH1388" s="30" t="s">
        <v>113</v>
      </c>
      <c r="AI1388" s="30" t="s">
        <v>113</v>
      </c>
      <c r="AJ1388" s="30" t="s">
        <v>113</v>
      </c>
      <c r="AK1388" s="30" t="s">
        <v>113</v>
      </c>
      <c r="AL1388" s="30" t="s">
        <v>113</v>
      </c>
      <c r="AM1388" s="30">
        <v>0</v>
      </c>
      <c r="AN1388" s="30">
        <v>22</v>
      </c>
      <c r="AO1388" s="30">
        <v>0</v>
      </c>
      <c r="AP1388" s="30">
        <v>7</v>
      </c>
      <c r="AQ1388" s="31">
        <v>6</v>
      </c>
      <c r="AR1388" s="31">
        <v>6</v>
      </c>
      <c r="AS1388" s="31">
        <v>6</v>
      </c>
      <c r="AT1388" s="32">
        <v>0</v>
      </c>
      <c r="AU1388" s="32">
        <v>6</v>
      </c>
      <c r="AV1388" s="32">
        <v>0</v>
      </c>
      <c r="AW1388" s="32">
        <v>0</v>
      </c>
      <c r="AX1388" s="32">
        <v>6</v>
      </c>
      <c r="AY1388" s="32">
        <v>6</v>
      </c>
      <c r="AZ1388" s="32">
        <v>6</v>
      </c>
      <c r="BA1388" s="32">
        <v>0</v>
      </c>
      <c r="BB1388" s="32">
        <v>6</v>
      </c>
      <c r="BC1388" s="32">
        <v>6</v>
      </c>
      <c r="BD1388" s="33">
        <v>7.2</v>
      </c>
      <c r="BE1388" s="33">
        <v>7.2</v>
      </c>
      <c r="BF1388" s="33">
        <v>7.2</v>
      </c>
      <c r="BG1388" s="33">
        <v>7.2</v>
      </c>
      <c r="BH1388" s="33">
        <v>7.2</v>
      </c>
      <c r="BI1388" s="33">
        <v>6</v>
      </c>
      <c r="BJ1388" s="34">
        <v>6</v>
      </c>
      <c r="BK1388" s="35">
        <v>6</v>
      </c>
      <c r="BL1388" t="str">
        <f>IF(BY1388&gt;LARGE(BZ1388:$CK1388,1),1,"")</f>
        <v/>
      </c>
      <c r="BM1388" t="str">
        <f>IF(BZ1388&gt;LARGE(CA1388:$CK1388,1),2,"")</f>
        <v/>
      </c>
      <c r="BN1388" t="str">
        <f>IF(CA1388&gt;LARGE(CB1388:$CK1388,1),2.2,"")</f>
        <v/>
      </c>
      <c r="BO1388" t="str">
        <f>IF(CB1388&gt;LARGE(CC1388:$CK1388,1),3,"")</f>
        <v/>
      </c>
      <c r="BP1388" t="str">
        <f>IF(CC1388&gt;LARGE(CD1388:$CK1388,1),3.2,"")</f>
        <v/>
      </c>
      <c r="BQ1388" t="str">
        <f>IF(CD1388&gt;LARGE(CE1388:$CK1388,1),4,"")</f>
        <v/>
      </c>
      <c r="BR1388" t="str">
        <f>IF(CE1388&gt;LARGE(CF1388:$CK1388,1),4.2,"")</f>
        <v/>
      </c>
      <c r="BS1388" t="str">
        <f>IF(CF1388&gt;LARGE(CG1388:$CK1388,1),5,"")</f>
        <v/>
      </c>
      <c r="BT1388" t="str">
        <f>IF(CG1388&gt;LARGE(CH1388:$CK1388,1),5.2,"")</f>
        <v/>
      </c>
      <c r="BU1388">
        <f>IF(CH1388&gt;LARGE(CI1388:$CK1388,1),6,"")</f>
        <v>6</v>
      </c>
      <c r="BV1388" t="str">
        <f>IF(CI1388&gt;LARGE(CJ1388:$CK1388,1),6.2,"")</f>
        <v/>
      </c>
      <c r="BW1388" t="str">
        <f>IF(CJ1388&gt;LARGE(CK1388:$CK1388,1),7,"")</f>
        <v/>
      </c>
      <c r="BX1388" t="str">
        <f t="shared" si="358"/>
        <v/>
      </c>
      <c r="BY1388" s="36">
        <f t="shared" si="359"/>
        <v>0</v>
      </c>
      <c r="BZ1388" s="36">
        <f t="shared" si="360"/>
        <v>0</v>
      </c>
      <c r="CA1388">
        <f t="shared" si="361"/>
        <v>0</v>
      </c>
      <c r="CB1388" s="36">
        <f t="shared" si="362"/>
        <v>0</v>
      </c>
      <c r="CC1388">
        <f t="shared" si="363"/>
        <v>0</v>
      </c>
      <c r="CD1388" s="36">
        <f t="shared" si="364"/>
        <v>0</v>
      </c>
      <c r="CE1388">
        <f t="shared" si="365"/>
        <v>0</v>
      </c>
      <c r="CF1388" s="36">
        <f t="shared" si="366"/>
        <v>0</v>
      </c>
      <c r="CG1388">
        <f t="shared" si="367"/>
        <v>0</v>
      </c>
      <c r="CH1388" s="36">
        <f t="shared" si="368"/>
        <v>6</v>
      </c>
      <c r="CI1388">
        <f t="shared" si="369"/>
        <v>0</v>
      </c>
      <c r="CJ1388" s="36">
        <f t="shared" si="370"/>
        <v>0</v>
      </c>
      <c r="CK1388">
        <f t="shared" si="371"/>
        <v>0</v>
      </c>
      <c r="CP1388">
        <v>2162</v>
      </c>
      <c r="DD1388" t="str">
        <f>IF(COUNTIF('[3]Zone Players'!A$3:A$1847,A1388)&lt;1,"D","")</f>
        <v/>
      </c>
      <c r="DF1388">
        <f t="shared" si="374"/>
        <v>6</v>
      </c>
      <c r="DG1388" s="70">
        <f t="shared" si="372"/>
        <v>6</v>
      </c>
      <c r="DH1388" t="str">
        <f t="shared" si="373"/>
        <v/>
      </c>
    </row>
    <row r="1389" spans="1:112" x14ac:dyDescent="0.25">
      <c r="A1389" s="23">
        <v>34558</v>
      </c>
      <c r="B1389" s="24" t="s">
        <v>1849</v>
      </c>
      <c r="C1389" s="24" t="s">
        <v>648</v>
      </c>
      <c r="D1389" s="25" t="s">
        <v>181</v>
      </c>
      <c r="E1389" s="26"/>
      <c r="F1389" s="27"/>
      <c r="G1389" s="27"/>
      <c r="H1389" s="27"/>
      <c r="I1389" s="27"/>
      <c r="J1389" s="27"/>
      <c r="K1389" s="27"/>
      <c r="L1389" s="27"/>
      <c r="M1389" s="27">
        <v>7</v>
      </c>
      <c r="N1389" s="26">
        <v>6</v>
      </c>
      <c r="O1389" s="27"/>
      <c r="P1389" s="27">
        <v>6</v>
      </c>
      <c r="Q1389" s="28"/>
      <c r="R1389" s="28"/>
      <c r="S1389" s="28"/>
      <c r="T1389" s="29"/>
      <c r="U1389" s="28"/>
      <c r="V1389" s="30" t="s">
        <v>113</v>
      </c>
      <c r="W1389" s="30" t="s">
        <v>113</v>
      </c>
      <c r="X1389" s="30" t="s">
        <v>113</v>
      </c>
      <c r="Y1389" s="30">
        <v>4</v>
      </c>
      <c r="Z1389" s="30" t="s">
        <v>113</v>
      </c>
      <c r="AA1389" s="30">
        <v>6</v>
      </c>
      <c r="AB1389" s="30" t="s">
        <v>113</v>
      </c>
      <c r="AC1389" s="30" t="s">
        <v>113</v>
      </c>
      <c r="AD1389" s="30" t="s">
        <v>113</v>
      </c>
      <c r="AE1389" s="30" t="s">
        <v>113</v>
      </c>
      <c r="AF1389" s="30" t="s">
        <v>113</v>
      </c>
      <c r="AG1389" s="30" t="s">
        <v>113</v>
      </c>
      <c r="AH1389" s="30" t="s">
        <v>113</v>
      </c>
      <c r="AI1389" s="30" t="s">
        <v>113</v>
      </c>
      <c r="AJ1389" s="30" t="s">
        <v>113</v>
      </c>
      <c r="AK1389" s="30" t="s">
        <v>113</v>
      </c>
      <c r="AL1389" s="30" t="s">
        <v>113</v>
      </c>
      <c r="AM1389" s="30">
        <v>0</v>
      </c>
      <c r="AN1389" s="30">
        <v>22</v>
      </c>
      <c r="AO1389" s="30">
        <v>0</v>
      </c>
      <c r="AP1389" s="30">
        <v>7</v>
      </c>
      <c r="AQ1389" s="31">
        <v>6</v>
      </c>
      <c r="AR1389" s="31">
        <v>6</v>
      </c>
      <c r="AS1389" s="31">
        <v>6</v>
      </c>
      <c r="AT1389" s="32">
        <v>0</v>
      </c>
      <c r="AU1389" s="32">
        <v>0</v>
      </c>
      <c r="AV1389" s="32">
        <v>0</v>
      </c>
      <c r="AW1389" s="32">
        <v>0</v>
      </c>
      <c r="AX1389" s="32">
        <v>0</v>
      </c>
      <c r="AY1389" s="32">
        <v>0</v>
      </c>
      <c r="AZ1389" s="32">
        <v>0</v>
      </c>
      <c r="BA1389" s="32">
        <v>0</v>
      </c>
      <c r="BB1389" s="32">
        <v>0</v>
      </c>
      <c r="BC1389" s="32">
        <v>0</v>
      </c>
      <c r="BD1389" s="33">
        <v>7.2</v>
      </c>
      <c r="BE1389" s="33">
        <v>7.2</v>
      </c>
      <c r="BF1389" s="33">
        <v>7.2</v>
      </c>
      <c r="BG1389" s="33">
        <v>7.2</v>
      </c>
      <c r="BH1389" s="33">
        <v>7.2</v>
      </c>
      <c r="BI1389" s="33">
        <v>7.2</v>
      </c>
      <c r="BJ1389" s="34" t="s">
        <v>113</v>
      </c>
      <c r="BK1389" s="35" t="s">
        <v>113</v>
      </c>
      <c r="BL1389" t="str">
        <f>IF(BY1389&gt;LARGE(BZ1389:$CK1389,1),1,"")</f>
        <v/>
      </c>
      <c r="BM1389" t="str">
        <f>IF(BZ1389&gt;LARGE(CA1389:$CK1389,1),2,"")</f>
        <v/>
      </c>
      <c r="BN1389" t="str">
        <f>IF(CA1389&gt;LARGE(CB1389:$CK1389,1),2.2,"")</f>
        <v/>
      </c>
      <c r="BO1389" t="str">
        <f>IF(CB1389&gt;LARGE(CC1389:$CK1389,1),3,"")</f>
        <v/>
      </c>
      <c r="BP1389" t="str">
        <f>IF(CC1389&gt;LARGE(CD1389:$CK1389,1),3.2,"")</f>
        <v/>
      </c>
      <c r="BQ1389" t="str">
        <f>IF(CD1389&gt;LARGE(CE1389:$CK1389,1),4,"")</f>
        <v/>
      </c>
      <c r="BR1389" t="str">
        <f>IF(CE1389&gt;LARGE(CF1389:$CK1389,1),4.2,"")</f>
        <v/>
      </c>
      <c r="BS1389" t="str">
        <f>IF(CF1389&gt;LARGE(CG1389:$CK1389,1),5,"")</f>
        <v/>
      </c>
      <c r="BT1389" t="str">
        <f>IF(CG1389&gt;LARGE(CH1389:$CK1389,1),5.2,"")</f>
        <v/>
      </c>
      <c r="BU1389" t="str">
        <f>IF(CH1389&gt;LARGE(CI1389:$CK1389,1),6,"")</f>
        <v/>
      </c>
      <c r="BV1389" t="str">
        <f>IF(CI1389&gt;LARGE(CJ1389:$CK1389,1),6.2,"")</f>
        <v/>
      </c>
      <c r="BW1389" t="str">
        <f>IF(CJ1389&gt;LARGE(CK1389:$CK1389,1),7,"")</f>
        <v/>
      </c>
      <c r="BX1389" t="str">
        <f t="shared" si="358"/>
        <v/>
      </c>
      <c r="BY1389" s="36">
        <f t="shared" si="359"/>
        <v>0</v>
      </c>
      <c r="BZ1389" s="36">
        <f t="shared" si="360"/>
        <v>0</v>
      </c>
      <c r="CA1389">
        <f t="shared" si="361"/>
        <v>0</v>
      </c>
      <c r="CB1389" s="36">
        <f t="shared" si="362"/>
        <v>0</v>
      </c>
      <c r="CC1389">
        <f t="shared" si="363"/>
        <v>0</v>
      </c>
      <c r="CD1389" s="36">
        <f t="shared" si="364"/>
        <v>0</v>
      </c>
      <c r="CE1389">
        <f t="shared" si="365"/>
        <v>0</v>
      </c>
      <c r="CF1389" s="36">
        <f t="shared" si="366"/>
        <v>0</v>
      </c>
      <c r="CG1389">
        <f t="shared" si="367"/>
        <v>0</v>
      </c>
      <c r="CH1389" s="36">
        <f t="shared" si="368"/>
        <v>0</v>
      </c>
      <c r="CI1389">
        <f t="shared" si="369"/>
        <v>0</v>
      </c>
      <c r="CJ1389" s="36">
        <f t="shared" si="370"/>
        <v>0</v>
      </c>
      <c r="CK1389">
        <f t="shared" si="371"/>
        <v>0</v>
      </c>
      <c r="CP1389">
        <v>2165</v>
      </c>
      <c r="DD1389" t="str">
        <f>IF(COUNTIF('[3]Zone Players'!A$3:A$1847,A1389)&lt;1,"D","")</f>
        <v/>
      </c>
      <c r="DF1389">
        <f t="shared" si="374"/>
        <v>6</v>
      </c>
      <c r="DG1389" s="70">
        <f t="shared" si="372"/>
        <v>0</v>
      </c>
      <c r="DH1389" t="str">
        <f t="shared" si="373"/>
        <v/>
      </c>
    </row>
    <row r="1390" spans="1:112" x14ac:dyDescent="0.25">
      <c r="A1390" s="40">
        <v>114476</v>
      </c>
      <c r="B1390" s="24" t="s">
        <v>940</v>
      </c>
      <c r="C1390" s="24" t="s">
        <v>177</v>
      </c>
      <c r="D1390" s="25" t="s">
        <v>181</v>
      </c>
      <c r="E1390" s="26"/>
      <c r="F1390" s="27"/>
      <c r="G1390" s="27">
        <v>7</v>
      </c>
      <c r="H1390" s="27">
        <v>6</v>
      </c>
      <c r="I1390" s="27">
        <v>4</v>
      </c>
      <c r="J1390" s="27">
        <v>5</v>
      </c>
      <c r="K1390" s="27">
        <v>4</v>
      </c>
      <c r="L1390" s="27">
        <v>4</v>
      </c>
      <c r="M1390" s="27">
        <v>6</v>
      </c>
      <c r="N1390" s="26">
        <v>5</v>
      </c>
      <c r="O1390" s="27">
        <v>5</v>
      </c>
      <c r="P1390" s="27">
        <v>6</v>
      </c>
      <c r="Q1390" s="28"/>
      <c r="R1390" s="28"/>
      <c r="S1390" s="28"/>
      <c r="T1390" s="29"/>
      <c r="U1390" s="28"/>
      <c r="V1390" s="30" t="s">
        <v>113</v>
      </c>
      <c r="W1390" s="30" t="s">
        <v>113</v>
      </c>
      <c r="X1390" s="30" t="s">
        <v>113</v>
      </c>
      <c r="Y1390" s="30">
        <v>4</v>
      </c>
      <c r="Z1390" s="30" t="s">
        <v>113</v>
      </c>
      <c r="AA1390" s="30">
        <v>6</v>
      </c>
      <c r="AB1390" s="30" t="s">
        <v>113</v>
      </c>
      <c r="AC1390" s="30" t="s">
        <v>113</v>
      </c>
      <c r="AD1390" s="30" t="s">
        <v>113</v>
      </c>
      <c r="AE1390" s="30" t="s">
        <v>113</v>
      </c>
      <c r="AF1390" s="30" t="s">
        <v>113</v>
      </c>
      <c r="AG1390" s="30" t="s">
        <v>113</v>
      </c>
      <c r="AH1390" s="30" t="s">
        <v>113</v>
      </c>
      <c r="AI1390" s="30" t="s">
        <v>113</v>
      </c>
      <c r="AJ1390" s="30" t="s">
        <v>113</v>
      </c>
      <c r="AK1390" s="30" t="s">
        <v>113</v>
      </c>
      <c r="AL1390" s="30" t="s">
        <v>113</v>
      </c>
      <c r="AM1390" s="30">
        <v>0</v>
      </c>
      <c r="AN1390" s="30">
        <v>22</v>
      </c>
      <c r="AO1390" s="30">
        <v>0</v>
      </c>
      <c r="AP1390" s="30">
        <v>7</v>
      </c>
      <c r="AQ1390" s="31">
        <v>6</v>
      </c>
      <c r="AR1390" s="31">
        <v>6</v>
      </c>
      <c r="AS1390" s="31">
        <v>6</v>
      </c>
      <c r="AT1390" s="32">
        <v>6</v>
      </c>
      <c r="AU1390" s="32">
        <v>6</v>
      </c>
      <c r="AV1390" s="32">
        <v>6</v>
      </c>
      <c r="AW1390" s="32">
        <v>6</v>
      </c>
      <c r="AX1390" s="32">
        <v>6</v>
      </c>
      <c r="AY1390" s="32">
        <v>6</v>
      </c>
      <c r="AZ1390" s="32">
        <v>6</v>
      </c>
      <c r="BA1390" s="32">
        <v>6</v>
      </c>
      <c r="BB1390" s="32">
        <v>6</v>
      </c>
      <c r="BC1390" s="32">
        <v>6</v>
      </c>
      <c r="BD1390" s="33">
        <v>7.2</v>
      </c>
      <c r="BE1390" s="33">
        <v>6</v>
      </c>
      <c r="BF1390" s="33">
        <v>6</v>
      </c>
      <c r="BG1390" s="33">
        <v>6</v>
      </c>
      <c r="BH1390" s="33">
        <v>6</v>
      </c>
      <c r="BI1390" s="33">
        <v>6</v>
      </c>
      <c r="BJ1390" s="34">
        <v>6</v>
      </c>
      <c r="BK1390" s="35">
        <v>6</v>
      </c>
      <c r="BL1390" t="str">
        <f>IF(BY1390&gt;LARGE(BZ1390:$CK1390,1),1,"")</f>
        <v/>
      </c>
      <c r="BM1390" t="str">
        <f>IF(BZ1390&gt;LARGE(CA1390:$CK1390,1),2,"")</f>
        <v/>
      </c>
      <c r="BN1390" t="str">
        <f>IF(CA1390&gt;LARGE(CB1390:$CK1390,1),2.2,"")</f>
        <v/>
      </c>
      <c r="BO1390" t="str">
        <f>IF(CB1390&gt;LARGE(CC1390:$CK1390,1),3,"")</f>
        <v/>
      </c>
      <c r="BP1390" t="str">
        <f>IF(CC1390&gt;LARGE(CD1390:$CK1390,1),3.2,"")</f>
        <v/>
      </c>
      <c r="BQ1390" t="str">
        <f>IF(CD1390&gt;LARGE(CE1390:$CK1390,1),4,"")</f>
        <v/>
      </c>
      <c r="BR1390" t="str">
        <f>IF(CE1390&gt;LARGE(CF1390:$CK1390,1),4.2,"")</f>
        <v/>
      </c>
      <c r="BS1390" t="str">
        <f>IF(CF1390&gt;LARGE(CG1390:$CK1390,1),5,"")</f>
        <v/>
      </c>
      <c r="BT1390" t="str">
        <f>IF(CG1390&gt;LARGE(CH1390:$CK1390,1),5.2,"")</f>
        <v/>
      </c>
      <c r="BU1390">
        <f>IF(CH1390&gt;LARGE(CI1390:$CK1390,1),6,"")</f>
        <v>6</v>
      </c>
      <c r="BV1390" t="str">
        <f>IF(CI1390&gt;LARGE(CJ1390:$CK1390,1),6.2,"")</f>
        <v/>
      </c>
      <c r="BW1390" t="str">
        <f>IF(CJ1390&gt;LARGE(CK1390:$CK1390,1),7,"")</f>
        <v/>
      </c>
      <c r="BX1390" t="str">
        <f t="shared" si="358"/>
        <v/>
      </c>
      <c r="BY1390" s="36">
        <f t="shared" si="359"/>
        <v>0</v>
      </c>
      <c r="BZ1390" s="36">
        <f t="shared" si="360"/>
        <v>0</v>
      </c>
      <c r="CA1390">
        <f t="shared" si="361"/>
        <v>0</v>
      </c>
      <c r="CB1390" s="36">
        <f t="shared" si="362"/>
        <v>0</v>
      </c>
      <c r="CC1390">
        <f t="shared" si="363"/>
        <v>0</v>
      </c>
      <c r="CD1390" s="36">
        <f t="shared" si="364"/>
        <v>0</v>
      </c>
      <c r="CE1390">
        <f t="shared" si="365"/>
        <v>0</v>
      </c>
      <c r="CF1390" s="36">
        <f t="shared" si="366"/>
        <v>0</v>
      </c>
      <c r="CG1390">
        <f t="shared" si="367"/>
        <v>0</v>
      </c>
      <c r="CH1390" s="36">
        <f t="shared" si="368"/>
        <v>10</v>
      </c>
      <c r="CI1390">
        <f t="shared" si="369"/>
        <v>0</v>
      </c>
      <c r="CJ1390" s="36">
        <f t="shared" si="370"/>
        <v>0</v>
      </c>
      <c r="CK1390">
        <f t="shared" si="371"/>
        <v>0</v>
      </c>
      <c r="CP1390">
        <v>2166</v>
      </c>
      <c r="DD1390" t="str">
        <f>IF(COUNTIF('[3]Zone Players'!A$3:A$1847,A1390)&lt;1,"D","")</f>
        <v/>
      </c>
      <c r="DF1390">
        <f t="shared" si="374"/>
        <v>6</v>
      </c>
      <c r="DG1390" s="70">
        <f t="shared" si="372"/>
        <v>10</v>
      </c>
      <c r="DH1390" t="str">
        <f t="shared" si="373"/>
        <v/>
      </c>
    </row>
    <row r="1391" spans="1:112" x14ac:dyDescent="0.25">
      <c r="A1391" s="23">
        <v>43350</v>
      </c>
      <c r="B1391" s="24" t="s">
        <v>1850</v>
      </c>
      <c r="C1391" s="24" t="s">
        <v>158</v>
      </c>
      <c r="D1391" s="25" t="s">
        <v>181</v>
      </c>
      <c r="E1391" s="26">
        <v>5</v>
      </c>
      <c r="F1391" s="27">
        <v>6</v>
      </c>
      <c r="G1391" s="27">
        <v>6</v>
      </c>
      <c r="H1391" s="27">
        <v>2</v>
      </c>
      <c r="I1391" s="27">
        <v>4</v>
      </c>
      <c r="J1391" s="27">
        <v>5</v>
      </c>
      <c r="K1391" s="27">
        <v>4</v>
      </c>
      <c r="L1391" s="27">
        <v>6</v>
      </c>
      <c r="M1391" s="27">
        <v>6</v>
      </c>
      <c r="N1391" s="26">
        <v>5</v>
      </c>
      <c r="O1391" s="27">
        <v>5</v>
      </c>
      <c r="P1391" s="27">
        <v>5</v>
      </c>
      <c r="Q1391" s="28"/>
      <c r="R1391" s="28"/>
      <c r="S1391" s="28"/>
      <c r="T1391" s="29"/>
      <c r="U1391" s="28"/>
      <c r="V1391" s="30" t="s">
        <v>113</v>
      </c>
      <c r="W1391" s="30" t="s">
        <v>113</v>
      </c>
      <c r="X1391" s="30" t="s">
        <v>113</v>
      </c>
      <c r="Y1391" s="30">
        <v>4</v>
      </c>
      <c r="Z1391" s="30" t="s">
        <v>113</v>
      </c>
      <c r="AA1391" s="30">
        <v>6</v>
      </c>
      <c r="AB1391" s="30" t="s">
        <v>113</v>
      </c>
      <c r="AC1391" s="30" t="s">
        <v>113</v>
      </c>
      <c r="AD1391" s="30" t="s">
        <v>113</v>
      </c>
      <c r="AE1391" s="30" t="s">
        <v>113</v>
      </c>
      <c r="AF1391" s="30" t="s">
        <v>113</v>
      </c>
      <c r="AG1391" s="30" t="s">
        <v>113</v>
      </c>
      <c r="AH1391" s="30" t="s">
        <v>113</v>
      </c>
      <c r="AI1391" s="30" t="s">
        <v>113</v>
      </c>
      <c r="AJ1391" s="30" t="s">
        <v>113</v>
      </c>
      <c r="AK1391" s="30" t="s">
        <v>113</v>
      </c>
      <c r="AL1391" s="30" t="s">
        <v>113</v>
      </c>
      <c r="AM1391" s="30">
        <v>0</v>
      </c>
      <c r="AN1391" s="30">
        <v>22</v>
      </c>
      <c r="AO1391" s="30">
        <v>1</v>
      </c>
      <c r="AP1391" s="30">
        <v>6</v>
      </c>
      <c r="AQ1391" s="31">
        <v>5</v>
      </c>
      <c r="AR1391" s="31">
        <v>6</v>
      </c>
      <c r="AS1391" s="31">
        <v>6</v>
      </c>
      <c r="AT1391" s="32">
        <v>6</v>
      </c>
      <c r="AU1391" s="32">
        <v>6</v>
      </c>
      <c r="AV1391" s="32">
        <v>6</v>
      </c>
      <c r="AW1391" s="32">
        <v>6</v>
      </c>
      <c r="AX1391" s="32">
        <v>6</v>
      </c>
      <c r="AY1391" s="32">
        <v>6</v>
      </c>
      <c r="AZ1391" s="32">
        <v>6</v>
      </c>
      <c r="BA1391" s="32">
        <v>6</v>
      </c>
      <c r="BB1391" s="32">
        <v>6</v>
      </c>
      <c r="BC1391" s="32">
        <v>6</v>
      </c>
      <c r="BD1391" s="33">
        <v>7.2</v>
      </c>
      <c r="BE1391" s="33">
        <v>6</v>
      </c>
      <c r="BF1391" s="33">
        <v>6</v>
      </c>
      <c r="BG1391" s="33">
        <v>6</v>
      </c>
      <c r="BH1391" s="33">
        <v>6</v>
      </c>
      <c r="BI1391" s="33">
        <v>6</v>
      </c>
      <c r="BJ1391" s="34">
        <v>6</v>
      </c>
      <c r="BK1391" s="35">
        <v>6</v>
      </c>
      <c r="BL1391" t="str">
        <f>IF(BY1391&gt;LARGE(BZ1391:$CK1391,1),1,"")</f>
        <v/>
      </c>
      <c r="BM1391" t="str">
        <f>IF(BZ1391&gt;LARGE(CA1391:$CK1391,1),2,"")</f>
        <v/>
      </c>
      <c r="BN1391" t="str">
        <f>IF(CA1391&gt;LARGE(CB1391:$CK1391,1),2.2,"")</f>
        <v/>
      </c>
      <c r="BO1391" t="str">
        <f>IF(CB1391&gt;LARGE(CC1391:$CK1391,1),3,"")</f>
        <v/>
      </c>
      <c r="BP1391" t="str">
        <f>IF(CC1391&gt;LARGE(CD1391:$CK1391,1),3.2,"")</f>
        <v/>
      </c>
      <c r="BQ1391" t="str">
        <f>IF(CD1391&gt;LARGE(CE1391:$CK1391,1),4,"")</f>
        <v/>
      </c>
      <c r="BR1391" t="str">
        <f>IF(CE1391&gt;LARGE(CF1391:$CK1391,1),4.2,"")</f>
        <v/>
      </c>
      <c r="BS1391" t="str">
        <f>IF(CF1391&gt;LARGE(CG1391:$CK1391,1),5,"")</f>
        <v/>
      </c>
      <c r="BT1391" t="str">
        <f>IF(CG1391&gt;LARGE(CH1391:$CK1391,1),5.2,"")</f>
        <v/>
      </c>
      <c r="BU1391">
        <f>IF(CH1391&gt;LARGE(CI1391:$CK1391,1),6,"")</f>
        <v>6</v>
      </c>
      <c r="BV1391" t="str">
        <f>IF(CI1391&gt;LARGE(CJ1391:$CK1391,1),6.2,"")</f>
        <v/>
      </c>
      <c r="BW1391" t="str">
        <f>IF(CJ1391&gt;LARGE(CK1391:$CK1391,1),7,"")</f>
        <v/>
      </c>
      <c r="BX1391" t="str">
        <f t="shared" si="358"/>
        <v/>
      </c>
      <c r="BY1391" s="36">
        <f t="shared" si="359"/>
        <v>0</v>
      </c>
      <c r="BZ1391" s="36">
        <f t="shared" si="360"/>
        <v>0</v>
      </c>
      <c r="CA1391">
        <f t="shared" si="361"/>
        <v>0</v>
      </c>
      <c r="CB1391" s="36">
        <f t="shared" si="362"/>
        <v>0</v>
      </c>
      <c r="CC1391">
        <f t="shared" si="363"/>
        <v>0</v>
      </c>
      <c r="CD1391" s="36">
        <f t="shared" si="364"/>
        <v>0</v>
      </c>
      <c r="CE1391">
        <f t="shared" si="365"/>
        <v>0</v>
      </c>
      <c r="CF1391" s="36">
        <f t="shared" si="366"/>
        <v>0</v>
      </c>
      <c r="CG1391">
        <f t="shared" si="367"/>
        <v>0</v>
      </c>
      <c r="CH1391" s="36">
        <f t="shared" si="368"/>
        <v>10</v>
      </c>
      <c r="CI1391">
        <f t="shared" si="369"/>
        <v>0</v>
      </c>
      <c r="CJ1391" s="36">
        <f t="shared" si="370"/>
        <v>0</v>
      </c>
      <c r="CK1391">
        <f t="shared" si="371"/>
        <v>0</v>
      </c>
      <c r="CP1391">
        <v>2169</v>
      </c>
      <c r="DF1391">
        <f t="shared" si="374"/>
        <v>6</v>
      </c>
      <c r="DG1391" s="70">
        <f t="shared" si="372"/>
        <v>10</v>
      </c>
      <c r="DH1391" t="str">
        <f t="shared" si="373"/>
        <v/>
      </c>
    </row>
    <row r="1392" spans="1:112" x14ac:dyDescent="0.25">
      <c r="A1392" s="23">
        <v>92490</v>
      </c>
      <c r="B1392" s="24" t="s">
        <v>1851</v>
      </c>
      <c r="C1392" s="24" t="s">
        <v>1852</v>
      </c>
      <c r="D1392" s="25" t="s">
        <v>181</v>
      </c>
      <c r="E1392" s="26"/>
      <c r="F1392" s="27"/>
      <c r="G1392" s="27"/>
      <c r="H1392" s="27"/>
      <c r="I1392" s="27">
        <v>6</v>
      </c>
      <c r="J1392" s="27">
        <v>7</v>
      </c>
      <c r="K1392" s="27">
        <v>7</v>
      </c>
      <c r="L1392" s="27" t="s">
        <v>1265</v>
      </c>
      <c r="M1392" s="27">
        <v>7</v>
      </c>
      <c r="N1392" s="26">
        <v>6</v>
      </c>
      <c r="O1392" s="27">
        <v>5</v>
      </c>
      <c r="P1392" s="27">
        <v>6</v>
      </c>
      <c r="Q1392" s="28"/>
      <c r="R1392" s="28"/>
      <c r="S1392" s="28"/>
      <c r="T1392" s="29"/>
      <c r="U1392" s="28"/>
      <c r="V1392" s="30" t="s">
        <v>113</v>
      </c>
      <c r="W1392" s="30" t="s">
        <v>113</v>
      </c>
      <c r="X1392" s="30" t="s">
        <v>113</v>
      </c>
      <c r="Y1392" s="30">
        <v>4</v>
      </c>
      <c r="Z1392" s="30" t="s">
        <v>113</v>
      </c>
      <c r="AA1392" s="30">
        <v>6</v>
      </c>
      <c r="AB1392" s="30" t="s">
        <v>113</v>
      </c>
      <c r="AC1392" s="30" t="s">
        <v>113</v>
      </c>
      <c r="AD1392" s="30" t="s">
        <v>113</v>
      </c>
      <c r="AE1392" s="30" t="s">
        <v>113</v>
      </c>
      <c r="AF1392" s="30" t="s">
        <v>113</v>
      </c>
      <c r="AG1392" s="30" t="s">
        <v>113</v>
      </c>
      <c r="AH1392" s="30" t="s">
        <v>113</v>
      </c>
      <c r="AI1392" s="30" t="s">
        <v>113</v>
      </c>
      <c r="AJ1392" s="30" t="s">
        <v>113</v>
      </c>
      <c r="AK1392" s="30" t="s">
        <v>113</v>
      </c>
      <c r="AL1392" s="30" t="s">
        <v>113</v>
      </c>
      <c r="AM1392" s="30">
        <v>0</v>
      </c>
      <c r="AN1392" s="30">
        <v>22</v>
      </c>
      <c r="AO1392" s="30">
        <v>0</v>
      </c>
      <c r="AP1392" s="30">
        <v>7</v>
      </c>
      <c r="AQ1392" s="31">
        <v>6</v>
      </c>
      <c r="AR1392" s="31">
        <v>6</v>
      </c>
      <c r="AS1392" s="31">
        <v>6</v>
      </c>
      <c r="AT1392" s="32">
        <v>6</v>
      </c>
      <c r="AU1392" s="32">
        <v>6</v>
      </c>
      <c r="AV1392" s="32">
        <v>6</v>
      </c>
      <c r="AW1392" s="32">
        <v>6</v>
      </c>
      <c r="AX1392" s="32">
        <v>6</v>
      </c>
      <c r="AY1392" s="32">
        <v>0</v>
      </c>
      <c r="AZ1392" s="32">
        <v>6</v>
      </c>
      <c r="BA1392" s="32">
        <v>6</v>
      </c>
      <c r="BB1392" s="32">
        <v>6</v>
      </c>
      <c r="BC1392" s="32">
        <v>6</v>
      </c>
      <c r="BD1392" s="33">
        <v>7.2</v>
      </c>
      <c r="BE1392" s="33">
        <v>6</v>
      </c>
      <c r="BF1392" s="33">
        <v>6</v>
      </c>
      <c r="BG1392" s="33">
        <v>6</v>
      </c>
      <c r="BH1392" s="33">
        <v>6</v>
      </c>
      <c r="BI1392" s="33">
        <v>6</v>
      </c>
      <c r="BJ1392" s="34">
        <v>6</v>
      </c>
      <c r="BK1392" s="35">
        <v>6</v>
      </c>
      <c r="BL1392" t="str">
        <f>IF(BY1392&gt;LARGE(BZ1392:$CK1392,1),1,"")</f>
        <v/>
      </c>
      <c r="BM1392" t="str">
        <f>IF(BZ1392&gt;LARGE(CA1392:$CK1392,1),2,"")</f>
        <v/>
      </c>
      <c r="BN1392" t="str">
        <f>IF(CA1392&gt;LARGE(CB1392:$CK1392,1),2.2,"")</f>
        <v/>
      </c>
      <c r="BO1392" t="str">
        <f>IF(CB1392&gt;LARGE(CC1392:$CK1392,1),3,"")</f>
        <v/>
      </c>
      <c r="BP1392" t="str">
        <f>IF(CC1392&gt;LARGE(CD1392:$CK1392,1),3.2,"")</f>
        <v/>
      </c>
      <c r="BQ1392" t="str">
        <f>IF(CD1392&gt;LARGE(CE1392:$CK1392,1),4,"")</f>
        <v/>
      </c>
      <c r="BR1392" t="str">
        <f>IF(CE1392&gt;LARGE(CF1392:$CK1392,1),4.2,"")</f>
        <v/>
      </c>
      <c r="BS1392" t="str">
        <f>IF(CF1392&gt;LARGE(CG1392:$CK1392,1),5,"")</f>
        <v/>
      </c>
      <c r="BT1392" t="str">
        <f>IF(CG1392&gt;LARGE(CH1392:$CK1392,1),5.2,"")</f>
        <v/>
      </c>
      <c r="BU1392">
        <f>IF(CH1392&gt;LARGE(CI1392:$CK1392,1),6,"")</f>
        <v>6</v>
      </c>
      <c r="BV1392" t="str">
        <f>IF(CI1392&gt;LARGE(CJ1392:$CK1392,1),6.2,"")</f>
        <v/>
      </c>
      <c r="BW1392" t="str">
        <f>IF(CJ1392&gt;LARGE(CK1392:$CK1392,1),7,"")</f>
        <v/>
      </c>
      <c r="BX1392" t="str">
        <f t="shared" si="358"/>
        <v/>
      </c>
      <c r="BY1392" s="36">
        <f t="shared" si="359"/>
        <v>0</v>
      </c>
      <c r="BZ1392" s="36">
        <f t="shared" si="360"/>
        <v>0</v>
      </c>
      <c r="CA1392">
        <f t="shared" si="361"/>
        <v>0</v>
      </c>
      <c r="CB1392" s="36">
        <f t="shared" si="362"/>
        <v>0</v>
      </c>
      <c r="CC1392">
        <f t="shared" si="363"/>
        <v>0</v>
      </c>
      <c r="CD1392" s="36">
        <f t="shared" si="364"/>
        <v>0</v>
      </c>
      <c r="CE1392">
        <f t="shared" si="365"/>
        <v>0</v>
      </c>
      <c r="CF1392" s="36">
        <f t="shared" si="366"/>
        <v>0</v>
      </c>
      <c r="CG1392">
        <f t="shared" si="367"/>
        <v>0</v>
      </c>
      <c r="CH1392" s="36">
        <f t="shared" si="368"/>
        <v>9</v>
      </c>
      <c r="CI1392">
        <f t="shared" si="369"/>
        <v>0</v>
      </c>
      <c r="CJ1392" s="36">
        <f t="shared" si="370"/>
        <v>0</v>
      </c>
      <c r="CK1392">
        <f t="shared" si="371"/>
        <v>0</v>
      </c>
      <c r="CP1392">
        <v>1972</v>
      </c>
      <c r="DF1392">
        <f t="shared" si="374"/>
        <v>6</v>
      </c>
      <c r="DG1392" s="70">
        <f t="shared" si="372"/>
        <v>9</v>
      </c>
      <c r="DH1392" t="str">
        <f t="shared" si="373"/>
        <v/>
      </c>
    </row>
    <row r="1393" spans="1:112" x14ac:dyDescent="0.25">
      <c r="A1393" s="40">
        <v>129947</v>
      </c>
      <c r="B1393" s="24" t="s">
        <v>297</v>
      </c>
      <c r="C1393" s="24" t="s">
        <v>420</v>
      </c>
      <c r="D1393" s="25" t="s">
        <v>181</v>
      </c>
      <c r="E1393" s="26"/>
      <c r="F1393" s="27"/>
      <c r="G1393" s="27"/>
      <c r="H1393" s="27"/>
      <c r="I1393" s="27">
        <v>6</v>
      </c>
      <c r="J1393" s="27">
        <v>6</v>
      </c>
      <c r="K1393" s="27">
        <v>7</v>
      </c>
      <c r="L1393" s="27">
        <v>7</v>
      </c>
      <c r="M1393" s="27">
        <v>7</v>
      </c>
      <c r="N1393" s="26">
        <v>6</v>
      </c>
      <c r="O1393" s="27"/>
      <c r="P1393" s="27">
        <v>6</v>
      </c>
      <c r="Q1393" s="28"/>
      <c r="R1393" s="28"/>
      <c r="S1393" s="28"/>
      <c r="T1393" s="29"/>
      <c r="U1393" s="28"/>
      <c r="V1393" s="30" t="s">
        <v>113</v>
      </c>
      <c r="W1393" s="30" t="s">
        <v>113</v>
      </c>
      <c r="X1393" s="30" t="s">
        <v>113</v>
      </c>
      <c r="Y1393" s="30">
        <v>4</v>
      </c>
      <c r="Z1393" s="30" t="s">
        <v>113</v>
      </c>
      <c r="AA1393" s="30">
        <v>6</v>
      </c>
      <c r="AB1393" s="30" t="s">
        <v>113</v>
      </c>
      <c r="AC1393" s="30" t="s">
        <v>113</v>
      </c>
      <c r="AD1393" s="30" t="s">
        <v>113</v>
      </c>
      <c r="AE1393" s="30" t="s">
        <v>113</v>
      </c>
      <c r="AF1393" s="30" t="s">
        <v>113</v>
      </c>
      <c r="AG1393" s="30" t="s">
        <v>113</v>
      </c>
      <c r="AH1393" s="30" t="s">
        <v>113</v>
      </c>
      <c r="AI1393" s="30" t="s">
        <v>113</v>
      </c>
      <c r="AJ1393" s="30" t="s">
        <v>113</v>
      </c>
      <c r="AK1393" s="30" t="s">
        <v>113</v>
      </c>
      <c r="AL1393" s="30" t="s">
        <v>113</v>
      </c>
      <c r="AM1393" s="30">
        <v>0</v>
      </c>
      <c r="AN1393" s="30">
        <v>22</v>
      </c>
      <c r="AO1393" s="30">
        <v>0</v>
      </c>
      <c r="AP1393" s="30">
        <v>7</v>
      </c>
      <c r="AQ1393" s="31">
        <v>6</v>
      </c>
      <c r="AR1393" s="31">
        <v>6</v>
      </c>
      <c r="AS1393" s="31">
        <v>6</v>
      </c>
      <c r="AT1393" s="32">
        <v>0</v>
      </c>
      <c r="AU1393" s="32">
        <v>0</v>
      </c>
      <c r="AV1393" s="32">
        <v>0</v>
      </c>
      <c r="AW1393" s="32">
        <v>0</v>
      </c>
      <c r="AX1393" s="32">
        <v>0</v>
      </c>
      <c r="AY1393" s="32">
        <v>0</v>
      </c>
      <c r="AZ1393" s="32">
        <v>0</v>
      </c>
      <c r="BA1393" s="32">
        <v>0</v>
      </c>
      <c r="BB1393" s="32">
        <v>0</v>
      </c>
      <c r="BC1393" s="32">
        <v>0</v>
      </c>
      <c r="BD1393" s="33">
        <v>7.2</v>
      </c>
      <c r="BE1393" s="33">
        <v>7.2</v>
      </c>
      <c r="BF1393" s="33">
        <v>7.2</v>
      </c>
      <c r="BG1393" s="33">
        <v>7.2</v>
      </c>
      <c r="BH1393" s="33">
        <v>7.2</v>
      </c>
      <c r="BI1393" s="33">
        <v>7.2</v>
      </c>
      <c r="BJ1393" s="34" t="s">
        <v>113</v>
      </c>
      <c r="BK1393" s="35" t="s">
        <v>113</v>
      </c>
      <c r="BL1393" t="str">
        <f>IF(BY1393&gt;LARGE(BZ1393:$CK1393,1),1,"")</f>
        <v/>
      </c>
      <c r="BM1393" t="str">
        <f>IF(BZ1393&gt;LARGE(CA1393:$CK1393,1),2,"")</f>
        <v/>
      </c>
      <c r="BN1393" t="str">
        <f>IF(CA1393&gt;LARGE(CB1393:$CK1393,1),2.2,"")</f>
        <v/>
      </c>
      <c r="BO1393" t="str">
        <f>IF(CB1393&gt;LARGE(CC1393:$CK1393,1),3,"")</f>
        <v/>
      </c>
      <c r="BP1393" t="str">
        <f>IF(CC1393&gt;LARGE(CD1393:$CK1393,1),3.2,"")</f>
        <v/>
      </c>
      <c r="BQ1393" t="str">
        <f>IF(CD1393&gt;LARGE(CE1393:$CK1393,1),4,"")</f>
        <v/>
      </c>
      <c r="BR1393" t="str">
        <f>IF(CE1393&gt;LARGE(CF1393:$CK1393,1),4.2,"")</f>
        <v/>
      </c>
      <c r="BS1393" t="str">
        <f>IF(CF1393&gt;LARGE(CG1393:$CK1393,1),5,"")</f>
        <v/>
      </c>
      <c r="BT1393" t="str">
        <f>IF(CG1393&gt;LARGE(CH1393:$CK1393,1),5.2,"")</f>
        <v/>
      </c>
      <c r="BU1393" t="str">
        <f>IF(CH1393&gt;LARGE(CI1393:$CK1393,1),6,"")</f>
        <v/>
      </c>
      <c r="BV1393" t="str">
        <f>IF(CI1393&gt;LARGE(CJ1393:$CK1393,1),6.2,"")</f>
        <v/>
      </c>
      <c r="BW1393" t="str">
        <f>IF(CJ1393&gt;LARGE(CK1393:$CK1393,1),7,"")</f>
        <v/>
      </c>
      <c r="BX1393" t="str">
        <f t="shared" si="358"/>
        <v/>
      </c>
      <c r="BY1393" s="36">
        <f t="shared" si="359"/>
        <v>0</v>
      </c>
      <c r="BZ1393" s="36">
        <f t="shared" si="360"/>
        <v>0</v>
      </c>
      <c r="CA1393">
        <f t="shared" si="361"/>
        <v>0</v>
      </c>
      <c r="CB1393" s="36">
        <f t="shared" si="362"/>
        <v>0</v>
      </c>
      <c r="CC1393">
        <f t="shared" si="363"/>
        <v>0</v>
      </c>
      <c r="CD1393" s="36">
        <f t="shared" si="364"/>
        <v>0</v>
      </c>
      <c r="CE1393">
        <f t="shared" si="365"/>
        <v>0</v>
      </c>
      <c r="CF1393" s="36">
        <f t="shared" si="366"/>
        <v>0</v>
      </c>
      <c r="CG1393">
        <f t="shared" si="367"/>
        <v>0</v>
      </c>
      <c r="CH1393" s="36">
        <f t="shared" si="368"/>
        <v>0</v>
      </c>
      <c r="CI1393">
        <f t="shared" si="369"/>
        <v>0</v>
      </c>
      <c r="CJ1393" s="36">
        <f t="shared" si="370"/>
        <v>0</v>
      </c>
      <c r="CK1393">
        <f t="shared" si="371"/>
        <v>0</v>
      </c>
      <c r="CP1393" t="s">
        <v>118</v>
      </c>
      <c r="DF1393">
        <f t="shared" si="374"/>
        <v>6</v>
      </c>
      <c r="DG1393" s="70">
        <f t="shared" si="372"/>
        <v>0</v>
      </c>
      <c r="DH1393" t="str">
        <f t="shared" si="373"/>
        <v/>
      </c>
    </row>
    <row r="1394" spans="1:112" x14ac:dyDescent="0.25">
      <c r="A1394" s="40">
        <v>53378</v>
      </c>
      <c r="B1394" s="24" t="s">
        <v>1853</v>
      </c>
      <c r="C1394" s="24" t="s">
        <v>1854</v>
      </c>
      <c r="D1394" s="25" t="s">
        <v>181</v>
      </c>
      <c r="E1394" s="26">
        <v>3</v>
      </c>
      <c r="F1394" s="27">
        <v>3</v>
      </c>
      <c r="G1394" s="27">
        <v>5</v>
      </c>
      <c r="H1394" s="27">
        <v>3</v>
      </c>
      <c r="I1394" s="27">
        <v>4</v>
      </c>
      <c r="J1394" s="27"/>
      <c r="K1394" s="27"/>
      <c r="L1394" s="27">
        <v>5</v>
      </c>
      <c r="M1394" s="27">
        <v>4</v>
      </c>
      <c r="N1394" s="26">
        <v>5</v>
      </c>
      <c r="O1394" s="27">
        <v>5</v>
      </c>
      <c r="P1394" s="27">
        <v>5</v>
      </c>
      <c r="Q1394" s="28"/>
      <c r="R1394" s="28"/>
      <c r="S1394" s="28"/>
      <c r="T1394" s="29"/>
      <c r="U1394" s="28"/>
      <c r="V1394" s="30" t="s">
        <v>113</v>
      </c>
      <c r="W1394" s="30" t="s">
        <v>113</v>
      </c>
      <c r="X1394" s="30" t="s">
        <v>113</v>
      </c>
      <c r="Y1394" s="30">
        <v>4</v>
      </c>
      <c r="Z1394" s="30" t="s">
        <v>113</v>
      </c>
      <c r="AA1394" s="30">
        <v>6</v>
      </c>
      <c r="AB1394" s="30" t="s">
        <v>113</v>
      </c>
      <c r="AC1394" s="30" t="s">
        <v>113</v>
      </c>
      <c r="AD1394" s="30" t="s">
        <v>113</v>
      </c>
      <c r="AE1394" s="30" t="s">
        <v>113</v>
      </c>
      <c r="AF1394" s="30" t="s">
        <v>113</v>
      </c>
      <c r="AG1394" s="30" t="s">
        <v>113</v>
      </c>
      <c r="AH1394" s="30" t="s">
        <v>113</v>
      </c>
      <c r="AI1394" s="30" t="s">
        <v>113</v>
      </c>
      <c r="AJ1394" s="30" t="s">
        <v>113</v>
      </c>
      <c r="AK1394" s="30" t="s">
        <v>113</v>
      </c>
      <c r="AL1394" s="30" t="s">
        <v>113</v>
      </c>
      <c r="AM1394" s="30">
        <v>0</v>
      </c>
      <c r="AN1394" s="30">
        <v>22</v>
      </c>
      <c r="AO1394" s="30">
        <v>1</v>
      </c>
      <c r="AP1394" s="30">
        <v>6</v>
      </c>
      <c r="AQ1394" s="31">
        <v>5</v>
      </c>
      <c r="AR1394" s="31">
        <v>4</v>
      </c>
      <c r="AS1394" s="31">
        <v>4</v>
      </c>
      <c r="AT1394" s="32">
        <v>4</v>
      </c>
      <c r="AU1394" s="32">
        <v>4</v>
      </c>
      <c r="AV1394" s="32">
        <v>4</v>
      </c>
      <c r="AW1394" s="32">
        <v>4</v>
      </c>
      <c r="AX1394" s="32">
        <v>4</v>
      </c>
      <c r="AY1394" s="32">
        <v>4</v>
      </c>
      <c r="AZ1394" s="32">
        <v>4</v>
      </c>
      <c r="BA1394" s="32">
        <v>4</v>
      </c>
      <c r="BB1394" s="32">
        <v>4</v>
      </c>
      <c r="BC1394" s="32">
        <v>4</v>
      </c>
      <c r="BD1394" s="33">
        <v>7.2</v>
      </c>
      <c r="BE1394" s="33">
        <v>4</v>
      </c>
      <c r="BF1394" s="33">
        <v>4</v>
      </c>
      <c r="BG1394" s="33">
        <v>4</v>
      </c>
      <c r="BH1394" s="33">
        <v>4</v>
      </c>
      <c r="BI1394" s="33">
        <v>4</v>
      </c>
      <c r="BJ1394" s="34">
        <v>4</v>
      </c>
      <c r="BK1394" s="35">
        <v>4</v>
      </c>
      <c r="BL1394" t="str">
        <f>IF(BY1394&gt;LARGE(BZ1394:$CK1394,1),1,"")</f>
        <v/>
      </c>
      <c r="BM1394" t="str">
        <f>IF(BZ1394&gt;LARGE(CA1394:$CK1394,1),2,"")</f>
        <v/>
      </c>
      <c r="BN1394" t="str">
        <f>IF(CA1394&gt;LARGE(CB1394:$CK1394,1),2.2,"")</f>
        <v/>
      </c>
      <c r="BO1394" t="str">
        <f>IF(CB1394&gt;LARGE(CC1394:$CK1394,1),3,"")</f>
        <v/>
      </c>
      <c r="BP1394" t="str">
        <f>IF(CC1394&gt;LARGE(CD1394:$CK1394,1),3.2,"")</f>
        <v/>
      </c>
      <c r="BQ1394">
        <f>IF(CD1394&gt;LARGE(CE1394:$CK1394,1),4,"")</f>
        <v>4</v>
      </c>
      <c r="BR1394" t="str">
        <f>IF(CE1394&gt;LARGE(CF1394:$CK1394,1),4.2,"")</f>
        <v/>
      </c>
      <c r="BS1394" t="str">
        <f>IF(CF1394&gt;LARGE(CG1394:$CK1394,1),5,"")</f>
        <v/>
      </c>
      <c r="BT1394" t="str">
        <f>IF(CG1394&gt;LARGE(CH1394:$CK1394,1),5.2,"")</f>
        <v/>
      </c>
      <c r="BU1394" t="str">
        <f>IF(CH1394&gt;LARGE(CI1394:$CK1394,1),6,"")</f>
        <v/>
      </c>
      <c r="BV1394" t="str">
        <f>IF(CI1394&gt;LARGE(CJ1394:$CK1394,1),6.2,"")</f>
        <v/>
      </c>
      <c r="BW1394" t="str">
        <f>IF(CJ1394&gt;LARGE(CK1394:$CK1394,1),7,"")</f>
        <v/>
      </c>
      <c r="BX1394" t="str">
        <f t="shared" si="358"/>
        <v/>
      </c>
      <c r="BY1394" s="36">
        <f t="shared" si="359"/>
        <v>0</v>
      </c>
      <c r="BZ1394" s="36">
        <f t="shared" si="360"/>
        <v>0</v>
      </c>
      <c r="CA1394">
        <f t="shared" si="361"/>
        <v>0</v>
      </c>
      <c r="CB1394" s="36">
        <f t="shared" si="362"/>
        <v>0</v>
      </c>
      <c r="CC1394">
        <f t="shared" si="363"/>
        <v>0</v>
      </c>
      <c r="CD1394" s="36">
        <f t="shared" si="364"/>
        <v>10</v>
      </c>
      <c r="CE1394">
        <f t="shared" si="365"/>
        <v>0</v>
      </c>
      <c r="CF1394" s="36">
        <f t="shared" si="366"/>
        <v>0</v>
      </c>
      <c r="CG1394">
        <f t="shared" si="367"/>
        <v>0</v>
      </c>
      <c r="CH1394" s="36">
        <f t="shared" si="368"/>
        <v>0</v>
      </c>
      <c r="CI1394">
        <f t="shared" si="369"/>
        <v>0</v>
      </c>
      <c r="CJ1394" s="36">
        <f t="shared" si="370"/>
        <v>0</v>
      </c>
      <c r="CK1394">
        <f t="shared" si="371"/>
        <v>0</v>
      </c>
      <c r="CP1394">
        <v>2171</v>
      </c>
      <c r="DF1394">
        <f t="shared" si="374"/>
        <v>4</v>
      </c>
      <c r="DG1394" s="70">
        <f t="shared" si="372"/>
        <v>10</v>
      </c>
      <c r="DH1394" t="str">
        <f t="shared" si="373"/>
        <v/>
      </c>
    </row>
    <row r="1395" spans="1:112" x14ac:dyDescent="0.25">
      <c r="A1395" s="23">
        <v>88928</v>
      </c>
      <c r="B1395" s="24" t="s">
        <v>1740</v>
      </c>
      <c r="C1395" s="24" t="s">
        <v>1855</v>
      </c>
      <c r="D1395" s="25" t="s">
        <v>181</v>
      </c>
      <c r="E1395" s="26">
        <v>6</v>
      </c>
      <c r="F1395" s="27">
        <v>5</v>
      </c>
      <c r="G1395" s="27">
        <v>3</v>
      </c>
      <c r="H1395" s="27">
        <v>2</v>
      </c>
      <c r="I1395" s="27">
        <v>4</v>
      </c>
      <c r="J1395" s="27">
        <v>5</v>
      </c>
      <c r="K1395" s="27">
        <v>4</v>
      </c>
      <c r="L1395" s="27">
        <v>5</v>
      </c>
      <c r="M1395" s="27"/>
      <c r="N1395" s="26">
        <v>4</v>
      </c>
      <c r="O1395" s="27">
        <v>4</v>
      </c>
      <c r="P1395" s="27">
        <v>5</v>
      </c>
      <c r="Q1395" s="28"/>
      <c r="R1395" s="28"/>
      <c r="S1395" s="28"/>
      <c r="T1395" s="29"/>
      <c r="U1395" s="28"/>
      <c r="V1395" s="30" t="s">
        <v>113</v>
      </c>
      <c r="W1395" s="30" t="s">
        <v>113</v>
      </c>
      <c r="X1395" s="30" t="s">
        <v>113</v>
      </c>
      <c r="Y1395" s="30">
        <v>4</v>
      </c>
      <c r="Z1395" s="30" t="s">
        <v>113</v>
      </c>
      <c r="AA1395" s="30">
        <v>6</v>
      </c>
      <c r="AB1395" s="30" t="s">
        <v>113</v>
      </c>
      <c r="AC1395" s="30" t="s">
        <v>113</v>
      </c>
      <c r="AD1395" s="30" t="s">
        <v>113</v>
      </c>
      <c r="AE1395" s="30" t="s">
        <v>113</v>
      </c>
      <c r="AF1395" s="30" t="s">
        <v>113</v>
      </c>
      <c r="AG1395" s="30" t="s">
        <v>113</v>
      </c>
      <c r="AH1395" s="30" t="s">
        <v>113</v>
      </c>
      <c r="AI1395" s="30" t="s">
        <v>113</v>
      </c>
      <c r="AJ1395" s="30" t="s">
        <v>113</v>
      </c>
      <c r="AK1395" s="30" t="s">
        <v>113</v>
      </c>
      <c r="AL1395" s="30" t="s">
        <v>113</v>
      </c>
      <c r="AM1395" s="30">
        <v>0</v>
      </c>
      <c r="AN1395" s="30">
        <v>22</v>
      </c>
      <c r="AO1395" s="30">
        <v>1</v>
      </c>
      <c r="AP1395" s="30">
        <v>6</v>
      </c>
      <c r="AQ1395" s="31">
        <v>5</v>
      </c>
      <c r="AR1395" s="31">
        <v>6</v>
      </c>
      <c r="AS1395" s="31">
        <v>6</v>
      </c>
      <c r="AT1395" s="32">
        <v>6</v>
      </c>
      <c r="AU1395" s="32">
        <v>6</v>
      </c>
      <c r="AV1395" s="32">
        <v>6</v>
      </c>
      <c r="AW1395" s="32">
        <v>6</v>
      </c>
      <c r="AX1395" s="32">
        <v>6</v>
      </c>
      <c r="AY1395" s="32">
        <v>6</v>
      </c>
      <c r="AZ1395" s="32">
        <v>6</v>
      </c>
      <c r="BA1395" s="32">
        <v>6</v>
      </c>
      <c r="BB1395" s="32">
        <v>6</v>
      </c>
      <c r="BC1395" s="32">
        <v>6</v>
      </c>
      <c r="BD1395" s="33">
        <v>7.2</v>
      </c>
      <c r="BE1395" s="33">
        <v>6</v>
      </c>
      <c r="BF1395" s="33">
        <v>6</v>
      </c>
      <c r="BG1395" s="33">
        <v>6</v>
      </c>
      <c r="BH1395" s="33">
        <v>6</v>
      </c>
      <c r="BI1395" s="33">
        <v>6</v>
      </c>
      <c r="BJ1395" s="34">
        <v>6</v>
      </c>
      <c r="BK1395" s="35">
        <v>6</v>
      </c>
      <c r="BL1395" t="str">
        <f>IF(BY1395&gt;LARGE(BZ1395:$CK1395,1),1,"")</f>
        <v/>
      </c>
      <c r="BM1395" t="str">
        <f>IF(BZ1395&gt;LARGE(CA1395:$CK1395,1),2,"")</f>
        <v/>
      </c>
      <c r="BN1395" t="str">
        <f>IF(CA1395&gt;LARGE(CB1395:$CK1395,1),2.2,"")</f>
        <v/>
      </c>
      <c r="BO1395" t="str">
        <f>IF(CB1395&gt;LARGE(CC1395:$CK1395,1),3,"")</f>
        <v/>
      </c>
      <c r="BP1395" t="str">
        <f>IF(CC1395&gt;LARGE(CD1395:$CK1395,1),3.2,"")</f>
        <v/>
      </c>
      <c r="BQ1395" t="str">
        <f>IF(CD1395&gt;LARGE(CE1395:$CK1395,1),4,"")</f>
        <v/>
      </c>
      <c r="BR1395" t="str">
        <f>IF(CE1395&gt;LARGE(CF1395:$CK1395,1),4.2,"")</f>
        <v/>
      </c>
      <c r="BS1395" t="str">
        <f>IF(CF1395&gt;LARGE(CG1395:$CK1395,1),5,"")</f>
        <v/>
      </c>
      <c r="BT1395" t="str">
        <f>IF(CG1395&gt;LARGE(CH1395:$CK1395,1),5.2,"")</f>
        <v/>
      </c>
      <c r="BU1395">
        <f>IF(CH1395&gt;LARGE(CI1395:$CK1395,1),6,"")</f>
        <v>6</v>
      </c>
      <c r="BV1395" t="str">
        <f>IF(CI1395&gt;LARGE(CJ1395:$CK1395,1),6.2,"")</f>
        <v/>
      </c>
      <c r="BW1395" t="str">
        <f>IF(CJ1395&gt;LARGE(CK1395:$CK1395,1),7,"")</f>
        <v/>
      </c>
      <c r="BX1395" t="str">
        <f t="shared" si="358"/>
        <v/>
      </c>
      <c r="BY1395" s="36">
        <f t="shared" si="359"/>
        <v>0</v>
      </c>
      <c r="BZ1395" s="36">
        <f t="shared" si="360"/>
        <v>0</v>
      </c>
      <c r="CA1395">
        <f t="shared" si="361"/>
        <v>0</v>
      </c>
      <c r="CB1395" s="36">
        <f t="shared" si="362"/>
        <v>0</v>
      </c>
      <c r="CC1395">
        <f t="shared" si="363"/>
        <v>0</v>
      </c>
      <c r="CD1395" s="36">
        <f t="shared" si="364"/>
        <v>0</v>
      </c>
      <c r="CE1395">
        <f t="shared" si="365"/>
        <v>0</v>
      </c>
      <c r="CF1395" s="36">
        <f t="shared" si="366"/>
        <v>0</v>
      </c>
      <c r="CG1395">
        <f t="shared" si="367"/>
        <v>0</v>
      </c>
      <c r="CH1395" s="36">
        <f t="shared" si="368"/>
        <v>10</v>
      </c>
      <c r="CI1395">
        <f t="shared" si="369"/>
        <v>0</v>
      </c>
      <c r="CJ1395" s="36">
        <f t="shared" si="370"/>
        <v>0</v>
      </c>
      <c r="CK1395">
        <f t="shared" si="371"/>
        <v>0</v>
      </c>
      <c r="CP1395">
        <v>2173</v>
      </c>
      <c r="DF1395">
        <f t="shared" si="374"/>
        <v>6</v>
      </c>
      <c r="DG1395" s="70">
        <f t="shared" si="372"/>
        <v>10</v>
      </c>
      <c r="DH1395" t="str">
        <f t="shared" si="373"/>
        <v/>
      </c>
    </row>
    <row r="1396" spans="1:112" x14ac:dyDescent="0.25">
      <c r="A1396" s="23">
        <v>106414</v>
      </c>
      <c r="B1396" s="24" t="s">
        <v>1856</v>
      </c>
      <c r="C1396" s="24" t="s">
        <v>1484</v>
      </c>
      <c r="D1396" s="25" t="s">
        <v>181</v>
      </c>
      <c r="E1396" s="26"/>
      <c r="F1396" s="27"/>
      <c r="G1396" s="27"/>
      <c r="H1396" s="27"/>
      <c r="I1396" s="27"/>
      <c r="J1396" s="27"/>
      <c r="K1396" s="27"/>
      <c r="L1396" s="27"/>
      <c r="M1396" s="27">
        <v>7</v>
      </c>
      <c r="N1396" s="26">
        <v>7</v>
      </c>
      <c r="O1396" s="27"/>
      <c r="P1396" s="27">
        <v>7</v>
      </c>
      <c r="Q1396" s="28"/>
      <c r="R1396" s="28"/>
      <c r="S1396" s="28"/>
      <c r="T1396" s="29"/>
      <c r="U1396" s="28"/>
      <c r="V1396" s="30" t="s">
        <v>113</v>
      </c>
      <c r="W1396" s="30" t="s">
        <v>113</v>
      </c>
      <c r="X1396" s="30" t="s">
        <v>113</v>
      </c>
      <c r="Y1396" s="30">
        <v>4</v>
      </c>
      <c r="Z1396" s="30" t="s">
        <v>113</v>
      </c>
      <c r="AA1396" s="30">
        <v>6</v>
      </c>
      <c r="AB1396" s="30" t="s">
        <v>113</v>
      </c>
      <c r="AC1396" s="30" t="s">
        <v>113</v>
      </c>
      <c r="AD1396" s="30" t="s">
        <v>113</v>
      </c>
      <c r="AE1396" s="30" t="s">
        <v>113</v>
      </c>
      <c r="AF1396" s="30" t="s">
        <v>113</v>
      </c>
      <c r="AG1396" s="30" t="s">
        <v>113</v>
      </c>
      <c r="AH1396" s="30" t="s">
        <v>113</v>
      </c>
      <c r="AI1396" s="30" t="s">
        <v>113</v>
      </c>
      <c r="AJ1396" s="30" t="s">
        <v>113</v>
      </c>
      <c r="AK1396" s="30" t="s">
        <v>113</v>
      </c>
      <c r="AL1396" s="30" t="s">
        <v>113</v>
      </c>
      <c r="AM1396" s="30">
        <v>0</v>
      </c>
      <c r="AN1396" s="30">
        <v>22</v>
      </c>
      <c r="AO1396" s="30">
        <v>0</v>
      </c>
      <c r="AP1396" s="30">
        <v>7</v>
      </c>
      <c r="AQ1396" s="31">
        <v>7</v>
      </c>
      <c r="AR1396" s="31">
        <v>7</v>
      </c>
      <c r="AS1396" s="31">
        <v>7</v>
      </c>
      <c r="AT1396" s="32">
        <v>0</v>
      </c>
      <c r="AU1396" s="32">
        <v>0</v>
      </c>
      <c r="AV1396" s="32">
        <v>0</v>
      </c>
      <c r="AW1396" s="32">
        <v>0</v>
      </c>
      <c r="AX1396" s="32">
        <v>0</v>
      </c>
      <c r="AY1396" s="32">
        <v>0</v>
      </c>
      <c r="AZ1396" s="32">
        <v>0</v>
      </c>
      <c r="BA1396" s="32">
        <v>0</v>
      </c>
      <c r="BB1396" s="32">
        <v>0</v>
      </c>
      <c r="BC1396" s="32">
        <v>0</v>
      </c>
      <c r="BD1396" s="33">
        <v>7.2</v>
      </c>
      <c r="BE1396" s="33">
        <v>7.2</v>
      </c>
      <c r="BF1396" s="33">
        <v>7.2</v>
      </c>
      <c r="BG1396" s="33">
        <v>7.2</v>
      </c>
      <c r="BH1396" s="33">
        <v>7.2</v>
      </c>
      <c r="BI1396" s="33">
        <v>7.2</v>
      </c>
      <c r="BJ1396" s="34" t="s">
        <v>113</v>
      </c>
      <c r="BK1396" s="35" t="s">
        <v>113</v>
      </c>
      <c r="BL1396" t="str">
        <f>IF(BY1396&gt;LARGE(BZ1396:$CK1396,1),1,"")</f>
        <v/>
      </c>
      <c r="BM1396" t="str">
        <f>IF(BZ1396&gt;LARGE(CA1396:$CK1396,1),2,"")</f>
        <v/>
      </c>
      <c r="BN1396" t="str">
        <f>IF(CA1396&gt;LARGE(CB1396:$CK1396,1),2.2,"")</f>
        <v/>
      </c>
      <c r="BO1396" t="str">
        <f>IF(CB1396&gt;LARGE(CC1396:$CK1396,1),3,"")</f>
        <v/>
      </c>
      <c r="BP1396" t="str">
        <f>IF(CC1396&gt;LARGE(CD1396:$CK1396,1),3.2,"")</f>
        <v/>
      </c>
      <c r="BQ1396" t="str">
        <f>IF(CD1396&gt;LARGE(CE1396:$CK1396,1),4,"")</f>
        <v/>
      </c>
      <c r="BR1396" t="str">
        <f>IF(CE1396&gt;LARGE(CF1396:$CK1396,1),4.2,"")</f>
        <v/>
      </c>
      <c r="BS1396" t="str">
        <f>IF(CF1396&gt;LARGE(CG1396:$CK1396,1),5,"")</f>
        <v/>
      </c>
      <c r="BT1396" t="str">
        <f>IF(CG1396&gt;LARGE(CH1396:$CK1396,1),5.2,"")</f>
        <v/>
      </c>
      <c r="BU1396" t="str">
        <f>IF(CH1396&gt;LARGE(CI1396:$CK1396,1),6,"")</f>
        <v/>
      </c>
      <c r="BV1396" t="str">
        <f>IF(CI1396&gt;LARGE(CJ1396:$CK1396,1),6.2,"")</f>
        <v/>
      </c>
      <c r="BW1396" t="str">
        <f>IF(CJ1396&gt;LARGE(CK1396:$CK1396,1),7,"")</f>
        <v/>
      </c>
      <c r="BX1396" t="str">
        <f t="shared" si="358"/>
        <v/>
      </c>
      <c r="BY1396" s="36">
        <f t="shared" si="359"/>
        <v>0</v>
      </c>
      <c r="BZ1396" s="36">
        <f t="shared" si="360"/>
        <v>0</v>
      </c>
      <c r="CA1396">
        <f t="shared" si="361"/>
        <v>0</v>
      </c>
      <c r="CB1396" s="36">
        <f t="shared" si="362"/>
        <v>0</v>
      </c>
      <c r="CC1396">
        <f t="shared" si="363"/>
        <v>0</v>
      </c>
      <c r="CD1396" s="36">
        <f t="shared" si="364"/>
        <v>0</v>
      </c>
      <c r="CE1396">
        <f t="shared" si="365"/>
        <v>0</v>
      </c>
      <c r="CF1396" s="36">
        <f t="shared" si="366"/>
        <v>0</v>
      </c>
      <c r="CG1396">
        <f t="shared" si="367"/>
        <v>0</v>
      </c>
      <c r="CH1396" s="36">
        <f t="shared" si="368"/>
        <v>0</v>
      </c>
      <c r="CI1396">
        <f t="shared" si="369"/>
        <v>0</v>
      </c>
      <c r="CJ1396" s="36">
        <f t="shared" si="370"/>
        <v>0</v>
      </c>
      <c r="CK1396">
        <f t="shared" si="371"/>
        <v>0</v>
      </c>
      <c r="CP1396">
        <v>2175</v>
      </c>
      <c r="DF1396">
        <f t="shared" si="374"/>
        <v>7</v>
      </c>
      <c r="DG1396" s="70">
        <f t="shared" si="372"/>
        <v>0</v>
      </c>
      <c r="DH1396" t="str">
        <f t="shared" si="373"/>
        <v/>
      </c>
    </row>
    <row r="1397" spans="1:112" x14ac:dyDescent="0.25">
      <c r="A1397" s="23">
        <v>64713</v>
      </c>
      <c r="B1397" s="24" t="s">
        <v>1857</v>
      </c>
      <c r="C1397" s="24" t="s">
        <v>652</v>
      </c>
      <c r="D1397" s="25" t="s">
        <v>181</v>
      </c>
      <c r="E1397" s="26">
        <v>5</v>
      </c>
      <c r="F1397" s="27">
        <v>5</v>
      </c>
      <c r="G1397" s="27">
        <v>6</v>
      </c>
      <c r="H1397" s="27">
        <v>4</v>
      </c>
      <c r="I1397" s="27">
        <v>4</v>
      </c>
      <c r="J1397" s="27">
        <v>5</v>
      </c>
      <c r="K1397" s="27">
        <v>4</v>
      </c>
      <c r="L1397" s="27">
        <v>6</v>
      </c>
      <c r="M1397" s="27">
        <v>6</v>
      </c>
      <c r="N1397" s="26">
        <v>5</v>
      </c>
      <c r="O1397" s="27">
        <v>5</v>
      </c>
      <c r="P1397" s="27">
        <v>6</v>
      </c>
      <c r="Q1397" s="28"/>
      <c r="R1397" s="28"/>
      <c r="S1397" s="28"/>
      <c r="T1397" s="29"/>
      <c r="U1397" s="28"/>
      <c r="V1397" s="30" t="s">
        <v>113</v>
      </c>
      <c r="W1397" s="30" t="s">
        <v>113</v>
      </c>
      <c r="X1397" s="30" t="s">
        <v>113</v>
      </c>
      <c r="Y1397" s="30">
        <v>4</v>
      </c>
      <c r="Z1397" s="30" t="s">
        <v>113</v>
      </c>
      <c r="AA1397" s="30">
        <v>6</v>
      </c>
      <c r="AB1397" s="30" t="s">
        <v>113</v>
      </c>
      <c r="AC1397" s="30" t="s">
        <v>113</v>
      </c>
      <c r="AD1397" s="30" t="s">
        <v>113</v>
      </c>
      <c r="AE1397" s="30" t="s">
        <v>113</v>
      </c>
      <c r="AF1397" s="30" t="s">
        <v>113</v>
      </c>
      <c r="AG1397" s="30" t="s">
        <v>113</v>
      </c>
      <c r="AH1397" s="30" t="s">
        <v>113</v>
      </c>
      <c r="AI1397" s="30" t="s">
        <v>113</v>
      </c>
      <c r="AJ1397" s="30" t="s">
        <v>113</v>
      </c>
      <c r="AK1397" s="30" t="s">
        <v>113</v>
      </c>
      <c r="AL1397" s="30" t="s">
        <v>113</v>
      </c>
      <c r="AM1397" s="30">
        <v>0</v>
      </c>
      <c r="AN1397" s="30">
        <v>22</v>
      </c>
      <c r="AO1397" s="30">
        <v>0</v>
      </c>
      <c r="AP1397" s="30">
        <v>7</v>
      </c>
      <c r="AQ1397" s="31">
        <v>6</v>
      </c>
      <c r="AR1397" s="31">
        <v>4</v>
      </c>
      <c r="AS1397" s="31">
        <v>4</v>
      </c>
      <c r="AT1397" s="32">
        <v>4</v>
      </c>
      <c r="AU1397" s="32">
        <v>4</v>
      </c>
      <c r="AV1397" s="32">
        <v>4</v>
      </c>
      <c r="AW1397" s="32">
        <v>4</v>
      </c>
      <c r="AX1397" s="32">
        <v>4</v>
      </c>
      <c r="AY1397" s="32">
        <v>4</v>
      </c>
      <c r="AZ1397" s="32">
        <v>0</v>
      </c>
      <c r="BA1397" s="32">
        <v>4</v>
      </c>
      <c r="BB1397" s="32">
        <v>4</v>
      </c>
      <c r="BC1397" s="32">
        <v>4</v>
      </c>
      <c r="BD1397" s="33">
        <v>7.2</v>
      </c>
      <c r="BE1397" s="33">
        <v>4</v>
      </c>
      <c r="BF1397" s="33">
        <v>4</v>
      </c>
      <c r="BG1397" s="33">
        <v>4</v>
      </c>
      <c r="BH1397" s="33">
        <v>4</v>
      </c>
      <c r="BI1397" s="33">
        <v>4</v>
      </c>
      <c r="BJ1397" s="34">
        <v>4</v>
      </c>
      <c r="BK1397" s="35">
        <v>4</v>
      </c>
      <c r="BL1397" t="str">
        <f>IF(BY1397&gt;LARGE(BZ1397:$CK1397,1),1,"")</f>
        <v/>
      </c>
      <c r="BM1397" t="str">
        <f>IF(BZ1397&gt;LARGE(CA1397:$CK1397,1),2,"")</f>
        <v/>
      </c>
      <c r="BN1397" t="str">
        <f>IF(CA1397&gt;LARGE(CB1397:$CK1397,1),2.2,"")</f>
        <v/>
      </c>
      <c r="BO1397" t="str">
        <f>IF(CB1397&gt;LARGE(CC1397:$CK1397,1),3,"")</f>
        <v/>
      </c>
      <c r="BP1397" t="str">
        <f>IF(CC1397&gt;LARGE(CD1397:$CK1397,1),3.2,"")</f>
        <v/>
      </c>
      <c r="BQ1397">
        <f>IF(CD1397&gt;LARGE(CE1397:$CK1397,1),4,"")</f>
        <v>4</v>
      </c>
      <c r="BR1397" t="str">
        <f>IF(CE1397&gt;LARGE(CF1397:$CK1397,1),4.2,"")</f>
        <v/>
      </c>
      <c r="BS1397" t="str">
        <f>IF(CF1397&gt;LARGE(CG1397:$CK1397,1),5,"")</f>
        <v/>
      </c>
      <c r="BT1397" t="str">
        <f>IF(CG1397&gt;LARGE(CH1397:$CK1397,1),5.2,"")</f>
        <v/>
      </c>
      <c r="BU1397" t="str">
        <f>IF(CH1397&gt;LARGE(CI1397:$CK1397,1),6,"")</f>
        <v/>
      </c>
      <c r="BV1397" t="str">
        <f>IF(CI1397&gt;LARGE(CJ1397:$CK1397,1),6.2,"")</f>
        <v/>
      </c>
      <c r="BW1397" t="str">
        <f>IF(CJ1397&gt;LARGE(CK1397:$CK1397,1),7,"")</f>
        <v/>
      </c>
      <c r="BX1397" t="str">
        <f t="shared" si="358"/>
        <v/>
      </c>
      <c r="BY1397" s="36">
        <f t="shared" si="359"/>
        <v>0</v>
      </c>
      <c r="BZ1397" s="36">
        <f t="shared" si="360"/>
        <v>0</v>
      </c>
      <c r="CA1397">
        <f t="shared" si="361"/>
        <v>0</v>
      </c>
      <c r="CB1397" s="36">
        <f t="shared" si="362"/>
        <v>0</v>
      </c>
      <c r="CC1397">
        <f t="shared" si="363"/>
        <v>0</v>
      </c>
      <c r="CD1397" s="36">
        <f t="shared" si="364"/>
        <v>9</v>
      </c>
      <c r="CE1397">
        <f t="shared" si="365"/>
        <v>0</v>
      </c>
      <c r="CF1397" s="36">
        <f t="shared" si="366"/>
        <v>0</v>
      </c>
      <c r="CG1397">
        <f t="shared" si="367"/>
        <v>0</v>
      </c>
      <c r="CH1397" s="36">
        <f t="shared" si="368"/>
        <v>0</v>
      </c>
      <c r="CI1397">
        <f t="shared" si="369"/>
        <v>0</v>
      </c>
      <c r="CJ1397" s="36">
        <f t="shared" si="370"/>
        <v>0</v>
      </c>
      <c r="CK1397">
        <f t="shared" si="371"/>
        <v>0</v>
      </c>
      <c r="CP1397">
        <v>2174</v>
      </c>
      <c r="DF1397">
        <f t="shared" si="374"/>
        <v>4</v>
      </c>
      <c r="DG1397" s="70">
        <f t="shared" si="372"/>
        <v>9</v>
      </c>
      <c r="DH1397" t="str">
        <f t="shared" si="373"/>
        <v/>
      </c>
    </row>
    <row r="1398" spans="1:112" x14ac:dyDescent="0.25">
      <c r="A1398" s="23">
        <v>55088</v>
      </c>
      <c r="B1398" s="24" t="s">
        <v>1858</v>
      </c>
      <c r="C1398" s="24" t="s">
        <v>161</v>
      </c>
      <c r="D1398" s="25" t="s">
        <v>181</v>
      </c>
      <c r="E1398" s="26">
        <v>5</v>
      </c>
      <c r="F1398" s="27">
        <v>5</v>
      </c>
      <c r="G1398" s="27">
        <v>3</v>
      </c>
      <c r="H1398" s="27">
        <v>4</v>
      </c>
      <c r="I1398" s="27">
        <v>4</v>
      </c>
      <c r="J1398" s="27">
        <v>3</v>
      </c>
      <c r="K1398" s="27">
        <v>3</v>
      </c>
      <c r="L1398" s="27">
        <v>4</v>
      </c>
      <c r="M1398" s="27">
        <v>6</v>
      </c>
      <c r="N1398" s="26">
        <v>6</v>
      </c>
      <c r="O1398" s="27">
        <v>6</v>
      </c>
      <c r="P1398" s="27">
        <v>6</v>
      </c>
      <c r="Q1398" s="28"/>
      <c r="R1398" s="28"/>
      <c r="S1398" s="28"/>
      <c r="T1398" s="29"/>
      <c r="U1398" s="28"/>
      <c r="V1398" s="30" t="s">
        <v>113</v>
      </c>
      <c r="W1398" s="30" t="s">
        <v>113</v>
      </c>
      <c r="X1398" s="30" t="s">
        <v>113</v>
      </c>
      <c r="Y1398" s="30">
        <v>4</v>
      </c>
      <c r="Z1398" s="30" t="s">
        <v>113</v>
      </c>
      <c r="AA1398" s="30">
        <v>6</v>
      </c>
      <c r="AB1398" s="30" t="s">
        <v>113</v>
      </c>
      <c r="AC1398" s="30" t="s">
        <v>113</v>
      </c>
      <c r="AD1398" s="30" t="s">
        <v>113</v>
      </c>
      <c r="AE1398" s="30" t="s">
        <v>113</v>
      </c>
      <c r="AF1398" s="30" t="s">
        <v>113</v>
      </c>
      <c r="AG1398" s="30" t="s">
        <v>113</v>
      </c>
      <c r="AH1398" s="30" t="s">
        <v>113</v>
      </c>
      <c r="AI1398" s="30" t="s">
        <v>113</v>
      </c>
      <c r="AJ1398" s="30" t="s">
        <v>113</v>
      </c>
      <c r="AK1398" s="30" t="s">
        <v>113</v>
      </c>
      <c r="AL1398" s="30" t="s">
        <v>113</v>
      </c>
      <c r="AM1398" s="30">
        <v>0</v>
      </c>
      <c r="AN1398" s="30">
        <v>22</v>
      </c>
      <c r="AO1398" s="30">
        <v>0</v>
      </c>
      <c r="AP1398" s="30">
        <v>7</v>
      </c>
      <c r="AQ1398" s="31">
        <v>6</v>
      </c>
      <c r="AR1398" s="31">
        <v>6</v>
      </c>
      <c r="AS1398" s="31">
        <v>6</v>
      </c>
      <c r="AT1398" s="32">
        <v>6</v>
      </c>
      <c r="AU1398" s="32">
        <v>6</v>
      </c>
      <c r="AV1398" s="32">
        <v>6</v>
      </c>
      <c r="AW1398" s="32">
        <v>6</v>
      </c>
      <c r="AX1398" s="32">
        <v>6</v>
      </c>
      <c r="AY1398" s="32">
        <v>6</v>
      </c>
      <c r="AZ1398" s="32">
        <v>6</v>
      </c>
      <c r="BA1398" s="32">
        <v>6</v>
      </c>
      <c r="BB1398" s="32">
        <v>6</v>
      </c>
      <c r="BC1398" s="32">
        <v>6</v>
      </c>
      <c r="BD1398" s="33">
        <v>7.2</v>
      </c>
      <c r="BE1398" s="33">
        <v>6</v>
      </c>
      <c r="BF1398" s="33">
        <v>6</v>
      </c>
      <c r="BG1398" s="33">
        <v>6</v>
      </c>
      <c r="BH1398" s="33">
        <v>6</v>
      </c>
      <c r="BI1398" s="33">
        <v>6</v>
      </c>
      <c r="BJ1398" s="34">
        <v>6</v>
      </c>
      <c r="BK1398" s="35">
        <v>6</v>
      </c>
      <c r="BL1398" t="str">
        <f>IF(BY1398&gt;LARGE(BZ1398:$CK1398,1),1,"")</f>
        <v/>
      </c>
      <c r="BM1398" t="str">
        <f>IF(BZ1398&gt;LARGE(CA1398:$CK1398,1),2,"")</f>
        <v/>
      </c>
      <c r="BN1398" t="str">
        <f>IF(CA1398&gt;LARGE(CB1398:$CK1398,1),2.2,"")</f>
        <v/>
      </c>
      <c r="BO1398" t="str">
        <f>IF(CB1398&gt;LARGE(CC1398:$CK1398,1),3,"")</f>
        <v/>
      </c>
      <c r="BP1398" t="str">
        <f>IF(CC1398&gt;LARGE(CD1398:$CK1398,1),3.2,"")</f>
        <v/>
      </c>
      <c r="BQ1398" t="str">
        <f>IF(CD1398&gt;LARGE(CE1398:$CK1398,1),4,"")</f>
        <v/>
      </c>
      <c r="BR1398" t="str">
        <f>IF(CE1398&gt;LARGE(CF1398:$CK1398,1),4.2,"")</f>
        <v/>
      </c>
      <c r="BS1398" t="str">
        <f>IF(CF1398&gt;LARGE(CG1398:$CK1398,1),5,"")</f>
        <v/>
      </c>
      <c r="BT1398" t="str">
        <f>IF(CG1398&gt;LARGE(CH1398:$CK1398,1),5.2,"")</f>
        <v/>
      </c>
      <c r="BU1398">
        <f>IF(CH1398&gt;LARGE(CI1398:$CK1398,1),6,"")</f>
        <v>6</v>
      </c>
      <c r="BV1398" t="str">
        <f>IF(CI1398&gt;LARGE(CJ1398:$CK1398,1),6.2,"")</f>
        <v/>
      </c>
      <c r="BW1398" t="str">
        <f>IF(CJ1398&gt;LARGE(CK1398:$CK1398,1),7,"")</f>
        <v/>
      </c>
      <c r="BX1398" t="str">
        <f t="shared" si="358"/>
        <v/>
      </c>
      <c r="BY1398" s="36">
        <f t="shared" si="359"/>
        <v>0</v>
      </c>
      <c r="BZ1398" s="36">
        <f t="shared" si="360"/>
        <v>0</v>
      </c>
      <c r="CA1398">
        <f t="shared" si="361"/>
        <v>0</v>
      </c>
      <c r="CB1398" s="36">
        <f t="shared" si="362"/>
        <v>0</v>
      </c>
      <c r="CC1398">
        <f t="shared" si="363"/>
        <v>0</v>
      </c>
      <c r="CD1398" s="36">
        <f t="shared" si="364"/>
        <v>0</v>
      </c>
      <c r="CE1398">
        <f t="shared" si="365"/>
        <v>0</v>
      </c>
      <c r="CF1398" s="36">
        <f t="shared" si="366"/>
        <v>0</v>
      </c>
      <c r="CG1398">
        <f t="shared" si="367"/>
        <v>0</v>
      </c>
      <c r="CH1398" s="36">
        <f t="shared" si="368"/>
        <v>10</v>
      </c>
      <c r="CI1398">
        <f t="shared" si="369"/>
        <v>0</v>
      </c>
      <c r="CJ1398" s="36">
        <f t="shared" si="370"/>
        <v>0</v>
      </c>
      <c r="CK1398">
        <f t="shared" si="371"/>
        <v>0</v>
      </c>
      <c r="CP1398">
        <v>2176</v>
      </c>
      <c r="DF1398">
        <f t="shared" si="374"/>
        <v>6</v>
      </c>
      <c r="DG1398" s="70">
        <f t="shared" si="372"/>
        <v>10</v>
      </c>
      <c r="DH1398" t="str">
        <f t="shared" si="373"/>
        <v/>
      </c>
    </row>
    <row r="1399" spans="1:112" x14ac:dyDescent="0.25">
      <c r="A1399" s="23">
        <v>133067</v>
      </c>
      <c r="B1399" s="24" t="s">
        <v>1859</v>
      </c>
      <c r="C1399" s="24" t="s">
        <v>158</v>
      </c>
      <c r="D1399" s="25" t="s">
        <v>181</v>
      </c>
      <c r="E1399" s="26"/>
      <c r="F1399" s="27"/>
      <c r="G1399" s="27"/>
      <c r="H1399" s="27"/>
      <c r="I1399" s="27"/>
      <c r="J1399" s="27">
        <v>6</v>
      </c>
      <c r="K1399" s="27">
        <v>5</v>
      </c>
      <c r="L1399" s="27" t="s">
        <v>1265</v>
      </c>
      <c r="M1399" s="27">
        <v>6</v>
      </c>
      <c r="N1399" s="26">
        <v>6</v>
      </c>
      <c r="O1399" s="27">
        <v>5</v>
      </c>
      <c r="P1399" s="27">
        <v>6</v>
      </c>
      <c r="Q1399" s="28"/>
      <c r="R1399" s="28"/>
      <c r="S1399" s="28"/>
      <c r="T1399" s="29"/>
      <c r="U1399" s="28"/>
      <c r="V1399" s="30" t="s">
        <v>113</v>
      </c>
      <c r="W1399" s="30" t="s">
        <v>113</v>
      </c>
      <c r="X1399" s="30" t="s">
        <v>113</v>
      </c>
      <c r="Y1399" s="30">
        <v>4</v>
      </c>
      <c r="Z1399" s="30" t="s">
        <v>113</v>
      </c>
      <c r="AA1399" s="30">
        <v>6</v>
      </c>
      <c r="AB1399" s="30" t="s">
        <v>113</v>
      </c>
      <c r="AC1399" s="30" t="s">
        <v>113</v>
      </c>
      <c r="AD1399" s="30" t="s">
        <v>113</v>
      </c>
      <c r="AE1399" s="30" t="s">
        <v>113</v>
      </c>
      <c r="AF1399" s="30" t="s">
        <v>113</v>
      </c>
      <c r="AG1399" s="30" t="s">
        <v>113</v>
      </c>
      <c r="AH1399" s="30" t="s">
        <v>113</v>
      </c>
      <c r="AI1399" s="30" t="s">
        <v>113</v>
      </c>
      <c r="AJ1399" s="30" t="s">
        <v>113</v>
      </c>
      <c r="AK1399" s="30" t="s">
        <v>113</v>
      </c>
      <c r="AL1399" s="30" t="s">
        <v>113</v>
      </c>
      <c r="AM1399" s="30">
        <v>0</v>
      </c>
      <c r="AN1399" s="30">
        <v>22</v>
      </c>
      <c r="AO1399" s="30">
        <v>0</v>
      </c>
      <c r="AP1399" s="30">
        <v>7</v>
      </c>
      <c r="AQ1399" s="31">
        <v>6</v>
      </c>
      <c r="AR1399" s="31">
        <v>6</v>
      </c>
      <c r="AS1399" s="31">
        <v>6</v>
      </c>
      <c r="AT1399" s="32">
        <v>6</v>
      </c>
      <c r="AU1399" s="32">
        <v>6</v>
      </c>
      <c r="AV1399" s="32">
        <v>6</v>
      </c>
      <c r="AW1399" s="32">
        <v>6</v>
      </c>
      <c r="AX1399" s="32">
        <v>6</v>
      </c>
      <c r="AY1399" s="32">
        <v>6</v>
      </c>
      <c r="AZ1399" s="32">
        <v>6</v>
      </c>
      <c r="BA1399" s="32">
        <v>6</v>
      </c>
      <c r="BB1399" s="32">
        <v>6</v>
      </c>
      <c r="BC1399" s="32">
        <v>6</v>
      </c>
      <c r="BD1399" s="33">
        <v>7.2</v>
      </c>
      <c r="BE1399" s="33">
        <v>6</v>
      </c>
      <c r="BF1399" s="33">
        <v>6</v>
      </c>
      <c r="BG1399" s="33">
        <v>6</v>
      </c>
      <c r="BH1399" s="33">
        <v>6</v>
      </c>
      <c r="BI1399" s="33">
        <v>6</v>
      </c>
      <c r="BJ1399" s="34">
        <v>6</v>
      </c>
      <c r="BK1399" s="35">
        <v>6</v>
      </c>
      <c r="BL1399" t="str">
        <f>IF(BY1399&gt;LARGE(BZ1399:$CK1399,1),1,"")</f>
        <v/>
      </c>
      <c r="BM1399" t="str">
        <f>IF(BZ1399&gt;LARGE(CA1399:$CK1399,1),2,"")</f>
        <v/>
      </c>
      <c r="BN1399" t="str">
        <f>IF(CA1399&gt;LARGE(CB1399:$CK1399,1),2.2,"")</f>
        <v/>
      </c>
      <c r="BO1399" t="str">
        <f>IF(CB1399&gt;LARGE(CC1399:$CK1399,1),3,"")</f>
        <v/>
      </c>
      <c r="BP1399" t="str">
        <f>IF(CC1399&gt;LARGE(CD1399:$CK1399,1),3.2,"")</f>
        <v/>
      </c>
      <c r="BQ1399" t="str">
        <f>IF(CD1399&gt;LARGE(CE1399:$CK1399,1),4,"")</f>
        <v/>
      </c>
      <c r="BR1399" t="str">
        <f>IF(CE1399&gt;LARGE(CF1399:$CK1399,1),4.2,"")</f>
        <v/>
      </c>
      <c r="BS1399" t="str">
        <f>IF(CF1399&gt;LARGE(CG1399:$CK1399,1),5,"")</f>
        <v/>
      </c>
      <c r="BT1399" t="str">
        <f>IF(CG1399&gt;LARGE(CH1399:$CK1399,1),5.2,"")</f>
        <v/>
      </c>
      <c r="BU1399">
        <f>IF(CH1399&gt;LARGE(CI1399:$CK1399,1),6,"")</f>
        <v>6</v>
      </c>
      <c r="BV1399" t="str">
        <f>IF(CI1399&gt;LARGE(CJ1399:$CK1399,1),6.2,"")</f>
        <v/>
      </c>
      <c r="BW1399" t="str">
        <f>IF(CJ1399&gt;LARGE(CK1399:$CK1399,1),7,"")</f>
        <v/>
      </c>
      <c r="BX1399" t="str">
        <f t="shared" si="358"/>
        <v/>
      </c>
      <c r="BY1399" s="36">
        <f t="shared" si="359"/>
        <v>0</v>
      </c>
      <c r="BZ1399" s="36">
        <f t="shared" si="360"/>
        <v>0</v>
      </c>
      <c r="CA1399">
        <f t="shared" si="361"/>
        <v>0</v>
      </c>
      <c r="CB1399" s="36">
        <f t="shared" si="362"/>
        <v>0</v>
      </c>
      <c r="CC1399">
        <f t="shared" si="363"/>
        <v>0</v>
      </c>
      <c r="CD1399" s="36">
        <f t="shared" si="364"/>
        <v>0</v>
      </c>
      <c r="CE1399">
        <f t="shared" si="365"/>
        <v>0</v>
      </c>
      <c r="CF1399" s="36">
        <f t="shared" si="366"/>
        <v>0</v>
      </c>
      <c r="CG1399">
        <f t="shared" si="367"/>
        <v>0</v>
      </c>
      <c r="CH1399" s="36">
        <f t="shared" si="368"/>
        <v>10</v>
      </c>
      <c r="CI1399">
        <f t="shared" si="369"/>
        <v>0</v>
      </c>
      <c r="CJ1399" s="36">
        <f t="shared" si="370"/>
        <v>0</v>
      </c>
      <c r="CK1399">
        <f t="shared" si="371"/>
        <v>0</v>
      </c>
      <c r="CP1399">
        <v>2178</v>
      </c>
      <c r="DF1399">
        <f t="shared" si="374"/>
        <v>6</v>
      </c>
      <c r="DG1399" s="70">
        <f t="shared" si="372"/>
        <v>10</v>
      </c>
      <c r="DH1399" t="str">
        <f t="shared" si="373"/>
        <v/>
      </c>
    </row>
    <row r="1400" spans="1:112" x14ac:dyDescent="0.25">
      <c r="A1400" s="23">
        <v>62309</v>
      </c>
      <c r="B1400" s="24" t="s">
        <v>1860</v>
      </c>
      <c r="C1400" s="24" t="s">
        <v>1861</v>
      </c>
      <c r="D1400" s="25" t="s">
        <v>181</v>
      </c>
      <c r="E1400" s="26">
        <v>5</v>
      </c>
      <c r="F1400" s="27">
        <v>3</v>
      </c>
      <c r="G1400" s="27">
        <v>5</v>
      </c>
      <c r="H1400" s="27">
        <v>4</v>
      </c>
      <c r="I1400" s="27">
        <v>3</v>
      </c>
      <c r="J1400" s="27">
        <v>3</v>
      </c>
      <c r="K1400" s="27">
        <v>4</v>
      </c>
      <c r="L1400" s="27">
        <v>3</v>
      </c>
      <c r="M1400" s="27">
        <v>3</v>
      </c>
      <c r="N1400" s="26">
        <v>3</v>
      </c>
      <c r="O1400" s="27">
        <v>4</v>
      </c>
      <c r="P1400" s="27">
        <v>4</v>
      </c>
      <c r="Q1400" s="28"/>
      <c r="R1400" s="28"/>
      <c r="S1400" s="28"/>
      <c r="T1400" s="29"/>
      <c r="U1400" s="28"/>
      <c r="V1400" s="30" t="s">
        <v>113</v>
      </c>
      <c r="W1400" s="30" t="s">
        <v>113</v>
      </c>
      <c r="X1400" s="30" t="s">
        <v>113</v>
      </c>
      <c r="Y1400" s="30">
        <v>4</v>
      </c>
      <c r="Z1400" s="30" t="s">
        <v>113</v>
      </c>
      <c r="AA1400" s="30">
        <v>6</v>
      </c>
      <c r="AB1400" s="30" t="s">
        <v>113</v>
      </c>
      <c r="AC1400" s="30" t="s">
        <v>113</v>
      </c>
      <c r="AD1400" s="30" t="s">
        <v>113</v>
      </c>
      <c r="AE1400" s="30" t="s">
        <v>113</v>
      </c>
      <c r="AF1400" s="30" t="s">
        <v>113</v>
      </c>
      <c r="AG1400" s="30" t="s">
        <v>113</v>
      </c>
      <c r="AH1400" s="30" t="s">
        <v>113</v>
      </c>
      <c r="AI1400" s="30" t="s">
        <v>113</v>
      </c>
      <c r="AJ1400" s="30" t="s">
        <v>113</v>
      </c>
      <c r="AK1400" s="30" t="s">
        <v>113</v>
      </c>
      <c r="AL1400" s="30" t="s">
        <v>113</v>
      </c>
      <c r="AM1400" s="30">
        <v>0</v>
      </c>
      <c r="AN1400" s="30">
        <v>22</v>
      </c>
      <c r="AO1400" s="30">
        <v>1</v>
      </c>
      <c r="AP1400" s="30">
        <v>6</v>
      </c>
      <c r="AQ1400" s="31">
        <v>4</v>
      </c>
      <c r="AR1400" s="31">
        <v>4</v>
      </c>
      <c r="AS1400" s="31">
        <v>4</v>
      </c>
      <c r="AT1400" s="32">
        <v>4</v>
      </c>
      <c r="AU1400" s="32">
        <v>4</v>
      </c>
      <c r="AV1400" s="32">
        <v>4</v>
      </c>
      <c r="AW1400" s="32">
        <v>4</v>
      </c>
      <c r="AX1400" s="32">
        <v>4</v>
      </c>
      <c r="AY1400" s="32">
        <v>4</v>
      </c>
      <c r="AZ1400" s="32">
        <v>4</v>
      </c>
      <c r="BA1400" s="32">
        <v>4</v>
      </c>
      <c r="BB1400" s="32">
        <v>4</v>
      </c>
      <c r="BC1400" s="32">
        <v>4</v>
      </c>
      <c r="BD1400" s="33">
        <v>7.2</v>
      </c>
      <c r="BE1400" s="33">
        <v>4</v>
      </c>
      <c r="BF1400" s="33">
        <v>4</v>
      </c>
      <c r="BG1400" s="33">
        <v>4</v>
      </c>
      <c r="BH1400" s="33">
        <v>4</v>
      </c>
      <c r="BI1400" s="33">
        <v>4</v>
      </c>
      <c r="BJ1400" s="34">
        <v>4</v>
      </c>
      <c r="BK1400" s="35">
        <v>4</v>
      </c>
      <c r="BL1400" t="str">
        <f>IF(BY1400&gt;LARGE(BZ1400:$CK1400,1),1,"")</f>
        <v/>
      </c>
      <c r="BM1400" t="str">
        <f>IF(BZ1400&gt;LARGE(CA1400:$CK1400,1),2,"")</f>
        <v/>
      </c>
      <c r="BN1400" t="str">
        <f>IF(CA1400&gt;LARGE(CB1400:$CK1400,1),2.2,"")</f>
        <v/>
      </c>
      <c r="BO1400" t="str">
        <f>IF(CB1400&gt;LARGE(CC1400:$CK1400,1),3,"")</f>
        <v/>
      </c>
      <c r="BP1400" t="str">
        <f>IF(CC1400&gt;LARGE(CD1400:$CK1400,1),3.2,"")</f>
        <v/>
      </c>
      <c r="BQ1400">
        <f>IF(CD1400&gt;LARGE(CE1400:$CK1400,1),4,"")</f>
        <v>4</v>
      </c>
      <c r="BR1400" t="str">
        <f>IF(CE1400&gt;LARGE(CF1400:$CK1400,1),4.2,"")</f>
        <v/>
      </c>
      <c r="BS1400" t="str">
        <f>IF(CF1400&gt;LARGE(CG1400:$CK1400,1),5,"")</f>
        <v/>
      </c>
      <c r="BT1400" t="str">
        <f>IF(CG1400&gt;LARGE(CH1400:$CK1400,1),5.2,"")</f>
        <v/>
      </c>
      <c r="BU1400" t="str">
        <f>IF(CH1400&gt;LARGE(CI1400:$CK1400,1),6,"")</f>
        <v/>
      </c>
      <c r="BV1400" t="str">
        <f>IF(CI1400&gt;LARGE(CJ1400:$CK1400,1),6.2,"")</f>
        <v/>
      </c>
      <c r="BW1400" t="str">
        <f>IF(CJ1400&gt;LARGE(CK1400:$CK1400,1),7,"")</f>
        <v/>
      </c>
      <c r="BX1400" t="str">
        <f t="shared" si="358"/>
        <v/>
      </c>
      <c r="BY1400" s="36">
        <f t="shared" si="359"/>
        <v>0</v>
      </c>
      <c r="BZ1400" s="36">
        <f t="shared" si="360"/>
        <v>0</v>
      </c>
      <c r="CA1400">
        <f t="shared" si="361"/>
        <v>0</v>
      </c>
      <c r="CB1400" s="36">
        <f t="shared" si="362"/>
        <v>0</v>
      </c>
      <c r="CC1400">
        <f t="shared" si="363"/>
        <v>0</v>
      </c>
      <c r="CD1400" s="36">
        <f t="shared" si="364"/>
        <v>10</v>
      </c>
      <c r="CE1400">
        <f t="shared" si="365"/>
        <v>0</v>
      </c>
      <c r="CF1400" s="36">
        <f t="shared" si="366"/>
        <v>0</v>
      </c>
      <c r="CG1400">
        <f t="shared" si="367"/>
        <v>0</v>
      </c>
      <c r="CH1400" s="36">
        <f t="shared" si="368"/>
        <v>0</v>
      </c>
      <c r="CI1400">
        <f t="shared" si="369"/>
        <v>0</v>
      </c>
      <c r="CJ1400" s="36">
        <f t="shared" si="370"/>
        <v>0</v>
      </c>
      <c r="CK1400">
        <f t="shared" si="371"/>
        <v>0</v>
      </c>
      <c r="CP1400">
        <v>2180</v>
      </c>
      <c r="DF1400">
        <f t="shared" si="374"/>
        <v>4</v>
      </c>
      <c r="DG1400" s="70">
        <f t="shared" si="372"/>
        <v>10</v>
      </c>
      <c r="DH1400" t="str">
        <f t="shared" si="373"/>
        <v/>
      </c>
    </row>
    <row r="1401" spans="1:112" x14ac:dyDescent="0.25">
      <c r="A1401" s="23">
        <v>125165</v>
      </c>
      <c r="B1401" s="24" t="s">
        <v>1862</v>
      </c>
      <c r="C1401" s="24" t="s">
        <v>1863</v>
      </c>
      <c r="D1401" s="25" t="s">
        <v>181</v>
      </c>
      <c r="E1401" s="26"/>
      <c r="F1401" s="27"/>
      <c r="G1401" s="27"/>
      <c r="H1401" s="27">
        <v>5</v>
      </c>
      <c r="I1401" s="27">
        <v>5</v>
      </c>
      <c r="J1401" s="27">
        <v>5</v>
      </c>
      <c r="K1401" s="27">
        <v>6</v>
      </c>
      <c r="L1401" s="27">
        <v>4</v>
      </c>
      <c r="M1401" s="27">
        <v>3</v>
      </c>
      <c r="N1401" s="26">
        <v>5</v>
      </c>
      <c r="O1401" s="27">
        <v>5</v>
      </c>
      <c r="P1401" s="27">
        <v>6</v>
      </c>
      <c r="Q1401" s="28"/>
      <c r="R1401" s="28"/>
      <c r="S1401" s="28"/>
      <c r="T1401" s="29"/>
      <c r="U1401" s="28"/>
      <c r="V1401" s="30" t="s">
        <v>113</v>
      </c>
      <c r="W1401" s="30" t="s">
        <v>113</v>
      </c>
      <c r="X1401" s="30" t="s">
        <v>113</v>
      </c>
      <c r="Y1401" s="30">
        <v>4</v>
      </c>
      <c r="Z1401" s="30" t="s">
        <v>113</v>
      </c>
      <c r="AA1401" s="30">
        <v>6</v>
      </c>
      <c r="AB1401" s="30" t="s">
        <v>113</v>
      </c>
      <c r="AC1401" s="30" t="s">
        <v>113</v>
      </c>
      <c r="AD1401" s="30" t="s">
        <v>113</v>
      </c>
      <c r="AE1401" s="30" t="s">
        <v>113</v>
      </c>
      <c r="AF1401" s="30" t="s">
        <v>113</v>
      </c>
      <c r="AG1401" s="30" t="s">
        <v>113</v>
      </c>
      <c r="AH1401" s="30" t="s">
        <v>113</v>
      </c>
      <c r="AI1401" s="30" t="s">
        <v>113</v>
      </c>
      <c r="AJ1401" s="30" t="s">
        <v>113</v>
      </c>
      <c r="AK1401" s="30" t="s">
        <v>113</v>
      </c>
      <c r="AL1401" s="30" t="s">
        <v>113</v>
      </c>
      <c r="AM1401" s="30">
        <v>0</v>
      </c>
      <c r="AN1401" s="30">
        <v>22</v>
      </c>
      <c r="AO1401" s="30">
        <v>0</v>
      </c>
      <c r="AP1401" s="30">
        <v>7</v>
      </c>
      <c r="AQ1401" s="31">
        <v>6</v>
      </c>
      <c r="AR1401" s="31">
        <v>6</v>
      </c>
      <c r="AS1401" s="31">
        <v>6</v>
      </c>
      <c r="AT1401" s="32">
        <v>6</v>
      </c>
      <c r="AU1401" s="32">
        <v>6</v>
      </c>
      <c r="AV1401" s="32">
        <v>6</v>
      </c>
      <c r="AW1401" s="32">
        <v>6</v>
      </c>
      <c r="AX1401" s="32">
        <v>6</v>
      </c>
      <c r="AY1401" s="32">
        <v>6</v>
      </c>
      <c r="AZ1401" s="32">
        <v>6</v>
      </c>
      <c r="BA1401" s="32">
        <v>6</v>
      </c>
      <c r="BB1401" s="32">
        <v>6</v>
      </c>
      <c r="BC1401" s="32">
        <v>6</v>
      </c>
      <c r="BD1401" s="33">
        <v>7.2</v>
      </c>
      <c r="BE1401" s="33">
        <v>6</v>
      </c>
      <c r="BF1401" s="33">
        <v>6</v>
      </c>
      <c r="BG1401" s="33">
        <v>6</v>
      </c>
      <c r="BH1401" s="33">
        <v>6</v>
      </c>
      <c r="BI1401" s="33">
        <v>6</v>
      </c>
      <c r="BJ1401" s="34">
        <v>6</v>
      </c>
      <c r="BK1401" s="35">
        <v>6</v>
      </c>
      <c r="BL1401" t="str">
        <f>IF(BY1401&gt;LARGE(BZ1401:$CK1401,1),1,"")</f>
        <v/>
      </c>
      <c r="BM1401" t="str">
        <f>IF(BZ1401&gt;LARGE(CA1401:$CK1401,1),2,"")</f>
        <v/>
      </c>
      <c r="BN1401" t="str">
        <f>IF(CA1401&gt;LARGE(CB1401:$CK1401,1),2.2,"")</f>
        <v/>
      </c>
      <c r="BO1401" t="str">
        <f>IF(CB1401&gt;LARGE(CC1401:$CK1401,1),3,"")</f>
        <v/>
      </c>
      <c r="BP1401" t="str">
        <f>IF(CC1401&gt;LARGE(CD1401:$CK1401,1),3.2,"")</f>
        <v/>
      </c>
      <c r="BQ1401" t="str">
        <f>IF(CD1401&gt;LARGE(CE1401:$CK1401,1),4,"")</f>
        <v/>
      </c>
      <c r="BR1401" t="str">
        <f>IF(CE1401&gt;LARGE(CF1401:$CK1401,1),4.2,"")</f>
        <v/>
      </c>
      <c r="BS1401" t="str">
        <f>IF(CF1401&gt;LARGE(CG1401:$CK1401,1),5,"")</f>
        <v/>
      </c>
      <c r="BT1401" t="str">
        <f>IF(CG1401&gt;LARGE(CH1401:$CK1401,1),5.2,"")</f>
        <v/>
      </c>
      <c r="BU1401">
        <f>IF(CH1401&gt;LARGE(CI1401:$CK1401,1),6,"")</f>
        <v>6</v>
      </c>
      <c r="BV1401" t="str">
        <f>IF(CI1401&gt;LARGE(CJ1401:$CK1401,1),6.2,"")</f>
        <v/>
      </c>
      <c r="BW1401" t="str">
        <f>IF(CJ1401&gt;LARGE(CK1401:$CK1401,1),7,"")</f>
        <v/>
      </c>
      <c r="BX1401" t="str">
        <f t="shared" si="358"/>
        <v/>
      </c>
      <c r="BY1401" s="36">
        <f t="shared" si="359"/>
        <v>0</v>
      </c>
      <c r="BZ1401" s="36">
        <f t="shared" si="360"/>
        <v>0</v>
      </c>
      <c r="CA1401">
        <f t="shared" si="361"/>
        <v>0</v>
      </c>
      <c r="CB1401" s="36">
        <f t="shared" si="362"/>
        <v>0</v>
      </c>
      <c r="CC1401">
        <f t="shared" si="363"/>
        <v>0</v>
      </c>
      <c r="CD1401" s="36">
        <f t="shared" si="364"/>
        <v>0</v>
      </c>
      <c r="CE1401">
        <f t="shared" si="365"/>
        <v>0</v>
      </c>
      <c r="CF1401" s="36">
        <f t="shared" si="366"/>
        <v>0</v>
      </c>
      <c r="CG1401">
        <f t="shared" si="367"/>
        <v>0</v>
      </c>
      <c r="CH1401" s="36">
        <f t="shared" si="368"/>
        <v>10</v>
      </c>
      <c r="CI1401">
        <f t="shared" si="369"/>
        <v>0</v>
      </c>
      <c r="CJ1401" s="36">
        <f t="shared" si="370"/>
        <v>0</v>
      </c>
      <c r="CK1401">
        <f t="shared" si="371"/>
        <v>0</v>
      </c>
      <c r="CP1401">
        <v>2185</v>
      </c>
      <c r="DF1401">
        <f t="shared" si="374"/>
        <v>6</v>
      </c>
      <c r="DG1401" s="70">
        <f t="shared" si="372"/>
        <v>10</v>
      </c>
      <c r="DH1401" t="str">
        <f t="shared" si="373"/>
        <v/>
      </c>
    </row>
    <row r="1402" spans="1:112" x14ac:dyDescent="0.25">
      <c r="A1402" s="23">
        <v>60047</v>
      </c>
      <c r="B1402" s="24" t="s">
        <v>869</v>
      </c>
      <c r="C1402" s="24" t="s">
        <v>135</v>
      </c>
      <c r="D1402" s="25" t="s">
        <v>181</v>
      </c>
      <c r="E1402" s="26">
        <v>2</v>
      </c>
      <c r="F1402" s="27">
        <v>3</v>
      </c>
      <c r="G1402" s="27">
        <v>3</v>
      </c>
      <c r="H1402" s="27">
        <v>2</v>
      </c>
      <c r="I1402" s="27">
        <v>2</v>
      </c>
      <c r="J1402" s="27">
        <v>3</v>
      </c>
      <c r="K1402" s="27">
        <v>3</v>
      </c>
      <c r="L1402" s="27">
        <v>3</v>
      </c>
      <c r="M1402" s="27">
        <v>3</v>
      </c>
      <c r="N1402" s="26">
        <v>4</v>
      </c>
      <c r="O1402" s="27">
        <v>4</v>
      </c>
      <c r="P1402" s="27">
        <v>4</v>
      </c>
      <c r="Q1402" s="28"/>
      <c r="R1402" s="28"/>
      <c r="S1402" s="28"/>
      <c r="T1402" s="29"/>
      <c r="U1402" s="28"/>
      <c r="V1402" s="30" t="s">
        <v>113</v>
      </c>
      <c r="W1402" s="30" t="s">
        <v>113</v>
      </c>
      <c r="X1402" s="30" t="s">
        <v>113</v>
      </c>
      <c r="Y1402" s="30">
        <v>4</v>
      </c>
      <c r="Z1402" s="30" t="s">
        <v>113</v>
      </c>
      <c r="AA1402" s="30">
        <v>6</v>
      </c>
      <c r="AB1402" s="30" t="s">
        <v>113</v>
      </c>
      <c r="AC1402" s="30" t="s">
        <v>113</v>
      </c>
      <c r="AD1402" s="30" t="s">
        <v>113</v>
      </c>
      <c r="AE1402" s="30" t="s">
        <v>2400</v>
      </c>
      <c r="AF1402" s="30" t="s">
        <v>113</v>
      </c>
      <c r="AG1402" s="30" t="s">
        <v>113</v>
      </c>
      <c r="AH1402" s="30" t="s">
        <v>113</v>
      </c>
      <c r="AI1402" s="30" t="s">
        <v>113</v>
      </c>
      <c r="AJ1402" s="30" t="s">
        <v>113</v>
      </c>
      <c r="AK1402" s="30" t="s">
        <v>113</v>
      </c>
      <c r="AL1402" s="30" t="s">
        <v>113</v>
      </c>
      <c r="AM1402" s="30">
        <v>1</v>
      </c>
      <c r="AN1402" s="30">
        <v>22</v>
      </c>
      <c r="AO1402" s="30">
        <v>1</v>
      </c>
      <c r="AP1402" s="30">
        <v>6</v>
      </c>
      <c r="AQ1402" s="31">
        <v>4</v>
      </c>
      <c r="AR1402" s="31">
        <v>6</v>
      </c>
      <c r="AS1402" s="31">
        <v>6</v>
      </c>
      <c r="AT1402" s="32">
        <v>0</v>
      </c>
      <c r="AU1402" s="32">
        <v>0</v>
      </c>
      <c r="AV1402" s="32">
        <v>6</v>
      </c>
      <c r="AW1402" s="32">
        <v>6</v>
      </c>
      <c r="AX1402" s="32">
        <v>6</v>
      </c>
      <c r="AY1402" s="32">
        <v>6</v>
      </c>
      <c r="AZ1402" s="32">
        <v>6</v>
      </c>
      <c r="BA1402" s="32">
        <v>6</v>
      </c>
      <c r="BB1402" s="32">
        <v>6</v>
      </c>
      <c r="BC1402" s="32">
        <v>6</v>
      </c>
      <c r="BD1402" s="33">
        <v>7.2</v>
      </c>
      <c r="BE1402" s="33">
        <v>7.2</v>
      </c>
      <c r="BF1402" s="33">
        <v>7.2</v>
      </c>
      <c r="BG1402" s="33">
        <v>6</v>
      </c>
      <c r="BH1402" s="33">
        <v>6</v>
      </c>
      <c r="BI1402" s="33">
        <v>6</v>
      </c>
      <c r="BJ1402" s="34">
        <v>6</v>
      </c>
      <c r="BK1402" s="35">
        <v>6</v>
      </c>
      <c r="BL1402" t="str">
        <f>IF(BY1402&gt;LARGE(BZ1402:$CK1402,1),1,"")</f>
        <v/>
      </c>
      <c r="BM1402" t="str">
        <f>IF(BZ1402&gt;LARGE(CA1402:$CK1402,1),2,"")</f>
        <v/>
      </c>
      <c r="BN1402" t="str">
        <f>IF(CA1402&gt;LARGE(CB1402:$CK1402,1),2.2,"")</f>
        <v/>
      </c>
      <c r="BO1402" t="str">
        <f>IF(CB1402&gt;LARGE(CC1402:$CK1402,1),3,"")</f>
        <v/>
      </c>
      <c r="BP1402" t="str">
        <f>IF(CC1402&gt;LARGE(CD1402:$CK1402,1),3.2,"")</f>
        <v/>
      </c>
      <c r="BQ1402" t="str">
        <f>IF(CD1402&gt;LARGE(CE1402:$CK1402,1),4,"")</f>
        <v/>
      </c>
      <c r="BR1402" t="str">
        <f>IF(CE1402&gt;LARGE(CF1402:$CK1402,1),4.2,"")</f>
        <v/>
      </c>
      <c r="BS1402" t="str">
        <f>IF(CF1402&gt;LARGE(CG1402:$CK1402,1),5,"")</f>
        <v/>
      </c>
      <c r="BT1402" t="str">
        <f>IF(CG1402&gt;LARGE(CH1402:$CK1402,1),5.2,"")</f>
        <v/>
      </c>
      <c r="BU1402">
        <f>IF(CH1402&gt;LARGE(CI1402:$CK1402,1),6,"")</f>
        <v>6</v>
      </c>
      <c r="BV1402" t="str">
        <f>IF(CI1402&gt;LARGE(CJ1402:$CK1402,1),6.2,"")</f>
        <v/>
      </c>
      <c r="BW1402" t="str">
        <f>IF(CJ1402&gt;LARGE(CK1402:$CK1402,1),7,"")</f>
        <v/>
      </c>
      <c r="BX1402" t="str">
        <f t="shared" si="358"/>
        <v/>
      </c>
      <c r="BY1402" s="36">
        <f t="shared" si="359"/>
        <v>0</v>
      </c>
      <c r="BZ1402" s="36">
        <f t="shared" si="360"/>
        <v>0</v>
      </c>
      <c r="CA1402">
        <f t="shared" si="361"/>
        <v>0</v>
      </c>
      <c r="CB1402" s="36">
        <f t="shared" si="362"/>
        <v>0</v>
      </c>
      <c r="CC1402">
        <f t="shared" si="363"/>
        <v>0</v>
      </c>
      <c r="CD1402" s="36">
        <f t="shared" si="364"/>
        <v>0</v>
      </c>
      <c r="CE1402">
        <f t="shared" si="365"/>
        <v>0</v>
      </c>
      <c r="CF1402" s="36">
        <f t="shared" si="366"/>
        <v>0</v>
      </c>
      <c r="CG1402">
        <f t="shared" si="367"/>
        <v>0</v>
      </c>
      <c r="CH1402" s="36">
        <f t="shared" si="368"/>
        <v>8</v>
      </c>
      <c r="CI1402">
        <f t="shared" si="369"/>
        <v>0</v>
      </c>
      <c r="CJ1402" s="36">
        <f t="shared" si="370"/>
        <v>0</v>
      </c>
      <c r="CK1402">
        <f t="shared" si="371"/>
        <v>0</v>
      </c>
      <c r="CP1402">
        <v>2187</v>
      </c>
      <c r="DF1402">
        <f t="shared" si="374"/>
        <v>6</v>
      </c>
      <c r="DG1402" s="70">
        <f t="shared" si="372"/>
        <v>8</v>
      </c>
      <c r="DH1402" t="str">
        <f t="shared" si="373"/>
        <v/>
      </c>
    </row>
    <row r="1403" spans="1:112" x14ac:dyDescent="0.25">
      <c r="A1403" s="23">
        <v>28678</v>
      </c>
      <c r="B1403" s="24" t="s">
        <v>1864</v>
      </c>
      <c r="C1403" s="24" t="s">
        <v>1865</v>
      </c>
      <c r="D1403" s="25" t="s">
        <v>181</v>
      </c>
      <c r="E1403" s="26">
        <v>6</v>
      </c>
      <c r="F1403" s="27">
        <v>6</v>
      </c>
      <c r="G1403" s="27">
        <v>7</v>
      </c>
      <c r="H1403" s="27"/>
      <c r="I1403" s="27"/>
      <c r="J1403" s="27"/>
      <c r="K1403" s="27">
        <v>7</v>
      </c>
      <c r="L1403" s="27">
        <v>7</v>
      </c>
      <c r="M1403" s="27">
        <v>7</v>
      </c>
      <c r="N1403" s="26">
        <v>6</v>
      </c>
      <c r="O1403" s="27"/>
      <c r="P1403" s="27">
        <v>6</v>
      </c>
      <c r="Q1403" s="28"/>
      <c r="R1403" s="28"/>
      <c r="S1403" s="28"/>
      <c r="T1403" s="29"/>
      <c r="U1403" s="28"/>
      <c r="V1403" s="30" t="s">
        <v>113</v>
      </c>
      <c r="W1403" s="30" t="s">
        <v>113</v>
      </c>
      <c r="X1403" s="30" t="s">
        <v>113</v>
      </c>
      <c r="Y1403" s="30">
        <v>4</v>
      </c>
      <c r="Z1403" s="30" t="s">
        <v>113</v>
      </c>
      <c r="AA1403" s="30">
        <v>6</v>
      </c>
      <c r="AB1403" s="30" t="s">
        <v>113</v>
      </c>
      <c r="AC1403" s="30" t="s">
        <v>113</v>
      </c>
      <c r="AD1403" s="30" t="s">
        <v>113</v>
      </c>
      <c r="AE1403" s="30" t="s">
        <v>113</v>
      </c>
      <c r="AF1403" s="30" t="s">
        <v>113</v>
      </c>
      <c r="AG1403" s="30" t="s">
        <v>113</v>
      </c>
      <c r="AH1403" s="30" t="s">
        <v>113</v>
      </c>
      <c r="AI1403" s="30" t="s">
        <v>113</v>
      </c>
      <c r="AJ1403" s="30" t="s">
        <v>113</v>
      </c>
      <c r="AK1403" s="30" t="s">
        <v>113</v>
      </c>
      <c r="AL1403" s="30" t="s">
        <v>113</v>
      </c>
      <c r="AM1403" s="30">
        <v>0</v>
      </c>
      <c r="AN1403" s="30">
        <v>22</v>
      </c>
      <c r="AO1403" s="30">
        <v>0</v>
      </c>
      <c r="AP1403" s="30">
        <v>7</v>
      </c>
      <c r="AQ1403" s="31">
        <v>6</v>
      </c>
      <c r="AR1403" s="31">
        <v>6</v>
      </c>
      <c r="AS1403" s="31">
        <v>6</v>
      </c>
      <c r="AT1403" s="32">
        <v>0</v>
      </c>
      <c r="AU1403" s="32">
        <v>0</v>
      </c>
      <c r="AV1403" s="32">
        <v>0</v>
      </c>
      <c r="AW1403" s="32">
        <v>0</v>
      </c>
      <c r="AX1403" s="32">
        <v>0</v>
      </c>
      <c r="AY1403" s="32">
        <v>0</v>
      </c>
      <c r="AZ1403" s="32">
        <v>0</v>
      </c>
      <c r="BA1403" s="32">
        <v>0</v>
      </c>
      <c r="BB1403" s="32">
        <v>0</v>
      </c>
      <c r="BC1403" s="32">
        <v>0</v>
      </c>
      <c r="BD1403" s="33">
        <v>7.2</v>
      </c>
      <c r="BE1403" s="33">
        <v>7.2</v>
      </c>
      <c r="BF1403" s="33">
        <v>7.2</v>
      </c>
      <c r="BG1403" s="33">
        <v>7.2</v>
      </c>
      <c r="BH1403" s="33">
        <v>7.2</v>
      </c>
      <c r="BI1403" s="33">
        <v>7.2</v>
      </c>
      <c r="BJ1403" s="34" t="s">
        <v>113</v>
      </c>
      <c r="BK1403" s="35" t="s">
        <v>113</v>
      </c>
      <c r="BL1403" t="str">
        <f>IF(BY1403&gt;LARGE(BZ1403:$CK1403,1),1,"")</f>
        <v/>
      </c>
      <c r="BM1403" t="str">
        <f>IF(BZ1403&gt;LARGE(CA1403:$CK1403,1),2,"")</f>
        <v/>
      </c>
      <c r="BN1403" t="str">
        <f>IF(CA1403&gt;LARGE(CB1403:$CK1403,1),2.2,"")</f>
        <v/>
      </c>
      <c r="BO1403" t="str">
        <f>IF(CB1403&gt;LARGE(CC1403:$CK1403,1),3,"")</f>
        <v/>
      </c>
      <c r="BP1403" t="str">
        <f>IF(CC1403&gt;LARGE(CD1403:$CK1403,1),3.2,"")</f>
        <v/>
      </c>
      <c r="BQ1403" t="str">
        <f>IF(CD1403&gt;LARGE(CE1403:$CK1403,1),4,"")</f>
        <v/>
      </c>
      <c r="BR1403" t="str">
        <f>IF(CE1403&gt;LARGE(CF1403:$CK1403,1),4.2,"")</f>
        <v/>
      </c>
      <c r="BS1403" t="str">
        <f>IF(CF1403&gt;LARGE(CG1403:$CK1403,1),5,"")</f>
        <v/>
      </c>
      <c r="BT1403" t="str">
        <f>IF(CG1403&gt;LARGE(CH1403:$CK1403,1),5.2,"")</f>
        <v/>
      </c>
      <c r="BU1403" t="str">
        <f>IF(CH1403&gt;LARGE(CI1403:$CK1403,1),6,"")</f>
        <v/>
      </c>
      <c r="BV1403" t="str">
        <f>IF(CI1403&gt;LARGE(CJ1403:$CK1403,1),6.2,"")</f>
        <v/>
      </c>
      <c r="BW1403" t="str">
        <f>IF(CJ1403&gt;LARGE(CK1403:$CK1403,1),7,"")</f>
        <v/>
      </c>
      <c r="BX1403" t="str">
        <f t="shared" si="358"/>
        <v/>
      </c>
      <c r="BY1403" s="36">
        <f t="shared" si="359"/>
        <v>0</v>
      </c>
      <c r="BZ1403" s="36">
        <f t="shared" si="360"/>
        <v>0</v>
      </c>
      <c r="CA1403">
        <f t="shared" si="361"/>
        <v>0</v>
      </c>
      <c r="CB1403" s="36">
        <f t="shared" si="362"/>
        <v>0</v>
      </c>
      <c r="CC1403">
        <f t="shared" si="363"/>
        <v>0</v>
      </c>
      <c r="CD1403" s="36">
        <f t="shared" si="364"/>
        <v>0</v>
      </c>
      <c r="CE1403">
        <f t="shared" si="365"/>
        <v>0</v>
      </c>
      <c r="CF1403" s="36">
        <f t="shared" si="366"/>
        <v>0</v>
      </c>
      <c r="CG1403">
        <f t="shared" si="367"/>
        <v>0</v>
      </c>
      <c r="CH1403" s="36">
        <f t="shared" si="368"/>
        <v>0</v>
      </c>
      <c r="CI1403">
        <f t="shared" si="369"/>
        <v>0</v>
      </c>
      <c r="CJ1403" s="36">
        <f t="shared" si="370"/>
        <v>0</v>
      </c>
      <c r="CK1403">
        <f t="shared" si="371"/>
        <v>0</v>
      </c>
      <c r="CP1403">
        <v>2190</v>
      </c>
      <c r="DF1403">
        <f t="shared" si="374"/>
        <v>6</v>
      </c>
      <c r="DG1403" s="70">
        <f t="shared" si="372"/>
        <v>0</v>
      </c>
      <c r="DH1403" t="str">
        <f t="shared" si="373"/>
        <v/>
      </c>
    </row>
    <row r="1404" spans="1:112" x14ac:dyDescent="0.25">
      <c r="A1404" s="23">
        <v>121925</v>
      </c>
      <c r="B1404" s="24" t="s">
        <v>691</v>
      </c>
      <c r="C1404" s="24" t="s">
        <v>565</v>
      </c>
      <c r="D1404" s="25" t="s">
        <v>181</v>
      </c>
      <c r="E1404" s="26"/>
      <c r="F1404" s="27"/>
      <c r="G1404" s="27">
        <v>7</v>
      </c>
      <c r="H1404" s="27">
        <v>7</v>
      </c>
      <c r="I1404" s="27">
        <v>5</v>
      </c>
      <c r="J1404" s="27">
        <v>5</v>
      </c>
      <c r="K1404" s="27">
        <v>6</v>
      </c>
      <c r="L1404" s="27">
        <v>6</v>
      </c>
      <c r="M1404" s="27">
        <v>6</v>
      </c>
      <c r="N1404" s="26">
        <v>5</v>
      </c>
      <c r="O1404" s="27">
        <v>4</v>
      </c>
      <c r="P1404" s="27">
        <v>6</v>
      </c>
      <c r="Q1404" s="28"/>
      <c r="R1404" s="28"/>
      <c r="S1404" s="28"/>
      <c r="T1404" s="29"/>
      <c r="U1404" s="28"/>
      <c r="V1404" s="30" t="s">
        <v>113</v>
      </c>
      <c r="W1404" s="30" t="s">
        <v>113</v>
      </c>
      <c r="X1404" s="30" t="s">
        <v>113</v>
      </c>
      <c r="Y1404" s="30">
        <v>4</v>
      </c>
      <c r="Z1404" s="30" t="s">
        <v>113</v>
      </c>
      <c r="AA1404" s="30">
        <v>6</v>
      </c>
      <c r="AB1404" s="30" t="s">
        <v>113</v>
      </c>
      <c r="AC1404" s="30" t="s">
        <v>113</v>
      </c>
      <c r="AD1404" s="30" t="s">
        <v>113</v>
      </c>
      <c r="AE1404" s="30" t="s">
        <v>113</v>
      </c>
      <c r="AF1404" s="30" t="s">
        <v>113</v>
      </c>
      <c r="AG1404" s="30" t="s">
        <v>113</v>
      </c>
      <c r="AH1404" s="30" t="s">
        <v>113</v>
      </c>
      <c r="AI1404" s="30" t="s">
        <v>113</v>
      </c>
      <c r="AJ1404" s="30" t="s">
        <v>113</v>
      </c>
      <c r="AK1404" s="30" t="s">
        <v>113</v>
      </c>
      <c r="AL1404" s="30" t="s">
        <v>113</v>
      </c>
      <c r="AM1404" s="30">
        <v>0</v>
      </c>
      <c r="AN1404" s="30">
        <v>22</v>
      </c>
      <c r="AO1404" s="30">
        <v>0</v>
      </c>
      <c r="AP1404" s="30">
        <v>7</v>
      </c>
      <c r="AQ1404" s="31">
        <v>6</v>
      </c>
      <c r="AR1404" s="31">
        <v>6</v>
      </c>
      <c r="AS1404" s="31">
        <v>6</v>
      </c>
      <c r="AT1404" s="32">
        <v>0</v>
      </c>
      <c r="AU1404" s="32">
        <v>6</v>
      </c>
      <c r="AV1404" s="32">
        <v>4</v>
      </c>
      <c r="AW1404" s="32">
        <v>4</v>
      </c>
      <c r="AX1404" s="32">
        <v>6</v>
      </c>
      <c r="AY1404" s="32">
        <v>6</v>
      </c>
      <c r="AZ1404" s="32">
        <v>0</v>
      </c>
      <c r="BA1404" s="32">
        <v>0</v>
      </c>
      <c r="BB1404" s="32">
        <v>0</v>
      </c>
      <c r="BC1404" s="32">
        <v>6</v>
      </c>
      <c r="BD1404" s="33">
        <v>7.2</v>
      </c>
      <c r="BE1404" s="33">
        <v>7.2</v>
      </c>
      <c r="BF1404" s="33">
        <v>7.2</v>
      </c>
      <c r="BG1404" s="33">
        <v>7.2</v>
      </c>
      <c r="BH1404" s="33">
        <v>7.2</v>
      </c>
      <c r="BI1404" s="33">
        <v>7.2</v>
      </c>
      <c r="BJ1404" s="34">
        <v>6</v>
      </c>
      <c r="BK1404" s="35">
        <v>6</v>
      </c>
      <c r="BL1404" t="str">
        <f>IF(BY1404&gt;LARGE(BZ1404:$CK1404,1),1,"")</f>
        <v/>
      </c>
      <c r="BM1404" t="str">
        <f>IF(BZ1404&gt;LARGE(CA1404:$CK1404,1),2,"")</f>
        <v/>
      </c>
      <c r="BN1404" t="str">
        <f>IF(CA1404&gt;LARGE(CB1404:$CK1404,1),2.2,"")</f>
        <v/>
      </c>
      <c r="BO1404" t="str">
        <f>IF(CB1404&gt;LARGE(CC1404:$CK1404,1),3,"")</f>
        <v/>
      </c>
      <c r="BP1404" t="str">
        <f>IF(CC1404&gt;LARGE(CD1404:$CK1404,1),3.2,"")</f>
        <v/>
      </c>
      <c r="BQ1404" t="str">
        <f>IF(CD1404&gt;LARGE(CE1404:$CK1404,1),4,"")</f>
        <v/>
      </c>
      <c r="BR1404" t="str">
        <f>IF(CE1404&gt;LARGE(CF1404:$CK1404,1),4.2,"")</f>
        <v/>
      </c>
      <c r="BS1404" t="str">
        <f>IF(CF1404&gt;LARGE(CG1404:$CK1404,1),5,"")</f>
        <v/>
      </c>
      <c r="BT1404" t="str">
        <f>IF(CG1404&gt;LARGE(CH1404:$CK1404,1),5.2,"")</f>
        <v/>
      </c>
      <c r="BU1404">
        <f>IF(CH1404&gt;LARGE(CI1404:$CK1404,1),6,"")</f>
        <v>6</v>
      </c>
      <c r="BV1404" t="str">
        <f>IF(CI1404&gt;LARGE(CJ1404:$CK1404,1),6.2,"")</f>
        <v/>
      </c>
      <c r="BW1404" t="str">
        <f>IF(CJ1404&gt;LARGE(CK1404:$CK1404,1),7,"")</f>
        <v/>
      </c>
      <c r="BX1404" t="str">
        <f t="shared" si="358"/>
        <v/>
      </c>
      <c r="BY1404" s="36">
        <f t="shared" si="359"/>
        <v>0</v>
      </c>
      <c r="BZ1404" s="36">
        <f t="shared" si="360"/>
        <v>0</v>
      </c>
      <c r="CA1404">
        <f t="shared" si="361"/>
        <v>0</v>
      </c>
      <c r="CB1404" s="36">
        <f t="shared" si="362"/>
        <v>0</v>
      </c>
      <c r="CC1404">
        <f t="shared" si="363"/>
        <v>0</v>
      </c>
      <c r="CD1404" s="36">
        <f t="shared" si="364"/>
        <v>2</v>
      </c>
      <c r="CE1404">
        <f t="shared" si="365"/>
        <v>0</v>
      </c>
      <c r="CF1404" s="36">
        <f t="shared" si="366"/>
        <v>0</v>
      </c>
      <c r="CG1404">
        <f t="shared" si="367"/>
        <v>0</v>
      </c>
      <c r="CH1404" s="36">
        <f t="shared" si="368"/>
        <v>4</v>
      </c>
      <c r="CI1404">
        <f t="shared" si="369"/>
        <v>0</v>
      </c>
      <c r="CJ1404" s="36">
        <f t="shared" si="370"/>
        <v>0</v>
      </c>
      <c r="CK1404">
        <f t="shared" si="371"/>
        <v>0</v>
      </c>
      <c r="CP1404">
        <v>2194</v>
      </c>
      <c r="DF1404">
        <f t="shared" si="374"/>
        <v>6</v>
      </c>
      <c r="DG1404" s="70">
        <f t="shared" si="372"/>
        <v>6</v>
      </c>
      <c r="DH1404" t="str">
        <f t="shared" si="373"/>
        <v/>
      </c>
    </row>
    <row r="1405" spans="1:112" x14ac:dyDescent="0.25">
      <c r="A1405" s="23">
        <v>89911</v>
      </c>
      <c r="B1405" s="24" t="s">
        <v>1866</v>
      </c>
      <c r="C1405" s="24" t="s">
        <v>1867</v>
      </c>
      <c r="D1405" s="25" t="s">
        <v>181</v>
      </c>
      <c r="E1405" s="26">
        <v>7</v>
      </c>
      <c r="F1405" s="27">
        <v>6</v>
      </c>
      <c r="G1405" s="27">
        <v>6</v>
      </c>
      <c r="H1405" s="27">
        <v>7</v>
      </c>
      <c r="I1405" s="27"/>
      <c r="J1405" s="27">
        <v>6</v>
      </c>
      <c r="K1405" s="27">
        <v>7</v>
      </c>
      <c r="L1405" s="27">
        <v>7</v>
      </c>
      <c r="M1405" s="27">
        <v>7</v>
      </c>
      <c r="N1405" s="26">
        <v>7</v>
      </c>
      <c r="O1405" s="27">
        <v>5</v>
      </c>
      <c r="P1405" s="27">
        <v>5</v>
      </c>
      <c r="Q1405" s="28"/>
      <c r="R1405" s="28"/>
      <c r="S1405" s="28"/>
      <c r="T1405" s="29"/>
      <c r="U1405" s="28"/>
      <c r="V1405" s="30" t="s">
        <v>113</v>
      </c>
      <c r="W1405" s="30" t="s">
        <v>113</v>
      </c>
      <c r="X1405" s="30" t="s">
        <v>113</v>
      </c>
      <c r="Y1405" s="30">
        <v>4</v>
      </c>
      <c r="Z1405" s="30" t="s">
        <v>113</v>
      </c>
      <c r="AA1405" s="30">
        <v>6</v>
      </c>
      <c r="AB1405" s="30" t="s">
        <v>113</v>
      </c>
      <c r="AC1405" s="30" t="s">
        <v>113</v>
      </c>
      <c r="AD1405" s="30" t="s">
        <v>113</v>
      </c>
      <c r="AE1405" s="30" t="s">
        <v>113</v>
      </c>
      <c r="AF1405" s="30" t="s">
        <v>113</v>
      </c>
      <c r="AG1405" s="30" t="s">
        <v>113</v>
      </c>
      <c r="AH1405" s="30" t="s">
        <v>113</v>
      </c>
      <c r="AI1405" s="30" t="s">
        <v>113</v>
      </c>
      <c r="AJ1405" s="30" t="s">
        <v>113</v>
      </c>
      <c r="AK1405" s="30" t="s">
        <v>113</v>
      </c>
      <c r="AL1405" s="30" t="s">
        <v>113</v>
      </c>
      <c r="AM1405" s="30">
        <v>0</v>
      </c>
      <c r="AN1405" s="30">
        <v>22</v>
      </c>
      <c r="AO1405" s="30">
        <v>1</v>
      </c>
      <c r="AP1405" s="30">
        <v>6</v>
      </c>
      <c r="AQ1405" s="31">
        <v>5</v>
      </c>
      <c r="AR1405" s="31">
        <v>6</v>
      </c>
      <c r="AS1405" s="31">
        <v>6</v>
      </c>
      <c r="AT1405" s="32">
        <v>6</v>
      </c>
      <c r="AU1405" s="32">
        <v>6</v>
      </c>
      <c r="AV1405" s="32">
        <v>6</v>
      </c>
      <c r="AW1405" s="32">
        <v>6</v>
      </c>
      <c r="AX1405" s="32">
        <v>0</v>
      </c>
      <c r="AY1405" s="32">
        <v>0</v>
      </c>
      <c r="AZ1405" s="32">
        <v>6</v>
      </c>
      <c r="BA1405" s="32">
        <v>0</v>
      </c>
      <c r="BB1405" s="32">
        <v>0</v>
      </c>
      <c r="BC1405" s="32">
        <v>0</v>
      </c>
      <c r="BD1405" s="33">
        <v>7.2</v>
      </c>
      <c r="BE1405" s="33">
        <v>7.2</v>
      </c>
      <c r="BF1405" s="33">
        <v>7.2</v>
      </c>
      <c r="BG1405" s="33">
        <v>6</v>
      </c>
      <c r="BH1405" s="33">
        <v>6</v>
      </c>
      <c r="BI1405" s="33">
        <v>6</v>
      </c>
      <c r="BJ1405" s="34">
        <v>6</v>
      </c>
      <c r="BK1405" s="35">
        <v>6</v>
      </c>
      <c r="BL1405" t="str">
        <f>IF(BY1405&gt;LARGE(BZ1405:$CK1405,1),1,"")</f>
        <v/>
      </c>
      <c r="BM1405" t="str">
        <f>IF(BZ1405&gt;LARGE(CA1405:$CK1405,1),2,"")</f>
        <v/>
      </c>
      <c r="BN1405" t="str">
        <f>IF(CA1405&gt;LARGE(CB1405:$CK1405,1),2.2,"")</f>
        <v/>
      </c>
      <c r="BO1405" t="str">
        <f>IF(CB1405&gt;LARGE(CC1405:$CK1405,1),3,"")</f>
        <v/>
      </c>
      <c r="BP1405" t="str">
        <f>IF(CC1405&gt;LARGE(CD1405:$CK1405,1),3.2,"")</f>
        <v/>
      </c>
      <c r="BQ1405" t="str">
        <f>IF(CD1405&gt;LARGE(CE1405:$CK1405,1),4,"")</f>
        <v/>
      </c>
      <c r="BR1405" t="str">
        <f>IF(CE1405&gt;LARGE(CF1405:$CK1405,1),4.2,"")</f>
        <v/>
      </c>
      <c r="BS1405" t="str">
        <f>IF(CF1405&gt;LARGE(CG1405:$CK1405,1),5,"")</f>
        <v/>
      </c>
      <c r="BT1405" t="str">
        <f>IF(CG1405&gt;LARGE(CH1405:$CK1405,1),5.2,"")</f>
        <v/>
      </c>
      <c r="BU1405">
        <f>IF(CH1405&gt;LARGE(CI1405:$CK1405,1),6,"")</f>
        <v>6</v>
      </c>
      <c r="BV1405" t="str">
        <f>IF(CI1405&gt;LARGE(CJ1405:$CK1405,1),6.2,"")</f>
        <v/>
      </c>
      <c r="BW1405" t="str">
        <f>IF(CJ1405&gt;LARGE(CK1405:$CK1405,1),7,"")</f>
        <v/>
      </c>
      <c r="BX1405" t="str">
        <f t="shared" si="358"/>
        <v/>
      </c>
      <c r="BY1405" s="36">
        <f t="shared" si="359"/>
        <v>0</v>
      </c>
      <c r="BZ1405" s="36">
        <f t="shared" si="360"/>
        <v>0</v>
      </c>
      <c r="CA1405">
        <f t="shared" si="361"/>
        <v>0</v>
      </c>
      <c r="CB1405" s="36">
        <f t="shared" si="362"/>
        <v>0</v>
      </c>
      <c r="CC1405">
        <f t="shared" si="363"/>
        <v>0</v>
      </c>
      <c r="CD1405" s="36">
        <f t="shared" si="364"/>
        <v>0</v>
      </c>
      <c r="CE1405">
        <f t="shared" si="365"/>
        <v>0</v>
      </c>
      <c r="CF1405" s="36">
        <f t="shared" si="366"/>
        <v>0</v>
      </c>
      <c r="CG1405">
        <f t="shared" si="367"/>
        <v>0</v>
      </c>
      <c r="CH1405" s="36">
        <f t="shared" si="368"/>
        <v>5</v>
      </c>
      <c r="CI1405">
        <f t="shared" si="369"/>
        <v>0</v>
      </c>
      <c r="CJ1405" s="36">
        <f t="shared" si="370"/>
        <v>0</v>
      </c>
      <c r="CK1405">
        <f t="shared" si="371"/>
        <v>0</v>
      </c>
      <c r="CP1405">
        <v>2195</v>
      </c>
      <c r="DF1405">
        <f t="shared" si="374"/>
        <v>6</v>
      </c>
      <c r="DG1405" s="70">
        <f t="shared" si="372"/>
        <v>5</v>
      </c>
      <c r="DH1405" t="str">
        <f t="shared" si="373"/>
        <v/>
      </c>
    </row>
    <row r="1406" spans="1:112" x14ac:dyDescent="0.25">
      <c r="A1406" s="40">
        <v>110845</v>
      </c>
      <c r="B1406" s="24" t="s">
        <v>1823</v>
      </c>
      <c r="C1406" s="24" t="s">
        <v>158</v>
      </c>
      <c r="D1406" s="25" t="s">
        <v>181</v>
      </c>
      <c r="E1406" s="25"/>
      <c r="F1406" s="24"/>
      <c r="G1406" s="24"/>
      <c r="H1406" s="24"/>
      <c r="I1406" s="24"/>
      <c r="J1406" s="24"/>
      <c r="K1406" s="24"/>
      <c r="L1406" s="24"/>
      <c r="M1406" s="24"/>
      <c r="N1406" s="25"/>
      <c r="O1406" s="24">
        <v>4</v>
      </c>
      <c r="P1406" s="27">
        <v>6</v>
      </c>
      <c r="Q1406" s="28"/>
      <c r="R1406" s="28"/>
      <c r="S1406" s="28"/>
      <c r="T1406" s="29"/>
      <c r="U1406" s="28"/>
      <c r="V1406" s="30" t="s">
        <v>113</v>
      </c>
      <c r="W1406" s="30" t="s">
        <v>113</v>
      </c>
      <c r="X1406" s="30" t="s">
        <v>113</v>
      </c>
      <c r="Y1406" s="30">
        <v>4</v>
      </c>
      <c r="Z1406" s="30" t="s">
        <v>113</v>
      </c>
      <c r="AA1406" s="30">
        <v>6</v>
      </c>
      <c r="AB1406" s="30" t="s">
        <v>113</v>
      </c>
      <c r="AC1406" s="59" t="s">
        <v>113</v>
      </c>
      <c r="AD1406" s="59" t="s">
        <v>113</v>
      </c>
      <c r="AE1406" s="59" t="s">
        <v>113</v>
      </c>
      <c r="AF1406" s="59" t="s">
        <v>113</v>
      </c>
      <c r="AG1406" s="59" t="s">
        <v>113</v>
      </c>
      <c r="AH1406" s="59" t="s">
        <v>113</v>
      </c>
      <c r="AI1406" s="30" t="s">
        <v>113</v>
      </c>
      <c r="AJ1406" s="30" t="s">
        <v>113</v>
      </c>
      <c r="AK1406" s="30" t="s">
        <v>113</v>
      </c>
      <c r="AL1406" s="30" t="s">
        <v>113</v>
      </c>
      <c r="AM1406" s="30">
        <v>0</v>
      </c>
      <c r="AN1406" s="59">
        <v>22</v>
      </c>
      <c r="AO1406" s="30">
        <v>0</v>
      </c>
      <c r="AP1406" s="59">
        <v>7</v>
      </c>
      <c r="AQ1406" s="31">
        <v>6</v>
      </c>
      <c r="AR1406" s="31">
        <v>6</v>
      </c>
      <c r="AS1406" s="31">
        <v>6</v>
      </c>
      <c r="AT1406" s="32">
        <v>0</v>
      </c>
      <c r="AU1406" s="32">
        <v>0</v>
      </c>
      <c r="AV1406" s="32">
        <v>0</v>
      </c>
      <c r="AW1406" s="32">
        <v>0</v>
      </c>
      <c r="AX1406" s="32">
        <v>0</v>
      </c>
      <c r="AY1406" s="32">
        <v>0</v>
      </c>
      <c r="AZ1406" s="32">
        <v>0</v>
      </c>
      <c r="BA1406" s="32">
        <v>0</v>
      </c>
      <c r="BB1406" s="32">
        <v>0</v>
      </c>
      <c r="BC1406" s="32">
        <v>0</v>
      </c>
      <c r="BD1406" s="33">
        <v>7.2</v>
      </c>
      <c r="BE1406" s="33">
        <v>7.2</v>
      </c>
      <c r="BF1406" s="33">
        <v>7.2</v>
      </c>
      <c r="BG1406" s="33">
        <v>7.2</v>
      </c>
      <c r="BH1406" s="33">
        <v>7.2</v>
      </c>
      <c r="BI1406" s="33">
        <v>7.2</v>
      </c>
      <c r="BJ1406" s="34" t="s">
        <v>113</v>
      </c>
      <c r="BK1406" s="35" t="s">
        <v>113</v>
      </c>
      <c r="BL1406" t="str">
        <f>IF(BY1406&gt;LARGE(BZ1406:$CK1406,1),1,"")</f>
        <v/>
      </c>
      <c r="BM1406" t="str">
        <f>IF(BZ1406&gt;LARGE(CA1406:$CK1406,1),2,"")</f>
        <v/>
      </c>
      <c r="BN1406" t="str">
        <f>IF(CA1406&gt;LARGE(CB1406:$CK1406,1),2.2,"")</f>
        <v/>
      </c>
      <c r="BO1406" t="str">
        <f>IF(CB1406&gt;LARGE(CC1406:$CK1406,1),3,"")</f>
        <v/>
      </c>
      <c r="BP1406" t="str">
        <f>IF(CC1406&gt;LARGE(CD1406:$CK1406,1),3.2,"")</f>
        <v/>
      </c>
      <c r="BQ1406" t="str">
        <f>IF(CD1406&gt;LARGE(CE1406:$CK1406,1),4,"")</f>
        <v/>
      </c>
      <c r="BR1406" t="str">
        <f>IF(CE1406&gt;LARGE(CF1406:$CK1406,1),4.2,"")</f>
        <v/>
      </c>
      <c r="BS1406" t="str">
        <f>IF(CF1406&gt;LARGE(CG1406:$CK1406,1),5,"")</f>
        <v/>
      </c>
      <c r="BT1406" t="str">
        <f>IF(CG1406&gt;LARGE(CH1406:$CK1406,1),5.2,"")</f>
        <v/>
      </c>
      <c r="BU1406" t="str">
        <f>IF(CH1406&gt;LARGE(CI1406:$CK1406,1),6,"")</f>
        <v/>
      </c>
      <c r="BV1406" t="str">
        <f>IF(CI1406&gt;LARGE(CJ1406:$CK1406,1),6.2,"")</f>
        <v/>
      </c>
      <c r="BW1406" t="str">
        <f>IF(CJ1406&gt;LARGE(CK1406:$CK1406,1),7,"")</f>
        <v/>
      </c>
      <c r="BX1406" t="str">
        <f t="shared" si="358"/>
        <v/>
      </c>
      <c r="BY1406" s="36">
        <f t="shared" si="359"/>
        <v>0</v>
      </c>
      <c r="BZ1406" s="36">
        <f t="shared" si="360"/>
        <v>0</v>
      </c>
      <c r="CA1406">
        <f t="shared" si="361"/>
        <v>0</v>
      </c>
      <c r="CB1406" s="36">
        <f t="shared" si="362"/>
        <v>0</v>
      </c>
      <c r="CC1406">
        <f t="shared" si="363"/>
        <v>0</v>
      </c>
      <c r="CD1406" s="36">
        <f t="shared" si="364"/>
        <v>0</v>
      </c>
      <c r="CE1406">
        <f t="shared" si="365"/>
        <v>0</v>
      </c>
      <c r="CF1406" s="36">
        <f t="shared" si="366"/>
        <v>0</v>
      </c>
      <c r="CG1406">
        <f t="shared" si="367"/>
        <v>0</v>
      </c>
      <c r="CH1406" s="36">
        <f t="shared" si="368"/>
        <v>0</v>
      </c>
      <c r="CI1406">
        <f t="shared" si="369"/>
        <v>0</v>
      </c>
      <c r="CJ1406" s="36">
        <f t="shared" si="370"/>
        <v>0</v>
      </c>
      <c r="CK1406">
        <f t="shared" si="371"/>
        <v>0</v>
      </c>
      <c r="CP1406">
        <v>2196</v>
      </c>
      <c r="DF1406">
        <f t="shared" si="374"/>
        <v>6</v>
      </c>
      <c r="DG1406" s="70">
        <f t="shared" si="372"/>
        <v>0</v>
      </c>
      <c r="DH1406" t="str">
        <f t="shared" si="373"/>
        <v/>
      </c>
    </row>
    <row r="1407" spans="1:112" x14ac:dyDescent="0.25">
      <c r="A1407" s="40">
        <v>19350</v>
      </c>
      <c r="B1407" s="24" t="s">
        <v>1868</v>
      </c>
      <c r="C1407" s="24" t="s">
        <v>590</v>
      </c>
      <c r="D1407" s="25" t="s">
        <v>181</v>
      </c>
      <c r="E1407" s="26">
        <v>5</v>
      </c>
      <c r="F1407" s="27">
        <v>5</v>
      </c>
      <c r="G1407" s="27">
        <v>6</v>
      </c>
      <c r="H1407" s="27"/>
      <c r="I1407" s="27">
        <v>6</v>
      </c>
      <c r="J1407" s="27">
        <v>6</v>
      </c>
      <c r="K1407" s="27">
        <v>6</v>
      </c>
      <c r="L1407" s="27">
        <v>6</v>
      </c>
      <c r="M1407" s="27">
        <v>7</v>
      </c>
      <c r="N1407" s="26">
        <v>6</v>
      </c>
      <c r="O1407" s="27"/>
      <c r="P1407" s="27">
        <v>6</v>
      </c>
      <c r="Q1407" s="28"/>
      <c r="R1407" s="28"/>
      <c r="S1407" s="28"/>
      <c r="T1407" s="29"/>
      <c r="U1407" s="28"/>
      <c r="V1407" s="30" t="s">
        <v>113</v>
      </c>
      <c r="W1407" s="30" t="s">
        <v>113</v>
      </c>
      <c r="X1407" s="30" t="s">
        <v>113</v>
      </c>
      <c r="Y1407" s="30">
        <v>4</v>
      </c>
      <c r="Z1407" s="30" t="s">
        <v>113</v>
      </c>
      <c r="AA1407" s="30">
        <v>6</v>
      </c>
      <c r="AB1407" s="30" t="s">
        <v>113</v>
      </c>
      <c r="AC1407" s="30" t="s">
        <v>113</v>
      </c>
      <c r="AD1407" s="30" t="s">
        <v>113</v>
      </c>
      <c r="AE1407" s="30" t="s">
        <v>113</v>
      </c>
      <c r="AF1407" s="30" t="s">
        <v>113</v>
      </c>
      <c r="AG1407" s="30" t="s">
        <v>113</v>
      </c>
      <c r="AH1407" s="30" t="s">
        <v>113</v>
      </c>
      <c r="AI1407" s="30" t="s">
        <v>113</v>
      </c>
      <c r="AJ1407" s="30" t="s">
        <v>113</v>
      </c>
      <c r="AK1407" s="30" t="s">
        <v>113</v>
      </c>
      <c r="AL1407" s="30" t="s">
        <v>113</v>
      </c>
      <c r="AM1407" s="30">
        <v>0</v>
      </c>
      <c r="AN1407" s="30">
        <v>22</v>
      </c>
      <c r="AO1407" s="30">
        <v>0</v>
      </c>
      <c r="AP1407" s="30">
        <v>7</v>
      </c>
      <c r="AQ1407" s="31">
        <v>6</v>
      </c>
      <c r="AR1407" s="31">
        <v>6</v>
      </c>
      <c r="AS1407" s="31">
        <v>6</v>
      </c>
      <c r="AT1407" s="32">
        <v>6</v>
      </c>
      <c r="AU1407" s="32">
        <v>6</v>
      </c>
      <c r="AV1407" s="32">
        <v>6</v>
      </c>
      <c r="AW1407" s="32">
        <v>6</v>
      </c>
      <c r="AX1407" s="32">
        <v>6</v>
      </c>
      <c r="AY1407" s="32">
        <v>6</v>
      </c>
      <c r="AZ1407" s="32">
        <v>6</v>
      </c>
      <c r="BA1407" s="32">
        <v>6</v>
      </c>
      <c r="BB1407" s="32">
        <v>6</v>
      </c>
      <c r="BC1407" s="32">
        <v>6</v>
      </c>
      <c r="BD1407" s="33">
        <v>7.2</v>
      </c>
      <c r="BE1407" s="33">
        <v>6</v>
      </c>
      <c r="BF1407" s="33">
        <v>6</v>
      </c>
      <c r="BG1407" s="33">
        <v>6</v>
      </c>
      <c r="BH1407" s="33">
        <v>6</v>
      </c>
      <c r="BI1407" s="33">
        <v>6</v>
      </c>
      <c r="BJ1407" s="34">
        <v>6</v>
      </c>
      <c r="BK1407" s="35">
        <v>6</v>
      </c>
      <c r="BL1407" t="str">
        <f>IF(BY1407&gt;LARGE(BZ1407:$CK1407,1),1,"")</f>
        <v/>
      </c>
      <c r="BM1407" t="str">
        <f>IF(BZ1407&gt;LARGE(CA1407:$CK1407,1),2,"")</f>
        <v/>
      </c>
      <c r="BN1407" t="str">
        <f>IF(CA1407&gt;LARGE(CB1407:$CK1407,1),2.2,"")</f>
        <v/>
      </c>
      <c r="BO1407" t="str">
        <f>IF(CB1407&gt;LARGE(CC1407:$CK1407,1),3,"")</f>
        <v/>
      </c>
      <c r="BP1407" t="str">
        <f>IF(CC1407&gt;LARGE(CD1407:$CK1407,1),3.2,"")</f>
        <v/>
      </c>
      <c r="BQ1407" t="str">
        <f>IF(CD1407&gt;LARGE(CE1407:$CK1407,1),4,"")</f>
        <v/>
      </c>
      <c r="BR1407" t="str">
        <f>IF(CE1407&gt;LARGE(CF1407:$CK1407,1),4.2,"")</f>
        <v/>
      </c>
      <c r="BS1407" t="str">
        <f>IF(CF1407&gt;LARGE(CG1407:$CK1407,1),5,"")</f>
        <v/>
      </c>
      <c r="BT1407" t="str">
        <f>IF(CG1407&gt;LARGE(CH1407:$CK1407,1),5.2,"")</f>
        <v/>
      </c>
      <c r="BU1407">
        <f>IF(CH1407&gt;LARGE(CI1407:$CK1407,1),6,"")</f>
        <v>6</v>
      </c>
      <c r="BV1407" t="str">
        <f>IF(CI1407&gt;LARGE(CJ1407:$CK1407,1),6.2,"")</f>
        <v/>
      </c>
      <c r="BW1407" t="str">
        <f>IF(CJ1407&gt;LARGE(CK1407:$CK1407,1),7,"")</f>
        <v/>
      </c>
      <c r="BX1407" t="str">
        <f t="shared" si="358"/>
        <v/>
      </c>
      <c r="BY1407" s="36">
        <f t="shared" si="359"/>
        <v>0</v>
      </c>
      <c r="BZ1407" s="36">
        <f t="shared" si="360"/>
        <v>0</v>
      </c>
      <c r="CA1407">
        <f t="shared" si="361"/>
        <v>0</v>
      </c>
      <c r="CB1407" s="36">
        <f t="shared" si="362"/>
        <v>0</v>
      </c>
      <c r="CC1407">
        <f t="shared" si="363"/>
        <v>0</v>
      </c>
      <c r="CD1407" s="36">
        <f t="shared" si="364"/>
        <v>0</v>
      </c>
      <c r="CE1407">
        <f t="shared" si="365"/>
        <v>0</v>
      </c>
      <c r="CF1407" s="36">
        <f t="shared" si="366"/>
        <v>0</v>
      </c>
      <c r="CG1407">
        <f t="shared" si="367"/>
        <v>0</v>
      </c>
      <c r="CH1407" s="36">
        <f t="shared" si="368"/>
        <v>10</v>
      </c>
      <c r="CI1407">
        <f t="shared" si="369"/>
        <v>0</v>
      </c>
      <c r="CJ1407" s="36">
        <f t="shared" si="370"/>
        <v>0</v>
      </c>
      <c r="CK1407">
        <f t="shared" si="371"/>
        <v>0</v>
      </c>
      <c r="CP1407">
        <v>2200</v>
      </c>
      <c r="DF1407">
        <f t="shared" si="374"/>
        <v>6</v>
      </c>
      <c r="DG1407" s="70">
        <f t="shared" si="372"/>
        <v>10</v>
      </c>
      <c r="DH1407" t="str">
        <f t="shared" si="373"/>
        <v/>
      </c>
    </row>
    <row r="1408" spans="1:112" x14ac:dyDescent="0.25">
      <c r="A1408" s="23">
        <v>56745</v>
      </c>
      <c r="B1408" s="24" t="s">
        <v>1869</v>
      </c>
      <c r="C1408" s="24" t="s">
        <v>753</v>
      </c>
      <c r="D1408" s="25" t="s">
        <v>181</v>
      </c>
      <c r="E1408" s="26">
        <v>5</v>
      </c>
      <c r="F1408" s="27">
        <v>5</v>
      </c>
      <c r="G1408" s="27">
        <v>6</v>
      </c>
      <c r="H1408" s="27">
        <v>4</v>
      </c>
      <c r="I1408" s="27"/>
      <c r="J1408" s="27">
        <v>5</v>
      </c>
      <c r="K1408" s="27">
        <v>6</v>
      </c>
      <c r="L1408" s="27">
        <v>6</v>
      </c>
      <c r="M1408" s="27">
        <v>6</v>
      </c>
      <c r="N1408" s="26"/>
      <c r="O1408" s="27"/>
      <c r="P1408" s="27">
        <v>6</v>
      </c>
      <c r="Q1408" s="28"/>
      <c r="R1408" s="28"/>
      <c r="S1408" s="28"/>
      <c r="T1408" s="29"/>
      <c r="U1408" s="28"/>
      <c r="V1408" s="30" t="s">
        <v>113</v>
      </c>
      <c r="W1408" s="30" t="s">
        <v>113</v>
      </c>
      <c r="X1408" s="30" t="s">
        <v>113</v>
      </c>
      <c r="Y1408" s="30">
        <v>4</v>
      </c>
      <c r="Z1408" s="30" t="s">
        <v>113</v>
      </c>
      <c r="AA1408" s="30">
        <v>6</v>
      </c>
      <c r="AB1408" s="30" t="s">
        <v>113</v>
      </c>
      <c r="AC1408" s="30" t="s">
        <v>113</v>
      </c>
      <c r="AD1408" s="30" t="s">
        <v>113</v>
      </c>
      <c r="AE1408" s="30" t="s">
        <v>113</v>
      </c>
      <c r="AF1408" s="30" t="s">
        <v>113</v>
      </c>
      <c r="AG1408" s="30" t="s">
        <v>113</v>
      </c>
      <c r="AH1408" s="30" t="s">
        <v>113</v>
      </c>
      <c r="AI1408" s="30" t="s">
        <v>113</v>
      </c>
      <c r="AJ1408" s="30" t="s">
        <v>113</v>
      </c>
      <c r="AK1408" s="30" t="s">
        <v>113</v>
      </c>
      <c r="AL1408" s="30" t="s">
        <v>113</v>
      </c>
      <c r="AM1408" s="30">
        <v>0</v>
      </c>
      <c r="AN1408" s="30">
        <v>22</v>
      </c>
      <c r="AO1408" s="30">
        <v>0</v>
      </c>
      <c r="AP1408" s="30">
        <v>7</v>
      </c>
      <c r="AQ1408" s="31">
        <v>6</v>
      </c>
      <c r="AR1408" s="31">
        <v>6</v>
      </c>
      <c r="AS1408" s="31">
        <v>6</v>
      </c>
      <c r="AT1408" s="32">
        <v>0</v>
      </c>
      <c r="AU1408" s="32">
        <v>0</v>
      </c>
      <c r="AV1408" s="32">
        <v>0</v>
      </c>
      <c r="AW1408" s="32">
        <v>4</v>
      </c>
      <c r="AX1408" s="32">
        <v>0</v>
      </c>
      <c r="AY1408" s="32">
        <v>0</v>
      </c>
      <c r="AZ1408" s="32">
        <v>0</v>
      </c>
      <c r="BA1408" s="32">
        <v>0</v>
      </c>
      <c r="BB1408" s="32">
        <v>6</v>
      </c>
      <c r="BC1408" s="32">
        <v>0</v>
      </c>
      <c r="BD1408" s="33">
        <v>7.2</v>
      </c>
      <c r="BE1408" s="33">
        <v>7.2</v>
      </c>
      <c r="BF1408" s="33">
        <v>7.2</v>
      </c>
      <c r="BG1408" s="33">
        <v>7.2</v>
      </c>
      <c r="BH1408" s="33">
        <v>7.2</v>
      </c>
      <c r="BI1408" s="33">
        <v>7.2</v>
      </c>
      <c r="BJ1408" s="34" t="s">
        <v>113</v>
      </c>
      <c r="BK1408" s="35">
        <v>6</v>
      </c>
      <c r="BL1408" t="str">
        <f>IF(BY1408&gt;LARGE(BZ1408:$CK1408,1),1,"")</f>
        <v/>
      </c>
      <c r="BM1408" t="str">
        <f>IF(BZ1408&gt;LARGE(CA1408:$CK1408,1),2,"")</f>
        <v/>
      </c>
      <c r="BN1408" t="str">
        <f>IF(CA1408&gt;LARGE(CB1408:$CK1408,1),2.2,"")</f>
        <v/>
      </c>
      <c r="BO1408" t="str">
        <f>IF(CB1408&gt;LARGE(CC1408:$CK1408,1),3,"")</f>
        <v/>
      </c>
      <c r="BP1408" t="str">
        <f>IF(CC1408&gt;LARGE(CD1408:$CK1408,1),3.2,"")</f>
        <v/>
      </c>
      <c r="BQ1408" t="str">
        <f>IF(CD1408&gt;LARGE(CE1408:$CK1408,1),4,"")</f>
        <v/>
      </c>
      <c r="BR1408" t="str">
        <f>IF(CE1408&gt;LARGE(CF1408:$CK1408,1),4.2,"")</f>
        <v/>
      </c>
      <c r="BS1408" t="str">
        <f>IF(CF1408&gt;LARGE(CG1408:$CK1408,1),5,"")</f>
        <v/>
      </c>
      <c r="BT1408" t="str">
        <f>IF(CG1408&gt;LARGE(CH1408:$CK1408,1),5.2,"")</f>
        <v/>
      </c>
      <c r="BU1408">
        <f>IF(CH1408&gt;LARGE(CI1408:$CK1408,1),6,"")</f>
        <v>6</v>
      </c>
      <c r="BV1408" t="str">
        <f>IF(CI1408&gt;LARGE(CJ1408:$CK1408,1),6.2,"")</f>
        <v/>
      </c>
      <c r="BW1408" t="str">
        <f>IF(CJ1408&gt;LARGE(CK1408:$CK1408,1),7,"")</f>
        <v/>
      </c>
      <c r="BX1408" t="str">
        <f t="shared" si="358"/>
        <v/>
      </c>
      <c r="BY1408" s="36">
        <f t="shared" si="359"/>
        <v>0</v>
      </c>
      <c r="BZ1408" s="36">
        <f t="shared" si="360"/>
        <v>0</v>
      </c>
      <c r="CA1408">
        <f t="shared" si="361"/>
        <v>0</v>
      </c>
      <c r="CB1408" s="36">
        <f t="shared" si="362"/>
        <v>0</v>
      </c>
      <c r="CC1408">
        <f t="shared" si="363"/>
        <v>0</v>
      </c>
      <c r="CD1408" s="36">
        <f t="shared" si="364"/>
        <v>1</v>
      </c>
      <c r="CE1408">
        <f t="shared" si="365"/>
        <v>0</v>
      </c>
      <c r="CF1408" s="36">
        <f t="shared" si="366"/>
        <v>0</v>
      </c>
      <c r="CG1408">
        <f t="shared" si="367"/>
        <v>0</v>
      </c>
      <c r="CH1408" s="36">
        <f t="shared" si="368"/>
        <v>1</v>
      </c>
      <c r="CI1408">
        <f t="shared" si="369"/>
        <v>0</v>
      </c>
      <c r="CJ1408" s="36">
        <f t="shared" si="370"/>
        <v>0</v>
      </c>
      <c r="CK1408">
        <f t="shared" si="371"/>
        <v>0</v>
      </c>
      <c r="CP1408">
        <v>2201</v>
      </c>
      <c r="DF1408">
        <f t="shared" si="374"/>
        <v>6</v>
      </c>
      <c r="DG1408" s="70">
        <f t="shared" si="372"/>
        <v>2</v>
      </c>
      <c r="DH1408" t="str">
        <f t="shared" si="373"/>
        <v/>
      </c>
    </row>
    <row r="1409" spans="1:112" x14ac:dyDescent="0.25">
      <c r="A1409" s="23">
        <v>123266</v>
      </c>
      <c r="B1409" s="24" t="s">
        <v>1870</v>
      </c>
      <c r="C1409" s="24" t="s">
        <v>158</v>
      </c>
      <c r="D1409" s="25" t="s">
        <v>181</v>
      </c>
      <c r="E1409" s="26"/>
      <c r="F1409" s="27"/>
      <c r="G1409" s="27">
        <v>7</v>
      </c>
      <c r="H1409" s="27">
        <v>4</v>
      </c>
      <c r="I1409" s="27">
        <v>4</v>
      </c>
      <c r="J1409" s="27">
        <v>5</v>
      </c>
      <c r="K1409" s="27">
        <v>4</v>
      </c>
      <c r="L1409" s="27">
        <v>6</v>
      </c>
      <c r="M1409" s="27">
        <v>4</v>
      </c>
      <c r="N1409" s="26">
        <v>4</v>
      </c>
      <c r="O1409" s="27">
        <v>4</v>
      </c>
      <c r="P1409" s="27">
        <v>4</v>
      </c>
      <c r="Q1409" s="28"/>
      <c r="R1409" s="28"/>
      <c r="S1409" s="28"/>
      <c r="T1409" s="29"/>
      <c r="U1409" s="28"/>
      <c r="V1409" s="30" t="s">
        <v>113</v>
      </c>
      <c r="W1409" s="30" t="s">
        <v>113</v>
      </c>
      <c r="X1409" s="30" t="s">
        <v>113</v>
      </c>
      <c r="Y1409" s="30">
        <v>4</v>
      </c>
      <c r="Z1409" s="30" t="s">
        <v>113</v>
      </c>
      <c r="AA1409" s="30">
        <v>6</v>
      </c>
      <c r="AB1409" s="30" t="s">
        <v>113</v>
      </c>
      <c r="AC1409" s="30" t="s">
        <v>113</v>
      </c>
      <c r="AD1409" s="30" t="s">
        <v>113</v>
      </c>
      <c r="AE1409" s="30" t="s">
        <v>113</v>
      </c>
      <c r="AF1409" s="30" t="s">
        <v>113</v>
      </c>
      <c r="AG1409" s="30" t="s">
        <v>113</v>
      </c>
      <c r="AH1409" s="30" t="s">
        <v>113</v>
      </c>
      <c r="AI1409" s="30" t="s">
        <v>113</v>
      </c>
      <c r="AJ1409" s="30" t="s">
        <v>113</v>
      </c>
      <c r="AK1409" s="30" t="s">
        <v>113</v>
      </c>
      <c r="AL1409" s="30" t="s">
        <v>113</v>
      </c>
      <c r="AM1409" s="30">
        <v>0</v>
      </c>
      <c r="AN1409" s="30">
        <v>22</v>
      </c>
      <c r="AO1409" s="30">
        <v>1</v>
      </c>
      <c r="AP1409" s="30">
        <v>6</v>
      </c>
      <c r="AQ1409" s="31">
        <v>4</v>
      </c>
      <c r="AR1409" s="31">
        <v>4</v>
      </c>
      <c r="AS1409" s="31">
        <v>4</v>
      </c>
      <c r="AT1409" s="32">
        <v>4</v>
      </c>
      <c r="AU1409" s="32">
        <v>4</v>
      </c>
      <c r="AV1409" s="32">
        <v>4</v>
      </c>
      <c r="AW1409" s="32">
        <v>4</v>
      </c>
      <c r="AX1409" s="32">
        <v>4</v>
      </c>
      <c r="AY1409" s="32">
        <v>4</v>
      </c>
      <c r="AZ1409" s="32">
        <v>4</v>
      </c>
      <c r="BA1409" s="32">
        <v>4</v>
      </c>
      <c r="BB1409" s="32">
        <v>4</v>
      </c>
      <c r="BC1409" s="32">
        <v>4</v>
      </c>
      <c r="BD1409" s="33">
        <v>7.2</v>
      </c>
      <c r="BE1409" s="33">
        <v>4</v>
      </c>
      <c r="BF1409" s="33">
        <v>4</v>
      </c>
      <c r="BG1409" s="33">
        <v>4</v>
      </c>
      <c r="BH1409" s="33">
        <v>4</v>
      </c>
      <c r="BI1409" s="33">
        <v>4</v>
      </c>
      <c r="BJ1409" s="34">
        <v>4</v>
      </c>
      <c r="BK1409" s="35">
        <v>4</v>
      </c>
      <c r="BL1409" t="str">
        <f>IF(BY1409&gt;LARGE(BZ1409:$CK1409,1),1,"")</f>
        <v/>
      </c>
      <c r="BM1409" t="str">
        <f>IF(BZ1409&gt;LARGE(CA1409:$CK1409,1),2,"")</f>
        <v/>
      </c>
      <c r="BN1409" t="str">
        <f>IF(CA1409&gt;LARGE(CB1409:$CK1409,1),2.2,"")</f>
        <v/>
      </c>
      <c r="BO1409" t="str">
        <f>IF(CB1409&gt;LARGE(CC1409:$CK1409,1),3,"")</f>
        <v/>
      </c>
      <c r="BP1409" t="str">
        <f>IF(CC1409&gt;LARGE(CD1409:$CK1409,1),3.2,"")</f>
        <v/>
      </c>
      <c r="BQ1409">
        <f>IF(CD1409&gt;LARGE(CE1409:$CK1409,1),4,"")</f>
        <v>4</v>
      </c>
      <c r="BR1409" t="str">
        <f>IF(CE1409&gt;LARGE(CF1409:$CK1409,1),4.2,"")</f>
        <v/>
      </c>
      <c r="BS1409" t="str">
        <f>IF(CF1409&gt;LARGE(CG1409:$CK1409,1),5,"")</f>
        <v/>
      </c>
      <c r="BT1409" t="str">
        <f>IF(CG1409&gt;LARGE(CH1409:$CK1409,1),5.2,"")</f>
        <v/>
      </c>
      <c r="BU1409" t="str">
        <f>IF(CH1409&gt;LARGE(CI1409:$CK1409,1),6,"")</f>
        <v/>
      </c>
      <c r="BV1409" t="str">
        <f>IF(CI1409&gt;LARGE(CJ1409:$CK1409,1),6.2,"")</f>
        <v/>
      </c>
      <c r="BW1409" t="str">
        <f>IF(CJ1409&gt;LARGE(CK1409:$CK1409,1),7,"")</f>
        <v/>
      </c>
      <c r="BX1409" t="str">
        <f t="shared" si="358"/>
        <v/>
      </c>
      <c r="BY1409" s="36">
        <f t="shared" si="359"/>
        <v>0</v>
      </c>
      <c r="BZ1409" s="36">
        <f t="shared" si="360"/>
        <v>0</v>
      </c>
      <c r="CA1409">
        <f t="shared" si="361"/>
        <v>0</v>
      </c>
      <c r="CB1409" s="36">
        <f t="shared" si="362"/>
        <v>0</v>
      </c>
      <c r="CC1409">
        <f t="shared" si="363"/>
        <v>0</v>
      </c>
      <c r="CD1409" s="36">
        <f t="shared" si="364"/>
        <v>10</v>
      </c>
      <c r="CE1409">
        <f t="shared" si="365"/>
        <v>0</v>
      </c>
      <c r="CF1409" s="36">
        <f t="shared" si="366"/>
        <v>0</v>
      </c>
      <c r="CG1409">
        <f t="shared" si="367"/>
        <v>0</v>
      </c>
      <c r="CH1409" s="36">
        <f t="shared" si="368"/>
        <v>0</v>
      </c>
      <c r="CI1409">
        <f t="shared" si="369"/>
        <v>0</v>
      </c>
      <c r="CJ1409" s="36">
        <f t="shared" si="370"/>
        <v>0</v>
      </c>
      <c r="CK1409">
        <f t="shared" si="371"/>
        <v>0</v>
      </c>
      <c r="CP1409">
        <v>2205</v>
      </c>
      <c r="DF1409">
        <f t="shared" si="374"/>
        <v>4</v>
      </c>
      <c r="DG1409" s="70">
        <f t="shared" si="372"/>
        <v>10</v>
      </c>
      <c r="DH1409" t="str">
        <f t="shared" si="373"/>
        <v/>
      </c>
    </row>
    <row r="1410" spans="1:112" x14ac:dyDescent="0.25">
      <c r="A1410" s="40">
        <v>11286</v>
      </c>
      <c r="B1410" s="24" t="s">
        <v>1871</v>
      </c>
      <c r="C1410" s="24" t="s">
        <v>378</v>
      </c>
      <c r="D1410" s="25" t="s">
        <v>181</v>
      </c>
      <c r="E1410" s="26">
        <v>5</v>
      </c>
      <c r="F1410" s="27">
        <v>5</v>
      </c>
      <c r="G1410" s="27">
        <v>5</v>
      </c>
      <c r="H1410" s="27">
        <v>3</v>
      </c>
      <c r="I1410" s="27">
        <v>4</v>
      </c>
      <c r="J1410" s="27"/>
      <c r="K1410" s="27">
        <v>41366</v>
      </c>
      <c r="L1410" s="27">
        <v>4</v>
      </c>
      <c r="M1410" s="27">
        <v>4</v>
      </c>
      <c r="N1410" s="26">
        <v>4</v>
      </c>
      <c r="O1410" s="27">
        <v>5</v>
      </c>
      <c r="P1410" s="27">
        <v>4</v>
      </c>
      <c r="Q1410" s="28"/>
      <c r="R1410" s="28"/>
      <c r="S1410" s="28"/>
      <c r="T1410" s="29"/>
      <c r="U1410" s="28"/>
      <c r="V1410" s="30" t="s">
        <v>113</v>
      </c>
      <c r="W1410" s="30" t="s">
        <v>113</v>
      </c>
      <c r="X1410" s="30" t="s">
        <v>113</v>
      </c>
      <c r="Y1410" s="30">
        <v>4</v>
      </c>
      <c r="Z1410" s="30" t="s">
        <v>113</v>
      </c>
      <c r="AA1410" s="30">
        <v>6</v>
      </c>
      <c r="AB1410" s="30" t="s">
        <v>113</v>
      </c>
      <c r="AC1410" s="30" t="s">
        <v>113</v>
      </c>
      <c r="AD1410" s="30" t="s">
        <v>113</v>
      </c>
      <c r="AE1410" s="30" t="s">
        <v>113</v>
      </c>
      <c r="AF1410" s="30" t="s">
        <v>113</v>
      </c>
      <c r="AG1410" s="30" t="s">
        <v>113</v>
      </c>
      <c r="AH1410" s="30" t="s">
        <v>113</v>
      </c>
      <c r="AI1410" s="30" t="s">
        <v>113</v>
      </c>
      <c r="AJ1410" s="30" t="s">
        <v>113</v>
      </c>
      <c r="AK1410" s="30" t="s">
        <v>113</v>
      </c>
      <c r="AL1410" s="30" t="s">
        <v>113</v>
      </c>
      <c r="AM1410" s="30">
        <v>0</v>
      </c>
      <c r="AN1410" s="30">
        <v>22</v>
      </c>
      <c r="AO1410" s="30">
        <v>1</v>
      </c>
      <c r="AP1410" s="30">
        <v>6</v>
      </c>
      <c r="AQ1410" s="31">
        <v>4</v>
      </c>
      <c r="AR1410" s="31">
        <v>4</v>
      </c>
      <c r="AS1410" s="31">
        <v>4</v>
      </c>
      <c r="AT1410" s="32">
        <v>4</v>
      </c>
      <c r="AU1410" s="32">
        <v>4</v>
      </c>
      <c r="AV1410" s="32">
        <v>0</v>
      </c>
      <c r="AW1410" s="32">
        <v>4</v>
      </c>
      <c r="AX1410" s="32">
        <v>4</v>
      </c>
      <c r="AY1410" s="32">
        <v>4</v>
      </c>
      <c r="AZ1410" s="32">
        <v>4</v>
      </c>
      <c r="BA1410" s="32">
        <v>4</v>
      </c>
      <c r="BB1410" s="32">
        <v>4</v>
      </c>
      <c r="BC1410" s="32">
        <v>4</v>
      </c>
      <c r="BD1410" s="33">
        <v>7.2</v>
      </c>
      <c r="BE1410" s="33">
        <v>7.2</v>
      </c>
      <c r="BF1410" s="33">
        <v>4</v>
      </c>
      <c r="BG1410" s="33">
        <v>4</v>
      </c>
      <c r="BH1410" s="33">
        <v>4</v>
      </c>
      <c r="BI1410" s="33">
        <v>4</v>
      </c>
      <c r="BJ1410" s="34">
        <v>4</v>
      </c>
      <c r="BK1410" s="35">
        <v>4</v>
      </c>
      <c r="BL1410" t="str">
        <f>IF(BY1410&gt;LARGE(BZ1410:$CK1410,1),1,"")</f>
        <v/>
      </c>
      <c r="BM1410" t="str">
        <f>IF(BZ1410&gt;LARGE(CA1410:$CK1410,1),2,"")</f>
        <v/>
      </c>
      <c r="BN1410" t="str">
        <f>IF(CA1410&gt;LARGE(CB1410:$CK1410,1),2.2,"")</f>
        <v/>
      </c>
      <c r="BO1410" t="str">
        <f>IF(CB1410&gt;LARGE(CC1410:$CK1410,1),3,"")</f>
        <v/>
      </c>
      <c r="BP1410" t="str">
        <f>IF(CC1410&gt;LARGE(CD1410:$CK1410,1),3.2,"")</f>
        <v/>
      </c>
      <c r="BQ1410">
        <f>IF(CD1410&gt;LARGE(CE1410:$CK1410,1),4,"")</f>
        <v>4</v>
      </c>
      <c r="BR1410" t="str">
        <f>IF(CE1410&gt;LARGE(CF1410:$CK1410,1),4.2,"")</f>
        <v/>
      </c>
      <c r="BS1410" t="str">
        <f>IF(CF1410&gt;LARGE(CG1410:$CK1410,1),5,"")</f>
        <v/>
      </c>
      <c r="BT1410" t="str">
        <f>IF(CG1410&gt;LARGE(CH1410:$CK1410,1),5.2,"")</f>
        <v/>
      </c>
      <c r="BU1410" t="str">
        <f>IF(CH1410&gt;LARGE(CI1410:$CK1410,1),6,"")</f>
        <v/>
      </c>
      <c r="BV1410" t="str">
        <f>IF(CI1410&gt;LARGE(CJ1410:$CK1410,1),6.2,"")</f>
        <v/>
      </c>
      <c r="BW1410" t="str">
        <f>IF(CJ1410&gt;LARGE(CK1410:$CK1410,1),7,"")</f>
        <v/>
      </c>
      <c r="BX1410" t="str">
        <f t="shared" si="358"/>
        <v/>
      </c>
      <c r="BY1410" s="36">
        <f t="shared" si="359"/>
        <v>0</v>
      </c>
      <c r="BZ1410" s="36">
        <f t="shared" si="360"/>
        <v>0</v>
      </c>
      <c r="CA1410">
        <f t="shared" si="361"/>
        <v>0</v>
      </c>
      <c r="CB1410" s="36">
        <f t="shared" si="362"/>
        <v>0</v>
      </c>
      <c r="CC1410">
        <f t="shared" si="363"/>
        <v>0</v>
      </c>
      <c r="CD1410" s="36">
        <f t="shared" si="364"/>
        <v>9</v>
      </c>
      <c r="CE1410">
        <f t="shared" si="365"/>
        <v>0</v>
      </c>
      <c r="CF1410" s="36">
        <f t="shared" si="366"/>
        <v>0</v>
      </c>
      <c r="CG1410">
        <f t="shared" si="367"/>
        <v>0</v>
      </c>
      <c r="CH1410" s="36">
        <f t="shared" si="368"/>
        <v>0</v>
      </c>
      <c r="CI1410">
        <f t="shared" si="369"/>
        <v>0</v>
      </c>
      <c r="CJ1410" s="36">
        <f t="shared" si="370"/>
        <v>0</v>
      </c>
      <c r="CK1410">
        <f t="shared" si="371"/>
        <v>0</v>
      </c>
      <c r="CP1410">
        <v>2208</v>
      </c>
      <c r="DF1410">
        <f t="shared" si="374"/>
        <v>4</v>
      </c>
      <c r="DG1410" s="70">
        <f t="shared" si="372"/>
        <v>9</v>
      </c>
      <c r="DH1410" t="str">
        <f t="shared" si="373"/>
        <v/>
      </c>
    </row>
    <row r="1411" spans="1:112" x14ac:dyDescent="0.25">
      <c r="A1411" s="23">
        <v>74188</v>
      </c>
      <c r="B1411" s="24" t="s">
        <v>1111</v>
      </c>
      <c r="C1411" s="24" t="s">
        <v>129</v>
      </c>
      <c r="D1411" s="25" t="s">
        <v>181</v>
      </c>
      <c r="E1411" s="26"/>
      <c r="F1411" s="27"/>
      <c r="G1411" s="27"/>
      <c r="H1411" s="27"/>
      <c r="I1411" s="27"/>
      <c r="J1411" s="27"/>
      <c r="K1411" s="27"/>
      <c r="L1411" s="27" t="s">
        <v>1265</v>
      </c>
      <c r="M1411" s="27">
        <v>7</v>
      </c>
      <c r="N1411" s="26">
        <v>6</v>
      </c>
      <c r="O1411" s="27"/>
      <c r="P1411" s="27">
        <v>6</v>
      </c>
      <c r="Q1411" s="28"/>
      <c r="R1411" s="28"/>
      <c r="S1411" s="28"/>
      <c r="T1411" s="29"/>
      <c r="U1411" s="28"/>
      <c r="V1411" s="30" t="s">
        <v>113</v>
      </c>
      <c r="W1411" s="30" t="s">
        <v>113</v>
      </c>
      <c r="X1411" s="30" t="s">
        <v>113</v>
      </c>
      <c r="Y1411" s="30">
        <v>4</v>
      </c>
      <c r="Z1411" s="30" t="s">
        <v>113</v>
      </c>
      <c r="AA1411" s="30">
        <v>6</v>
      </c>
      <c r="AB1411" s="30" t="s">
        <v>113</v>
      </c>
      <c r="AC1411" s="30" t="s">
        <v>113</v>
      </c>
      <c r="AD1411" s="30" t="s">
        <v>113</v>
      </c>
      <c r="AE1411" s="30" t="s">
        <v>113</v>
      </c>
      <c r="AF1411" s="30" t="s">
        <v>113</v>
      </c>
      <c r="AG1411" s="30" t="s">
        <v>113</v>
      </c>
      <c r="AH1411" s="30" t="s">
        <v>113</v>
      </c>
      <c r="AI1411" s="30" t="s">
        <v>113</v>
      </c>
      <c r="AJ1411" s="30" t="s">
        <v>113</v>
      </c>
      <c r="AK1411" s="30" t="s">
        <v>113</v>
      </c>
      <c r="AL1411" s="30" t="s">
        <v>113</v>
      </c>
      <c r="AM1411" s="30">
        <v>0</v>
      </c>
      <c r="AN1411" s="30">
        <v>22</v>
      </c>
      <c r="AO1411" s="30">
        <v>0</v>
      </c>
      <c r="AP1411" s="30">
        <v>7</v>
      </c>
      <c r="AQ1411" s="31">
        <v>6</v>
      </c>
      <c r="AR1411" s="31">
        <v>6</v>
      </c>
      <c r="AS1411" s="31">
        <v>6</v>
      </c>
      <c r="AT1411" s="32">
        <v>0</v>
      </c>
      <c r="AU1411" s="32">
        <v>0</v>
      </c>
      <c r="AV1411" s="32">
        <v>0</v>
      </c>
      <c r="AW1411" s="32">
        <v>0</v>
      </c>
      <c r="AX1411" s="32">
        <v>0</v>
      </c>
      <c r="AY1411" s="32">
        <v>0</v>
      </c>
      <c r="AZ1411" s="32">
        <v>0</v>
      </c>
      <c r="BA1411" s="32">
        <v>0</v>
      </c>
      <c r="BB1411" s="32">
        <v>0</v>
      </c>
      <c r="BC1411" s="32">
        <v>0</v>
      </c>
      <c r="BD1411" s="33">
        <v>7.2</v>
      </c>
      <c r="BE1411" s="33">
        <v>7.2</v>
      </c>
      <c r="BF1411" s="33">
        <v>7.2</v>
      </c>
      <c r="BG1411" s="33">
        <v>7.2</v>
      </c>
      <c r="BH1411" s="33">
        <v>7.2</v>
      </c>
      <c r="BI1411" s="33">
        <v>7.2</v>
      </c>
      <c r="BJ1411" s="34" t="s">
        <v>113</v>
      </c>
      <c r="BK1411" s="35" t="s">
        <v>113</v>
      </c>
      <c r="BL1411" t="str">
        <f>IF(BY1411&gt;LARGE(BZ1411:$CK1411,1),1,"")</f>
        <v/>
      </c>
      <c r="BM1411" t="str">
        <f>IF(BZ1411&gt;LARGE(CA1411:$CK1411,1),2,"")</f>
        <v/>
      </c>
      <c r="BN1411" t="str">
        <f>IF(CA1411&gt;LARGE(CB1411:$CK1411,1),2.2,"")</f>
        <v/>
      </c>
      <c r="BO1411" t="str">
        <f>IF(CB1411&gt;LARGE(CC1411:$CK1411,1),3,"")</f>
        <v/>
      </c>
      <c r="BP1411" t="str">
        <f>IF(CC1411&gt;LARGE(CD1411:$CK1411,1),3.2,"")</f>
        <v/>
      </c>
      <c r="BQ1411" t="str">
        <f>IF(CD1411&gt;LARGE(CE1411:$CK1411,1),4,"")</f>
        <v/>
      </c>
      <c r="BR1411" t="str">
        <f>IF(CE1411&gt;LARGE(CF1411:$CK1411,1),4.2,"")</f>
        <v/>
      </c>
      <c r="BS1411" t="str">
        <f>IF(CF1411&gt;LARGE(CG1411:$CK1411,1),5,"")</f>
        <v/>
      </c>
      <c r="BT1411" t="str">
        <f>IF(CG1411&gt;LARGE(CH1411:$CK1411,1),5.2,"")</f>
        <v/>
      </c>
      <c r="BU1411" t="str">
        <f>IF(CH1411&gt;LARGE(CI1411:$CK1411,1),6,"")</f>
        <v/>
      </c>
      <c r="BV1411" t="str">
        <f>IF(CI1411&gt;LARGE(CJ1411:$CK1411,1),6.2,"")</f>
        <v/>
      </c>
      <c r="BW1411" t="str">
        <f>IF(CJ1411&gt;LARGE(CK1411:$CK1411,1),7,"")</f>
        <v/>
      </c>
      <c r="BX1411" t="str">
        <f t="shared" si="358"/>
        <v/>
      </c>
      <c r="BY1411" s="36">
        <f t="shared" si="359"/>
        <v>0</v>
      </c>
      <c r="BZ1411" s="36">
        <f t="shared" si="360"/>
        <v>0</v>
      </c>
      <c r="CA1411">
        <f t="shared" si="361"/>
        <v>0</v>
      </c>
      <c r="CB1411" s="36">
        <f t="shared" si="362"/>
        <v>0</v>
      </c>
      <c r="CC1411">
        <f t="shared" si="363"/>
        <v>0</v>
      </c>
      <c r="CD1411" s="36">
        <f t="shared" si="364"/>
        <v>0</v>
      </c>
      <c r="CE1411">
        <f t="shared" si="365"/>
        <v>0</v>
      </c>
      <c r="CF1411" s="36">
        <f t="shared" si="366"/>
        <v>0</v>
      </c>
      <c r="CG1411">
        <f t="shared" si="367"/>
        <v>0</v>
      </c>
      <c r="CH1411" s="36">
        <f t="shared" si="368"/>
        <v>0</v>
      </c>
      <c r="CI1411">
        <f t="shared" si="369"/>
        <v>0</v>
      </c>
      <c r="CJ1411" s="36">
        <f t="shared" si="370"/>
        <v>0</v>
      </c>
      <c r="CK1411">
        <f t="shared" si="371"/>
        <v>0</v>
      </c>
      <c r="CP1411">
        <v>2209</v>
      </c>
      <c r="DF1411">
        <f t="shared" si="374"/>
        <v>6</v>
      </c>
      <c r="DG1411" s="70">
        <f t="shared" si="372"/>
        <v>0</v>
      </c>
      <c r="DH1411" t="str">
        <f t="shared" si="373"/>
        <v/>
      </c>
    </row>
    <row r="1412" spans="1:112" x14ac:dyDescent="0.25">
      <c r="A1412" s="40">
        <v>112975</v>
      </c>
      <c r="B1412" s="24" t="s">
        <v>1228</v>
      </c>
      <c r="C1412" s="24" t="s">
        <v>565</v>
      </c>
      <c r="D1412" s="25" t="s">
        <v>181</v>
      </c>
      <c r="E1412" s="25"/>
      <c r="F1412" s="24"/>
      <c r="G1412" s="24"/>
      <c r="H1412" s="24"/>
      <c r="I1412" s="24"/>
      <c r="J1412" s="24"/>
      <c r="K1412" s="24"/>
      <c r="L1412" s="24"/>
      <c r="M1412" s="24"/>
      <c r="N1412" s="25"/>
      <c r="O1412" s="24">
        <v>4</v>
      </c>
      <c r="P1412" s="27">
        <v>4</v>
      </c>
      <c r="Q1412" s="28"/>
      <c r="R1412" s="28"/>
      <c r="S1412" s="28"/>
      <c r="T1412" s="29"/>
      <c r="U1412" s="28"/>
      <c r="V1412" s="30" t="s">
        <v>113</v>
      </c>
      <c r="W1412" s="30" t="s">
        <v>113</v>
      </c>
      <c r="X1412" s="30" t="s">
        <v>113</v>
      </c>
      <c r="Y1412" s="30">
        <v>4</v>
      </c>
      <c r="Z1412" s="30" t="s">
        <v>113</v>
      </c>
      <c r="AA1412" s="30">
        <v>6</v>
      </c>
      <c r="AB1412" s="30" t="s">
        <v>113</v>
      </c>
      <c r="AC1412" s="59" t="s">
        <v>113</v>
      </c>
      <c r="AD1412" s="59" t="s">
        <v>113</v>
      </c>
      <c r="AE1412" s="59" t="s">
        <v>113</v>
      </c>
      <c r="AF1412" s="59" t="s">
        <v>113</v>
      </c>
      <c r="AG1412" s="59" t="s">
        <v>113</v>
      </c>
      <c r="AH1412" s="59" t="s">
        <v>113</v>
      </c>
      <c r="AI1412" s="30" t="s">
        <v>113</v>
      </c>
      <c r="AJ1412" s="30" t="s">
        <v>113</v>
      </c>
      <c r="AK1412" s="30" t="s">
        <v>113</v>
      </c>
      <c r="AL1412" s="30" t="s">
        <v>113</v>
      </c>
      <c r="AM1412" s="30">
        <v>0</v>
      </c>
      <c r="AN1412" s="59">
        <v>22</v>
      </c>
      <c r="AO1412" s="30">
        <v>1</v>
      </c>
      <c r="AP1412" s="59">
        <v>6</v>
      </c>
      <c r="AQ1412" s="31">
        <v>4</v>
      </c>
      <c r="AR1412" s="31">
        <v>4</v>
      </c>
      <c r="AS1412" s="31">
        <v>4</v>
      </c>
      <c r="AT1412" s="32">
        <v>0</v>
      </c>
      <c r="AU1412" s="32">
        <v>0</v>
      </c>
      <c r="AV1412" s="32">
        <v>4</v>
      </c>
      <c r="AW1412" s="32">
        <v>0</v>
      </c>
      <c r="AX1412" s="32">
        <v>0</v>
      </c>
      <c r="AY1412" s="32">
        <v>0</v>
      </c>
      <c r="AZ1412" s="32">
        <v>0</v>
      </c>
      <c r="BA1412" s="32">
        <v>0</v>
      </c>
      <c r="BB1412" s="32">
        <v>0</v>
      </c>
      <c r="BC1412" s="32">
        <v>0</v>
      </c>
      <c r="BD1412" s="33">
        <v>7.2</v>
      </c>
      <c r="BE1412" s="33">
        <v>7.2</v>
      </c>
      <c r="BF1412" s="33">
        <v>7.2</v>
      </c>
      <c r="BG1412" s="33">
        <v>7.2</v>
      </c>
      <c r="BH1412" s="33">
        <v>7.2</v>
      </c>
      <c r="BI1412" s="33">
        <v>7.2</v>
      </c>
      <c r="BJ1412" s="34" t="s">
        <v>113</v>
      </c>
      <c r="BK1412" s="35">
        <v>4</v>
      </c>
      <c r="BL1412" t="str">
        <f>IF(BY1412&gt;LARGE(BZ1412:$CK1412,1),1,"")</f>
        <v/>
      </c>
      <c r="BM1412" t="str">
        <f>IF(BZ1412&gt;LARGE(CA1412:$CK1412,1),2,"")</f>
        <v/>
      </c>
      <c r="BN1412" t="str">
        <f>IF(CA1412&gt;LARGE(CB1412:$CK1412,1),2.2,"")</f>
        <v/>
      </c>
      <c r="BO1412" t="str">
        <f>IF(CB1412&gt;LARGE(CC1412:$CK1412,1),3,"")</f>
        <v/>
      </c>
      <c r="BP1412" t="str">
        <f>IF(CC1412&gt;LARGE(CD1412:$CK1412,1),3.2,"")</f>
        <v/>
      </c>
      <c r="BQ1412">
        <f>IF(CD1412&gt;LARGE(CE1412:$CK1412,1),4,"")</f>
        <v>4</v>
      </c>
      <c r="BR1412" t="str">
        <f>IF(CE1412&gt;LARGE(CF1412:$CK1412,1),4.2,"")</f>
        <v/>
      </c>
      <c r="BS1412" t="str">
        <f>IF(CF1412&gt;LARGE(CG1412:$CK1412,1),5,"")</f>
        <v/>
      </c>
      <c r="BT1412" t="str">
        <f>IF(CG1412&gt;LARGE(CH1412:$CK1412,1),5.2,"")</f>
        <v/>
      </c>
      <c r="BU1412" t="str">
        <f>IF(CH1412&gt;LARGE(CI1412:$CK1412,1),6,"")</f>
        <v/>
      </c>
      <c r="BV1412" t="str">
        <f>IF(CI1412&gt;LARGE(CJ1412:$CK1412,1),6.2,"")</f>
        <v/>
      </c>
      <c r="BW1412" t="str">
        <f>IF(CJ1412&gt;LARGE(CK1412:$CK1412,1),7,"")</f>
        <v/>
      </c>
      <c r="BX1412" t="str">
        <f t="shared" si="358"/>
        <v/>
      </c>
      <c r="BY1412" s="36">
        <f t="shared" si="359"/>
        <v>0</v>
      </c>
      <c r="BZ1412" s="36">
        <f t="shared" si="360"/>
        <v>0</v>
      </c>
      <c r="CA1412">
        <f t="shared" si="361"/>
        <v>0</v>
      </c>
      <c r="CB1412" s="36">
        <f t="shared" si="362"/>
        <v>0</v>
      </c>
      <c r="CC1412">
        <f t="shared" si="363"/>
        <v>0</v>
      </c>
      <c r="CD1412" s="36">
        <f t="shared" si="364"/>
        <v>1</v>
      </c>
      <c r="CE1412">
        <f t="shared" si="365"/>
        <v>0</v>
      </c>
      <c r="CF1412" s="36">
        <f t="shared" si="366"/>
        <v>0</v>
      </c>
      <c r="CG1412">
        <f t="shared" si="367"/>
        <v>0</v>
      </c>
      <c r="CH1412" s="36">
        <f t="shared" si="368"/>
        <v>0</v>
      </c>
      <c r="CI1412">
        <f t="shared" si="369"/>
        <v>0</v>
      </c>
      <c r="CJ1412" s="36">
        <f t="shared" si="370"/>
        <v>0</v>
      </c>
      <c r="CK1412">
        <f t="shared" si="371"/>
        <v>0</v>
      </c>
      <c r="CP1412">
        <v>2211</v>
      </c>
      <c r="DF1412">
        <f t="shared" si="374"/>
        <v>4</v>
      </c>
      <c r="DG1412" s="70">
        <f t="shared" si="372"/>
        <v>1</v>
      </c>
      <c r="DH1412" t="str">
        <f t="shared" si="373"/>
        <v/>
      </c>
    </row>
    <row r="1413" spans="1:112" x14ac:dyDescent="0.25">
      <c r="A1413" s="23">
        <v>144056</v>
      </c>
      <c r="B1413" s="24" t="s">
        <v>1872</v>
      </c>
      <c r="C1413" s="24" t="s">
        <v>180</v>
      </c>
      <c r="D1413" s="25" t="s">
        <v>181</v>
      </c>
      <c r="E1413" s="26"/>
      <c r="F1413" s="27"/>
      <c r="G1413" s="27"/>
      <c r="H1413" s="27"/>
      <c r="I1413" s="27"/>
      <c r="J1413" s="27"/>
      <c r="K1413" s="27"/>
      <c r="L1413" s="27"/>
      <c r="M1413" s="27">
        <v>7</v>
      </c>
      <c r="N1413" s="26">
        <v>6</v>
      </c>
      <c r="O1413" s="27">
        <v>5</v>
      </c>
      <c r="P1413" s="27">
        <v>5</v>
      </c>
      <c r="Q1413" s="28"/>
      <c r="R1413" s="28"/>
      <c r="S1413" s="28"/>
      <c r="T1413" s="29"/>
      <c r="U1413" s="28"/>
      <c r="V1413" s="30" t="s">
        <v>113</v>
      </c>
      <c r="W1413" s="30" t="s">
        <v>113</v>
      </c>
      <c r="X1413" s="30" t="s">
        <v>113</v>
      </c>
      <c r="Y1413" s="30">
        <v>4</v>
      </c>
      <c r="Z1413" s="30" t="s">
        <v>113</v>
      </c>
      <c r="AA1413" s="30">
        <v>6</v>
      </c>
      <c r="AB1413" s="30" t="s">
        <v>113</v>
      </c>
      <c r="AC1413" s="30" t="s">
        <v>113</v>
      </c>
      <c r="AD1413" s="30" t="s">
        <v>113</v>
      </c>
      <c r="AE1413" s="30" t="s">
        <v>113</v>
      </c>
      <c r="AF1413" s="30" t="s">
        <v>113</v>
      </c>
      <c r="AG1413" s="30" t="s">
        <v>113</v>
      </c>
      <c r="AH1413" s="30" t="s">
        <v>113</v>
      </c>
      <c r="AI1413" s="30" t="s">
        <v>113</v>
      </c>
      <c r="AJ1413" s="30" t="s">
        <v>113</v>
      </c>
      <c r="AK1413" s="30" t="s">
        <v>113</v>
      </c>
      <c r="AL1413" s="30" t="s">
        <v>113</v>
      </c>
      <c r="AM1413" s="30">
        <v>0</v>
      </c>
      <c r="AN1413" s="30">
        <v>22</v>
      </c>
      <c r="AO1413" s="30">
        <v>1</v>
      </c>
      <c r="AP1413" s="30">
        <v>6</v>
      </c>
      <c r="AQ1413" s="31">
        <v>5</v>
      </c>
      <c r="AR1413" s="31">
        <v>5</v>
      </c>
      <c r="AS1413" s="31">
        <v>5</v>
      </c>
      <c r="AT1413" s="32">
        <v>6</v>
      </c>
      <c r="AU1413" s="32">
        <v>0</v>
      </c>
      <c r="AV1413" s="32">
        <v>0</v>
      </c>
      <c r="AW1413" s="32">
        <v>0</v>
      </c>
      <c r="AX1413" s="32">
        <v>0</v>
      </c>
      <c r="AY1413" s="32">
        <v>0</v>
      </c>
      <c r="AZ1413" s="32">
        <v>0</v>
      </c>
      <c r="BA1413" s="32">
        <v>0</v>
      </c>
      <c r="BB1413" s="32">
        <v>0</v>
      </c>
      <c r="BC1413" s="32">
        <v>0</v>
      </c>
      <c r="BD1413" s="33">
        <v>7.2</v>
      </c>
      <c r="BE1413" s="33">
        <v>7.2</v>
      </c>
      <c r="BF1413" s="33">
        <v>7.2</v>
      </c>
      <c r="BG1413" s="33">
        <v>7.2</v>
      </c>
      <c r="BH1413" s="33">
        <v>7.2</v>
      </c>
      <c r="BI1413" s="33">
        <v>7.2</v>
      </c>
      <c r="BJ1413" s="34" t="s">
        <v>113</v>
      </c>
      <c r="BK1413" s="35">
        <v>5</v>
      </c>
      <c r="BL1413" t="str">
        <f>IF(BY1413&gt;LARGE(BZ1413:$CK1413,1),1,"")</f>
        <v/>
      </c>
      <c r="BM1413" t="str">
        <f>IF(BZ1413&gt;LARGE(CA1413:$CK1413,1),2,"")</f>
        <v/>
      </c>
      <c r="BN1413" t="str">
        <f>IF(CA1413&gt;LARGE(CB1413:$CK1413,1),2.2,"")</f>
        <v/>
      </c>
      <c r="BO1413" t="str">
        <f>IF(CB1413&gt;LARGE(CC1413:$CK1413,1),3,"")</f>
        <v/>
      </c>
      <c r="BP1413" t="str">
        <f>IF(CC1413&gt;LARGE(CD1413:$CK1413,1),3.2,"")</f>
        <v/>
      </c>
      <c r="BQ1413" t="str">
        <f>IF(CD1413&gt;LARGE(CE1413:$CK1413,1),4,"")</f>
        <v/>
      </c>
      <c r="BR1413" t="str">
        <f>IF(CE1413&gt;LARGE(CF1413:$CK1413,1),4.2,"")</f>
        <v/>
      </c>
      <c r="BS1413" t="str">
        <f>IF(CF1413&gt;LARGE(CG1413:$CK1413,1),5,"")</f>
        <v/>
      </c>
      <c r="BT1413" t="str">
        <f>IF(CG1413&gt;LARGE(CH1413:$CK1413,1),5.2,"")</f>
        <v/>
      </c>
      <c r="BU1413">
        <f>IF(CH1413&gt;LARGE(CI1413:$CK1413,1),6,"")</f>
        <v>6</v>
      </c>
      <c r="BV1413" t="str">
        <f>IF(CI1413&gt;LARGE(CJ1413:$CK1413,1),6.2,"")</f>
        <v/>
      </c>
      <c r="BW1413" t="str">
        <f>IF(CJ1413&gt;LARGE(CK1413:$CK1413,1),7,"")</f>
        <v/>
      </c>
      <c r="BX1413" t="str">
        <f t="shared" si="358"/>
        <v/>
      </c>
      <c r="BY1413" s="36">
        <f t="shared" si="359"/>
        <v>0</v>
      </c>
      <c r="BZ1413" s="36">
        <f t="shared" si="360"/>
        <v>0</v>
      </c>
      <c r="CA1413">
        <f t="shared" si="361"/>
        <v>0</v>
      </c>
      <c r="CB1413" s="36">
        <f t="shared" si="362"/>
        <v>0</v>
      </c>
      <c r="CC1413">
        <f t="shared" si="363"/>
        <v>0</v>
      </c>
      <c r="CD1413" s="36">
        <f t="shared" si="364"/>
        <v>0</v>
      </c>
      <c r="CE1413">
        <f t="shared" si="365"/>
        <v>0</v>
      </c>
      <c r="CF1413" s="36">
        <f t="shared" si="366"/>
        <v>0</v>
      </c>
      <c r="CG1413">
        <f t="shared" si="367"/>
        <v>0</v>
      </c>
      <c r="CH1413" s="36">
        <f t="shared" si="368"/>
        <v>1</v>
      </c>
      <c r="CI1413">
        <f t="shared" si="369"/>
        <v>0</v>
      </c>
      <c r="CJ1413" s="36">
        <f t="shared" si="370"/>
        <v>0</v>
      </c>
      <c r="CK1413">
        <f t="shared" si="371"/>
        <v>0</v>
      </c>
      <c r="CP1413">
        <v>2213</v>
      </c>
      <c r="DF1413">
        <f t="shared" si="374"/>
        <v>5</v>
      </c>
      <c r="DG1413" s="70">
        <f t="shared" si="372"/>
        <v>1</v>
      </c>
      <c r="DH1413" t="str">
        <f t="shared" si="373"/>
        <v/>
      </c>
    </row>
    <row r="1414" spans="1:112" x14ac:dyDescent="0.25">
      <c r="A1414" s="23">
        <v>56232</v>
      </c>
      <c r="B1414" s="24" t="s">
        <v>718</v>
      </c>
      <c r="C1414" s="24" t="s">
        <v>304</v>
      </c>
      <c r="D1414" s="25" t="s">
        <v>181</v>
      </c>
      <c r="E1414" s="26"/>
      <c r="F1414" s="27"/>
      <c r="G1414" s="27"/>
      <c r="H1414" s="27"/>
      <c r="I1414" s="27"/>
      <c r="J1414" s="27"/>
      <c r="K1414" s="27"/>
      <c r="L1414" s="27" t="s">
        <v>1106</v>
      </c>
      <c r="M1414" s="27">
        <v>3</v>
      </c>
      <c r="N1414" s="26">
        <v>4</v>
      </c>
      <c r="O1414" s="27"/>
      <c r="P1414" s="27">
        <v>6</v>
      </c>
      <c r="Q1414" s="28"/>
      <c r="R1414" s="28"/>
      <c r="S1414" s="28"/>
      <c r="T1414" s="29"/>
      <c r="U1414" s="28"/>
      <c r="V1414" s="30" t="s">
        <v>113</v>
      </c>
      <c r="W1414" s="30" t="s">
        <v>113</v>
      </c>
      <c r="X1414" s="30" t="s">
        <v>113</v>
      </c>
      <c r="Y1414" s="30">
        <v>4</v>
      </c>
      <c r="Z1414" s="30" t="s">
        <v>113</v>
      </c>
      <c r="AA1414" s="30">
        <v>6</v>
      </c>
      <c r="AB1414" s="30" t="s">
        <v>113</v>
      </c>
      <c r="AC1414" s="30" t="s">
        <v>113</v>
      </c>
      <c r="AD1414" s="30" t="s">
        <v>113</v>
      </c>
      <c r="AE1414" s="30" t="s">
        <v>113</v>
      </c>
      <c r="AF1414" s="30" t="s">
        <v>113</v>
      </c>
      <c r="AG1414" s="30" t="s">
        <v>113</v>
      </c>
      <c r="AH1414" s="30" t="s">
        <v>113</v>
      </c>
      <c r="AI1414" s="30" t="s">
        <v>113</v>
      </c>
      <c r="AJ1414" s="30" t="s">
        <v>113</v>
      </c>
      <c r="AK1414" s="30" t="s">
        <v>113</v>
      </c>
      <c r="AL1414" s="30" t="s">
        <v>113</v>
      </c>
      <c r="AM1414" s="30">
        <v>0</v>
      </c>
      <c r="AN1414" s="30">
        <v>22</v>
      </c>
      <c r="AO1414" s="30">
        <v>0</v>
      </c>
      <c r="AP1414" s="30">
        <v>7</v>
      </c>
      <c r="AQ1414" s="31">
        <v>6</v>
      </c>
      <c r="AR1414" s="31">
        <v>6</v>
      </c>
      <c r="AS1414" s="31">
        <v>6</v>
      </c>
      <c r="AT1414" s="32">
        <v>0</v>
      </c>
      <c r="AU1414" s="32">
        <v>0</v>
      </c>
      <c r="AV1414" s="32">
        <v>0</v>
      </c>
      <c r="AW1414" s="32">
        <v>0</v>
      </c>
      <c r="AX1414" s="32">
        <v>0</v>
      </c>
      <c r="AY1414" s="32">
        <v>0</v>
      </c>
      <c r="AZ1414" s="32">
        <v>0</v>
      </c>
      <c r="BA1414" s="32">
        <v>0</v>
      </c>
      <c r="BB1414" s="32">
        <v>0</v>
      </c>
      <c r="BC1414" s="32">
        <v>0</v>
      </c>
      <c r="BD1414" s="33">
        <v>7.2</v>
      </c>
      <c r="BE1414" s="33">
        <v>7.2</v>
      </c>
      <c r="BF1414" s="33">
        <v>7.2</v>
      </c>
      <c r="BG1414" s="33">
        <v>7.2</v>
      </c>
      <c r="BH1414" s="33">
        <v>7.2</v>
      </c>
      <c r="BI1414" s="33">
        <v>7.2</v>
      </c>
      <c r="BJ1414" s="34" t="s">
        <v>113</v>
      </c>
      <c r="BK1414" s="35" t="s">
        <v>113</v>
      </c>
      <c r="BL1414" t="str">
        <f>IF(BY1414&gt;LARGE(BZ1414:$CK1414,1),1,"")</f>
        <v/>
      </c>
      <c r="BM1414" t="str">
        <f>IF(BZ1414&gt;LARGE(CA1414:$CK1414,1),2,"")</f>
        <v/>
      </c>
      <c r="BN1414" t="str">
        <f>IF(CA1414&gt;LARGE(CB1414:$CK1414,1),2.2,"")</f>
        <v/>
      </c>
      <c r="BO1414" t="str">
        <f>IF(CB1414&gt;LARGE(CC1414:$CK1414,1),3,"")</f>
        <v/>
      </c>
      <c r="BP1414" t="str">
        <f>IF(CC1414&gt;LARGE(CD1414:$CK1414,1),3.2,"")</f>
        <v/>
      </c>
      <c r="BQ1414" t="str">
        <f>IF(CD1414&gt;LARGE(CE1414:$CK1414,1),4,"")</f>
        <v/>
      </c>
      <c r="BR1414" t="str">
        <f>IF(CE1414&gt;LARGE(CF1414:$CK1414,1),4.2,"")</f>
        <v/>
      </c>
      <c r="BS1414" t="str">
        <f>IF(CF1414&gt;LARGE(CG1414:$CK1414,1),5,"")</f>
        <v/>
      </c>
      <c r="BT1414" t="str">
        <f>IF(CG1414&gt;LARGE(CH1414:$CK1414,1),5.2,"")</f>
        <v/>
      </c>
      <c r="BU1414" t="str">
        <f>IF(CH1414&gt;LARGE(CI1414:$CK1414,1),6,"")</f>
        <v/>
      </c>
      <c r="BV1414" t="str">
        <f>IF(CI1414&gt;LARGE(CJ1414:$CK1414,1),6.2,"")</f>
        <v/>
      </c>
      <c r="BW1414" t="str">
        <f>IF(CJ1414&gt;LARGE(CK1414:$CK1414,1),7,"")</f>
        <v/>
      </c>
      <c r="BX1414" t="str">
        <f t="shared" si="358"/>
        <v/>
      </c>
      <c r="BY1414" s="36">
        <f t="shared" si="359"/>
        <v>0</v>
      </c>
      <c r="BZ1414" s="36">
        <f t="shared" si="360"/>
        <v>0</v>
      </c>
      <c r="CA1414">
        <f t="shared" si="361"/>
        <v>0</v>
      </c>
      <c r="CB1414" s="36">
        <f t="shared" si="362"/>
        <v>0</v>
      </c>
      <c r="CC1414">
        <f t="shared" si="363"/>
        <v>0</v>
      </c>
      <c r="CD1414" s="36">
        <f t="shared" si="364"/>
        <v>0</v>
      </c>
      <c r="CE1414">
        <f t="shared" si="365"/>
        <v>0</v>
      </c>
      <c r="CF1414" s="36">
        <f t="shared" si="366"/>
        <v>0</v>
      </c>
      <c r="CG1414">
        <f t="shared" si="367"/>
        <v>0</v>
      </c>
      <c r="CH1414" s="36">
        <f t="shared" si="368"/>
        <v>0</v>
      </c>
      <c r="CI1414">
        <f t="shared" si="369"/>
        <v>0</v>
      </c>
      <c r="CJ1414" s="36">
        <f t="shared" si="370"/>
        <v>0</v>
      </c>
      <c r="CK1414">
        <f t="shared" si="371"/>
        <v>0</v>
      </c>
      <c r="CP1414">
        <v>2217</v>
      </c>
      <c r="DF1414">
        <f t="shared" si="374"/>
        <v>6</v>
      </c>
      <c r="DG1414" s="70">
        <f t="shared" si="372"/>
        <v>0</v>
      </c>
      <c r="DH1414" t="str">
        <f t="shared" si="373"/>
        <v/>
      </c>
    </row>
    <row r="1415" spans="1:112" x14ac:dyDescent="0.25">
      <c r="A1415" s="23">
        <v>76987</v>
      </c>
      <c r="B1415" s="24" t="s">
        <v>719</v>
      </c>
      <c r="C1415" s="24" t="s">
        <v>1873</v>
      </c>
      <c r="D1415" s="25" t="s">
        <v>181</v>
      </c>
      <c r="E1415" s="26">
        <v>7</v>
      </c>
      <c r="F1415" s="27">
        <v>5</v>
      </c>
      <c r="G1415" s="27">
        <v>5</v>
      </c>
      <c r="H1415" s="27">
        <v>7</v>
      </c>
      <c r="I1415" s="27">
        <v>6</v>
      </c>
      <c r="J1415" s="27">
        <v>5</v>
      </c>
      <c r="K1415" s="27">
        <v>6</v>
      </c>
      <c r="L1415" s="27">
        <v>6</v>
      </c>
      <c r="M1415" s="27">
        <v>6</v>
      </c>
      <c r="N1415" s="26">
        <v>5</v>
      </c>
      <c r="O1415" s="27">
        <v>5</v>
      </c>
      <c r="P1415" s="27">
        <v>5</v>
      </c>
      <c r="Q1415" s="28"/>
      <c r="R1415" s="28"/>
      <c r="S1415" s="28"/>
      <c r="T1415" s="29"/>
      <c r="U1415" s="28"/>
      <c r="V1415" s="30" t="s">
        <v>113</v>
      </c>
      <c r="W1415" s="30" t="s">
        <v>113</v>
      </c>
      <c r="X1415" s="30" t="s">
        <v>113</v>
      </c>
      <c r="Y1415" s="30">
        <v>4</v>
      </c>
      <c r="Z1415" s="30" t="s">
        <v>113</v>
      </c>
      <c r="AA1415" s="30">
        <v>6</v>
      </c>
      <c r="AB1415" s="30" t="s">
        <v>113</v>
      </c>
      <c r="AC1415" s="30" t="s">
        <v>113</v>
      </c>
      <c r="AD1415" s="30" t="s">
        <v>113</v>
      </c>
      <c r="AE1415" s="30" t="s">
        <v>113</v>
      </c>
      <c r="AF1415" s="30" t="s">
        <v>113</v>
      </c>
      <c r="AG1415" s="30" t="s">
        <v>113</v>
      </c>
      <c r="AH1415" s="30" t="s">
        <v>113</v>
      </c>
      <c r="AI1415" s="30" t="s">
        <v>113</v>
      </c>
      <c r="AJ1415" s="30" t="s">
        <v>113</v>
      </c>
      <c r="AK1415" s="30" t="s">
        <v>113</v>
      </c>
      <c r="AL1415" s="30" t="s">
        <v>113</v>
      </c>
      <c r="AM1415" s="30">
        <v>0</v>
      </c>
      <c r="AN1415" s="30">
        <v>22</v>
      </c>
      <c r="AO1415" s="30">
        <v>1</v>
      </c>
      <c r="AP1415" s="30">
        <v>6</v>
      </c>
      <c r="AQ1415" s="31">
        <v>5</v>
      </c>
      <c r="AR1415" s="31">
        <v>6</v>
      </c>
      <c r="AS1415" s="31">
        <v>6</v>
      </c>
      <c r="AT1415" s="32">
        <v>6</v>
      </c>
      <c r="AU1415" s="32">
        <v>6</v>
      </c>
      <c r="AV1415" s="32">
        <v>6</v>
      </c>
      <c r="AW1415" s="32">
        <v>6</v>
      </c>
      <c r="AX1415" s="32">
        <v>0</v>
      </c>
      <c r="AY1415" s="32">
        <v>6</v>
      </c>
      <c r="AZ1415" s="32">
        <v>6</v>
      </c>
      <c r="BA1415" s="32">
        <v>6</v>
      </c>
      <c r="BB1415" s="32">
        <v>6</v>
      </c>
      <c r="BC1415" s="32">
        <v>6</v>
      </c>
      <c r="BD1415" s="33">
        <v>7.2</v>
      </c>
      <c r="BE1415" s="33">
        <v>7.2</v>
      </c>
      <c r="BF1415" s="33">
        <v>6</v>
      </c>
      <c r="BG1415" s="33">
        <v>6</v>
      </c>
      <c r="BH1415" s="33">
        <v>6</v>
      </c>
      <c r="BI1415" s="33">
        <v>6</v>
      </c>
      <c r="BJ1415" s="34">
        <v>6</v>
      </c>
      <c r="BK1415" s="35">
        <v>6</v>
      </c>
      <c r="BL1415" t="str">
        <f>IF(BY1415&gt;LARGE(BZ1415:$CK1415,1),1,"")</f>
        <v/>
      </c>
      <c r="BM1415" t="str">
        <f>IF(BZ1415&gt;LARGE(CA1415:$CK1415,1),2,"")</f>
        <v/>
      </c>
      <c r="BN1415" t="str">
        <f>IF(CA1415&gt;LARGE(CB1415:$CK1415,1),2.2,"")</f>
        <v/>
      </c>
      <c r="BO1415" t="str">
        <f>IF(CB1415&gt;LARGE(CC1415:$CK1415,1),3,"")</f>
        <v/>
      </c>
      <c r="BP1415" t="str">
        <f>IF(CC1415&gt;LARGE(CD1415:$CK1415,1),3.2,"")</f>
        <v/>
      </c>
      <c r="BQ1415" t="str">
        <f>IF(CD1415&gt;LARGE(CE1415:$CK1415,1),4,"")</f>
        <v/>
      </c>
      <c r="BR1415" t="str">
        <f>IF(CE1415&gt;LARGE(CF1415:$CK1415,1),4.2,"")</f>
        <v/>
      </c>
      <c r="BS1415" t="str">
        <f>IF(CF1415&gt;LARGE(CG1415:$CK1415,1),5,"")</f>
        <v/>
      </c>
      <c r="BT1415" t="str">
        <f>IF(CG1415&gt;LARGE(CH1415:$CK1415,1),5.2,"")</f>
        <v/>
      </c>
      <c r="BU1415">
        <f>IF(CH1415&gt;LARGE(CI1415:$CK1415,1),6,"")</f>
        <v>6</v>
      </c>
      <c r="BV1415" t="str">
        <f>IF(CI1415&gt;LARGE(CJ1415:$CK1415,1),6.2,"")</f>
        <v/>
      </c>
      <c r="BW1415" t="str">
        <f>IF(CJ1415&gt;LARGE(CK1415:$CK1415,1),7,"")</f>
        <v/>
      </c>
      <c r="BX1415" t="str">
        <f t="shared" si="358"/>
        <v/>
      </c>
      <c r="BY1415" s="36">
        <f t="shared" si="359"/>
        <v>0</v>
      </c>
      <c r="BZ1415" s="36">
        <f t="shared" si="360"/>
        <v>0</v>
      </c>
      <c r="CA1415">
        <f t="shared" si="361"/>
        <v>0</v>
      </c>
      <c r="CB1415" s="36">
        <f t="shared" si="362"/>
        <v>0</v>
      </c>
      <c r="CC1415">
        <f t="shared" si="363"/>
        <v>0</v>
      </c>
      <c r="CD1415" s="36">
        <f t="shared" si="364"/>
        <v>0</v>
      </c>
      <c r="CE1415">
        <f t="shared" si="365"/>
        <v>0</v>
      </c>
      <c r="CF1415" s="36">
        <f t="shared" si="366"/>
        <v>0</v>
      </c>
      <c r="CG1415">
        <f t="shared" si="367"/>
        <v>0</v>
      </c>
      <c r="CH1415" s="36">
        <f t="shared" si="368"/>
        <v>9</v>
      </c>
      <c r="CI1415">
        <f t="shared" si="369"/>
        <v>0</v>
      </c>
      <c r="CJ1415" s="36">
        <f t="shared" si="370"/>
        <v>0</v>
      </c>
      <c r="CK1415">
        <f t="shared" si="371"/>
        <v>0</v>
      </c>
      <c r="CP1415">
        <v>2220</v>
      </c>
      <c r="DF1415">
        <f t="shared" si="374"/>
        <v>6</v>
      </c>
      <c r="DG1415" s="70">
        <f t="shared" si="372"/>
        <v>9</v>
      </c>
      <c r="DH1415" t="str">
        <f t="shared" si="373"/>
        <v/>
      </c>
    </row>
    <row r="1416" spans="1:112" x14ac:dyDescent="0.25">
      <c r="A1416" s="23">
        <v>100644</v>
      </c>
      <c r="B1416" s="24" t="s">
        <v>1874</v>
      </c>
      <c r="C1416" s="24" t="s">
        <v>1105</v>
      </c>
      <c r="D1416" s="25" t="s">
        <v>181</v>
      </c>
      <c r="E1416" s="26">
        <v>7</v>
      </c>
      <c r="F1416" s="27">
        <v>5</v>
      </c>
      <c r="G1416" s="27">
        <v>7</v>
      </c>
      <c r="H1416" s="27">
        <v>6</v>
      </c>
      <c r="I1416" s="27">
        <v>4</v>
      </c>
      <c r="J1416" s="27">
        <v>5</v>
      </c>
      <c r="K1416" s="27">
        <v>4</v>
      </c>
      <c r="L1416" s="27" t="s">
        <v>1265</v>
      </c>
      <c r="M1416" s="27">
        <v>6</v>
      </c>
      <c r="N1416" s="26">
        <v>6</v>
      </c>
      <c r="O1416" s="27">
        <v>6</v>
      </c>
      <c r="P1416" s="27">
        <v>6</v>
      </c>
      <c r="Q1416" s="28"/>
      <c r="R1416" s="28"/>
      <c r="S1416" s="28"/>
      <c r="T1416" s="29"/>
      <c r="U1416" s="28"/>
      <c r="V1416" s="30" t="s">
        <v>113</v>
      </c>
      <c r="W1416" s="30" t="s">
        <v>113</v>
      </c>
      <c r="X1416" s="30" t="s">
        <v>113</v>
      </c>
      <c r="Y1416" s="30">
        <v>4</v>
      </c>
      <c r="Z1416" s="30" t="s">
        <v>113</v>
      </c>
      <c r="AA1416" s="30">
        <v>6</v>
      </c>
      <c r="AB1416" s="30" t="s">
        <v>113</v>
      </c>
      <c r="AC1416" s="30" t="s">
        <v>113</v>
      </c>
      <c r="AD1416" s="30" t="s">
        <v>113</v>
      </c>
      <c r="AE1416" s="30" t="s">
        <v>113</v>
      </c>
      <c r="AF1416" s="30" t="s">
        <v>113</v>
      </c>
      <c r="AG1416" s="30" t="s">
        <v>113</v>
      </c>
      <c r="AH1416" s="30" t="s">
        <v>113</v>
      </c>
      <c r="AI1416" s="30" t="s">
        <v>113</v>
      </c>
      <c r="AJ1416" s="30" t="s">
        <v>113</v>
      </c>
      <c r="AK1416" s="30" t="s">
        <v>113</v>
      </c>
      <c r="AL1416" s="30" t="s">
        <v>113</v>
      </c>
      <c r="AM1416" s="30">
        <v>0</v>
      </c>
      <c r="AN1416" s="30">
        <v>22</v>
      </c>
      <c r="AO1416" s="30">
        <v>0</v>
      </c>
      <c r="AP1416" s="30">
        <v>7</v>
      </c>
      <c r="AQ1416" s="31">
        <v>6</v>
      </c>
      <c r="AR1416" s="31">
        <v>6</v>
      </c>
      <c r="AS1416" s="31">
        <v>6</v>
      </c>
      <c r="AT1416" s="32">
        <v>6</v>
      </c>
      <c r="AU1416" s="32">
        <v>0</v>
      </c>
      <c r="AV1416" s="32">
        <v>6</v>
      </c>
      <c r="AW1416" s="32">
        <v>6</v>
      </c>
      <c r="AX1416" s="32">
        <v>0</v>
      </c>
      <c r="AY1416" s="32">
        <v>6</v>
      </c>
      <c r="AZ1416" s="32">
        <v>0</v>
      </c>
      <c r="BA1416" s="32">
        <v>6</v>
      </c>
      <c r="BB1416" s="32">
        <v>0</v>
      </c>
      <c r="BC1416" s="32">
        <v>0</v>
      </c>
      <c r="BD1416" s="33">
        <v>7.2</v>
      </c>
      <c r="BE1416" s="33">
        <v>7.2</v>
      </c>
      <c r="BF1416" s="33">
        <v>7.2</v>
      </c>
      <c r="BG1416" s="33">
        <v>7.2</v>
      </c>
      <c r="BH1416" s="33">
        <v>6</v>
      </c>
      <c r="BI1416" s="33">
        <v>6</v>
      </c>
      <c r="BJ1416" s="34">
        <v>6</v>
      </c>
      <c r="BK1416" s="35">
        <v>6</v>
      </c>
      <c r="BL1416" t="str">
        <f>IF(BY1416&gt;LARGE(BZ1416:$CK1416,1),1,"")</f>
        <v/>
      </c>
      <c r="BM1416" t="str">
        <f>IF(BZ1416&gt;LARGE(CA1416:$CK1416,1),2,"")</f>
        <v/>
      </c>
      <c r="BN1416" t="str">
        <f>IF(CA1416&gt;LARGE(CB1416:$CK1416,1),2.2,"")</f>
        <v/>
      </c>
      <c r="BO1416" t="str">
        <f>IF(CB1416&gt;LARGE(CC1416:$CK1416,1),3,"")</f>
        <v/>
      </c>
      <c r="BP1416" t="str">
        <f>IF(CC1416&gt;LARGE(CD1416:$CK1416,1),3.2,"")</f>
        <v/>
      </c>
      <c r="BQ1416" t="str">
        <f>IF(CD1416&gt;LARGE(CE1416:$CK1416,1),4,"")</f>
        <v/>
      </c>
      <c r="BR1416" t="str">
        <f>IF(CE1416&gt;LARGE(CF1416:$CK1416,1),4.2,"")</f>
        <v/>
      </c>
      <c r="BS1416" t="str">
        <f>IF(CF1416&gt;LARGE(CG1416:$CK1416,1),5,"")</f>
        <v/>
      </c>
      <c r="BT1416" t="str">
        <f>IF(CG1416&gt;LARGE(CH1416:$CK1416,1),5.2,"")</f>
        <v/>
      </c>
      <c r="BU1416">
        <f>IF(CH1416&gt;LARGE(CI1416:$CK1416,1),6,"")</f>
        <v>6</v>
      </c>
      <c r="BV1416" t="str">
        <f>IF(CI1416&gt;LARGE(CJ1416:$CK1416,1),6.2,"")</f>
        <v/>
      </c>
      <c r="BW1416" t="str">
        <f>IF(CJ1416&gt;LARGE(CK1416:$CK1416,1),7,"")</f>
        <v/>
      </c>
      <c r="BX1416" t="str">
        <f t="shared" ref="BX1416:BX1479" si="375">IF(CK1416&gt;0,7.2,"")</f>
        <v/>
      </c>
      <c r="BY1416" s="36">
        <f t="shared" ref="BY1416:BY1479" si="376">COUNTIF($AT1416:$BC1416,1)+COUNTIF($AT1416:$BC1416,1.1)</f>
        <v>0</v>
      </c>
      <c r="BZ1416" s="36">
        <f t="shared" ref="BZ1416:BZ1479" si="377">COUNTIF($AT1416:$BC1416,2)+COUNTIF($AT1416:$BC1416,2.1)</f>
        <v>0</v>
      </c>
      <c r="CA1416">
        <f t="shared" ref="CA1416:CA1479" si="378">COUNTIF($AT1416:$BC1416,2.2)</f>
        <v>0</v>
      </c>
      <c r="CB1416" s="36">
        <f t="shared" ref="CB1416:CB1479" si="379">COUNTIF($AT1416:$BC1416,3)+COUNTIF($AT1416:$BC1416,3.1)</f>
        <v>0</v>
      </c>
      <c r="CC1416">
        <f t="shared" ref="CC1416:CC1479" si="380">COUNTIF($AT1416:$BC1416,3.2)</f>
        <v>0</v>
      </c>
      <c r="CD1416" s="36">
        <f t="shared" ref="CD1416:CD1479" si="381">COUNTIF($AT1416:$BC1416,4)+COUNTIF($AT1416:$BC1416,4.1)</f>
        <v>0</v>
      </c>
      <c r="CE1416">
        <f t="shared" ref="CE1416:CE1479" si="382">COUNTIF($AT1416:$BC1416,4.2)</f>
        <v>0</v>
      </c>
      <c r="CF1416" s="36">
        <f t="shared" ref="CF1416:CF1479" si="383">COUNTIF($AT1416:$BC1416,5)+COUNTIF($AT1416:$BC1416,5.1)</f>
        <v>0</v>
      </c>
      <c r="CG1416">
        <f t="shared" ref="CG1416:CG1479" si="384">COUNTIF($AT1416:$BC1416,5.2)</f>
        <v>0</v>
      </c>
      <c r="CH1416" s="36">
        <f t="shared" ref="CH1416:CH1479" si="385">COUNTIF($AT1416:$BC1416,6)+COUNTIF($AT1416:$BC1416,6.1)</f>
        <v>5</v>
      </c>
      <c r="CI1416">
        <f t="shared" ref="CI1416:CI1479" si="386">COUNTIF($AT1416:$BC1416,6.2)</f>
        <v>0</v>
      </c>
      <c r="CJ1416" s="36">
        <f t="shared" ref="CJ1416:CJ1479" si="387">COUNTIF($AT1416:$BC1416,7)+COUNTIF($AT1416:$BC1416,7.1)</f>
        <v>0</v>
      </c>
      <c r="CK1416">
        <f t="shared" ref="CK1416:CK1479" si="388">COUNTIF($AT1416:$BC1416,7.2)</f>
        <v>0</v>
      </c>
      <c r="CP1416">
        <v>2222</v>
      </c>
      <c r="DF1416">
        <f t="shared" si="374"/>
        <v>6</v>
      </c>
      <c r="DG1416" s="70">
        <f t="shared" si="372"/>
        <v>5</v>
      </c>
      <c r="DH1416" t="str">
        <f t="shared" si="373"/>
        <v/>
      </c>
    </row>
    <row r="1417" spans="1:112" x14ac:dyDescent="0.25">
      <c r="A1417" s="23">
        <v>5907</v>
      </c>
      <c r="B1417" s="24" t="s">
        <v>146</v>
      </c>
      <c r="C1417" s="24" t="s">
        <v>596</v>
      </c>
      <c r="D1417" s="25" t="s">
        <v>181</v>
      </c>
      <c r="E1417" s="26">
        <v>5</v>
      </c>
      <c r="F1417" s="27">
        <v>5</v>
      </c>
      <c r="G1417" s="27">
        <v>6</v>
      </c>
      <c r="H1417" s="27">
        <v>4</v>
      </c>
      <c r="I1417" s="27">
        <v>2</v>
      </c>
      <c r="J1417" s="27">
        <v>3</v>
      </c>
      <c r="K1417" s="27">
        <v>3</v>
      </c>
      <c r="L1417" s="27">
        <v>4</v>
      </c>
      <c r="M1417" s="27">
        <v>4</v>
      </c>
      <c r="N1417" s="26">
        <v>4</v>
      </c>
      <c r="O1417" s="27">
        <v>4</v>
      </c>
      <c r="P1417" s="27">
        <v>4</v>
      </c>
      <c r="Q1417" s="28"/>
      <c r="R1417" s="28"/>
      <c r="S1417" s="28"/>
      <c r="T1417" s="29"/>
      <c r="U1417" s="28"/>
      <c r="V1417" s="30" t="s">
        <v>113</v>
      </c>
      <c r="W1417" s="30" t="s">
        <v>113</v>
      </c>
      <c r="X1417" s="30" t="s">
        <v>113</v>
      </c>
      <c r="Y1417" s="30">
        <v>4</v>
      </c>
      <c r="Z1417" s="30" t="s">
        <v>113</v>
      </c>
      <c r="AA1417" s="30">
        <v>6</v>
      </c>
      <c r="AB1417" s="30" t="s">
        <v>113</v>
      </c>
      <c r="AC1417" s="30" t="s">
        <v>113</v>
      </c>
      <c r="AD1417" s="30" t="s">
        <v>113</v>
      </c>
      <c r="AE1417" s="30" t="s">
        <v>113</v>
      </c>
      <c r="AF1417" s="30" t="s">
        <v>113</v>
      </c>
      <c r="AG1417" s="30" t="s">
        <v>113</v>
      </c>
      <c r="AH1417" s="30" t="s">
        <v>113</v>
      </c>
      <c r="AI1417" s="30" t="s">
        <v>113</v>
      </c>
      <c r="AJ1417" s="30" t="s">
        <v>113</v>
      </c>
      <c r="AK1417" s="30" t="s">
        <v>113</v>
      </c>
      <c r="AL1417" s="30" t="s">
        <v>113</v>
      </c>
      <c r="AM1417" s="30">
        <v>0</v>
      </c>
      <c r="AN1417" s="30">
        <v>22</v>
      </c>
      <c r="AO1417" s="30">
        <v>1</v>
      </c>
      <c r="AP1417" s="30">
        <v>6</v>
      </c>
      <c r="AQ1417" s="31">
        <v>4</v>
      </c>
      <c r="AR1417" s="31">
        <v>4</v>
      </c>
      <c r="AS1417" s="31">
        <v>4</v>
      </c>
      <c r="AT1417" s="32">
        <v>4</v>
      </c>
      <c r="AU1417" s="32">
        <v>4</v>
      </c>
      <c r="AV1417" s="32">
        <v>0</v>
      </c>
      <c r="AW1417" s="32">
        <v>0</v>
      </c>
      <c r="AX1417" s="32">
        <v>4</v>
      </c>
      <c r="AY1417" s="32">
        <v>4</v>
      </c>
      <c r="AZ1417" s="32">
        <v>4</v>
      </c>
      <c r="BA1417" s="32">
        <v>4</v>
      </c>
      <c r="BB1417" s="32">
        <v>4</v>
      </c>
      <c r="BC1417" s="32">
        <v>4</v>
      </c>
      <c r="BD1417" s="33">
        <v>7.2</v>
      </c>
      <c r="BE1417" s="33">
        <v>7.2</v>
      </c>
      <c r="BF1417" s="33">
        <v>7.2</v>
      </c>
      <c r="BG1417" s="33">
        <v>4</v>
      </c>
      <c r="BH1417" s="33">
        <v>4</v>
      </c>
      <c r="BI1417" s="33">
        <v>4</v>
      </c>
      <c r="BJ1417" s="34">
        <v>4</v>
      </c>
      <c r="BK1417" s="35">
        <v>4</v>
      </c>
      <c r="BL1417" t="str">
        <f>IF(BY1417&gt;LARGE(BZ1417:$CK1417,1),1,"")</f>
        <v/>
      </c>
      <c r="BM1417" t="str">
        <f>IF(BZ1417&gt;LARGE(CA1417:$CK1417,1),2,"")</f>
        <v/>
      </c>
      <c r="BN1417" t="str">
        <f>IF(CA1417&gt;LARGE(CB1417:$CK1417,1),2.2,"")</f>
        <v/>
      </c>
      <c r="BO1417" t="str">
        <f>IF(CB1417&gt;LARGE(CC1417:$CK1417,1),3,"")</f>
        <v/>
      </c>
      <c r="BP1417" t="str">
        <f>IF(CC1417&gt;LARGE(CD1417:$CK1417,1),3.2,"")</f>
        <v/>
      </c>
      <c r="BQ1417">
        <f>IF(CD1417&gt;LARGE(CE1417:$CK1417,1),4,"")</f>
        <v>4</v>
      </c>
      <c r="BR1417" t="str">
        <f>IF(CE1417&gt;LARGE(CF1417:$CK1417,1),4.2,"")</f>
        <v/>
      </c>
      <c r="BS1417" t="str">
        <f>IF(CF1417&gt;LARGE(CG1417:$CK1417,1),5,"")</f>
        <v/>
      </c>
      <c r="BT1417" t="str">
        <f>IF(CG1417&gt;LARGE(CH1417:$CK1417,1),5.2,"")</f>
        <v/>
      </c>
      <c r="BU1417" t="str">
        <f>IF(CH1417&gt;LARGE(CI1417:$CK1417,1),6,"")</f>
        <v/>
      </c>
      <c r="BV1417" t="str">
        <f>IF(CI1417&gt;LARGE(CJ1417:$CK1417,1),6.2,"")</f>
        <v/>
      </c>
      <c r="BW1417" t="str">
        <f>IF(CJ1417&gt;LARGE(CK1417:$CK1417,1),7,"")</f>
        <v/>
      </c>
      <c r="BX1417" t="str">
        <f t="shared" si="375"/>
        <v/>
      </c>
      <c r="BY1417" s="36">
        <f t="shared" si="376"/>
        <v>0</v>
      </c>
      <c r="BZ1417" s="36">
        <f t="shared" si="377"/>
        <v>0</v>
      </c>
      <c r="CA1417">
        <f t="shared" si="378"/>
        <v>0</v>
      </c>
      <c r="CB1417" s="36">
        <f t="shared" si="379"/>
        <v>0</v>
      </c>
      <c r="CC1417">
        <f t="shared" si="380"/>
        <v>0</v>
      </c>
      <c r="CD1417" s="36">
        <f t="shared" si="381"/>
        <v>8</v>
      </c>
      <c r="CE1417">
        <f t="shared" si="382"/>
        <v>0</v>
      </c>
      <c r="CF1417" s="36">
        <f t="shared" si="383"/>
        <v>0</v>
      </c>
      <c r="CG1417">
        <f t="shared" si="384"/>
        <v>0</v>
      </c>
      <c r="CH1417" s="36">
        <f t="shared" si="385"/>
        <v>0</v>
      </c>
      <c r="CI1417">
        <f t="shared" si="386"/>
        <v>0</v>
      </c>
      <c r="CJ1417" s="36">
        <f t="shared" si="387"/>
        <v>0</v>
      </c>
      <c r="CK1417">
        <f t="shared" si="388"/>
        <v>0</v>
      </c>
      <c r="CP1417">
        <v>2228</v>
      </c>
      <c r="DF1417">
        <f t="shared" si="374"/>
        <v>4</v>
      </c>
      <c r="DG1417" s="70">
        <f t="shared" ref="DG1417:DG1480" si="389">COUNT(AT1417:BC1417)-COUNTIF(AT1417:BC1417,0)</f>
        <v>8</v>
      </c>
      <c r="DH1417" t="str">
        <f t="shared" ref="DH1417:DH1480" si="390">IF(BJ1417&lt;&gt;BK1417,IF(DG1417&gt;4,BK1417,""),"")</f>
        <v/>
      </c>
    </row>
    <row r="1418" spans="1:112" x14ac:dyDescent="0.25">
      <c r="A1418" s="23">
        <v>31385</v>
      </c>
      <c r="B1418" s="24" t="s">
        <v>1875</v>
      </c>
      <c r="C1418" s="24" t="s">
        <v>1392</v>
      </c>
      <c r="D1418" s="25" t="s">
        <v>181</v>
      </c>
      <c r="E1418" s="26">
        <v>5</v>
      </c>
      <c r="F1418" s="27">
        <v>5</v>
      </c>
      <c r="G1418" s="27">
        <v>6</v>
      </c>
      <c r="H1418" s="27">
        <v>4</v>
      </c>
      <c r="I1418" s="27">
        <v>6</v>
      </c>
      <c r="J1418" s="27"/>
      <c r="K1418" s="27">
        <v>6</v>
      </c>
      <c r="L1418" s="27">
        <v>6</v>
      </c>
      <c r="M1418" s="27">
        <v>6</v>
      </c>
      <c r="N1418" s="26"/>
      <c r="O1418" s="27"/>
      <c r="P1418" s="27">
        <v>6</v>
      </c>
      <c r="Q1418" s="28"/>
      <c r="R1418" s="28"/>
      <c r="S1418" s="28"/>
      <c r="T1418" s="29"/>
      <c r="U1418" s="28"/>
      <c r="V1418" s="30" t="s">
        <v>113</v>
      </c>
      <c r="W1418" s="30" t="s">
        <v>113</v>
      </c>
      <c r="X1418" s="30" t="s">
        <v>113</v>
      </c>
      <c r="Y1418" s="30">
        <v>4</v>
      </c>
      <c r="Z1418" s="30" t="s">
        <v>113</v>
      </c>
      <c r="AA1418" s="30">
        <v>6</v>
      </c>
      <c r="AB1418" s="30" t="s">
        <v>113</v>
      </c>
      <c r="AC1418" s="30" t="s">
        <v>113</v>
      </c>
      <c r="AD1418" s="30" t="s">
        <v>113</v>
      </c>
      <c r="AE1418" s="30" t="s">
        <v>113</v>
      </c>
      <c r="AF1418" s="30" t="s">
        <v>113</v>
      </c>
      <c r="AG1418" s="30" t="s">
        <v>113</v>
      </c>
      <c r="AH1418" s="30" t="s">
        <v>113</v>
      </c>
      <c r="AI1418" s="30" t="s">
        <v>113</v>
      </c>
      <c r="AJ1418" s="30" t="s">
        <v>113</v>
      </c>
      <c r="AK1418" s="30" t="s">
        <v>113</v>
      </c>
      <c r="AL1418" s="30" t="s">
        <v>113</v>
      </c>
      <c r="AM1418" s="30">
        <v>0</v>
      </c>
      <c r="AN1418" s="30">
        <v>22</v>
      </c>
      <c r="AO1418" s="30">
        <v>0</v>
      </c>
      <c r="AP1418" s="30">
        <v>7</v>
      </c>
      <c r="AQ1418" s="31">
        <v>6</v>
      </c>
      <c r="AR1418" s="31">
        <v>6</v>
      </c>
      <c r="AS1418" s="31">
        <v>6</v>
      </c>
      <c r="AT1418" s="32">
        <v>0</v>
      </c>
      <c r="AU1418" s="32">
        <v>0</v>
      </c>
      <c r="AV1418" s="32">
        <v>0</v>
      </c>
      <c r="AW1418" s="32">
        <v>0</v>
      </c>
      <c r="AX1418" s="32">
        <v>0</v>
      </c>
      <c r="AY1418" s="32">
        <v>0</v>
      </c>
      <c r="AZ1418" s="32">
        <v>0</v>
      </c>
      <c r="BA1418" s="32">
        <v>0</v>
      </c>
      <c r="BB1418" s="32">
        <v>0</v>
      </c>
      <c r="BC1418" s="32">
        <v>0</v>
      </c>
      <c r="BD1418" s="33">
        <v>7.2</v>
      </c>
      <c r="BE1418" s="33">
        <v>7.2</v>
      </c>
      <c r="BF1418" s="33">
        <v>7.2</v>
      </c>
      <c r="BG1418" s="33">
        <v>7.2</v>
      </c>
      <c r="BH1418" s="33">
        <v>7.2</v>
      </c>
      <c r="BI1418" s="33">
        <v>7.2</v>
      </c>
      <c r="BJ1418" s="34" t="s">
        <v>113</v>
      </c>
      <c r="BK1418" s="35" t="s">
        <v>113</v>
      </c>
      <c r="BL1418" t="str">
        <f>IF(BY1418&gt;LARGE(BZ1418:$CK1418,1),1,"")</f>
        <v/>
      </c>
      <c r="BM1418" t="str">
        <f>IF(BZ1418&gt;LARGE(CA1418:$CK1418,1),2,"")</f>
        <v/>
      </c>
      <c r="BN1418" t="str">
        <f>IF(CA1418&gt;LARGE(CB1418:$CK1418,1),2.2,"")</f>
        <v/>
      </c>
      <c r="BO1418" t="str">
        <f>IF(CB1418&gt;LARGE(CC1418:$CK1418,1),3,"")</f>
        <v/>
      </c>
      <c r="BP1418" t="str">
        <f>IF(CC1418&gt;LARGE(CD1418:$CK1418,1),3.2,"")</f>
        <v/>
      </c>
      <c r="BQ1418" t="str">
        <f>IF(CD1418&gt;LARGE(CE1418:$CK1418,1),4,"")</f>
        <v/>
      </c>
      <c r="BR1418" t="str">
        <f>IF(CE1418&gt;LARGE(CF1418:$CK1418,1),4.2,"")</f>
        <v/>
      </c>
      <c r="BS1418" t="str">
        <f>IF(CF1418&gt;LARGE(CG1418:$CK1418,1),5,"")</f>
        <v/>
      </c>
      <c r="BT1418" t="str">
        <f>IF(CG1418&gt;LARGE(CH1418:$CK1418,1),5.2,"")</f>
        <v/>
      </c>
      <c r="BU1418" t="str">
        <f>IF(CH1418&gt;LARGE(CI1418:$CK1418,1),6,"")</f>
        <v/>
      </c>
      <c r="BV1418" t="str">
        <f>IF(CI1418&gt;LARGE(CJ1418:$CK1418,1),6.2,"")</f>
        <v/>
      </c>
      <c r="BW1418" t="str">
        <f>IF(CJ1418&gt;LARGE(CK1418:$CK1418,1),7,"")</f>
        <v/>
      </c>
      <c r="BX1418" t="str">
        <f t="shared" si="375"/>
        <v/>
      </c>
      <c r="BY1418" s="36">
        <f t="shared" si="376"/>
        <v>0</v>
      </c>
      <c r="BZ1418" s="36">
        <f t="shared" si="377"/>
        <v>0</v>
      </c>
      <c r="CA1418">
        <f t="shared" si="378"/>
        <v>0</v>
      </c>
      <c r="CB1418" s="36">
        <f t="shared" si="379"/>
        <v>0</v>
      </c>
      <c r="CC1418">
        <f t="shared" si="380"/>
        <v>0</v>
      </c>
      <c r="CD1418" s="36">
        <f t="shared" si="381"/>
        <v>0</v>
      </c>
      <c r="CE1418">
        <f t="shared" si="382"/>
        <v>0</v>
      </c>
      <c r="CF1418" s="36">
        <f t="shared" si="383"/>
        <v>0</v>
      </c>
      <c r="CG1418">
        <f t="shared" si="384"/>
        <v>0</v>
      </c>
      <c r="CH1418" s="36">
        <f t="shared" si="385"/>
        <v>0</v>
      </c>
      <c r="CI1418">
        <f t="shared" si="386"/>
        <v>0</v>
      </c>
      <c r="CJ1418" s="36">
        <f t="shared" si="387"/>
        <v>0</v>
      </c>
      <c r="CK1418">
        <f t="shared" si="388"/>
        <v>0</v>
      </c>
      <c r="CP1418">
        <v>2229</v>
      </c>
      <c r="DF1418">
        <f t="shared" ref="DF1418:DF1481" si="391">IF(T1418="",AS1418,"N"&amp;T1418)</f>
        <v>6</v>
      </c>
      <c r="DG1418" s="70">
        <f t="shared" si="389"/>
        <v>0</v>
      </c>
      <c r="DH1418" t="str">
        <f t="shared" si="390"/>
        <v/>
      </c>
    </row>
    <row r="1419" spans="1:112" x14ac:dyDescent="0.25">
      <c r="A1419" s="23">
        <v>147662</v>
      </c>
      <c r="B1419" s="24" t="s">
        <v>1875</v>
      </c>
      <c r="C1419" s="24" t="s">
        <v>1876</v>
      </c>
      <c r="D1419" s="25" t="s">
        <v>181</v>
      </c>
      <c r="E1419" s="26"/>
      <c r="F1419" s="27"/>
      <c r="G1419" s="27"/>
      <c r="H1419" s="27"/>
      <c r="I1419" s="27"/>
      <c r="J1419" s="27"/>
      <c r="K1419" s="27"/>
      <c r="L1419" s="27"/>
      <c r="M1419" s="27"/>
      <c r="N1419" s="26"/>
      <c r="O1419" s="27">
        <v>4</v>
      </c>
      <c r="P1419" s="27">
        <v>6</v>
      </c>
      <c r="Q1419" s="28"/>
      <c r="R1419" s="28"/>
      <c r="S1419" s="28"/>
      <c r="T1419" s="29"/>
      <c r="U1419" s="28"/>
      <c r="V1419" s="30" t="s">
        <v>113</v>
      </c>
      <c r="W1419" s="30" t="s">
        <v>113</v>
      </c>
      <c r="X1419" s="30" t="s">
        <v>113</v>
      </c>
      <c r="Y1419" s="30">
        <v>4</v>
      </c>
      <c r="Z1419" s="30" t="s">
        <v>113</v>
      </c>
      <c r="AA1419" s="30">
        <v>6</v>
      </c>
      <c r="AB1419" s="30" t="s">
        <v>113</v>
      </c>
      <c r="AC1419" s="30" t="s">
        <v>113</v>
      </c>
      <c r="AD1419" s="30" t="s">
        <v>113</v>
      </c>
      <c r="AE1419" s="30" t="s">
        <v>113</v>
      </c>
      <c r="AF1419" s="30" t="s">
        <v>113</v>
      </c>
      <c r="AG1419" s="30" t="s">
        <v>113</v>
      </c>
      <c r="AH1419" s="30" t="s">
        <v>113</v>
      </c>
      <c r="AI1419" s="30" t="s">
        <v>113</v>
      </c>
      <c r="AJ1419" s="30" t="s">
        <v>113</v>
      </c>
      <c r="AK1419" s="30" t="s">
        <v>113</v>
      </c>
      <c r="AL1419" s="30" t="s">
        <v>113</v>
      </c>
      <c r="AM1419" s="30">
        <v>0</v>
      </c>
      <c r="AN1419" s="30">
        <v>22</v>
      </c>
      <c r="AO1419" s="30">
        <v>0</v>
      </c>
      <c r="AP1419" s="30">
        <v>7</v>
      </c>
      <c r="AQ1419" s="31">
        <v>6</v>
      </c>
      <c r="AR1419" s="31">
        <v>4</v>
      </c>
      <c r="AS1419" s="31">
        <v>4</v>
      </c>
      <c r="AT1419" s="32">
        <v>0</v>
      </c>
      <c r="AU1419" s="32">
        <v>4</v>
      </c>
      <c r="AV1419" s="32">
        <v>4</v>
      </c>
      <c r="AW1419" s="32">
        <v>4</v>
      </c>
      <c r="AX1419" s="32">
        <v>4</v>
      </c>
      <c r="AY1419" s="32">
        <v>4</v>
      </c>
      <c r="AZ1419" s="32">
        <v>4</v>
      </c>
      <c r="BA1419" s="32">
        <v>4</v>
      </c>
      <c r="BB1419" s="32">
        <v>4</v>
      </c>
      <c r="BC1419" s="32">
        <v>4</v>
      </c>
      <c r="BD1419" s="33">
        <v>7.2</v>
      </c>
      <c r="BE1419" s="33">
        <v>7.2</v>
      </c>
      <c r="BF1419" s="33">
        <v>4</v>
      </c>
      <c r="BG1419" s="33">
        <v>4</v>
      </c>
      <c r="BH1419" s="33">
        <v>4</v>
      </c>
      <c r="BI1419" s="33">
        <v>4</v>
      </c>
      <c r="BJ1419" s="34">
        <v>4</v>
      </c>
      <c r="BK1419" s="35">
        <v>4</v>
      </c>
      <c r="BL1419" t="str">
        <f>IF(BY1419&gt;LARGE(BZ1419:$CK1419,1),1,"")</f>
        <v/>
      </c>
      <c r="BM1419" t="str">
        <f>IF(BZ1419&gt;LARGE(CA1419:$CK1419,1),2,"")</f>
        <v/>
      </c>
      <c r="BN1419" t="str">
        <f>IF(CA1419&gt;LARGE(CB1419:$CK1419,1),2.2,"")</f>
        <v/>
      </c>
      <c r="BO1419" t="str">
        <f>IF(CB1419&gt;LARGE(CC1419:$CK1419,1),3,"")</f>
        <v/>
      </c>
      <c r="BP1419" t="str">
        <f>IF(CC1419&gt;LARGE(CD1419:$CK1419,1),3.2,"")</f>
        <v/>
      </c>
      <c r="BQ1419">
        <f>IF(CD1419&gt;LARGE(CE1419:$CK1419,1),4,"")</f>
        <v>4</v>
      </c>
      <c r="BR1419" t="str">
        <f>IF(CE1419&gt;LARGE(CF1419:$CK1419,1),4.2,"")</f>
        <v/>
      </c>
      <c r="BS1419" t="str">
        <f>IF(CF1419&gt;LARGE(CG1419:$CK1419,1),5,"")</f>
        <v/>
      </c>
      <c r="BT1419" t="str">
        <f>IF(CG1419&gt;LARGE(CH1419:$CK1419,1),5.2,"")</f>
        <v/>
      </c>
      <c r="BU1419" t="str">
        <f>IF(CH1419&gt;LARGE(CI1419:$CK1419,1),6,"")</f>
        <v/>
      </c>
      <c r="BV1419" t="str">
        <f>IF(CI1419&gt;LARGE(CJ1419:$CK1419,1),6.2,"")</f>
        <v/>
      </c>
      <c r="BW1419" t="str">
        <f>IF(CJ1419&gt;LARGE(CK1419:$CK1419,1),7,"")</f>
        <v/>
      </c>
      <c r="BX1419" t="str">
        <f t="shared" si="375"/>
        <v/>
      </c>
      <c r="BY1419" s="36">
        <f t="shared" si="376"/>
        <v>0</v>
      </c>
      <c r="BZ1419" s="36">
        <f t="shared" si="377"/>
        <v>0</v>
      </c>
      <c r="CA1419">
        <f t="shared" si="378"/>
        <v>0</v>
      </c>
      <c r="CB1419" s="36">
        <f t="shared" si="379"/>
        <v>0</v>
      </c>
      <c r="CC1419">
        <f t="shared" si="380"/>
        <v>0</v>
      </c>
      <c r="CD1419" s="36">
        <f t="shared" si="381"/>
        <v>9</v>
      </c>
      <c r="CE1419">
        <f t="shared" si="382"/>
        <v>0</v>
      </c>
      <c r="CF1419" s="36">
        <f t="shared" si="383"/>
        <v>0</v>
      </c>
      <c r="CG1419">
        <f t="shared" si="384"/>
        <v>0</v>
      </c>
      <c r="CH1419" s="36">
        <f t="shared" si="385"/>
        <v>0</v>
      </c>
      <c r="CI1419">
        <f t="shared" si="386"/>
        <v>0</v>
      </c>
      <c r="CJ1419" s="36">
        <f t="shared" si="387"/>
        <v>0</v>
      </c>
      <c r="CK1419">
        <f t="shared" si="388"/>
        <v>0</v>
      </c>
      <c r="CP1419">
        <v>2234</v>
      </c>
      <c r="DF1419">
        <f t="shared" si="391"/>
        <v>4</v>
      </c>
      <c r="DG1419" s="70">
        <f t="shared" si="389"/>
        <v>9</v>
      </c>
      <c r="DH1419" t="str">
        <f t="shared" si="390"/>
        <v/>
      </c>
    </row>
    <row r="1420" spans="1:112" x14ac:dyDescent="0.25">
      <c r="A1420" s="23">
        <v>39191</v>
      </c>
      <c r="B1420" s="24" t="s">
        <v>838</v>
      </c>
      <c r="C1420" s="24" t="s">
        <v>1166</v>
      </c>
      <c r="D1420" s="25" t="s">
        <v>181</v>
      </c>
      <c r="E1420" s="26">
        <v>2</v>
      </c>
      <c r="F1420" s="27">
        <v>3</v>
      </c>
      <c r="G1420" s="27">
        <v>3</v>
      </c>
      <c r="H1420" s="27">
        <v>2</v>
      </c>
      <c r="I1420" s="27">
        <v>2</v>
      </c>
      <c r="J1420" s="27">
        <v>3</v>
      </c>
      <c r="K1420" s="27">
        <v>4</v>
      </c>
      <c r="L1420" s="27">
        <v>3</v>
      </c>
      <c r="M1420" s="27">
        <v>3</v>
      </c>
      <c r="N1420" s="26">
        <v>4</v>
      </c>
      <c r="O1420" s="27"/>
      <c r="P1420" s="27">
        <v>4</v>
      </c>
      <c r="Q1420" s="28"/>
      <c r="R1420" s="28"/>
      <c r="S1420" s="28"/>
      <c r="T1420" s="29"/>
      <c r="U1420" s="28"/>
      <c r="V1420" s="30" t="s">
        <v>113</v>
      </c>
      <c r="W1420" s="30" t="s">
        <v>113</v>
      </c>
      <c r="X1420" s="30" t="s">
        <v>113</v>
      </c>
      <c r="Y1420" s="30">
        <v>4</v>
      </c>
      <c r="Z1420" s="30" t="s">
        <v>113</v>
      </c>
      <c r="AA1420" s="30">
        <v>6</v>
      </c>
      <c r="AB1420" s="30" t="s">
        <v>113</v>
      </c>
      <c r="AC1420" s="30" t="s">
        <v>113</v>
      </c>
      <c r="AD1420" s="30" t="s">
        <v>113</v>
      </c>
      <c r="AE1420" s="30" t="s">
        <v>113</v>
      </c>
      <c r="AF1420" s="30" t="s">
        <v>113</v>
      </c>
      <c r="AG1420" s="30" t="s">
        <v>113</v>
      </c>
      <c r="AH1420" s="30" t="s">
        <v>113</v>
      </c>
      <c r="AI1420" s="30" t="s">
        <v>113</v>
      </c>
      <c r="AJ1420" s="30" t="s">
        <v>113</v>
      </c>
      <c r="AK1420" s="30" t="s">
        <v>113</v>
      </c>
      <c r="AL1420" s="30" t="s">
        <v>113</v>
      </c>
      <c r="AM1420" s="30">
        <v>0</v>
      </c>
      <c r="AN1420" s="30">
        <v>22</v>
      </c>
      <c r="AO1420" s="30">
        <v>1</v>
      </c>
      <c r="AP1420" s="30">
        <v>6</v>
      </c>
      <c r="AQ1420" s="31">
        <v>4</v>
      </c>
      <c r="AR1420" s="31">
        <v>4</v>
      </c>
      <c r="AS1420" s="31">
        <v>4</v>
      </c>
      <c r="AT1420" s="32">
        <v>4</v>
      </c>
      <c r="AU1420" s="32">
        <v>0</v>
      </c>
      <c r="AV1420" s="32">
        <v>0</v>
      </c>
      <c r="AW1420" s="32">
        <v>0</v>
      </c>
      <c r="AX1420" s="32">
        <v>0</v>
      </c>
      <c r="AY1420" s="32">
        <v>0</v>
      </c>
      <c r="AZ1420" s="32">
        <v>0</v>
      </c>
      <c r="BA1420" s="32">
        <v>0</v>
      </c>
      <c r="BB1420" s="32">
        <v>0</v>
      </c>
      <c r="BC1420" s="32">
        <v>0</v>
      </c>
      <c r="BD1420" s="33">
        <v>7.2</v>
      </c>
      <c r="BE1420" s="33">
        <v>7.2</v>
      </c>
      <c r="BF1420" s="33">
        <v>7.2</v>
      </c>
      <c r="BG1420" s="33">
        <v>7.2</v>
      </c>
      <c r="BH1420" s="33">
        <v>7.2</v>
      </c>
      <c r="BI1420" s="33">
        <v>7.2</v>
      </c>
      <c r="BJ1420" s="34" t="s">
        <v>113</v>
      </c>
      <c r="BK1420" s="35">
        <v>4</v>
      </c>
      <c r="BL1420" t="str">
        <f>IF(BY1420&gt;LARGE(BZ1420:$CK1420,1),1,"")</f>
        <v/>
      </c>
      <c r="BM1420" t="str">
        <f>IF(BZ1420&gt;LARGE(CA1420:$CK1420,1),2,"")</f>
        <v/>
      </c>
      <c r="BN1420" t="str">
        <f>IF(CA1420&gt;LARGE(CB1420:$CK1420,1),2.2,"")</f>
        <v/>
      </c>
      <c r="BO1420" t="str">
        <f>IF(CB1420&gt;LARGE(CC1420:$CK1420,1),3,"")</f>
        <v/>
      </c>
      <c r="BP1420" t="str">
        <f>IF(CC1420&gt;LARGE(CD1420:$CK1420,1),3.2,"")</f>
        <v/>
      </c>
      <c r="BQ1420">
        <f>IF(CD1420&gt;LARGE(CE1420:$CK1420,1),4,"")</f>
        <v>4</v>
      </c>
      <c r="BR1420" t="str">
        <f>IF(CE1420&gt;LARGE(CF1420:$CK1420,1),4.2,"")</f>
        <v/>
      </c>
      <c r="BS1420" t="str">
        <f>IF(CF1420&gt;LARGE(CG1420:$CK1420,1),5,"")</f>
        <v/>
      </c>
      <c r="BT1420" t="str">
        <f>IF(CG1420&gt;LARGE(CH1420:$CK1420,1),5.2,"")</f>
        <v/>
      </c>
      <c r="BU1420" t="str">
        <f>IF(CH1420&gt;LARGE(CI1420:$CK1420,1),6,"")</f>
        <v/>
      </c>
      <c r="BV1420" t="str">
        <f>IF(CI1420&gt;LARGE(CJ1420:$CK1420,1),6.2,"")</f>
        <v/>
      </c>
      <c r="BW1420" t="str">
        <f>IF(CJ1420&gt;LARGE(CK1420:$CK1420,1),7,"")</f>
        <v/>
      </c>
      <c r="BX1420" t="str">
        <f t="shared" si="375"/>
        <v/>
      </c>
      <c r="BY1420" s="36">
        <f t="shared" si="376"/>
        <v>0</v>
      </c>
      <c r="BZ1420" s="36">
        <f t="shared" si="377"/>
        <v>0</v>
      </c>
      <c r="CA1420">
        <f t="shared" si="378"/>
        <v>0</v>
      </c>
      <c r="CB1420" s="36">
        <f t="shared" si="379"/>
        <v>0</v>
      </c>
      <c r="CC1420">
        <f t="shared" si="380"/>
        <v>0</v>
      </c>
      <c r="CD1420" s="36">
        <f t="shared" si="381"/>
        <v>1</v>
      </c>
      <c r="CE1420">
        <f t="shared" si="382"/>
        <v>0</v>
      </c>
      <c r="CF1420" s="36">
        <f t="shared" si="383"/>
        <v>0</v>
      </c>
      <c r="CG1420">
        <f t="shared" si="384"/>
        <v>0</v>
      </c>
      <c r="CH1420" s="36">
        <f t="shared" si="385"/>
        <v>0</v>
      </c>
      <c r="CI1420">
        <f t="shared" si="386"/>
        <v>0</v>
      </c>
      <c r="CJ1420" s="36">
        <f t="shared" si="387"/>
        <v>0</v>
      </c>
      <c r="CK1420">
        <f t="shared" si="388"/>
        <v>0</v>
      </c>
      <c r="CP1420">
        <v>2235</v>
      </c>
      <c r="DF1420">
        <f t="shared" si="391"/>
        <v>4</v>
      </c>
      <c r="DG1420" s="70">
        <f t="shared" si="389"/>
        <v>1</v>
      </c>
      <c r="DH1420" t="str">
        <f t="shared" si="390"/>
        <v/>
      </c>
    </row>
    <row r="1421" spans="1:112" x14ac:dyDescent="0.25">
      <c r="A1421" s="23">
        <v>89243</v>
      </c>
      <c r="B1421" s="24" t="s">
        <v>745</v>
      </c>
      <c r="C1421" s="24" t="s">
        <v>1877</v>
      </c>
      <c r="D1421" s="25" t="s">
        <v>181</v>
      </c>
      <c r="E1421" s="26"/>
      <c r="F1421" s="27"/>
      <c r="G1421" s="27"/>
      <c r="H1421" s="27"/>
      <c r="I1421" s="27"/>
      <c r="J1421" s="27"/>
      <c r="K1421" s="27"/>
      <c r="L1421" s="27"/>
      <c r="M1421" s="27"/>
      <c r="N1421" s="26"/>
      <c r="O1421" s="27"/>
      <c r="P1421" s="27">
        <v>5</v>
      </c>
      <c r="Q1421" s="28"/>
      <c r="R1421" s="28"/>
      <c r="S1421" s="28"/>
      <c r="T1421" s="29"/>
      <c r="U1421" s="28"/>
      <c r="V1421" s="30" t="s">
        <v>113</v>
      </c>
      <c r="W1421" s="30" t="s">
        <v>113</v>
      </c>
      <c r="X1421" s="30" t="s">
        <v>113</v>
      </c>
      <c r="Y1421" s="30">
        <v>4</v>
      </c>
      <c r="Z1421" s="30" t="s">
        <v>113</v>
      </c>
      <c r="AA1421" s="30">
        <v>6</v>
      </c>
      <c r="AB1421" s="30" t="s">
        <v>113</v>
      </c>
      <c r="AC1421" s="30" t="s">
        <v>113</v>
      </c>
      <c r="AD1421" s="30" t="s">
        <v>113</v>
      </c>
      <c r="AE1421" s="30" t="s">
        <v>113</v>
      </c>
      <c r="AF1421" s="30" t="s">
        <v>113</v>
      </c>
      <c r="AG1421" s="30" t="s">
        <v>113</v>
      </c>
      <c r="AH1421" s="30" t="s">
        <v>113</v>
      </c>
      <c r="AI1421" s="30" t="s">
        <v>113</v>
      </c>
      <c r="AJ1421" s="30" t="s">
        <v>113</v>
      </c>
      <c r="AK1421" s="30" t="s">
        <v>113</v>
      </c>
      <c r="AL1421" s="30" t="s">
        <v>113</v>
      </c>
      <c r="AM1421" s="30">
        <v>0</v>
      </c>
      <c r="AN1421" s="30">
        <v>22</v>
      </c>
      <c r="AO1421" s="30">
        <v>1</v>
      </c>
      <c r="AP1421" s="30">
        <v>6</v>
      </c>
      <c r="AQ1421" s="31">
        <v>5</v>
      </c>
      <c r="AR1421" s="31">
        <v>5</v>
      </c>
      <c r="AS1421" s="31">
        <v>5</v>
      </c>
      <c r="AT1421" s="32">
        <v>0</v>
      </c>
      <c r="AU1421" s="32">
        <v>0</v>
      </c>
      <c r="AV1421" s="32">
        <v>0</v>
      </c>
      <c r="AW1421" s="32">
        <v>0</v>
      </c>
      <c r="AX1421" s="32">
        <v>6</v>
      </c>
      <c r="AY1421" s="32">
        <v>0</v>
      </c>
      <c r="AZ1421" s="32">
        <v>0</v>
      </c>
      <c r="BA1421" s="32">
        <v>6</v>
      </c>
      <c r="BB1421" s="32">
        <v>0</v>
      </c>
      <c r="BC1421" s="32">
        <v>0</v>
      </c>
      <c r="BD1421" s="33">
        <v>7.2</v>
      </c>
      <c r="BE1421" s="33">
        <v>7.2</v>
      </c>
      <c r="BF1421" s="33">
        <v>7.2</v>
      </c>
      <c r="BG1421" s="33">
        <v>7.2</v>
      </c>
      <c r="BH1421" s="33">
        <v>7.2</v>
      </c>
      <c r="BI1421" s="33">
        <v>7.2</v>
      </c>
      <c r="BJ1421" s="34" t="s">
        <v>113</v>
      </c>
      <c r="BK1421" s="35">
        <v>5</v>
      </c>
      <c r="BL1421" t="str">
        <f>IF(BY1421&gt;LARGE(BZ1421:$CK1421,1),1,"")</f>
        <v/>
      </c>
      <c r="BM1421" t="str">
        <f>IF(BZ1421&gt;LARGE(CA1421:$CK1421,1),2,"")</f>
        <v/>
      </c>
      <c r="BN1421" t="str">
        <f>IF(CA1421&gt;LARGE(CB1421:$CK1421,1),2.2,"")</f>
        <v/>
      </c>
      <c r="BO1421" t="str">
        <f>IF(CB1421&gt;LARGE(CC1421:$CK1421,1),3,"")</f>
        <v/>
      </c>
      <c r="BP1421" t="str">
        <f>IF(CC1421&gt;LARGE(CD1421:$CK1421,1),3.2,"")</f>
        <v/>
      </c>
      <c r="BQ1421" t="str">
        <f>IF(CD1421&gt;LARGE(CE1421:$CK1421,1),4,"")</f>
        <v/>
      </c>
      <c r="BR1421" t="str">
        <f>IF(CE1421&gt;LARGE(CF1421:$CK1421,1),4.2,"")</f>
        <v/>
      </c>
      <c r="BS1421" t="str">
        <f>IF(CF1421&gt;LARGE(CG1421:$CK1421,1),5,"")</f>
        <v/>
      </c>
      <c r="BT1421" t="str">
        <f>IF(CG1421&gt;LARGE(CH1421:$CK1421,1),5.2,"")</f>
        <v/>
      </c>
      <c r="BU1421">
        <f>IF(CH1421&gt;LARGE(CI1421:$CK1421,1),6,"")</f>
        <v>6</v>
      </c>
      <c r="BV1421" t="str">
        <f>IF(CI1421&gt;LARGE(CJ1421:$CK1421,1),6.2,"")</f>
        <v/>
      </c>
      <c r="BW1421" t="str">
        <f>IF(CJ1421&gt;LARGE(CK1421:$CK1421,1),7,"")</f>
        <v/>
      </c>
      <c r="BX1421" t="str">
        <f t="shared" si="375"/>
        <v/>
      </c>
      <c r="BY1421" s="36">
        <f t="shared" si="376"/>
        <v>0</v>
      </c>
      <c r="BZ1421" s="36">
        <f t="shared" si="377"/>
        <v>0</v>
      </c>
      <c r="CA1421">
        <f t="shared" si="378"/>
        <v>0</v>
      </c>
      <c r="CB1421" s="36">
        <f t="shared" si="379"/>
        <v>0</v>
      </c>
      <c r="CC1421">
        <f t="shared" si="380"/>
        <v>0</v>
      </c>
      <c r="CD1421" s="36">
        <f t="shared" si="381"/>
        <v>0</v>
      </c>
      <c r="CE1421">
        <f t="shared" si="382"/>
        <v>0</v>
      </c>
      <c r="CF1421" s="36">
        <f t="shared" si="383"/>
        <v>0</v>
      </c>
      <c r="CG1421">
        <f t="shared" si="384"/>
        <v>0</v>
      </c>
      <c r="CH1421" s="36">
        <f t="shared" si="385"/>
        <v>2</v>
      </c>
      <c r="CI1421">
        <f t="shared" si="386"/>
        <v>0</v>
      </c>
      <c r="CJ1421" s="36">
        <f t="shared" si="387"/>
        <v>0</v>
      </c>
      <c r="CK1421">
        <f t="shared" si="388"/>
        <v>0</v>
      </c>
      <c r="CP1421">
        <v>2238</v>
      </c>
      <c r="DF1421">
        <f t="shared" si="391"/>
        <v>5</v>
      </c>
      <c r="DG1421" s="70">
        <f t="shared" si="389"/>
        <v>2</v>
      </c>
      <c r="DH1421" t="str">
        <f t="shared" si="390"/>
        <v/>
      </c>
    </row>
    <row r="1422" spans="1:112" x14ac:dyDescent="0.25">
      <c r="A1422" s="40">
        <v>121162</v>
      </c>
      <c r="B1422" s="24" t="s">
        <v>1878</v>
      </c>
      <c r="C1422" s="24" t="s">
        <v>1879</v>
      </c>
      <c r="D1422" s="25" t="s">
        <v>181</v>
      </c>
      <c r="E1422" s="26"/>
      <c r="F1422" s="27"/>
      <c r="G1422" s="27"/>
      <c r="H1422" s="27"/>
      <c r="I1422" s="27"/>
      <c r="J1422" s="27"/>
      <c r="K1422" s="27"/>
      <c r="L1422" s="27"/>
      <c r="M1422" s="27">
        <v>5</v>
      </c>
      <c r="N1422" s="26">
        <v>5</v>
      </c>
      <c r="O1422" s="27">
        <v>4</v>
      </c>
      <c r="P1422" s="27">
        <v>4</v>
      </c>
      <c r="Q1422" s="28"/>
      <c r="R1422" s="28"/>
      <c r="S1422" s="28"/>
      <c r="T1422" s="29"/>
      <c r="U1422" s="28"/>
      <c r="V1422" s="30" t="s">
        <v>113</v>
      </c>
      <c r="W1422" s="30" t="s">
        <v>113</v>
      </c>
      <c r="X1422" s="30" t="s">
        <v>113</v>
      </c>
      <c r="Y1422" s="30">
        <v>4</v>
      </c>
      <c r="Z1422" s="30" t="s">
        <v>113</v>
      </c>
      <c r="AA1422" s="30">
        <v>6</v>
      </c>
      <c r="AB1422" s="30" t="s">
        <v>113</v>
      </c>
      <c r="AC1422" s="30" t="s">
        <v>113</v>
      </c>
      <c r="AD1422" s="30" t="s">
        <v>113</v>
      </c>
      <c r="AE1422" s="30" t="s">
        <v>113</v>
      </c>
      <c r="AF1422" s="30" t="s">
        <v>113</v>
      </c>
      <c r="AG1422" s="30" t="s">
        <v>113</v>
      </c>
      <c r="AH1422" s="30" t="s">
        <v>113</v>
      </c>
      <c r="AI1422" s="30" t="s">
        <v>113</v>
      </c>
      <c r="AJ1422" s="30" t="s">
        <v>113</v>
      </c>
      <c r="AK1422" s="30" t="s">
        <v>113</v>
      </c>
      <c r="AL1422" s="30" t="s">
        <v>113</v>
      </c>
      <c r="AM1422" s="30">
        <v>0</v>
      </c>
      <c r="AN1422" s="30">
        <v>22</v>
      </c>
      <c r="AO1422" s="30">
        <v>1</v>
      </c>
      <c r="AP1422" s="30">
        <v>6</v>
      </c>
      <c r="AQ1422" s="31">
        <v>4</v>
      </c>
      <c r="AR1422" s="31">
        <v>4</v>
      </c>
      <c r="AS1422" s="31">
        <v>4</v>
      </c>
      <c r="AT1422" s="32">
        <v>0</v>
      </c>
      <c r="AU1422" s="32">
        <v>0</v>
      </c>
      <c r="AV1422" s="32">
        <v>0</v>
      </c>
      <c r="AW1422" s="32">
        <v>0</v>
      </c>
      <c r="AX1422" s="32">
        <v>0</v>
      </c>
      <c r="AY1422" s="32">
        <v>0</v>
      </c>
      <c r="AZ1422" s="32">
        <v>0</v>
      </c>
      <c r="BA1422" s="32">
        <v>0</v>
      </c>
      <c r="BB1422" s="32">
        <v>0</v>
      </c>
      <c r="BC1422" s="32">
        <v>0</v>
      </c>
      <c r="BD1422" s="33">
        <v>7.2</v>
      </c>
      <c r="BE1422" s="33">
        <v>7.2</v>
      </c>
      <c r="BF1422" s="33">
        <v>7.2</v>
      </c>
      <c r="BG1422" s="33">
        <v>7.2</v>
      </c>
      <c r="BH1422" s="33">
        <v>7.2</v>
      </c>
      <c r="BI1422" s="33">
        <v>7.2</v>
      </c>
      <c r="BJ1422" s="34" t="s">
        <v>113</v>
      </c>
      <c r="BK1422" s="35" t="s">
        <v>113</v>
      </c>
      <c r="BL1422" t="str">
        <f>IF(BY1422&gt;LARGE(BZ1422:$CK1422,1),1,"")</f>
        <v/>
      </c>
      <c r="BM1422" t="str">
        <f>IF(BZ1422&gt;LARGE(CA1422:$CK1422,1),2,"")</f>
        <v/>
      </c>
      <c r="BN1422" t="str">
        <f>IF(CA1422&gt;LARGE(CB1422:$CK1422,1),2.2,"")</f>
        <v/>
      </c>
      <c r="BO1422" t="str">
        <f>IF(CB1422&gt;LARGE(CC1422:$CK1422,1),3,"")</f>
        <v/>
      </c>
      <c r="BP1422" t="str">
        <f>IF(CC1422&gt;LARGE(CD1422:$CK1422,1),3.2,"")</f>
        <v/>
      </c>
      <c r="BQ1422" t="str">
        <f>IF(CD1422&gt;LARGE(CE1422:$CK1422,1),4,"")</f>
        <v/>
      </c>
      <c r="BR1422" t="str">
        <f>IF(CE1422&gt;LARGE(CF1422:$CK1422,1),4.2,"")</f>
        <v/>
      </c>
      <c r="BS1422" t="str">
        <f>IF(CF1422&gt;LARGE(CG1422:$CK1422,1),5,"")</f>
        <v/>
      </c>
      <c r="BT1422" t="str">
        <f>IF(CG1422&gt;LARGE(CH1422:$CK1422,1),5.2,"")</f>
        <v/>
      </c>
      <c r="BU1422" t="str">
        <f>IF(CH1422&gt;LARGE(CI1422:$CK1422,1),6,"")</f>
        <v/>
      </c>
      <c r="BV1422" t="str">
        <f>IF(CI1422&gt;LARGE(CJ1422:$CK1422,1),6.2,"")</f>
        <v/>
      </c>
      <c r="BW1422" t="str">
        <f>IF(CJ1422&gt;LARGE(CK1422:$CK1422,1),7,"")</f>
        <v/>
      </c>
      <c r="BX1422" t="str">
        <f t="shared" si="375"/>
        <v/>
      </c>
      <c r="BY1422" s="36">
        <f t="shared" si="376"/>
        <v>0</v>
      </c>
      <c r="BZ1422" s="36">
        <f t="shared" si="377"/>
        <v>0</v>
      </c>
      <c r="CA1422">
        <f t="shared" si="378"/>
        <v>0</v>
      </c>
      <c r="CB1422" s="36">
        <f t="shared" si="379"/>
        <v>0</v>
      </c>
      <c r="CC1422">
        <f t="shared" si="380"/>
        <v>0</v>
      </c>
      <c r="CD1422" s="36">
        <f t="shared" si="381"/>
        <v>0</v>
      </c>
      <c r="CE1422">
        <f t="shared" si="382"/>
        <v>0</v>
      </c>
      <c r="CF1422" s="36">
        <f t="shared" si="383"/>
        <v>0</v>
      </c>
      <c r="CG1422">
        <f t="shared" si="384"/>
        <v>0</v>
      </c>
      <c r="CH1422" s="36">
        <f t="shared" si="385"/>
        <v>0</v>
      </c>
      <c r="CI1422">
        <f t="shared" si="386"/>
        <v>0</v>
      </c>
      <c r="CJ1422" s="36">
        <f t="shared" si="387"/>
        <v>0</v>
      </c>
      <c r="CK1422">
        <f t="shared" si="388"/>
        <v>0</v>
      </c>
      <c r="CP1422">
        <v>2239</v>
      </c>
      <c r="DF1422">
        <f t="shared" si="391"/>
        <v>4</v>
      </c>
      <c r="DG1422" s="70">
        <f t="shared" si="389"/>
        <v>0</v>
      </c>
      <c r="DH1422" t="str">
        <f t="shared" si="390"/>
        <v/>
      </c>
    </row>
    <row r="1423" spans="1:112" x14ac:dyDescent="0.25">
      <c r="A1423" s="23">
        <v>127846</v>
      </c>
      <c r="B1423" s="24" t="s">
        <v>1880</v>
      </c>
      <c r="C1423" s="24" t="s">
        <v>531</v>
      </c>
      <c r="D1423" s="25" t="s">
        <v>1881</v>
      </c>
      <c r="E1423" s="26"/>
      <c r="F1423" s="27"/>
      <c r="G1423" s="27"/>
      <c r="H1423" s="27"/>
      <c r="I1423" s="27"/>
      <c r="J1423" s="27"/>
      <c r="K1423" s="27"/>
      <c r="L1423" s="27"/>
      <c r="M1423" s="27">
        <v>3</v>
      </c>
      <c r="N1423" s="26">
        <v>2</v>
      </c>
      <c r="O1423" s="27">
        <v>1</v>
      </c>
      <c r="P1423" s="27">
        <v>1</v>
      </c>
      <c r="Q1423" s="28"/>
      <c r="R1423" s="28"/>
      <c r="S1423" s="28"/>
      <c r="T1423" s="29"/>
      <c r="U1423" s="28"/>
      <c r="V1423" s="30">
        <v>1</v>
      </c>
      <c r="W1423" s="30">
        <v>2</v>
      </c>
      <c r="X1423" s="30">
        <v>3</v>
      </c>
      <c r="Y1423" s="30">
        <v>4</v>
      </c>
      <c r="Z1423" s="30">
        <v>5</v>
      </c>
      <c r="AA1423" s="30">
        <v>6</v>
      </c>
      <c r="AB1423" s="30">
        <v>7</v>
      </c>
      <c r="AC1423" s="30" t="s">
        <v>113</v>
      </c>
      <c r="AD1423" s="30" t="s">
        <v>113</v>
      </c>
      <c r="AE1423" s="30" t="s">
        <v>113</v>
      </c>
      <c r="AF1423" s="30" t="s">
        <v>113</v>
      </c>
      <c r="AG1423" s="30" t="s">
        <v>113</v>
      </c>
      <c r="AH1423" s="30" t="s">
        <v>113</v>
      </c>
      <c r="AI1423" s="30" t="s">
        <v>113</v>
      </c>
      <c r="AJ1423" s="30" t="s">
        <v>113</v>
      </c>
      <c r="AK1423" s="30" t="s">
        <v>113</v>
      </c>
      <c r="AL1423" s="30" t="s">
        <v>113</v>
      </c>
      <c r="AM1423" s="30">
        <v>0</v>
      </c>
      <c r="AN1423" s="30">
        <v>23</v>
      </c>
      <c r="AO1423" s="30">
        <v>5</v>
      </c>
      <c r="AP1423" s="30">
        <v>2</v>
      </c>
      <c r="AQ1423" s="31">
        <v>1</v>
      </c>
      <c r="AR1423" s="31">
        <v>1</v>
      </c>
      <c r="AS1423" s="31">
        <v>1</v>
      </c>
      <c r="AT1423" s="32">
        <v>1</v>
      </c>
      <c r="AU1423" s="32">
        <v>1</v>
      </c>
      <c r="AV1423" s="32">
        <v>1</v>
      </c>
      <c r="AW1423" s="32">
        <v>1</v>
      </c>
      <c r="AX1423" s="32">
        <v>1</v>
      </c>
      <c r="AY1423" s="32">
        <v>0</v>
      </c>
      <c r="AZ1423" s="32">
        <v>1</v>
      </c>
      <c r="BA1423" s="32">
        <v>0</v>
      </c>
      <c r="BB1423" s="32">
        <v>1</v>
      </c>
      <c r="BC1423" s="32">
        <v>1</v>
      </c>
      <c r="BD1423" s="33">
        <v>7.2</v>
      </c>
      <c r="BE1423" s="33">
        <v>1</v>
      </c>
      <c r="BF1423" s="33">
        <v>1</v>
      </c>
      <c r="BG1423" s="33">
        <v>1</v>
      </c>
      <c r="BH1423" s="33">
        <v>1</v>
      </c>
      <c r="BI1423" s="33">
        <v>1</v>
      </c>
      <c r="BJ1423" s="34">
        <v>1</v>
      </c>
      <c r="BK1423" s="35">
        <v>1</v>
      </c>
      <c r="BL1423">
        <f>IF(BY1423&gt;LARGE(BZ1423:$CK1423,1),1,"")</f>
        <v>1</v>
      </c>
      <c r="BM1423" t="str">
        <f>IF(BZ1423&gt;LARGE(CA1423:$CK1423,1),2,"")</f>
        <v/>
      </c>
      <c r="BN1423" t="str">
        <f>IF(CA1423&gt;LARGE(CB1423:$CK1423,1),2.2,"")</f>
        <v/>
      </c>
      <c r="BO1423" t="str">
        <f>IF(CB1423&gt;LARGE(CC1423:$CK1423,1),3,"")</f>
        <v/>
      </c>
      <c r="BP1423" t="str">
        <f>IF(CC1423&gt;LARGE(CD1423:$CK1423,1),3.2,"")</f>
        <v/>
      </c>
      <c r="BQ1423" t="str">
        <f>IF(CD1423&gt;LARGE(CE1423:$CK1423,1),4,"")</f>
        <v/>
      </c>
      <c r="BR1423" t="str">
        <f>IF(CE1423&gt;LARGE(CF1423:$CK1423,1),4.2,"")</f>
        <v/>
      </c>
      <c r="BS1423" t="str">
        <f>IF(CF1423&gt;LARGE(CG1423:$CK1423,1),5,"")</f>
        <v/>
      </c>
      <c r="BT1423" t="str">
        <f>IF(CG1423&gt;LARGE(CH1423:$CK1423,1),5.2,"")</f>
        <v/>
      </c>
      <c r="BU1423" t="str">
        <f>IF(CH1423&gt;LARGE(CI1423:$CK1423,1),6,"")</f>
        <v/>
      </c>
      <c r="BV1423" t="str">
        <f>IF(CI1423&gt;LARGE(CJ1423:$CK1423,1),6.2,"")</f>
        <v/>
      </c>
      <c r="BW1423" t="str">
        <f>IF(CJ1423&gt;LARGE(CK1423:$CK1423,1),7,"")</f>
        <v/>
      </c>
      <c r="BX1423" t="str">
        <f t="shared" si="375"/>
        <v/>
      </c>
      <c r="BY1423" s="36">
        <f t="shared" si="376"/>
        <v>8</v>
      </c>
      <c r="BZ1423" s="36">
        <f t="shared" si="377"/>
        <v>0</v>
      </c>
      <c r="CA1423">
        <f t="shared" si="378"/>
        <v>0</v>
      </c>
      <c r="CB1423" s="36">
        <f t="shared" si="379"/>
        <v>0</v>
      </c>
      <c r="CC1423">
        <f t="shared" si="380"/>
        <v>0</v>
      </c>
      <c r="CD1423" s="36">
        <f t="shared" si="381"/>
        <v>0</v>
      </c>
      <c r="CE1423">
        <f t="shared" si="382"/>
        <v>0</v>
      </c>
      <c r="CF1423" s="36">
        <f t="shared" si="383"/>
        <v>0</v>
      </c>
      <c r="CG1423">
        <f t="shared" si="384"/>
        <v>0</v>
      </c>
      <c r="CH1423" s="36">
        <f t="shared" si="385"/>
        <v>0</v>
      </c>
      <c r="CI1423">
        <f t="shared" si="386"/>
        <v>0</v>
      </c>
      <c r="CJ1423" s="36">
        <f t="shared" si="387"/>
        <v>0</v>
      </c>
      <c r="CK1423">
        <f t="shared" si="388"/>
        <v>0</v>
      </c>
      <c r="CP1423">
        <v>2240</v>
      </c>
      <c r="DF1423">
        <f t="shared" si="391"/>
        <v>1</v>
      </c>
      <c r="DG1423" s="70">
        <f t="shared" si="389"/>
        <v>8</v>
      </c>
      <c r="DH1423" t="str">
        <f t="shared" si="390"/>
        <v/>
      </c>
    </row>
    <row r="1424" spans="1:112" x14ac:dyDescent="0.25">
      <c r="A1424" s="23">
        <v>119435</v>
      </c>
      <c r="B1424" s="24" t="s">
        <v>1882</v>
      </c>
      <c r="C1424" s="24" t="s">
        <v>1883</v>
      </c>
      <c r="D1424" s="25" t="s">
        <v>1881</v>
      </c>
      <c r="E1424" s="26"/>
      <c r="F1424" s="27"/>
      <c r="G1424" s="27"/>
      <c r="H1424" s="27"/>
      <c r="I1424" s="27"/>
      <c r="J1424" s="27"/>
      <c r="K1424" s="27"/>
      <c r="L1424" s="27"/>
      <c r="M1424" s="27">
        <v>5</v>
      </c>
      <c r="N1424" s="26">
        <v>6</v>
      </c>
      <c r="O1424" s="27">
        <v>4</v>
      </c>
      <c r="P1424" s="27">
        <v>4</v>
      </c>
      <c r="Q1424" s="28"/>
      <c r="R1424" s="28"/>
      <c r="S1424" s="28"/>
      <c r="T1424" s="29"/>
      <c r="U1424" s="28"/>
      <c r="V1424" s="30">
        <v>1</v>
      </c>
      <c r="W1424" s="30">
        <v>2</v>
      </c>
      <c r="X1424" s="30">
        <v>3</v>
      </c>
      <c r="Y1424" s="30">
        <v>4</v>
      </c>
      <c r="Z1424" s="30">
        <v>5</v>
      </c>
      <c r="AA1424" s="30">
        <v>6</v>
      </c>
      <c r="AB1424" s="30">
        <v>7</v>
      </c>
      <c r="AC1424" s="30" t="s">
        <v>113</v>
      </c>
      <c r="AD1424" s="30" t="s">
        <v>113</v>
      </c>
      <c r="AE1424" s="30" t="s">
        <v>113</v>
      </c>
      <c r="AF1424" s="30" t="s">
        <v>113</v>
      </c>
      <c r="AG1424" s="30" t="s">
        <v>113</v>
      </c>
      <c r="AH1424" s="30" t="s">
        <v>113</v>
      </c>
      <c r="AI1424" s="30" t="s">
        <v>113</v>
      </c>
      <c r="AJ1424" s="30" t="s">
        <v>113</v>
      </c>
      <c r="AK1424" s="30" t="s">
        <v>113</v>
      </c>
      <c r="AL1424" s="30" t="s">
        <v>113</v>
      </c>
      <c r="AM1424" s="30">
        <v>0</v>
      </c>
      <c r="AN1424" s="30">
        <v>23</v>
      </c>
      <c r="AO1424" s="30">
        <v>2</v>
      </c>
      <c r="AP1424" s="30">
        <v>5</v>
      </c>
      <c r="AQ1424" s="31">
        <v>4</v>
      </c>
      <c r="AR1424" s="31">
        <v>5</v>
      </c>
      <c r="AS1424" s="31">
        <v>5</v>
      </c>
      <c r="AT1424" s="32">
        <v>5</v>
      </c>
      <c r="AU1424" s="32">
        <v>5</v>
      </c>
      <c r="AV1424" s="32">
        <v>5</v>
      </c>
      <c r="AW1424" s="32">
        <v>5</v>
      </c>
      <c r="AX1424" s="32">
        <v>5</v>
      </c>
      <c r="AY1424" s="32">
        <v>0</v>
      </c>
      <c r="AZ1424" s="32">
        <v>5</v>
      </c>
      <c r="BA1424" s="32">
        <v>5</v>
      </c>
      <c r="BB1424" s="32">
        <v>5</v>
      </c>
      <c r="BC1424" s="32">
        <v>5</v>
      </c>
      <c r="BD1424" s="33">
        <v>7.2</v>
      </c>
      <c r="BE1424" s="33">
        <v>5</v>
      </c>
      <c r="BF1424" s="33">
        <v>5</v>
      </c>
      <c r="BG1424" s="33">
        <v>5</v>
      </c>
      <c r="BH1424" s="33">
        <v>5</v>
      </c>
      <c r="BI1424" s="33">
        <v>5</v>
      </c>
      <c r="BJ1424" s="34">
        <v>5</v>
      </c>
      <c r="BK1424" s="35">
        <v>5</v>
      </c>
      <c r="BL1424" t="str">
        <f>IF(BY1424&gt;LARGE(BZ1424:$CK1424,1),1,"")</f>
        <v/>
      </c>
      <c r="BM1424" t="str">
        <f>IF(BZ1424&gt;LARGE(CA1424:$CK1424,1),2,"")</f>
        <v/>
      </c>
      <c r="BN1424" t="str">
        <f>IF(CA1424&gt;LARGE(CB1424:$CK1424,1),2.2,"")</f>
        <v/>
      </c>
      <c r="BO1424" t="str">
        <f>IF(CB1424&gt;LARGE(CC1424:$CK1424,1),3,"")</f>
        <v/>
      </c>
      <c r="BP1424" t="str">
        <f>IF(CC1424&gt;LARGE(CD1424:$CK1424,1),3.2,"")</f>
        <v/>
      </c>
      <c r="BQ1424" t="str">
        <f>IF(CD1424&gt;LARGE(CE1424:$CK1424,1),4,"")</f>
        <v/>
      </c>
      <c r="BR1424" t="str">
        <f>IF(CE1424&gt;LARGE(CF1424:$CK1424,1),4.2,"")</f>
        <v/>
      </c>
      <c r="BS1424">
        <f>IF(CF1424&gt;LARGE(CG1424:$CK1424,1),5,"")</f>
        <v>5</v>
      </c>
      <c r="BT1424" t="str">
        <f>IF(CG1424&gt;LARGE(CH1424:$CK1424,1),5.2,"")</f>
        <v/>
      </c>
      <c r="BU1424" t="str">
        <f>IF(CH1424&gt;LARGE(CI1424:$CK1424,1),6,"")</f>
        <v/>
      </c>
      <c r="BV1424" t="str">
        <f>IF(CI1424&gt;LARGE(CJ1424:$CK1424,1),6.2,"")</f>
        <v/>
      </c>
      <c r="BW1424" t="str">
        <f>IF(CJ1424&gt;LARGE(CK1424:$CK1424,1),7,"")</f>
        <v/>
      </c>
      <c r="BX1424" t="str">
        <f t="shared" si="375"/>
        <v/>
      </c>
      <c r="BY1424" s="36">
        <f t="shared" si="376"/>
        <v>0</v>
      </c>
      <c r="BZ1424" s="36">
        <f t="shared" si="377"/>
        <v>0</v>
      </c>
      <c r="CA1424">
        <f t="shared" si="378"/>
        <v>0</v>
      </c>
      <c r="CB1424" s="36">
        <f t="shared" si="379"/>
        <v>0</v>
      </c>
      <c r="CC1424">
        <f t="shared" si="380"/>
        <v>0</v>
      </c>
      <c r="CD1424" s="36">
        <f t="shared" si="381"/>
        <v>0</v>
      </c>
      <c r="CE1424">
        <f t="shared" si="382"/>
        <v>0</v>
      </c>
      <c r="CF1424" s="36">
        <f t="shared" si="383"/>
        <v>9</v>
      </c>
      <c r="CG1424">
        <f t="shared" si="384"/>
        <v>0</v>
      </c>
      <c r="CH1424" s="36">
        <f t="shared" si="385"/>
        <v>0</v>
      </c>
      <c r="CI1424">
        <f t="shared" si="386"/>
        <v>0</v>
      </c>
      <c r="CJ1424" s="36">
        <f t="shared" si="387"/>
        <v>0</v>
      </c>
      <c r="CK1424">
        <f t="shared" si="388"/>
        <v>0</v>
      </c>
      <c r="CP1424" t="s">
        <v>118</v>
      </c>
      <c r="DF1424">
        <f t="shared" si="391"/>
        <v>5</v>
      </c>
      <c r="DG1424" s="70">
        <f t="shared" si="389"/>
        <v>9</v>
      </c>
      <c r="DH1424" t="str">
        <f t="shared" si="390"/>
        <v/>
      </c>
    </row>
    <row r="1425" spans="1:112" x14ac:dyDescent="0.25">
      <c r="A1425" s="23">
        <v>46704</v>
      </c>
      <c r="B1425" s="24" t="s">
        <v>1884</v>
      </c>
      <c r="C1425" s="24" t="s">
        <v>1885</v>
      </c>
      <c r="D1425" s="25" t="s">
        <v>1881</v>
      </c>
      <c r="E1425" s="26"/>
      <c r="F1425" s="27"/>
      <c r="G1425" s="27"/>
      <c r="H1425" s="27"/>
      <c r="I1425" s="27"/>
      <c r="J1425" s="27"/>
      <c r="K1425" s="27"/>
      <c r="L1425" s="27"/>
      <c r="M1425" s="27"/>
      <c r="N1425" s="26"/>
      <c r="O1425" s="27"/>
      <c r="P1425" s="27">
        <v>7</v>
      </c>
      <c r="Q1425" s="28"/>
      <c r="R1425" s="28"/>
      <c r="S1425" s="28"/>
      <c r="T1425" s="29"/>
      <c r="U1425" s="28"/>
      <c r="V1425" s="30">
        <v>1</v>
      </c>
      <c r="W1425" s="30">
        <v>2</v>
      </c>
      <c r="X1425" s="30">
        <v>3</v>
      </c>
      <c r="Y1425" s="30">
        <v>4</v>
      </c>
      <c r="Z1425" s="30">
        <v>5</v>
      </c>
      <c r="AA1425" s="30">
        <v>6</v>
      </c>
      <c r="AB1425" s="30">
        <v>7</v>
      </c>
      <c r="AC1425" s="30" t="s">
        <v>113</v>
      </c>
      <c r="AD1425" s="30" t="s">
        <v>113</v>
      </c>
      <c r="AE1425" s="30" t="s">
        <v>113</v>
      </c>
      <c r="AF1425" s="30" t="s">
        <v>113</v>
      </c>
      <c r="AG1425" s="30" t="s">
        <v>113</v>
      </c>
      <c r="AH1425" s="30" t="s">
        <v>113</v>
      </c>
      <c r="AI1425" s="30" t="s">
        <v>113</v>
      </c>
      <c r="AJ1425" s="30" t="s">
        <v>113</v>
      </c>
      <c r="AK1425" s="30" t="s">
        <v>113</v>
      </c>
      <c r="AL1425" s="30" t="s">
        <v>113</v>
      </c>
      <c r="AM1425" s="30">
        <v>0</v>
      </c>
      <c r="AN1425" s="30">
        <v>23</v>
      </c>
      <c r="AO1425" s="30">
        <v>0</v>
      </c>
      <c r="AP1425" s="30">
        <v>7</v>
      </c>
      <c r="AQ1425" s="31">
        <v>7</v>
      </c>
      <c r="AR1425" s="31">
        <v>7</v>
      </c>
      <c r="AS1425" s="31">
        <v>7</v>
      </c>
      <c r="AT1425" s="32">
        <v>0</v>
      </c>
      <c r="AU1425" s="32">
        <v>0</v>
      </c>
      <c r="AV1425" s="32">
        <v>0</v>
      </c>
      <c r="AW1425" s="32">
        <v>0</v>
      </c>
      <c r="AX1425" s="32">
        <v>0</v>
      </c>
      <c r="AY1425" s="32">
        <v>0</v>
      </c>
      <c r="AZ1425" s="32">
        <v>0</v>
      </c>
      <c r="BA1425" s="32">
        <v>0</v>
      </c>
      <c r="BB1425" s="32">
        <v>0</v>
      </c>
      <c r="BC1425" s="32">
        <v>0</v>
      </c>
      <c r="BD1425" s="33">
        <v>7.2</v>
      </c>
      <c r="BE1425" s="33">
        <v>7.2</v>
      </c>
      <c r="BF1425" s="33">
        <v>7.2</v>
      </c>
      <c r="BG1425" s="33">
        <v>7.2</v>
      </c>
      <c r="BH1425" s="33">
        <v>7.2</v>
      </c>
      <c r="BI1425" s="33">
        <v>7.2</v>
      </c>
      <c r="BJ1425" s="34" t="s">
        <v>113</v>
      </c>
      <c r="BK1425" s="35" t="s">
        <v>113</v>
      </c>
      <c r="BL1425" t="str">
        <f>IF(BY1425&gt;LARGE(BZ1425:$CK1425,1),1,"")</f>
        <v/>
      </c>
      <c r="BM1425" t="str">
        <f>IF(BZ1425&gt;LARGE(CA1425:$CK1425,1),2,"")</f>
        <v/>
      </c>
      <c r="BN1425" t="str">
        <f>IF(CA1425&gt;LARGE(CB1425:$CK1425,1),2.2,"")</f>
        <v/>
      </c>
      <c r="BO1425" t="str">
        <f>IF(CB1425&gt;LARGE(CC1425:$CK1425,1),3,"")</f>
        <v/>
      </c>
      <c r="BP1425" t="str">
        <f>IF(CC1425&gt;LARGE(CD1425:$CK1425,1),3.2,"")</f>
        <v/>
      </c>
      <c r="BQ1425" t="str">
        <f>IF(CD1425&gt;LARGE(CE1425:$CK1425,1),4,"")</f>
        <v/>
      </c>
      <c r="BR1425" t="str">
        <f>IF(CE1425&gt;LARGE(CF1425:$CK1425,1),4.2,"")</f>
        <v/>
      </c>
      <c r="BS1425" t="str">
        <f>IF(CF1425&gt;LARGE(CG1425:$CK1425,1),5,"")</f>
        <v/>
      </c>
      <c r="BT1425" t="str">
        <f>IF(CG1425&gt;LARGE(CH1425:$CK1425,1),5.2,"")</f>
        <v/>
      </c>
      <c r="BU1425" t="str">
        <f>IF(CH1425&gt;LARGE(CI1425:$CK1425,1),6,"")</f>
        <v/>
      </c>
      <c r="BV1425" t="str">
        <f>IF(CI1425&gt;LARGE(CJ1425:$CK1425,1),6.2,"")</f>
        <v/>
      </c>
      <c r="BW1425" t="str">
        <f>IF(CJ1425&gt;LARGE(CK1425:$CK1425,1),7,"")</f>
        <v/>
      </c>
      <c r="BX1425" t="str">
        <f t="shared" si="375"/>
        <v/>
      </c>
      <c r="BY1425" s="36">
        <f t="shared" si="376"/>
        <v>0</v>
      </c>
      <c r="BZ1425" s="36">
        <f t="shared" si="377"/>
        <v>0</v>
      </c>
      <c r="CA1425">
        <f t="shared" si="378"/>
        <v>0</v>
      </c>
      <c r="CB1425" s="36">
        <f t="shared" si="379"/>
        <v>0</v>
      </c>
      <c r="CC1425">
        <f t="shared" si="380"/>
        <v>0</v>
      </c>
      <c r="CD1425" s="36">
        <f t="shared" si="381"/>
        <v>0</v>
      </c>
      <c r="CE1425">
        <f t="shared" si="382"/>
        <v>0</v>
      </c>
      <c r="CF1425" s="36">
        <f t="shared" si="383"/>
        <v>0</v>
      </c>
      <c r="CG1425">
        <f t="shared" si="384"/>
        <v>0</v>
      </c>
      <c r="CH1425" s="36">
        <f t="shared" si="385"/>
        <v>0</v>
      </c>
      <c r="CI1425">
        <f t="shared" si="386"/>
        <v>0</v>
      </c>
      <c r="CJ1425" s="36">
        <f t="shared" si="387"/>
        <v>0</v>
      </c>
      <c r="CK1425">
        <f t="shared" si="388"/>
        <v>0</v>
      </c>
      <c r="CP1425" t="s">
        <v>118</v>
      </c>
      <c r="DF1425">
        <f t="shared" si="391"/>
        <v>7</v>
      </c>
      <c r="DG1425" s="70">
        <f t="shared" si="389"/>
        <v>0</v>
      </c>
      <c r="DH1425" t="str">
        <f t="shared" si="390"/>
        <v/>
      </c>
    </row>
    <row r="1426" spans="1:112" x14ac:dyDescent="0.25">
      <c r="A1426" s="23">
        <v>146432</v>
      </c>
      <c r="B1426" s="24" t="s">
        <v>1003</v>
      </c>
      <c r="C1426" s="24" t="s">
        <v>547</v>
      </c>
      <c r="D1426" s="25" t="s">
        <v>1881</v>
      </c>
      <c r="E1426" s="26"/>
      <c r="F1426" s="27"/>
      <c r="G1426" s="27"/>
      <c r="H1426" s="27"/>
      <c r="I1426" s="27"/>
      <c r="J1426" s="27"/>
      <c r="K1426" s="27"/>
      <c r="L1426" s="27"/>
      <c r="M1426" s="27"/>
      <c r="N1426" s="26"/>
      <c r="O1426" s="27"/>
      <c r="P1426" s="27">
        <v>6</v>
      </c>
      <c r="Q1426" s="28"/>
      <c r="R1426" s="28"/>
      <c r="S1426" s="28"/>
      <c r="T1426" s="29"/>
      <c r="U1426" s="28"/>
      <c r="V1426" s="30">
        <v>1</v>
      </c>
      <c r="W1426" s="30">
        <v>2</v>
      </c>
      <c r="X1426" s="30">
        <v>3</v>
      </c>
      <c r="Y1426" s="30">
        <v>4</v>
      </c>
      <c r="Z1426" s="30">
        <v>5</v>
      </c>
      <c r="AA1426" s="30">
        <v>6</v>
      </c>
      <c r="AB1426" s="30">
        <v>7</v>
      </c>
      <c r="AC1426" s="30" t="s">
        <v>113</v>
      </c>
      <c r="AD1426" s="30" t="s">
        <v>113</v>
      </c>
      <c r="AE1426" s="30" t="s">
        <v>113</v>
      </c>
      <c r="AF1426" s="30" t="s">
        <v>113</v>
      </c>
      <c r="AG1426" s="30" t="s">
        <v>113</v>
      </c>
      <c r="AH1426" s="30" t="s">
        <v>113</v>
      </c>
      <c r="AI1426" s="30" t="s">
        <v>113</v>
      </c>
      <c r="AJ1426" s="30" t="s">
        <v>113</v>
      </c>
      <c r="AK1426" s="30" t="s">
        <v>113</v>
      </c>
      <c r="AL1426" s="30" t="s">
        <v>113</v>
      </c>
      <c r="AM1426" s="30">
        <v>0</v>
      </c>
      <c r="AN1426" s="30">
        <v>23</v>
      </c>
      <c r="AO1426" s="30">
        <v>0</v>
      </c>
      <c r="AP1426" s="30">
        <v>7</v>
      </c>
      <c r="AQ1426" s="31">
        <v>6</v>
      </c>
      <c r="AR1426" s="31">
        <v>3</v>
      </c>
      <c r="AS1426" s="31">
        <v>3</v>
      </c>
      <c r="AT1426" s="32">
        <v>0</v>
      </c>
      <c r="AU1426" s="32">
        <v>3</v>
      </c>
      <c r="AV1426" s="32">
        <v>3</v>
      </c>
      <c r="AW1426" s="32">
        <v>3</v>
      </c>
      <c r="AX1426" s="32">
        <v>3</v>
      </c>
      <c r="AY1426" s="32">
        <v>3</v>
      </c>
      <c r="AZ1426" s="32">
        <v>3</v>
      </c>
      <c r="BA1426" s="32">
        <v>3</v>
      </c>
      <c r="BB1426" s="32">
        <v>3</v>
      </c>
      <c r="BC1426" s="32">
        <v>3</v>
      </c>
      <c r="BD1426" s="33">
        <v>7.2</v>
      </c>
      <c r="BE1426" s="33">
        <v>7.2</v>
      </c>
      <c r="BF1426" s="33">
        <v>3</v>
      </c>
      <c r="BG1426" s="33">
        <v>3</v>
      </c>
      <c r="BH1426" s="33">
        <v>3</v>
      </c>
      <c r="BI1426" s="33">
        <v>3</v>
      </c>
      <c r="BJ1426" s="34">
        <v>3</v>
      </c>
      <c r="BK1426" s="35">
        <v>3</v>
      </c>
      <c r="BL1426" t="str">
        <f>IF(BY1426&gt;LARGE(BZ1426:$CK1426,1),1,"")</f>
        <v/>
      </c>
      <c r="BM1426" t="str">
        <f>IF(BZ1426&gt;LARGE(CA1426:$CK1426,1),2,"")</f>
        <v/>
      </c>
      <c r="BN1426" t="str">
        <f>IF(CA1426&gt;LARGE(CB1426:$CK1426,1),2.2,"")</f>
        <v/>
      </c>
      <c r="BO1426">
        <f>IF(CB1426&gt;LARGE(CC1426:$CK1426,1),3,"")</f>
        <v>3</v>
      </c>
      <c r="BP1426" t="str">
        <f>IF(CC1426&gt;LARGE(CD1426:$CK1426,1),3.2,"")</f>
        <v/>
      </c>
      <c r="BQ1426" t="str">
        <f>IF(CD1426&gt;LARGE(CE1426:$CK1426,1),4,"")</f>
        <v/>
      </c>
      <c r="BR1426" t="str">
        <f>IF(CE1426&gt;LARGE(CF1426:$CK1426,1),4.2,"")</f>
        <v/>
      </c>
      <c r="BS1426" t="str">
        <f>IF(CF1426&gt;LARGE(CG1426:$CK1426,1),5,"")</f>
        <v/>
      </c>
      <c r="BT1426" t="str">
        <f>IF(CG1426&gt;LARGE(CH1426:$CK1426,1),5.2,"")</f>
        <v/>
      </c>
      <c r="BU1426" t="str">
        <f>IF(CH1426&gt;LARGE(CI1426:$CK1426,1),6,"")</f>
        <v/>
      </c>
      <c r="BV1426" t="str">
        <f>IF(CI1426&gt;LARGE(CJ1426:$CK1426,1),6.2,"")</f>
        <v/>
      </c>
      <c r="BW1426" t="str">
        <f>IF(CJ1426&gt;LARGE(CK1426:$CK1426,1),7,"")</f>
        <v/>
      </c>
      <c r="BX1426" t="str">
        <f t="shared" si="375"/>
        <v/>
      </c>
      <c r="BY1426" s="36">
        <f t="shared" si="376"/>
        <v>0</v>
      </c>
      <c r="BZ1426" s="36">
        <f t="shared" si="377"/>
        <v>0</v>
      </c>
      <c r="CA1426">
        <f t="shared" si="378"/>
        <v>0</v>
      </c>
      <c r="CB1426" s="36">
        <f t="shared" si="379"/>
        <v>9</v>
      </c>
      <c r="CC1426">
        <f t="shared" si="380"/>
        <v>0</v>
      </c>
      <c r="CD1426" s="36">
        <f t="shared" si="381"/>
        <v>0</v>
      </c>
      <c r="CE1426">
        <f t="shared" si="382"/>
        <v>0</v>
      </c>
      <c r="CF1426" s="36">
        <f t="shared" si="383"/>
        <v>0</v>
      </c>
      <c r="CG1426">
        <f t="shared" si="384"/>
        <v>0</v>
      </c>
      <c r="CH1426" s="36">
        <f t="shared" si="385"/>
        <v>0</v>
      </c>
      <c r="CI1426">
        <f t="shared" si="386"/>
        <v>0</v>
      </c>
      <c r="CJ1426" s="36">
        <f t="shared" si="387"/>
        <v>0</v>
      </c>
      <c r="CK1426">
        <f t="shared" si="388"/>
        <v>0</v>
      </c>
      <c r="CP1426">
        <v>2242</v>
      </c>
      <c r="DF1426">
        <f t="shared" si="391"/>
        <v>3</v>
      </c>
      <c r="DG1426" s="70">
        <f t="shared" si="389"/>
        <v>9</v>
      </c>
      <c r="DH1426" t="str">
        <f t="shared" si="390"/>
        <v/>
      </c>
    </row>
    <row r="1427" spans="1:112" x14ac:dyDescent="0.25">
      <c r="A1427" s="23">
        <v>36472</v>
      </c>
      <c r="B1427" s="24" t="s">
        <v>1886</v>
      </c>
      <c r="C1427" s="24" t="s">
        <v>1887</v>
      </c>
      <c r="D1427" s="25" t="s">
        <v>1881</v>
      </c>
      <c r="E1427" s="26">
        <v>1</v>
      </c>
      <c r="F1427" s="27">
        <v>1</v>
      </c>
      <c r="G1427" s="27">
        <v>3</v>
      </c>
      <c r="H1427" s="27">
        <v>2</v>
      </c>
      <c r="I1427" s="27">
        <v>1</v>
      </c>
      <c r="J1427" s="27">
        <v>1</v>
      </c>
      <c r="K1427" s="27">
        <v>2</v>
      </c>
      <c r="L1427" s="27">
        <v>2</v>
      </c>
      <c r="M1427" s="27">
        <v>2</v>
      </c>
      <c r="N1427" s="26">
        <v>3</v>
      </c>
      <c r="O1427" s="27">
        <v>3</v>
      </c>
      <c r="P1427" s="27">
        <v>3</v>
      </c>
      <c r="Q1427" s="28"/>
      <c r="R1427" s="28"/>
      <c r="S1427" s="28"/>
      <c r="T1427" s="29"/>
      <c r="U1427" s="28"/>
      <c r="V1427" s="30">
        <v>1</v>
      </c>
      <c r="W1427" s="30">
        <v>2</v>
      </c>
      <c r="X1427" s="30">
        <v>3</v>
      </c>
      <c r="Y1427" s="30">
        <v>4</v>
      </c>
      <c r="Z1427" s="30">
        <v>5</v>
      </c>
      <c r="AA1427" s="30">
        <v>6</v>
      </c>
      <c r="AB1427" s="30">
        <v>7</v>
      </c>
      <c r="AC1427" s="30" t="s">
        <v>113</v>
      </c>
      <c r="AD1427" s="30" t="s">
        <v>113</v>
      </c>
      <c r="AE1427" s="30" t="s">
        <v>113</v>
      </c>
      <c r="AF1427" s="30" t="s">
        <v>113</v>
      </c>
      <c r="AG1427" s="30" t="s">
        <v>113</v>
      </c>
      <c r="AH1427" s="30" t="s">
        <v>113</v>
      </c>
      <c r="AI1427" s="30" t="s">
        <v>113</v>
      </c>
      <c r="AJ1427" s="30" t="s">
        <v>113</v>
      </c>
      <c r="AK1427" s="30" t="s">
        <v>113</v>
      </c>
      <c r="AL1427" s="30" t="s">
        <v>113</v>
      </c>
      <c r="AM1427" s="30">
        <v>0</v>
      </c>
      <c r="AN1427" s="30">
        <v>23</v>
      </c>
      <c r="AO1427" s="30">
        <v>3</v>
      </c>
      <c r="AP1427" s="30">
        <v>4</v>
      </c>
      <c r="AQ1427" s="31">
        <v>3</v>
      </c>
      <c r="AR1427" s="31">
        <v>3</v>
      </c>
      <c r="AS1427" s="31">
        <v>3</v>
      </c>
      <c r="AT1427" s="32">
        <v>2</v>
      </c>
      <c r="AU1427" s="32">
        <v>2</v>
      </c>
      <c r="AV1427" s="32">
        <v>3</v>
      </c>
      <c r="AW1427" s="32">
        <v>3</v>
      </c>
      <c r="AX1427" s="32">
        <v>3</v>
      </c>
      <c r="AY1427" s="32">
        <v>0</v>
      </c>
      <c r="AZ1427" s="32">
        <v>3</v>
      </c>
      <c r="BA1427" s="32">
        <v>3</v>
      </c>
      <c r="BB1427" s="32">
        <v>3</v>
      </c>
      <c r="BC1427" s="32">
        <v>3</v>
      </c>
      <c r="BD1427" s="33">
        <v>7.2</v>
      </c>
      <c r="BE1427" s="33">
        <v>7.2</v>
      </c>
      <c r="BF1427" s="33">
        <v>7.2</v>
      </c>
      <c r="BG1427" s="33">
        <v>7.2</v>
      </c>
      <c r="BH1427" s="33">
        <v>3</v>
      </c>
      <c r="BI1427" s="33">
        <v>3</v>
      </c>
      <c r="BJ1427" s="34">
        <v>3</v>
      </c>
      <c r="BK1427" s="35">
        <v>3</v>
      </c>
      <c r="BL1427" t="str">
        <f>IF(BY1427&gt;LARGE(BZ1427:$CK1427,1),1,"")</f>
        <v/>
      </c>
      <c r="BM1427" t="str">
        <f>IF(BZ1427&gt;LARGE(CA1427:$CK1427,1),2,"")</f>
        <v/>
      </c>
      <c r="BN1427" t="str">
        <f>IF(CA1427&gt;LARGE(CB1427:$CK1427,1),2.2,"")</f>
        <v/>
      </c>
      <c r="BO1427">
        <f>IF(CB1427&gt;LARGE(CC1427:$CK1427,1),3,"")</f>
        <v>3</v>
      </c>
      <c r="BP1427" t="str">
        <f>IF(CC1427&gt;LARGE(CD1427:$CK1427,1),3.2,"")</f>
        <v/>
      </c>
      <c r="BQ1427" t="str">
        <f>IF(CD1427&gt;LARGE(CE1427:$CK1427,1),4,"")</f>
        <v/>
      </c>
      <c r="BR1427" t="str">
        <f>IF(CE1427&gt;LARGE(CF1427:$CK1427,1),4.2,"")</f>
        <v/>
      </c>
      <c r="BS1427" t="str">
        <f>IF(CF1427&gt;LARGE(CG1427:$CK1427,1),5,"")</f>
        <v/>
      </c>
      <c r="BT1427" t="str">
        <f>IF(CG1427&gt;LARGE(CH1427:$CK1427,1),5.2,"")</f>
        <v/>
      </c>
      <c r="BU1427" t="str">
        <f>IF(CH1427&gt;LARGE(CI1427:$CK1427,1),6,"")</f>
        <v/>
      </c>
      <c r="BV1427" t="str">
        <f>IF(CI1427&gt;LARGE(CJ1427:$CK1427,1),6.2,"")</f>
        <v/>
      </c>
      <c r="BW1427" t="str">
        <f>IF(CJ1427&gt;LARGE(CK1427:$CK1427,1),7,"")</f>
        <v/>
      </c>
      <c r="BX1427" t="str">
        <f t="shared" si="375"/>
        <v/>
      </c>
      <c r="BY1427" s="36">
        <f t="shared" si="376"/>
        <v>0</v>
      </c>
      <c r="BZ1427" s="36">
        <f t="shared" si="377"/>
        <v>2</v>
      </c>
      <c r="CA1427">
        <f t="shared" si="378"/>
        <v>0</v>
      </c>
      <c r="CB1427" s="36">
        <f t="shared" si="379"/>
        <v>7</v>
      </c>
      <c r="CC1427">
        <f t="shared" si="380"/>
        <v>0</v>
      </c>
      <c r="CD1427" s="36">
        <f t="shared" si="381"/>
        <v>0</v>
      </c>
      <c r="CE1427">
        <f t="shared" si="382"/>
        <v>0</v>
      </c>
      <c r="CF1427" s="36">
        <f t="shared" si="383"/>
        <v>0</v>
      </c>
      <c r="CG1427">
        <f t="shared" si="384"/>
        <v>0</v>
      </c>
      <c r="CH1427" s="36">
        <f t="shared" si="385"/>
        <v>0</v>
      </c>
      <c r="CI1427">
        <f t="shared" si="386"/>
        <v>0</v>
      </c>
      <c r="CJ1427" s="36">
        <f t="shared" si="387"/>
        <v>0</v>
      </c>
      <c r="CK1427">
        <f t="shared" si="388"/>
        <v>0</v>
      </c>
      <c r="CP1427">
        <v>2243</v>
      </c>
      <c r="DF1427">
        <f t="shared" si="391"/>
        <v>3</v>
      </c>
      <c r="DG1427" s="70">
        <f t="shared" si="389"/>
        <v>9</v>
      </c>
      <c r="DH1427" t="str">
        <f t="shared" si="390"/>
        <v/>
      </c>
    </row>
    <row r="1428" spans="1:112" x14ac:dyDescent="0.25">
      <c r="A1428" s="23">
        <v>130774</v>
      </c>
      <c r="B1428" s="24" t="s">
        <v>1888</v>
      </c>
      <c r="C1428" s="24" t="s">
        <v>1889</v>
      </c>
      <c r="D1428" s="25" t="s">
        <v>1881</v>
      </c>
      <c r="E1428" s="26"/>
      <c r="F1428" s="27"/>
      <c r="G1428" s="27"/>
      <c r="H1428" s="27"/>
      <c r="I1428" s="27"/>
      <c r="J1428" s="27">
        <v>7</v>
      </c>
      <c r="K1428" s="27">
        <v>5</v>
      </c>
      <c r="L1428" s="27">
        <v>6</v>
      </c>
      <c r="M1428" s="27">
        <v>7</v>
      </c>
      <c r="N1428" s="26">
        <v>5</v>
      </c>
      <c r="O1428" s="27">
        <v>4</v>
      </c>
      <c r="P1428" s="27">
        <v>4</v>
      </c>
      <c r="Q1428" s="28"/>
      <c r="R1428" s="28"/>
      <c r="S1428" s="28"/>
      <c r="T1428" s="29"/>
      <c r="U1428" s="28"/>
      <c r="V1428" s="30">
        <v>1</v>
      </c>
      <c r="W1428" s="30">
        <v>2</v>
      </c>
      <c r="X1428" s="30">
        <v>3</v>
      </c>
      <c r="Y1428" s="30">
        <v>4</v>
      </c>
      <c r="Z1428" s="30">
        <v>5</v>
      </c>
      <c r="AA1428" s="30">
        <v>6</v>
      </c>
      <c r="AB1428" s="30">
        <v>7</v>
      </c>
      <c r="AC1428" s="30" t="s">
        <v>113</v>
      </c>
      <c r="AD1428" s="30" t="s">
        <v>113</v>
      </c>
      <c r="AE1428" s="30" t="s">
        <v>113</v>
      </c>
      <c r="AF1428" s="30" t="s">
        <v>113</v>
      </c>
      <c r="AG1428" s="30" t="s">
        <v>113</v>
      </c>
      <c r="AH1428" s="30" t="s">
        <v>113</v>
      </c>
      <c r="AI1428" s="30" t="s">
        <v>113</v>
      </c>
      <c r="AJ1428" s="30" t="s">
        <v>113</v>
      </c>
      <c r="AK1428" s="30" t="s">
        <v>113</v>
      </c>
      <c r="AL1428" s="30" t="s">
        <v>113</v>
      </c>
      <c r="AM1428" s="30">
        <v>0</v>
      </c>
      <c r="AN1428" s="30">
        <v>23</v>
      </c>
      <c r="AO1428" s="30">
        <v>2</v>
      </c>
      <c r="AP1428" s="30">
        <v>5</v>
      </c>
      <c r="AQ1428" s="31">
        <v>4</v>
      </c>
      <c r="AR1428" s="31">
        <v>5</v>
      </c>
      <c r="AS1428" s="31">
        <v>5</v>
      </c>
      <c r="AT1428" s="32">
        <v>3</v>
      </c>
      <c r="AU1428" s="32">
        <v>3</v>
      </c>
      <c r="AV1428" s="32">
        <v>4</v>
      </c>
      <c r="AW1428" s="32">
        <v>4</v>
      </c>
      <c r="AX1428" s="32">
        <v>4</v>
      </c>
      <c r="AY1428" s="32">
        <v>5</v>
      </c>
      <c r="AZ1428" s="32">
        <v>5</v>
      </c>
      <c r="BA1428" s="32">
        <v>5</v>
      </c>
      <c r="BB1428" s="32">
        <v>5</v>
      </c>
      <c r="BC1428" s="32">
        <v>5</v>
      </c>
      <c r="BD1428" s="33">
        <v>7.2</v>
      </c>
      <c r="BE1428" s="33">
        <v>7.2</v>
      </c>
      <c r="BF1428" s="33">
        <v>7.2</v>
      </c>
      <c r="BG1428" s="33">
        <v>7.2</v>
      </c>
      <c r="BH1428" s="33">
        <v>7.2</v>
      </c>
      <c r="BI1428" s="33">
        <v>7.2</v>
      </c>
      <c r="BJ1428" s="34">
        <v>5</v>
      </c>
      <c r="BK1428" s="35">
        <v>5</v>
      </c>
      <c r="BL1428" t="str">
        <f>IF(BY1428&gt;LARGE(BZ1428:$CK1428,1),1,"")</f>
        <v/>
      </c>
      <c r="BM1428" t="str">
        <f>IF(BZ1428&gt;LARGE(CA1428:$CK1428,1),2,"")</f>
        <v/>
      </c>
      <c r="BN1428" t="str">
        <f>IF(CA1428&gt;LARGE(CB1428:$CK1428,1),2.2,"")</f>
        <v/>
      </c>
      <c r="BO1428" t="str">
        <f>IF(CB1428&gt;LARGE(CC1428:$CK1428,1),3,"")</f>
        <v/>
      </c>
      <c r="BP1428" t="str">
        <f>IF(CC1428&gt;LARGE(CD1428:$CK1428,1),3.2,"")</f>
        <v/>
      </c>
      <c r="BQ1428" t="str">
        <f>IF(CD1428&gt;LARGE(CE1428:$CK1428,1),4,"")</f>
        <v/>
      </c>
      <c r="BR1428" t="str">
        <f>IF(CE1428&gt;LARGE(CF1428:$CK1428,1),4.2,"")</f>
        <v/>
      </c>
      <c r="BS1428">
        <f>IF(CF1428&gt;LARGE(CG1428:$CK1428,1),5,"")</f>
        <v>5</v>
      </c>
      <c r="BT1428" t="str">
        <f>IF(CG1428&gt;LARGE(CH1428:$CK1428,1),5.2,"")</f>
        <v/>
      </c>
      <c r="BU1428" t="str">
        <f>IF(CH1428&gt;LARGE(CI1428:$CK1428,1),6,"")</f>
        <v/>
      </c>
      <c r="BV1428" t="str">
        <f>IF(CI1428&gt;LARGE(CJ1428:$CK1428,1),6.2,"")</f>
        <v/>
      </c>
      <c r="BW1428" t="str">
        <f>IF(CJ1428&gt;LARGE(CK1428:$CK1428,1),7,"")</f>
        <v/>
      </c>
      <c r="BX1428" t="str">
        <f t="shared" si="375"/>
        <v/>
      </c>
      <c r="BY1428" s="36">
        <f t="shared" si="376"/>
        <v>0</v>
      </c>
      <c r="BZ1428" s="36">
        <f t="shared" si="377"/>
        <v>0</v>
      </c>
      <c r="CA1428">
        <f t="shared" si="378"/>
        <v>0</v>
      </c>
      <c r="CB1428" s="36">
        <f t="shared" si="379"/>
        <v>2</v>
      </c>
      <c r="CC1428">
        <f t="shared" si="380"/>
        <v>0</v>
      </c>
      <c r="CD1428" s="36">
        <f t="shared" si="381"/>
        <v>3</v>
      </c>
      <c r="CE1428">
        <f t="shared" si="382"/>
        <v>0</v>
      </c>
      <c r="CF1428" s="36">
        <f t="shared" si="383"/>
        <v>5</v>
      </c>
      <c r="CG1428">
        <f t="shared" si="384"/>
        <v>0</v>
      </c>
      <c r="CH1428" s="36">
        <f t="shared" si="385"/>
        <v>0</v>
      </c>
      <c r="CI1428">
        <f t="shared" si="386"/>
        <v>0</v>
      </c>
      <c r="CJ1428" s="36">
        <f t="shared" si="387"/>
        <v>0</v>
      </c>
      <c r="CK1428">
        <f t="shared" si="388"/>
        <v>0</v>
      </c>
      <c r="CP1428">
        <v>2247</v>
      </c>
      <c r="DF1428">
        <f t="shared" si="391"/>
        <v>5</v>
      </c>
      <c r="DG1428" s="70">
        <f t="shared" si="389"/>
        <v>10</v>
      </c>
      <c r="DH1428" t="str">
        <f t="shared" si="390"/>
        <v/>
      </c>
    </row>
    <row r="1429" spans="1:112" x14ac:dyDescent="0.25">
      <c r="A1429" s="23">
        <v>140662</v>
      </c>
      <c r="B1429" s="24" t="s">
        <v>618</v>
      </c>
      <c r="C1429" s="24" t="s">
        <v>1574</v>
      </c>
      <c r="D1429" s="25" t="s">
        <v>1881</v>
      </c>
      <c r="E1429" s="26"/>
      <c r="F1429" s="27"/>
      <c r="G1429" s="27"/>
      <c r="H1429" s="27"/>
      <c r="I1429" s="27"/>
      <c r="J1429" s="27"/>
      <c r="K1429" s="27"/>
      <c r="L1429" s="27"/>
      <c r="M1429" s="27">
        <v>6</v>
      </c>
      <c r="N1429" s="26"/>
      <c r="O1429" s="27">
        <v>3</v>
      </c>
      <c r="P1429" s="27">
        <v>3</v>
      </c>
      <c r="Q1429" s="28"/>
      <c r="R1429" s="28"/>
      <c r="S1429" s="28"/>
      <c r="T1429" s="29"/>
      <c r="U1429" s="28"/>
      <c r="V1429" s="30">
        <v>1</v>
      </c>
      <c r="W1429" s="30">
        <v>2</v>
      </c>
      <c r="X1429" s="30">
        <v>3</v>
      </c>
      <c r="Y1429" s="30">
        <v>4</v>
      </c>
      <c r="Z1429" s="30">
        <v>5</v>
      </c>
      <c r="AA1429" s="30">
        <v>6</v>
      </c>
      <c r="AB1429" s="30">
        <v>7</v>
      </c>
      <c r="AC1429" s="30" t="s">
        <v>113</v>
      </c>
      <c r="AD1429" s="30" t="s">
        <v>113</v>
      </c>
      <c r="AE1429" s="30" t="s">
        <v>113</v>
      </c>
      <c r="AF1429" s="30" t="s">
        <v>113</v>
      </c>
      <c r="AG1429" s="30" t="s">
        <v>113</v>
      </c>
      <c r="AH1429" s="30" t="s">
        <v>113</v>
      </c>
      <c r="AI1429" s="30" t="s">
        <v>113</v>
      </c>
      <c r="AJ1429" s="30" t="s">
        <v>113</v>
      </c>
      <c r="AK1429" s="30" t="s">
        <v>113</v>
      </c>
      <c r="AL1429" s="30" t="s">
        <v>113</v>
      </c>
      <c r="AM1429" s="30">
        <v>0</v>
      </c>
      <c r="AN1429" s="30">
        <v>23</v>
      </c>
      <c r="AO1429" s="30">
        <v>3</v>
      </c>
      <c r="AP1429" s="30">
        <v>4</v>
      </c>
      <c r="AQ1429" s="31">
        <v>3</v>
      </c>
      <c r="AR1429" s="31">
        <v>3</v>
      </c>
      <c r="AS1429" s="31">
        <v>3</v>
      </c>
      <c r="AT1429" s="32">
        <v>0</v>
      </c>
      <c r="AU1429" s="32">
        <v>0</v>
      </c>
      <c r="AV1429" s="32">
        <v>0</v>
      </c>
      <c r="AW1429" s="32">
        <v>0</v>
      </c>
      <c r="AX1429" s="32">
        <v>0</v>
      </c>
      <c r="AY1429" s="32">
        <v>0</v>
      </c>
      <c r="AZ1429" s="32">
        <v>0</v>
      </c>
      <c r="BA1429" s="32">
        <v>0</v>
      </c>
      <c r="BB1429" s="32">
        <v>0</v>
      </c>
      <c r="BC1429" s="32">
        <v>0</v>
      </c>
      <c r="BD1429" s="33">
        <v>7.2</v>
      </c>
      <c r="BE1429" s="33">
        <v>7.2</v>
      </c>
      <c r="BF1429" s="33">
        <v>7.2</v>
      </c>
      <c r="BG1429" s="33">
        <v>7.2</v>
      </c>
      <c r="BH1429" s="33">
        <v>7.2</v>
      </c>
      <c r="BI1429" s="33">
        <v>7.2</v>
      </c>
      <c r="BJ1429" s="34" t="s">
        <v>113</v>
      </c>
      <c r="BK1429" s="35" t="s">
        <v>113</v>
      </c>
      <c r="BL1429" t="str">
        <f>IF(BY1429&gt;LARGE(BZ1429:$CK1429,1),1,"")</f>
        <v/>
      </c>
      <c r="BM1429" t="str">
        <f>IF(BZ1429&gt;LARGE(CA1429:$CK1429,1),2,"")</f>
        <v/>
      </c>
      <c r="BN1429" t="str">
        <f>IF(CA1429&gt;LARGE(CB1429:$CK1429,1),2.2,"")</f>
        <v/>
      </c>
      <c r="BO1429" t="str">
        <f>IF(CB1429&gt;LARGE(CC1429:$CK1429,1),3,"")</f>
        <v/>
      </c>
      <c r="BP1429" t="str">
        <f>IF(CC1429&gt;LARGE(CD1429:$CK1429,1),3.2,"")</f>
        <v/>
      </c>
      <c r="BQ1429" t="str">
        <f>IF(CD1429&gt;LARGE(CE1429:$CK1429,1),4,"")</f>
        <v/>
      </c>
      <c r="BR1429" t="str">
        <f>IF(CE1429&gt;LARGE(CF1429:$CK1429,1),4.2,"")</f>
        <v/>
      </c>
      <c r="BS1429" t="str">
        <f>IF(CF1429&gt;LARGE(CG1429:$CK1429,1),5,"")</f>
        <v/>
      </c>
      <c r="BT1429" t="str">
        <f>IF(CG1429&gt;LARGE(CH1429:$CK1429,1),5.2,"")</f>
        <v/>
      </c>
      <c r="BU1429" t="str">
        <f>IF(CH1429&gt;LARGE(CI1429:$CK1429,1),6,"")</f>
        <v/>
      </c>
      <c r="BV1429" t="str">
        <f>IF(CI1429&gt;LARGE(CJ1429:$CK1429,1),6.2,"")</f>
        <v/>
      </c>
      <c r="BW1429" t="str">
        <f>IF(CJ1429&gt;LARGE(CK1429:$CK1429,1),7,"")</f>
        <v/>
      </c>
      <c r="BX1429" t="str">
        <f t="shared" si="375"/>
        <v/>
      </c>
      <c r="BY1429" s="36">
        <f t="shared" si="376"/>
        <v>0</v>
      </c>
      <c r="BZ1429" s="36">
        <f t="shared" si="377"/>
        <v>0</v>
      </c>
      <c r="CA1429">
        <f t="shared" si="378"/>
        <v>0</v>
      </c>
      <c r="CB1429" s="36">
        <f t="shared" si="379"/>
        <v>0</v>
      </c>
      <c r="CC1429">
        <f t="shared" si="380"/>
        <v>0</v>
      </c>
      <c r="CD1429" s="36">
        <f t="shared" si="381"/>
        <v>0</v>
      </c>
      <c r="CE1429">
        <f t="shared" si="382"/>
        <v>0</v>
      </c>
      <c r="CF1429" s="36">
        <f t="shared" si="383"/>
        <v>0</v>
      </c>
      <c r="CG1429">
        <f t="shared" si="384"/>
        <v>0</v>
      </c>
      <c r="CH1429" s="36">
        <f t="shared" si="385"/>
        <v>0</v>
      </c>
      <c r="CI1429">
        <f t="shared" si="386"/>
        <v>0</v>
      </c>
      <c r="CJ1429" s="36">
        <f t="shared" si="387"/>
        <v>0</v>
      </c>
      <c r="CK1429">
        <f t="shared" si="388"/>
        <v>0</v>
      </c>
      <c r="CP1429">
        <v>2250</v>
      </c>
      <c r="DF1429">
        <f t="shared" si="391"/>
        <v>3</v>
      </c>
      <c r="DG1429" s="70">
        <f t="shared" si="389"/>
        <v>0</v>
      </c>
      <c r="DH1429" t="str">
        <f t="shared" si="390"/>
        <v/>
      </c>
    </row>
    <row r="1430" spans="1:112" x14ac:dyDescent="0.25">
      <c r="A1430" s="23">
        <v>127350</v>
      </c>
      <c r="B1430" s="24" t="s">
        <v>1890</v>
      </c>
      <c r="C1430" s="24" t="s">
        <v>1891</v>
      </c>
      <c r="D1430" s="25" t="s">
        <v>1881</v>
      </c>
      <c r="E1430" s="26"/>
      <c r="F1430" s="27"/>
      <c r="G1430" s="27"/>
      <c r="H1430" s="27"/>
      <c r="I1430" s="27"/>
      <c r="J1430" s="27">
        <v>5</v>
      </c>
      <c r="K1430" s="27">
        <v>3</v>
      </c>
      <c r="L1430" s="27">
        <v>3</v>
      </c>
      <c r="M1430" s="27">
        <v>3</v>
      </c>
      <c r="N1430" s="26">
        <v>2</v>
      </c>
      <c r="O1430" s="27">
        <v>2</v>
      </c>
      <c r="P1430" s="27">
        <v>3</v>
      </c>
      <c r="Q1430" s="28"/>
      <c r="R1430" s="28"/>
      <c r="S1430" s="28"/>
      <c r="T1430" s="29"/>
      <c r="U1430" s="28"/>
      <c r="V1430" s="30">
        <v>1</v>
      </c>
      <c r="W1430" s="30">
        <v>2</v>
      </c>
      <c r="X1430" s="30">
        <v>3</v>
      </c>
      <c r="Y1430" s="30">
        <v>4</v>
      </c>
      <c r="Z1430" s="30">
        <v>5</v>
      </c>
      <c r="AA1430" s="30">
        <v>6</v>
      </c>
      <c r="AB1430" s="30">
        <v>7</v>
      </c>
      <c r="AC1430" s="30" t="s">
        <v>113</v>
      </c>
      <c r="AD1430" s="30" t="s">
        <v>113</v>
      </c>
      <c r="AE1430" s="30" t="s">
        <v>113</v>
      </c>
      <c r="AF1430" s="30" t="s">
        <v>113</v>
      </c>
      <c r="AG1430" s="30" t="s">
        <v>113</v>
      </c>
      <c r="AH1430" s="30" t="s">
        <v>113</v>
      </c>
      <c r="AI1430" s="30" t="s">
        <v>113</v>
      </c>
      <c r="AJ1430" s="30" t="s">
        <v>113</v>
      </c>
      <c r="AK1430" s="30" t="s">
        <v>113</v>
      </c>
      <c r="AL1430" s="30" t="s">
        <v>113</v>
      </c>
      <c r="AM1430" s="30">
        <v>0</v>
      </c>
      <c r="AN1430" s="30">
        <v>23</v>
      </c>
      <c r="AO1430" s="30">
        <v>3</v>
      </c>
      <c r="AP1430" s="30">
        <v>4</v>
      </c>
      <c r="AQ1430" s="31">
        <v>3</v>
      </c>
      <c r="AR1430" s="31">
        <v>3</v>
      </c>
      <c r="AS1430" s="31">
        <v>3</v>
      </c>
      <c r="AT1430" s="32">
        <v>0</v>
      </c>
      <c r="AU1430" s="32">
        <v>0</v>
      </c>
      <c r="AV1430" s="32">
        <v>0</v>
      </c>
      <c r="AW1430" s="32">
        <v>0</v>
      </c>
      <c r="AX1430" s="32">
        <v>0</v>
      </c>
      <c r="AY1430" s="32">
        <v>0</v>
      </c>
      <c r="AZ1430" s="32">
        <v>0</v>
      </c>
      <c r="BA1430" s="32">
        <v>2</v>
      </c>
      <c r="BB1430" s="32">
        <v>0</v>
      </c>
      <c r="BC1430" s="32">
        <v>3</v>
      </c>
      <c r="BD1430" s="33">
        <v>7.2</v>
      </c>
      <c r="BE1430" s="33">
        <v>7.2</v>
      </c>
      <c r="BF1430" s="33">
        <v>7.2</v>
      </c>
      <c r="BG1430" s="33">
        <v>7.2</v>
      </c>
      <c r="BH1430" s="33">
        <v>7.2</v>
      </c>
      <c r="BI1430" s="33">
        <v>7.2</v>
      </c>
      <c r="BJ1430" s="34" t="s">
        <v>113</v>
      </c>
      <c r="BK1430" s="35">
        <v>3</v>
      </c>
      <c r="BL1430" t="str">
        <f>IF(BY1430&gt;LARGE(BZ1430:$CK1430,1),1,"")</f>
        <v/>
      </c>
      <c r="BM1430" t="str">
        <f>IF(BZ1430&gt;LARGE(CA1430:$CK1430,1),2,"")</f>
        <v/>
      </c>
      <c r="BN1430" t="str">
        <f>IF(CA1430&gt;LARGE(CB1430:$CK1430,1),2.2,"")</f>
        <v/>
      </c>
      <c r="BO1430">
        <f>IF(CB1430&gt;LARGE(CC1430:$CK1430,1),3,"")</f>
        <v>3</v>
      </c>
      <c r="BP1430" t="str">
        <f>IF(CC1430&gt;LARGE(CD1430:$CK1430,1),3.2,"")</f>
        <v/>
      </c>
      <c r="BQ1430" t="str">
        <f>IF(CD1430&gt;LARGE(CE1430:$CK1430,1),4,"")</f>
        <v/>
      </c>
      <c r="BR1430" t="str">
        <f>IF(CE1430&gt;LARGE(CF1430:$CK1430,1),4.2,"")</f>
        <v/>
      </c>
      <c r="BS1430" t="str">
        <f>IF(CF1430&gt;LARGE(CG1430:$CK1430,1),5,"")</f>
        <v/>
      </c>
      <c r="BT1430" t="str">
        <f>IF(CG1430&gt;LARGE(CH1430:$CK1430,1),5.2,"")</f>
        <v/>
      </c>
      <c r="BU1430" t="str">
        <f>IF(CH1430&gt;LARGE(CI1430:$CK1430,1),6,"")</f>
        <v/>
      </c>
      <c r="BV1430" t="str">
        <f>IF(CI1430&gt;LARGE(CJ1430:$CK1430,1),6.2,"")</f>
        <v/>
      </c>
      <c r="BW1430" t="str">
        <f>IF(CJ1430&gt;LARGE(CK1430:$CK1430,1),7,"")</f>
        <v/>
      </c>
      <c r="BX1430" t="str">
        <f t="shared" si="375"/>
        <v/>
      </c>
      <c r="BY1430" s="36">
        <f t="shared" si="376"/>
        <v>0</v>
      </c>
      <c r="BZ1430" s="36">
        <f t="shared" si="377"/>
        <v>1</v>
      </c>
      <c r="CA1430">
        <f t="shared" si="378"/>
        <v>0</v>
      </c>
      <c r="CB1430" s="36">
        <f t="shared" si="379"/>
        <v>1</v>
      </c>
      <c r="CC1430">
        <f t="shared" si="380"/>
        <v>0</v>
      </c>
      <c r="CD1430" s="36">
        <f t="shared" si="381"/>
        <v>0</v>
      </c>
      <c r="CE1430">
        <f t="shared" si="382"/>
        <v>0</v>
      </c>
      <c r="CF1430" s="36">
        <f t="shared" si="383"/>
        <v>0</v>
      </c>
      <c r="CG1430">
        <f t="shared" si="384"/>
        <v>0</v>
      </c>
      <c r="CH1430" s="36">
        <f t="shared" si="385"/>
        <v>0</v>
      </c>
      <c r="CI1430">
        <f t="shared" si="386"/>
        <v>0</v>
      </c>
      <c r="CJ1430" s="36">
        <f t="shared" si="387"/>
        <v>0</v>
      </c>
      <c r="CK1430">
        <f t="shared" si="388"/>
        <v>0</v>
      </c>
      <c r="CP1430">
        <v>2251</v>
      </c>
      <c r="DF1430">
        <f t="shared" si="391"/>
        <v>3</v>
      </c>
      <c r="DG1430" s="70">
        <f t="shared" si="389"/>
        <v>2</v>
      </c>
      <c r="DH1430" t="str">
        <f t="shared" si="390"/>
        <v/>
      </c>
    </row>
    <row r="1431" spans="1:112" x14ac:dyDescent="0.25">
      <c r="A1431" s="23">
        <v>127351</v>
      </c>
      <c r="B1431" s="24" t="s">
        <v>1890</v>
      </c>
      <c r="C1431" s="24" t="s">
        <v>1892</v>
      </c>
      <c r="D1431" s="25" t="s">
        <v>1881</v>
      </c>
      <c r="E1431" s="26"/>
      <c r="F1431" s="27"/>
      <c r="G1431" s="27"/>
      <c r="H1431" s="27">
        <v>4</v>
      </c>
      <c r="I1431" s="27">
        <v>4</v>
      </c>
      <c r="J1431" s="27">
        <v>3</v>
      </c>
      <c r="K1431" s="27">
        <v>3</v>
      </c>
      <c r="L1431" s="27">
        <v>2</v>
      </c>
      <c r="M1431" s="27">
        <v>2</v>
      </c>
      <c r="N1431" s="26">
        <v>2</v>
      </c>
      <c r="O1431" s="27">
        <v>2</v>
      </c>
      <c r="P1431" s="27">
        <v>2</v>
      </c>
      <c r="Q1431" s="28"/>
      <c r="R1431" s="28"/>
      <c r="S1431" s="28"/>
      <c r="T1431" s="29"/>
      <c r="U1431" s="28"/>
      <c r="V1431" s="30">
        <v>1</v>
      </c>
      <c r="W1431" s="30">
        <v>2</v>
      </c>
      <c r="X1431" s="30">
        <v>3</v>
      </c>
      <c r="Y1431" s="30">
        <v>4</v>
      </c>
      <c r="Z1431" s="30">
        <v>5</v>
      </c>
      <c r="AA1431" s="30">
        <v>6</v>
      </c>
      <c r="AB1431" s="30">
        <v>7</v>
      </c>
      <c r="AC1431" s="30" t="s">
        <v>113</v>
      </c>
      <c r="AD1431" s="30" t="s">
        <v>113</v>
      </c>
      <c r="AE1431" s="30" t="s">
        <v>113</v>
      </c>
      <c r="AF1431" s="30" t="s">
        <v>113</v>
      </c>
      <c r="AG1431" s="30" t="s">
        <v>113</v>
      </c>
      <c r="AH1431" s="30" t="s">
        <v>113</v>
      </c>
      <c r="AI1431" s="30" t="s">
        <v>113</v>
      </c>
      <c r="AJ1431" s="30" t="s">
        <v>113</v>
      </c>
      <c r="AK1431" s="30" t="s">
        <v>113</v>
      </c>
      <c r="AL1431" s="30" t="s">
        <v>113</v>
      </c>
      <c r="AM1431" s="30">
        <v>0</v>
      </c>
      <c r="AN1431" s="30">
        <v>23</v>
      </c>
      <c r="AO1431" s="30">
        <v>4</v>
      </c>
      <c r="AP1431" s="30">
        <v>3</v>
      </c>
      <c r="AQ1431" s="31">
        <v>2</v>
      </c>
      <c r="AR1431" s="31">
        <v>2</v>
      </c>
      <c r="AS1431" s="31">
        <v>2</v>
      </c>
      <c r="AT1431" s="32">
        <v>2</v>
      </c>
      <c r="AU1431" s="32">
        <v>2</v>
      </c>
      <c r="AV1431" s="32">
        <v>2</v>
      </c>
      <c r="AW1431" s="32">
        <v>2</v>
      </c>
      <c r="AX1431" s="32">
        <v>2</v>
      </c>
      <c r="AY1431" s="32">
        <v>2</v>
      </c>
      <c r="AZ1431" s="32">
        <v>2</v>
      </c>
      <c r="BA1431" s="32">
        <v>2</v>
      </c>
      <c r="BB1431" s="32">
        <v>2</v>
      </c>
      <c r="BC1431" s="32">
        <v>2</v>
      </c>
      <c r="BD1431" s="33">
        <v>7.2</v>
      </c>
      <c r="BE1431" s="33">
        <v>2</v>
      </c>
      <c r="BF1431" s="33">
        <v>2</v>
      </c>
      <c r="BG1431" s="33">
        <v>2</v>
      </c>
      <c r="BH1431" s="33">
        <v>2</v>
      </c>
      <c r="BI1431" s="33">
        <v>2</v>
      </c>
      <c r="BJ1431" s="34">
        <v>2</v>
      </c>
      <c r="BK1431" s="35">
        <v>2</v>
      </c>
      <c r="BL1431" t="str">
        <f>IF(BY1431&gt;LARGE(BZ1431:$CK1431,1),1,"")</f>
        <v/>
      </c>
      <c r="BM1431">
        <f>IF(BZ1431&gt;LARGE(CA1431:$CK1431,1),2,"")</f>
        <v>2</v>
      </c>
      <c r="BN1431" t="str">
        <f>IF(CA1431&gt;LARGE(CB1431:$CK1431,1),2.2,"")</f>
        <v/>
      </c>
      <c r="BO1431" t="str">
        <f>IF(CB1431&gt;LARGE(CC1431:$CK1431,1),3,"")</f>
        <v/>
      </c>
      <c r="BP1431" t="str">
        <f>IF(CC1431&gt;LARGE(CD1431:$CK1431,1),3.2,"")</f>
        <v/>
      </c>
      <c r="BQ1431" t="str">
        <f>IF(CD1431&gt;LARGE(CE1431:$CK1431,1),4,"")</f>
        <v/>
      </c>
      <c r="BR1431" t="str">
        <f>IF(CE1431&gt;LARGE(CF1431:$CK1431,1),4.2,"")</f>
        <v/>
      </c>
      <c r="BS1431" t="str">
        <f>IF(CF1431&gt;LARGE(CG1431:$CK1431,1),5,"")</f>
        <v/>
      </c>
      <c r="BT1431" t="str">
        <f>IF(CG1431&gt;LARGE(CH1431:$CK1431,1),5.2,"")</f>
        <v/>
      </c>
      <c r="BU1431" t="str">
        <f>IF(CH1431&gt;LARGE(CI1431:$CK1431,1),6,"")</f>
        <v/>
      </c>
      <c r="BV1431" t="str">
        <f>IF(CI1431&gt;LARGE(CJ1431:$CK1431,1),6.2,"")</f>
        <v/>
      </c>
      <c r="BW1431" t="str">
        <f>IF(CJ1431&gt;LARGE(CK1431:$CK1431,1),7,"")</f>
        <v/>
      </c>
      <c r="BX1431" t="str">
        <f t="shared" si="375"/>
        <v/>
      </c>
      <c r="BY1431" s="36">
        <f t="shared" si="376"/>
        <v>0</v>
      </c>
      <c r="BZ1431" s="36">
        <f t="shared" si="377"/>
        <v>10</v>
      </c>
      <c r="CA1431">
        <f t="shared" si="378"/>
        <v>0</v>
      </c>
      <c r="CB1431" s="36">
        <f t="shared" si="379"/>
        <v>0</v>
      </c>
      <c r="CC1431">
        <f t="shared" si="380"/>
        <v>0</v>
      </c>
      <c r="CD1431" s="36">
        <f t="shared" si="381"/>
        <v>0</v>
      </c>
      <c r="CE1431">
        <f t="shared" si="382"/>
        <v>0</v>
      </c>
      <c r="CF1431" s="36">
        <f t="shared" si="383"/>
        <v>0</v>
      </c>
      <c r="CG1431">
        <f t="shared" si="384"/>
        <v>0</v>
      </c>
      <c r="CH1431" s="36">
        <f t="shared" si="385"/>
        <v>0</v>
      </c>
      <c r="CI1431">
        <f t="shared" si="386"/>
        <v>0</v>
      </c>
      <c r="CJ1431" s="36">
        <f t="shared" si="387"/>
        <v>0</v>
      </c>
      <c r="CK1431">
        <f t="shared" si="388"/>
        <v>0</v>
      </c>
      <c r="CP1431">
        <v>2253</v>
      </c>
      <c r="DF1431">
        <f t="shared" si="391"/>
        <v>2</v>
      </c>
      <c r="DG1431" s="70">
        <f t="shared" si="389"/>
        <v>10</v>
      </c>
      <c r="DH1431" t="str">
        <f t="shared" si="390"/>
        <v/>
      </c>
    </row>
    <row r="1432" spans="1:112" x14ac:dyDescent="0.25">
      <c r="A1432" s="23">
        <v>21226</v>
      </c>
      <c r="B1432" s="24" t="s">
        <v>1893</v>
      </c>
      <c r="C1432" s="24" t="s">
        <v>1894</v>
      </c>
      <c r="D1432" s="25" t="s">
        <v>1881</v>
      </c>
      <c r="E1432" s="26">
        <v>1</v>
      </c>
      <c r="F1432" s="27">
        <v>1</v>
      </c>
      <c r="G1432" s="27">
        <v>1</v>
      </c>
      <c r="H1432" s="27">
        <v>1</v>
      </c>
      <c r="I1432" s="27">
        <v>1</v>
      </c>
      <c r="J1432" s="27">
        <v>1</v>
      </c>
      <c r="K1432" s="27">
        <v>1</v>
      </c>
      <c r="L1432" s="27">
        <v>2</v>
      </c>
      <c r="M1432" s="27">
        <v>1</v>
      </c>
      <c r="N1432" s="26">
        <v>1</v>
      </c>
      <c r="O1432" s="27">
        <v>1</v>
      </c>
      <c r="P1432" s="27">
        <v>2</v>
      </c>
      <c r="Q1432" s="28"/>
      <c r="R1432" s="28"/>
      <c r="S1432" s="28"/>
      <c r="T1432" s="29"/>
      <c r="U1432" s="28"/>
      <c r="V1432" s="30">
        <v>1</v>
      </c>
      <c r="W1432" s="30">
        <v>2</v>
      </c>
      <c r="X1432" s="30">
        <v>3</v>
      </c>
      <c r="Y1432" s="30">
        <v>4</v>
      </c>
      <c r="Z1432" s="30">
        <v>5</v>
      </c>
      <c r="AA1432" s="30">
        <v>6</v>
      </c>
      <c r="AB1432" s="30">
        <v>7</v>
      </c>
      <c r="AC1432" s="30" t="s">
        <v>113</v>
      </c>
      <c r="AD1432" s="30" t="s">
        <v>113</v>
      </c>
      <c r="AE1432" s="30" t="s">
        <v>113</v>
      </c>
      <c r="AF1432" s="30" t="s">
        <v>113</v>
      </c>
      <c r="AG1432" s="30" t="s">
        <v>113</v>
      </c>
      <c r="AH1432" s="30" t="s">
        <v>113</v>
      </c>
      <c r="AI1432" s="30" t="s">
        <v>113</v>
      </c>
      <c r="AJ1432" s="30" t="s">
        <v>113</v>
      </c>
      <c r="AK1432" s="30" t="s">
        <v>113</v>
      </c>
      <c r="AL1432" s="30" t="s">
        <v>113</v>
      </c>
      <c r="AM1432" s="30">
        <v>0</v>
      </c>
      <c r="AN1432" s="30">
        <v>23</v>
      </c>
      <c r="AO1432" s="30">
        <v>4</v>
      </c>
      <c r="AP1432" s="30">
        <v>3</v>
      </c>
      <c r="AQ1432" s="31">
        <v>2</v>
      </c>
      <c r="AR1432" s="31">
        <v>1</v>
      </c>
      <c r="AS1432" s="31">
        <v>1</v>
      </c>
      <c r="AT1432" s="32">
        <v>1</v>
      </c>
      <c r="AU1432" s="32">
        <v>1</v>
      </c>
      <c r="AV1432" s="32">
        <v>2</v>
      </c>
      <c r="AW1432" s="32">
        <v>2</v>
      </c>
      <c r="AX1432" s="32">
        <v>1</v>
      </c>
      <c r="AY1432" s="32">
        <v>1</v>
      </c>
      <c r="AZ1432" s="32">
        <v>1</v>
      </c>
      <c r="BA1432" s="32">
        <v>1</v>
      </c>
      <c r="BB1432" s="32">
        <v>1</v>
      </c>
      <c r="BC1432" s="32">
        <v>1</v>
      </c>
      <c r="BD1432" s="33">
        <v>7.2</v>
      </c>
      <c r="BE1432" s="33">
        <v>7.2</v>
      </c>
      <c r="BF1432" s="33">
        <v>7.2</v>
      </c>
      <c r="BG1432" s="33">
        <v>1</v>
      </c>
      <c r="BH1432" s="33">
        <v>1</v>
      </c>
      <c r="BI1432" s="33">
        <v>1</v>
      </c>
      <c r="BJ1432" s="34">
        <v>1</v>
      </c>
      <c r="BK1432" s="35">
        <v>1</v>
      </c>
      <c r="BL1432">
        <f>IF(BY1432&gt;LARGE(BZ1432:$CK1432,1),1,"")</f>
        <v>1</v>
      </c>
      <c r="BM1432">
        <f>IF(BZ1432&gt;LARGE(CA1432:$CK1432,1),2,"")</f>
        <v>2</v>
      </c>
      <c r="BN1432" t="str">
        <f>IF(CA1432&gt;LARGE(CB1432:$CK1432,1),2.2,"")</f>
        <v/>
      </c>
      <c r="BO1432" t="str">
        <f>IF(CB1432&gt;LARGE(CC1432:$CK1432,1),3,"")</f>
        <v/>
      </c>
      <c r="BP1432" t="str">
        <f>IF(CC1432&gt;LARGE(CD1432:$CK1432,1),3.2,"")</f>
        <v/>
      </c>
      <c r="BQ1432" t="str">
        <f>IF(CD1432&gt;LARGE(CE1432:$CK1432,1),4,"")</f>
        <v/>
      </c>
      <c r="BR1432" t="str">
        <f>IF(CE1432&gt;LARGE(CF1432:$CK1432,1),4.2,"")</f>
        <v/>
      </c>
      <c r="BS1432" t="str">
        <f>IF(CF1432&gt;LARGE(CG1432:$CK1432,1),5,"")</f>
        <v/>
      </c>
      <c r="BT1432" t="str">
        <f>IF(CG1432&gt;LARGE(CH1432:$CK1432,1),5.2,"")</f>
        <v/>
      </c>
      <c r="BU1432" t="str">
        <f>IF(CH1432&gt;LARGE(CI1432:$CK1432,1),6,"")</f>
        <v/>
      </c>
      <c r="BV1432" t="str">
        <f>IF(CI1432&gt;LARGE(CJ1432:$CK1432,1),6.2,"")</f>
        <v/>
      </c>
      <c r="BW1432" t="str">
        <f>IF(CJ1432&gt;LARGE(CK1432:$CK1432,1),7,"")</f>
        <v/>
      </c>
      <c r="BX1432" t="str">
        <f t="shared" si="375"/>
        <v/>
      </c>
      <c r="BY1432" s="36">
        <f t="shared" si="376"/>
        <v>8</v>
      </c>
      <c r="BZ1432" s="36">
        <f t="shared" si="377"/>
        <v>2</v>
      </c>
      <c r="CA1432">
        <f t="shared" si="378"/>
        <v>0</v>
      </c>
      <c r="CB1432" s="36">
        <f t="shared" si="379"/>
        <v>0</v>
      </c>
      <c r="CC1432">
        <f t="shared" si="380"/>
        <v>0</v>
      </c>
      <c r="CD1432" s="36">
        <f t="shared" si="381"/>
        <v>0</v>
      </c>
      <c r="CE1432">
        <f t="shared" si="382"/>
        <v>0</v>
      </c>
      <c r="CF1432" s="36">
        <f t="shared" si="383"/>
        <v>0</v>
      </c>
      <c r="CG1432">
        <f t="shared" si="384"/>
        <v>0</v>
      </c>
      <c r="CH1432" s="36">
        <f t="shared" si="385"/>
        <v>0</v>
      </c>
      <c r="CI1432">
        <f t="shared" si="386"/>
        <v>0</v>
      </c>
      <c r="CJ1432" s="36">
        <f t="shared" si="387"/>
        <v>0</v>
      </c>
      <c r="CK1432">
        <f t="shared" si="388"/>
        <v>0</v>
      </c>
      <c r="CP1432">
        <v>2255</v>
      </c>
      <c r="DF1432">
        <f t="shared" si="391"/>
        <v>1</v>
      </c>
      <c r="DG1432" s="70">
        <f t="shared" si="389"/>
        <v>10</v>
      </c>
      <c r="DH1432" t="str">
        <f t="shared" si="390"/>
        <v/>
      </c>
    </row>
    <row r="1433" spans="1:112" x14ac:dyDescent="0.25">
      <c r="A1433" s="23">
        <v>142566</v>
      </c>
      <c r="B1433" s="24" t="s">
        <v>1895</v>
      </c>
      <c r="C1433" s="24" t="s">
        <v>585</v>
      </c>
      <c r="D1433" s="25" t="s">
        <v>1881</v>
      </c>
      <c r="E1433" s="26"/>
      <c r="F1433" s="27"/>
      <c r="G1433" s="27"/>
      <c r="H1433" s="27"/>
      <c r="I1433" s="27"/>
      <c r="J1433" s="27"/>
      <c r="K1433" s="27"/>
      <c r="L1433" s="27"/>
      <c r="M1433" s="27"/>
      <c r="N1433" s="26"/>
      <c r="O1433" s="27"/>
      <c r="P1433" s="27"/>
      <c r="Q1433" s="28"/>
      <c r="R1433" s="28"/>
      <c r="S1433" s="28"/>
      <c r="T1433" s="29"/>
      <c r="U1433" s="28"/>
      <c r="V1433" s="30">
        <v>1</v>
      </c>
      <c r="W1433" s="30">
        <v>2</v>
      </c>
      <c r="X1433" s="30">
        <v>3</v>
      </c>
      <c r="Y1433" s="30">
        <v>4</v>
      </c>
      <c r="Z1433" s="30">
        <v>5</v>
      </c>
      <c r="AA1433" s="30">
        <v>6</v>
      </c>
      <c r="AB1433" s="30">
        <v>7</v>
      </c>
      <c r="AC1433" s="30" t="s">
        <v>113</v>
      </c>
      <c r="AD1433" s="30" t="s">
        <v>113</v>
      </c>
      <c r="AE1433" s="30" t="s">
        <v>113</v>
      </c>
      <c r="AF1433" s="30" t="s">
        <v>113</v>
      </c>
      <c r="AG1433" s="30" t="s">
        <v>113</v>
      </c>
      <c r="AH1433" s="30" t="s">
        <v>113</v>
      </c>
      <c r="AI1433" s="30" t="s">
        <v>113</v>
      </c>
      <c r="AJ1433" s="30" t="s">
        <v>113</v>
      </c>
      <c r="AK1433" s="30" t="s">
        <v>113</v>
      </c>
      <c r="AL1433" s="30" t="s">
        <v>113</v>
      </c>
      <c r="AM1433" s="30">
        <v>0</v>
      </c>
      <c r="AN1433" s="30">
        <v>23</v>
      </c>
      <c r="AO1433" s="30">
        <v>0</v>
      </c>
      <c r="AP1433" s="30">
        <v>7</v>
      </c>
      <c r="AQ1433" s="31" t="s">
        <v>113</v>
      </c>
      <c r="AR1433" s="31" t="s">
        <v>113</v>
      </c>
      <c r="AS1433" s="31" t="s">
        <v>113</v>
      </c>
      <c r="AT1433" s="32">
        <v>0</v>
      </c>
      <c r="AU1433" s="32">
        <v>0</v>
      </c>
      <c r="AV1433" s="32">
        <v>0</v>
      </c>
      <c r="AW1433" s="32">
        <v>0</v>
      </c>
      <c r="AX1433" s="32">
        <v>0</v>
      </c>
      <c r="AY1433" s="32">
        <v>0</v>
      </c>
      <c r="AZ1433" s="32">
        <v>0</v>
      </c>
      <c r="BA1433" s="32">
        <v>0</v>
      </c>
      <c r="BB1433" s="32">
        <v>0</v>
      </c>
      <c r="BC1433" s="32">
        <v>0</v>
      </c>
      <c r="BD1433" s="33">
        <v>7.2</v>
      </c>
      <c r="BE1433" s="33">
        <v>7.2</v>
      </c>
      <c r="BF1433" s="33">
        <v>7.2</v>
      </c>
      <c r="BG1433" s="33">
        <v>7.2</v>
      </c>
      <c r="BH1433" s="33">
        <v>7.2</v>
      </c>
      <c r="BI1433" s="33">
        <v>7.2</v>
      </c>
      <c r="BJ1433" s="34" t="s">
        <v>113</v>
      </c>
      <c r="BK1433" s="35" t="s">
        <v>113</v>
      </c>
      <c r="BL1433" t="str">
        <f>IF(BY1433&gt;LARGE(BZ1433:$CK1433,1),1,"")</f>
        <v/>
      </c>
      <c r="BM1433" t="str">
        <f>IF(BZ1433&gt;LARGE(CA1433:$CK1433,1),2,"")</f>
        <v/>
      </c>
      <c r="BN1433" t="str">
        <f>IF(CA1433&gt;LARGE(CB1433:$CK1433,1),2.2,"")</f>
        <v/>
      </c>
      <c r="BO1433" t="str">
        <f>IF(CB1433&gt;LARGE(CC1433:$CK1433,1),3,"")</f>
        <v/>
      </c>
      <c r="BP1433" t="str">
        <f>IF(CC1433&gt;LARGE(CD1433:$CK1433,1),3.2,"")</f>
        <v/>
      </c>
      <c r="BQ1433" t="str">
        <f>IF(CD1433&gt;LARGE(CE1433:$CK1433,1),4,"")</f>
        <v/>
      </c>
      <c r="BR1433" t="str">
        <f>IF(CE1433&gt;LARGE(CF1433:$CK1433,1),4.2,"")</f>
        <v/>
      </c>
      <c r="BS1433" t="str">
        <f>IF(CF1433&gt;LARGE(CG1433:$CK1433,1),5,"")</f>
        <v/>
      </c>
      <c r="BT1433" t="str">
        <f>IF(CG1433&gt;LARGE(CH1433:$CK1433,1),5.2,"")</f>
        <v/>
      </c>
      <c r="BU1433" t="str">
        <f>IF(CH1433&gt;LARGE(CI1433:$CK1433,1),6,"")</f>
        <v/>
      </c>
      <c r="BV1433" t="str">
        <f>IF(CI1433&gt;LARGE(CJ1433:$CK1433,1),6.2,"")</f>
        <v/>
      </c>
      <c r="BW1433" t="str">
        <f>IF(CJ1433&gt;LARGE(CK1433:$CK1433,1),7,"")</f>
        <v/>
      </c>
      <c r="BX1433" t="str">
        <f t="shared" si="375"/>
        <v/>
      </c>
      <c r="BY1433" s="36">
        <f t="shared" si="376"/>
        <v>0</v>
      </c>
      <c r="BZ1433" s="36">
        <f t="shared" si="377"/>
        <v>0</v>
      </c>
      <c r="CA1433">
        <f t="shared" si="378"/>
        <v>0</v>
      </c>
      <c r="CB1433" s="36">
        <f t="shared" si="379"/>
        <v>0</v>
      </c>
      <c r="CC1433">
        <f t="shared" si="380"/>
        <v>0</v>
      </c>
      <c r="CD1433" s="36">
        <f t="shared" si="381"/>
        <v>0</v>
      </c>
      <c r="CE1433">
        <f t="shared" si="382"/>
        <v>0</v>
      </c>
      <c r="CF1433" s="36">
        <f t="shared" si="383"/>
        <v>0</v>
      </c>
      <c r="CG1433">
        <f t="shared" si="384"/>
        <v>0</v>
      </c>
      <c r="CH1433" s="36">
        <f t="shared" si="385"/>
        <v>0</v>
      </c>
      <c r="CI1433">
        <f t="shared" si="386"/>
        <v>0</v>
      </c>
      <c r="CJ1433" s="36">
        <f t="shared" si="387"/>
        <v>0</v>
      </c>
      <c r="CK1433">
        <f t="shared" si="388"/>
        <v>0</v>
      </c>
      <c r="CP1433">
        <v>2256</v>
      </c>
      <c r="DF1433" t="str">
        <f t="shared" si="391"/>
        <v/>
      </c>
      <c r="DG1433" s="70">
        <f t="shared" si="389"/>
        <v>0</v>
      </c>
      <c r="DH1433" t="str">
        <f t="shared" si="390"/>
        <v/>
      </c>
    </row>
    <row r="1434" spans="1:112" x14ac:dyDescent="0.25">
      <c r="A1434" s="23">
        <v>83176</v>
      </c>
      <c r="B1434" s="24" t="s">
        <v>1896</v>
      </c>
      <c r="C1434" s="24" t="s">
        <v>1897</v>
      </c>
      <c r="D1434" s="25" t="s">
        <v>1881</v>
      </c>
      <c r="E1434" s="26">
        <v>7</v>
      </c>
      <c r="F1434" s="27">
        <v>7</v>
      </c>
      <c r="G1434" s="27">
        <v>7</v>
      </c>
      <c r="H1434" s="27"/>
      <c r="I1434" s="27">
        <v>7</v>
      </c>
      <c r="J1434" s="27">
        <v>7</v>
      </c>
      <c r="K1434" s="27">
        <v>6</v>
      </c>
      <c r="L1434" s="27">
        <v>7</v>
      </c>
      <c r="M1434" s="27">
        <v>7</v>
      </c>
      <c r="N1434" s="26">
        <v>7</v>
      </c>
      <c r="O1434" s="27"/>
      <c r="P1434" s="27">
        <v>7</v>
      </c>
      <c r="Q1434" s="28"/>
      <c r="R1434" s="28"/>
      <c r="S1434" s="28"/>
      <c r="T1434" s="29"/>
      <c r="U1434" s="28"/>
      <c r="V1434" s="30">
        <v>1</v>
      </c>
      <c r="W1434" s="30">
        <v>2</v>
      </c>
      <c r="X1434" s="30">
        <v>3</v>
      </c>
      <c r="Y1434" s="30">
        <v>4</v>
      </c>
      <c r="Z1434" s="30">
        <v>5</v>
      </c>
      <c r="AA1434" s="30">
        <v>6</v>
      </c>
      <c r="AB1434" s="30">
        <v>7</v>
      </c>
      <c r="AC1434" s="30" t="s">
        <v>113</v>
      </c>
      <c r="AD1434" s="30" t="s">
        <v>113</v>
      </c>
      <c r="AE1434" s="30" t="s">
        <v>113</v>
      </c>
      <c r="AF1434" s="30" t="s">
        <v>113</v>
      </c>
      <c r="AG1434" s="30" t="s">
        <v>113</v>
      </c>
      <c r="AH1434" s="30" t="s">
        <v>113</v>
      </c>
      <c r="AI1434" s="30" t="s">
        <v>113</v>
      </c>
      <c r="AJ1434" s="30" t="s">
        <v>113</v>
      </c>
      <c r="AK1434" s="30" t="s">
        <v>113</v>
      </c>
      <c r="AL1434" s="30" t="s">
        <v>113</v>
      </c>
      <c r="AM1434" s="30">
        <v>0</v>
      </c>
      <c r="AN1434" s="30">
        <v>23</v>
      </c>
      <c r="AO1434" s="30">
        <v>0</v>
      </c>
      <c r="AP1434" s="30">
        <v>7</v>
      </c>
      <c r="AQ1434" s="31">
        <v>7</v>
      </c>
      <c r="AR1434" s="31">
        <v>7</v>
      </c>
      <c r="AS1434" s="31">
        <v>7</v>
      </c>
      <c r="AT1434" s="32">
        <v>0</v>
      </c>
      <c r="AU1434" s="32">
        <v>0</v>
      </c>
      <c r="AV1434" s="32">
        <v>0</v>
      </c>
      <c r="AW1434" s="32">
        <v>0</v>
      </c>
      <c r="AX1434" s="32">
        <v>0</v>
      </c>
      <c r="AY1434" s="32">
        <v>0</v>
      </c>
      <c r="AZ1434" s="32">
        <v>0</v>
      </c>
      <c r="BA1434" s="32">
        <v>0</v>
      </c>
      <c r="BB1434" s="32">
        <v>0</v>
      </c>
      <c r="BC1434" s="32">
        <v>0</v>
      </c>
      <c r="BD1434" s="33">
        <v>7.2</v>
      </c>
      <c r="BE1434" s="33">
        <v>7.2</v>
      </c>
      <c r="BF1434" s="33">
        <v>7.2</v>
      </c>
      <c r="BG1434" s="33">
        <v>7.2</v>
      </c>
      <c r="BH1434" s="33">
        <v>7.2</v>
      </c>
      <c r="BI1434" s="33">
        <v>7.2</v>
      </c>
      <c r="BJ1434" s="34" t="s">
        <v>113</v>
      </c>
      <c r="BK1434" s="35" t="s">
        <v>113</v>
      </c>
      <c r="BL1434" t="str">
        <f>IF(BY1434&gt;LARGE(BZ1434:$CK1434,1),1,"")</f>
        <v/>
      </c>
      <c r="BM1434" t="str">
        <f>IF(BZ1434&gt;LARGE(CA1434:$CK1434,1),2,"")</f>
        <v/>
      </c>
      <c r="BN1434" t="str">
        <f>IF(CA1434&gt;LARGE(CB1434:$CK1434,1),2.2,"")</f>
        <v/>
      </c>
      <c r="BO1434" t="str">
        <f>IF(CB1434&gt;LARGE(CC1434:$CK1434,1),3,"")</f>
        <v/>
      </c>
      <c r="BP1434" t="str">
        <f>IF(CC1434&gt;LARGE(CD1434:$CK1434,1),3.2,"")</f>
        <v/>
      </c>
      <c r="BQ1434" t="str">
        <f>IF(CD1434&gt;LARGE(CE1434:$CK1434,1),4,"")</f>
        <v/>
      </c>
      <c r="BR1434" t="str">
        <f>IF(CE1434&gt;LARGE(CF1434:$CK1434,1),4.2,"")</f>
        <v/>
      </c>
      <c r="BS1434" t="str">
        <f>IF(CF1434&gt;LARGE(CG1434:$CK1434,1),5,"")</f>
        <v/>
      </c>
      <c r="BT1434" t="str">
        <f>IF(CG1434&gt;LARGE(CH1434:$CK1434,1),5.2,"")</f>
        <v/>
      </c>
      <c r="BU1434" t="str">
        <f>IF(CH1434&gt;LARGE(CI1434:$CK1434,1),6,"")</f>
        <v/>
      </c>
      <c r="BV1434" t="str">
        <f>IF(CI1434&gt;LARGE(CJ1434:$CK1434,1),6.2,"")</f>
        <v/>
      </c>
      <c r="BW1434" t="str">
        <f>IF(CJ1434&gt;LARGE(CK1434:$CK1434,1),7,"")</f>
        <v/>
      </c>
      <c r="BX1434" t="str">
        <f t="shared" si="375"/>
        <v/>
      </c>
      <c r="BY1434" s="36">
        <f t="shared" si="376"/>
        <v>0</v>
      </c>
      <c r="BZ1434" s="36">
        <f t="shared" si="377"/>
        <v>0</v>
      </c>
      <c r="CA1434">
        <f t="shared" si="378"/>
        <v>0</v>
      </c>
      <c r="CB1434" s="36">
        <f t="shared" si="379"/>
        <v>0</v>
      </c>
      <c r="CC1434">
        <f t="shared" si="380"/>
        <v>0</v>
      </c>
      <c r="CD1434" s="36">
        <f t="shared" si="381"/>
        <v>0</v>
      </c>
      <c r="CE1434">
        <f t="shared" si="382"/>
        <v>0</v>
      </c>
      <c r="CF1434" s="36">
        <f t="shared" si="383"/>
        <v>0</v>
      </c>
      <c r="CG1434">
        <f t="shared" si="384"/>
        <v>0</v>
      </c>
      <c r="CH1434" s="36">
        <f t="shared" si="385"/>
        <v>0</v>
      </c>
      <c r="CI1434">
        <f t="shared" si="386"/>
        <v>0</v>
      </c>
      <c r="CJ1434" s="36">
        <f t="shared" si="387"/>
        <v>0</v>
      </c>
      <c r="CK1434">
        <f t="shared" si="388"/>
        <v>0</v>
      </c>
      <c r="CP1434">
        <v>2260</v>
      </c>
      <c r="DF1434">
        <f t="shared" si="391"/>
        <v>7</v>
      </c>
      <c r="DG1434" s="70">
        <f t="shared" si="389"/>
        <v>0</v>
      </c>
      <c r="DH1434" t="str">
        <f t="shared" si="390"/>
        <v/>
      </c>
    </row>
    <row r="1435" spans="1:112" x14ac:dyDescent="0.25">
      <c r="A1435" s="23">
        <v>141117</v>
      </c>
      <c r="B1435" s="24" t="s">
        <v>1898</v>
      </c>
      <c r="C1435" s="24" t="s">
        <v>1899</v>
      </c>
      <c r="D1435" s="25" t="s">
        <v>1881</v>
      </c>
      <c r="E1435" s="26"/>
      <c r="F1435" s="27"/>
      <c r="G1435" s="27"/>
      <c r="H1435" s="27"/>
      <c r="I1435" s="27"/>
      <c r="J1435" s="27"/>
      <c r="K1435" s="27"/>
      <c r="L1435" s="27"/>
      <c r="M1435" s="27"/>
      <c r="N1435" s="26"/>
      <c r="O1435" s="27"/>
      <c r="P1435" s="27"/>
      <c r="Q1435" s="28"/>
      <c r="R1435" s="28"/>
      <c r="S1435" s="28"/>
      <c r="T1435" s="29"/>
      <c r="U1435" s="28"/>
      <c r="V1435" s="30">
        <v>1</v>
      </c>
      <c r="W1435" s="30">
        <v>2</v>
      </c>
      <c r="X1435" s="30">
        <v>3</v>
      </c>
      <c r="Y1435" s="30">
        <v>4</v>
      </c>
      <c r="Z1435" s="30">
        <v>5</v>
      </c>
      <c r="AA1435" s="30">
        <v>6</v>
      </c>
      <c r="AB1435" s="30">
        <v>7</v>
      </c>
      <c r="AC1435" s="30" t="s">
        <v>113</v>
      </c>
      <c r="AD1435" s="30" t="s">
        <v>113</v>
      </c>
      <c r="AE1435" s="30" t="s">
        <v>113</v>
      </c>
      <c r="AF1435" s="30" t="s">
        <v>113</v>
      </c>
      <c r="AG1435" s="30" t="s">
        <v>113</v>
      </c>
      <c r="AH1435" s="30" t="s">
        <v>113</v>
      </c>
      <c r="AI1435" s="30" t="s">
        <v>113</v>
      </c>
      <c r="AJ1435" s="30" t="s">
        <v>113</v>
      </c>
      <c r="AK1435" s="30" t="s">
        <v>113</v>
      </c>
      <c r="AL1435" s="30" t="s">
        <v>113</v>
      </c>
      <c r="AM1435" s="30">
        <v>0</v>
      </c>
      <c r="AN1435" s="30">
        <v>23</v>
      </c>
      <c r="AO1435" s="30">
        <v>0</v>
      </c>
      <c r="AP1435" s="30">
        <v>7</v>
      </c>
      <c r="AQ1435" s="31" t="s">
        <v>113</v>
      </c>
      <c r="AR1435" s="31" t="s">
        <v>113</v>
      </c>
      <c r="AS1435" s="31" t="s">
        <v>113</v>
      </c>
      <c r="AT1435" s="32">
        <v>0</v>
      </c>
      <c r="AU1435" s="32">
        <v>0</v>
      </c>
      <c r="AV1435" s="32">
        <v>0</v>
      </c>
      <c r="AW1435" s="32">
        <v>0</v>
      </c>
      <c r="AX1435" s="32">
        <v>0</v>
      </c>
      <c r="AY1435" s="32">
        <v>0</v>
      </c>
      <c r="AZ1435" s="32">
        <v>0</v>
      </c>
      <c r="BA1435" s="32">
        <v>0</v>
      </c>
      <c r="BB1435" s="32">
        <v>0</v>
      </c>
      <c r="BC1435" s="32">
        <v>0</v>
      </c>
      <c r="BD1435" s="33">
        <v>7.2</v>
      </c>
      <c r="BE1435" s="33">
        <v>7.2</v>
      </c>
      <c r="BF1435" s="33">
        <v>7.2</v>
      </c>
      <c r="BG1435" s="33">
        <v>7.2</v>
      </c>
      <c r="BH1435" s="33">
        <v>7.2</v>
      </c>
      <c r="BI1435" s="33">
        <v>7.2</v>
      </c>
      <c r="BJ1435" s="34" t="s">
        <v>113</v>
      </c>
      <c r="BK1435" s="35" t="s">
        <v>113</v>
      </c>
      <c r="BL1435" t="str">
        <f>IF(BY1435&gt;LARGE(BZ1435:$CK1435,1),1,"")</f>
        <v/>
      </c>
      <c r="BM1435" t="str">
        <f>IF(BZ1435&gt;LARGE(CA1435:$CK1435,1),2,"")</f>
        <v/>
      </c>
      <c r="BN1435" t="str">
        <f>IF(CA1435&gt;LARGE(CB1435:$CK1435,1),2.2,"")</f>
        <v/>
      </c>
      <c r="BO1435" t="str">
        <f>IF(CB1435&gt;LARGE(CC1435:$CK1435,1),3,"")</f>
        <v/>
      </c>
      <c r="BP1435" t="str">
        <f>IF(CC1435&gt;LARGE(CD1435:$CK1435,1),3.2,"")</f>
        <v/>
      </c>
      <c r="BQ1435" t="str">
        <f>IF(CD1435&gt;LARGE(CE1435:$CK1435,1),4,"")</f>
        <v/>
      </c>
      <c r="BR1435" t="str">
        <f>IF(CE1435&gt;LARGE(CF1435:$CK1435,1),4.2,"")</f>
        <v/>
      </c>
      <c r="BS1435" t="str">
        <f>IF(CF1435&gt;LARGE(CG1435:$CK1435,1),5,"")</f>
        <v/>
      </c>
      <c r="BT1435" t="str">
        <f>IF(CG1435&gt;LARGE(CH1435:$CK1435,1),5.2,"")</f>
        <v/>
      </c>
      <c r="BU1435" t="str">
        <f>IF(CH1435&gt;LARGE(CI1435:$CK1435,1),6,"")</f>
        <v/>
      </c>
      <c r="BV1435" t="str">
        <f>IF(CI1435&gt;LARGE(CJ1435:$CK1435,1),6.2,"")</f>
        <v/>
      </c>
      <c r="BW1435" t="str">
        <f>IF(CJ1435&gt;LARGE(CK1435:$CK1435,1),7,"")</f>
        <v/>
      </c>
      <c r="BX1435" t="str">
        <f t="shared" si="375"/>
        <v/>
      </c>
      <c r="BY1435" s="36">
        <f t="shared" si="376"/>
        <v>0</v>
      </c>
      <c r="BZ1435" s="36">
        <f t="shared" si="377"/>
        <v>0</v>
      </c>
      <c r="CA1435">
        <f t="shared" si="378"/>
        <v>0</v>
      </c>
      <c r="CB1435" s="36">
        <f t="shared" si="379"/>
        <v>0</v>
      </c>
      <c r="CC1435">
        <f t="shared" si="380"/>
        <v>0</v>
      </c>
      <c r="CD1435" s="36">
        <f t="shared" si="381"/>
        <v>0</v>
      </c>
      <c r="CE1435">
        <f t="shared" si="382"/>
        <v>0</v>
      </c>
      <c r="CF1435" s="36">
        <f t="shared" si="383"/>
        <v>0</v>
      </c>
      <c r="CG1435">
        <f t="shared" si="384"/>
        <v>0</v>
      </c>
      <c r="CH1435" s="36">
        <f t="shared" si="385"/>
        <v>0</v>
      </c>
      <c r="CI1435">
        <f t="shared" si="386"/>
        <v>0</v>
      </c>
      <c r="CJ1435" s="36">
        <f t="shared" si="387"/>
        <v>0</v>
      </c>
      <c r="CK1435">
        <f t="shared" si="388"/>
        <v>0</v>
      </c>
      <c r="CP1435">
        <v>2261</v>
      </c>
      <c r="DF1435" t="str">
        <f t="shared" si="391"/>
        <v/>
      </c>
      <c r="DG1435" s="70">
        <f t="shared" si="389"/>
        <v>0</v>
      </c>
      <c r="DH1435" t="str">
        <f t="shared" si="390"/>
        <v/>
      </c>
    </row>
    <row r="1436" spans="1:112" x14ac:dyDescent="0.25">
      <c r="A1436" s="23">
        <v>17521</v>
      </c>
      <c r="B1436" s="24" t="s">
        <v>1900</v>
      </c>
      <c r="C1436" s="24" t="s">
        <v>155</v>
      </c>
      <c r="D1436" s="25" t="s">
        <v>1881</v>
      </c>
      <c r="E1436" s="26">
        <v>5</v>
      </c>
      <c r="F1436" s="27">
        <v>6</v>
      </c>
      <c r="G1436" s="27">
        <v>6</v>
      </c>
      <c r="H1436" s="27">
        <v>6</v>
      </c>
      <c r="I1436" s="27">
        <v>3</v>
      </c>
      <c r="J1436" s="27">
        <v>4</v>
      </c>
      <c r="K1436" s="27"/>
      <c r="L1436" s="27">
        <v>5</v>
      </c>
      <c r="M1436" s="27">
        <v>5</v>
      </c>
      <c r="N1436" s="26">
        <v>5</v>
      </c>
      <c r="O1436" s="27">
        <v>3</v>
      </c>
      <c r="P1436" s="27">
        <v>3</v>
      </c>
      <c r="Q1436" s="28"/>
      <c r="R1436" s="28"/>
      <c r="S1436" s="28"/>
      <c r="T1436" s="29"/>
      <c r="U1436" s="28"/>
      <c r="V1436" s="30">
        <v>1</v>
      </c>
      <c r="W1436" s="30">
        <v>2</v>
      </c>
      <c r="X1436" s="30">
        <v>3</v>
      </c>
      <c r="Y1436" s="30">
        <v>4</v>
      </c>
      <c r="Z1436" s="30">
        <v>5</v>
      </c>
      <c r="AA1436" s="30">
        <v>6</v>
      </c>
      <c r="AB1436" s="30">
        <v>7</v>
      </c>
      <c r="AC1436" s="30" t="s">
        <v>113</v>
      </c>
      <c r="AD1436" s="30" t="s">
        <v>113</v>
      </c>
      <c r="AE1436" s="30" t="s">
        <v>113</v>
      </c>
      <c r="AF1436" s="30" t="s">
        <v>113</v>
      </c>
      <c r="AG1436" s="30" t="s">
        <v>113</v>
      </c>
      <c r="AH1436" s="30" t="s">
        <v>113</v>
      </c>
      <c r="AI1436" s="30" t="s">
        <v>113</v>
      </c>
      <c r="AJ1436" s="30" t="s">
        <v>113</v>
      </c>
      <c r="AK1436" s="30" t="s">
        <v>113</v>
      </c>
      <c r="AL1436" s="30" t="s">
        <v>113</v>
      </c>
      <c r="AM1436" s="30">
        <v>0</v>
      </c>
      <c r="AN1436" s="30">
        <v>23</v>
      </c>
      <c r="AO1436" s="30">
        <v>3</v>
      </c>
      <c r="AP1436" s="30">
        <v>4</v>
      </c>
      <c r="AQ1436" s="31">
        <v>3</v>
      </c>
      <c r="AR1436" s="31">
        <v>4</v>
      </c>
      <c r="AS1436" s="31">
        <v>4</v>
      </c>
      <c r="AT1436" s="32">
        <v>4</v>
      </c>
      <c r="AU1436" s="32">
        <v>4</v>
      </c>
      <c r="AV1436" s="32">
        <v>4</v>
      </c>
      <c r="AW1436" s="32">
        <v>4</v>
      </c>
      <c r="AX1436" s="32">
        <v>4</v>
      </c>
      <c r="AY1436" s="32">
        <v>4</v>
      </c>
      <c r="AZ1436" s="32">
        <v>4</v>
      </c>
      <c r="BA1436" s="32">
        <v>4</v>
      </c>
      <c r="BB1436" s="32">
        <v>4</v>
      </c>
      <c r="BC1436" s="32">
        <v>4</v>
      </c>
      <c r="BD1436" s="33">
        <v>7.2</v>
      </c>
      <c r="BE1436" s="33">
        <v>4</v>
      </c>
      <c r="BF1436" s="33">
        <v>4</v>
      </c>
      <c r="BG1436" s="33">
        <v>4</v>
      </c>
      <c r="BH1436" s="33">
        <v>4</v>
      </c>
      <c r="BI1436" s="33">
        <v>4</v>
      </c>
      <c r="BJ1436" s="34">
        <v>4</v>
      </c>
      <c r="BK1436" s="35">
        <v>4</v>
      </c>
      <c r="BL1436" t="str">
        <f>IF(BY1436&gt;LARGE(BZ1436:$CK1436,1),1,"")</f>
        <v/>
      </c>
      <c r="BM1436" t="str">
        <f>IF(BZ1436&gt;LARGE(CA1436:$CK1436,1),2,"")</f>
        <v/>
      </c>
      <c r="BN1436" t="str">
        <f>IF(CA1436&gt;LARGE(CB1436:$CK1436,1),2.2,"")</f>
        <v/>
      </c>
      <c r="BO1436" t="str">
        <f>IF(CB1436&gt;LARGE(CC1436:$CK1436,1),3,"")</f>
        <v/>
      </c>
      <c r="BP1436" t="str">
        <f>IF(CC1436&gt;LARGE(CD1436:$CK1436,1),3.2,"")</f>
        <v/>
      </c>
      <c r="BQ1436">
        <f>IF(CD1436&gt;LARGE(CE1436:$CK1436,1),4,"")</f>
        <v>4</v>
      </c>
      <c r="BR1436" t="str">
        <f>IF(CE1436&gt;LARGE(CF1436:$CK1436,1),4.2,"")</f>
        <v/>
      </c>
      <c r="BS1436" t="str">
        <f>IF(CF1436&gt;LARGE(CG1436:$CK1436,1),5,"")</f>
        <v/>
      </c>
      <c r="BT1436" t="str">
        <f>IF(CG1436&gt;LARGE(CH1436:$CK1436,1),5.2,"")</f>
        <v/>
      </c>
      <c r="BU1436" t="str">
        <f>IF(CH1436&gt;LARGE(CI1436:$CK1436,1),6,"")</f>
        <v/>
      </c>
      <c r="BV1436" t="str">
        <f>IF(CI1436&gt;LARGE(CJ1436:$CK1436,1),6.2,"")</f>
        <v/>
      </c>
      <c r="BW1436" t="str">
        <f>IF(CJ1436&gt;LARGE(CK1436:$CK1436,1),7,"")</f>
        <v/>
      </c>
      <c r="BX1436" t="str">
        <f t="shared" si="375"/>
        <v/>
      </c>
      <c r="BY1436" s="36">
        <f t="shared" si="376"/>
        <v>0</v>
      </c>
      <c r="BZ1436" s="36">
        <f t="shared" si="377"/>
        <v>0</v>
      </c>
      <c r="CA1436">
        <f t="shared" si="378"/>
        <v>0</v>
      </c>
      <c r="CB1436" s="36">
        <f t="shared" si="379"/>
        <v>0</v>
      </c>
      <c r="CC1436">
        <f t="shared" si="380"/>
        <v>0</v>
      </c>
      <c r="CD1436" s="36">
        <f t="shared" si="381"/>
        <v>10</v>
      </c>
      <c r="CE1436">
        <f t="shared" si="382"/>
        <v>0</v>
      </c>
      <c r="CF1436" s="36">
        <f t="shared" si="383"/>
        <v>0</v>
      </c>
      <c r="CG1436">
        <f t="shared" si="384"/>
        <v>0</v>
      </c>
      <c r="CH1436" s="36">
        <f t="shared" si="385"/>
        <v>0</v>
      </c>
      <c r="CI1436">
        <f t="shared" si="386"/>
        <v>0</v>
      </c>
      <c r="CJ1436" s="36">
        <f t="shared" si="387"/>
        <v>0</v>
      </c>
      <c r="CK1436">
        <f t="shared" si="388"/>
        <v>0</v>
      </c>
      <c r="CP1436">
        <v>2262</v>
      </c>
      <c r="DF1436">
        <f t="shared" si="391"/>
        <v>4</v>
      </c>
      <c r="DG1436" s="70">
        <f t="shared" si="389"/>
        <v>10</v>
      </c>
      <c r="DH1436" t="str">
        <f t="shared" si="390"/>
        <v/>
      </c>
    </row>
    <row r="1437" spans="1:112" x14ac:dyDescent="0.25">
      <c r="A1437" s="23">
        <v>32824</v>
      </c>
      <c r="B1437" s="24" t="s">
        <v>1901</v>
      </c>
      <c r="C1437" s="24" t="s">
        <v>111</v>
      </c>
      <c r="D1437" s="25" t="s">
        <v>1881</v>
      </c>
      <c r="E1437" s="26">
        <v>5</v>
      </c>
      <c r="F1437" s="27">
        <v>4</v>
      </c>
      <c r="G1437" s="27">
        <v>5</v>
      </c>
      <c r="H1437" s="27">
        <v>5</v>
      </c>
      <c r="I1437" s="27">
        <v>3</v>
      </c>
      <c r="J1437" s="27">
        <v>4</v>
      </c>
      <c r="K1437" s="27">
        <v>5</v>
      </c>
      <c r="L1437" s="27">
        <v>5</v>
      </c>
      <c r="M1437" s="27">
        <v>6</v>
      </c>
      <c r="N1437" s="26">
        <v>7</v>
      </c>
      <c r="O1437" s="27">
        <v>7</v>
      </c>
      <c r="P1437" s="27">
        <v>5</v>
      </c>
      <c r="Q1437" s="28"/>
      <c r="R1437" s="28"/>
      <c r="S1437" s="28"/>
      <c r="T1437" s="29"/>
      <c r="U1437" s="28"/>
      <c r="V1437" s="30">
        <v>1</v>
      </c>
      <c r="W1437" s="30">
        <v>2</v>
      </c>
      <c r="X1437" s="30">
        <v>3</v>
      </c>
      <c r="Y1437" s="30">
        <v>4</v>
      </c>
      <c r="Z1437" s="30">
        <v>5</v>
      </c>
      <c r="AA1437" s="30">
        <v>6</v>
      </c>
      <c r="AB1437" s="30">
        <v>7</v>
      </c>
      <c r="AC1437" s="30" t="s">
        <v>113</v>
      </c>
      <c r="AD1437" s="30" t="s">
        <v>113</v>
      </c>
      <c r="AE1437" s="30" t="s">
        <v>113</v>
      </c>
      <c r="AF1437" s="30" t="s">
        <v>113</v>
      </c>
      <c r="AG1437" s="30" t="s">
        <v>113</v>
      </c>
      <c r="AH1437" s="30" t="s">
        <v>113</v>
      </c>
      <c r="AI1437" s="30" t="s">
        <v>113</v>
      </c>
      <c r="AJ1437" s="30" t="s">
        <v>113</v>
      </c>
      <c r="AK1437" s="30" t="s">
        <v>113</v>
      </c>
      <c r="AL1437" s="30" t="s">
        <v>113</v>
      </c>
      <c r="AM1437" s="30">
        <v>0</v>
      </c>
      <c r="AN1437" s="30">
        <v>23</v>
      </c>
      <c r="AO1437" s="30">
        <v>1</v>
      </c>
      <c r="AP1437" s="30">
        <v>6</v>
      </c>
      <c r="AQ1437" s="31">
        <v>5</v>
      </c>
      <c r="AR1437" s="31">
        <v>5</v>
      </c>
      <c r="AS1437" s="31">
        <v>5</v>
      </c>
      <c r="AT1437" s="32">
        <v>0</v>
      </c>
      <c r="AU1437" s="32">
        <v>0</v>
      </c>
      <c r="AV1437" s="32">
        <v>0</v>
      </c>
      <c r="AW1437" s="32">
        <v>0</v>
      </c>
      <c r="AX1437" s="32">
        <v>0</v>
      </c>
      <c r="AY1437" s="32">
        <v>0</v>
      </c>
      <c r="AZ1437" s="32">
        <v>0</v>
      </c>
      <c r="BA1437" s="32">
        <v>0</v>
      </c>
      <c r="BB1437" s="32">
        <v>0</v>
      </c>
      <c r="BC1437" s="32">
        <v>0</v>
      </c>
      <c r="BD1437" s="33">
        <v>7.2</v>
      </c>
      <c r="BE1437" s="33">
        <v>7.2</v>
      </c>
      <c r="BF1437" s="33">
        <v>7.2</v>
      </c>
      <c r="BG1437" s="33">
        <v>7.2</v>
      </c>
      <c r="BH1437" s="33">
        <v>7.2</v>
      </c>
      <c r="BI1437" s="33">
        <v>7.2</v>
      </c>
      <c r="BJ1437" s="34" t="s">
        <v>113</v>
      </c>
      <c r="BK1437" s="35" t="s">
        <v>113</v>
      </c>
      <c r="BL1437" t="str">
        <f>IF(BY1437&gt;LARGE(BZ1437:$CK1437,1),1,"")</f>
        <v/>
      </c>
      <c r="BM1437" t="str">
        <f>IF(BZ1437&gt;LARGE(CA1437:$CK1437,1),2,"")</f>
        <v/>
      </c>
      <c r="BN1437" t="str">
        <f>IF(CA1437&gt;LARGE(CB1437:$CK1437,1),2.2,"")</f>
        <v/>
      </c>
      <c r="BO1437" t="str">
        <f>IF(CB1437&gt;LARGE(CC1437:$CK1437,1),3,"")</f>
        <v/>
      </c>
      <c r="BP1437" t="str">
        <f>IF(CC1437&gt;LARGE(CD1437:$CK1437,1),3.2,"")</f>
        <v/>
      </c>
      <c r="BQ1437" t="str">
        <f>IF(CD1437&gt;LARGE(CE1437:$CK1437,1),4,"")</f>
        <v/>
      </c>
      <c r="BR1437" t="str">
        <f>IF(CE1437&gt;LARGE(CF1437:$CK1437,1),4.2,"")</f>
        <v/>
      </c>
      <c r="BS1437" t="str">
        <f>IF(CF1437&gt;LARGE(CG1437:$CK1437,1),5,"")</f>
        <v/>
      </c>
      <c r="BT1437" t="str">
        <f>IF(CG1437&gt;LARGE(CH1437:$CK1437,1),5.2,"")</f>
        <v/>
      </c>
      <c r="BU1437" t="str">
        <f>IF(CH1437&gt;LARGE(CI1437:$CK1437,1),6,"")</f>
        <v/>
      </c>
      <c r="BV1437" t="str">
        <f>IF(CI1437&gt;LARGE(CJ1437:$CK1437,1),6.2,"")</f>
        <v/>
      </c>
      <c r="BW1437" t="str">
        <f>IF(CJ1437&gt;LARGE(CK1437:$CK1437,1),7,"")</f>
        <v/>
      </c>
      <c r="BX1437" t="str">
        <f t="shared" si="375"/>
        <v/>
      </c>
      <c r="BY1437" s="36">
        <f t="shared" si="376"/>
        <v>0</v>
      </c>
      <c r="BZ1437" s="36">
        <f t="shared" si="377"/>
        <v>0</v>
      </c>
      <c r="CA1437">
        <f t="shared" si="378"/>
        <v>0</v>
      </c>
      <c r="CB1437" s="36">
        <f t="shared" si="379"/>
        <v>0</v>
      </c>
      <c r="CC1437">
        <f t="shared" si="380"/>
        <v>0</v>
      </c>
      <c r="CD1437" s="36">
        <f t="shared" si="381"/>
        <v>0</v>
      </c>
      <c r="CE1437">
        <f t="shared" si="382"/>
        <v>0</v>
      </c>
      <c r="CF1437" s="36">
        <f t="shared" si="383"/>
        <v>0</v>
      </c>
      <c r="CG1437">
        <f t="shared" si="384"/>
        <v>0</v>
      </c>
      <c r="CH1437" s="36">
        <f t="shared" si="385"/>
        <v>0</v>
      </c>
      <c r="CI1437">
        <f t="shared" si="386"/>
        <v>0</v>
      </c>
      <c r="CJ1437" s="36">
        <f t="shared" si="387"/>
        <v>0</v>
      </c>
      <c r="CK1437">
        <f t="shared" si="388"/>
        <v>0</v>
      </c>
      <c r="CP1437" t="s">
        <v>118</v>
      </c>
      <c r="DF1437">
        <f t="shared" si="391"/>
        <v>5</v>
      </c>
      <c r="DG1437" s="70">
        <f t="shared" si="389"/>
        <v>0</v>
      </c>
      <c r="DH1437" t="str">
        <f t="shared" si="390"/>
        <v/>
      </c>
    </row>
    <row r="1438" spans="1:112" x14ac:dyDescent="0.25">
      <c r="A1438" s="23">
        <v>108854</v>
      </c>
      <c r="B1438" s="24" t="s">
        <v>1902</v>
      </c>
      <c r="C1438" s="24" t="s">
        <v>1903</v>
      </c>
      <c r="D1438" s="25" t="s">
        <v>1881</v>
      </c>
      <c r="E1438" s="26"/>
      <c r="F1438" s="27"/>
      <c r="G1438" s="27"/>
      <c r="H1438" s="27"/>
      <c r="I1438" s="27"/>
      <c r="J1438" s="27"/>
      <c r="K1438" s="27"/>
      <c r="L1438" s="27"/>
      <c r="M1438" s="27"/>
      <c r="N1438" s="26">
        <v>7</v>
      </c>
      <c r="O1438" s="27"/>
      <c r="P1438" s="27">
        <v>7</v>
      </c>
      <c r="Q1438" s="28"/>
      <c r="R1438" s="28"/>
      <c r="S1438" s="28"/>
      <c r="T1438" s="29"/>
      <c r="U1438" s="28"/>
      <c r="V1438" s="30">
        <v>1</v>
      </c>
      <c r="W1438" s="30">
        <v>2</v>
      </c>
      <c r="X1438" s="30">
        <v>3</v>
      </c>
      <c r="Y1438" s="30">
        <v>4</v>
      </c>
      <c r="Z1438" s="30">
        <v>5</v>
      </c>
      <c r="AA1438" s="30">
        <v>6</v>
      </c>
      <c r="AB1438" s="30">
        <v>7</v>
      </c>
      <c r="AC1438" s="30" t="s">
        <v>113</v>
      </c>
      <c r="AD1438" s="30" t="s">
        <v>113</v>
      </c>
      <c r="AE1438" s="30" t="s">
        <v>113</v>
      </c>
      <c r="AF1438" s="30" t="s">
        <v>113</v>
      </c>
      <c r="AG1438" s="30" t="s">
        <v>113</v>
      </c>
      <c r="AH1438" s="30" t="s">
        <v>113</v>
      </c>
      <c r="AI1438" s="30" t="s">
        <v>113</v>
      </c>
      <c r="AJ1438" s="30" t="s">
        <v>113</v>
      </c>
      <c r="AK1438" s="30" t="s">
        <v>113</v>
      </c>
      <c r="AL1438" s="30" t="s">
        <v>113</v>
      </c>
      <c r="AM1438" s="30">
        <v>0</v>
      </c>
      <c r="AN1438" s="30">
        <v>23</v>
      </c>
      <c r="AO1438" s="30">
        <v>0</v>
      </c>
      <c r="AP1438" s="30">
        <v>7</v>
      </c>
      <c r="AQ1438" s="31">
        <v>7</v>
      </c>
      <c r="AR1438" s="31">
        <v>7</v>
      </c>
      <c r="AS1438" s="31">
        <v>7</v>
      </c>
      <c r="AT1438" s="32">
        <v>0</v>
      </c>
      <c r="AU1438" s="32">
        <v>0</v>
      </c>
      <c r="AV1438" s="32">
        <v>0</v>
      </c>
      <c r="AW1438" s="32">
        <v>0</v>
      </c>
      <c r="AX1438" s="32">
        <v>0</v>
      </c>
      <c r="AY1438" s="32">
        <v>0</v>
      </c>
      <c r="AZ1438" s="32">
        <v>0</v>
      </c>
      <c r="BA1438" s="32">
        <v>0</v>
      </c>
      <c r="BB1438" s="32">
        <v>0</v>
      </c>
      <c r="BC1438" s="32">
        <v>0</v>
      </c>
      <c r="BD1438" s="33">
        <v>7.2</v>
      </c>
      <c r="BE1438" s="33">
        <v>7.2</v>
      </c>
      <c r="BF1438" s="33">
        <v>7.2</v>
      </c>
      <c r="BG1438" s="33">
        <v>7.2</v>
      </c>
      <c r="BH1438" s="33">
        <v>7.2</v>
      </c>
      <c r="BI1438" s="33">
        <v>7.2</v>
      </c>
      <c r="BJ1438" s="34" t="s">
        <v>113</v>
      </c>
      <c r="BK1438" s="35" t="s">
        <v>113</v>
      </c>
      <c r="BL1438" t="str">
        <f>IF(BY1438&gt;LARGE(BZ1438:$CK1438,1),1,"")</f>
        <v/>
      </c>
      <c r="BM1438" t="str">
        <f>IF(BZ1438&gt;LARGE(CA1438:$CK1438,1),2,"")</f>
        <v/>
      </c>
      <c r="BN1438" t="str">
        <f>IF(CA1438&gt;LARGE(CB1438:$CK1438,1),2.2,"")</f>
        <v/>
      </c>
      <c r="BO1438" t="str">
        <f>IF(CB1438&gt;LARGE(CC1438:$CK1438,1),3,"")</f>
        <v/>
      </c>
      <c r="BP1438" t="str">
        <f>IF(CC1438&gt;LARGE(CD1438:$CK1438,1),3.2,"")</f>
        <v/>
      </c>
      <c r="BQ1438" t="str">
        <f>IF(CD1438&gt;LARGE(CE1438:$CK1438,1),4,"")</f>
        <v/>
      </c>
      <c r="BR1438" t="str">
        <f>IF(CE1438&gt;LARGE(CF1438:$CK1438,1),4.2,"")</f>
        <v/>
      </c>
      <c r="BS1438" t="str">
        <f>IF(CF1438&gt;LARGE(CG1438:$CK1438,1),5,"")</f>
        <v/>
      </c>
      <c r="BT1438" t="str">
        <f>IF(CG1438&gt;LARGE(CH1438:$CK1438,1),5.2,"")</f>
        <v/>
      </c>
      <c r="BU1438" t="str">
        <f>IF(CH1438&gt;LARGE(CI1438:$CK1438,1),6,"")</f>
        <v/>
      </c>
      <c r="BV1438" t="str">
        <f>IF(CI1438&gt;LARGE(CJ1438:$CK1438,1),6.2,"")</f>
        <v/>
      </c>
      <c r="BW1438" t="str">
        <f>IF(CJ1438&gt;LARGE(CK1438:$CK1438,1),7,"")</f>
        <v/>
      </c>
      <c r="BX1438" t="str">
        <f t="shared" si="375"/>
        <v/>
      </c>
      <c r="BY1438" s="36">
        <f t="shared" si="376"/>
        <v>0</v>
      </c>
      <c r="BZ1438" s="36">
        <f t="shared" si="377"/>
        <v>0</v>
      </c>
      <c r="CA1438">
        <f t="shared" si="378"/>
        <v>0</v>
      </c>
      <c r="CB1438" s="36">
        <f t="shared" si="379"/>
        <v>0</v>
      </c>
      <c r="CC1438">
        <f t="shared" si="380"/>
        <v>0</v>
      </c>
      <c r="CD1438" s="36">
        <f t="shared" si="381"/>
        <v>0</v>
      </c>
      <c r="CE1438">
        <f t="shared" si="382"/>
        <v>0</v>
      </c>
      <c r="CF1438" s="36">
        <f t="shared" si="383"/>
        <v>0</v>
      </c>
      <c r="CG1438">
        <f t="shared" si="384"/>
        <v>0</v>
      </c>
      <c r="CH1438" s="36">
        <f t="shared" si="385"/>
        <v>0</v>
      </c>
      <c r="CI1438">
        <f t="shared" si="386"/>
        <v>0</v>
      </c>
      <c r="CJ1438" s="36">
        <f t="shared" si="387"/>
        <v>0</v>
      </c>
      <c r="CK1438">
        <f t="shared" si="388"/>
        <v>0</v>
      </c>
      <c r="CP1438">
        <v>2263</v>
      </c>
      <c r="DF1438">
        <f t="shared" si="391"/>
        <v>7</v>
      </c>
      <c r="DG1438" s="70">
        <f t="shared" si="389"/>
        <v>0</v>
      </c>
      <c r="DH1438" t="str">
        <f t="shared" si="390"/>
        <v/>
      </c>
    </row>
    <row r="1439" spans="1:112" x14ac:dyDescent="0.25">
      <c r="A1439" s="23">
        <v>130338</v>
      </c>
      <c r="B1439" s="24" t="s">
        <v>1904</v>
      </c>
      <c r="C1439" s="24" t="s">
        <v>325</v>
      </c>
      <c r="D1439" s="25" t="s">
        <v>1881</v>
      </c>
      <c r="E1439" s="26"/>
      <c r="F1439" s="27"/>
      <c r="G1439" s="27"/>
      <c r="H1439" s="27"/>
      <c r="I1439" s="27"/>
      <c r="J1439" s="27">
        <v>7</v>
      </c>
      <c r="K1439" s="27">
        <v>7</v>
      </c>
      <c r="L1439" s="27">
        <v>7</v>
      </c>
      <c r="M1439" s="27">
        <v>7</v>
      </c>
      <c r="N1439" s="26"/>
      <c r="O1439" s="27"/>
      <c r="P1439" s="27">
        <v>6</v>
      </c>
      <c r="Q1439" s="28"/>
      <c r="R1439" s="28"/>
      <c r="S1439" s="28"/>
      <c r="T1439" s="29"/>
      <c r="U1439" s="28"/>
      <c r="V1439" s="30">
        <v>1</v>
      </c>
      <c r="W1439" s="30">
        <v>2</v>
      </c>
      <c r="X1439" s="30">
        <v>3</v>
      </c>
      <c r="Y1439" s="30">
        <v>4</v>
      </c>
      <c r="Z1439" s="30">
        <v>5</v>
      </c>
      <c r="AA1439" s="30">
        <v>6</v>
      </c>
      <c r="AB1439" s="30">
        <v>7</v>
      </c>
      <c r="AC1439" s="30" t="s">
        <v>113</v>
      </c>
      <c r="AD1439" s="30" t="s">
        <v>113</v>
      </c>
      <c r="AE1439" s="30" t="s">
        <v>113</v>
      </c>
      <c r="AF1439" s="30" t="s">
        <v>113</v>
      </c>
      <c r="AG1439" s="30" t="s">
        <v>113</v>
      </c>
      <c r="AH1439" s="30" t="s">
        <v>113</v>
      </c>
      <c r="AI1439" s="30" t="s">
        <v>113</v>
      </c>
      <c r="AJ1439" s="30" t="s">
        <v>113</v>
      </c>
      <c r="AK1439" s="30" t="s">
        <v>113</v>
      </c>
      <c r="AL1439" s="30" t="s">
        <v>113</v>
      </c>
      <c r="AM1439" s="30">
        <v>0</v>
      </c>
      <c r="AN1439" s="30">
        <v>23</v>
      </c>
      <c r="AO1439" s="30">
        <v>0</v>
      </c>
      <c r="AP1439" s="30">
        <v>7</v>
      </c>
      <c r="AQ1439" s="31">
        <v>6</v>
      </c>
      <c r="AR1439" s="31">
        <v>6</v>
      </c>
      <c r="AS1439" s="31">
        <v>6</v>
      </c>
      <c r="AT1439" s="32">
        <v>0</v>
      </c>
      <c r="AU1439" s="32">
        <v>0</v>
      </c>
      <c r="AV1439" s="32">
        <v>0</v>
      </c>
      <c r="AW1439" s="32">
        <v>0</v>
      </c>
      <c r="AX1439" s="32">
        <v>0</v>
      </c>
      <c r="AY1439" s="32">
        <v>0</v>
      </c>
      <c r="AZ1439" s="32">
        <v>0</v>
      </c>
      <c r="BA1439" s="32">
        <v>0</v>
      </c>
      <c r="BB1439" s="32">
        <v>0</v>
      </c>
      <c r="BC1439" s="32">
        <v>0</v>
      </c>
      <c r="BD1439" s="33">
        <v>7.2</v>
      </c>
      <c r="BE1439" s="33">
        <v>7.2</v>
      </c>
      <c r="BF1439" s="33">
        <v>7.2</v>
      </c>
      <c r="BG1439" s="33">
        <v>7.2</v>
      </c>
      <c r="BH1439" s="33">
        <v>7.2</v>
      </c>
      <c r="BI1439" s="33">
        <v>7.2</v>
      </c>
      <c r="BJ1439" s="34" t="s">
        <v>113</v>
      </c>
      <c r="BK1439" s="35" t="s">
        <v>113</v>
      </c>
      <c r="BL1439" t="str">
        <f>IF(BY1439&gt;LARGE(BZ1439:$CK1439,1),1,"")</f>
        <v/>
      </c>
      <c r="BM1439" t="str">
        <f>IF(BZ1439&gt;LARGE(CA1439:$CK1439,1),2,"")</f>
        <v/>
      </c>
      <c r="BN1439" t="str">
        <f>IF(CA1439&gt;LARGE(CB1439:$CK1439,1),2.2,"")</f>
        <v/>
      </c>
      <c r="BO1439" t="str">
        <f>IF(CB1439&gt;LARGE(CC1439:$CK1439,1),3,"")</f>
        <v/>
      </c>
      <c r="BP1439" t="str">
        <f>IF(CC1439&gt;LARGE(CD1439:$CK1439,1),3.2,"")</f>
        <v/>
      </c>
      <c r="BQ1439" t="str">
        <f>IF(CD1439&gt;LARGE(CE1439:$CK1439,1),4,"")</f>
        <v/>
      </c>
      <c r="BR1439" t="str">
        <f>IF(CE1439&gt;LARGE(CF1439:$CK1439,1),4.2,"")</f>
        <v/>
      </c>
      <c r="BS1439" t="str">
        <f>IF(CF1439&gt;LARGE(CG1439:$CK1439,1),5,"")</f>
        <v/>
      </c>
      <c r="BT1439" t="str">
        <f>IF(CG1439&gt;LARGE(CH1439:$CK1439,1),5.2,"")</f>
        <v/>
      </c>
      <c r="BU1439" t="str">
        <f>IF(CH1439&gt;LARGE(CI1439:$CK1439,1),6,"")</f>
        <v/>
      </c>
      <c r="BV1439" t="str">
        <f>IF(CI1439&gt;LARGE(CJ1439:$CK1439,1),6.2,"")</f>
        <v/>
      </c>
      <c r="BW1439" t="str">
        <f>IF(CJ1439&gt;LARGE(CK1439:$CK1439,1),7,"")</f>
        <v/>
      </c>
      <c r="BX1439" t="str">
        <f t="shared" si="375"/>
        <v/>
      </c>
      <c r="BY1439" s="36">
        <f t="shared" si="376"/>
        <v>0</v>
      </c>
      <c r="BZ1439" s="36">
        <f t="shared" si="377"/>
        <v>0</v>
      </c>
      <c r="CA1439">
        <f t="shared" si="378"/>
        <v>0</v>
      </c>
      <c r="CB1439" s="36">
        <f t="shared" si="379"/>
        <v>0</v>
      </c>
      <c r="CC1439">
        <f t="shared" si="380"/>
        <v>0</v>
      </c>
      <c r="CD1439" s="36">
        <f t="shared" si="381"/>
        <v>0</v>
      </c>
      <c r="CE1439">
        <f t="shared" si="382"/>
        <v>0</v>
      </c>
      <c r="CF1439" s="36">
        <f t="shared" si="383"/>
        <v>0</v>
      </c>
      <c r="CG1439">
        <f t="shared" si="384"/>
        <v>0</v>
      </c>
      <c r="CH1439" s="36">
        <f t="shared" si="385"/>
        <v>0</v>
      </c>
      <c r="CI1439">
        <f t="shared" si="386"/>
        <v>0</v>
      </c>
      <c r="CJ1439" s="36">
        <f t="shared" si="387"/>
        <v>0</v>
      </c>
      <c r="CK1439">
        <f t="shared" si="388"/>
        <v>0</v>
      </c>
      <c r="CP1439">
        <v>2264</v>
      </c>
      <c r="DF1439">
        <f t="shared" si="391"/>
        <v>6</v>
      </c>
      <c r="DG1439" s="70">
        <f t="shared" si="389"/>
        <v>0</v>
      </c>
      <c r="DH1439" t="str">
        <f t="shared" si="390"/>
        <v/>
      </c>
    </row>
    <row r="1440" spans="1:112" x14ac:dyDescent="0.25">
      <c r="A1440" s="23">
        <v>61599</v>
      </c>
      <c r="B1440" s="24" t="s">
        <v>1905</v>
      </c>
      <c r="C1440" s="24" t="s">
        <v>253</v>
      </c>
      <c r="D1440" s="25" t="s">
        <v>1881</v>
      </c>
      <c r="E1440" s="26">
        <v>1</v>
      </c>
      <c r="F1440" s="27">
        <v>2</v>
      </c>
      <c r="G1440" s="27">
        <v>1</v>
      </c>
      <c r="H1440" s="27">
        <v>1</v>
      </c>
      <c r="I1440" s="27">
        <v>1</v>
      </c>
      <c r="J1440" s="27">
        <v>1</v>
      </c>
      <c r="K1440" s="27">
        <v>1</v>
      </c>
      <c r="L1440" s="27">
        <v>1</v>
      </c>
      <c r="M1440" s="27">
        <v>2</v>
      </c>
      <c r="N1440" s="26">
        <v>2</v>
      </c>
      <c r="O1440" s="27">
        <v>3</v>
      </c>
      <c r="P1440" s="27">
        <v>3</v>
      </c>
      <c r="Q1440" s="28"/>
      <c r="R1440" s="28"/>
      <c r="S1440" s="28"/>
      <c r="T1440" s="29"/>
      <c r="U1440" s="28"/>
      <c r="V1440" s="30">
        <v>1</v>
      </c>
      <c r="W1440" s="30">
        <v>2</v>
      </c>
      <c r="X1440" s="30">
        <v>3</v>
      </c>
      <c r="Y1440" s="30">
        <v>4</v>
      </c>
      <c r="Z1440" s="30">
        <v>5</v>
      </c>
      <c r="AA1440" s="30">
        <v>6</v>
      </c>
      <c r="AB1440" s="30">
        <v>7</v>
      </c>
      <c r="AC1440" s="30" t="s">
        <v>113</v>
      </c>
      <c r="AD1440" s="30" t="s">
        <v>113</v>
      </c>
      <c r="AE1440" s="30" t="s">
        <v>113</v>
      </c>
      <c r="AF1440" s="30" t="s">
        <v>113</v>
      </c>
      <c r="AG1440" s="30" t="s">
        <v>113</v>
      </c>
      <c r="AH1440" s="30" t="s">
        <v>113</v>
      </c>
      <c r="AI1440" s="30" t="s">
        <v>113</v>
      </c>
      <c r="AJ1440" s="30" t="s">
        <v>113</v>
      </c>
      <c r="AK1440" s="30" t="s">
        <v>113</v>
      </c>
      <c r="AL1440" s="30" t="s">
        <v>113</v>
      </c>
      <c r="AM1440" s="30">
        <v>0</v>
      </c>
      <c r="AN1440" s="30">
        <v>23</v>
      </c>
      <c r="AO1440" s="30">
        <v>3</v>
      </c>
      <c r="AP1440" s="30">
        <v>4</v>
      </c>
      <c r="AQ1440" s="31">
        <v>3</v>
      </c>
      <c r="AR1440" s="31">
        <v>3</v>
      </c>
      <c r="AS1440" s="31">
        <v>3</v>
      </c>
      <c r="AT1440" s="32">
        <v>0</v>
      </c>
      <c r="AU1440" s="32">
        <v>4</v>
      </c>
      <c r="AV1440" s="32">
        <v>4</v>
      </c>
      <c r="AW1440" s="32">
        <v>4</v>
      </c>
      <c r="AX1440" s="32">
        <v>3</v>
      </c>
      <c r="AY1440" s="32">
        <v>3</v>
      </c>
      <c r="AZ1440" s="32">
        <v>3</v>
      </c>
      <c r="BA1440" s="32">
        <v>3</v>
      </c>
      <c r="BB1440" s="32">
        <v>3</v>
      </c>
      <c r="BC1440" s="32">
        <v>3</v>
      </c>
      <c r="BD1440" s="33">
        <v>7.2</v>
      </c>
      <c r="BE1440" s="33">
        <v>7.2</v>
      </c>
      <c r="BF1440" s="33">
        <v>7.2</v>
      </c>
      <c r="BG1440" s="33">
        <v>7.2</v>
      </c>
      <c r="BH1440" s="33">
        <v>7.2</v>
      </c>
      <c r="BI1440" s="33">
        <v>3</v>
      </c>
      <c r="BJ1440" s="34">
        <v>3</v>
      </c>
      <c r="BK1440" s="35">
        <v>3</v>
      </c>
      <c r="BL1440" t="str">
        <f>IF(BY1440&gt;LARGE(BZ1440:$CK1440,1),1,"")</f>
        <v/>
      </c>
      <c r="BM1440" t="str">
        <f>IF(BZ1440&gt;LARGE(CA1440:$CK1440,1),2,"")</f>
        <v/>
      </c>
      <c r="BN1440" t="str">
        <f>IF(CA1440&gt;LARGE(CB1440:$CK1440,1),2.2,"")</f>
        <v/>
      </c>
      <c r="BO1440">
        <f>IF(CB1440&gt;LARGE(CC1440:$CK1440,1),3,"")</f>
        <v>3</v>
      </c>
      <c r="BP1440" t="str">
        <f>IF(CC1440&gt;LARGE(CD1440:$CK1440,1),3.2,"")</f>
        <v/>
      </c>
      <c r="BQ1440">
        <f>IF(CD1440&gt;LARGE(CE1440:$CK1440,1),4,"")</f>
        <v>4</v>
      </c>
      <c r="BR1440" t="str">
        <f>IF(CE1440&gt;LARGE(CF1440:$CK1440,1),4.2,"")</f>
        <v/>
      </c>
      <c r="BS1440" t="str">
        <f>IF(CF1440&gt;LARGE(CG1440:$CK1440,1),5,"")</f>
        <v/>
      </c>
      <c r="BT1440" t="str">
        <f>IF(CG1440&gt;LARGE(CH1440:$CK1440,1),5.2,"")</f>
        <v/>
      </c>
      <c r="BU1440" t="str">
        <f>IF(CH1440&gt;LARGE(CI1440:$CK1440,1),6,"")</f>
        <v/>
      </c>
      <c r="BV1440" t="str">
        <f>IF(CI1440&gt;LARGE(CJ1440:$CK1440,1),6.2,"")</f>
        <v/>
      </c>
      <c r="BW1440" t="str">
        <f>IF(CJ1440&gt;LARGE(CK1440:$CK1440,1),7,"")</f>
        <v/>
      </c>
      <c r="BX1440" t="str">
        <f t="shared" si="375"/>
        <v/>
      </c>
      <c r="BY1440" s="36">
        <f t="shared" si="376"/>
        <v>0</v>
      </c>
      <c r="BZ1440" s="36">
        <f t="shared" si="377"/>
        <v>0</v>
      </c>
      <c r="CA1440">
        <f t="shared" si="378"/>
        <v>0</v>
      </c>
      <c r="CB1440" s="36">
        <f t="shared" si="379"/>
        <v>6</v>
      </c>
      <c r="CC1440">
        <f t="shared" si="380"/>
        <v>0</v>
      </c>
      <c r="CD1440" s="36">
        <f t="shared" si="381"/>
        <v>3</v>
      </c>
      <c r="CE1440">
        <f t="shared" si="382"/>
        <v>0</v>
      </c>
      <c r="CF1440" s="36">
        <f t="shared" si="383"/>
        <v>0</v>
      </c>
      <c r="CG1440">
        <f t="shared" si="384"/>
        <v>0</v>
      </c>
      <c r="CH1440" s="36">
        <f t="shared" si="385"/>
        <v>0</v>
      </c>
      <c r="CI1440">
        <f t="shared" si="386"/>
        <v>0</v>
      </c>
      <c r="CJ1440" s="36">
        <f t="shared" si="387"/>
        <v>0</v>
      </c>
      <c r="CK1440">
        <f t="shared" si="388"/>
        <v>0</v>
      </c>
      <c r="CP1440">
        <v>2266</v>
      </c>
      <c r="DF1440">
        <f t="shared" si="391"/>
        <v>3</v>
      </c>
      <c r="DG1440" s="70">
        <f t="shared" si="389"/>
        <v>9</v>
      </c>
      <c r="DH1440" t="str">
        <f t="shared" si="390"/>
        <v/>
      </c>
    </row>
    <row r="1441" spans="1:112" x14ac:dyDescent="0.25">
      <c r="A1441" s="40">
        <v>97270</v>
      </c>
      <c r="B1441" s="24" t="s">
        <v>803</v>
      </c>
      <c r="C1441" s="24" t="s">
        <v>498</v>
      </c>
      <c r="D1441" s="25" t="s">
        <v>1881</v>
      </c>
      <c r="E1441" s="26"/>
      <c r="F1441" s="27"/>
      <c r="G1441" s="27"/>
      <c r="H1441" s="27"/>
      <c r="I1441" s="27">
        <v>7</v>
      </c>
      <c r="J1441" s="27">
        <v>7</v>
      </c>
      <c r="K1441" s="27">
        <v>7</v>
      </c>
      <c r="L1441" s="27">
        <v>7</v>
      </c>
      <c r="M1441" s="27">
        <v>6</v>
      </c>
      <c r="N1441" s="26">
        <v>7</v>
      </c>
      <c r="O1441" s="27">
        <v>6</v>
      </c>
      <c r="P1441" s="27">
        <v>7</v>
      </c>
      <c r="Q1441" s="28"/>
      <c r="R1441" s="28"/>
      <c r="S1441" s="28"/>
      <c r="T1441" s="29"/>
      <c r="U1441" s="28"/>
      <c r="V1441" s="30">
        <v>1</v>
      </c>
      <c r="W1441" s="30">
        <v>2</v>
      </c>
      <c r="X1441" s="30">
        <v>3</v>
      </c>
      <c r="Y1441" s="30">
        <v>4</v>
      </c>
      <c r="Z1441" s="30">
        <v>5</v>
      </c>
      <c r="AA1441" s="30">
        <v>6</v>
      </c>
      <c r="AB1441" s="30">
        <v>7</v>
      </c>
      <c r="AC1441" s="30" t="s">
        <v>113</v>
      </c>
      <c r="AD1441" s="30" t="s">
        <v>113</v>
      </c>
      <c r="AE1441" s="30" t="s">
        <v>113</v>
      </c>
      <c r="AF1441" s="30" t="s">
        <v>113</v>
      </c>
      <c r="AG1441" s="30" t="s">
        <v>113</v>
      </c>
      <c r="AH1441" s="30" t="s">
        <v>113</v>
      </c>
      <c r="AI1441" s="30" t="s">
        <v>113</v>
      </c>
      <c r="AJ1441" s="30" t="s">
        <v>113</v>
      </c>
      <c r="AK1441" s="30" t="s">
        <v>113</v>
      </c>
      <c r="AL1441" s="30" t="s">
        <v>113</v>
      </c>
      <c r="AM1441" s="30">
        <v>0</v>
      </c>
      <c r="AN1441" s="30">
        <v>23</v>
      </c>
      <c r="AO1441" s="30">
        <v>0</v>
      </c>
      <c r="AP1441" s="30">
        <v>7</v>
      </c>
      <c r="AQ1441" s="31">
        <v>7</v>
      </c>
      <c r="AR1441" s="31">
        <v>7</v>
      </c>
      <c r="AS1441" s="31">
        <v>7</v>
      </c>
      <c r="AT1441" s="32">
        <v>0</v>
      </c>
      <c r="AU1441" s="32">
        <v>0</v>
      </c>
      <c r="AV1441" s="32">
        <v>0</v>
      </c>
      <c r="AW1441" s="32">
        <v>0</v>
      </c>
      <c r="AX1441" s="32">
        <v>0</v>
      </c>
      <c r="AY1441" s="32">
        <v>0</v>
      </c>
      <c r="AZ1441" s="32">
        <v>0</v>
      </c>
      <c r="BA1441" s="32">
        <v>0</v>
      </c>
      <c r="BB1441" s="32">
        <v>0</v>
      </c>
      <c r="BC1441" s="32">
        <v>0</v>
      </c>
      <c r="BD1441" s="33">
        <v>7.2</v>
      </c>
      <c r="BE1441" s="33">
        <v>7.2</v>
      </c>
      <c r="BF1441" s="33">
        <v>7.2</v>
      </c>
      <c r="BG1441" s="33">
        <v>7.2</v>
      </c>
      <c r="BH1441" s="33">
        <v>7.2</v>
      </c>
      <c r="BI1441" s="33">
        <v>7.2</v>
      </c>
      <c r="BJ1441" s="34" t="s">
        <v>113</v>
      </c>
      <c r="BK1441" s="35" t="s">
        <v>113</v>
      </c>
      <c r="BL1441" t="str">
        <f>IF(BY1441&gt;LARGE(BZ1441:$CK1441,1),1,"")</f>
        <v/>
      </c>
      <c r="BM1441" t="str">
        <f>IF(BZ1441&gt;LARGE(CA1441:$CK1441,1),2,"")</f>
        <v/>
      </c>
      <c r="BN1441" t="str">
        <f>IF(CA1441&gt;LARGE(CB1441:$CK1441,1),2.2,"")</f>
        <v/>
      </c>
      <c r="BO1441" t="str">
        <f>IF(CB1441&gt;LARGE(CC1441:$CK1441,1),3,"")</f>
        <v/>
      </c>
      <c r="BP1441" t="str">
        <f>IF(CC1441&gt;LARGE(CD1441:$CK1441,1),3.2,"")</f>
        <v/>
      </c>
      <c r="BQ1441" t="str">
        <f>IF(CD1441&gt;LARGE(CE1441:$CK1441,1),4,"")</f>
        <v/>
      </c>
      <c r="BR1441" t="str">
        <f>IF(CE1441&gt;LARGE(CF1441:$CK1441,1),4.2,"")</f>
        <v/>
      </c>
      <c r="BS1441" t="str">
        <f>IF(CF1441&gt;LARGE(CG1441:$CK1441,1),5,"")</f>
        <v/>
      </c>
      <c r="BT1441" t="str">
        <f>IF(CG1441&gt;LARGE(CH1441:$CK1441,1),5.2,"")</f>
        <v/>
      </c>
      <c r="BU1441" t="str">
        <f>IF(CH1441&gt;LARGE(CI1441:$CK1441,1),6,"")</f>
        <v/>
      </c>
      <c r="BV1441" t="str">
        <f>IF(CI1441&gt;LARGE(CJ1441:$CK1441,1),6.2,"")</f>
        <v/>
      </c>
      <c r="BW1441" t="str">
        <f>IF(CJ1441&gt;LARGE(CK1441:$CK1441,1),7,"")</f>
        <v/>
      </c>
      <c r="BX1441" t="str">
        <f t="shared" si="375"/>
        <v/>
      </c>
      <c r="BY1441" s="36">
        <f t="shared" si="376"/>
        <v>0</v>
      </c>
      <c r="BZ1441" s="36">
        <f t="shared" si="377"/>
        <v>0</v>
      </c>
      <c r="CA1441">
        <f t="shared" si="378"/>
        <v>0</v>
      </c>
      <c r="CB1441" s="36">
        <f t="shared" si="379"/>
        <v>0</v>
      </c>
      <c r="CC1441">
        <f t="shared" si="380"/>
        <v>0</v>
      </c>
      <c r="CD1441" s="36">
        <f t="shared" si="381"/>
        <v>0</v>
      </c>
      <c r="CE1441">
        <f t="shared" si="382"/>
        <v>0</v>
      </c>
      <c r="CF1441" s="36">
        <f t="shared" si="383"/>
        <v>0</v>
      </c>
      <c r="CG1441">
        <f t="shared" si="384"/>
        <v>0</v>
      </c>
      <c r="CH1441" s="36">
        <f t="shared" si="385"/>
        <v>0</v>
      </c>
      <c r="CI1441">
        <f t="shared" si="386"/>
        <v>0</v>
      </c>
      <c r="CJ1441" s="36">
        <f t="shared" si="387"/>
        <v>0</v>
      </c>
      <c r="CK1441">
        <f t="shared" si="388"/>
        <v>0</v>
      </c>
      <c r="CP1441">
        <v>2267</v>
      </c>
      <c r="DF1441">
        <f t="shared" si="391"/>
        <v>7</v>
      </c>
      <c r="DG1441" s="70">
        <f t="shared" si="389"/>
        <v>0</v>
      </c>
      <c r="DH1441" t="str">
        <f t="shared" si="390"/>
        <v/>
      </c>
    </row>
    <row r="1442" spans="1:112" x14ac:dyDescent="0.25">
      <c r="A1442" s="23">
        <v>101766</v>
      </c>
      <c r="B1442" s="24" t="s">
        <v>1906</v>
      </c>
      <c r="C1442" s="24" t="s">
        <v>991</v>
      </c>
      <c r="D1442" s="25" t="s">
        <v>1881</v>
      </c>
      <c r="E1442" s="26">
        <v>3</v>
      </c>
      <c r="F1442" s="27">
        <v>2</v>
      </c>
      <c r="G1442" s="27">
        <v>1</v>
      </c>
      <c r="H1442" s="27">
        <v>1</v>
      </c>
      <c r="I1442" s="27">
        <v>1</v>
      </c>
      <c r="J1442" s="27">
        <v>1</v>
      </c>
      <c r="K1442" s="27"/>
      <c r="L1442" s="27">
        <v>1</v>
      </c>
      <c r="M1442" s="27">
        <v>3</v>
      </c>
      <c r="N1442" s="26">
        <v>1</v>
      </c>
      <c r="O1442" s="27">
        <v>2</v>
      </c>
      <c r="P1442" s="27">
        <v>1</v>
      </c>
      <c r="Q1442" s="28"/>
      <c r="R1442" s="28"/>
      <c r="S1442" s="28"/>
      <c r="T1442" s="29"/>
      <c r="U1442" s="28"/>
      <c r="V1442" s="30">
        <v>1</v>
      </c>
      <c r="W1442" s="30">
        <v>2</v>
      </c>
      <c r="X1442" s="30">
        <v>3</v>
      </c>
      <c r="Y1442" s="30">
        <v>4</v>
      </c>
      <c r="Z1442" s="30">
        <v>5</v>
      </c>
      <c r="AA1442" s="30">
        <v>6</v>
      </c>
      <c r="AB1442" s="30">
        <v>7</v>
      </c>
      <c r="AC1442" s="30" t="s">
        <v>113</v>
      </c>
      <c r="AD1442" s="30" t="s">
        <v>113</v>
      </c>
      <c r="AE1442" s="30" t="s">
        <v>113</v>
      </c>
      <c r="AF1442" s="30" t="s">
        <v>113</v>
      </c>
      <c r="AG1442" s="30" t="s">
        <v>113</v>
      </c>
      <c r="AH1442" s="30" t="s">
        <v>113</v>
      </c>
      <c r="AI1442" s="30" t="s">
        <v>113</v>
      </c>
      <c r="AJ1442" s="30" t="s">
        <v>113</v>
      </c>
      <c r="AK1442" s="30" t="s">
        <v>113</v>
      </c>
      <c r="AL1442" s="30" t="s">
        <v>113</v>
      </c>
      <c r="AM1442" s="30">
        <v>0</v>
      </c>
      <c r="AN1442" s="30">
        <v>23</v>
      </c>
      <c r="AO1442" s="30">
        <v>5</v>
      </c>
      <c r="AP1442" s="30">
        <v>2</v>
      </c>
      <c r="AQ1442" s="31">
        <v>1</v>
      </c>
      <c r="AR1442" s="31">
        <v>1</v>
      </c>
      <c r="AS1442" s="31">
        <v>1</v>
      </c>
      <c r="AT1442" s="32">
        <v>1</v>
      </c>
      <c r="AU1442" s="32">
        <v>1</v>
      </c>
      <c r="AV1442" s="32">
        <v>0</v>
      </c>
      <c r="AW1442" s="32">
        <v>0</v>
      </c>
      <c r="AX1442" s="32">
        <v>1</v>
      </c>
      <c r="AY1442" s="32">
        <v>1</v>
      </c>
      <c r="AZ1442" s="32">
        <v>0</v>
      </c>
      <c r="BA1442" s="32">
        <v>1</v>
      </c>
      <c r="BB1442" s="32">
        <v>1</v>
      </c>
      <c r="BC1442" s="32">
        <v>1</v>
      </c>
      <c r="BD1442" s="33">
        <v>7.2</v>
      </c>
      <c r="BE1442" s="33">
        <v>7.2</v>
      </c>
      <c r="BF1442" s="33">
        <v>7.2</v>
      </c>
      <c r="BG1442" s="33">
        <v>7.2</v>
      </c>
      <c r="BH1442" s="33">
        <v>1</v>
      </c>
      <c r="BI1442" s="33">
        <v>1</v>
      </c>
      <c r="BJ1442" s="34">
        <v>1</v>
      </c>
      <c r="BK1442" s="35">
        <v>1</v>
      </c>
      <c r="BL1442">
        <f>IF(BY1442&gt;LARGE(BZ1442:$CK1442,1),1,"")</f>
        <v>1</v>
      </c>
      <c r="BM1442" t="str">
        <f>IF(BZ1442&gt;LARGE(CA1442:$CK1442,1),2,"")</f>
        <v/>
      </c>
      <c r="BN1442" t="str">
        <f>IF(CA1442&gt;LARGE(CB1442:$CK1442,1),2.2,"")</f>
        <v/>
      </c>
      <c r="BO1442" t="str">
        <f>IF(CB1442&gt;LARGE(CC1442:$CK1442,1),3,"")</f>
        <v/>
      </c>
      <c r="BP1442" t="str">
        <f>IF(CC1442&gt;LARGE(CD1442:$CK1442,1),3.2,"")</f>
        <v/>
      </c>
      <c r="BQ1442" t="str">
        <f>IF(CD1442&gt;LARGE(CE1442:$CK1442,1),4,"")</f>
        <v/>
      </c>
      <c r="BR1442" t="str">
        <f>IF(CE1442&gt;LARGE(CF1442:$CK1442,1),4.2,"")</f>
        <v/>
      </c>
      <c r="BS1442" t="str">
        <f>IF(CF1442&gt;LARGE(CG1442:$CK1442,1),5,"")</f>
        <v/>
      </c>
      <c r="BT1442" t="str">
        <f>IF(CG1442&gt;LARGE(CH1442:$CK1442,1),5.2,"")</f>
        <v/>
      </c>
      <c r="BU1442" t="str">
        <f>IF(CH1442&gt;LARGE(CI1442:$CK1442,1),6,"")</f>
        <v/>
      </c>
      <c r="BV1442" t="str">
        <f>IF(CI1442&gt;LARGE(CJ1442:$CK1442,1),6.2,"")</f>
        <v/>
      </c>
      <c r="BW1442" t="str">
        <f>IF(CJ1442&gt;LARGE(CK1442:$CK1442,1),7,"")</f>
        <v/>
      </c>
      <c r="BX1442" t="str">
        <f t="shared" si="375"/>
        <v/>
      </c>
      <c r="BY1442" s="36">
        <f t="shared" si="376"/>
        <v>7</v>
      </c>
      <c r="BZ1442" s="36">
        <f t="shared" si="377"/>
        <v>0</v>
      </c>
      <c r="CA1442">
        <f t="shared" si="378"/>
        <v>0</v>
      </c>
      <c r="CB1442" s="36">
        <f t="shared" si="379"/>
        <v>0</v>
      </c>
      <c r="CC1442">
        <f t="shared" si="380"/>
        <v>0</v>
      </c>
      <c r="CD1442" s="36">
        <f t="shared" si="381"/>
        <v>0</v>
      </c>
      <c r="CE1442">
        <f t="shared" si="382"/>
        <v>0</v>
      </c>
      <c r="CF1442" s="36">
        <f t="shared" si="383"/>
        <v>0</v>
      </c>
      <c r="CG1442">
        <f t="shared" si="384"/>
        <v>0</v>
      </c>
      <c r="CH1442" s="36">
        <f t="shared" si="385"/>
        <v>0</v>
      </c>
      <c r="CI1442">
        <f t="shared" si="386"/>
        <v>0</v>
      </c>
      <c r="CJ1442" s="36">
        <f t="shared" si="387"/>
        <v>0</v>
      </c>
      <c r="CK1442">
        <f t="shared" si="388"/>
        <v>0</v>
      </c>
      <c r="CP1442">
        <v>2269</v>
      </c>
      <c r="DF1442">
        <f t="shared" si="391"/>
        <v>1</v>
      </c>
      <c r="DG1442" s="70">
        <f t="shared" si="389"/>
        <v>7</v>
      </c>
      <c r="DH1442" t="str">
        <f t="shared" si="390"/>
        <v/>
      </c>
    </row>
    <row r="1443" spans="1:112" x14ac:dyDescent="0.25">
      <c r="A1443" s="40">
        <v>80047</v>
      </c>
      <c r="B1443" s="24" t="s">
        <v>1907</v>
      </c>
      <c r="C1443" s="24" t="s">
        <v>161</v>
      </c>
      <c r="D1443" s="25" t="s">
        <v>1881</v>
      </c>
      <c r="E1443" s="26">
        <v>1</v>
      </c>
      <c r="F1443" s="27">
        <v>1</v>
      </c>
      <c r="G1443" s="27">
        <v>1</v>
      </c>
      <c r="H1443" s="27">
        <v>1</v>
      </c>
      <c r="I1443" s="27">
        <v>2</v>
      </c>
      <c r="J1443" s="27">
        <v>2</v>
      </c>
      <c r="K1443" s="27">
        <v>3</v>
      </c>
      <c r="L1443" s="27">
        <v>3</v>
      </c>
      <c r="M1443" s="27">
        <v>3</v>
      </c>
      <c r="N1443" s="26">
        <v>3</v>
      </c>
      <c r="O1443" s="27">
        <v>3</v>
      </c>
      <c r="P1443" s="27">
        <v>3</v>
      </c>
      <c r="Q1443" s="28"/>
      <c r="R1443" s="28"/>
      <c r="S1443" s="28"/>
      <c r="T1443" s="29"/>
      <c r="U1443" s="28"/>
      <c r="V1443" s="30">
        <v>1</v>
      </c>
      <c r="W1443" s="30">
        <v>2</v>
      </c>
      <c r="X1443" s="30">
        <v>3</v>
      </c>
      <c r="Y1443" s="30">
        <v>4</v>
      </c>
      <c r="Z1443" s="30">
        <v>5</v>
      </c>
      <c r="AA1443" s="30">
        <v>6</v>
      </c>
      <c r="AB1443" s="30">
        <v>7</v>
      </c>
      <c r="AC1443" s="30" t="s">
        <v>113</v>
      </c>
      <c r="AD1443" s="30" t="s">
        <v>113</v>
      </c>
      <c r="AE1443" s="30" t="s">
        <v>113</v>
      </c>
      <c r="AF1443" s="30" t="s">
        <v>113</v>
      </c>
      <c r="AG1443" s="30" t="s">
        <v>113</v>
      </c>
      <c r="AH1443" s="30" t="s">
        <v>113</v>
      </c>
      <c r="AI1443" s="30" t="s">
        <v>113</v>
      </c>
      <c r="AJ1443" s="30" t="s">
        <v>113</v>
      </c>
      <c r="AK1443" s="30" t="s">
        <v>113</v>
      </c>
      <c r="AL1443" s="30" t="s">
        <v>113</v>
      </c>
      <c r="AM1443" s="30">
        <v>0</v>
      </c>
      <c r="AN1443" s="30">
        <v>23</v>
      </c>
      <c r="AO1443" s="30">
        <v>3</v>
      </c>
      <c r="AP1443" s="30">
        <v>4</v>
      </c>
      <c r="AQ1443" s="31">
        <v>3</v>
      </c>
      <c r="AR1443" s="31">
        <v>3</v>
      </c>
      <c r="AS1443" s="31">
        <v>3</v>
      </c>
      <c r="AT1443" s="32">
        <v>0</v>
      </c>
      <c r="AU1443" s="32">
        <v>0</v>
      </c>
      <c r="AV1443" s="32">
        <v>3</v>
      </c>
      <c r="AW1443" s="32">
        <v>3</v>
      </c>
      <c r="AX1443" s="32">
        <v>3</v>
      </c>
      <c r="AY1443" s="32">
        <v>3</v>
      </c>
      <c r="AZ1443" s="32">
        <v>3</v>
      </c>
      <c r="BA1443" s="32">
        <v>3</v>
      </c>
      <c r="BB1443" s="32">
        <v>3</v>
      </c>
      <c r="BC1443" s="32">
        <v>3</v>
      </c>
      <c r="BD1443" s="33">
        <v>7.2</v>
      </c>
      <c r="BE1443" s="33">
        <v>7.2</v>
      </c>
      <c r="BF1443" s="33">
        <v>7.2</v>
      </c>
      <c r="BG1443" s="33">
        <v>3</v>
      </c>
      <c r="BH1443" s="33">
        <v>3</v>
      </c>
      <c r="BI1443" s="33">
        <v>3</v>
      </c>
      <c r="BJ1443" s="34">
        <v>3</v>
      </c>
      <c r="BK1443" s="35">
        <v>3</v>
      </c>
      <c r="BL1443" t="str">
        <f>IF(BY1443&gt;LARGE(BZ1443:$CK1443,1),1,"")</f>
        <v/>
      </c>
      <c r="BM1443" t="str">
        <f>IF(BZ1443&gt;LARGE(CA1443:$CK1443,1),2,"")</f>
        <v/>
      </c>
      <c r="BN1443" t="str">
        <f>IF(CA1443&gt;LARGE(CB1443:$CK1443,1),2.2,"")</f>
        <v/>
      </c>
      <c r="BO1443">
        <f>IF(CB1443&gt;LARGE(CC1443:$CK1443,1),3,"")</f>
        <v>3</v>
      </c>
      <c r="BP1443" t="str">
        <f>IF(CC1443&gt;LARGE(CD1443:$CK1443,1),3.2,"")</f>
        <v/>
      </c>
      <c r="BQ1443" t="str">
        <f>IF(CD1443&gt;LARGE(CE1443:$CK1443,1),4,"")</f>
        <v/>
      </c>
      <c r="BR1443" t="str">
        <f>IF(CE1443&gt;LARGE(CF1443:$CK1443,1),4.2,"")</f>
        <v/>
      </c>
      <c r="BS1443" t="str">
        <f>IF(CF1443&gt;LARGE(CG1443:$CK1443,1),5,"")</f>
        <v/>
      </c>
      <c r="BT1443" t="str">
        <f>IF(CG1443&gt;LARGE(CH1443:$CK1443,1),5.2,"")</f>
        <v/>
      </c>
      <c r="BU1443" t="str">
        <f>IF(CH1443&gt;LARGE(CI1443:$CK1443,1),6,"")</f>
        <v/>
      </c>
      <c r="BV1443" t="str">
        <f>IF(CI1443&gt;LARGE(CJ1443:$CK1443,1),6.2,"")</f>
        <v/>
      </c>
      <c r="BW1443" t="str">
        <f>IF(CJ1443&gt;LARGE(CK1443:$CK1443,1),7,"")</f>
        <v/>
      </c>
      <c r="BX1443" t="str">
        <f t="shared" si="375"/>
        <v/>
      </c>
      <c r="BY1443" s="36">
        <f t="shared" si="376"/>
        <v>0</v>
      </c>
      <c r="BZ1443" s="36">
        <f t="shared" si="377"/>
        <v>0</v>
      </c>
      <c r="CA1443">
        <f t="shared" si="378"/>
        <v>0</v>
      </c>
      <c r="CB1443" s="36">
        <f t="shared" si="379"/>
        <v>8</v>
      </c>
      <c r="CC1443">
        <f t="shared" si="380"/>
        <v>0</v>
      </c>
      <c r="CD1443" s="36">
        <f t="shared" si="381"/>
        <v>0</v>
      </c>
      <c r="CE1443">
        <f t="shared" si="382"/>
        <v>0</v>
      </c>
      <c r="CF1443" s="36">
        <f t="shared" si="383"/>
        <v>0</v>
      </c>
      <c r="CG1443">
        <f t="shared" si="384"/>
        <v>0</v>
      </c>
      <c r="CH1443" s="36">
        <f t="shared" si="385"/>
        <v>0</v>
      </c>
      <c r="CI1443">
        <f t="shared" si="386"/>
        <v>0</v>
      </c>
      <c r="CJ1443" s="36">
        <f t="shared" si="387"/>
        <v>0</v>
      </c>
      <c r="CK1443">
        <f t="shared" si="388"/>
        <v>0</v>
      </c>
      <c r="CP1443" t="s">
        <v>118</v>
      </c>
      <c r="DF1443">
        <f t="shared" si="391"/>
        <v>3</v>
      </c>
      <c r="DG1443" s="70">
        <f t="shared" si="389"/>
        <v>8</v>
      </c>
      <c r="DH1443" t="str">
        <f t="shared" si="390"/>
        <v/>
      </c>
    </row>
    <row r="1444" spans="1:112" x14ac:dyDescent="0.25">
      <c r="A1444" s="23">
        <v>46032</v>
      </c>
      <c r="B1444" s="24" t="s">
        <v>1843</v>
      </c>
      <c r="C1444" s="24" t="s">
        <v>304</v>
      </c>
      <c r="D1444" s="25" t="s">
        <v>1881</v>
      </c>
      <c r="E1444" s="26">
        <v>1</v>
      </c>
      <c r="F1444" s="27">
        <v>1</v>
      </c>
      <c r="G1444" s="27">
        <v>1</v>
      </c>
      <c r="H1444" s="27">
        <v>2</v>
      </c>
      <c r="I1444" s="27">
        <v>1</v>
      </c>
      <c r="J1444" s="27">
        <v>2</v>
      </c>
      <c r="K1444" s="27">
        <v>3</v>
      </c>
      <c r="L1444" s="27">
        <v>3</v>
      </c>
      <c r="M1444" s="27">
        <v>3</v>
      </c>
      <c r="N1444" s="26">
        <v>3</v>
      </c>
      <c r="O1444" s="27">
        <v>3</v>
      </c>
      <c r="P1444" s="27">
        <v>3</v>
      </c>
      <c r="Q1444" s="28"/>
      <c r="R1444" s="28"/>
      <c r="S1444" s="28"/>
      <c r="T1444" s="29"/>
      <c r="U1444" s="28"/>
      <c r="V1444" s="30">
        <v>1</v>
      </c>
      <c r="W1444" s="30">
        <v>2</v>
      </c>
      <c r="X1444" s="30">
        <v>3</v>
      </c>
      <c r="Y1444" s="30">
        <v>4</v>
      </c>
      <c r="Z1444" s="30">
        <v>5</v>
      </c>
      <c r="AA1444" s="30">
        <v>6</v>
      </c>
      <c r="AB1444" s="30">
        <v>7</v>
      </c>
      <c r="AC1444" s="30" t="s">
        <v>113</v>
      </c>
      <c r="AD1444" s="30" t="s">
        <v>113</v>
      </c>
      <c r="AE1444" s="30" t="s">
        <v>113</v>
      </c>
      <c r="AF1444" s="30" t="s">
        <v>113</v>
      </c>
      <c r="AG1444" s="30" t="s">
        <v>113</v>
      </c>
      <c r="AH1444" s="30" t="s">
        <v>113</v>
      </c>
      <c r="AI1444" s="30" t="s">
        <v>113</v>
      </c>
      <c r="AJ1444" s="30" t="s">
        <v>113</v>
      </c>
      <c r="AK1444" s="30" t="s">
        <v>113</v>
      </c>
      <c r="AL1444" s="30" t="s">
        <v>113</v>
      </c>
      <c r="AM1444" s="30">
        <v>0</v>
      </c>
      <c r="AN1444" s="30">
        <v>23</v>
      </c>
      <c r="AO1444" s="30">
        <v>3</v>
      </c>
      <c r="AP1444" s="30">
        <v>4</v>
      </c>
      <c r="AQ1444" s="31">
        <v>3</v>
      </c>
      <c r="AR1444" s="31">
        <v>4</v>
      </c>
      <c r="AS1444" s="31">
        <v>4</v>
      </c>
      <c r="AT1444" s="32">
        <v>4</v>
      </c>
      <c r="AU1444" s="32">
        <v>4</v>
      </c>
      <c r="AV1444" s="32">
        <v>4</v>
      </c>
      <c r="AW1444" s="32">
        <v>4</v>
      </c>
      <c r="AX1444" s="32">
        <v>4</v>
      </c>
      <c r="AY1444" s="32">
        <v>4</v>
      </c>
      <c r="AZ1444" s="32">
        <v>2</v>
      </c>
      <c r="BA1444" s="32">
        <v>4</v>
      </c>
      <c r="BB1444" s="32">
        <v>3</v>
      </c>
      <c r="BC1444" s="32">
        <v>3</v>
      </c>
      <c r="BD1444" s="33">
        <v>7.2</v>
      </c>
      <c r="BE1444" s="33">
        <v>4</v>
      </c>
      <c r="BF1444" s="33">
        <v>4</v>
      </c>
      <c r="BG1444" s="33">
        <v>4</v>
      </c>
      <c r="BH1444" s="33">
        <v>4</v>
      </c>
      <c r="BI1444" s="33">
        <v>4</v>
      </c>
      <c r="BJ1444" s="34">
        <v>4</v>
      </c>
      <c r="BK1444" s="35">
        <v>4</v>
      </c>
      <c r="BL1444" t="str">
        <f>IF(BY1444&gt;LARGE(BZ1444:$CK1444,1),1,"")</f>
        <v/>
      </c>
      <c r="BM1444" t="str">
        <f>IF(BZ1444&gt;LARGE(CA1444:$CK1444,1),2,"")</f>
        <v/>
      </c>
      <c r="BN1444" t="str">
        <f>IF(CA1444&gt;LARGE(CB1444:$CK1444,1),2.2,"")</f>
        <v/>
      </c>
      <c r="BO1444" t="str">
        <f>IF(CB1444&gt;LARGE(CC1444:$CK1444,1),3,"")</f>
        <v/>
      </c>
      <c r="BP1444" t="str">
        <f>IF(CC1444&gt;LARGE(CD1444:$CK1444,1),3.2,"")</f>
        <v/>
      </c>
      <c r="BQ1444">
        <f>IF(CD1444&gt;LARGE(CE1444:$CK1444,1),4,"")</f>
        <v>4</v>
      </c>
      <c r="BR1444" t="str">
        <f>IF(CE1444&gt;LARGE(CF1444:$CK1444,1),4.2,"")</f>
        <v/>
      </c>
      <c r="BS1444" t="str">
        <f>IF(CF1444&gt;LARGE(CG1444:$CK1444,1),5,"")</f>
        <v/>
      </c>
      <c r="BT1444" t="str">
        <f>IF(CG1444&gt;LARGE(CH1444:$CK1444,1),5.2,"")</f>
        <v/>
      </c>
      <c r="BU1444" t="str">
        <f>IF(CH1444&gt;LARGE(CI1444:$CK1444,1),6,"")</f>
        <v/>
      </c>
      <c r="BV1444" t="str">
        <f>IF(CI1444&gt;LARGE(CJ1444:$CK1444,1),6.2,"")</f>
        <v/>
      </c>
      <c r="BW1444" t="str">
        <f>IF(CJ1444&gt;LARGE(CK1444:$CK1444,1),7,"")</f>
        <v/>
      </c>
      <c r="BX1444" t="str">
        <f t="shared" si="375"/>
        <v/>
      </c>
      <c r="BY1444" s="36">
        <f t="shared" si="376"/>
        <v>0</v>
      </c>
      <c r="BZ1444" s="36">
        <f t="shared" si="377"/>
        <v>1</v>
      </c>
      <c r="CA1444">
        <f t="shared" si="378"/>
        <v>0</v>
      </c>
      <c r="CB1444" s="36">
        <f t="shared" si="379"/>
        <v>2</v>
      </c>
      <c r="CC1444">
        <f t="shared" si="380"/>
        <v>0</v>
      </c>
      <c r="CD1444" s="36">
        <f t="shared" si="381"/>
        <v>7</v>
      </c>
      <c r="CE1444">
        <f t="shared" si="382"/>
        <v>0</v>
      </c>
      <c r="CF1444" s="36">
        <f t="shared" si="383"/>
        <v>0</v>
      </c>
      <c r="CG1444">
        <f t="shared" si="384"/>
        <v>0</v>
      </c>
      <c r="CH1444" s="36">
        <f t="shared" si="385"/>
        <v>0</v>
      </c>
      <c r="CI1444">
        <f t="shared" si="386"/>
        <v>0</v>
      </c>
      <c r="CJ1444" s="36">
        <f t="shared" si="387"/>
        <v>0</v>
      </c>
      <c r="CK1444">
        <f t="shared" si="388"/>
        <v>0</v>
      </c>
      <c r="CP1444">
        <v>2274</v>
      </c>
      <c r="DF1444">
        <f t="shared" si="391"/>
        <v>4</v>
      </c>
      <c r="DG1444" s="70">
        <f t="shared" si="389"/>
        <v>10</v>
      </c>
      <c r="DH1444" t="str">
        <f t="shared" si="390"/>
        <v/>
      </c>
    </row>
    <row r="1445" spans="1:112" x14ac:dyDescent="0.25">
      <c r="A1445" s="23">
        <v>4657</v>
      </c>
      <c r="B1445" s="24" t="s">
        <v>1908</v>
      </c>
      <c r="C1445" s="24" t="s">
        <v>158</v>
      </c>
      <c r="D1445" s="25" t="s">
        <v>1881</v>
      </c>
      <c r="E1445" s="26"/>
      <c r="F1445" s="27"/>
      <c r="G1445" s="27"/>
      <c r="H1445" s="27">
        <v>7</v>
      </c>
      <c r="I1445" s="27">
        <v>7</v>
      </c>
      <c r="J1445" s="27">
        <v>7</v>
      </c>
      <c r="K1445" s="27">
        <v>6</v>
      </c>
      <c r="L1445" s="27">
        <v>6</v>
      </c>
      <c r="M1445" s="27">
        <v>6</v>
      </c>
      <c r="N1445" s="26">
        <v>6</v>
      </c>
      <c r="O1445" s="27">
        <v>6</v>
      </c>
      <c r="P1445" s="27">
        <v>6</v>
      </c>
      <c r="Q1445" s="28"/>
      <c r="R1445" s="28"/>
      <c r="S1445" s="28"/>
      <c r="T1445" s="29"/>
      <c r="U1445" s="28"/>
      <c r="V1445" s="30">
        <v>1</v>
      </c>
      <c r="W1445" s="30">
        <v>2</v>
      </c>
      <c r="X1445" s="30">
        <v>3</v>
      </c>
      <c r="Y1445" s="30">
        <v>4</v>
      </c>
      <c r="Z1445" s="30">
        <v>5</v>
      </c>
      <c r="AA1445" s="30">
        <v>6</v>
      </c>
      <c r="AB1445" s="30">
        <v>7</v>
      </c>
      <c r="AC1445" s="30" t="s">
        <v>113</v>
      </c>
      <c r="AD1445" s="30" t="s">
        <v>113</v>
      </c>
      <c r="AE1445" s="30" t="s">
        <v>113</v>
      </c>
      <c r="AF1445" s="30" t="s">
        <v>113</v>
      </c>
      <c r="AG1445" s="30" t="s">
        <v>113</v>
      </c>
      <c r="AH1445" s="30" t="s">
        <v>113</v>
      </c>
      <c r="AI1445" s="30" t="s">
        <v>113</v>
      </c>
      <c r="AJ1445" s="30" t="s">
        <v>113</v>
      </c>
      <c r="AK1445" s="30" t="s">
        <v>113</v>
      </c>
      <c r="AL1445" s="30" t="s">
        <v>113</v>
      </c>
      <c r="AM1445" s="30">
        <v>0</v>
      </c>
      <c r="AN1445" s="30">
        <v>23</v>
      </c>
      <c r="AO1445" s="30">
        <v>0</v>
      </c>
      <c r="AP1445" s="30">
        <v>7</v>
      </c>
      <c r="AQ1445" s="31">
        <v>6</v>
      </c>
      <c r="AR1445" s="31">
        <v>5</v>
      </c>
      <c r="AS1445" s="31">
        <v>5</v>
      </c>
      <c r="AT1445" s="32">
        <v>5</v>
      </c>
      <c r="AU1445" s="32">
        <v>5</v>
      </c>
      <c r="AV1445" s="32">
        <v>5</v>
      </c>
      <c r="AW1445" s="32">
        <v>5</v>
      </c>
      <c r="AX1445" s="32">
        <v>5</v>
      </c>
      <c r="AY1445" s="32">
        <v>0</v>
      </c>
      <c r="AZ1445" s="32">
        <v>5</v>
      </c>
      <c r="BA1445" s="32">
        <v>5</v>
      </c>
      <c r="BB1445" s="32">
        <v>5</v>
      </c>
      <c r="BC1445" s="32">
        <v>5</v>
      </c>
      <c r="BD1445" s="33">
        <v>7.2</v>
      </c>
      <c r="BE1445" s="33">
        <v>5</v>
      </c>
      <c r="BF1445" s="33">
        <v>5</v>
      </c>
      <c r="BG1445" s="33">
        <v>5</v>
      </c>
      <c r="BH1445" s="33">
        <v>5</v>
      </c>
      <c r="BI1445" s="33">
        <v>5</v>
      </c>
      <c r="BJ1445" s="34">
        <v>5</v>
      </c>
      <c r="BK1445" s="35">
        <v>5</v>
      </c>
      <c r="BL1445" t="str">
        <f>IF(BY1445&gt;LARGE(BZ1445:$CK1445,1),1,"")</f>
        <v/>
      </c>
      <c r="BM1445" t="str">
        <f>IF(BZ1445&gt;LARGE(CA1445:$CK1445,1),2,"")</f>
        <v/>
      </c>
      <c r="BN1445" t="str">
        <f>IF(CA1445&gt;LARGE(CB1445:$CK1445,1),2.2,"")</f>
        <v/>
      </c>
      <c r="BO1445" t="str">
        <f>IF(CB1445&gt;LARGE(CC1445:$CK1445,1),3,"")</f>
        <v/>
      </c>
      <c r="BP1445" t="str">
        <f>IF(CC1445&gt;LARGE(CD1445:$CK1445,1),3.2,"")</f>
        <v/>
      </c>
      <c r="BQ1445" t="str">
        <f>IF(CD1445&gt;LARGE(CE1445:$CK1445,1),4,"")</f>
        <v/>
      </c>
      <c r="BR1445" t="str">
        <f>IF(CE1445&gt;LARGE(CF1445:$CK1445,1),4.2,"")</f>
        <v/>
      </c>
      <c r="BS1445">
        <f>IF(CF1445&gt;LARGE(CG1445:$CK1445,1),5,"")</f>
        <v>5</v>
      </c>
      <c r="BT1445" t="str">
        <f>IF(CG1445&gt;LARGE(CH1445:$CK1445,1),5.2,"")</f>
        <v/>
      </c>
      <c r="BU1445" t="str">
        <f>IF(CH1445&gt;LARGE(CI1445:$CK1445,1),6,"")</f>
        <v/>
      </c>
      <c r="BV1445" t="str">
        <f>IF(CI1445&gt;LARGE(CJ1445:$CK1445,1),6.2,"")</f>
        <v/>
      </c>
      <c r="BW1445" t="str">
        <f>IF(CJ1445&gt;LARGE(CK1445:$CK1445,1),7,"")</f>
        <v/>
      </c>
      <c r="BX1445" t="str">
        <f t="shared" si="375"/>
        <v/>
      </c>
      <c r="BY1445" s="36">
        <f t="shared" si="376"/>
        <v>0</v>
      </c>
      <c r="BZ1445" s="36">
        <f t="shared" si="377"/>
        <v>0</v>
      </c>
      <c r="CA1445">
        <f t="shared" si="378"/>
        <v>0</v>
      </c>
      <c r="CB1445" s="36">
        <f t="shared" si="379"/>
        <v>0</v>
      </c>
      <c r="CC1445">
        <f t="shared" si="380"/>
        <v>0</v>
      </c>
      <c r="CD1445" s="36">
        <f t="shared" si="381"/>
        <v>0</v>
      </c>
      <c r="CE1445">
        <f t="shared" si="382"/>
        <v>0</v>
      </c>
      <c r="CF1445" s="36">
        <f t="shared" si="383"/>
        <v>9</v>
      </c>
      <c r="CG1445">
        <f t="shared" si="384"/>
        <v>0</v>
      </c>
      <c r="CH1445" s="36">
        <f t="shared" si="385"/>
        <v>0</v>
      </c>
      <c r="CI1445">
        <f t="shared" si="386"/>
        <v>0</v>
      </c>
      <c r="CJ1445" s="36">
        <f t="shared" si="387"/>
        <v>0</v>
      </c>
      <c r="CK1445">
        <f t="shared" si="388"/>
        <v>0</v>
      </c>
      <c r="CP1445">
        <v>2277</v>
      </c>
      <c r="DF1445">
        <f t="shared" si="391"/>
        <v>5</v>
      </c>
      <c r="DG1445" s="70">
        <f t="shared" si="389"/>
        <v>9</v>
      </c>
      <c r="DH1445" t="str">
        <f t="shared" si="390"/>
        <v/>
      </c>
    </row>
    <row r="1446" spans="1:112" x14ac:dyDescent="0.25">
      <c r="A1446" s="40">
        <v>124672</v>
      </c>
      <c r="B1446" s="24" t="s">
        <v>1845</v>
      </c>
      <c r="C1446" s="24" t="s">
        <v>423</v>
      </c>
      <c r="D1446" s="25" t="s">
        <v>1881</v>
      </c>
      <c r="E1446" s="26"/>
      <c r="F1446" s="27"/>
      <c r="G1446" s="27"/>
      <c r="H1446" s="27">
        <v>7</v>
      </c>
      <c r="I1446" s="27">
        <v>6</v>
      </c>
      <c r="J1446" s="27">
        <v>7</v>
      </c>
      <c r="K1446" s="27">
        <v>6</v>
      </c>
      <c r="L1446" s="27">
        <v>4</v>
      </c>
      <c r="M1446" s="27">
        <v>4</v>
      </c>
      <c r="N1446" s="26">
        <v>5</v>
      </c>
      <c r="O1446" s="27">
        <v>4</v>
      </c>
      <c r="P1446" s="27">
        <v>4</v>
      </c>
      <c r="Q1446" s="28"/>
      <c r="R1446" s="28"/>
      <c r="S1446" s="28"/>
      <c r="T1446" s="29"/>
      <c r="U1446" s="28"/>
      <c r="V1446" s="30">
        <v>1</v>
      </c>
      <c r="W1446" s="30">
        <v>2</v>
      </c>
      <c r="X1446" s="30">
        <v>3</v>
      </c>
      <c r="Y1446" s="30">
        <v>4</v>
      </c>
      <c r="Z1446" s="30">
        <v>5</v>
      </c>
      <c r="AA1446" s="30">
        <v>6</v>
      </c>
      <c r="AB1446" s="30">
        <v>7</v>
      </c>
      <c r="AC1446" s="30" t="s">
        <v>113</v>
      </c>
      <c r="AD1446" s="30" t="s">
        <v>113</v>
      </c>
      <c r="AE1446" s="30" t="s">
        <v>113</v>
      </c>
      <c r="AF1446" s="30" t="s">
        <v>113</v>
      </c>
      <c r="AG1446" s="30" t="s">
        <v>113</v>
      </c>
      <c r="AH1446" s="30" t="s">
        <v>113</v>
      </c>
      <c r="AI1446" s="30" t="s">
        <v>113</v>
      </c>
      <c r="AJ1446" s="30" t="s">
        <v>113</v>
      </c>
      <c r="AK1446" s="30" t="s">
        <v>113</v>
      </c>
      <c r="AL1446" s="30" t="s">
        <v>113</v>
      </c>
      <c r="AM1446" s="30">
        <v>0</v>
      </c>
      <c r="AN1446" s="30">
        <v>23</v>
      </c>
      <c r="AO1446" s="30">
        <v>2</v>
      </c>
      <c r="AP1446" s="30">
        <v>5</v>
      </c>
      <c r="AQ1446" s="31">
        <v>4</v>
      </c>
      <c r="AR1446" s="31">
        <v>4</v>
      </c>
      <c r="AS1446" s="31">
        <v>4</v>
      </c>
      <c r="AT1446" s="32">
        <v>0</v>
      </c>
      <c r="AU1446" s="32">
        <v>0</v>
      </c>
      <c r="AV1446" s="32">
        <v>0</v>
      </c>
      <c r="AW1446" s="32">
        <v>0</v>
      </c>
      <c r="AX1446" s="32">
        <v>0</v>
      </c>
      <c r="AY1446" s="32">
        <v>0</v>
      </c>
      <c r="AZ1446" s="32">
        <v>0</v>
      </c>
      <c r="BA1446" s="32">
        <v>0</v>
      </c>
      <c r="BB1446" s="32">
        <v>4</v>
      </c>
      <c r="BC1446" s="32">
        <v>0</v>
      </c>
      <c r="BD1446" s="33">
        <v>7.2</v>
      </c>
      <c r="BE1446" s="33">
        <v>7.2</v>
      </c>
      <c r="BF1446" s="33">
        <v>7.2</v>
      </c>
      <c r="BG1446" s="33">
        <v>7.2</v>
      </c>
      <c r="BH1446" s="33">
        <v>7.2</v>
      </c>
      <c r="BI1446" s="33">
        <v>7.2</v>
      </c>
      <c r="BJ1446" s="34" t="s">
        <v>113</v>
      </c>
      <c r="BK1446" s="35">
        <v>4</v>
      </c>
      <c r="BL1446" t="str">
        <f>IF(BY1446&gt;LARGE(BZ1446:$CK1446,1),1,"")</f>
        <v/>
      </c>
      <c r="BM1446" t="str">
        <f>IF(BZ1446&gt;LARGE(CA1446:$CK1446,1),2,"")</f>
        <v/>
      </c>
      <c r="BN1446" t="str">
        <f>IF(CA1446&gt;LARGE(CB1446:$CK1446,1),2.2,"")</f>
        <v/>
      </c>
      <c r="BO1446" t="str">
        <f>IF(CB1446&gt;LARGE(CC1446:$CK1446,1),3,"")</f>
        <v/>
      </c>
      <c r="BP1446" t="str">
        <f>IF(CC1446&gt;LARGE(CD1446:$CK1446,1),3.2,"")</f>
        <v/>
      </c>
      <c r="BQ1446">
        <f>IF(CD1446&gt;LARGE(CE1446:$CK1446,1),4,"")</f>
        <v>4</v>
      </c>
      <c r="BR1446" t="str">
        <f>IF(CE1446&gt;LARGE(CF1446:$CK1446,1),4.2,"")</f>
        <v/>
      </c>
      <c r="BS1446" t="str">
        <f>IF(CF1446&gt;LARGE(CG1446:$CK1446,1),5,"")</f>
        <v/>
      </c>
      <c r="BT1446" t="str">
        <f>IF(CG1446&gt;LARGE(CH1446:$CK1446,1),5.2,"")</f>
        <v/>
      </c>
      <c r="BU1446" t="str">
        <f>IF(CH1446&gt;LARGE(CI1446:$CK1446,1),6,"")</f>
        <v/>
      </c>
      <c r="BV1446" t="str">
        <f>IF(CI1446&gt;LARGE(CJ1446:$CK1446,1),6.2,"")</f>
        <v/>
      </c>
      <c r="BW1446" t="str">
        <f>IF(CJ1446&gt;LARGE(CK1446:$CK1446,1),7,"")</f>
        <v/>
      </c>
      <c r="BX1446" t="str">
        <f t="shared" si="375"/>
        <v/>
      </c>
      <c r="BY1446" s="36">
        <f t="shared" si="376"/>
        <v>0</v>
      </c>
      <c r="BZ1446" s="36">
        <f t="shared" si="377"/>
        <v>0</v>
      </c>
      <c r="CA1446">
        <f t="shared" si="378"/>
        <v>0</v>
      </c>
      <c r="CB1446" s="36">
        <f t="shared" si="379"/>
        <v>0</v>
      </c>
      <c r="CC1446">
        <f t="shared" si="380"/>
        <v>0</v>
      </c>
      <c r="CD1446" s="36">
        <f t="shared" si="381"/>
        <v>1</v>
      </c>
      <c r="CE1446">
        <f t="shared" si="382"/>
        <v>0</v>
      </c>
      <c r="CF1446" s="36">
        <f t="shared" si="383"/>
        <v>0</v>
      </c>
      <c r="CG1446">
        <f t="shared" si="384"/>
        <v>0</v>
      </c>
      <c r="CH1446" s="36">
        <f t="shared" si="385"/>
        <v>0</v>
      </c>
      <c r="CI1446">
        <f t="shared" si="386"/>
        <v>0</v>
      </c>
      <c r="CJ1446" s="36">
        <f t="shared" si="387"/>
        <v>0</v>
      </c>
      <c r="CK1446">
        <f t="shared" si="388"/>
        <v>0</v>
      </c>
      <c r="CP1446">
        <v>2278</v>
      </c>
      <c r="DF1446">
        <f t="shared" si="391"/>
        <v>4</v>
      </c>
      <c r="DG1446" s="70">
        <f t="shared" si="389"/>
        <v>1</v>
      </c>
      <c r="DH1446" t="str">
        <f t="shared" si="390"/>
        <v/>
      </c>
    </row>
    <row r="1447" spans="1:112" x14ac:dyDescent="0.25">
      <c r="A1447" s="23">
        <v>37168</v>
      </c>
      <c r="B1447" s="24" t="s">
        <v>256</v>
      </c>
      <c r="C1447" s="24" t="s">
        <v>363</v>
      </c>
      <c r="D1447" s="25" t="s">
        <v>1881</v>
      </c>
      <c r="E1447" s="26"/>
      <c r="F1447" s="27"/>
      <c r="G1447" s="27"/>
      <c r="H1447" s="27"/>
      <c r="I1447" s="27"/>
      <c r="J1447" s="27"/>
      <c r="K1447" s="27">
        <v>6</v>
      </c>
      <c r="L1447" s="27">
        <v>5</v>
      </c>
      <c r="M1447" s="27">
        <v>5</v>
      </c>
      <c r="N1447" s="26"/>
      <c r="O1447" s="27">
        <v>6</v>
      </c>
      <c r="P1447" s="27">
        <v>6</v>
      </c>
      <c r="Q1447" s="28"/>
      <c r="R1447" s="28"/>
      <c r="S1447" s="28"/>
      <c r="T1447" s="29"/>
      <c r="U1447" s="28"/>
      <c r="V1447" s="30">
        <v>1</v>
      </c>
      <c r="W1447" s="30">
        <v>2</v>
      </c>
      <c r="X1447" s="30">
        <v>3</v>
      </c>
      <c r="Y1447" s="30">
        <v>4</v>
      </c>
      <c r="Z1447" s="30">
        <v>5</v>
      </c>
      <c r="AA1447" s="30">
        <v>6</v>
      </c>
      <c r="AB1447" s="30">
        <v>7</v>
      </c>
      <c r="AC1447" s="30" t="s">
        <v>113</v>
      </c>
      <c r="AD1447" s="30" t="s">
        <v>113</v>
      </c>
      <c r="AE1447" s="30" t="s">
        <v>113</v>
      </c>
      <c r="AF1447" s="30" t="s">
        <v>113</v>
      </c>
      <c r="AG1447" s="30" t="s">
        <v>113</v>
      </c>
      <c r="AH1447" s="30" t="s">
        <v>113</v>
      </c>
      <c r="AI1447" s="30" t="s">
        <v>113</v>
      </c>
      <c r="AJ1447" s="30" t="s">
        <v>113</v>
      </c>
      <c r="AK1447" s="30" t="s">
        <v>113</v>
      </c>
      <c r="AL1447" s="30" t="s">
        <v>113</v>
      </c>
      <c r="AM1447" s="30">
        <v>0</v>
      </c>
      <c r="AN1447" s="30">
        <v>23</v>
      </c>
      <c r="AO1447" s="30">
        <v>0</v>
      </c>
      <c r="AP1447" s="30">
        <v>7</v>
      </c>
      <c r="AQ1447" s="31">
        <v>6</v>
      </c>
      <c r="AR1447" s="31">
        <v>6</v>
      </c>
      <c r="AS1447" s="31">
        <v>6</v>
      </c>
      <c r="AT1447" s="32">
        <v>6</v>
      </c>
      <c r="AU1447" s="32">
        <v>6</v>
      </c>
      <c r="AV1447" s="32">
        <v>6</v>
      </c>
      <c r="AW1447" s="32">
        <v>6</v>
      </c>
      <c r="AX1447" s="32">
        <v>6</v>
      </c>
      <c r="AY1447" s="32">
        <v>6</v>
      </c>
      <c r="AZ1447" s="32">
        <v>6</v>
      </c>
      <c r="BA1447" s="32">
        <v>6</v>
      </c>
      <c r="BB1447" s="32">
        <v>6</v>
      </c>
      <c r="BC1447" s="32">
        <v>6</v>
      </c>
      <c r="BD1447" s="33">
        <v>7.2</v>
      </c>
      <c r="BE1447" s="33">
        <v>6</v>
      </c>
      <c r="BF1447" s="33">
        <v>6</v>
      </c>
      <c r="BG1447" s="33">
        <v>6</v>
      </c>
      <c r="BH1447" s="33">
        <v>6</v>
      </c>
      <c r="BI1447" s="33">
        <v>6</v>
      </c>
      <c r="BJ1447" s="34">
        <v>6</v>
      </c>
      <c r="BK1447" s="35">
        <v>6</v>
      </c>
      <c r="BL1447" t="str">
        <f>IF(BY1447&gt;LARGE(BZ1447:$CK1447,1),1,"")</f>
        <v/>
      </c>
      <c r="BM1447" t="str">
        <f>IF(BZ1447&gt;LARGE(CA1447:$CK1447,1),2,"")</f>
        <v/>
      </c>
      <c r="BN1447" t="str">
        <f>IF(CA1447&gt;LARGE(CB1447:$CK1447,1),2.2,"")</f>
        <v/>
      </c>
      <c r="BO1447" t="str">
        <f>IF(CB1447&gt;LARGE(CC1447:$CK1447,1),3,"")</f>
        <v/>
      </c>
      <c r="BP1447" t="str">
        <f>IF(CC1447&gt;LARGE(CD1447:$CK1447,1),3.2,"")</f>
        <v/>
      </c>
      <c r="BQ1447" t="str">
        <f>IF(CD1447&gt;LARGE(CE1447:$CK1447,1),4,"")</f>
        <v/>
      </c>
      <c r="BR1447" t="str">
        <f>IF(CE1447&gt;LARGE(CF1447:$CK1447,1),4.2,"")</f>
        <v/>
      </c>
      <c r="BS1447" t="str">
        <f>IF(CF1447&gt;LARGE(CG1447:$CK1447,1),5,"")</f>
        <v/>
      </c>
      <c r="BT1447" t="str">
        <f>IF(CG1447&gt;LARGE(CH1447:$CK1447,1),5.2,"")</f>
        <v/>
      </c>
      <c r="BU1447">
        <f>IF(CH1447&gt;LARGE(CI1447:$CK1447,1),6,"")</f>
        <v>6</v>
      </c>
      <c r="BV1447" t="str">
        <f>IF(CI1447&gt;LARGE(CJ1447:$CK1447,1),6.2,"")</f>
        <v/>
      </c>
      <c r="BW1447" t="str">
        <f>IF(CJ1447&gt;LARGE(CK1447:$CK1447,1),7,"")</f>
        <v/>
      </c>
      <c r="BX1447" t="str">
        <f t="shared" si="375"/>
        <v/>
      </c>
      <c r="BY1447" s="36">
        <f t="shared" si="376"/>
        <v>0</v>
      </c>
      <c r="BZ1447" s="36">
        <f t="shared" si="377"/>
        <v>0</v>
      </c>
      <c r="CA1447">
        <f t="shared" si="378"/>
        <v>0</v>
      </c>
      <c r="CB1447" s="36">
        <f t="shared" si="379"/>
        <v>0</v>
      </c>
      <c r="CC1447">
        <f t="shared" si="380"/>
        <v>0</v>
      </c>
      <c r="CD1447" s="36">
        <f t="shared" si="381"/>
        <v>0</v>
      </c>
      <c r="CE1447">
        <f t="shared" si="382"/>
        <v>0</v>
      </c>
      <c r="CF1447" s="36">
        <f t="shared" si="383"/>
        <v>0</v>
      </c>
      <c r="CG1447">
        <f t="shared" si="384"/>
        <v>0</v>
      </c>
      <c r="CH1447" s="36">
        <f t="shared" si="385"/>
        <v>10</v>
      </c>
      <c r="CI1447">
        <f t="shared" si="386"/>
        <v>0</v>
      </c>
      <c r="CJ1447" s="36">
        <f t="shared" si="387"/>
        <v>0</v>
      </c>
      <c r="CK1447">
        <f t="shared" si="388"/>
        <v>0</v>
      </c>
      <c r="CP1447">
        <v>2282</v>
      </c>
      <c r="DF1447">
        <f t="shared" si="391"/>
        <v>6</v>
      </c>
      <c r="DG1447" s="70">
        <f t="shared" si="389"/>
        <v>10</v>
      </c>
      <c r="DH1447" t="str">
        <f t="shared" si="390"/>
        <v/>
      </c>
    </row>
    <row r="1448" spans="1:112" x14ac:dyDescent="0.25">
      <c r="A1448" s="23">
        <v>11197</v>
      </c>
      <c r="B1448" s="24" t="s">
        <v>256</v>
      </c>
      <c r="C1448" s="24" t="s">
        <v>677</v>
      </c>
      <c r="D1448" s="25" t="s">
        <v>1881</v>
      </c>
      <c r="E1448" s="26"/>
      <c r="F1448" s="27"/>
      <c r="G1448" s="27"/>
      <c r="H1448" s="27"/>
      <c r="I1448" s="27"/>
      <c r="J1448" s="27"/>
      <c r="K1448" s="27">
        <v>6</v>
      </c>
      <c r="L1448" s="27">
        <v>5</v>
      </c>
      <c r="M1448" s="27">
        <v>4</v>
      </c>
      <c r="N1448" s="26">
        <v>5</v>
      </c>
      <c r="O1448" s="27">
        <v>6</v>
      </c>
      <c r="P1448" s="27">
        <v>5</v>
      </c>
      <c r="Q1448" s="28"/>
      <c r="R1448" s="28"/>
      <c r="S1448" s="28"/>
      <c r="T1448" s="29"/>
      <c r="U1448" s="28"/>
      <c r="V1448" s="30">
        <v>1</v>
      </c>
      <c r="W1448" s="30">
        <v>2</v>
      </c>
      <c r="X1448" s="30">
        <v>3</v>
      </c>
      <c r="Y1448" s="30">
        <v>4</v>
      </c>
      <c r="Z1448" s="30">
        <v>5</v>
      </c>
      <c r="AA1448" s="30">
        <v>6</v>
      </c>
      <c r="AB1448" s="30">
        <v>7</v>
      </c>
      <c r="AC1448" s="30" t="s">
        <v>113</v>
      </c>
      <c r="AD1448" s="30" t="s">
        <v>113</v>
      </c>
      <c r="AE1448" s="30" t="s">
        <v>113</v>
      </c>
      <c r="AF1448" s="30" t="s">
        <v>113</v>
      </c>
      <c r="AG1448" s="30" t="s">
        <v>113</v>
      </c>
      <c r="AH1448" s="30" t="s">
        <v>113</v>
      </c>
      <c r="AI1448" s="30" t="s">
        <v>113</v>
      </c>
      <c r="AJ1448" s="30" t="s">
        <v>113</v>
      </c>
      <c r="AK1448" s="30" t="s">
        <v>113</v>
      </c>
      <c r="AL1448" s="30" t="s">
        <v>113</v>
      </c>
      <c r="AM1448" s="30">
        <v>0</v>
      </c>
      <c r="AN1448" s="30">
        <v>23</v>
      </c>
      <c r="AO1448" s="30">
        <v>1</v>
      </c>
      <c r="AP1448" s="30">
        <v>6</v>
      </c>
      <c r="AQ1448" s="31">
        <v>5</v>
      </c>
      <c r="AR1448" s="31">
        <v>5</v>
      </c>
      <c r="AS1448" s="31">
        <v>5</v>
      </c>
      <c r="AT1448" s="32">
        <v>0</v>
      </c>
      <c r="AU1448" s="32">
        <v>0</v>
      </c>
      <c r="AV1448" s="32">
        <v>0</v>
      </c>
      <c r="AW1448" s="32">
        <v>0</v>
      </c>
      <c r="AX1448" s="32">
        <v>0</v>
      </c>
      <c r="AY1448" s="32">
        <v>0</v>
      </c>
      <c r="AZ1448" s="32">
        <v>0</v>
      </c>
      <c r="BA1448" s="32">
        <v>0</v>
      </c>
      <c r="BB1448" s="32">
        <v>0</v>
      </c>
      <c r="BC1448" s="32">
        <v>0</v>
      </c>
      <c r="BD1448" s="33">
        <v>7.2</v>
      </c>
      <c r="BE1448" s="33">
        <v>7.2</v>
      </c>
      <c r="BF1448" s="33">
        <v>7.2</v>
      </c>
      <c r="BG1448" s="33">
        <v>7.2</v>
      </c>
      <c r="BH1448" s="33">
        <v>7.2</v>
      </c>
      <c r="BI1448" s="33">
        <v>7.2</v>
      </c>
      <c r="BJ1448" s="34" t="s">
        <v>113</v>
      </c>
      <c r="BK1448" s="35" t="s">
        <v>113</v>
      </c>
      <c r="BL1448" t="str">
        <f>IF(BY1448&gt;LARGE(BZ1448:$CK1448,1),1,"")</f>
        <v/>
      </c>
      <c r="BM1448" t="str">
        <f>IF(BZ1448&gt;LARGE(CA1448:$CK1448,1),2,"")</f>
        <v/>
      </c>
      <c r="BN1448" t="str">
        <f>IF(CA1448&gt;LARGE(CB1448:$CK1448,1),2.2,"")</f>
        <v/>
      </c>
      <c r="BO1448" t="str">
        <f>IF(CB1448&gt;LARGE(CC1448:$CK1448,1),3,"")</f>
        <v/>
      </c>
      <c r="BP1448" t="str">
        <f>IF(CC1448&gt;LARGE(CD1448:$CK1448,1),3.2,"")</f>
        <v/>
      </c>
      <c r="BQ1448" t="str">
        <f>IF(CD1448&gt;LARGE(CE1448:$CK1448,1),4,"")</f>
        <v/>
      </c>
      <c r="BR1448" t="str">
        <f>IF(CE1448&gt;LARGE(CF1448:$CK1448,1),4.2,"")</f>
        <v/>
      </c>
      <c r="BS1448" t="str">
        <f>IF(CF1448&gt;LARGE(CG1448:$CK1448,1),5,"")</f>
        <v/>
      </c>
      <c r="BT1448" t="str">
        <f>IF(CG1448&gt;LARGE(CH1448:$CK1448,1),5.2,"")</f>
        <v/>
      </c>
      <c r="BU1448" t="str">
        <f>IF(CH1448&gt;LARGE(CI1448:$CK1448,1),6,"")</f>
        <v/>
      </c>
      <c r="BV1448" t="str">
        <f>IF(CI1448&gt;LARGE(CJ1448:$CK1448,1),6.2,"")</f>
        <v/>
      </c>
      <c r="BW1448" t="str">
        <f>IF(CJ1448&gt;LARGE(CK1448:$CK1448,1),7,"")</f>
        <v/>
      </c>
      <c r="BX1448" t="str">
        <f t="shared" si="375"/>
        <v/>
      </c>
      <c r="BY1448" s="36">
        <f t="shared" si="376"/>
        <v>0</v>
      </c>
      <c r="BZ1448" s="36">
        <f t="shared" si="377"/>
        <v>0</v>
      </c>
      <c r="CA1448">
        <f t="shared" si="378"/>
        <v>0</v>
      </c>
      <c r="CB1448" s="36">
        <f t="shared" si="379"/>
        <v>0</v>
      </c>
      <c r="CC1448">
        <f t="shared" si="380"/>
        <v>0</v>
      </c>
      <c r="CD1448" s="36">
        <f t="shared" si="381"/>
        <v>0</v>
      </c>
      <c r="CE1448">
        <f t="shared" si="382"/>
        <v>0</v>
      </c>
      <c r="CF1448" s="36">
        <f t="shared" si="383"/>
        <v>0</v>
      </c>
      <c r="CG1448">
        <f t="shared" si="384"/>
        <v>0</v>
      </c>
      <c r="CH1448" s="36">
        <f t="shared" si="385"/>
        <v>0</v>
      </c>
      <c r="CI1448">
        <f t="shared" si="386"/>
        <v>0</v>
      </c>
      <c r="CJ1448" s="36">
        <f t="shared" si="387"/>
        <v>0</v>
      </c>
      <c r="CK1448">
        <f t="shared" si="388"/>
        <v>0</v>
      </c>
      <c r="CP1448">
        <v>2284</v>
      </c>
      <c r="DF1448">
        <f t="shared" si="391"/>
        <v>5</v>
      </c>
      <c r="DG1448" s="70">
        <f t="shared" si="389"/>
        <v>0</v>
      </c>
      <c r="DH1448" t="str">
        <f t="shared" si="390"/>
        <v/>
      </c>
    </row>
    <row r="1449" spans="1:112" x14ac:dyDescent="0.25">
      <c r="A1449" s="23">
        <v>72699</v>
      </c>
      <c r="B1449" s="24" t="s">
        <v>1909</v>
      </c>
      <c r="C1449" s="24" t="s">
        <v>158</v>
      </c>
      <c r="D1449" s="25" t="s">
        <v>1881</v>
      </c>
      <c r="E1449" s="26">
        <v>6</v>
      </c>
      <c r="F1449" s="27">
        <v>6</v>
      </c>
      <c r="G1449" s="27">
        <v>6</v>
      </c>
      <c r="H1449" s="27">
        <v>6</v>
      </c>
      <c r="I1449" s="27">
        <v>5</v>
      </c>
      <c r="J1449" s="27">
        <v>5</v>
      </c>
      <c r="K1449" s="27">
        <v>5</v>
      </c>
      <c r="L1449" s="27">
        <v>5</v>
      </c>
      <c r="M1449" s="27">
        <v>5</v>
      </c>
      <c r="N1449" s="26">
        <v>5</v>
      </c>
      <c r="O1449" s="27">
        <v>4</v>
      </c>
      <c r="P1449" s="27">
        <v>4</v>
      </c>
      <c r="Q1449" s="28"/>
      <c r="R1449" s="28"/>
      <c r="S1449" s="28"/>
      <c r="T1449" s="29"/>
      <c r="U1449" s="28"/>
      <c r="V1449" s="30">
        <v>1</v>
      </c>
      <c r="W1449" s="30">
        <v>2</v>
      </c>
      <c r="X1449" s="30">
        <v>3</v>
      </c>
      <c r="Y1449" s="30">
        <v>4</v>
      </c>
      <c r="Z1449" s="30">
        <v>5</v>
      </c>
      <c r="AA1449" s="30">
        <v>6</v>
      </c>
      <c r="AB1449" s="30">
        <v>7</v>
      </c>
      <c r="AC1449" s="30" t="s">
        <v>113</v>
      </c>
      <c r="AD1449" s="30" t="s">
        <v>113</v>
      </c>
      <c r="AE1449" s="30" t="s">
        <v>113</v>
      </c>
      <c r="AF1449" s="30" t="s">
        <v>113</v>
      </c>
      <c r="AG1449" s="30" t="s">
        <v>113</v>
      </c>
      <c r="AH1449" s="30" t="s">
        <v>113</v>
      </c>
      <c r="AI1449" s="30" t="s">
        <v>113</v>
      </c>
      <c r="AJ1449" s="30" t="s">
        <v>113</v>
      </c>
      <c r="AK1449" s="30" t="s">
        <v>113</v>
      </c>
      <c r="AL1449" s="30" t="s">
        <v>113</v>
      </c>
      <c r="AM1449" s="30">
        <v>0</v>
      </c>
      <c r="AN1449" s="30">
        <v>23</v>
      </c>
      <c r="AO1449" s="30">
        <v>2</v>
      </c>
      <c r="AP1449" s="30">
        <v>5</v>
      </c>
      <c r="AQ1449" s="31">
        <v>4</v>
      </c>
      <c r="AR1449" s="31">
        <v>5</v>
      </c>
      <c r="AS1449" s="31">
        <v>5</v>
      </c>
      <c r="AT1449" s="32">
        <v>5</v>
      </c>
      <c r="AU1449" s="32">
        <v>5</v>
      </c>
      <c r="AV1449" s="32">
        <v>5</v>
      </c>
      <c r="AW1449" s="32">
        <v>5</v>
      </c>
      <c r="AX1449" s="32">
        <v>5</v>
      </c>
      <c r="AY1449" s="32">
        <v>5</v>
      </c>
      <c r="AZ1449" s="32">
        <v>5</v>
      </c>
      <c r="BA1449" s="32">
        <v>5</v>
      </c>
      <c r="BB1449" s="32">
        <v>5</v>
      </c>
      <c r="BC1449" s="32">
        <v>5</v>
      </c>
      <c r="BD1449" s="33">
        <v>7.2</v>
      </c>
      <c r="BE1449" s="33">
        <v>5</v>
      </c>
      <c r="BF1449" s="33">
        <v>5</v>
      </c>
      <c r="BG1449" s="33">
        <v>5</v>
      </c>
      <c r="BH1449" s="33">
        <v>5</v>
      </c>
      <c r="BI1449" s="33">
        <v>5</v>
      </c>
      <c r="BJ1449" s="34">
        <v>5</v>
      </c>
      <c r="BK1449" s="35">
        <v>5</v>
      </c>
      <c r="BL1449" t="str">
        <f>IF(BY1449&gt;LARGE(BZ1449:$CK1449,1),1,"")</f>
        <v/>
      </c>
      <c r="BM1449" t="str">
        <f>IF(BZ1449&gt;LARGE(CA1449:$CK1449,1),2,"")</f>
        <v/>
      </c>
      <c r="BN1449" t="str">
        <f>IF(CA1449&gt;LARGE(CB1449:$CK1449,1),2.2,"")</f>
        <v/>
      </c>
      <c r="BO1449" t="str">
        <f>IF(CB1449&gt;LARGE(CC1449:$CK1449,1),3,"")</f>
        <v/>
      </c>
      <c r="BP1449" t="str">
        <f>IF(CC1449&gt;LARGE(CD1449:$CK1449,1),3.2,"")</f>
        <v/>
      </c>
      <c r="BQ1449" t="str">
        <f>IF(CD1449&gt;LARGE(CE1449:$CK1449,1),4,"")</f>
        <v/>
      </c>
      <c r="BR1449" t="str">
        <f>IF(CE1449&gt;LARGE(CF1449:$CK1449,1),4.2,"")</f>
        <v/>
      </c>
      <c r="BS1449">
        <f>IF(CF1449&gt;LARGE(CG1449:$CK1449,1),5,"")</f>
        <v>5</v>
      </c>
      <c r="BT1449" t="str">
        <f>IF(CG1449&gt;LARGE(CH1449:$CK1449,1),5.2,"")</f>
        <v/>
      </c>
      <c r="BU1449" t="str">
        <f>IF(CH1449&gt;LARGE(CI1449:$CK1449,1),6,"")</f>
        <v/>
      </c>
      <c r="BV1449" t="str">
        <f>IF(CI1449&gt;LARGE(CJ1449:$CK1449,1),6.2,"")</f>
        <v/>
      </c>
      <c r="BW1449" t="str">
        <f>IF(CJ1449&gt;LARGE(CK1449:$CK1449,1),7,"")</f>
        <v/>
      </c>
      <c r="BX1449" t="str">
        <f t="shared" si="375"/>
        <v/>
      </c>
      <c r="BY1449" s="36">
        <f t="shared" si="376"/>
        <v>0</v>
      </c>
      <c r="BZ1449" s="36">
        <f t="shared" si="377"/>
        <v>0</v>
      </c>
      <c r="CA1449">
        <f t="shared" si="378"/>
        <v>0</v>
      </c>
      <c r="CB1449" s="36">
        <f t="shared" si="379"/>
        <v>0</v>
      </c>
      <c r="CC1449">
        <f t="shared" si="380"/>
        <v>0</v>
      </c>
      <c r="CD1449" s="36">
        <f t="shared" si="381"/>
        <v>0</v>
      </c>
      <c r="CE1449">
        <f t="shared" si="382"/>
        <v>0</v>
      </c>
      <c r="CF1449" s="36">
        <f t="shared" si="383"/>
        <v>10</v>
      </c>
      <c r="CG1449">
        <f t="shared" si="384"/>
        <v>0</v>
      </c>
      <c r="CH1449" s="36">
        <f t="shared" si="385"/>
        <v>0</v>
      </c>
      <c r="CI1449">
        <f t="shared" si="386"/>
        <v>0</v>
      </c>
      <c r="CJ1449" s="36">
        <f t="shared" si="387"/>
        <v>0</v>
      </c>
      <c r="CK1449">
        <f t="shared" si="388"/>
        <v>0</v>
      </c>
      <c r="CP1449">
        <v>2285</v>
      </c>
      <c r="DF1449">
        <f t="shared" si="391"/>
        <v>5</v>
      </c>
      <c r="DG1449" s="70">
        <f t="shared" si="389"/>
        <v>10</v>
      </c>
      <c r="DH1449" t="str">
        <f t="shared" si="390"/>
        <v/>
      </c>
    </row>
    <row r="1450" spans="1:112" x14ac:dyDescent="0.25">
      <c r="A1450" s="23">
        <v>75611</v>
      </c>
      <c r="B1450" s="24" t="s">
        <v>1910</v>
      </c>
      <c r="C1450" s="24" t="s">
        <v>420</v>
      </c>
      <c r="D1450" s="25" t="s">
        <v>1881</v>
      </c>
      <c r="E1450" s="26">
        <v>2</v>
      </c>
      <c r="F1450" s="27">
        <v>3</v>
      </c>
      <c r="G1450" s="27">
        <v>3</v>
      </c>
      <c r="H1450" s="27">
        <v>3</v>
      </c>
      <c r="I1450" s="27">
        <v>2</v>
      </c>
      <c r="J1450" s="27">
        <v>2</v>
      </c>
      <c r="K1450" s="27">
        <v>2</v>
      </c>
      <c r="L1450" s="27">
        <v>2</v>
      </c>
      <c r="M1450" s="27">
        <v>3</v>
      </c>
      <c r="N1450" s="26">
        <v>2</v>
      </c>
      <c r="O1450" s="27">
        <v>2</v>
      </c>
      <c r="P1450" s="27">
        <v>3</v>
      </c>
      <c r="Q1450" s="28"/>
      <c r="R1450" s="28"/>
      <c r="S1450" s="28"/>
      <c r="T1450" s="29"/>
      <c r="U1450" s="28"/>
      <c r="V1450" s="30">
        <v>1</v>
      </c>
      <c r="W1450" s="30">
        <v>2</v>
      </c>
      <c r="X1450" s="30">
        <v>3</v>
      </c>
      <c r="Y1450" s="30">
        <v>4</v>
      </c>
      <c r="Z1450" s="30">
        <v>5</v>
      </c>
      <c r="AA1450" s="30">
        <v>6</v>
      </c>
      <c r="AB1450" s="30">
        <v>7</v>
      </c>
      <c r="AC1450" s="30" t="s">
        <v>113</v>
      </c>
      <c r="AD1450" s="30" t="s">
        <v>113</v>
      </c>
      <c r="AE1450" s="30" t="s">
        <v>113</v>
      </c>
      <c r="AF1450" s="30" t="s">
        <v>113</v>
      </c>
      <c r="AG1450" s="30" t="s">
        <v>113</v>
      </c>
      <c r="AH1450" s="30" t="s">
        <v>113</v>
      </c>
      <c r="AI1450" s="30" t="s">
        <v>113</v>
      </c>
      <c r="AJ1450" s="30" t="s">
        <v>113</v>
      </c>
      <c r="AK1450" s="30" t="s">
        <v>113</v>
      </c>
      <c r="AL1450" s="30" t="s">
        <v>113</v>
      </c>
      <c r="AM1450" s="30">
        <v>0</v>
      </c>
      <c r="AN1450" s="30">
        <v>23</v>
      </c>
      <c r="AO1450" s="30">
        <v>3</v>
      </c>
      <c r="AP1450" s="30">
        <v>4</v>
      </c>
      <c r="AQ1450" s="31">
        <v>3</v>
      </c>
      <c r="AR1450" s="31">
        <v>3</v>
      </c>
      <c r="AS1450" s="31">
        <v>3</v>
      </c>
      <c r="AT1450" s="32">
        <v>3</v>
      </c>
      <c r="AU1450" s="32">
        <v>3</v>
      </c>
      <c r="AV1450" s="32">
        <v>3</v>
      </c>
      <c r="AW1450" s="32">
        <v>3</v>
      </c>
      <c r="AX1450" s="32">
        <v>3</v>
      </c>
      <c r="AY1450" s="32">
        <v>3</v>
      </c>
      <c r="AZ1450" s="32">
        <v>3</v>
      </c>
      <c r="BA1450" s="32">
        <v>3</v>
      </c>
      <c r="BB1450" s="32">
        <v>3</v>
      </c>
      <c r="BC1450" s="32">
        <v>3</v>
      </c>
      <c r="BD1450" s="33">
        <v>7.2</v>
      </c>
      <c r="BE1450" s="33">
        <v>3</v>
      </c>
      <c r="BF1450" s="33">
        <v>3</v>
      </c>
      <c r="BG1450" s="33">
        <v>3</v>
      </c>
      <c r="BH1450" s="33">
        <v>3</v>
      </c>
      <c r="BI1450" s="33">
        <v>3</v>
      </c>
      <c r="BJ1450" s="34">
        <v>3</v>
      </c>
      <c r="BK1450" s="35">
        <v>3</v>
      </c>
      <c r="BL1450" t="str">
        <f>IF(BY1450&gt;LARGE(BZ1450:$CK1450,1),1,"")</f>
        <v/>
      </c>
      <c r="BM1450" t="str">
        <f>IF(BZ1450&gt;LARGE(CA1450:$CK1450,1),2,"")</f>
        <v/>
      </c>
      <c r="BN1450" t="str">
        <f>IF(CA1450&gt;LARGE(CB1450:$CK1450,1),2.2,"")</f>
        <v/>
      </c>
      <c r="BO1450">
        <f>IF(CB1450&gt;LARGE(CC1450:$CK1450,1),3,"")</f>
        <v>3</v>
      </c>
      <c r="BP1450" t="str">
        <f>IF(CC1450&gt;LARGE(CD1450:$CK1450,1),3.2,"")</f>
        <v/>
      </c>
      <c r="BQ1450" t="str">
        <f>IF(CD1450&gt;LARGE(CE1450:$CK1450,1),4,"")</f>
        <v/>
      </c>
      <c r="BR1450" t="str">
        <f>IF(CE1450&gt;LARGE(CF1450:$CK1450,1),4.2,"")</f>
        <v/>
      </c>
      <c r="BS1450" t="str">
        <f>IF(CF1450&gt;LARGE(CG1450:$CK1450,1),5,"")</f>
        <v/>
      </c>
      <c r="BT1450" t="str">
        <f>IF(CG1450&gt;LARGE(CH1450:$CK1450,1),5.2,"")</f>
        <v/>
      </c>
      <c r="BU1450" t="str">
        <f>IF(CH1450&gt;LARGE(CI1450:$CK1450,1),6,"")</f>
        <v/>
      </c>
      <c r="BV1450" t="str">
        <f>IF(CI1450&gt;LARGE(CJ1450:$CK1450,1),6.2,"")</f>
        <v/>
      </c>
      <c r="BW1450" t="str">
        <f>IF(CJ1450&gt;LARGE(CK1450:$CK1450,1),7,"")</f>
        <v/>
      </c>
      <c r="BX1450" t="str">
        <f t="shared" si="375"/>
        <v/>
      </c>
      <c r="BY1450" s="36">
        <f t="shared" si="376"/>
        <v>0</v>
      </c>
      <c r="BZ1450" s="36">
        <f t="shared" si="377"/>
        <v>0</v>
      </c>
      <c r="CA1450">
        <f t="shared" si="378"/>
        <v>0</v>
      </c>
      <c r="CB1450" s="36">
        <f t="shared" si="379"/>
        <v>10</v>
      </c>
      <c r="CC1450">
        <f t="shared" si="380"/>
        <v>0</v>
      </c>
      <c r="CD1450" s="36">
        <f t="shared" si="381"/>
        <v>0</v>
      </c>
      <c r="CE1450">
        <f t="shared" si="382"/>
        <v>0</v>
      </c>
      <c r="CF1450" s="36">
        <f t="shared" si="383"/>
        <v>0</v>
      </c>
      <c r="CG1450">
        <f t="shared" si="384"/>
        <v>0</v>
      </c>
      <c r="CH1450" s="36">
        <f t="shared" si="385"/>
        <v>0</v>
      </c>
      <c r="CI1450">
        <f t="shared" si="386"/>
        <v>0</v>
      </c>
      <c r="CJ1450" s="36">
        <f t="shared" si="387"/>
        <v>0</v>
      </c>
      <c r="CK1450">
        <f t="shared" si="388"/>
        <v>0</v>
      </c>
      <c r="CP1450" t="s">
        <v>118</v>
      </c>
      <c r="DF1450">
        <f t="shared" si="391"/>
        <v>3</v>
      </c>
      <c r="DG1450" s="70">
        <f t="shared" si="389"/>
        <v>10</v>
      </c>
      <c r="DH1450" t="str">
        <f t="shared" si="390"/>
        <v/>
      </c>
    </row>
    <row r="1451" spans="1:112" x14ac:dyDescent="0.25">
      <c r="A1451" s="23">
        <v>98925</v>
      </c>
      <c r="B1451" s="24" t="s">
        <v>1911</v>
      </c>
      <c r="C1451" s="24" t="s">
        <v>552</v>
      </c>
      <c r="D1451" s="25" t="s">
        <v>1881</v>
      </c>
      <c r="E1451" s="26">
        <v>7</v>
      </c>
      <c r="F1451" s="27">
        <v>7</v>
      </c>
      <c r="G1451" s="27">
        <v>7</v>
      </c>
      <c r="H1451" s="27"/>
      <c r="I1451" s="27" t="s">
        <v>965</v>
      </c>
      <c r="J1451" s="27">
        <v>7</v>
      </c>
      <c r="K1451" s="27">
        <v>6</v>
      </c>
      <c r="L1451" s="27">
        <v>6</v>
      </c>
      <c r="M1451" s="27">
        <v>6</v>
      </c>
      <c r="N1451" s="26">
        <v>6</v>
      </c>
      <c r="O1451" s="27">
        <v>7</v>
      </c>
      <c r="P1451" s="27">
        <v>7</v>
      </c>
      <c r="Q1451" s="28"/>
      <c r="R1451" s="28"/>
      <c r="S1451" s="28"/>
      <c r="T1451" s="29"/>
      <c r="U1451" s="28"/>
      <c r="V1451" s="30">
        <v>1</v>
      </c>
      <c r="W1451" s="30">
        <v>2</v>
      </c>
      <c r="X1451" s="30">
        <v>3</v>
      </c>
      <c r="Y1451" s="30">
        <v>4</v>
      </c>
      <c r="Z1451" s="30">
        <v>5</v>
      </c>
      <c r="AA1451" s="30">
        <v>6</v>
      </c>
      <c r="AB1451" s="30">
        <v>7</v>
      </c>
      <c r="AC1451" s="30" t="s">
        <v>113</v>
      </c>
      <c r="AD1451" s="30" t="s">
        <v>113</v>
      </c>
      <c r="AE1451" s="30" t="s">
        <v>113</v>
      </c>
      <c r="AF1451" s="30" t="s">
        <v>113</v>
      </c>
      <c r="AG1451" s="30" t="s">
        <v>113</v>
      </c>
      <c r="AH1451" s="30" t="s">
        <v>113</v>
      </c>
      <c r="AI1451" s="30" t="s">
        <v>113</v>
      </c>
      <c r="AJ1451" s="30" t="s">
        <v>113</v>
      </c>
      <c r="AK1451" s="30" t="s">
        <v>113</v>
      </c>
      <c r="AL1451" s="30" t="s">
        <v>113</v>
      </c>
      <c r="AM1451" s="30">
        <v>0</v>
      </c>
      <c r="AN1451" s="30">
        <v>23</v>
      </c>
      <c r="AO1451" s="30">
        <v>0</v>
      </c>
      <c r="AP1451" s="30">
        <v>7</v>
      </c>
      <c r="AQ1451" s="31">
        <v>7</v>
      </c>
      <c r="AR1451" s="31">
        <v>7</v>
      </c>
      <c r="AS1451" s="31">
        <v>7</v>
      </c>
      <c r="AT1451" s="32">
        <v>0</v>
      </c>
      <c r="AU1451" s="32">
        <v>7</v>
      </c>
      <c r="AV1451" s="32">
        <v>7</v>
      </c>
      <c r="AW1451" s="32">
        <v>7</v>
      </c>
      <c r="AX1451" s="32">
        <v>7</v>
      </c>
      <c r="AY1451" s="32">
        <v>0</v>
      </c>
      <c r="AZ1451" s="32">
        <v>0</v>
      </c>
      <c r="BA1451" s="32">
        <v>0</v>
      </c>
      <c r="BB1451" s="32">
        <v>0</v>
      </c>
      <c r="BC1451" s="32">
        <v>0</v>
      </c>
      <c r="BD1451" s="33">
        <v>7.2</v>
      </c>
      <c r="BE1451" s="33">
        <v>7</v>
      </c>
      <c r="BF1451" s="33">
        <v>7</v>
      </c>
      <c r="BG1451" s="33">
        <v>7</v>
      </c>
      <c r="BH1451" s="33">
        <v>7</v>
      </c>
      <c r="BI1451" s="33">
        <v>7</v>
      </c>
      <c r="BJ1451" s="34">
        <v>7</v>
      </c>
      <c r="BK1451" s="35">
        <v>7</v>
      </c>
      <c r="BL1451" t="str">
        <f>IF(BY1451&gt;LARGE(BZ1451:$CK1451,1),1,"")</f>
        <v/>
      </c>
      <c r="BM1451" t="str">
        <f>IF(BZ1451&gt;LARGE(CA1451:$CK1451,1),2,"")</f>
        <v/>
      </c>
      <c r="BN1451" t="str">
        <f>IF(CA1451&gt;LARGE(CB1451:$CK1451,1),2.2,"")</f>
        <v/>
      </c>
      <c r="BO1451" t="str">
        <f>IF(CB1451&gt;LARGE(CC1451:$CK1451,1),3,"")</f>
        <v/>
      </c>
      <c r="BP1451" t="str">
        <f>IF(CC1451&gt;LARGE(CD1451:$CK1451,1),3.2,"")</f>
        <v/>
      </c>
      <c r="BQ1451" t="str">
        <f>IF(CD1451&gt;LARGE(CE1451:$CK1451,1),4,"")</f>
        <v/>
      </c>
      <c r="BR1451" t="str">
        <f>IF(CE1451&gt;LARGE(CF1451:$CK1451,1),4.2,"")</f>
        <v/>
      </c>
      <c r="BS1451" t="str">
        <f>IF(CF1451&gt;LARGE(CG1451:$CK1451,1),5,"")</f>
        <v/>
      </c>
      <c r="BT1451" t="str">
        <f>IF(CG1451&gt;LARGE(CH1451:$CK1451,1),5.2,"")</f>
        <v/>
      </c>
      <c r="BU1451" t="str">
        <f>IF(CH1451&gt;LARGE(CI1451:$CK1451,1),6,"")</f>
        <v/>
      </c>
      <c r="BV1451" t="str">
        <f>IF(CI1451&gt;LARGE(CJ1451:$CK1451,1),6.2,"")</f>
        <v/>
      </c>
      <c r="BW1451">
        <f>IF(CJ1451&gt;LARGE(CK1451:$CK1451,1),7,"")</f>
        <v>7</v>
      </c>
      <c r="BX1451" t="str">
        <f t="shared" si="375"/>
        <v/>
      </c>
      <c r="BY1451" s="36">
        <f t="shared" si="376"/>
        <v>0</v>
      </c>
      <c r="BZ1451" s="36">
        <f t="shared" si="377"/>
        <v>0</v>
      </c>
      <c r="CA1451">
        <f t="shared" si="378"/>
        <v>0</v>
      </c>
      <c r="CB1451" s="36">
        <f t="shared" si="379"/>
        <v>0</v>
      </c>
      <c r="CC1451">
        <f t="shared" si="380"/>
        <v>0</v>
      </c>
      <c r="CD1451" s="36">
        <f t="shared" si="381"/>
        <v>0</v>
      </c>
      <c r="CE1451">
        <f t="shared" si="382"/>
        <v>0</v>
      </c>
      <c r="CF1451" s="36">
        <f t="shared" si="383"/>
        <v>0</v>
      </c>
      <c r="CG1451">
        <f t="shared" si="384"/>
        <v>0</v>
      </c>
      <c r="CH1451" s="36">
        <f t="shared" si="385"/>
        <v>0</v>
      </c>
      <c r="CI1451">
        <f t="shared" si="386"/>
        <v>0</v>
      </c>
      <c r="CJ1451" s="36">
        <f t="shared" si="387"/>
        <v>4</v>
      </c>
      <c r="CK1451">
        <f t="shared" si="388"/>
        <v>0</v>
      </c>
      <c r="CP1451">
        <v>2288</v>
      </c>
      <c r="DF1451">
        <f t="shared" si="391"/>
        <v>7</v>
      </c>
      <c r="DG1451" s="70">
        <f t="shared" si="389"/>
        <v>4</v>
      </c>
      <c r="DH1451" t="str">
        <f t="shared" si="390"/>
        <v/>
      </c>
    </row>
    <row r="1452" spans="1:112" x14ac:dyDescent="0.25">
      <c r="A1452" s="23">
        <v>149328</v>
      </c>
      <c r="B1452" s="24" t="s">
        <v>1912</v>
      </c>
      <c r="C1452" s="24" t="s">
        <v>216</v>
      </c>
      <c r="D1452" s="25" t="s">
        <v>1881</v>
      </c>
      <c r="E1452" s="26"/>
      <c r="F1452" s="27"/>
      <c r="G1452" s="27"/>
      <c r="H1452" s="27"/>
      <c r="I1452" s="27"/>
      <c r="J1452" s="27"/>
      <c r="K1452" s="27"/>
      <c r="L1452" s="27"/>
      <c r="M1452" s="27"/>
      <c r="N1452" s="26"/>
      <c r="O1452" s="27">
        <v>7</v>
      </c>
      <c r="P1452" s="27">
        <v>7</v>
      </c>
      <c r="Q1452" s="28"/>
      <c r="R1452" s="28"/>
      <c r="S1452" s="28"/>
      <c r="T1452" s="29"/>
      <c r="U1452" s="28"/>
      <c r="V1452" s="30">
        <v>1</v>
      </c>
      <c r="W1452" s="30">
        <v>2</v>
      </c>
      <c r="X1452" s="30">
        <v>3</v>
      </c>
      <c r="Y1452" s="30">
        <v>4</v>
      </c>
      <c r="Z1452" s="30">
        <v>5</v>
      </c>
      <c r="AA1452" s="30">
        <v>6</v>
      </c>
      <c r="AB1452" s="30">
        <v>7</v>
      </c>
      <c r="AC1452" s="30" t="s">
        <v>113</v>
      </c>
      <c r="AD1452" s="30" t="s">
        <v>113</v>
      </c>
      <c r="AE1452" s="30" t="s">
        <v>113</v>
      </c>
      <c r="AF1452" s="30" t="s">
        <v>113</v>
      </c>
      <c r="AG1452" s="30" t="s">
        <v>113</v>
      </c>
      <c r="AH1452" s="30" t="s">
        <v>113</v>
      </c>
      <c r="AI1452" s="30" t="s">
        <v>113</v>
      </c>
      <c r="AJ1452" s="30" t="s">
        <v>113</v>
      </c>
      <c r="AK1452" s="30" t="s">
        <v>113</v>
      </c>
      <c r="AL1452" s="30" t="s">
        <v>113</v>
      </c>
      <c r="AM1452" s="30">
        <v>0</v>
      </c>
      <c r="AN1452" s="30">
        <v>23</v>
      </c>
      <c r="AO1452" s="30">
        <v>0</v>
      </c>
      <c r="AP1452" s="30">
        <v>7</v>
      </c>
      <c r="AQ1452" s="31">
        <v>7</v>
      </c>
      <c r="AR1452" s="31">
        <v>7</v>
      </c>
      <c r="AS1452" s="31">
        <v>7</v>
      </c>
      <c r="AT1452" s="32">
        <v>0</v>
      </c>
      <c r="AU1452" s="32">
        <v>7</v>
      </c>
      <c r="AV1452" s="32">
        <v>0</v>
      </c>
      <c r="AW1452" s="32">
        <v>0</v>
      </c>
      <c r="AX1452" s="32">
        <v>0</v>
      </c>
      <c r="AY1452" s="32">
        <v>0</v>
      </c>
      <c r="AZ1452" s="32">
        <v>7</v>
      </c>
      <c r="BA1452" s="32">
        <v>7</v>
      </c>
      <c r="BB1452" s="32">
        <v>7</v>
      </c>
      <c r="BC1452" s="32">
        <v>5</v>
      </c>
      <c r="BD1452" s="33">
        <v>7.2</v>
      </c>
      <c r="BE1452" s="33">
        <v>7.2</v>
      </c>
      <c r="BF1452" s="33">
        <v>7.2</v>
      </c>
      <c r="BG1452" s="33">
        <v>7.2</v>
      </c>
      <c r="BH1452" s="33">
        <v>7.2</v>
      </c>
      <c r="BI1452" s="33">
        <v>7</v>
      </c>
      <c r="BJ1452" s="34">
        <v>7</v>
      </c>
      <c r="BK1452" s="35">
        <v>7</v>
      </c>
      <c r="BL1452" t="str">
        <f>IF(BY1452&gt;LARGE(BZ1452:$CK1452,1),1,"")</f>
        <v/>
      </c>
      <c r="BM1452" t="str">
        <f>IF(BZ1452&gt;LARGE(CA1452:$CK1452,1),2,"")</f>
        <v/>
      </c>
      <c r="BN1452" t="str">
        <f>IF(CA1452&gt;LARGE(CB1452:$CK1452,1),2.2,"")</f>
        <v/>
      </c>
      <c r="BO1452" t="str">
        <f>IF(CB1452&gt;LARGE(CC1452:$CK1452,1),3,"")</f>
        <v/>
      </c>
      <c r="BP1452" t="str">
        <f>IF(CC1452&gt;LARGE(CD1452:$CK1452,1),3.2,"")</f>
        <v/>
      </c>
      <c r="BQ1452" t="str">
        <f>IF(CD1452&gt;LARGE(CE1452:$CK1452,1),4,"")</f>
        <v/>
      </c>
      <c r="BR1452" t="str">
        <f>IF(CE1452&gt;LARGE(CF1452:$CK1452,1),4.2,"")</f>
        <v/>
      </c>
      <c r="BS1452" t="str">
        <f>IF(CF1452&gt;LARGE(CG1452:$CK1452,1),5,"")</f>
        <v/>
      </c>
      <c r="BT1452" t="str">
        <f>IF(CG1452&gt;LARGE(CH1452:$CK1452,1),5.2,"")</f>
        <v/>
      </c>
      <c r="BU1452" t="str">
        <f>IF(CH1452&gt;LARGE(CI1452:$CK1452,1),6,"")</f>
        <v/>
      </c>
      <c r="BV1452" t="str">
        <f>IF(CI1452&gt;LARGE(CJ1452:$CK1452,1),6.2,"")</f>
        <v/>
      </c>
      <c r="BW1452">
        <f>IF(CJ1452&gt;LARGE(CK1452:$CK1452,1),7,"")</f>
        <v>7</v>
      </c>
      <c r="BX1452" t="str">
        <f t="shared" si="375"/>
        <v/>
      </c>
      <c r="BY1452" s="36">
        <f t="shared" si="376"/>
        <v>0</v>
      </c>
      <c r="BZ1452" s="36">
        <f t="shared" si="377"/>
        <v>0</v>
      </c>
      <c r="CA1452">
        <f t="shared" si="378"/>
        <v>0</v>
      </c>
      <c r="CB1452" s="36">
        <f t="shared" si="379"/>
        <v>0</v>
      </c>
      <c r="CC1452">
        <f t="shared" si="380"/>
        <v>0</v>
      </c>
      <c r="CD1452" s="36">
        <f t="shared" si="381"/>
        <v>0</v>
      </c>
      <c r="CE1452">
        <f t="shared" si="382"/>
        <v>0</v>
      </c>
      <c r="CF1452" s="36">
        <f t="shared" si="383"/>
        <v>1</v>
      </c>
      <c r="CG1452">
        <f t="shared" si="384"/>
        <v>0</v>
      </c>
      <c r="CH1452" s="36">
        <f t="shared" si="385"/>
        <v>0</v>
      </c>
      <c r="CI1452">
        <f t="shared" si="386"/>
        <v>0</v>
      </c>
      <c r="CJ1452" s="36">
        <f t="shared" si="387"/>
        <v>4</v>
      </c>
      <c r="CK1452">
        <f t="shared" si="388"/>
        <v>0</v>
      </c>
      <c r="CP1452">
        <v>2292</v>
      </c>
      <c r="DF1452">
        <f t="shared" si="391"/>
        <v>7</v>
      </c>
      <c r="DG1452" s="70">
        <f t="shared" si="389"/>
        <v>5</v>
      </c>
      <c r="DH1452" t="str">
        <f t="shared" si="390"/>
        <v/>
      </c>
    </row>
    <row r="1453" spans="1:112" x14ac:dyDescent="0.25">
      <c r="A1453" s="23">
        <v>89624</v>
      </c>
      <c r="B1453" s="24" t="s">
        <v>1913</v>
      </c>
      <c r="C1453" s="24" t="s">
        <v>1914</v>
      </c>
      <c r="D1453" s="25" t="s">
        <v>1881</v>
      </c>
      <c r="E1453" s="26"/>
      <c r="F1453" s="27"/>
      <c r="G1453" s="27"/>
      <c r="H1453" s="27"/>
      <c r="I1453" s="27"/>
      <c r="J1453" s="27"/>
      <c r="K1453" s="27"/>
      <c r="L1453" s="27">
        <v>6</v>
      </c>
      <c r="M1453" s="27">
        <v>6</v>
      </c>
      <c r="N1453" s="26">
        <v>6</v>
      </c>
      <c r="O1453" s="27">
        <v>7</v>
      </c>
      <c r="P1453" s="27">
        <v>6</v>
      </c>
      <c r="Q1453" s="28"/>
      <c r="R1453" s="28"/>
      <c r="S1453" s="28"/>
      <c r="T1453" s="29"/>
      <c r="U1453" s="28"/>
      <c r="V1453" s="30">
        <v>1</v>
      </c>
      <c r="W1453" s="30">
        <v>2</v>
      </c>
      <c r="X1453" s="30">
        <v>3</v>
      </c>
      <c r="Y1453" s="30">
        <v>4</v>
      </c>
      <c r="Z1453" s="30">
        <v>5</v>
      </c>
      <c r="AA1453" s="30">
        <v>6</v>
      </c>
      <c r="AB1453" s="30">
        <v>7</v>
      </c>
      <c r="AC1453" s="30" t="s">
        <v>113</v>
      </c>
      <c r="AD1453" s="30" t="s">
        <v>113</v>
      </c>
      <c r="AE1453" s="30" t="s">
        <v>113</v>
      </c>
      <c r="AF1453" s="30" t="s">
        <v>113</v>
      </c>
      <c r="AG1453" s="30" t="s">
        <v>113</v>
      </c>
      <c r="AH1453" s="30" t="s">
        <v>113</v>
      </c>
      <c r="AI1453" s="30" t="s">
        <v>113</v>
      </c>
      <c r="AJ1453" s="30" t="s">
        <v>113</v>
      </c>
      <c r="AK1453" s="30" t="s">
        <v>113</v>
      </c>
      <c r="AL1453" s="30" t="s">
        <v>113</v>
      </c>
      <c r="AM1453" s="30">
        <v>0</v>
      </c>
      <c r="AN1453" s="30">
        <v>23</v>
      </c>
      <c r="AO1453" s="30">
        <v>0</v>
      </c>
      <c r="AP1453" s="30">
        <v>7</v>
      </c>
      <c r="AQ1453" s="31">
        <v>6</v>
      </c>
      <c r="AR1453" s="31">
        <v>7</v>
      </c>
      <c r="AS1453" s="31">
        <v>7</v>
      </c>
      <c r="AT1453" s="32">
        <v>0</v>
      </c>
      <c r="AU1453" s="32">
        <v>0</v>
      </c>
      <c r="AV1453" s="32">
        <v>0</v>
      </c>
      <c r="AW1453" s="32">
        <v>0</v>
      </c>
      <c r="AX1453" s="32">
        <v>7</v>
      </c>
      <c r="AY1453" s="32">
        <v>0</v>
      </c>
      <c r="AZ1453" s="32">
        <v>7</v>
      </c>
      <c r="BA1453" s="32">
        <v>7</v>
      </c>
      <c r="BB1453" s="32">
        <v>0</v>
      </c>
      <c r="BC1453" s="32">
        <v>7</v>
      </c>
      <c r="BD1453" s="33">
        <v>7.2</v>
      </c>
      <c r="BE1453" s="33">
        <v>7.2</v>
      </c>
      <c r="BF1453" s="33">
        <v>7.2</v>
      </c>
      <c r="BG1453" s="33">
        <v>7.2</v>
      </c>
      <c r="BH1453" s="33">
        <v>7.2</v>
      </c>
      <c r="BI1453" s="33">
        <v>7.2</v>
      </c>
      <c r="BJ1453" s="34">
        <v>7</v>
      </c>
      <c r="BK1453" s="35">
        <v>7</v>
      </c>
      <c r="BL1453" t="str">
        <f>IF(BY1453&gt;LARGE(BZ1453:$CK1453,1),1,"")</f>
        <v/>
      </c>
      <c r="BM1453" t="str">
        <f>IF(BZ1453&gt;LARGE(CA1453:$CK1453,1),2,"")</f>
        <v/>
      </c>
      <c r="BN1453" t="str">
        <f>IF(CA1453&gt;LARGE(CB1453:$CK1453,1),2.2,"")</f>
        <v/>
      </c>
      <c r="BO1453" t="str">
        <f>IF(CB1453&gt;LARGE(CC1453:$CK1453,1),3,"")</f>
        <v/>
      </c>
      <c r="BP1453" t="str">
        <f>IF(CC1453&gt;LARGE(CD1453:$CK1453,1),3.2,"")</f>
        <v/>
      </c>
      <c r="BQ1453" t="str">
        <f>IF(CD1453&gt;LARGE(CE1453:$CK1453,1),4,"")</f>
        <v/>
      </c>
      <c r="BR1453" t="str">
        <f>IF(CE1453&gt;LARGE(CF1453:$CK1453,1),4.2,"")</f>
        <v/>
      </c>
      <c r="BS1453" t="str">
        <f>IF(CF1453&gt;LARGE(CG1453:$CK1453,1),5,"")</f>
        <v/>
      </c>
      <c r="BT1453" t="str">
        <f>IF(CG1453&gt;LARGE(CH1453:$CK1453,1),5.2,"")</f>
        <v/>
      </c>
      <c r="BU1453" t="str">
        <f>IF(CH1453&gt;LARGE(CI1453:$CK1453,1),6,"")</f>
        <v/>
      </c>
      <c r="BV1453" t="str">
        <f>IF(CI1453&gt;LARGE(CJ1453:$CK1453,1),6.2,"")</f>
        <v/>
      </c>
      <c r="BW1453">
        <f>IF(CJ1453&gt;LARGE(CK1453:$CK1453,1),7,"")</f>
        <v>7</v>
      </c>
      <c r="BX1453" t="str">
        <f t="shared" si="375"/>
        <v/>
      </c>
      <c r="BY1453" s="36">
        <f t="shared" si="376"/>
        <v>0</v>
      </c>
      <c r="BZ1453" s="36">
        <f t="shared" si="377"/>
        <v>0</v>
      </c>
      <c r="CA1453">
        <f t="shared" si="378"/>
        <v>0</v>
      </c>
      <c r="CB1453" s="36">
        <f t="shared" si="379"/>
        <v>0</v>
      </c>
      <c r="CC1453">
        <f t="shared" si="380"/>
        <v>0</v>
      </c>
      <c r="CD1453" s="36">
        <f t="shared" si="381"/>
        <v>0</v>
      </c>
      <c r="CE1453">
        <f t="shared" si="382"/>
        <v>0</v>
      </c>
      <c r="CF1453" s="36">
        <f t="shared" si="383"/>
        <v>0</v>
      </c>
      <c r="CG1453">
        <f t="shared" si="384"/>
        <v>0</v>
      </c>
      <c r="CH1453" s="36">
        <f t="shared" si="385"/>
        <v>0</v>
      </c>
      <c r="CI1453">
        <f t="shared" si="386"/>
        <v>0</v>
      </c>
      <c r="CJ1453" s="36">
        <f t="shared" si="387"/>
        <v>4</v>
      </c>
      <c r="CK1453">
        <f t="shared" si="388"/>
        <v>0</v>
      </c>
      <c r="CP1453">
        <v>2293</v>
      </c>
      <c r="DF1453">
        <f t="shared" si="391"/>
        <v>7</v>
      </c>
      <c r="DG1453" s="70">
        <f t="shared" si="389"/>
        <v>4</v>
      </c>
      <c r="DH1453" t="str">
        <f t="shared" si="390"/>
        <v/>
      </c>
    </row>
    <row r="1454" spans="1:112" x14ac:dyDescent="0.25">
      <c r="A1454" s="23">
        <v>139250</v>
      </c>
      <c r="B1454" s="24" t="s">
        <v>1915</v>
      </c>
      <c r="C1454" s="24" t="s">
        <v>592</v>
      </c>
      <c r="D1454" s="25" t="s">
        <v>1881</v>
      </c>
      <c r="E1454" s="26"/>
      <c r="F1454" s="27"/>
      <c r="G1454" s="27"/>
      <c r="H1454" s="27"/>
      <c r="I1454" s="27"/>
      <c r="J1454" s="27"/>
      <c r="K1454" s="27">
        <v>7</v>
      </c>
      <c r="L1454" s="27">
        <v>7</v>
      </c>
      <c r="M1454" s="27">
        <v>6</v>
      </c>
      <c r="N1454" s="26">
        <v>5</v>
      </c>
      <c r="O1454" s="27">
        <v>5</v>
      </c>
      <c r="P1454" s="27">
        <v>6</v>
      </c>
      <c r="Q1454" s="28"/>
      <c r="R1454" s="28"/>
      <c r="S1454" s="28"/>
      <c r="T1454" s="29"/>
      <c r="U1454" s="28"/>
      <c r="V1454" s="30">
        <v>1</v>
      </c>
      <c r="W1454" s="30">
        <v>2</v>
      </c>
      <c r="X1454" s="30">
        <v>3</v>
      </c>
      <c r="Y1454" s="30">
        <v>4</v>
      </c>
      <c r="Z1454" s="30">
        <v>5</v>
      </c>
      <c r="AA1454" s="30">
        <v>6</v>
      </c>
      <c r="AB1454" s="30">
        <v>7</v>
      </c>
      <c r="AC1454" s="30" t="s">
        <v>113</v>
      </c>
      <c r="AD1454" s="30" t="s">
        <v>113</v>
      </c>
      <c r="AE1454" s="30" t="s">
        <v>113</v>
      </c>
      <c r="AF1454" s="30" t="s">
        <v>113</v>
      </c>
      <c r="AG1454" s="30" t="s">
        <v>113</v>
      </c>
      <c r="AH1454" s="30" t="s">
        <v>113</v>
      </c>
      <c r="AI1454" s="30" t="s">
        <v>113</v>
      </c>
      <c r="AJ1454" s="30" t="s">
        <v>113</v>
      </c>
      <c r="AK1454" s="30" t="s">
        <v>113</v>
      </c>
      <c r="AL1454" s="30" t="s">
        <v>113</v>
      </c>
      <c r="AM1454" s="30">
        <v>0</v>
      </c>
      <c r="AN1454" s="30">
        <v>23</v>
      </c>
      <c r="AO1454" s="30">
        <v>0</v>
      </c>
      <c r="AP1454" s="30">
        <v>7</v>
      </c>
      <c r="AQ1454" s="31">
        <v>6</v>
      </c>
      <c r="AR1454" s="31">
        <v>5</v>
      </c>
      <c r="AS1454" s="31">
        <v>5</v>
      </c>
      <c r="AT1454" s="32">
        <v>5</v>
      </c>
      <c r="AU1454" s="32">
        <v>5</v>
      </c>
      <c r="AV1454" s="32">
        <v>5</v>
      </c>
      <c r="AW1454" s="32">
        <v>5</v>
      </c>
      <c r="AX1454" s="32">
        <v>5</v>
      </c>
      <c r="AY1454" s="32">
        <v>5</v>
      </c>
      <c r="AZ1454" s="32">
        <v>5</v>
      </c>
      <c r="BA1454" s="32">
        <v>5</v>
      </c>
      <c r="BB1454" s="32">
        <v>4</v>
      </c>
      <c r="BC1454" s="32">
        <v>4</v>
      </c>
      <c r="BD1454" s="33">
        <v>7.2</v>
      </c>
      <c r="BE1454" s="33">
        <v>5</v>
      </c>
      <c r="BF1454" s="33">
        <v>5</v>
      </c>
      <c r="BG1454" s="33">
        <v>5</v>
      </c>
      <c r="BH1454" s="33">
        <v>5</v>
      </c>
      <c r="BI1454" s="33">
        <v>5</v>
      </c>
      <c r="BJ1454" s="34">
        <v>5</v>
      </c>
      <c r="BK1454" s="35">
        <v>5</v>
      </c>
      <c r="BL1454" t="str">
        <f>IF(BY1454&gt;LARGE(BZ1454:$CK1454,1),1,"")</f>
        <v/>
      </c>
      <c r="BM1454" t="str">
        <f>IF(BZ1454&gt;LARGE(CA1454:$CK1454,1),2,"")</f>
        <v/>
      </c>
      <c r="BN1454" t="str">
        <f>IF(CA1454&gt;LARGE(CB1454:$CK1454,1),2.2,"")</f>
        <v/>
      </c>
      <c r="BO1454" t="str">
        <f>IF(CB1454&gt;LARGE(CC1454:$CK1454,1),3,"")</f>
        <v/>
      </c>
      <c r="BP1454" t="str">
        <f>IF(CC1454&gt;LARGE(CD1454:$CK1454,1),3.2,"")</f>
        <v/>
      </c>
      <c r="BQ1454" t="str">
        <f>IF(CD1454&gt;LARGE(CE1454:$CK1454,1),4,"")</f>
        <v/>
      </c>
      <c r="BR1454" t="str">
        <f>IF(CE1454&gt;LARGE(CF1454:$CK1454,1),4.2,"")</f>
        <v/>
      </c>
      <c r="BS1454">
        <f>IF(CF1454&gt;LARGE(CG1454:$CK1454,1),5,"")</f>
        <v>5</v>
      </c>
      <c r="BT1454" t="str">
        <f>IF(CG1454&gt;LARGE(CH1454:$CK1454,1),5.2,"")</f>
        <v/>
      </c>
      <c r="BU1454" t="str">
        <f>IF(CH1454&gt;LARGE(CI1454:$CK1454,1),6,"")</f>
        <v/>
      </c>
      <c r="BV1454" t="str">
        <f>IF(CI1454&gt;LARGE(CJ1454:$CK1454,1),6.2,"")</f>
        <v/>
      </c>
      <c r="BW1454" t="str">
        <f>IF(CJ1454&gt;LARGE(CK1454:$CK1454,1),7,"")</f>
        <v/>
      </c>
      <c r="BX1454" t="str">
        <f t="shared" si="375"/>
        <v/>
      </c>
      <c r="BY1454" s="36">
        <f t="shared" si="376"/>
        <v>0</v>
      </c>
      <c r="BZ1454" s="36">
        <f t="shared" si="377"/>
        <v>0</v>
      </c>
      <c r="CA1454">
        <f t="shared" si="378"/>
        <v>0</v>
      </c>
      <c r="CB1454" s="36">
        <f t="shared" si="379"/>
        <v>0</v>
      </c>
      <c r="CC1454">
        <f t="shared" si="380"/>
        <v>0</v>
      </c>
      <c r="CD1454" s="36">
        <f t="shared" si="381"/>
        <v>2</v>
      </c>
      <c r="CE1454">
        <f t="shared" si="382"/>
        <v>0</v>
      </c>
      <c r="CF1454" s="36">
        <f t="shared" si="383"/>
        <v>8</v>
      </c>
      <c r="CG1454">
        <f t="shared" si="384"/>
        <v>0</v>
      </c>
      <c r="CH1454" s="36">
        <f t="shared" si="385"/>
        <v>0</v>
      </c>
      <c r="CI1454">
        <f t="shared" si="386"/>
        <v>0</v>
      </c>
      <c r="CJ1454" s="36">
        <f t="shared" si="387"/>
        <v>0</v>
      </c>
      <c r="CK1454">
        <f t="shared" si="388"/>
        <v>0</v>
      </c>
      <c r="CP1454">
        <v>2294</v>
      </c>
      <c r="DF1454">
        <f t="shared" si="391"/>
        <v>5</v>
      </c>
      <c r="DG1454" s="70">
        <f t="shared" si="389"/>
        <v>10</v>
      </c>
      <c r="DH1454" t="str">
        <f t="shared" si="390"/>
        <v/>
      </c>
    </row>
    <row r="1455" spans="1:112" x14ac:dyDescent="0.25">
      <c r="A1455" s="40">
        <v>145615</v>
      </c>
      <c r="B1455" s="24" t="s">
        <v>1916</v>
      </c>
      <c r="C1455" s="24" t="s">
        <v>1917</v>
      </c>
      <c r="D1455" s="25" t="s">
        <v>1881</v>
      </c>
      <c r="E1455" s="26"/>
      <c r="F1455" s="27"/>
      <c r="G1455" s="27"/>
      <c r="H1455" s="27"/>
      <c r="I1455" s="27"/>
      <c r="J1455" s="27"/>
      <c r="K1455" s="27"/>
      <c r="L1455" s="27"/>
      <c r="M1455" s="27"/>
      <c r="N1455" s="26"/>
      <c r="O1455" s="27"/>
      <c r="P1455" s="27" t="s">
        <v>113</v>
      </c>
      <c r="Q1455" s="28"/>
      <c r="R1455" s="28"/>
      <c r="S1455" s="28"/>
      <c r="T1455" s="29"/>
      <c r="U1455" s="28"/>
      <c r="V1455" s="30">
        <v>1</v>
      </c>
      <c r="W1455" s="30">
        <v>2</v>
      </c>
      <c r="X1455" s="30">
        <v>3</v>
      </c>
      <c r="Y1455" s="30">
        <v>4</v>
      </c>
      <c r="Z1455" s="30">
        <v>5</v>
      </c>
      <c r="AA1455" s="30">
        <v>6</v>
      </c>
      <c r="AB1455" s="30">
        <v>7</v>
      </c>
      <c r="AC1455" s="30" t="s">
        <v>113</v>
      </c>
      <c r="AD1455" s="30" t="s">
        <v>113</v>
      </c>
      <c r="AE1455" s="30" t="s">
        <v>113</v>
      </c>
      <c r="AF1455" s="30" t="s">
        <v>113</v>
      </c>
      <c r="AG1455" s="30" t="s">
        <v>113</v>
      </c>
      <c r="AH1455" s="30" t="s">
        <v>113</v>
      </c>
      <c r="AI1455" s="30" t="s">
        <v>113</v>
      </c>
      <c r="AJ1455" s="30" t="s">
        <v>113</v>
      </c>
      <c r="AK1455" s="30" t="s">
        <v>113</v>
      </c>
      <c r="AL1455" s="30" t="s">
        <v>113</v>
      </c>
      <c r="AM1455" s="30">
        <v>0</v>
      </c>
      <c r="AN1455" s="30">
        <v>23</v>
      </c>
      <c r="AO1455" s="30">
        <v>0</v>
      </c>
      <c r="AP1455" s="30">
        <v>7</v>
      </c>
      <c r="AQ1455" s="31" t="s">
        <v>113</v>
      </c>
      <c r="AR1455" s="31" t="s">
        <v>113</v>
      </c>
      <c r="AS1455" s="31" t="s">
        <v>113</v>
      </c>
      <c r="AT1455" s="32">
        <v>0</v>
      </c>
      <c r="AU1455" s="32">
        <v>0</v>
      </c>
      <c r="AV1455" s="32">
        <v>0</v>
      </c>
      <c r="AW1455" s="32">
        <v>0</v>
      </c>
      <c r="AX1455" s="32">
        <v>0</v>
      </c>
      <c r="AY1455" s="32">
        <v>0</v>
      </c>
      <c r="AZ1455" s="32">
        <v>0</v>
      </c>
      <c r="BA1455" s="32">
        <v>0</v>
      </c>
      <c r="BB1455" s="32">
        <v>0</v>
      </c>
      <c r="BC1455" s="32">
        <v>0</v>
      </c>
      <c r="BD1455" s="33">
        <v>7.2</v>
      </c>
      <c r="BE1455" s="33">
        <v>7.2</v>
      </c>
      <c r="BF1455" s="33">
        <v>7.2</v>
      </c>
      <c r="BG1455" s="33">
        <v>7.2</v>
      </c>
      <c r="BH1455" s="33">
        <v>7.2</v>
      </c>
      <c r="BI1455" s="33">
        <v>7.2</v>
      </c>
      <c r="BJ1455" s="34" t="s">
        <v>113</v>
      </c>
      <c r="BK1455" s="35" t="s">
        <v>113</v>
      </c>
      <c r="BL1455" t="str">
        <f>IF(BY1455&gt;LARGE(BZ1455:$CK1455,1),1,"")</f>
        <v/>
      </c>
      <c r="BM1455" t="str">
        <f>IF(BZ1455&gt;LARGE(CA1455:$CK1455,1),2,"")</f>
        <v/>
      </c>
      <c r="BN1455" t="str">
        <f>IF(CA1455&gt;LARGE(CB1455:$CK1455,1),2.2,"")</f>
        <v/>
      </c>
      <c r="BO1455" t="str">
        <f>IF(CB1455&gt;LARGE(CC1455:$CK1455,1),3,"")</f>
        <v/>
      </c>
      <c r="BP1455" t="str">
        <f>IF(CC1455&gt;LARGE(CD1455:$CK1455,1),3.2,"")</f>
        <v/>
      </c>
      <c r="BQ1455" t="str">
        <f>IF(CD1455&gt;LARGE(CE1455:$CK1455,1),4,"")</f>
        <v/>
      </c>
      <c r="BR1455" t="str">
        <f>IF(CE1455&gt;LARGE(CF1455:$CK1455,1),4.2,"")</f>
        <v/>
      </c>
      <c r="BS1455" t="str">
        <f>IF(CF1455&gt;LARGE(CG1455:$CK1455,1),5,"")</f>
        <v/>
      </c>
      <c r="BT1455" t="str">
        <f>IF(CG1455&gt;LARGE(CH1455:$CK1455,1),5.2,"")</f>
        <v/>
      </c>
      <c r="BU1455" t="str">
        <f>IF(CH1455&gt;LARGE(CI1455:$CK1455,1),6,"")</f>
        <v/>
      </c>
      <c r="BV1455" t="str">
        <f>IF(CI1455&gt;LARGE(CJ1455:$CK1455,1),6.2,"")</f>
        <v/>
      </c>
      <c r="BW1455" t="str">
        <f>IF(CJ1455&gt;LARGE(CK1455:$CK1455,1),7,"")</f>
        <v/>
      </c>
      <c r="BX1455" t="str">
        <f t="shared" si="375"/>
        <v/>
      </c>
      <c r="BY1455" s="36">
        <f t="shared" si="376"/>
        <v>0</v>
      </c>
      <c r="BZ1455" s="36">
        <f t="shared" si="377"/>
        <v>0</v>
      </c>
      <c r="CA1455">
        <f t="shared" si="378"/>
        <v>0</v>
      </c>
      <c r="CB1455" s="36">
        <f t="shared" si="379"/>
        <v>0</v>
      </c>
      <c r="CC1455">
        <f t="shared" si="380"/>
        <v>0</v>
      </c>
      <c r="CD1455" s="36">
        <f t="shared" si="381"/>
        <v>0</v>
      </c>
      <c r="CE1455">
        <f t="shared" si="382"/>
        <v>0</v>
      </c>
      <c r="CF1455" s="36">
        <f t="shared" si="383"/>
        <v>0</v>
      </c>
      <c r="CG1455">
        <f t="shared" si="384"/>
        <v>0</v>
      </c>
      <c r="CH1455" s="36">
        <f t="shared" si="385"/>
        <v>0</v>
      </c>
      <c r="CI1455">
        <f t="shared" si="386"/>
        <v>0</v>
      </c>
      <c r="CJ1455" s="36">
        <f t="shared" si="387"/>
        <v>0</v>
      </c>
      <c r="CK1455">
        <f t="shared" si="388"/>
        <v>0</v>
      </c>
      <c r="CP1455">
        <v>2295</v>
      </c>
      <c r="DF1455" t="str">
        <f t="shared" si="391"/>
        <v/>
      </c>
      <c r="DG1455" s="70">
        <f t="shared" si="389"/>
        <v>0</v>
      </c>
      <c r="DH1455" t="str">
        <f t="shared" si="390"/>
        <v/>
      </c>
    </row>
    <row r="1456" spans="1:112" x14ac:dyDescent="0.25">
      <c r="A1456" s="40">
        <v>44185</v>
      </c>
      <c r="B1456" s="24" t="s">
        <v>1269</v>
      </c>
      <c r="C1456" s="24" t="s">
        <v>578</v>
      </c>
      <c r="D1456" s="25" t="s">
        <v>1881</v>
      </c>
      <c r="E1456" s="26">
        <v>1</v>
      </c>
      <c r="F1456" s="27">
        <v>1</v>
      </c>
      <c r="G1456" s="27">
        <v>3</v>
      </c>
      <c r="H1456" s="27">
        <v>3</v>
      </c>
      <c r="I1456" s="27">
        <v>4</v>
      </c>
      <c r="J1456" s="27">
        <v>3</v>
      </c>
      <c r="K1456" s="27">
        <v>4</v>
      </c>
      <c r="L1456" s="27">
        <v>4</v>
      </c>
      <c r="M1456" s="27">
        <v>3</v>
      </c>
      <c r="N1456" s="26">
        <v>3</v>
      </c>
      <c r="O1456" s="27">
        <v>4</v>
      </c>
      <c r="P1456" s="27">
        <v>3</v>
      </c>
      <c r="Q1456" s="28"/>
      <c r="R1456" s="28"/>
      <c r="S1456" s="28"/>
      <c r="T1456" s="29"/>
      <c r="U1456" s="28"/>
      <c r="V1456" s="30">
        <v>1</v>
      </c>
      <c r="W1456" s="30">
        <v>2</v>
      </c>
      <c r="X1456" s="30">
        <v>3</v>
      </c>
      <c r="Y1456" s="30">
        <v>4</v>
      </c>
      <c r="Z1456" s="30">
        <v>5</v>
      </c>
      <c r="AA1456" s="30">
        <v>6</v>
      </c>
      <c r="AB1456" s="30">
        <v>7</v>
      </c>
      <c r="AC1456" s="30" t="s">
        <v>113</v>
      </c>
      <c r="AD1456" s="30" t="s">
        <v>113</v>
      </c>
      <c r="AE1456" s="30" t="s">
        <v>113</v>
      </c>
      <c r="AF1456" s="30" t="s">
        <v>113</v>
      </c>
      <c r="AG1456" s="30" t="s">
        <v>113</v>
      </c>
      <c r="AH1456" s="30" t="s">
        <v>113</v>
      </c>
      <c r="AI1456" s="30" t="s">
        <v>113</v>
      </c>
      <c r="AJ1456" s="30" t="s">
        <v>113</v>
      </c>
      <c r="AK1456" s="30" t="s">
        <v>113</v>
      </c>
      <c r="AL1456" s="30" t="s">
        <v>113</v>
      </c>
      <c r="AM1456" s="30">
        <v>0</v>
      </c>
      <c r="AN1456" s="30">
        <v>23</v>
      </c>
      <c r="AO1456" s="30">
        <v>3</v>
      </c>
      <c r="AP1456" s="30">
        <v>4</v>
      </c>
      <c r="AQ1456" s="31">
        <v>3</v>
      </c>
      <c r="AR1456" s="31">
        <v>4</v>
      </c>
      <c r="AS1456" s="31">
        <v>4</v>
      </c>
      <c r="AT1456" s="32">
        <v>4</v>
      </c>
      <c r="AU1456" s="32">
        <v>4</v>
      </c>
      <c r="AV1456" s="32">
        <v>0</v>
      </c>
      <c r="AW1456" s="32">
        <v>4</v>
      </c>
      <c r="AX1456" s="32">
        <v>4</v>
      </c>
      <c r="AY1456" s="32">
        <v>0</v>
      </c>
      <c r="AZ1456" s="32">
        <v>4</v>
      </c>
      <c r="BA1456" s="32">
        <v>4</v>
      </c>
      <c r="BB1456" s="32">
        <v>4</v>
      </c>
      <c r="BC1456" s="32">
        <v>4</v>
      </c>
      <c r="BD1456" s="33">
        <v>7.2</v>
      </c>
      <c r="BE1456" s="33">
        <v>7.2</v>
      </c>
      <c r="BF1456" s="33">
        <v>7.2</v>
      </c>
      <c r="BG1456" s="33">
        <v>4</v>
      </c>
      <c r="BH1456" s="33">
        <v>4</v>
      </c>
      <c r="BI1456" s="33">
        <v>4</v>
      </c>
      <c r="BJ1456" s="34">
        <v>4</v>
      </c>
      <c r="BK1456" s="35">
        <v>4</v>
      </c>
      <c r="BL1456" t="str">
        <f>IF(BY1456&gt;LARGE(BZ1456:$CK1456,1),1,"")</f>
        <v/>
      </c>
      <c r="BM1456" t="str">
        <f>IF(BZ1456&gt;LARGE(CA1456:$CK1456,1),2,"")</f>
        <v/>
      </c>
      <c r="BN1456" t="str">
        <f>IF(CA1456&gt;LARGE(CB1456:$CK1456,1),2.2,"")</f>
        <v/>
      </c>
      <c r="BO1456" t="str">
        <f>IF(CB1456&gt;LARGE(CC1456:$CK1456,1),3,"")</f>
        <v/>
      </c>
      <c r="BP1456" t="str">
        <f>IF(CC1456&gt;LARGE(CD1456:$CK1456,1),3.2,"")</f>
        <v/>
      </c>
      <c r="BQ1456">
        <f>IF(CD1456&gt;LARGE(CE1456:$CK1456,1),4,"")</f>
        <v>4</v>
      </c>
      <c r="BR1456" t="str">
        <f>IF(CE1456&gt;LARGE(CF1456:$CK1456,1),4.2,"")</f>
        <v/>
      </c>
      <c r="BS1456" t="str">
        <f>IF(CF1456&gt;LARGE(CG1456:$CK1456,1),5,"")</f>
        <v/>
      </c>
      <c r="BT1456" t="str">
        <f>IF(CG1456&gt;LARGE(CH1456:$CK1456,1),5.2,"")</f>
        <v/>
      </c>
      <c r="BU1456" t="str">
        <f>IF(CH1456&gt;LARGE(CI1456:$CK1456,1),6,"")</f>
        <v/>
      </c>
      <c r="BV1456" t="str">
        <f>IF(CI1456&gt;LARGE(CJ1456:$CK1456,1),6.2,"")</f>
        <v/>
      </c>
      <c r="BW1456" t="str">
        <f>IF(CJ1456&gt;LARGE(CK1456:$CK1456,1),7,"")</f>
        <v/>
      </c>
      <c r="BX1456" t="str">
        <f t="shared" si="375"/>
        <v/>
      </c>
      <c r="BY1456" s="36">
        <f t="shared" si="376"/>
        <v>0</v>
      </c>
      <c r="BZ1456" s="36">
        <f t="shared" si="377"/>
        <v>0</v>
      </c>
      <c r="CA1456">
        <f t="shared" si="378"/>
        <v>0</v>
      </c>
      <c r="CB1456" s="36">
        <f t="shared" si="379"/>
        <v>0</v>
      </c>
      <c r="CC1456">
        <f t="shared" si="380"/>
        <v>0</v>
      </c>
      <c r="CD1456" s="36">
        <f t="shared" si="381"/>
        <v>8</v>
      </c>
      <c r="CE1456">
        <f t="shared" si="382"/>
        <v>0</v>
      </c>
      <c r="CF1456" s="36">
        <f t="shared" si="383"/>
        <v>0</v>
      </c>
      <c r="CG1456">
        <f t="shared" si="384"/>
        <v>0</v>
      </c>
      <c r="CH1456" s="36">
        <f t="shared" si="385"/>
        <v>0</v>
      </c>
      <c r="CI1456">
        <f t="shared" si="386"/>
        <v>0</v>
      </c>
      <c r="CJ1456" s="36">
        <f t="shared" si="387"/>
        <v>0</v>
      </c>
      <c r="CK1456">
        <f t="shared" si="388"/>
        <v>0</v>
      </c>
      <c r="CP1456">
        <v>2296</v>
      </c>
      <c r="DF1456">
        <f t="shared" si="391"/>
        <v>4</v>
      </c>
      <c r="DG1456" s="70">
        <f t="shared" si="389"/>
        <v>8</v>
      </c>
      <c r="DH1456" t="str">
        <f t="shared" si="390"/>
        <v/>
      </c>
    </row>
    <row r="1457" spans="1:112" x14ac:dyDescent="0.25">
      <c r="A1457" s="23">
        <v>115953</v>
      </c>
      <c r="B1457" s="24" t="s">
        <v>1918</v>
      </c>
      <c r="C1457" s="24" t="s">
        <v>1919</v>
      </c>
      <c r="D1457" s="25" t="s">
        <v>1881</v>
      </c>
      <c r="E1457" s="26"/>
      <c r="F1457" s="27"/>
      <c r="G1457" s="27"/>
      <c r="H1457" s="27"/>
      <c r="I1457" s="27"/>
      <c r="J1457" s="27"/>
      <c r="K1457" s="27"/>
      <c r="L1457" s="27"/>
      <c r="M1457" s="27"/>
      <c r="N1457" s="26"/>
      <c r="O1457" s="27"/>
      <c r="P1457" s="27">
        <v>6</v>
      </c>
      <c r="Q1457" s="28"/>
      <c r="R1457" s="28"/>
      <c r="S1457" s="28"/>
      <c r="T1457" s="29"/>
      <c r="U1457" s="28"/>
      <c r="V1457" s="30">
        <v>1</v>
      </c>
      <c r="W1457" s="30">
        <v>2</v>
      </c>
      <c r="X1457" s="30">
        <v>3</v>
      </c>
      <c r="Y1457" s="30">
        <v>4</v>
      </c>
      <c r="Z1457" s="30">
        <v>5</v>
      </c>
      <c r="AA1457" s="30">
        <v>6</v>
      </c>
      <c r="AB1457" s="30">
        <v>7</v>
      </c>
      <c r="AC1457" s="30" t="s">
        <v>113</v>
      </c>
      <c r="AD1457" s="30" t="s">
        <v>113</v>
      </c>
      <c r="AE1457" s="30" t="s">
        <v>113</v>
      </c>
      <c r="AF1457" s="30" t="s">
        <v>113</v>
      </c>
      <c r="AG1457" s="30" t="s">
        <v>113</v>
      </c>
      <c r="AH1457" s="30" t="s">
        <v>113</v>
      </c>
      <c r="AI1457" s="30" t="s">
        <v>113</v>
      </c>
      <c r="AJ1457" s="30" t="s">
        <v>113</v>
      </c>
      <c r="AK1457" s="30" t="s">
        <v>113</v>
      </c>
      <c r="AL1457" s="30" t="s">
        <v>113</v>
      </c>
      <c r="AM1457" s="30">
        <v>0</v>
      </c>
      <c r="AN1457" s="30">
        <v>23</v>
      </c>
      <c r="AO1457" s="30">
        <v>0</v>
      </c>
      <c r="AP1457" s="30">
        <v>7</v>
      </c>
      <c r="AQ1457" s="31">
        <v>6</v>
      </c>
      <c r="AR1457" s="31">
        <v>6</v>
      </c>
      <c r="AS1457" s="31">
        <v>6</v>
      </c>
      <c r="AT1457" s="32">
        <v>0</v>
      </c>
      <c r="AU1457" s="32">
        <v>0</v>
      </c>
      <c r="AV1457" s="32">
        <v>0</v>
      </c>
      <c r="AW1457" s="32">
        <v>0</v>
      </c>
      <c r="AX1457" s="32">
        <v>0</v>
      </c>
      <c r="AY1457" s="32">
        <v>0</v>
      </c>
      <c r="AZ1457" s="32">
        <v>0</v>
      </c>
      <c r="BA1457" s="32">
        <v>0</v>
      </c>
      <c r="BB1457" s="32">
        <v>0</v>
      </c>
      <c r="BC1457" s="32">
        <v>0</v>
      </c>
      <c r="BD1457" s="33">
        <v>7.2</v>
      </c>
      <c r="BE1457" s="33">
        <v>7.2</v>
      </c>
      <c r="BF1457" s="33">
        <v>7.2</v>
      </c>
      <c r="BG1457" s="33">
        <v>7.2</v>
      </c>
      <c r="BH1457" s="33">
        <v>7.2</v>
      </c>
      <c r="BI1457" s="33">
        <v>7.2</v>
      </c>
      <c r="BJ1457" s="34" t="s">
        <v>113</v>
      </c>
      <c r="BK1457" s="35" t="s">
        <v>113</v>
      </c>
      <c r="BL1457" t="str">
        <f>IF(BY1457&gt;LARGE(BZ1457:$CK1457,1),1,"")</f>
        <v/>
      </c>
      <c r="BM1457" t="str">
        <f>IF(BZ1457&gt;LARGE(CA1457:$CK1457,1),2,"")</f>
        <v/>
      </c>
      <c r="BN1457" t="str">
        <f>IF(CA1457&gt;LARGE(CB1457:$CK1457,1),2.2,"")</f>
        <v/>
      </c>
      <c r="BO1457" t="str">
        <f>IF(CB1457&gt;LARGE(CC1457:$CK1457,1),3,"")</f>
        <v/>
      </c>
      <c r="BP1457" t="str">
        <f>IF(CC1457&gt;LARGE(CD1457:$CK1457,1),3.2,"")</f>
        <v/>
      </c>
      <c r="BQ1457" t="str">
        <f>IF(CD1457&gt;LARGE(CE1457:$CK1457,1),4,"")</f>
        <v/>
      </c>
      <c r="BR1457" t="str">
        <f>IF(CE1457&gt;LARGE(CF1457:$CK1457,1),4.2,"")</f>
        <v/>
      </c>
      <c r="BS1457" t="str">
        <f>IF(CF1457&gt;LARGE(CG1457:$CK1457,1),5,"")</f>
        <v/>
      </c>
      <c r="BT1457" t="str">
        <f>IF(CG1457&gt;LARGE(CH1457:$CK1457,1),5.2,"")</f>
        <v/>
      </c>
      <c r="BU1457" t="str">
        <f>IF(CH1457&gt;LARGE(CI1457:$CK1457,1),6,"")</f>
        <v/>
      </c>
      <c r="BV1457" t="str">
        <f>IF(CI1457&gt;LARGE(CJ1457:$CK1457,1),6.2,"")</f>
        <v/>
      </c>
      <c r="BW1457" t="str">
        <f>IF(CJ1457&gt;LARGE(CK1457:$CK1457,1),7,"")</f>
        <v/>
      </c>
      <c r="BX1457" t="str">
        <f t="shared" si="375"/>
        <v/>
      </c>
      <c r="BY1457" s="36">
        <f t="shared" si="376"/>
        <v>0</v>
      </c>
      <c r="BZ1457" s="36">
        <f t="shared" si="377"/>
        <v>0</v>
      </c>
      <c r="CA1457">
        <f t="shared" si="378"/>
        <v>0</v>
      </c>
      <c r="CB1457" s="36">
        <f t="shared" si="379"/>
        <v>0</v>
      </c>
      <c r="CC1457">
        <f t="shared" si="380"/>
        <v>0</v>
      </c>
      <c r="CD1457" s="36">
        <f t="shared" si="381"/>
        <v>0</v>
      </c>
      <c r="CE1457">
        <f t="shared" si="382"/>
        <v>0</v>
      </c>
      <c r="CF1457" s="36">
        <f t="shared" si="383"/>
        <v>0</v>
      </c>
      <c r="CG1457">
        <f t="shared" si="384"/>
        <v>0</v>
      </c>
      <c r="CH1457" s="36">
        <f t="shared" si="385"/>
        <v>0</v>
      </c>
      <c r="CI1457">
        <f t="shared" si="386"/>
        <v>0</v>
      </c>
      <c r="CJ1457" s="36">
        <f t="shared" si="387"/>
        <v>0</v>
      </c>
      <c r="CK1457">
        <f t="shared" si="388"/>
        <v>0</v>
      </c>
      <c r="CP1457">
        <v>2297</v>
      </c>
      <c r="DF1457">
        <f t="shared" si="391"/>
        <v>6</v>
      </c>
      <c r="DG1457" s="70">
        <f t="shared" si="389"/>
        <v>0</v>
      </c>
      <c r="DH1457" t="str">
        <f t="shared" si="390"/>
        <v/>
      </c>
    </row>
    <row r="1458" spans="1:112" x14ac:dyDescent="0.25">
      <c r="A1458" s="23">
        <v>140405</v>
      </c>
      <c r="B1458" s="24" t="s">
        <v>1920</v>
      </c>
      <c r="C1458" s="24" t="s">
        <v>1921</v>
      </c>
      <c r="D1458" s="25" t="s">
        <v>1881</v>
      </c>
      <c r="E1458" s="26"/>
      <c r="F1458" s="27"/>
      <c r="G1458" s="27"/>
      <c r="H1458" s="27"/>
      <c r="I1458" s="27"/>
      <c r="J1458" s="27"/>
      <c r="K1458" s="27"/>
      <c r="L1458" s="27"/>
      <c r="M1458" s="27"/>
      <c r="N1458" s="26">
        <v>7</v>
      </c>
      <c r="O1458" s="27">
        <v>7</v>
      </c>
      <c r="P1458" s="27">
        <v>7</v>
      </c>
      <c r="Q1458" s="28"/>
      <c r="R1458" s="28"/>
      <c r="S1458" s="28"/>
      <c r="T1458" s="29"/>
      <c r="U1458" s="28"/>
      <c r="V1458" s="30">
        <v>1</v>
      </c>
      <c r="W1458" s="30">
        <v>2</v>
      </c>
      <c r="X1458" s="30">
        <v>3</v>
      </c>
      <c r="Y1458" s="30">
        <v>4</v>
      </c>
      <c r="Z1458" s="30">
        <v>5</v>
      </c>
      <c r="AA1458" s="30">
        <v>6</v>
      </c>
      <c r="AB1458" s="30">
        <v>7</v>
      </c>
      <c r="AC1458" s="30" t="s">
        <v>113</v>
      </c>
      <c r="AD1458" s="30" t="s">
        <v>113</v>
      </c>
      <c r="AE1458" s="30" t="s">
        <v>113</v>
      </c>
      <c r="AF1458" s="30" t="s">
        <v>113</v>
      </c>
      <c r="AG1458" s="30" t="s">
        <v>113</v>
      </c>
      <c r="AH1458" s="30" t="s">
        <v>113</v>
      </c>
      <c r="AI1458" s="30" t="s">
        <v>113</v>
      </c>
      <c r="AJ1458" s="30" t="s">
        <v>113</v>
      </c>
      <c r="AK1458" s="30" t="s">
        <v>113</v>
      </c>
      <c r="AL1458" s="30" t="s">
        <v>113</v>
      </c>
      <c r="AM1458" s="30">
        <v>0</v>
      </c>
      <c r="AN1458" s="30">
        <v>23</v>
      </c>
      <c r="AO1458" s="30">
        <v>0</v>
      </c>
      <c r="AP1458" s="30">
        <v>7</v>
      </c>
      <c r="AQ1458" s="31">
        <v>7</v>
      </c>
      <c r="AR1458" s="31">
        <v>7</v>
      </c>
      <c r="AS1458" s="31">
        <v>7</v>
      </c>
      <c r="AT1458" s="32">
        <v>0</v>
      </c>
      <c r="AU1458" s="32">
        <v>0</v>
      </c>
      <c r="AV1458" s="32">
        <v>0</v>
      </c>
      <c r="AW1458" s="32">
        <v>0</v>
      </c>
      <c r="AX1458" s="32">
        <v>0</v>
      </c>
      <c r="AY1458" s="32">
        <v>0</v>
      </c>
      <c r="AZ1458" s="32">
        <v>0</v>
      </c>
      <c r="BA1458" s="32">
        <v>0</v>
      </c>
      <c r="BB1458" s="32">
        <v>0</v>
      </c>
      <c r="BC1458" s="32">
        <v>0</v>
      </c>
      <c r="BD1458" s="33">
        <v>7.2</v>
      </c>
      <c r="BE1458" s="33">
        <v>7.2</v>
      </c>
      <c r="BF1458" s="33">
        <v>7.2</v>
      </c>
      <c r="BG1458" s="33">
        <v>7.2</v>
      </c>
      <c r="BH1458" s="33">
        <v>7.2</v>
      </c>
      <c r="BI1458" s="33">
        <v>7.2</v>
      </c>
      <c r="BJ1458" s="34" t="s">
        <v>113</v>
      </c>
      <c r="BK1458" s="35" t="s">
        <v>113</v>
      </c>
      <c r="BL1458" t="str">
        <f>IF(BY1458&gt;LARGE(BZ1458:$CK1458,1),1,"")</f>
        <v/>
      </c>
      <c r="BM1458" t="str">
        <f>IF(BZ1458&gt;LARGE(CA1458:$CK1458,1),2,"")</f>
        <v/>
      </c>
      <c r="BN1458" t="str">
        <f>IF(CA1458&gt;LARGE(CB1458:$CK1458,1),2.2,"")</f>
        <v/>
      </c>
      <c r="BO1458" t="str">
        <f>IF(CB1458&gt;LARGE(CC1458:$CK1458,1),3,"")</f>
        <v/>
      </c>
      <c r="BP1458" t="str">
        <f>IF(CC1458&gt;LARGE(CD1458:$CK1458,1),3.2,"")</f>
        <v/>
      </c>
      <c r="BQ1458" t="str">
        <f>IF(CD1458&gt;LARGE(CE1458:$CK1458,1),4,"")</f>
        <v/>
      </c>
      <c r="BR1458" t="str">
        <f>IF(CE1458&gt;LARGE(CF1458:$CK1458,1),4.2,"")</f>
        <v/>
      </c>
      <c r="BS1458" t="str">
        <f>IF(CF1458&gt;LARGE(CG1458:$CK1458,1),5,"")</f>
        <v/>
      </c>
      <c r="BT1458" t="str">
        <f>IF(CG1458&gt;LARGE(CH1458:$CK1458,1),5.2,"")</f>
        <v/>
      </c>
      <c r="BU1458" t="str">
        <f>IF(CH1458&gt;LARGE(CI1458:$CK1458,1),6,"")</f>
        <v/>
      </c>
      <c r="BV1458" t="str">
        <f>IF(CI1458&gt;LARGE(CJ1458:$CK1458,1),6.2,"")</f>
        <v/>
      </c>
      <c r="BW1458" t="str">
        <f>IF(CJ1458&gt;LARGE(CK1458:$CK1458,1),7,"")</f>
        <v/>
      </c>
      <c r="BX1458" t="str">
        <f t="shared" si="375"/>
        <v/>
      </c>
      <c r="BY1458" s="36">
        <f t="shared" si="376"/>
        <v>0</v>
      </c>
      <c r="BZ1458" s="36">
        <f t="shared" si="377"/>
        <v>0</v>
      </c>
      <c r="CA1458">
        <f t="shared" si="378"/>
        <v>0</v>
      </c>
      <c r="CB1458" s="36">
        <f t="shared" si="379"/>
        <v>0</v>
      </c>
      <c r="CC1458">
        <f t="shared" si="380"/>
        <v>0</v>
      </c>
      <c r="CD1458" s="36">
        <f t="shared" si="381"/>
        <v>0</v>
      </c>
      <c r="CE1458">
        <f t="shared" si="382"/>
        <v>0</v>
      </c>
      <c r="CF1458" s="36">
        <f t="shared" si="383"/>
        <v>0</v>
      </c>
      <c r="CG1458">
        <f t="shared" si="384"/>
        <v>0</v>
      </c>
      <c r="CH1458" s="36">
        <f t="shared" si="385"/>
        <v>0</v>
      </c>
      <c r="CI1458">
        <f t="shared" si="386"/>
        <v>0</v>
      </c>
      <c r="CJ1458" s="36">
        <f t="shared" si="387"/>
        <v>0</v>
      </c>
      <c r="CK1458">
        <f t="shared" si="388"/>
        <v>0</v>
      </c>
      <c r="CP1458">
        <v>2298</v>
      </c>
      <c r="DF1458">
        <f t="shared" si="391"/>
        <v>7</v>
      </c>
      <c r="DG1458" s="70">
        <f t="shared" si="389"/>
        <v>0</v>
      </c>
      <c r="DH1458" t="str">
        <f t="shared" si="390"/>
        <v/>
      </c>
    </row>
    <row r="1459" spans="1:112" x14ac:dyDescent="0.25">
      <c r="A1459" s="23">
        <v>45489</v>
      </c>
      <c r="B1459" s="24" t="s">
        <v>1922</v>
      </c>
      <c r="C1459" s="24" t="s">
        <v>525</v>
      </c>
      <c r="D1459" s="25" t="s">
        <v>1881</v>
      </c>
      <c r="E1459" s="26"/>
      <c r="F1459" s="27"/>
      <c r="G1459" s="27"/>
      <c r="H1459" s="27">
        <v>7</v>
      </c>
      <c r="I1459" s="27">
        <v>7</v>
      </c>
      <c r="J1459" s="27">
        <v>6</v>
      </c>
      <c r="K1459" s="27"/>
      <c r="L1459" s="27">
        <v>7</v>
      </c>
      <c r="M1459" s="27">
        <v>6</v>
      </c>
      <c r="N1459" s="26">
        <v>6</v>
      </c>
      <c r="O1459" s="27">
        <v>6</v>
      </c>
      <c r="P1459" s="27">
        <v>6</v>
      </c>
      <c r="Q1459" s="28"/>
      <c r="R1459" s="28"/>
      <c r="S1459" s="28"/>
      <c r="T1459" s="29"/>
      <c r="U1459" s="28"/>
      <c r="V1459" s="30">
        <v>1</v>
      </c>
      <c r="W1459" s="30">
        <v>2</v>
      </c>
      <c r="X1459" s="30">
        <v>3</v>
      </c>
      <c r="Y1459" s="30">
        <v>4</v>
      </c>
      <c r="Z1459" s="30">
        <v>5</v>
      </c>
      <c r="AA1459" s="30">
        <v>6</v>
      </c>
      <c r="AB1459" s="30">
        <v>7</v>
      </c>
      <c r="AC1459" s="30" t="s">
        <v>113</v>
      </c>
      <c r="AD1459" s="30" t="s">
        <v>113</v>
      </c>
      <c r="AE1459" s="30" t="s">
        <v>113</v>
      </c>
      <c r="AF1459" s="30" t="s">
        <v>113</v>
      </c>
      <c r="AG1459" s="30" t="s">
        <v>113</v>
      </c>
      <c r="AH1459" s="30" t="s">
        <v>113</v>
      </c>
      <c r="AI1459" s="30" t="s">
        <v>113</v>
      </c>
      <c r="AJ1459" s="30" t="s">
        <v>113</v>
      </c>
      <c r="AK1459" s="30" t="s">
        <v>113</v>
      </c>
      <c r="AL1459" s="30" t="s">
        <v>113</v>
      </c>
      <c r="AM1459" s="30">
        <v>0</v>
      </c>
      <c r="AN1459" s="30">
        <v>23</v>
      </c>
      <c r="AO1459" s="30">
        <v>0</v>
      </c>
      <c r="AP1459" s="30">
        <v>7</v>
      </c>
      <c r="AQ1459" s="31">
        <v>6</v>
      </c>
      <c r="AR1459" s="31">
        <v>6</v>
      </c>
      <c r="AS1459" s="31">
        <v>6</v>
      </c>
      <c r="AT1459" s="32">
        <v>6</v>
      </c>
      <c r="AU1459" s="32">
        <v>6</v>
      </c>
      <c r="AV1459" s="32">
        <v>6</v>
      </c>
      <c r="AW1459" s="32">
        <v>6</v>
      </c>
      <c r="AX1459" s="32">
        <v>6</v>
      </c>
      <c r="AY1459" s="32">
        <v>6</v>
      </c>
      <c r="AZ1459" s="32">
        <v>6</v>
      </c>
      <c r="BA1459" s="32">
        <v>6</v>
      </c>
      <c r="BB1459" s="32">
        <v>6</v>
      </c>
      <c r="BC1459" s="32">
        <v>6</v>
      </c>
      <c r="BD1459" s="33">
        <v>7.2</v>
      </c>
      <c r="BE1459" s="33">
        <v>6</v>
      </c>
      <c r="BF1459" s="33">
        <v>6</v>
      </c>
      <c r="BG1459" s="33">
        <v>6</v>
      </c>
      <c r="BH1459" s="33">
        <v>6</v>
      </c>
      <c r="BI1459" s="33">
        <v>6</v>
      </c>
      <c r="BJ1459" s="34">
        <v>6</v>
      </c>
      <c r="BK1459" s="35">
        <v>6</v>
      </c>
      <c r="BL1459" t="str">
        <f>IF(BY1459&gt;LARGE(BZ1459:$CK1459,1),1,"")</f>
        <v/>
      </c>
      <c r="BM1459" t="str">
        <f>IF(BZ1459&gt;LARGE(CA1459:$CK1459,1),2,"")</f>
        <v/>
      </c>
      <c r="BN1459" t="str">
        <f>IF(CA1459&gt;LARGE(CB1459:$CK1459,1),2.2,"")</f>
        <v/>
      </c>
      <c r="BO1459" t="str">
        <f>IF(CB1459&gt;LARGE(CC1459:$CK1459,1),3,"")</f>
        <v/>
      </c>
      <c r="BP1459" t="str">
        <f>IF(CC1459&gt;LARGE(CD1459:$CK1459,1),3.2,"")</f>
        <v/>
      </c>
      <c r="BQ1459" t="str">
        <f>IF(CD1459&gt;LARGE(CE1459:$CK1459,1),4,"")</f>
        <v/>
      </c>
      <c r="BR1459" t="str">
        <f>IF(CE1459&gt;LARGE(CF1459:$CK1459,1),4.2,"")</f>
        <v/>
      </c>
      <c r="BS1459" t="str">
        <f>IF(CF1459&gt;LARGE(CG1459:$CK1459,1),5,"")</f>
        <v/>
      </c>
      <c r="BT1459" t="str">
        <f>IF(CG1459&gt;LARGE(CH1459:$CK1459,1),5.2,"")</f>
        <v/>
      </c>
      <c r="BU1459">
        <f>IF(CH1459&gt;LARGE(CI1459:$CK1459,1),6,"")</f>
        <v>6</v>
      </c>
      <c r="BV1459" t="str">
        <f>IF(CI1459&gt;LARGE(CJ1459:$CK1459,1),6.2,"")</f>
        <v/>
      </c>
      <c r="BW1459" t="str">
        <f>IF(CJ1459&gt;LARGE(CK1459:$CK1459,1),7,"")</f>
        <v/>
      </c>
      <c r="BX1459" t="str">
        <f t="shared" si="375"/>
        <v/>
      </c>
      <c r="BY1459" s="36">
        <f t="shared" si="376"/>
        <v>0</v>
      </c>
      <c r="BZ1459" s="36">
        <f t="shared" si="377"/>
        <v>0</v>
      </c>
      <c r="CA1459">
        <f t="shared" si="378"/>
        <v>0</v>
      </c>
      <c r="CB1459" s="36">
        <f t="shared" si="379"/>
        <v>0</v>
      </c>
      <c r="CC1459">
        <f t="shared" si="380"/>
        <v>0</v>
      </c>
      <c r="CD1459" s="36">
        <f t="shared" si="381"/>
        <v>0</v>
      </c>
      <c r="CE1459">
        <f t="shared" si="382"/>
        <v>0</v>
      </c>
      <c r="CF1459" s="36">
        <f t="shared" si="383"/>
        <v>0</v>
      </c>
      <c r="CG1459">
        <f t="shared" si="384"/>
        <v>0</v>
      </c>
      <c r="CH1459" s="36">
        <f t="shared" si="385"/>
        <v>10</v>
      </c>
      <c r="CI1459">
        <f t="shared" si="386"/>
        <v>0</v>
      </c>
      <c r="CJ1459" s="36">
        <f t="shared" si="387"/>
        <v>0</v>
      </c>
      <c r="CK1459">
        <f t="shared" si="388"/>
        <v>0</v>
      </c>
      <c r="CP1459">
        <v>2299</v>
      </c>
      <c r="DF1459">
        <f t="shared" si="391"/>
        <v>6</v>
      </c>
      <c r="DG1459" s="70">
        <f t="shared" si="389"/>
        <v>10</v>
      </c>
      <c r="DH1459" t="str">
        <f t="shared" si="390"/>
        <v/>
      </c>
    </row>
    <row r="1460" spans="1:112" x14ac:dyDescent="0.25">
      <c r="A1460" s="23">
        <v>91913</v>
      </c>
      <c r="B1460" s="24" t="s">
        <v>529</v>
      </c>
      <c r="C1460" s="24" t="s">
        <v>1923</v>
      </c>
      <c r="D1460" s="25" t="s">
        <v>1881</v>
      </c>
      <c r="E1460" s="26"/>
      <c r="F1460" s="27"/>
      <c r="G1460" s="27"/>
      <c r="H1460" s="27"/>
      <c r="I1460" s="27"/>
      <c r="J1460" s="27"/>
      <c r="K1460" s="27"/>
      <c r="L1460" s="27"/>
      <c r="M1460" s="27">
        <v>7</v>
      </c>
      <c r="N1460" s="26">
        <v>7</v>
      </c>
      <c r="O1460" s="27">
        <v>7</v>
      </c>
      <c r="P1460" s="27">
        <v>7</v>
      </c>
      <c r="Q1460" s="28"/>
      <c r="R1460" s="28"/>
      <c r="S1460" s="28"/>
      <c r="T1460" s="29"/>
      <c r="U1460" s="28"/>
      <c r="V1460" s="30">
        <v>1</v>
      </c>
      <c r="W1460" s="30">
        <v>2</v>
      </c>
      <c r="X1460" s="30">
        <v>3</v>
      </c>
      <c r="Y1460" s="30">
        <v>4</v>
      </c>
      <c r="Z1460" s="30">
        <v>5</v>
      </c>
      <c r="AA1460" s="30">
        <v>6</v>
      </c>
      <c r="AB1460" s="30">
        <v>7</v>
      </c>
      <c r="AC1460" s="30" t="s">
        <v>113</v>
      </c>
      <c r="AD1460" s="30" t="s">
        <v>113</v>
      </c>
      <c r="AE1460" s="30" t="s">
        <v>113</v>
      </c>
      <c r="AF1460" s="30" t="s">
        <v>113</v>
      </c>
      <c r="AG1460" s="30" t="s">
        <v>113</v>
      </c>
      <c r="AH1460" s="30" t="s">
        <v>113</v>
      </c>
      <c r="AI1460" s="30" t="s">
        <v>113</v>
      </c>
      <c r="AJ1460" s="30" t="s">
        <v>113</v>
      </c>
      <c r="AK1460" s="30" t="s">
        <v>113</v>
      </c>
      <c r="AL1460" s="30" t="s">
        <v>113</v>
      </c>
      <c r="AM1460" s="30">
        <v>0</v>
      </c>
      <c r="AN1460" s="30">
        <v>23</v>
      </c>
      <c r="AO1460" s="30">
        <v>0</v>
      </c>
      <c r="AP1460" s="30">
        <v>7</v>
      </c>
      <c r="AQ1460" s="31">
        <v>7</v>
      </c>
      <c r="AR1460" s="31">
        <v>7</v>
      </c>
      <c r="AS1460" s="31">
        <v>7</v>
      </c>
      <c r="AT1460" s="32">
        <v>0</v>
      </c>
      <c r="AU1460" s="32">
        <v>0</v>
      </c>
      <c r="AV1460" s="32">
        <v>0</v>
      </c>
      <c r="AW1460" s="32">
        <v>0</v>
      </c>
      <c r="AX1460" s="32">
        <v>0</v>
      </c>
      <c r="AY1460" s="32">
        <v>0</v>
      </c>
      <c r="AZ1460" s="32">
        <v>0</v>
      </c>
      <c r="BA1460" s="32">
        <v>0</v>
      </c>
      <c r="BB1460" s="32">
        <v>0</v>
      </c>
      <c r="BC1460" s="32">
        <v>0</v>
      </c>
      <c r="BD1460" s="33">
        <v>7.2</v>
      </c>
      <c r="BE1460" s="33">
        <v>7.2</v>
      </c>
      <c r="BF1460" s="33">
        <v>7.2</v>
      </c>
      <c r="BG1460" s="33">
        <v>7.2</v>
      </c>
      <c r="BH1460" s="33">
        <v>7.2</v>
      </c>
      <c r="BI1460" s="33">
        <v>7.2</v>
      </c>
      <c r="BJ1460" s="34" t="s">
        <v>113</v>
      </c>
      <c r="BK1460" s="35" t="s">
        <v>113</v>
      </c>
      <c r="BL1460" t="str">
        <f>IF(BY1460&gt;LARGE(BZ1460:$CK1460,1),1,"")</f>
        <v/>
      </c>
      <c r="BM1460" t="str">
        <f>IF(BZ1460&gt;LARGE(CA1460:$CK1460,1),2,"")</f>
        <v/>
      </c>
      <c r="BN1460" t="str">
        <f>IF(CA1460&gt;LARGE(CB1460:$CK1460,1),2.2,"")</f>
        <v/>
      </c>
      <c r="BO1460" t="str">
        <f>IF(CB1460&gt;LARGE(CC1460:$CK1460,1),3,"")</f>
        <v/>
      </c>
      <c r="BP1460" t="str">
        <f>IF(CC1460&gt;LARGE(CD1460:$CK1460,1),3.2,"")</f>
        <v/>
      </c>
      <c r="BQ1460" t="str">
        <f>IF(CD1460&gt;LARGE(CE1460:$CK1460,1),4,"")</f>
        <v/>
      </c>
      <c r="BR1460" t="str">
        <f>IF(CE1460&gt;LARGE(CF1460:$CK1460,1),4.2,"")</f>
        <v/>
      </c>
      <c r="BS1460" t="str">
        <f>IF(CF1460&gt;LARGE(CG1460:$CK1460,1),5,"")</f>
        <v/>
      </c>
      <c r="BT1460" t="str">
        <f>IF(CG1460&gt;LARGE(CH1460:$CK1460,1),5.2,"")</f>
        <v/>
      </c>
      <c r="BU1460" t="str">
        <f>IF(CH1460&gt;LARGE(CI1460:$CK1460,1),6,"")</f>
        <v/>
      </c>
      <c r="BV1460" t="str">
        <f>IF(CI1460&gt;LARGE(CJ1460:$CK1460,1),6.2,"")</f>
        <v/>
      </c>
      <c r="BW1460" t="str">
        <f>IF(CJ1460&gt;LARGE(CK1460:$CK1460,1),7,"")</f>
        <v/>
      </c>
      <c r="BX1460" t="str">
        <f t="shared" si="375"/>
        <v/>
      </c>
      <c r="BY1460" s="36">
        <f t="shared" si="376"/>
        <v>0</v>
      </c>
      <c r="BZ1460" s="36">
        <f t="shared" si="377"/>
        <v>0</v>
      </c>
      <c r="CA1460">
        <f t="shared" si="378"/>
        <v>0</v>
      </c>
      <c r="CB1460" s="36">
        <f t="shared" si="379"/>
        <v>0</v>
      </c>
      <c r="CC1460">
        <f t="shared" si="380"/>
        <v>0</v>
      </c>
      <c r="CD1460" s="36">
        <f t="shared" si="381"/>
        <v>0</v>
      </c>
      <c r="CE1460">
        <f t="shared" si="382"/>
        <v>0</v>
      </c>
      <c r="CF1460" s="36">
        <f t="shared" si="383"/>
        <v>0</v>
      </c>
      <c r="CG1460">
        <f t="shared" si="384"/>
        <v>0</v>
      </c>
      <c r="CH1460" s="36">
        <f t="shared" si="385"/>
        <v>0</v>
      </c>
      <c r="CI1460">
        <f t="shared" si="386"/>
        <v>0</v>
      </c>
      <c r="CJ1460" s="36">
        <f t="shared" si="387"/>
        <v>0</v>
      </c>
      <c r="CK1460">
        <f t="shared" si="388"/>
        <v>0</v>
      </c>
      <c r="CP1460">
        <v>2300</v>
      </c>
      <c r="DF1460">
        <f t="shared" si="391"/>
        <v>7</v>
      </c>
      <c r="DG1460" s="70">
        <f t="shared" si="389"/>
        <v>0</v>
      </c>
      <c r="DH1460" t="str">
        <f t="shared" si="390"/>
        <v/>
      </c>
    </row>
    <row r="1461" spans="1:112" x14ac:dyDescent="0.25">
      <c r="A1461" s="23">
        <v>128118</v>
      </c>
      <c r="B1461" s="24" t="s">
        <v>1924</v>
      </c>
      <c r="C1461" s="24" t="s">
        <v>540</v>
      </c>
      <c r="D1461" s="25" t="s">
        <v>1881</v>
      </c>
      <c r="E1461" s="26"/>
      <c r="F1461" s="27"/>
      <c r="G1461" s="27"/>
      <c r="H1461" s="27"/>
      <c r="I1461" s="27"/>
      <c r="J1461" s="27">
        <v>5</v>
      </c>
      <c r="K1461" s="27">
        <v>2</v>
      </c>
      <c r="L1461" s="27">
        <v>2</v>
      </c>
      <c r="M1461" s="27">
        <v>2</v>
      </c>
      <c r="N1461" s="26">
        <v>1</v>
      </c>
      <c r="O1461" s="27">
        <v>1</v>
      </c>
      <c r="P1461" s="27">
        <v>1</v>
      </c>
      <c r="Q1461" s="28"/>
      <c r="R1461" s="28"/>
      <c r="S1461" s="28"/>
      <c r="T1461" s="29"/>
      <c r="U1461" s="28"/>
      <c r="V1461" s="30">
        <v>1</v>
      </c>
      <c r="W1461" s="30">
        <v>2</v>
      </c>
      <c r="X1461" s="30">
        <v>3</v>
      </c>
      <c r="Y1461" s="30">
        <v>4</v>
      </c>
      <c r="Z1461" s="30">
        <v>5</v>
      </c>
      <c r="AA1461" s="30">
        <v>6</v>
      </c>
      <c r="AB1461" s="30">
        <v>7</v>
      </c>
      <c r="AC1461" s="30" t="s">
        <v>113</v>
      </c>
      <c r="AD1461" s="30" t="s">
        <v>113</v>
      </c>
      <c r="AE1461" s="30" t="s">
        <v>113</v>
      </c>
      <c r="AF1461" s="30" t="s">
        <v>113</v>
      </c>
      <c r="AG1461" s="30" t="s">
        <v>113</v>
      </c>
      <c r="AH1461" s="30" t="s">
        <v>113</v>
      </c>
      <c r="AI1461" s="30" t="s">
        <v>113</v>
      </c>
      <c r="AJ1461" s="30" t="s">
        <v>113</v>
      </c>
      <c r="AK1461" s="30" t="s">
        <v>113</v>
      </c>
      <c r="AL1461" s="30" t="s">
        <v>113</v>
      </c>
      <c r="AM1461" s="30">
        <v>0</v>
      </c>
      <c r="AN1461" s="30">
        <v>23</v>
      </c>
      <c r="AO1461" s="30">
        <v>5</v>
      </c>
      <c r="AP1461" s="30">
        <v>2</v>
      </c>
      <c r="AQ1461" s="31">
        <v>1</v>
      </c>
      <c r="AR1461" s="31">
        <v>1</v>
      </c>
      <c r="AS1461" s="31">
        <v>1</v>
      </c>
      <c r="AT1461" s="32">
        <v>1</v>
      </c>
      <c r="AU1461" s="32">
        <v>1</v>
      </c>
      <c r="AV1461" s="32">
        <v>1</v>
      </c>
      <c r="AW1461" s="32">
        <v>1</v>
      </c>
      <c r="AX1461" s="32">
        <v>1</v>
      </c>
      <c r="AY1461" s="32">
        <v>1</v>
      </c>
      <c r="AZ1461" s="32">
        <v>1</v>
      </c>
      <c r="BA1461" s="32">
        <v>1</v>
      </c>
      <c r="BB1461" s="32">
        <v>1</v>
      </c>
      <c r="BC1461" s="32">
        <v>1</v>
      </c>
      <c r="BD1461" s="33">
        <v>7.2</v>
      </c>
      <c r="BE1461" s="33">
        <v>1</v>
      </c>
      <c r="BF1461" s="33">
        <v>1</v>
      </c>
      <c r="BG1461" s="33">
        <v>1</v>
      </c>
      <c r="BH1461" s="33">
        <v>1</v>
      </c>
      <c r="BI1461" s="33">
        <v>1</v>
      </c>
      <c r="BJ1461" s="34">
        <v>1</v>
      </c>
      <c r="BK1461" s="35">
        <v>1</v>
      </c>
      <c r="BL1461">
        <f>IF(BY1461&gt;LARGE(BZ1461:$CK1461,1),1,"")</f>
        <v>1</v>
      </c>
      <c r="BM1461" t="str">
        <f>IF(BZ1461&gt;LARGE(CA1461:$CK1461,1),2,"")</f>
        <v/>
      </c>
      <c r="BN1461" t="str">
        <f>IF(CA1461&gt;LARGE(CB1461:$CK1461,1),2.2,"")</f>
        <v/>
      </c>
      <c r="BO1461" t="str">
        <f>IF(CB1461&gt;LARGE(CC1461:$CK1461,1),3,"")</f>
        <v/>
      </c>
      <c r="BP1461" t="str">
        <f>IF(CC1461&gt;LARGE(CD1461:$CK1461,1),3.2,"")</f>
        <v/>
      </c>
      <c r="BQ1461" t="str">
        <f>IF(CD1461&gt;LARGE(CE1461:$CK1461,1),4,"")</f>
        <v/>
      </c>
      <c r="BR1461" t="str">
        <f>IF(CE1461&gt;LARGE(CF1461:$CK1461,1),4.2,"")</f>
        <v/>
      </c>
      <c r="BS1461" t="str">
        <f>IF(CF1461&gt;LARGE(CG1461:$CK1461,1),5,"")</f>
        <v/>
      </c>
      <c r="BT1461" t="str">
        <f>IF(CG1461&gt;LARGE(CH1461:$CK1461,1),5.2,"")</f>
        <v/>
      </c>
      <c r="BU1461" t="str">
        <f>IF(CH1461&gt;LARGE(CI1461:$CK1461,1),6,"")</f>
        <v/>
      </c>
      <c r="BV1461" t="str">
        <f>IF(CI1461&gt;LARGE(CJ1461:$CK1461,1),6.2,"")</f>
        <v/>
      </c>
      <c r="BW1461" t="str">
        <f>IF(CJ1461&gt;LARGE(CK1461:$CK1461,1),7,"")</f>
        <v/>
      </c>
      <c r="BX1461" t="str">
        <f t="shared" si="375"/>
        <v/>
      </c>
      <c r="BY1461" s="36">
        <f t="shared" si="376"/>
        <v>10</v>
      </c>
      <c r="BZ1461" s="36">
        <f t="shared" si="377"/>
        <v>0</v>
      </c>
      <c r="CA1461">
        <f t="shared" si="378"/>
        <v>0</v>
      </c>
      <c r="CB1461" s="36">
        <f t="shared" si="379"/>
        <v>0</v>
      </c>
      <c r="CC1461">
        <f t="shared" si="380"/>
        <v>0</v>
      </c>
      <c r="CD1461" s="36">
        <f t="shared" si="381"/>
        <v>0</v>
      </c>
      <c r="CE1461">
        <f t="shared" si="382"/>
        <v>0</v>
      </c>
      <c r="CF1461" s="36">
        <f t="shared" si="383"/>
        <v>0</v>
      </c>
      <c r="CG1461">
        <f t="shared" si="384"/>
        <v>0</v>
      </c>
      <c r="CH1461" s="36">
        <f t="shared" si="385"/>
        <v>0</v>
      </c>
      <c r="CI1461">
        <f t="shared" si="386"/>
        <v>0</v>
      </c>
      <c r="CJ1461" s="36">
        <f t="shared" si="387"/>
        <v>0</v>
      </c>
      <c r="CK1461">
        <f t="shared" si="388"/>
        <v>0</v>
      </c>
      <c r="CP1461">
        <v>2302</v>
      </c>
      <c r="DF1461">
        <f t="shared" si="391"/>
        <v>1</v>
      </c>
      <c r="DG1461" s="70">
        <f t="shared" si="389"/>
        <v>10</v>
      </c>
      <c r="DH1461" t="str">
        <f t="shared" si="390"/>
        <v/>
      </c>
    </row>
    <row r="1462" spans="1:112" x14ac:dyDescent="0.25">
      <c r="A1462" s="23">
        <v>146274</v>
      </c>
      <c r="B1462" s="24" t="s">
        <v>1924</v>
      </c>
      <c r="C1462" s="24" t="s">
        <v>1925</v>
      </c>
      <c r="D1462" s="25" t="s">
        <v>1881</v>
      </c>
      <c r="E1462" s="26"/>
      <c r="F1462" s="27"/>
      <c r="G1462" s="27"/>
      <c r="H1462" s="27"/>
      <c r="I1462" s="27"/>
      <c r="J1462" s="27"/>
      <c r="K1462" s="27"/>
      <c r="L1462" s="27"/>
      <c r="M1462" s="27"/>
      <c r="N1462" s="26">
        <v>7</v>
      </c>
      <c r="O1462" s="27">
        <v>6</v>
      </c>
      <c r="P1462" s="27">
        <v>7</v>
      </c>
      <c r="Q1462" s="28"/>
      <c r="R1462" s="28"/>
      <c r="S1462" s="28"/>
      <c r="T1462" s="29"/>
      <c r="U1462" s="28"/>
      <c r="V1462" s="30">
        <v>1</v>
      </c>
      <c r="W1462" s="30">
        <v>2</v>
      </c>
      <c r="X1462" s="30">
        <v>3</v>
      </c>
      <c r="Y1462" s="30">
        <v>4</v>
      </c>
      <c r="Z1462" s="30">
        <v>5</v>
      </c>
      <c r="AA1462" s="30">
        <v>6</v>
      </c>
      <c r="AB1462" s="30">
        <v>7</v>
      </c>
      <c r="AC1462" s="30" t="s">
        <v>113</v>
      </c>
      <c r="AD1462" s="30" t="s">
        <v>113</v>
      </c>
      <c r="AE1462" s="30" t="s">
        <v>113</v>
      </c>
      <c r="AF1462" s="30" t="s">
        <v>113</v>
      </c>
      <c r="AG1462" s="30" t="s">
        <v>113</v>
      </c>
      <c r="AH1462" s="30" t="s">
        <v>113</v>
      </c>
      <c r="AI1462" s="30" t="s">
        <v>113</v>
      </c>
      <c r="AJ1462" s="30" t="s">
        <v>113</v>
      </c>
      <c r="AK1462" s="30" t="s">
        <v>113</v>
      </c>
      <c r="AL1462" s="30" t="s">
        <v>113</v>
      </c>
      <c r="AM1462" s="30">
        <v>0</v>
      </c>
      <c r="AN1462" s="30">
        <v>23</v>
      </c>
      <c r="AO1462" s="30">
        <v>0</v>
      </c>
      <c r="AP1462" s="30">
        <v>7</v>
      </c>
      <c r="AQ1462" s="31">
        <v>7</v>
      </c>
      <c r="AR1462" s="31">
        <v>4</v>
      </c>
      <c r="AS1462" s="31">
        <v>4</v>
      </c>
      <c r="AT1462" s="32">
        <v>4</v>
      </c>
      <c r="AU1462" s="32">
        <v>4</v>
      </c>
      <c r="AV1462" s="32">
        <v>4</v>
      </c>
      <c r="AW1462" s="32">
        <v>4</v>
      </c>
      <c r="AX1462" s="32">
        <v>0</v>
      </c>
      <c r="AY1462" s="32">
        <v>4</v>
      </c>
      <c r="AZ1462" s="32">
        <v>4</v>
      </c>
      <c r="BA1462" s="32">
        <v>4</v>
      </c>
      <c r="BB1462" s="32">
        <v>4</v>
      </c>
      <c r="BC1462" s="32">
        <v>4</v>
      </c>
      <c r="BD1462" s="33">
        <v>7.2</v>
      </c>
      <c r="BE1462" s="33">
        <v>7.2</v>
      </c>
      <c r="BF1462" s="33">
        <v>4</v>
      </c>
      <c r="BG1462" s="33">
        <v>4</v>
      </c>
      <c r="BH1462" s="33">
        <v>4</v>
      </c>
      <c r="BI1462" s="33">
        <v>4</v>
      </c>
      <c r="BJ1462" s="34">
        <v>4</v>
      </c>
      <c r="BK1462" s="35">
        <v>4</v>
      </c>
      <c r="BL1462" t="str">
        <f>IF(BY1462&gt;LARGE(BZ1462:$CK1462,1),1,"")</f>
        <v/>
      </c>
      <c r="BM1462" t="str">
        <f>IF(BZ1462&gt;LARGE(CA1462:$CK1462,1),2,"")</f>
        <v/>
      </c>
      <c r="BN1462" t="str">
        <f>IF(CA1462&gt;LARGE(CB1462:$CK1462,1),2.2,"")</f>
        <v/>
      </c>
      <c r="BO1462" t="str">
        <f>IF(CB1462&gt;LARGE(CC1462:$CK1462,1),3,"")</f>
        <v/>
      </c>
      <c r="BP1462" t="str">
        <f>IF(CC1462&gt;LARGE(CD1462:$CK1462,1),3.2,"")</f>
        <v/>
      </c>
      <c r="BQ1462">
        <f>IF(CD1462&gt;LARGE(CE1462:$CK1462,1),4,"")</f>
        <v>4</v>
      </c>
      <c r="BR1462" t="str">
        <f>IF(CE1462&gt;LARGE(CF1462:$CK1462,1),4.2,"")</f>
        <v/>
      </c>
      <c r="BS1462" t="str">
        <f>IF(CF1462&gt;LARGE(CG1462:$CK1462,1),5,"")</f>
        <v/>
      </c>
      <c r="BT1462" t="str">
        <f>IF(CG1462&gt;LARGE(CH1462:$CK1462,1),5.2,"")</f>
        <v/>
      </c>
      <c r="BU1462" t="str">
        <f>IF(CH1462&gt;LARGE(CI1462:$CK1462,1),6,"")</f>
        <v/>
      </c>
      <c r="BV1462" t="str">
        <f>IF(CI1462&gt;LARGE(CJ1462:$CK1462,1),6.2,"")</f>
        <v/>
      </c>
      <c r="BW1462" t="str">
        <f>IF(CJ1462&gt;LARGE(CK1462:$CK1462,1),7,"")</f>
        <v/>
      </c>
      <c r="BX1462" t="str">
        <f t="shared" si="375"/>
        <v/>
      </c>
      <c r="BY1462" s="36">
        <f t="shared" si="376"/>
        <v>0</v>
      </c>
      <c r="BZ1462" s="36">
        <f t="shared" si="377"/>
        <v>0</v>
      </c>
      <c r="CA1462">
        <f t="shared" si="378"/>
        <v>0</v>
      </c>
      <c r="CB1462" s="36">
        <f t="shared" si="379"/>
        <v>0</v>
      </c>
      <c r="CC1462">
        <f t="shared" si="380"/>
        <v>0</v>
      </c>
      <c r="CD1462" s="36">
        <f t="shared" si="381"/>
        <v>9</v>
      </c>
      <c r="CE1462">
        <f t="shared" si="382"/>
        <v>0</v>
      </c>
      <c r="CF1462" s="36">
        <f t="shared" si="383"/>
        <v>0</v>
      </c>
      <c r="CG1462">
        <f t="shared" si="384"/>
        <v>0</v>
      </c>
      <c r="CH1462" s="36">
        <f t="shared" si="385"/>
        <v>0</v>
      </c>
      <c r="CI1462">
        <f t="shared" si="386"/>
        <v>0</v>
      </c>
      <c r="CJ1462" s="36">
        <f t="shared" si="387"/>
        <v>0</v>
      </c>
      <c r="CK1462">
        <f t="shared" si="388"/>
        <v>0</v>
      </c>
      <c r="CP1462" t="s">
        <v>118</v>
      </c>
      <c r="DF1462">
        <f t="shared" si="391"/>
        <v>4</v>
      </c>
      <c r="DG1462" s="70">
        <f t="shared" si="389"/>
        <v>9</v>
      </c>
      <c r="DH1462" t="str">
        <f t="shared" si="390"/>
        <v/>
      </c>
    </row>
    <row r="1463" spans="1:112" x14ac:dyDescent="0.25">
      <c r="A1463" s="23">
        <v>111757</v>
      </c>
      <c r="B1463" s="24" t="s">
        <v>1926</v>
      </c>
      <c r="C1463" s="24" t="s">
        <v>1927</v>
      </c>
      <c r="D1463" s="25" t="s">
        <v>1881</v>
      </c>
      <c r="E1463" s="26"/>
      <c r="F1463" s="27"/>
      <c r="G1463" s="27"/>
      <c r="H1463" s="27"/>
      <c r="I1463" s="27"/>
      <c r="J1463" s="27"/>
      <c r="K1463" s="27"/>
      <c r="L1463" s="27"/>
      <c r="M1463" s="27"/>
      <c r="N1463" s="26"/>
      <c r="O1463" s="27"/>
      <c r="P1463" s="27"/>
      <c r="Q1463" s="28"/>
      <c r="R1463" s="28"/>
      <c r="S1463" s="28"/>
      <c r="T1463" s="29"/>
      <c r="U1463" s="28"/>
      <c r="V1463" s="30">
        <v>1</v>
      </c>
      <c r="W1463" s="30">
        <v>2</v>
      </c>
      <c r="X1463" s="30">
        <v>3</v>
      </c>
      <c r="Y1463" s="30">
        <v>4</v>
      </c>
      <c r="Z1463" s="30">
        <v>5</v>
      </c>
      <c r="AA1463" s="30">
        <v>6</v>
      </c>
      <c r="AB1463" s="30">
        <v>7</v>
      </c>
      <c r="AC1463" s="30" t="s">
        <v>113</v>
      </c>
      <c r="AD1463" s="30" t="s">
        <v>113</v>
      </c>
      <c r="AE1463" s="30" t="s">
        <v>113</v>
      </c>
      <c r="AF1463" s="30" t="s">
        <v>113</v>
      </c>
      <c r="AG1463" s="30" t="s">
        <v>113</v>
      </c>
      <c r="AH1463" s="30" t="s">
        <v>113</v>
      </c>
      <c r="AI1463" s="30" t="s">
        <v>113</v>
      </c>
      <c r="AJ1463" s="30" t="s">
        <v>113</v>
      </c>
      <c r="AK1463" s="30" t="s">
        <v>113</v>
      </c>
      <c r="AL1463" s="30" t="s">
        <v>113</v>
      </c>
      <c r="AM1463" s="30">
        <v>0</v>
      </c>
      <c r="AN1463" s="30">
        <v>23</v>
      </c>
      <c r="AO1463" s="30">
        <v>0</v>
      </c>
      <c r="AP1463" s="30">
        <v>7</v>
      </c>
      <c r="AQ1463" s="31" t="s">
        <v>113</v>
      </c>
      <c r="AR1463" s="31" t="s">
        <v>113</v>
      </c>
      <c r="AS1463" s="31" t="s">
        <v>113</v>
      </c>
      <c r="AT1463" s="32">
        <v>0</v>
      </c>
      <c r="AU1463" s="32">
        <v>0</v>
      </c>
      <c r="AV1463" s="32">
        <v>0</v>
      </c>
      <c r="AW1463" s="32">
        <v>0</v>
      </c>
      <c r="AX1463" s="32">
        <v>0</v>
      </c>
      <c r="AY1463" s="32">
        <v>0</v>
      </c>
      <c r="AZ1463" s="32">
        <v>0</v>
      </c>
      <c r="BA1463" s="32">
        <v>0</v>
      </c>
      <c r="BB1463" s="32">
        <v>0</v>
      </c>
      <c r="BC1463" s="32">
        <v>0</v>
      </c>
      <c r="BD1463" s="33">
        <v>7.2</v>
      </c>
      <c r="BE1463" s="33">
        <v>7.2</v>
      </c>
      <c r="BF1463" s="33">
        <v>7.2</v>
      </c>
      <c r="BG1463" s="33">
        <v>7.2</v>
      </c>
      <c r="BH1463" s="33">
        <v>7.2</v>
      </c>
      <c r="BI1463" s="33">
        <v>7.2</v>
      </c>
      <c r="BJ1463" s="34" t="s">
        <v>113</v>
      </c>
      <c r="BK1463" s="35" t="s">
        <v>113</v>
      </c>
      <c r="BL1463" t="str">
        <f>IF(BY1463&gt;LARGE(BZ1463:$CK1463,1),1,"")</f>
        <v/>
      </c>
      <c r="BM1463" t="str">
        <f>IF(BZ1463&gt;LARGE(CA1463:$CK1463,1),2,"")</f>
        <v/>
      </c>
      <c r="BN1463" t="str">
        <f>IF(CA1463&gt;LARGE(CB1463:$CK1463,1),2.2,"")</f>
        <v/>
      </c>
      <c r="BO1463" t="str">
        <f>IF(CB1463&gt;LARGE(CC1463:$CK1463,1),3,"")</f>
        <v/>
      </c>
      <c r="BP1463" t="str">
        <f>IF(CC1463&gt;LARGE(CD1463:$CK1463,1),3.2,"")</f>
        <v/>
      </c>
      <c r="BQ1463" t="str">
        <f>IF(CD1463&gt;LARGE(CE1463:$CK1463,1),4,"")</f>
        <v/>
      </c>
      <c r="BR1463" t="str">
        <f>IF(CE1463&gt;LARGE(CF1463:$CK1463,1),4.2,"")</f>
        <v/>
      </c>
      <c r="BS1463" t="str">
        <f>IF(CF1463&gt;LARGE(CG1463:$CK1463,1),5,"")</f>
        <v/>
      </c>
      <c r="BT1463" t="str">
        <f>IF(CG1463&gt;LARGE(CH1463:$CK1463,1),5.2,"")</f>
        <v/>
      </c>
      <c r="BU1463" t="str">
        <f>IF(CH1463&gt;LARGE(CI1463:$CK1463,1),6,"")</f>
        <v/>
      </c>
      <c r="BV1463" t="str">
        <f>IF(CI1463&gt;LARGE(CJ1463:$CK1463,1),6.2,"")</f>
        <v/>
      </c>
      <c r="BW1463" t="str">
        <f>IF(CJ1463&gt;LARGE(CK1463:$CK1463,1),7,"")</f>
        <v/>
      </c>
      <c r="BX1463" t="str">
        <f t="shared" si="375"/>
        <v/>
      </c>
      <c r="BY1463" s="36">
        <f t="shared" si="376"/>
        <v>0</v>
      </c>
      <c r="BZ1463" s="36">
        <f t="shared" si="377"/>
        <v>0</v>
      </c>
      <c r="CA1463">
        <f t="shared" si="378"/>
        <v>0</v>
      </c>
      <c r="CB1463" s="36">
        <f t="shared" si="379"/>
        <v>0</v>
      </c>
      <c r="CC1463">
        <f t="shared" si="380"/>
        <v>0</v>
      </c>
      <c r="CD1463" s="36">
        <f t="shared" si="381"/>
        <v>0</v>
      </c>
      <c r="CE1463">
        <f t="shared" si="382"/>
        <v>0</v>
      </c>
      <c r="CF1463" s="36">
        <f t="shared" si="383"/>
        <v>0</v>
      </c>
      <c r="CG1463">
        <f t="shared" si="384"/>
        <v>0</v>
      </c>
      <c r="CH1463" s="36">
        <f t="shared" si="385"/>
        <v>0</v>
      </c>
      <c r="CI1463">
        <f t="shared" si="386"/>
        <v>0</v>
      </c>
      <c r="CJ1463" s="36">
        <f t="shared" si="387"/>
        <v>0</v>
      </c>
      <c r="CK1463">
        <f t="shared" si="388"/>
        <v>0</v>
      </c>
      <c r="CP1463">
        <v>2304</v>
      </c>
      <c r="DF1463" t="str">
        <f t="shared" si="391"/>
        <v/>
      </c>
      <c r="DG1463" s="70">
        <f t="shared" si="389"/>
        <v>0</v>
      </c>
      <c r="DH1463" t="str">
        <f t="shared" si="390"/>
        <v/>
      </c>
    </row>
    <row r="1464" spans="1:112" x14ac:dyDescent="0.25">
      <c r="A1464" s="23">
        <v>102736</v>
      </c>
      <c r="B1464" s="24" t="s">
        <v>1928</v>
      </c>
      <c r="C1464" s="24" t="s">
        <v>1929</v>
      </c>
      <c r="D1464" s="25" t="s">
        <v>1881</v>
      </c>
      <c r="E1464" s="26"/>
      <c r="F1464" s="27"/>
      <c r="G1464" s="27"/>
      <c r="H1464" s="27"/>
      <c r="I1464" s="27"/>
      <c r="J1464" s="27"/>
      <c r="K1464" s="27"/>
      <c r="L1464" s="27"/>
      <c r="M1464" s="27"/>
      <c r="N1464" s="26"/>
      <c r="O1464" s="27"/>
      <c r="P1464" s="27"/>
      <c r="Q1464" s="28"/>
      <c r="R1464" s="28"/>
      <c r="S1464" s="28"/>
      <c r="T1464" s="29"/>
      <c r="U1464" s="28"/>
      <c r="V1464" s="30">
        <v>1</v>
      </c>
      <c r="W1464" s="30">
        <v>2</v>
      </c>
      <c r="X1464" s="30">
        <v>3</v>
      </c>
      <c r="Y1464" s="30">
        <v>4</v>
      </c>
      <c r="Z1464" s="30">
        <v>5</v>
      </c>
      <c r="AA1464" s="30">
        <v>6</v>
      </c>
      <c r="AB1464" s="30">
        <v>7</v>
      </c>
      <c r="AC1464" s="30" t="s">
        <v>113</v>
      </c>
      <c r="AD1464" s="30" t="s">
        <v>113</v>
      </c>
      <c r="AE1464" s="30" t="s">
        <v>113</v>
      </c>
      <c r="AF1464" s="30" t="s">
        <v>113</v>
      </c>
      <c r="AG1464" s="30" t="s">
        <v>113</v>
      </c>
      <c r="AH1464" s="30" t="s">
        <v>113</v>
      </c>
      <c r="AI1464" s="30" t="s">
        <v>113</v>
      </c>
      <c r="AJ1464" s="30" t="s">
        <v>113</v>
      </c>
      <c r="AK1464" s="30" t="s">
        <v>113</v>
      </c>
      <c r="AL1464" s="30" t="s">
        <v>113</v>
      </c>
      <c r="AM1464" s="30">
        <v>0</v>
      </c>
      <c r="AN1464" s="30">
        <v>23</v>
      </c>
      <c r="AO1464" s="30">
        <v>0</v>
      </c>
      <c r="AP1464" s="30">
        <v>7</v>
      </c>
      <c r="AQ1464" s="31" t="s">
        <v>113</v>
      </c>
      <c r="AR1464" s="31" t="s">
        <v>113</v>
      </c>
      <c r="AS1464" s="31" t="s">
        <v>113</v>
      </c>
      <c r="AT1464" s="32">
        <v>0</v>
      </c>
      <c r="AU1464" s="32">
        <v>0</v>
      </c>
      <c r="AV1464" s="32">
        <v>0</v>
      </c>
      <c r="AW1464" s="32">
        <v>0</v>
      </c>
      <c r="AX1464" s="32">
        <v>0</v>
      </c>
      <c r="AY1464" s="32">
        <v>0</v>
      </c>
      <c r="AZ1464" s="32">
        <v>0</v>
      </c>
      <c r="BA1464" s="32">
        <v>0</v>
      </c>
      <c r="BB1464" s="32">
        <v>0</v>
      </c>
      <c r="BC1464" s="32">
        <v>0</v>
      </c>
      <c r="BD1464" s="33">
        <v>7.2</v>
      </c>
      <c r="BE1464" s="33">
        <v>7.2</v>
      </c>
      <c r="BF1464" s="33">
        <v>7.2</v>
      </c>
      <c r="BG1464" s="33">
        <v>7.2</v>
      </c>
      <c r="BH1464" s="33">
        <v>7.2</v>
      </c>
      <c r="BI1464" s="33">
        <v>7.2</v>
      </c>
      <c r="BJ1464" s="34" t="s">
        <v>113</v>
      </c>
      <c r="BK1464" s="35" t="s">
        <v>113</v>
      </c>
      <c r="BL1464" t="str">
        <f>IF(BY1464&gt;LARGE(BZ1464:$CK1464,1),1,"")</f>
        <v/>
      </c>
      <c r="BM1464" t="str">
        <f>IF(BZ1464&gt;LARGE(CA1464:$CK1464,1),2,"")</f>
        <v/>
      </c>
      <c r="BN1464" t="str">
        <f>IF(CA1464&gt;LARGE(CB1464:$CK1464,1),2.2,"")</f>
        <v/>
      </c>
      <c r="BO1464" t="str">
        <f>IF(CB1464&gt;LARGE(CC1464:$CK1464,1),3,"")</f>
        <v/>
      </c>
      <c r="BP1464" t="str">
        <f>IF(CC1464&gt;LARGE(CD1464:$CK1464,1),3.2,"")</f>
        <v/>
      </c>
      <c r="BQ1464" t="str">
        <f>IF(CD1464&gt;LARGE(CE1464:$CK1464,1),4,"")</f>
        <v/>
      </c>
      <c r="BR1464" t="str">
        <f>IF(CE1464&gt;LARGE(CF1464:$CK1464,1),4.2,"")</f>
        <v/>
      </c>
      <c r="BS1464" t="str">
        <f>IF(CF1464&gt;LARGE(CG1464:$CK1464,1),5,"")</f>
        <v/>
      </c>
      <c r="BT1464" t="str">
        <f>IF(CG1464&gt;LARGE(CH1464:$CK1464,1),5.2,"")</f>
        <v/>
      </c>
      <c r="BU1464" t="str">
        <f>IF(CH1464&gt;LARGE(CI1464:$CK1464,1),6,"")</f>
        <v/>
      </c>
      <c r="BV1464" t="str">
        <f>IF(CI1464&gt;LARGE(CJ1464:$CK1464,1),6.2,"")</f>
        <v/>
      </c>
      <c r="BW1464" t="str">
        <f>IF(CJ1464&gt;LARGE(CK1464:$CK1464,1),7,"")</f>
        <v/>
      </c>
      <c r="BX1464" t="str">
        <f t="shared" si="375"/>
        <v/>
      </c>
      <c r="BY1464" s="36">
        <f t="shared" si="376"/>
        <v>0</v>
      </c>
      <c r="BZ1464" s="36">
        <f t="shared" si="377"/>
        <v>0</v>
      </c>
      <c r="CA1464">
        <f t="shared" si="378"/>
        <v>0</v>
      </c>
      <c r="CB1464" s="36">
        <f t="shared" si="379"/>
        <v>0</v>
      </c>
      <c r="CC1464">
        <f t="shared" si="380"/>
        <v>0</v>
      </c>
      <c r="CD1464" s="36">
        <f t="shared" si="381"/>
        <v>0</v>
      </c>
      <c r="CE1464">
        <f t="shared" si="382"/>
        <v>0</v>
      </c>
      <c r="CF1464" s="36">
        <f t="shared" si="383"/>
        <v>0</v>
      </c>
      <c r="CG1464">
        <f t="shared" si="384"/>
        <v>0</v>
      </c>
      <c r="CH1464" s="36">
        <f t="shared" si="385"/>
        <v>0</v>
      </c>
      <c r="CI1464">
        <f t="shared" si="386"/>
        <v>0</v>
      </c>
      <c r="CJ1464" s="36">
        <f t="shared" si="387"/>
        <v>0</v>
      </c>
      <c r="CK1464">
        <f t="shared" si="388"/>
        <v>0</v>
      </c>
      <c r="CP1464">
        <v>2305</v>
      </c>
      <c r="DF1464" t="str">
        <f t="shared" si="391"/>
        <v/>
      </c>
      <c r="DG1464" s="70">
        <f t="shared" si="389"/>
        <v>0</v>
      </c>
      <c r="DH1464" t="str">
        <f t="shared" si="390"/>
        <v/>
      </c>
    </row>
    <row r="1465" spans="1:112" x14ac:dyDescent="0.25">
      <c r="A1465" s="23">
        <v>22811</v>
      </c>
      <c r="B1465" s="24" t="s">
        <v>1930</v>
      </c>
      <c r="C1465" s="24" t="s">
        <v>1931</v>
      </c>
      <c r="D1465" s="25" t="s">
        <v>1881</v>
      </c>
      <c r="E1465" s="26"/>
      <c r="F1465" s="27"/>
      <c r="G1465" s="27"/>
      <c r="H1465" s="27"/>
      <c r="I1465" s="27"/>
      <c r="J1465" s="27"/>
      <c r="K1465" s="27"/>
      <c r="L1465" s="27"/>
      <c r="M1465" s="27"/>
      <c r="N1465" s="26"/>
      <c r="O1465" s="27"/>
      <c r="P1465" s="27" t="s">
        <v>113</v>
      </c>
      <c r="Q1465" s="28"/>
      <c r="R1465" s="28"/>
      <c r="S1465" s="28"/>
      <c r="T1465" s="29"/>
      <c r="U1465" s="28"/>
      <c r="V1465" s="30">
        <v>1</v>
      </c>
      <c r="W1465" s="30">
        <v>2</v>
      </c>
      <c r="X1465" s="30">
        <v>3</v>
      </c>
      <c r="Y1465" s="30">
        <v>4</v>
      </c>
      <c r="Z1465" s="30">
        <v>5</v>
      </c>
      <c r="AA1465" s="30">
        <v>6</v>
      </c>
      <c r="AB1465" s="30">
        <v>7</v>
      </c>
      <c r="AC1465" s="30" t="s">
        <v>113</v>
      </c>
      <c r="AD1465" s="30" t="s">
        <v>113</v>
      </c>
      <c r="AE1465" s="30" t="s">
        <v>113</v>
      </c>
      <c r="AF1465" s="30" t="s">
        <v>113</v>
      </c>
      <c r="AG1465" s="30" t="s">
        <v>113</v>
      </c>
      <c r="AH1465" s="30" t="s">
        <v>113</v>
      </c>
      <c r="AI1465" s="30" t="s">
        <v>113</v>
      </c>
      <c r="AJ1465" s="30" t="s">
        <v>113</v>
      </c>
      <c r="AK1465" s="30" t="s">
        <v>113</v>
      </c>
      <c r="AL1465" s="30" t="s">
        <v>113</v>
      </c>
      <c r="AM1465" s="30">
        <v>0</v>
      </c>
      <c r="AN1465" s="30">
        <v>23</v>
      </c>
      <c r="AO1465" s="30">
        <v>0</v>
      </c>
      <c r="AP1465" s="30">
        <v>7</v>
      </c>
      <c r="AQ1465" s="31" t="s">
        <v>113</v>
      </c>
      <c r="AR1465" s="31" t="s">
        <v>113</v>
      </c>
      <c r="AS1465" s="31" t="s">
        <v>113</v>
      </c>
      <c r="AT1465" s="32">
        <v>0</v>
      </c>
      <c r="AU1465" s="32">
        <v>0</v>
      </c>
      <c r="AV1465" s="32">
        <v>0</v>
      </c>
      <c r="AW1465" s="32">
        <v>0</v>
      </c>
      <c r="AX1465" s="32">
        <v>0</v>
      </c>
      <c r="AY1465" s="32">
        <v>0</v>
      </c>
      <c r="AZ1465" s="32">
        <v>0</v>
      </c>
      <c r="BA1465" s="32">
        <v>0</v>
      </c>
      <c r="BB1465" s="32">
        <v>0</v>
      </c>
      <c r="BC1465" s="32">
        <v>0</v>
      </c>
      <c r="BD1465" s="33">
        <v>7.2</v>
      </c>
      <c r="BE1465" s="33">
        <v>7.2</v>
      </c>
      <c r="BF1465" s="33">
        <v>7.2</v>
      </c>
      <c r="BG1465" s="33">
        <v>7.2</v>
      </c>
      <c r="BH1465" s="33">
        <v>7.2</v>
      </c>
      <c r="BI1465" s="33">
        <v>7.2</v>
      </c>
      <c r="BJ1465" s="34" t="s">
        <v>113</v>
      </c>
      <c r="BK1465" s="35" t="s">
        <v>113</v>
      </c>
      <c r="BL1465" t="str">
        <f>IF(BY1465&gt;LARGE(BZ1465:$CK1465,1),1,"")</f>
        <v/>
      </c>
      <c r="BM1465" t="str">
        <f>IF(BZ1465&gt;LARGE(CA1465:$CK1465,1),2,"")</f>
        <v/>
      </c>
      <c r="BN1465" t="str">
        <f>IF(CA1465&gt;LARGE(CB1465:$CK1465,1),2.2,"")</f>
        <v/>
      </c>
      <c r="BO1465" t="str">
        <f>IF(CB1465&gt;LARGE(CC1465:$CK1465,1),3,"")</f>
        <v/>
      </c>
      <c r="BP1465" t="str">
        <f>IF(CC1465&gt;LARGE(CD1465:$CK1465,1),3.2,"")</f>
        <v/>
      </c>
      <c r="BQ1465" t="str">
        <f>IF(CD1465&gt;LARGE(CE1465:$CK1465,1),4,"")</f>
        <v/>
      </c>
      <c r="BR1465" t="str">
        <f>IF(CE1465&gt;LARGE(CF1465:$CK1465,1),4.2,"")</f>
        <v/>
      </c>
      <c r="BS1465" t="str">
        <f>IF(CF1465&gt;LARGE(CG1465:$CK1465,1),5,"")</f>
        <v/>
      </c>
      <c r="BT1465" t="str">
        <f>IF(CG1465&gt;LARGE(CH1465:$CK1465,1),5.2,"")</f>
        <v/>
      </c>
      <c r="BU1465" t="str">
        <f>IF(CH1465&gt;LARGE(CI1465:$CK1465,1),6,"")</f>
        <v/>
      </c>
      <c r="BV1465" t="str">
        <f>IF(CI1465&gt;LARGE(CJ1465:$CK1465,1),6.2,"")</f>
        <v/>
      </c>
      <c r="BW1465" t="str">
        <f>IF(CJ1465&gt;LARGE(CK1465:$CK1465,1),7,"")</f>
        <v/>
      </c>
      <c r="BX1465" t="str">
        <f t="shared" si="375"/>
        <v/>
      </c>
      <c r="BY1465" s="36">
        <f t="shared" si="376"/>
        <v>0</v>
      </c>
      <c r="BZ1465" s="36">
        <f t="shared" si="377"/>
        <v>0</v>
      </c>
      <c r="CA1465">
        <f t="shared" si="378"/>
        <v>0</v>
      </c>
      <c r="CB1465" s="36">
        <f t="shared" si="379"/>
        <v>0</v>
      </c>
      <c r="CC1465">
        <f t="shared" si="380"/>
        <v>0</v>
      </c>
      <c r="CD1465" s="36">
        <f t="shared" si="381"/>
        <v>0</v>
      </c>
      <c r="CE1465">
        <f t="shared" si="382"/>
        <v>0</v>
      </c>
      <c r="CF1465" s="36">
        <f t="shared" si="383"/>
        <v>0</v>
      </c>
      <c r="CG1465">
        <f t="shared" si="384"/>
        <v>0</v>
      </c>
      <c r="CH1465" s="36">
        <f t="shared" si="385"/>
        <v>0</v>
      </c>
      <c r="CI1465">
        <f t="shared" si="386"/>
        <v>0</v>
      </c>
      <c r="CJ1465" s="36">
        <f t="shared" si="387"/>
        <v>0</v>
      </c>
      <c r="CK1465">
        <f t="shared" si="388"/>
        <v>0</v>
      </c>
      <c r="CP1465">
        <v>2306</v>
      </c>
      <c r="DF1465" t="str">
        <f t="shared" si="391"/>
        <v/>
      </c>
      <c r="DG1465" s="70">
        <f t="shared" si="389"/>
        <v>0</v>
      </c>
      <c r="DH1465" t="str">
        <f t="shared" si="390"/>
        <v/>
      </c>
    </row>
    <row r="1466" spans="1:112" x14ac:dyDescent="0.25">
      <c r="A1466" s="23">
        <v>148681</v>
      </c>
      <c r="B1466" s="24" t="s">
        <v>1932</v>
      </c>
      <c r="C1466" s="24" t="s">
        <v>1192</v>
      </c>
      <c r="D1466" s="25" t="s">
        <v>1881</v>
      </c>
      <c r="E1466" s="26"/>
      <c r="F1466" s="27"/>
      <c r="G1466" s="27"/>
      <c r="H1466" s="27"/>
      <c r="I1466" s="27"/>
      <c r="J1466" s="27"/>
      <c r="K1466" s="27"/>
      <c r="L1466" s="27"/>
      <c r="M1466" s="27"/>
      <c r="N1466" s="26"/>
      <c r="O1466" s="27"/>
      <c r="P1466" s="27"/>
      <c r="Q1466" s="28"/>
      <c r="R1466" s="28"/>
      <c r="S1466" s="28"/>
      <c r="T1466" s="29"/>
      <c r="U1466" s="28"/>
      <c r="V1466" s="30">
        <v>1</v>
      </c>
      <c r="W1466" s="30">
        <v>2</v>
      </c>
      <c r="X1466" s="30">
        <v>3</v>
      </c>
      <c r="Y1466" s="30">
        <v>4</v>
      </c>
      <c r="Z1466" s="30">
        <v>5</v>
      </c>
      <c r="AA1466" s="30">
        <v>6</v>
      </c>
      <c r="AB1466" s="30">
        <v>7</v>
      </c>
      <c r="AC1466" s="30" t="s">
        <v>113</v>
      </c>
      <c r="AD1466" s="30" t="s">
        <v>113</v>
      </c>
      <c r="AE1466" s="30" t="s">
        <v>113</v>
      </c>
      <c r="AF1466" s="30" t="s">
        <v>113</v>
      </c>
      <c r="AG1466" s="30" t="s">
        <v>113</v>
      </c>
      <c r="AH1466" s="30" t="s">
        <v>113</v>
      </c>
      <c r="AI1466" s="30" t="s">
        <v>113</v>
      </c>
      <c r="AJ1466" s="30" t="s">
        <v>113</v>
      </c>
      <c r="AK1466" s="30" t="s">
        <v>113</v>
      </c>
      <c r="AL1466" s="30" t="s">
        <v>113</v>
      </c>
      <c r="AM1466" s="30">
        <v>0</v>
      </c>
      <c r="AN1466" s="30">
        <v>23</v>
      </c>
      <c r="AO1466" s="30">
        <v>0</v>
      </c>
      <c r="AP1466" s="30">
        <v>7</v>
      </c>
      <c r="AQ1466" s="31" t="s">
        <v>113</v>
      </c>
      <c r="AR1466" s="31" t="s">
        <v>113</v>
      </c>
      <c r="AS1466" s="31" t="s">
        <v>113</v>
      </c>
      <c r="AT1466" s="32">
        <v>0</v>
      </c>
      <c r="AU1466" s="32">
        <v>0</v>
      </c>
      <c r="AV1466" s="32">
        <v>0</v>
      </c>
      <c r="AW1466" s="32">
        <v>0</v>
      </c>
      <c r="AX1466" s="32">
        <v>0</v>
      </c>
      <c r="AY1466" s="32">
        <v>0</v>
      </c>
      <c r="AZ1466" s="32">
        <v>0</v>
      </c>
      <c r="BA1466" s="32">
        <v>0</v>
      </c>
      <c r="BB1466" s="32">
        <v>0</v>
      </c>
      <c r="BC1466" s="32">
        <v>0</v>
      </c>
      <c r="BD1466" s="33">
        <v>7.2</v>
      </c>
      <c r="BE1466" s="33">
        <v>7.2</v>
      </c>
      <c r="BF1466" s="33">
        <v>7.2</v>
      </c>
      <c r="BG1466" s="33">
        <v>7.2</v>
      </c>
      <c r="BH1466" s="33">
        <v>7.2</v>
      </c>
      <c r="BI1466" s="33">
        <v>7.2</v>
      </c>
      <c r="BJ1466" s="34" t="s">
        <v>113</v>
      </c>
      <c r="BK1466" s="35" t="s">
        <v>113</v>
      </c>
      <c r="BL1466" t="str">
        <f>IF(BY1466&gt;LARGE(BZ1466:$CK1466,1),1,"")</f>
        <v/>
      </c>
      <c r="BM1466" t="str">
        <f>IF(BZ1466&gt;LARGE(CA1466:$CK1466,1),2,"")</f>
        <v/>
      </c>
      <c r="BN1466" t="str">
        <f>IF(CA1466&gt;LARGE(CB1466:$CK1466,1),2.2,"")</f>
        <v/>
      </c>
      <c r="BO1466" t="str">
        <f>IF(CB1466&gt;LARGE(CC1466:$CK1466,1),3,"")</f>
        <v/>
      </c>
      <c r="BP1466" t="str">
        <f>IF(CC1466&gt;LARGE(CD1466:$CK1466,1),3.2,"")</f>
        <v/>
      </c>
      <c r="BQ1466" t="str">
        <f>IF(CD1466&gt;LARGE(CE1466:$CK1466,1),4,"")</f>
        <v/>
      </c>
      <c r="BR1466" t="str">
        <f>IF(CE1466&gt;LARGE(CF1466:$CK1466,1),4.2,"")</f>
        <v/>
      </c>
      <c r="BS1466" t="str">
        <f>IF(CF1466&gt;LARGE(CG1466:$CK1466,1),5,"")</f>
        <v/>
      </c>
      <c r="BT1466" t="str">
        <f>IF(CG1466&gt;LARGE(CH1466:$CK1466,1),5.2,"")</f>
        <v/>
      </c>
      <c r="BU1466" t="str">
        <f>IF(CH1466&gt;LARGE(CI1466:$CK1466,1),6,"")</f>
        <v/>
      </c>
      <c r="BV1466" t="str">
        <f>IF(CI1466&gt;LARGE(CJ1466:$CK1466,1),6.2,"")</f>
        <v/>
      </c>
      <c r="BW1466" t="str">
        <f>IF(CJ1466&gt;LARGE(CK1466:$CK1466,1),7,"")</f>
        <v/>
      </c>
      <c r="BX1466" t="str">
        <f t="shared" si="375"/>
        <v/>
      </c>
      <c r="BY1466" s="36">
        <f t="shared" si="376"/>
        <v>0</v>
      </c>
      <c r="BZ1466" s="36">
        <f t="shared" si="377"/>
        <v>0</v>
      </c>
      <c r="CA1466">
        <f t="shared" si="378"/>
        <v>0</v>
      </c>
      <c r="CB1466" s="36">
        <f t="shared" si="379"/>
        <v>0</v>
      </c>
      <c r="CC1466">
        <f t="shared" si="380"/>
        <v>0</v>
      </c>
      <c r="CD1466" s="36">
        <f t="shared" si="381"/>
        <v>0</v>
      </c>
      <c r="CE1466">
        <f t="shared" si="382"/>
        <v>0</v>
      </c>
      <c r="CF1466" s="36">
        <f t="shared" si="383"/>
        <v>0</v>
      </c>
      <c r="CG1466">
        <f t="shared" si="384"/>
        <v>0</v>
      </c>
      <c r="CH1466" s="36">
        <f t="shared" si="385"/>
        <v>0</v>
      </c>
      <c r="CI1466">
        <f t="shared" si="386"/>
        <v>0</v>
      </c>
      <c r="CJ1466" s="36">
        <f t="shared" si="387"/>
        <v>0</v>
      </c>
      <c r="CK1466">
        <f t="shared" si="388"/>
        <v>0</v>
      </c>
      <c r="CP1466">
        <v>2310</v>
      </c>
      <c r="DF1466" t="str">
        <f t="shared" si="391"/>
        <v/>
      </c>
      <c r="DG1466" s="70">
        <f t="shared" si="389"/>
        <v>0</v>
      </c>
      <c r="DH1466" t="str">
        <f t="shared" si="390"/>
        <v/>
      </c>
    </row>
    <row r="1467" spans="1:112" x14ac:dyDescent="0.25">
      <c r="A1467" s="23">
        <v>152964</v>
      </c>
      <c r="B1467" s="24" t="s">
        <v>1933</v>
      </c>
      <c r="C1467" s="24" t="s">
        <v>1934</v>
      </c>
      <c r="D1467" s="25" t="s">
        <v>1881</v>
      </c>
      <c r="E1467" s="26"/>
      <c r="F1467" s="27"/>
      <c r="G1467" s="27"/>
      <c r="H1467" s="27"/>
      <c r="I1467" s="27"/>
      <c r="J1467" s="27"/>
      <c r="K1467" s="27"/>
      <c r="L1467" s="27"/>
      <c r="M1467" s="27"/>
      <c r="N1467" s="26"/>
      <c r="O1467" s="27"/>
      <c r="P1467" s="27"/>
      <c r="Q1467" s="28"/>
      <c r="R1467" s="28"/>
      <c r="S1467" s="28"/>
      <c r="T1467" s="29"/>
      <c r="U1467" s="28"/>
      <c r="V1467" s="30">
        <v>1</v>
      </c>
      <c r="W1467" s="30">
        <v>2</v>
      </c>
      <c r="X1467" s="30">
        <v>3</v>
      </c>
      <c r="Y1467" s="30">
        <v>4</v>
      </c>
      <c r="Z1467" s="30">
        <v>5</v>
      </c>
      <c r="AA1467" s="30">
        <v>6</v>
      </c>
      <c r="AB1467" s="30">
        <v>7</v>
      </c>
      <c r="AC1467" s="30" t="s">
        <v>113</v>
      </c>
      <c r="AD1467" s="30" t="s">
        <v>113</v>
      </c>
      <c r="AE1467" s="30" t="s">
        <v>113</v>
      </c>
      <c r="AF1467" s="30" t="s">
        <v>113</v>
      </c>
      <c r="AG1467" s="30" t="s">
        <v>113</v>
      </c>
      <c r="AH1467" s="30" t="s">
        <v>113</v>
      </c>
      <c r="AI1467" s="30" t="s">
        <v>113</v>
      </c>
      <c r="AJ1467" s="30" t="s">
        <v>113</v>
      </c>
      <c r="AK1467" s="30" t="s">
        <v>113</v>
      </c>
      <c r="AL1467" s="30" t="s">
        <v>113</v>
      </c>
      <c r="AM1467" s="30">
        <v>0</v>
      </c>
      <c r="AN1467" s="30">
        <v>23</v>
      </c>
      <c r="AO1467" s="30">
        <v>0</v>
      </c>
      <c r="AP1467" s="30">
        <v>7</v>
      </c>
      <c r="AQ1467" s="31" t="s">
        <v>113</v>
      </c>
      <c r="AR1467" s="31">
        <v>7</v>
      </c>
      <c r="AS1467" s="31">
        <v>7</v>
      </c>
      <c r="AT1467" s="32">
        <v>0</v>
      </c>
      <c r="AU1467" s="32">
        <v>0</v>
      </c>
      <c r="AV1467" s="32">
        <v>7</v>
      </c>
      <c r="AW1467" s="32">
        <v>7</v>
      </c>
      <c r="AX1467" s="32">
        <v>7</v>
      </c>
      <c r="AY1467" s="32">
        <v>0</v>
      </c>
      <c r="AZ1467" s="32">
        <v>7</v>
      </c>
      <c r="BA1467" s="32">
        <v>7</v>
      </c>
      <c r="BB1467" s="32">
        <v>7</v>
      </c>
      <c r="BC1467" s="32">
        <v>7</v>
      </c>
      <c r="BD1467" s="33">
        <v>7.2</v>
      </c>
      <c r="BE1467" s="33">
        <v>7.2</v>
      </c>
      <c r="BF1467" s="33">
        <v>7.2</v>
      </c>
      <c r="BG1467" s="33">
        <v>7</v>
      </c>
      <c r="BH1467" s="33">
        <v>7</v>
      </c>
      <c r="BI1467" s="33">
        <v>7</v>
      </c>
      <c r="BJ1467" s="34">
        <v>7</v>
      </c>
      <c r="BK1467" s="35">
        <v>7</v>
      </c>
      <c r="BL1467" t="str">
        <f>IF(BY1467&gt;LARGE(BZ1467:$CK1467,1),1,"")</f>
        <v/>
      </c>
      <c r="BM1467" t="str">
        <f>IF(BZ1467&gt;LARGE(CA1467:$CK1467,1),2,"")</f>
        <v/>
      </c>
      <c r="BN1467" t="str">
        <f>IF(CA1467&gt;LARGE(CB1467:$CK1467,1),2.2,"")</f>
        <v/>
      </c>
      <c r="BO1467" t="str">
        <f>IF(CB1467&gt;LARGE(CC1467:$CK1467,1),3,"")</f>
        <v/>
      </c>
      <c r="BP1467" t="str">
        <f>IF(CC1467&gt;LARGE(CD1467:$CK1467,1),3.2,"")</f>
        <v/>
      </c>
      <c r="BQ1467" t="str">
        <f>IF(CD1467&gt;LARGE(CE1467:$CK1467,1),4,"")</f>
        <v/>
      </c>
      <c r="BR1467" t="str">
        <f>IF(CE1467&gt;LARGE(CF1467:$CK1467,1),4.2,"")</f>
        <v/>
      </c>
      <c r="BS1467" t="str">
        <f>IF(CF1467&gt;LARGE(CG1467:$CK1467,1),5,"")</f>
        <v/>
      </c>
      <c r="BT1467" t="str">
        <f>IF(CG1467&gt;LARGE(CH1467:$CK1467,1),5.2,"")</f>
        <v/>
      </c>
      <c r="BU1467" t="str">
        <f>IF(CH1467&gt;LARGE(CI1467:$CK1467,1),6,"")</f>
        <v/>
      </c>
      <c r="BV1467" t="str">
        <f>IF(CI1467&gt;LARGE(CJ1467:$CK1467,1),6.2,"")</f>
        <v/>
      </c>
      <c r="BW1467">
        <f>IF(CJ1467&gt;LARGE(CK1467:$CK1467,1),7,"")</f>
        <v>7</v>
      </c>
      <c r="BX1467" t="str">
        <f t="shared" si="375"/>
        <v/>
      </c>
      <c r="BY1467" s="36">
        <f t="shared" si="376"/>
        <v>0</v>
      </c>
      <c r="BZ1467" s="36">
        <f t="shared" si="377"/>
        <v>0</v>
      </c>
      <c r="CA1467">
        <f t="shared" si="378"/>
        <v>0</v>
      </c>
      <c r="CB1467" s="36">
        <f t="shared" si="379"/>
        <v>0</v>
      </c>
      <c r="CC1467">
        <f t="shared" si="380"/>
        <v>0</v>
      </c>
      <c r="CD1467" s="36">
        <f t="shared" si="381"/>
        <v>0</v>
      </c>
      <c r="CE1467">
        <f t="shared" si="382"/>
        <v>0</v>
      </c>
      <c r="CF1467" s="36">
        <f t="shared" si="383"/>
        <v>0</v>
      </c>
      <c r="CG1467">
        <f t="shared" si="384"/>
        <v>0</v>
      </c>
      <c r="CH1467" s="36">
        <f t="shared" si="385"/>
        <v>0</v>
      </c>
      <c r="CI1467">
        <f t="shared" si="386"/>
        <v>0</v>
      </c>
      <c r="CJ1467" s="36">
        <f t="shared" si="387"/>
        <v>7</v>
      </c>
      <c r="CK1467">
        <f t="shared" si="388"/>
        <v>0</v>
      </c>
      <c r="CP1467">
        <v>2311</v>
      </c>
      <c r="DF1467">
        <f t="shared" si="391"/>
        <v>7</v>
      </c>
      <c r="DG1467" s="70">
        <f t="shared" si="389"/>
        <v>7</v>
      </c>
      <c r="DH1467" t="str">
        <f t="shared" si="390"/>
        <v/>
      </c>
    </row>
    <row r="1468" spans="1:112" x14ac:dyDescent="0.25">
      <c r="A1468" s="41">
        <v>140694</v>
      </c>
      <c r="B1468" s="24" t="s">
        <v>1935</v>
      </c>
      <c r="C1468" s="24" t="s">
        <v>158</v>
      </c>
      <c r="D1468" s="25" t="s">
        <v>1881</v>
      </c>
      <c r="E1468" s="26"/>
      <c r="F1468" s="27"/>
      <c r="G1468" s="27"/>
      <c r="H1468" s="27"/>
      <c r="I1468" s="27"/>
      <c r="J1468" s="27"/>
      <c r="K1468" s="27"/>
      <c r="L1468" s="27">
        <v>7</v>
      </c>
      <c r="M1468" s="27">
        <v>7</v>
      </c>
      <c r="N1468" s="26">
        <v>5</v>
      </c>
      <c r="O1468" s="27">
        <v>4</v>
      </c>
      <c r="P1468" s="27">
        <v>4</v>
      </c>
      <c r="Q1468" s="28"/>
      <c r="R1468" s="28"/>
      <c r="S1468" s="28"/>
      <c r="T1468" s="29"/>
      <c r="U1468" s="28"/>
      <c r="V1468" s="30">
        <v>1</v>
      </c>
      <c r="W1468" s="30">
        <v>2</v>
      </c>
      <c r="X1468" s="30">
        <v>3</v>
      </c>
      <c r="Y1468" s="30">
        <v>4</v>
      </c>
      <c r="Z1468" s="30">
        <v>5</v>
      </c>
      <c r="AA1468" s="30">
        <v>6</v>
      </c>
      <c r="AB1468" s="30">
        <v>7</v>
      </c>
      <c r="AC1468" s="30" t="s">
        <v>113</v>
      </c>
      <c r="AD1468" s="30" t="s">
        <v>113</v>
      </c>
      <c r="AE1468" s="30" t="s">
        <v>113</v>
      </c>
      <c r="AF1468" s="30" t="s">
        <v>113</v>
      </c>
      <c r="AG1468" s="30" t="s">
        <v>113</v>
      </c>
      <c r="AH1468" s="30" t="s">
        <v>113</v>
      </c>
      <c r="AI1468" s="30" t="s">
        <v>113</v>
      </c>
      <c r="AJ1468" s="30" t="s">
        <v>113</v>
      </c>
      <c r="AK1468" s="30" t="s">
        <v>113</v>
      </c>
      <c r="AL1468" s="30" t="s">
        <v>113</v>
      </c>
      <c r="AM1468" s="30">
        <v>0</v>
      </c>
      <c r="AN1468" s="30">
        <v>23</v>
      </c>
      <c r="AO1468" s="30">
        <v>2</v>
      </c>
      <c r="AP1468" s="30">
        <v>5</v>
      </c>
      <c r="AQ1468" s="31">
        <v>4</v>
      </c>
      <c r="AR1468" s="31">
        <v>4</v>
      </c>
      <c r="AS1468" s="31">
        <v>4</v>
      </c>
      <c r="AT1468" s="32">
        <v>4</v>
      </c>
      <c r="AU1468" s="32">
        <v>4</v>
      </c>
      <c r="AV1468" s="32">
        <v>0</v>
      </c>
      <c r="AW1468" s="32">
        <v>0</v>
      </c>
      <c r="AX1468" s="32">
        <v>4</v>
      </c>
      <c r="AY1468" s="32">
        <v>4</v>
      </c>
      <c r="AZ1468" s="32">
        <v>4</v>
      </c>
      <c r="BA1468" s="32">
        <v>4</v>
      </c>
      <c r="BB1468" s="32">
        <v>3</v>
      </c>
      <c r="BC1468" s="32">
        <v>4</v>
      </c>
      <c r="BD1468" s="33">
        <v>7.2</v>
      </c>
      <c r="BE1468" s="33">
        <v>7.2</v>
      </c>
      <c r="BF1468" s="33">
        <v>7.2</v>
      </c>
      <c r="BG1468" s="33">
        <v>4</v>
      </c>
      <c r="BH1468" s="33">
        <v>4</v>
      </c>
      <c r="BI1468" s="33">
        <v>4</v>
      </c>
      <c r="BJ1468" s="34">
        <v>4</v>
      </c>
      <c r="BK1468" s="35">
        <v>4</v>
      </c>
      <c r="BL1468" t="str">
        <f>IF(BY1468&gt;LARGE(BZ1468:$CK1468,1),1,"")</f>
        <v/>
      </c>
      <c r="BM1468" t="str">
        <f>IF(BZ1468&gt;LARGE(CA1468:$CK1468,1),2,"")</f>
        <v/>
      </c>
      <c r="BN1468" t="str">
        <f>IF(CA1468&gt;LARGE(CB1468:$CK1468,1),2.2,"")</f>
        <v/>
      </c>
      <c r="BO1468" t="str">
        <f>IF(CB1468&gt;LARGE(CC1468:$CK1468,1),3,"")</f>
        <v/>
      </c>
      <c r="BP1468" t="str">
        <f>IF(CC1468&gt;LARGE(CD1468:$CK1468,1),3.2,"")</f>
        <v/>
      </c>
      <c r="BQ1468">
        <f>IF(CD1468&gt;LARGE(CE1468:$CK1468,1),4,"")</f>
        <v>4</v>
      </c>
      <c r="BR1468" t="str">
        <f>IF(CE1468&gt;LARGE(CF1468:$CK1468,1),4.2,"")</f>
        <v/>
      </c>
      <c r="BS1468" t="str">
        <f>IF(CF1468&gt;LARGE(CG1468:$CK1468,1),5,"")</f>
        <v/>
      </c>
      <c r="BT1468" t="str">
        <f>IF(CG1468&gt;LARGE(CH1468:$CK1468,1),5.2,"")</f>
        <v/>
      </c>
      <c r="BU1468" t="str">
        <f>IF(CH1468&gt;LARGE(CI1468:$CK1468,1),6,"")</f>
        <v/>
      </c>
      <c r="BV1468" t="str">
        <f>IF(CI1468&gt;LARGE(CJ1468:$CK1468,1),6.2,"")</f>
        <v/>
      </c>
      <c r="BW1468" t="str">
        <f>IF(CJ1468&gt;LARGE(CK1468:$CK1468,1),7,"")</f>
        <v/>
      </c>
      <c r="BX1468" t="str">
        <f t="shared" si="375"/>
        <v/>
      </c>
      <c r="BY1468" s="36">
        <f t="shared" si="376"/>
        <v>0</v>
      </c>
      <c r="BZ1468" s="36">
        <f t="shared" si="377"/>
        <v>0</v>
      </c>
      <c r="CA1468">
        <f t="shared" si="378"/>
        <v>0</v>
      </c>
      <c r="CB1468" s="36">
        <f t="shared" si="379"/>
        <v>1</v>
      </c>
      <c r="CC1468">
        <f t="shared" si="380"/>
        <v>0</v>
      </c>
      <c r="CD1468" s="36">
        <f t="shared" si="381"/>
        <v>7</v>
      </c>
      <c r="CE1468">
        <f t="shared" si="382"/>
        <v>0</v>
      </c>
      <c r="CF1468" s="36">
        <f t="shared" si="383"/>
        <v>0</v>
      </c>
      <c r="CG1468">
        <f t="shared" si="384"/>
        <v>0</v>
      </c>
      <c r="CH1468" s="36">
        <f t="shared" si="385"/>
        <v>0</v>
      </c>
      <c r="CI1468">
        <f t="shared" si="386"/>
        <v>0</v>
      </c>
      <c r="CJ1468" s="36">
        <f t="shared" si="387"/>
        <v>0</v>
      </c>
      <c r="CK1468">
        <f t="shared" si="388"/>
        <v>0</v>
      </c>
      <c r="CP1468">
        <v>2312</v>
      </c>
      <c r="DF1468">
        <f t="shared" si="391"/>
        <v>4</v>
      </c>
      <c r="DG1468" s="70">
        <f t="shared" si="389"/>
        <v>8</v>
      </c>
      <c r="DH1468" t="str">
        <f t="shared" si="390"/>
        <v/>
      </c>
    </row>
    <row r="1469" spans="1:112" x14ac:dyDescent="0.25">
      <c r="A1469" s="23">
        <v>10020</v>
      </c>
      <c r="B1469" s="24" t="s">
        <v>1936</v>
      </c>
      <c r="C1469" s="24" t="s">
        <v>1937</v>
      </c>
      <c r="D1469" s="25" t="s">
        <v>1881</v>
      </c>
      <c r="E1469" s="26"/>
      <c r="F1469" s="27"/>
      <c r="G1469" s="27"/>
      <c r="H1469" s="27"/>
      <c r="I1469" s="27"/>
      <c r="J1469" s="27"/>
      <c r="K1469" s="27"/>
      <c r="L1469" s="27"/>
      <c r="M1469" s="27"/>
      <c r="N1469" s="26"/>
      <c r="O1469" s="27"/>
      <c r="P1469" s="27"/>
      <c r="Q1469" s="28"/>
      <c r="R1469" s="28"/>
      <c r="S1469" s="28"/>
      <c r="T1469" s="29"/>
      <c r="U1469" s="28"/>
      <c r="V1469" s="30">
        <v>1</v>
      </c>
      <c r="W1469" s="30">
        <v>2</v>
      </c>
      <c r="X1469" s="30">
        <v>3</v>
      </c>
      <c r="Y1469" s="30">
        <v>4</v>
      </c>
      <c r="Z1469" s="30">
        <v>5</v>
      </c>
      <c r="AA1469" s="30">
        <v>6</v>
      </c>
      <c r="AB1469" s="30">
        <v>7</v>
      </c>
      <c r="AC1469" s="30" t="s">
        <v>113</v>
      </c>
      <c r="AD1469" s="30" t="s">
        <v>113</v>
      </c>
      <c r="AE1469" s="30" t="s">
        <v>113</v>
      </c>
      <c r="AF1469" s="30" t="s">
        <v>113</v>
      </c>
      <c r="AG1469" s="30" t="s">
        <v>113</v>
      </c>
      <c r="AH1469" s="30" t="s">
        <v>113</v>
      </c>
      <c r="AI1469" s="30" t="s">
        <v>113</v>
      </c>
      <c r="AJ1469" s="30" t="s">
        <v>113</v>
      </c>
      <c r="AK1469" s="30" t="s">
        <v>113</v>
      </c>
      <c r="AL1469" s="30" t="s">
        <v>113</v>
      </c>
      <c r="AM1469" s="30">
        <v>0</v>
      </c>
      <c r="AN1469" s="30">
        <v>23</v>
      </c>
      <c r="AO1469" s="30">
        <v>0</v>
      </c>
      <c r="AP1469" s="30">
        <v>7</v>
      </c>
      <c r="AQ1469" s="31" t="s">
        <v>113</v>
      </c>
      <c r="AR1469" s="31" t="s">
        <v>113</v>
      </c>
      <c r="AS1469" s="31" t="s">
        <v>113</v>
      </c>
      <c r="AT1469" s="32">
        <v>0</v>
      </c>
      <c r="AU1469" s="32">
        <v>0</v>
      </c>
      <c r="AV1469" s="32">
        <v>0</v>
      </c>
      <c r="AW1469" s="32">
        <v>0</v>
      </c>
      <c r="AX1469" s="32">
        <v>0</v>
      </c>
      <c r="AY1469" s="32">
        <v>0</v>
      </c>
      <c r="AZ1469" s="32">
        <v>0</v>
      </c>
      <c r="BA1469" s="32">
        <v>0</v>
      </c>
      <c r="BB1469" s="32">
        <v>0</v>
      </c>
      <c r="BC1469" s="32">
        <v>0</v>
      </c>
      <c r="BD1469" s="33">
        <v>7.2</v>
      </c>
      <c r="BE1469" s="33">
        <v>7.2</v>
      </c>
      <c r="BF1469" s="33">
        <v>7.2</v>
      </c>
      <c r="BG1469" s="33">
        <v>7.2</v>
      </c>
      <c r="BH1469" s="33">
        <v>7.2</v>
      </c>
      <c r="BI1469" s="33">
        <v>7.2</v>
      </c>
      <c r="BJ1469" s="34" t="s">
        <v>113</v>
      </c>
      <c r="BK1469" s="35" t="s">
        <v>113</v>
      </c>
      <c r="BL1469" t="str">
        <f>IF(BY1469&gt;LARGE(BZ1469:$CK1469,1),1,"")</f>
        <v/>
      </c>
      <c r="BM1469" t="str">
        <f>IF(BZ1469&gt;LARGE(CA1469:$CK1469,1),2,"")</f>
        <v/>
      </c>
      <c r="BN1469" t="str">
        <f>IF(CA1469&gt;LARGE(CB1469:$CK1469,1),2.2,"")</f>
        <v/>
      </c>
      <c r="BO1469" t="str">
        <f>IF(CB1469&gt;LARGE(CC1469:$CK1469,1),3,"")</f>
        <v/>
      </c>
      <c r="BP1469" t="str">
        <f>IF(CC1469&gt;LARGE(CD1469:$CK1469,1),3.2,"")</f>
        <v/>
      </c>
      <c r="BQ1469" t="str">
        <f>IF(CD1469&gt;LARGE(CE1469:$CK1469,1),4,"")</f>
        <v/>
      </c>
      <c r="BR1469" t="str">
        <f>IF(CE1469&gt;LARGE(CF1469:$CK1469,1),4.2,"")</f>
        <v/>
      </c>
      <c r="BS1469" t="str">
        <f>IF(CF1469&gt;LARGE(CG1469:$CK1469,1),5,"")</f>
        <v/>
      </c>
      <c r="BT1469" t="str">
        <f>IF(CG1469&gt;LARGE(CH1469:$CK1469,1),5.2,"")</f>
        <v/>
      </c>
      <c r="BU1469" t="str">
        <f>IF(CH1469&gt;LARGE(CI1469:$CK1469,1),6,"")</f>
        <v/>
      </c>
      <c r="BV1469" t="str">
        <f>IF(CI1469&gt;LARGE(CJ1469:$CK1469,1),6.2,"")</f>
        <v/>
      </c>
      <c r="BW1469" t="str">
        <f>IF(CJ1469&gt;LARGE(CK1469:$CK1469,1),7,"")</f>
        <v/>
      </c>
      <c r="BX1469" t="str">
        <f t="shared" si="375"/>
        <v/>
      </c>
      <c r="BY1469" s="36">
        <f t="shared" si="376"/>
        <v>0</v>
      </c>
      <c r="BZ1469" s="36">
        <f t="shared" si="377"/>
        <v>0</v>
      </c>
      <c r="CA1469">
        <f t="shared" si="378"/>
        <v>0</v>
      </c>
      <c r="CB1469" s="36">
        <f t="shared" si="379"/>
        <v>0</v>
      </c>
      <c r="CC1469">
        <f t="shared" si="380"/>
        <v>0</v>
      </c>
      <c r="CD1469" s="36">
        <f t="shared" si="381"/>
        <v>0</v>
      </c>
      <c r="CE1469">
        <f t="shared" si="382"/>
        <v>0</v>
      </c>
      <c r="CF1469" s="36">
        <f t="shared" si="383"/>
        <v>0</v>
      </c>
      <c r="CG1469">
        <f t="shared" si="384"/>
        <v>0</v>
      </c>
      <c r="CH1469" s="36">
        <f t="shared" si="385"/>
        <v>0</v>
      </c>
      <c r="CI1469">
        <f t="shared" si="386"/>
        <v>0</v>
      </c>
      <c r="CJ1469" s="36">
        <f t="shared" si="387"/>
        <v>0</v>
      </c>
      <c r="CK1469">
        <f t="shared" si="388"/>
        <v>0</v>
      </c>
      <c r="CP1469">
        <v>2313</v>
      </c>
      <c r="DF1469" t="str">
        <f t="shared" si="391"/>
        <v/>
      </c>
      <c r="DG1469" s="70">
        <f t="shared" si="389"/>
        <v>0</v>
      </c>
      <c r="DH1469" t="str">
        <f t="shared" si="390"/>
        <v/>
      </c>
    </row>
    <row r="1470" spans="1:112" x14ac:dyDescent="0.25">
      <c r="A1470" s="23">
        <v>147420</v>
      </c>
      <c r="B1470" s="24" t="s">
        <v>1938</v>
      </c>
      <c r="C1470" s="24" t="s">
        <v>1328</v>
      </c>
      <c r="D1470" s="25" t="s">
        <v>1881</v>
      </c>
      <c r="E1470" s="26"/>
      <c r="F1470" s="27"/>
      <c r="G1470" s="27"/>
      <c r="H1470" s="27"/>
      <c r="I1470" s="27"/>
      <c r="J1470" s="27"/>
      <c r="K1470" s="27"/>
      <c r="L1470" s="27"/>
      <c r="M1470" s="27"/>
      <c r="N1470" s="26"/>
      <c r="O1470" s="27"/>
      <c r="P1470" s="27"/>
      <c r="Q1470" s="28"/>
      <c r="R1470" s="28"/>
      <c r="S1470" s="28"/>
      <c r="T1470" s="29"/>
      <c r="U1470" s="28"/>
      <c r="V1470" s="30">
        <v>1</v>
      </c>
      <c r="W1470" s="30">
        <v>2</v>
      </c>
      <c r="X1470" s="30">
        <v>3</v>
      </c>
      <c r="Y1470" s="30">
        <v>4</v>
      </c>
      <c r="Z1470" s="30">
        <v>5</v>
      </c>
      <c r="AA1470" s="30">
        <v>6</v>
      </c>
      <c r="AB1470" s="30">
        <v>7</v>
      </c>
      <c r="AC1470" s="30" t="s">
        <v>113</v>
      </c>
      <c r="AD1470" s="30" t="s">
        <v>113</v>
      </c>
      <c r="AE1470" s="30" t="s">
        <v>113</v>
      </c>
      <c r="AF1470" s="30" t="s">
        <v>113</v>
      </c>
      <c r="AG1470" s="30" t="s">
        <v>113</v>
      </c>
      <c r="AH1470" s="30" t="s">
        <v>113</v>
      </c>
      <c r="AI1470" s="30" t="s">
        <v>113</v>
      </c>
      <c r="AJ1470" s="30" t="s">
        <v>113</v>
      </c>
      <c r="AK1470" s="30" t="s">
        <v>113</v>
      </c>
      <c r="AL1470" s="30" t="s">
        <v>113</v>
      </c>
      <c r="AM1470" s="30">
        <v>0</v>
      </c>
      <c r="AN1470" s="30">
        <v>23</v>
      </c>
      <c r="AO1470" s="30">
        <v>0</v>
      </c>
      <c r="AP1470" s="30">
        <v>7</v>
      </c>
      <c r="AQ1470" s="31" t="s">
        <v>113</v>
      </c>
      <c r="AR1470" s="31" t="s">
        <v>113</v>
      </c>
      <c r="AS1470" s="31" t="s">
        <v>113</v>
      </c>
      <c r="AT1470" s="32">
        <v>0</v>
      </c>
      <c r="AU1470" s="32">
        <v>0</v>
      </c>
      <c r="AV1470" s="32">
        <v>0</v>
      </c>
      <c r="AW1470" s="32">
        <v>0</v>
      </c>
      <c r="AX1470" s="32">
        <v>0</v>
      </c>
      <c r="AY1470" s="32">
        <v>0</v>
      </c>
      <c r="AZ1470" s="32">
        <v>0</v>
      </c>
      <c r="BA1470" s="32">
        <v>0</v>
      </c>
      <c r="BB1470" s="32">
        <v>0</v>
      </c>
      <c r="BC1470" s="32">
        <v>0</v>
      </c>
      <c r="BD1470" s="33">
        <v>7.2</v>
      </c>
      <c r="BE1470" s="33">
        <v>7.2</v>
      </c>
      <c r="BF1470" s="33">
        <v>7.2</v>
      </c>
      <c r="BG1470" s="33">
        <v>7.2</v>
      </c>
      <c r="BH1470" s="33">
        <v>7.2</v>
      </c>
      <c r="BI1470" s="33">
        <v>7.2</v>
      </c>
      <c r="BJ1470" s="34" t="s">
        <v>113</v>
      </c>
      <c r="BK1470" s="35" t="s">
        <v>113</v>
      </c>
      <c r="BL1470" t="str">
        <f>IF(BY1470&gt;LARGE(BZ1470:$CK1470,1),1,"")</f>
        <v/>
      </c>
      <c r="BM1470" t="str">
        <f>IF(BZ1470&gt;LARGE(CA1470:$CK1470,1),2,"")</f>
        <v/>
      </c>
      <c r="BN1470" t="str">
        <f>IF(CA1470&gt;LARGE(CB1470:$CK1470,1),2.2,"")</f>
        <v/>
      </c>
      <c r="BO1470" t="str">
        <f>IF(CB1470&gt;LARGE(CC1470:$CK1470,1),3,"")</f>
        <v/>
      </c>
      <c r="BP1470" t="str">
        <f>IF(CC1470&gt;LARGE(CD1470:$CK1470,1),3.2,"")</f>
        <v/>
      </c>
      <c r="BQ1470" t="str">
        <f>IF(CD1470&gt;LARGE(CE1470:$CK1470,1),4,"")</f>
        <v/>
      </c>
      <c r="BR1470" t="str">
        <f>IF(CE1470&gt;LARGE(CF1470:$CK1470,1),4.2,"")</f>
        <v/>
      </c>
      <c r="BS1470" t="str">
        <f>IF(CF1470&gt;LARGE(CG1470:$CK1470,1),5,"")</f>
        <v/>
      </c>
      <c r="BT1470" t="str">
        <f>IF(CG1470&gt;LARGE(CH1470:$CK1470,1),5.2,"")</f>
        <v/>
      </c>
      <c r="BU1470" t="str">
        <f>IF(CH1470&gt;LARGE(CI1470:$CK1470,1),6,"")</f>
        <v/>
      </c>
      <c r="BV1470" t="str">
        <f>IF(CI1470&gt;LARGE(CJ1470:$CK1470,1),6.2,"")</f>
        <v/>
      </c>
      <c r="BW1470" t="str">
        <f>IF(CJ1470&gt;LARGE(CK1470:$CK1470,1),7,"")</f>
        <v/>
      </c>
      <c r="BX1470" t="str">
        <f t="shared" si="375"/>
        <v/>
      </c>
      <c r="BY1470" s="36">
        <f t="shared" si="376"/>
        <v>0</v>
      </c>
      <c r="BZ1470" s="36">
        <f t="shared" si="377"/>
        <v>0</v>
      </c>
      <c r="CA1470">
        <f t="shared" si="378"/>
        <v>0</v>
      </c>
      <c r="CB1470" s="36">
        <f t="shared" si="379"/>
        <v>0</v>
      </c>
      <c r="CC1470">
        <f t="shared" si="380"/>
        <v>0</v>
      </c>
      <c r="CD1470" s="36">
        <f t="shared" si="381"/>
        <v>0</v>
      </c>
      <c r="CE1470">
        <f t="shared" si="382"/>
        <v>0</v>
      </c>
      <c r="CF1470" s="36">
        <f t="shared" si="383"/>
        <v>0</v>
      </c>
      <c r="CG1470">
        <f t="shared" si="384"/>
        <v>0</v>
      </c>
      <c r="CH1470" s="36">
        <f t="shared" si="385"/>
        <v>0</v>
      </c>
      <c r="CI1470">
        <f t="shared" si="386"/>
        <v>0</v>
      </c>
      <c r="CJ1470" s="36">
        <f t="shared" si="387"/>
        <v>0</v>
      </c>
      <c r="CK1470">
        <f t="shared" si="388"/>
        <v>0</v>
      </c>
      <c r="CP1470">
        <v>2314</v>
      </c>
      <c r="DF1470" t="str">
        <f t="shared" si="391"/>
        <v/>
      </c>
      <c r="DG1470" s="70">
        <f t="shared" si="389"/>
        <v>0</v>
      </c>
      <c r="DH1470" t="str">
        <f t="shared" si="390"/>
        <v/>
      </c>
    </row>
    <row r="1471" spans="1:112" x14ac:dyDescent="0.25">
      <c r="A1471" s="23">
        <v>138778</v>
      </c>
      <c r="B1471" s="24" t="s">
        <v>325</v>
      </c>
      <c r="C1471" s="24" t="s">
        <v>722</v>
      </c>
      <c r="D1471" s="25" t="s">
        <v>1881</v>
      </c>
      <c r="E1471" s="26"/>
      <c r="F1471" s="27"/>
      <c r="G1471" s="27"/>
      <c r="H1471" s="27"/>
      <c r="I1471" s="27"/>
      <c r="J1471" s="27"/>
      <c r="K1471" s="27"/>
      <c r="L1471" s="27">
        <v>7</v>
      </c>
      <c r="M1471" s="27">
        <v>7</v>
      </c>
      <c r="N1471" s="26">
        <v>7</v>
      </c>
      <c r="O1471" s="27"/>
      <c r="P1471" s="27">
        <v>7</v>
      </c>
      <c r="Q1471" s="28"/>
      <c r="R1471" s="28"/>
      <c r="S1471" s="28"/>
      <c r="T1471" s="29"/>
      <c r="U1471" s="28"/>
      <c r="V1471" s="30">
        <v>1</v>
      </c>
      <c r="W1471" s="30">
        <v>2</v>
      </c>
      <c r="X1471" s="30">
        <v>3</v>
      </c>
      <c r="Y1471" s="30">
        <v>4</v>
      </c>
      <c r="Z1471" s="30">
        <v>5</v>
      </c>
      <c r="AA1471" s="30">
        <v>6</v>
      </c>
      <c r="AB1471" s="30">
        <v>7</v>
      </c>
      <c r="AC1471" s="30" t="s">
        <v>113</v>
      </c>
      <c r="AD1471" s="30" t="s">
        <v>113</v>
      </c>
      <c r="AE1471" s="30" t="s">
        <v>113</v>
      </c>
      <c r="AF1471" s="30" t="s">
        <v>113</v>
      </c>
      <c r="AG1471" s="30" t="s">
        <v>113</v>
      </c>
      <c r="AH1471" s="30" t="s">
        <v>113</v>
      </c>
      <c r="AI1471" s="30" t="s">
        <v>113</v>
      </c>
      <c r="AJ1471" s="30" t="s">
        <v>113</v>
      </c>
      <c r="AK1471" s="30" t="s">
        <v>113</v>
      </c>
      <c r="AL1471" s="30" t="s">
        <v>113</v>
      </c>
      <c r="AM1471" s="30">
        <v>0</v>
      </c>
      <c r="AN1471" s="30">
        <v>23</v>
      </c>
      <c r="AO1471" s="30">
        <v>0</v>
      </c>
      <c r="AP1471" s="30">
        <v>7</v>
      </c>
      <c r="AQ1471" s="31">
        <v>7</v>
      </c>
      <c r="AR1471" s="31">
        <v>7</v>
      </c>
      <c r="AS1471" s="31">
        <v>7</v>
      </c>
      <c r="AT1471" s="32">
        <v>0</v>
      </c>
      <c r="AU1471" s="32">
        <v>0</v>
      </c>
      <c r="AV1471" s="32">
        <v>0</v>
      </c>
      <c r="AW1471" s="32">
        <v>0</v>
      </c>
      <c r="AX1471" s="32">
        <v>0</v>
      </c>
      <c r="AY1471" s="32">
        <v>0</v>
      </c>
      <c r="AZ1471" s="32">
        <v>0</v>
      </c>
      <c r="BA1471" s="32">
        <v>0</v>
      </c>
      <c r="BB1471" s="32">
        <v>0</v>
      </c>
      <c r="BC1471" s="32">
        <v>0</v>
      </c>
      <c r="BD1471" s="33">
        <v>7.2</v>
      </c>
      <c r="BE1471" s="33">
        <v>7.2</v>
      </c>
      <c r="BF1471" s="33">
        <v>7.2</v>
      </c>
      <c r="BG1471" s="33">
        <v>7.2</v>
      </c>
      <c r="BH1471" s="33">
        <v>7.2</v>
      </c>
      <c r="BI1471" s="33">
        <v>7.2</v>
      </c>
      <c r="BJ1471" s="34" t="s">
        <v>113</v>
      </c>
      <c r="BK1471" s="35" t="s">
        <v>113</v>
      </c>
      <c r="BL1471" t="str">
        <f>IF(BY1471&gt;LARGE(BZ1471:$CK1471,1),1,"")</f>
        <v/>
      </c>
      <c r="BM1471" t="str">
        <f>IF(BZ1471&gt;LARGE(CA1471:$CK1471,1),2,"")</f>
        <v/>
      </c>
      <c r="BN1471" t="str">
        <f>IF(CA1471&gt;LARGE(CB1471:$CK1471,1),2.2,"")</f>
        <v/>
      </c>
      <c r="BO1471" t="str">
        <f>IF(CB1471&gt;LARGE(CC1471:$CK1471,1),3,"")</f>
        <v/>
      </c>
      <c r="BP1471" t="str">
        <f>IF(CC1471&gt;LARGE(CD1471:$CK1471,1),3.2,"")</f>
        <v/>
      </c>
      <c r="BQ1471" t="str">
        <f>IF(CD1471&gt;LARGE(CE1471:$CK1471,1),4,"")</f>
        <v/>
      </c>
      <c r="BR1471" t="str">
        <f>IF(CE1471&gt;LARGE(CF1471:$CK1471,1),4.2,"")</f>
        <v/>
      </c>
      <c r="BS1471" t="str">
        <f>IF(CF1471&gt;LARGE(CG1471:$CK1471,1),5,"")</f>
        <v/>
      </c>
      <c r="BT1471" t="str">
        <f>IF(CG1471&gt;LARGE(CH1471:$CK1471,1),5.2,"")</f>
        <v/>
      </c>
      <c r="BU1471" t="str">
        <f>IF(CH1471&gt;LARGE(CI1471:$CK1471,1),6,"")</f>
        <v/>
      </c>
      <c r="BV1471" t="str">
        <f>IF(CI1471&gt;LARGE(CJ1471:$CK1471,1),6.2,"")</f>
        <v/>
      </c>
      <c r="BW1471" t="str">
        <f>IF(CJ1471&gt;LARGE(CK1471:$CK1471,1),7,"")</f>
        <v/>
      </c>
      <c r="BX1471" t="str">
        <f t="shared" si="375"/>
        <v/>
      </c>
      <c r="BY1471" s="36">
        <f t="shared" si="376"/>
        <v>0</v>
      </c>
      <c r="BZ1471" s="36">
        <f t="shared" si="377"/>
        <v>0</v>
      </c>
      <c r="CA1471">
        <f t="shared" si="378"/>
        <v>0</v>
      </c>
      <c r="CB1471" s="36">
        <f t="shared" si="379"/>
        <v>0</v>
      </c>
      <c r="CC1471">
        <f t="shared" si="380"/>
        <v>0</v>
      </c>
      <c r="CD1471" s="36">
        <f t="shared" si="381"/>
        <v>0</v>
      </c>
      <c r="CE1471">
        <f t="shared" si="382"/>
        <v>0</v>
      </c>
      <c r="CF1471" s="36">
        <f t="shared" si="383"/>
        <v>0</v>
      </c>
      <c r="CG1471">
        <f t="shared" si="384"/>
        <v>0</v>
      </c>
      <c r="CH1471" s="36">
        <f t="shared" si="385"/>
        <v>0</v>
      </c>
      <c r="CI1471">
        <f t="shared" si="386"/>
        <v>0</v>
      </c>
      <c r="CJ1471" s="36">
        <f t="shared" si="387"/>
        <v>0</v>
      </c>
      <c r="CK1471">
        <f t="shared" si="388"/>
        <v>0</v>
      </c>
      <c r="CP1471">
        <v>2315</v>
      </c>
      <c r="DF1471">
        <f t="shared" si="391"/>
        <v>7</v>
      </c>
      <c r="DG1471" s="70">
        <f t="shared" si="389"/>
        <v>0</v>
      </c>
      <c r="DH1471" t="str">
        <f t="shared" si="390"/>
        <v/>
      </c>
    </row>
    <row r="1472" spans="1:112" x14ac:dyDescent="0.25">
      <c r="A1472" s="40">
        <v>150782</v>
      </c>
      <c r="B1472" s="24" t="s">
        <v>1939</v>
      </c>
      <c r="C1472" s="24" t="s">
        <v>237</v>
      </c>
      <c r="D1472" s="25" t="s">
        <v>1881</v>
      </c>
      <c r="E1472" s="25"/>
      <c r="F1472" s="24"/>
      <c r="G1472" s="24"/>
      <c r="H1472" s="24"/>
      <c r="I1472" s="24"/>
      <c r="J1472" s="24"/>
      <c r="K1472" s="24"/>
      <c r="L1472" s="24"/>
      <c r="M1472" s="24"/>
      <c r="N1472" s="25"/>
      <c r="O1472" s="24"/>
      <c r="P1472" s="27">
        <v>6</v>
      </c>
      <c r="Q1472" s="28"/>
      <c r="R1472" s="28"/>
      <c r="S1472" s="28"/>
      <c r="T1472" s="29"/>
      <c r="U1472" s="28"/>
      <c r="V1472" s="30">
        <v>1</v>
      </c>
      <c r="W1472" s="30">
        <v>2</v>
      </c>
      <c r="X1472" s="30">
        <v>3</v>
      </c>
      <c r="Y1472" s="30">
        <v>4</v>
      </c>
      <c r="Z1472" s="30">
        <v>5</v>
      </c>
      <c r="AA1472" s="30">
        <v>6</v>
      </c>
      <c r="AB1472" s="30">
        <v>7</v>
      </c>
      <c r="AC1472" s="59" t="s">
        <v>113</v>
      </c>
      <c r="AD1472" s="59" t="s">
        <v>113</v>
      </c>
      <c r="AE1472" s="59" t="s">
        <v>113</v>
      </c>
      <c r="AF1472" s="59" t="s">
        <v>113</v>
      </c>
      <c r="AG1472" s="59" t="s">
        <v>113</v>
      </c>
      <c r="AH1472" s="59" t="s">
        <v>113</v>
      </c>
      <c r="AI1472" s="30" t="s">
        <v>113</v>
      </c>
      <c r="AJ1472" s="30" t="s">
        <v>113</v>
      </c>
      <c r="AK1472" s="30" t="s">
        <v>113</v>
      </c>
      <c r="AL1472" s="30" t="s">
        <v>113</v>
      </c>
      <c r="AM1472" s="30">
        <v>0</v>
      </c>
      <c r="AN1472" s="59">
        <v>23</v>
      </c>
      <c r="AO1472" s="30">
        <v>0</v>
      </c>
      <c r="AP1472" s="59">
        <v>7</v>
      </c>
      <c r="AQ1472" s="31">
        <v>6</v>
      </c>
      <c r="AR1472" s="31">
        <v>4</v>
      </c>
      <c r="AS1472" s="31">
        <v>4</v>
      </c>
      <c r="AT1472" s="32">
        <v>4</v>
      </c>
      <c r="AU1472" s="32">
        <v>4</v>
      </c>
      <c r="AV1472" s="32">
        <v>4</v>
      </c>
      <c r="AW1472" s="32">
        <v>4</v>
      </c>
      <c r="AX1472" s="32">
        <v>4</v>
      </c>
      <c r="AY1472" s="32">
        <v>4</v>
      </c>
      <c r="AZ1472" s="32">
        <v>4</v>
      </c>
      <c r="BA1472" s="32">
        <v>4</v>
      </c>
      <c r="BB1472" s="32">
        <v>4</v>
      </c>
      <c r="BC1472" s="32">
        <v>4</v>
      </c>
      <c r="BD1472" s="33">
        <v>7.2</v>
      </c>
      <c r="BE1472" s="33">
        <v>4</v>
      </c>
      <c r="BF1472" s="33">
        <v>4</v>
      </c>
      <c r="BG1472" s="33">
        <v>4</v>
      </c>
      <c r="BH1472" s="33">
        <v>4</v>
      </c>
      <c r="BI1472" s="33">
        <v>4</v>
      </c>
      <c r="BJ1472" s="34">
        <v>4</v>
      </c>
      <c r="BK1472" s="35">
        <v>4</v>
      </c>
      <c r="BL1472" t="str">
        <f>IF(BY1472&gt;LARGE(BZ1472:$CK1472,1),1,"")</f>
        <v/>
      </c>
      <c r="BM1472" t="str">
        <f>IF(BZ1472&gt;LARGE(CA1472:$CK1472,1),2,"")</f>
        <v/>
      </c>
      <c r="BN1472" t="str">
        <f>IF(CA1472&gt;LARGE(CB1472:$CK1472,1),2.2,"")</f>
        <v/>
      </c>
      <c r="BO1472" t="str">
        <f>IF(CB1472&gt;LARGE(CC1472:$CK1472,1),3,"")</f>
        <v/>
      </c>
      <c r="BP1472" t="str">
        <f>IF(CC1472&gt;LARGE(CD1472:$CK1472,1),3.2,"")</f>
        <v/>
      </c>
      <c r="BQ1472">
        <f>IF(CD1472&gt;LARGE(CE1472:$CK1472,1),4,"")</f>
        <v>4</v>
      </c>
      <c r="BR1472" t="str">
        <f>IF(CE1472&gt;LARGE(CF1472:$CK1472,1),4.2,"")</f>
        <v/>
      </c>
      <c r="BS1472" t="str">
        <f>IF(CF1472&gt;LARGE(CG1472:$CK1472,1),5,"")</f>
        <v/>
      </c>
      <c r="BT1472" t="str">
        <f>IF(CG1472&gt;LARGE(CH1472:$CK1472,1),5.2,"")</f>
        <v/>
      </c>
      <c r="BU1472" t="str">
        <f>IF(CH1472&gt;LARGE(CI1472:$CK1472,1),6,"")</f>
        <v/>
      </c>
      <c r="BV1472" t="str">
        <f>IF(CI1472&gt;LARGE(CJ1472:$CK1472,1),6.2,"")</f>
        <v/>
      </c>
      <c r="BW1472" t="str">
        <f>IF(CJ1472&gt;LARGE(CK1472:$CK1472,1),7,"")</f>
        <v/>
      </c>
      <c r="BX1472" t="str">
        <f t="shared" si="375"/>
        <v/>
      </c>
      <c r="BY1472" s="36">
        <f t="shared" si="376"/>
        <v>0</v>
      </c>
      <c r="BZ1472" s="36">
        <f t="shared" si="377"/>
        <v>0</v>
      </c>
      <c r="CA1472">
        <f t="shared" si="378"/>
        <v>0</v>
      </c>
      <c r="CB1472" s="36">
        <f t="shared" si="379"/>
        <v>0</v>
      </c>
      <c r="CC1472">
        <f t="shared" si="380"/>
        <v>0</v>
      </c>
      <c r="CD1472" s="36">
        <f t="shared" si="381"/>
        <v>10</v>
      </c>
      <c r="CE1472">
        <f t="shared" si="382"/>
        <v>0</v>
      </c>
      <c r="CF1472" s="36">
        <f t="shared" si="383"/>
        <v>0</v>
      </c>
      <c r="CG1472">
        <f t="shared" si="384"/>
        <v>0</v>
      </c>
      <c r="CH1472" s="36">
        <f t="shared" si="385"/>
        <v>0</v>
      </c>
      <c r="CI1472">
        <f t="shared" si="386"/>
        <v>0</v>
      </c>
      <c r="CJ1472" s="36">
        <f t="shared" si="387"/>
        <v>0</v>
      </c>
      <c r="CK1472">
        <f t="shared" si="388"/>
        <v>0</v>
      </c>
      <c r="CP1472">
        <v>2316</v>
      </c>
      <c r="DF1472">
        <f t="shared" si="391"/>
        <v>4</v>
      </c>
      <c r="DG1472" s="70">
        <f t="shared" si="389"/>
        <v>10</v>
      </c>
      <c r="DH1472" t="str">
        <f t="shared" si="390"/>
        <v/>
      </c>
    </row>
    <row r="1473" spans="1:112" x14ac:dyDescent="0.25">
      <c r="A1473" s="23">
        <v>147826</v>
      </c>
      <c r="B1473" s="24" t="s">
        <v>1940</v>
      </c>
      <c r="C1473" s="24" t="s">
        <v>596</v>
      </c>
      <c r="D1473" s="25" t="s">
        <v>1881</v>
      </c>
      <c r="E1473" s="26"/>
      <c r="F1473" s="27"/>
      <c r="G1473" s="27"/>
      <c r="H1473" s="27"/>
      <c r="I1473" s="27"/>
      <c r="J1473" s="27"/>
      <c r="K1473" s="27"/>
      <c r="L1473" s="27"/>
      <c r="M1473" s="27"/>
      <c r="N1473" s="26">
        <v>1</v>
      </c>
      <c r="O1473" s="27">
        <v>2</v>
      </c>
      <c r="P1473" s="27">
        <v>2</v>
      </c>
      <c r="Q1473" s="28"/>
      <c r="R1473" s="28"/>
      <c r="S1473" s="28"/>
      <c r="T1473" s="29"/>
      <c r="U1473" s="28"/>
      <c r="V1473" s="30">
        <v>1</v>
      </c>
      <c r="W1473" s="30">
        <v>2</v>
      </c>
      <c r="X1473" s="30">
        <v>3</v>
      </c>
      <c r="Y1473" s="30">
        <v>4</v>
      </c>
      <c r="Z1473" s="30">
        <v>5</v>
      </c>
      <c r="AA1473" s="30">
        <v>6</v>
      </c>
      <c r="AB1473" s="30">
        <v>7</v>
      </c>
      <c r="AC1473" s="30" t="s">
        <v>113</v>
      </c>
      <c r="AD1473" s="30" t="s">
        <v>113</v>
      </c>
      <c r="AE1473" s="30" t="s">
        <v>113</v>
      </c>
      <c r="AF1473" s="30" t="s">
        <v>113</v>
      </c>
      <c r="AG1473" s="30" t="s">
        <v>113</v>
      </c>
      <c r="AH1473" s="30" t="s">
        <v>113</v>
      </c>
      <c r="AI1473" s="30" t="s">
        <v>113</v>
      </c>
      <c r="AJ1473" s="30" t="s">
        <v>113</v>
      </c>
      <c r="AK1473" s="30" t="s">
        <v>113</v>
      </c>
      <c r="AL1473" s="30" t="s">
        <v>113</v>
      </c>
      <c r="AM1473" s="30">
        <v>0</v>
      </c>
      <c r="AN1473" s="30">
        <v>23</v>
      </c>
      <c r="AO1473" s="30">
        <v>4</v>
      </c>
      <c r="AP1473" s="30">
        <v>3</v>
      </c>
      <c r="AQ1473" s="31">
        <v>2</v>
      </c>
      <c r="AR1473" s="31">
        <v>2</v>
      </c>
      <c r="AS1473" s="31">
        <v>2</v>
      </c>
      <c r="AT1473" s="32">
        <v>2</v>
      </c>
      <c r="AU1473" s="32">
        <v>2</v>
      </c>
      <c r="AV1473" s="32">
        <v>2</v>
      </c>
      <c r="AW1473" s="32">
        <v>2</v>
      </c>
      <c r="AX1473" s="32">
        <v>2</v>
      </c>
      <c r="AY1473" s="32">
        <v>2</v>
      </c>
      <c r="AZ1473" s="32">
        <v>2</v>
      </c>
      <c r="BA1473" s="32">
        <v>2</v>
      </c>
      <c r="BB1473" s="32">
        <v>2</v>
      </c>
      <c r="BC1473" s="32">
        <v>2</v>
      </c>
      <c r="BD1473" s="33">
        <v>7.2</v>
      </c>
      <c r="BE1473" s="33">
        <v>2</v>
      </c>
      <c r="BF1473" s="33">
        <v>2</v>
      </c>
      <c r="BG1473" s="33">
        <v>2</v>
      </c>
      <c r="BH1473" s="33">
        <v>2</v>
      </c>
      <c r="BI1473" s="33">
        <v>2</v>
      </c>
      <c r="BJ1473" s="34">
        <v>2</v>
      </c>
      <c r="BK1473" s="35">
        <v>2</v>
      </c>
      <c r="BL1473" t="str">
        <f>IF(BY1473&gt;LARGE(BZ1473:$CK1473,1),1,"")</f>
        <v/>
      </c>
      <c r="BM1473">
        <f>IF(BZ1473&gt;LARGE(CA1473:$CK1473,1),2,"")</f>
        <v>2</v>
      </c>
      <c r="BN1473" t="str">
        <f>IF(CA1473&gt;LARGE(CB1473:$CK1473,1),2.2,"")</f>
        <v/>
      </c>
      <c r="BO1473" t="str">
        <f>IF(CB1473&gt;LARGE(CC1473:$CK1473,1),3,"")</f>
        <v/>
      </c>
      <c r="BP1473" t="str">
        <f>IF(CC1473&gt;LARGE(CD1473:$CK1473,1),3.2,"")</f>
        <v/>
      </c>
      <c r="BQ1473" t="str">
        <f>IF(CD1473&gt;LARGE(CE1473:$CK1473,1),4,"")</f>
        <v/>
      </c>
      <c r="BR1473" t="str">
        <f>IF(CE1473&gt;LARGE(CF1473:$CK1473,1),4.2,"")</f>
        <v/>
      </c>
      <c r="BS1473" t="str">
        <f>IF(CF1473&gt;LARGE(CG1473:$CK1473,1),5,"")</f>
        <v/>
      </c>
      <c r="BT1473" t="str">
        <f>IF(CG1473&gt;LARGE(CH1473:$CK1473,1),5.2,"")</f>
        <v/>
      </c>
      <c r="BU1473" t="str">
        <f>IF(CH1473&gt;LARGE(CI1473:$CK1473,1),6,"")</f>
        <v/>
      </c>
      <c r="BV1473" t="str">
        <f>IF(CI1473&gt;LARGE(CJ1473:$CK1473,1),6.2,"")</f>
        <v/>
      </c>
      <c r="BW1473" t="str">
        <f>IF(CJ1473&gt;LARGE(CK1473:$CK1473,1),7,"")</f>
        <v/>
      </c>
      <c r="BX1473" t="str">
        <f t="shared" si="375"/>
        <v/>
      </c>
      <c r="BY1473" s="36">
        <f t="shared" si="376"/>
        <v>0</v>
      </c>
      <c r="BZ1473" s="36">
        <f t="shared" si="377"/>
        <v>10</v>
      </c>
      <c r="CA1473">
        <f t="shared" si="378"/>
        <v>0</v>
      </c>
      <c r="CB1473" s="36">
        <f t="shared" si="379"/>
        <v>0</v>
      </c>
      <c r="CC1473">
        <f t="shared" si="380"/>
        <v>0</v>
      </c>
      <c r="CD1473" s="36">
        <f t="shared" si="381"/>
        <v>0</v>
      </c>
      <c r="CE1473">
        <f t="shared" si="382"/>
        <v>0</v>
      </c>
      <c r="CF1473" s="36">
        <f t="shared" si="383"/>
        <v>0</v>
      </c>
      <c r="CG1473">
        <f t="shared" si="384"/>
        <v>0</v>
      </c>
      <c r="CH1473" s="36">
        <f t="shared" si="385"/>
        <v>0</v>
      </c>
      <c r="CI1473">
        <f t="shared" si="386"/>
        <v>0</v>
      </c>
      <c r="CJ1473" s="36">
        <f t="shared" si="387"/>
        <v>0</v>
      </c>
      <c r="CK1473">
        <f t="shared" si="388"/>
        <v>0</v>
      </c>
      <c r="CP1473">
        <v>2317</v>
      </c>
      <c r="DF1473">
        <f t="shared" si="391"/>
        <v>2</v>
      </c>
      <c r="DG1473" s="70">
        <f t="shared" si="389"/>
        <v>10</v>
      </c>
      <c r="DH1473" t="str">
        <f t="shared" si="390"/>
        <v/>
      </c>
    </row>
    <row r="1474" spans="1:112" x14ac:dyDescent="0.25">
      <c r="A1474" s="23">
        <v>122407</v>
      </c>
      <c r="B1474" s="24" t="s">
        <v>1941</v>
      </c>
      <c r="C1474" s="24" t="s">
        <v>136</v>
      </c>
      <c r="D1474" s="25" t="s">
        <v>1881</v>
      </c>
      <c r="E1474" s="26"/>
      <c r="F1474" s="27"/>
      <c r="G1474" s="27">
        <v>7</v>
      </c>
      <c r="H1474" s="27">
        <v>7</v>
      </c>
      <c r="I1474" s="27">
        <v>5</v>
      </c>
      <c r="J1474" s="27">
        <v>3</v>
      </c>
      <c r="K1474" s="27">
        <v>3</v>
      </c>
      <c r="L1474" s="27">
        <v>3</v>
      </c>
      <c r="M1474" s="27">
        <v>3</v>
      </c>
      <c r="N1474" s="26">
        <v>4</v>
      </c>
      <c r="O1474" s="27">
        <v>4</v>
      </c>
      <c r="P1474" s="27">
        <v>5</v>
      </c>
      <c r="Q1474" s="28"/>
      <c r="R1474" s="28"/>
      <c r="S1474" s="28"/>
      <c r="T1474" s="29"/>
      <c r="U1474" s="28"/>
      <c r="V1474" s="30">
        <v>1</v>
      </c>
      <c r="W1474" s="30">
        <v>2</v>
      </c>
      <c r="X1474" s="30">
        <v>3</v>
      </c>
      <c r="Y1474" s="30">
        <v>4</v>
      </c>
      <c r="Z1474" s="30">
        <v>5</v>
      </c>
      <c r="AA1474" s="30">
        <v>6</v>
      </c>
      <c r="AB1474" s="30">
        <v>7</v>
      </c>
      <c r="AC1474" s="30" t="s">
        <v>113</v>
      </c>
      <c r="AD1474" s="30" t="s">
        <v>113</v>
      </c>
      <c r="AE1474" s="30" t="s">
        <v>113</v>
      </c>
      <c r="AF1474" s="30" t="s">
        <v>113</v>
      </c>
      <c r="AG1474" s="30" t="s">
        <v>113</v>
      </c>
      <c r="AH1474" s="30" t="s">
        <v>113</v>
      </c>
      <c r="AI1474" s="30" t="s">
        <v>113</v>
      </c>
      <c r="AJ1474" s="30" t="s">
        <v>113</v>
      </c>
      <c r="AK1474" s="30" t="s">
        <v>113</v>
      </c>
      <c r="AL1474" s="30" t="s">
        <v>113</v>
      </c>
      <c r="AM1474" s="30">
        <v>0</v>
      </c>
      <c r="AN1474" s="30">
        <v>23</v>
      </c>
      <c r="AO1474" s="30">
        <v>1</v>
      </c>
      <c r="AP1474" s="30">
        <v>6</v>
      </c>
      <c r="AQ1474" s="31">
        <v>5</v>
      </c>
      <c r="AR1474" s="31">
        <v>2</v>
      </c>
      <c r="AS1474" s="31">
        <v>2</v>
      </c>
      <c r="AT1474" s="32">
        <v>2</v>
      </c>
      <c r="AU1474" s="32">
        <v>2</v>
      </c>
      <c r="AV1474" s="32">
        <v>2</v>
      </c>
      <c r="AW1474" s="32">
        <v>2</v>
      </c>
      <c r="AX1474" s="32">
        <v>2</v>
      </c>
      <c r="AY1474" s="32">
        <v>2</v>
      </c>
      <c r="AZ1474" s="32">
        <v>2</v>
      </c>
      <c r="BA1474" s="32">
        <v>2</v>
      </c>
      <c r="BB1474" s="32">
        <v>2</v>
      </c>
      <c r="BC1474" s="32">
        <v>2</v>
      </c>
      <c r="BD1474" s="33">
        <v>7.2</v>
      </c>
      <c r="BE1474" s="33">
        <v>2</v>
      </c>
      <c r="BF1474" s="33">
        <v>2</v>
      </c>
      <c r="BG1474" s="33">
        <v>2</v>
      </c>
      <c r="BH1474" s="33">
        <v>2</v>
      </c>
      <c r="BI1474" s="33">
        <v>2</v>
      </c>
      <c r="BJ1474" s="34">
        <v>2</v>
      </c>
      <c r="BK1474" s="35">
        <v>2</v>
      </c>
      <c r="BL1474" t="str">
        <f>IF(BY1474&gt;LARGE(BZ1474:$CK1474,1),1,"")</f>
        <v/>
      </c>
      <c r="BM1474">
        <f>IF(BZ1474&gt;LARGE(CA1474:$CK1474,1),2,"")</f>
        <v>2</v>
      </c>
      <c r="BN1474" t="str">
        <f>IF(CA1474&gt;LARGE(CB1474:$CK1474,1),2.2,"")</f>
        <v/>
      </c>
      <c r="BO1474" t="str">
        <f>IF(CB1474&gt;LARGE(CC1474:$CK1474,1),3,"")</f>
        <v/>
      </c>
      <c r="BP1474" t="str">
        <f>IF(CC1474&gt;LARGE(CD1474:$CK1474,1),3.2,"")</f>
        <v/>
      </c>
      <c r="BQ1474" t="str">
        <f>IF(CD1474&gt;LARGE(CE1474:$CK1474,1),4,"")</f>
        <v/>
      </c>
      <c r="BR1474" t="str">
        <f>IF(CE1474&gt;LARGE(CF1474:$CK1474,1),4.2,"")</f>
        <v/>
      </c>
      <c r="BS1474" t="str">
        <f>IF(CF1474&gt;LARGE(CG1474:$CK1474,1),5,"")</f>
        <v/>
      </c>
      <c r="BT1474" t="str">
        <f>IF(CG1474&gt;LARGE(CH1474:$CK1474,1),5.2,"")</f>
        <v/>
      </c>
      <c r="BU1474" t="str">
        <f>IF(CH1474&gt;LARGE(CI1474:$CK1474,1),6,"")</f>
        <v/>
      </c>
      <c r="BV1474" t="str">
        <f>IF(CI1474&gt;LARGE(CJ1474:$CK1474,1),6.2,"")</f>
        <v/>
      </c>
      <c r="BW1474" t="str">
        <f>IF(CJ1474&gt;LARGE(CK1474:$CK1474,1),7,"")</f>
        <v/>
      </c>
      <c r="BX1474" t="str">
        <f t="shared" si="375"/>
        <v/>
      </c>
      <c r="BY1474" s="36">
        <f t="shared" si="376"/>
        <v>0</v>
      </c>
      <c r="BZ1474" s="36">
        <f t="shared" si="377"/>
        <v>10</v>
      </c>
      <c r="CA1474">
        <f t="shared" si="378"/>
        <v>0</v>
      </c>
      <c r="CB1474" s="36">
        <f t="shared" si="379"/>
        <v>0</v>
      </c>
      <c r="CC1474">
        <f t="shared" si="380"/>
        <v>0</v>
      </c>
      <c r="CD1474" s="36">
        <f t="shared" si="381"/>
        <v>0</v>
      </c>
      <c r="CE1474">
        <f t="shared" si="382"/>
        <v>0</v>
      </c>
      <c r="CF1474" s="36">
        <f t="shared" si="383"/>
        <v>0</v>
      </c>
      <c r="CG1474">
        <f t="shared" si="384"/>
        <v>0</v>
      </c>
      <c r="CH1474" s="36">
        <f t="shared" si="385"/>
        <v>0</v>
      </c>
      <c r="CI1474">
        <f t="shared" si="386"/>
        <v>0</v>
      </c>
      <c r="CJ1474" s="36">
        <f t="shared" si="387"/>
        <v>0</v>
      </c>
      <c r="CK1474">
        <f t="shared" si="388"/>
        <v>0</v>
      </c>
      <c r="CP1474" t="s">
        <v>118</v>
      </c>
      <c r="DF1474">
        <f t="shared" si="391"/>
        <v>2</v>
      </c>
      <c r="DG1474" s="70">
        <f t="shared" si="389"/>
        <v>10</v>
      </c>
      <c r="DH1474" t="str">
        <f t="shared" si="390"/>
        <v/>
      </c>
    </row>
    <row r="1475" spans="1:112" x14ac:dyDescent="0.25">
      <c r="A1475" s="23">
        <v>110510</v>
      </c>
      <c r="B1475" s="24" t="s">
        <v>1942</v>
      </c>
      <c r="C1475" s="24" t="s">
        <v>1943</v>
      </c>
      <c r="D1475" s="25" t="s">
        <v>1881</v>
      </c>
      <c r="E1475" s="26"/>
      <c r="F1475" s="27"/>
      <c r="G1475" s="27"/>
      <c r="H1475" s="27"/>
      <c r="I1475" s="27"/>
      <c r="J1475" s="27"/>
      <c r="K1475" s="27"/>
      <c r="L1475" s="27"/>
      <c r="M1475" s="27"/>
      <c r="N1475" s="26"/>
      <c r="O1475" s="27"/>
      <c r="P1475" s="27"/>
      <c r="Q1475" s="28"/>
      <c r="R1475" s="28"/>
      <c r="S1475" s="28"/>
      <c r="T1475" s="29"/>
      <c r="U1475" s="28"/>
      <c r="V1475" s="30">
        <v>1</v>
      </c>
      <c r="W1475" s="30">
        <v>2</v>
      </c>
      <c r="X1475" s="30">
        <v>3</v>
      </c>
      <c r="Y1475" s="30">
        <v>4</v>
      </c>
      <c r="Z1475" s="30">
        <v>5</v>
      </c>
      <c r="AA1475" s="30">
        <v>6</v>
      </c>
      <c r="AB1475" s="30">
        <v>7</v>
      </c>
      <c r="AC1475" s="30" t="s">
        <v>113</v>
      </c>
      <c r="AD1475" s="30" t="s">
        <v>113</v>
      </c>
      <c r="AE1475" s="30" t="s">
        <v>113</v>
      </c>
      <c r="AF1475" s="30" t="s">
        <v>113</v>
      </c>
      <c r="AG1475" s="30" t="s">
        <v>113</v>
      </c>
      <c r="AH1475" s="30" t="s">
        <v>113</v>
      </c>
      <c r="AI1475" s="30" t="s">
        <v>113</v>
      </c>
      <c r="AJ1475" s="30" t="s">
        <v>113</v>
      </c>
      <c r="AK1475" s="30" t="s">
        <v>113</v>
      </c>
      <c r="AL1475" s="30" t="s">
        <v>113</v>
      </c>
      <c r="AM1475" s="30">
        <v>0</v>
      </c>
      <c r="AN1475" s="30">
        <v>23</v>
      </c>
      <c r="AO1475" s="30">
        <v>0</v>
      </c>
      <c r="AP1475" s="30">
        <v>7</v>
      </c>
      <c r="AQ1475" s="31" t="s">
        <v>113</v>
      </c>
      <c r="AR1475" s="31" t="s">
        <v>113</v>
      </c>
      <c r="AS1475" s="31" t="s">
        <v>113</v>
      </c>
      <c r="AT1475" s="32">
        <v>0</v>
      </c>
      <c r="AU1475" s="32">
        <v>0</v>
      </c>
      <c r="AV1475" s="32">
        <v>0</v>
      </c>
      <c r="AW1475" s="32">
        <v>0</v>
      </c>
      <c r="AX1475" s="32">
        <v>0</v>
      </c>
      <c r="AY1475" s="32">
        <v>0</v>
      </c>
      <c r="AZ1475" s="32">
        <v>0</v>
      </c>
      <c r="BA1475" s="32">
        <v>0</v>
      </c>
      <c r="BB1475" s="32">
        <v>0</v>
      </c>
      <c r="BC1475" s="32">
        <v>0</v>
      </c>
      <c r="BD1475" s="33">
        <v>7.2</v>
      </c>
      <c r="BE1475" s="33">
        <v>7.2</v>
      </c>
      <c r="BF1475" s="33">
        <v>7.2</v>
      </c>
      <c r="BG1475" s="33">
        <v>7.2</v>
      </c>
      <c r="BH1475" s="33">
        <v>7.2</v>
      </c>
      <c r="BI1475" s="33">
        <v>7.2</v>
      </c>
      <c r="BJ1475" s="34" t="s">
        <v>113</v>
      </c>
      <c r="BK1475" s="35" t="s">
        <v>113</v>
      </c>
      <c r="BL1475" t="str">
        <f>IF(BY1475&gt;LARGE(BZ1475:$CK1475,1),1,"")</f>
        <v/>
      </c>
      <c r="BM1475" t="str">
        <f>IF(BZ1475&gt;LARGE(CA1475:$CK1475,1),2,"")</f>
        <v/>
      </c>
      <c r="BN1475" t="str">
        <f>IF(CA1475&gt;LARGE(CB1475:$CK1475,1),2.2,"")</f>
        <v/>
      </c>
      <c r="BO1475" t="str">
        <f>IF(CB1475&gt;LARGE(CC1475:$CK1475,1),3,"")</f>
        <v/>
      </c>
      <c r="BP1475" t="str">
        <f>IF(CC1475&gt;LARGE(CD1475:$CK1475,1),3.2,"")</f>
        <v/>
      </c>
      <c r="BQ1475" t="str">
        <f>IF(CD1475&gt;LARGE(CE1475:$CK1475,1),4,"")</f>
        <v/>
      </c>
      <c r="BR1475" t="str">
        <f>IF(CE1475&gt;LARGE(CF1475:$CK1475,1),4.2,"")</f>
        <v/>
      </c>
      <c r="BS1475" t="str">
        <f>IF(CF1475&gt;LARGE(CG1475:$CK1475,1),5,"")</f>
        <v/>
      </c>
      <c r="BT1475" t="str">
        <f>IF(CG1475&gt;LARGE(CH1475:$CK1475,1),5.2,"")</f>
        <v/>
      </c>
      <c r="BU1475" t="str">
        <f>IF(CH1475&gt;LARGE(CI1475:$CK1475,1),6,"")</f>
        <v/>
      </c>
      <c r="BV1475" t="str">
        <f>IF(CI1475&gt;LARGE(CJ1475:$CK1475,1),6.2,"")</f>
        <v/>
      </c>
      <c r="BW1475" t="str">
        <f>IF(CJ1475&gt;LARGE(CK1475:$CK1475,1),7,"")</f>
        <v/>
      </c>
      <c r="BX1475" t="str">
        <f t="shared" si="375"/>
        <v/>
      </c>
      <c r="BY1475" s="36">
        <f t="shared" si="376"/>
        <v>0</v>
      </c>
      <c r="BZ1475" s="36">
        <f t="shared" si="377"/>
        <v>0</v>
      </c>
      <c r="CA1475">
        <f t="shared" si="378"/>
        <v>0</v>
      </c>
      <c r="CB1475" s="36">
        <f t="shared" si="379"/>
        <v>0</v>
      </c>
      <c r="CC1475">
        <f t="shared" si="380"/>
        <v>0</v>
      </c>
      <c r="CD1475" s="36">
        <f t="shared" si="381"/>
        <v>0</v>
      </c>
      <c r="CE1475">
        <f t="shared" si="382"/>
        <v>0</v>
      </c>
      <c r="CF1475" s="36">
        <f t="shared" si="383"/>
        <v>0</v>
      </c>
      <c r="CG1475">
        <f t="shared" si="384"/>
        <v>0</v>
      </c>
      <c r="CH1475" s="36">
        <f t="shared" si="385"/>
        <v>0</v>
      </c>
      <c r="CI1475">
        <f t="shared" si="386"/>
        <v>0</v>
      </c>
      <c r="CJ1475" s="36">
        <f t="shared" si="387"/>
        <v>0</v>
      </c>
      <c r="CK1475">
        <f t="shared" si="388"/>
        <v>0</v>
      </c>
      <c r="CP1475">
        <v>2318</v>
      </c>
      <c r="DF1475" t="str">
        <f t="shared" si="391"/>
        <v/>
      </c>
      <c r="DG1475" s="70">
        <f t="shared" si="389"/>
        <v>0</v>
      </c>
      <c r="DH1475" t="str">
        <f t="shared" si="390"/>
        <v/>
      </c>
    </row>
    <row r="1476" spans="1:112" x14ac:dyDescent="0.25">
      <c r="A1476" s="23">
        <v>88923</v>
      </c>
      <c r="B1476" s="24" t="s">
        <v>539</v>
      </c>
      <c r="C1476" s="24" t="s">
        <v>722</v>
      </c>
      <c r="D1476" s="25" t="s">
        <v>1881</v>
      </c>
      <c r="E1476" s="26"/>
      <c r="F1476" s="27"/>
      <c r="G1476" s="27"/>
      <c r="H1476" s="27"/>
      <c r="I1476" s="27"/>
      <c r="J1476" s="27"/>
      <c r="K1476" s="27"/>
      <c r="L1476" s="27"/>
      <c r="M1476" s="27"/>
      <c r="N1476" s="26"/>
      <c r="O1476" s="27"/>
      <c r="P1476" s="27" t="s">
        <v>113</v>
      </c>
      <c r="Q1476" s="28"/>
      <c r="R1476" s="28"/>
      <c r="S1476" s="28"/>
      <c r="T1476" s="29"/>
      <c r="U1476" s="28"/>
      <c r="V1476" s="30">
        <v>1</v>
      </c>
      <c r="W1476" s="30">
        <v>2</v>
      </c>
      <c r="X1476" s="30">
        <v>3</v>
      </c>
      <c r="Y1476" s="30">
        <v>4</v>
      </c>
      <c r="Z1476" s="30">
        <v>5</v>
      </c>
      <c r="AA1476" s="30">
        <v>6</v>
      </c>
      <c r="AB1476" s="30">
        <v>7</v>
      </c>
      <c r="AC1476" s="30" t="s">
        <v>113</v>
      </c>
      <c r="AD1476" s="30" t="s">
        <v>113</v>
      </c>
      <c r="AE1476" s="30" t="s">
        <v>113</v>
      </c>
      <c r="AF1476" s="30" t="s">
        <v>113</v>
      </c>
      <c r="AG1476" s="30" t="s">
        <v>113</v>
      </c>
      <c r="AH1476" s="30" t="s">
        <v>113</v>
      </c>
      <c r="AI1476" s="30" t="s">
        <v>113</v>
      </c>
      <c r="AJ1476" s="30" t="s">
        <v>113</v>
      </c>
      <c r="AK1476" s="30" t="s">
        <v>113</v>
      </c>
      <c r="AL1476" s="30" t="s">
        <v>113</v>
      </c>
      <c r="AM1476" s="30">
        <v>0</v>
      </c>
      <c r="AN1476" s="30">
        <v>23</v>
      </c>
      <c r="AO1476" s="30">
        <v>0</v>
      </c>
      <c r="AP1476" s="30">
        <v>7</v>
      </c>
      <c r="AQ1476" s="31" t="s">
        <v>113</v>
      </c>
      <c r="AR1476" s="31" t="s">
        <v>113</v>
      </c>
      <c r="AS1476" s="31" t="s">
        <v>113</v>
      </c>
      <c r="AT1476" s="32">
        <v>0</v>
      </c>
      <c r="AU1476" s="32">
        <v>0</v>
      </c>
      <c r="AV1476" s="32">
        <v>0</v>
      </c>
      <c r="AW1476" s="32">
        <v>0</v>
      </c>
      <c r="AX1476" s="32">
        <v>0</v>
      </c>
      <c r="AY1476" s="32">
        <v>0</v>
      </c>
      <c r="AZ1476" s="32">
        <v>0</v>
      </c>
      <c r="BA1476" s="32">
        <v>0</v>
      </c>
      <c r="BB1476" s="32">
        <v>0</v>
      </c>
      <c r="BC1476" s="32">
        <v>0</v>
      </c>
      <c r="BD1476" s="33">
        <v>7.2</v>
      </c>
      <c r="BE1476" s="33">
        <v>7.2</v>
      </c>
      <c r="BF1476" s="33">
        <v>7.2</v>
      </c>
      <c r="BG1476" s="33">
        <v>7.2</v>
      </c>
      <c r="BH1476" s="33">
        <v>7.2</v>
      </c>
      <c r="BI1476" s="33">
        <v>7.2</v>
      </c>
      <c r="BJ1476" s="34" t="s">
        <v>113</v>
      </c>
      <c r="BK1476" s="35" t="s">
        <v>113</v>
      </c>
      <c r="BL1476" t="str">
        <f>IF(BY1476&gt;LARGE(BZ1476:$CK1476,1),1,"")</f>
        <v/>
      </c>
      <c r="BM1476" t="str">
        <f>IF(BZ1476&gt;LARGE(CA1476:$CK1476,1),2,"")</f>
        <v/>
      </c>
      <c r="BN1476" t="str">
        <f>IF(CA1476&gt;LARGE(CB1476:$CK1476,1),2.2,"")</f>
        <v/>
      </c>
      <c r="BO1476" t="str">
        <f>IF(CB1476&gt;LARGE(CC1476:$CK1476,1),3,"")</f>
        <v/>
      </c>
      <c r="BP1476" t="str">
        <f>IF(CC1476&gt;LARGE(CD1476:$CK1476,1),3.2,"")</f>
        <v/>
      </c>
      <c r="BQ1476" t="str">
        <f>IF(CD1476&gt;LARGE(CE1476:$CK1476,1),4,"")</f>
        <v/>
      </c>
      <c r="BR1476" t="str">
        <f>IF(CE1476&gt;LARGE(CF1476:$CK1476,1),4.2,"")</f>
        <v/>
      </c>
      <c r="BS1476" t="str">
        <f>IF(CF1476&gt;LARGE(CG1476:$CK1476,1),5,"")</f>
        <v/>
      </c>
      <c r="BT1476" t="str">
        <f>IF(CG1476&gt;LARGE(CH1476:$CK1476,1),5.2,"")</f>
        <v/>
      </c>
      <c r="BU1476" t="str">
        <f>IF(CH1476&gt;LARGE(CI1476:$CK1476,1),6,"")</f>
        <v/>
      </c>
      <c r="BV1476" t="str">
        <f>IF(CI1476&gt;LARGE(CJ1476:$CK1476,1),6.2,"")</f>
        <v/>
      </c>
      <c r="BW1476" t="str">
        <f>IF(CJ1476&gt;LARGE(CK1476:$CK1476,1),7,"")</f>
        <v/>
      </c>
      <c r="BX1476" t="str">
        <f t="shared" si="375"/>
        <v/>
      </c>
      <c r="BY1476" s="36">
        <f t="shared" si="376"/>
        <v>0</v>
      </c>
      <c r="BZ1476" s="36">
        <f t="shared" si="377"/>
        <v>0</v>
      </c>
      <c r="CA1476">
        <f t="shared" si="378"/>
        <v>0</v>
      </c>
      <c r="CB1476" s="36">
        <f t="shared" si="379"/>
        <v>0</v>
      </c>
      <c r="CC1476">
        <f t="shared" si="380"/>
        <v>0</v>
      </c>
      <c r="CD1476" s="36">
        <f t="shared" si="381"/>
        <v>0</v>
      </c>
      <c r="CE1476">
        <f t="shared" si="382"/>
        <v>0</v>
      </c>
      <c r="CF1476" s="36">
        <f t="shared" si="383"/>
        <v>0</v>
      </c>
      <c r="CG1476">
        <f t="shared" si="384"/>
        <v>0</v>
      </c>
      <c r="CH1476" s="36">
        <f t="shared" si="385"/>
        <v>0</v>
      </c>
      <c r="CI1476">
        <f t="shared" si="386"/>
        <v>0</v>
      </c>
      <c r="CJ1476" s="36">
        <f t="shared" si="387"/>
        <v>0</v>
      </c>
      <c r="CK1476">
        <f t="shared" si="388"/>
        <v>0</v>
      </c>
      <c r="CP1476">
        <v>2321</v>
      </c>
      <c r="DF1476" t="str">
        <f t="shared" si="391"/>
        <v/>
      </c>
      <c r="DG1476" s="70">
        <f t="shared" si="389"/>
        <v>0</v>
      </c>
      <c r="DH1476" t="str">
        <f t="shared" si="390"/>
        <v/>
      </c>
    </row>
    <row r="1477" spans="1:112" x14ac:dyDescent="0.25">
      <c r="A1477" s="23">
        <v>98211</v>
      </c>
      <c r="B1477" s="24" t="s">
        <v>1944</v>
      </c>
      <c r="C1477" s="24" t="s">
        <v>1945</v>
      </c>
      <c r="D1477" s="25" t="s">
        <v>1881</v>
      </c>
      <c r="E1477" s="26"/>
      <c r="F1477" s="27"/>
      <c r="G1477" s="27"/>
      <c r="H1477" s="27"/>
      <c r="I1477" s="27"/>
      <c r="J1477" s="27"/>
      <c r="K1477" s="27"/>
      <c r="L1477" s="27"/>
      <c r="M1477" s="27"/>
      <c r="N1477" s="26"/>
      <c r="O1477" s="27"/>
      <c r="P1477" s="27">
        <v>5</v>
      </c>
      <c r="Q1477" s="28"/>
      <c r="R1477" s="28"/>
      <c r="S1477" s="28"/>
      <c r="T1477" s="29"/>
      <c r="U1477" s="28"/>
      <c r="V1477" s="30">
        <v>1</v>
      </c>
      <c r="W1477" s="30">
        <v>2</v>
      </c>
      <c r="X1477" s="30">
        <v>3</v>
      </c>
      <c r="Y1477" s="30">
        <v>4</v>
      </c>
      <c r="Z1477" s="30">
        <v>5</v>
      </c>
      <c r="AA1477" s="30">
        <v>6</v>
      </c>
      <c r="AB1477" s="30">
        <v>7</v>
      </c>
      <c r="AC1477" s="30" t="s">
        <v>113</v>
      </c>
      <c r="AD1477" s="30" t="s">
        <v>113</v>
      </c>
      <c r="AE1477" s="30" t="s">
        <v>113</v>
      </c>
      <c r="AF1477" s="30" t="s">
        <v>113</v>
      </c>
      <c r="AG1477" s="30" t="s">
        <v>113</v>
      </c>
      <c r="AH1477" s="30" t="s">
        <v>113</v>
      </c>
      <c r="AI1477" s="30" t="s">
        <v>113</v>
      </c>
      <c r="AJ1477" s="30" t="s">
        <v>113</v>
      </c>
      <c r="AK1477" s="30" t="s">
        <v>113</v>
      </c>
      <c r="AL1477" s="30" t="s">
        <v>113</v>
      </c>
      <c r="AM1477" s="30">
        <v>0</v>
      </c>
      <c r="AN1477" s="30">
        <v>23</v>
      </c>
      <c r="AO1477" s="30">
        <v>1</v>
      </c>
      <c r="AP1477" s="30">
        <v>6</v>
      </c>
      <c r="AQ1477" s="31">
        <v>5</v>
      </c>
      <c r="AR1477" s="31">
        <v>5</v>
      </c>
      <c r="AS1477" s="31">
        <v>5</v>
      </c>
      <c r="AT1477" s="32">
        <v>0</v>
      </c>
      <c r="AU1477" s="32">
        <v>0</v>
      </c>
      <c r="AV1477" s="32">
        <v>0</v>
      </c>
      <c r="AW1477" s="32">
        <v>0</v>
      </c>
      <c r="AX1477" s="32">
        <v>0</v>
      </c>
      <c r="AY1477" s="32">
        <v>0</v>
      </c>
      <c r="AZ1477" s="32">
        <v>0</v>
      </c>
      <c r="BA1477" s="32">
        <v>0</v>
      </c>
      <c r="BB1477" s="32">
        <v>0</v>
      </c>
      <c r="BC1477" s="32">
        <v>0</v>
      </c>
      <c r="BD1477" s="33">
        <v>7.2</v>
      </c>
      <c r="BE1477" s="33">
        <v>7.2</v>
      </c>
      <c r="BF1477" s="33">
        <v>7.2</v>
      </c>
      <c r="BG1477" s="33">
        <v>7.2</v>
      </c>
      <c r="BH1477" s="33">
        <v>7.2</v>
      </c>
      <c r="BI1477" s="33">
        <v>7.2</v>
      </c>
      <c r="BJ1477" s="34" t="s">
        <v>113</v>
      </c>
      <c r="BK1477" s="35" t="s">
        <v>113</v>
      </c>
      <c r="BL1477" t="str">
        <f>IF(BY1477&gt;LARGE(BZ1477:$CK1477,1),1,"")</f>
        <v/>
      </c>
      <c r="BM1477" t="str">
        <f>IF(BZ1477&gt;LARGE(CA1477:$CK1477,1),2,"")</f>
        <v/>
      </c>
      <c r="BN1477" t="str">
        <f>IF(CA1477&gt;LARGE(CB1477:$CK1477,1),2.2,"")</f>
        <v/>
      </c>
      <c r="BO1477" t="str">
        <f>IF(CB1477&gt;LARGE(CC1477:$CK1477,1),3,"")</f>
        <v/>
      </c>
      <c r="BP1477" t="str">
        <f>IF(CC1477&gt;LARGE(CD1477:$CK1477,1),3.2,"")</f>
        <v/>
      </c>
      <c r="BQ1477" t="str">
        <f>IF(CD1477&gt;LARGE(CE1477:$CK1477,1),4,"")</f>
        <v/>
      </c>
      <c r="BR1477" t="str">
        <f>IF(CE1477&gt;LARGE(CF1477:$CK1477,1),4.2,"")</f>
        <v/>
      </c>
      <c r="BS1477" t="str">
        <f>IF(CF1477&gt;LARGE(CG1477:$CK1477,1),5,"")</f>
        <v/>
      </c>
      <c r="BT1477" t="str">
        <f>IF(CG1477&gt;LARGE(CH1477:$CK1477,1),5.2,"")</f>
        <v/>
      </c>
      <c r="BU1477" t="str">
        <f>IF(CH1477&gt;LARGE(CI1477:$CK1477,1),6,"")</f>
        <v/>
      </c>
      <c r="BV1477" t="str">
        <f>IF(CI1477&gt;LARGE(CJ1477:$CK1477,1),6.2,"")</f>
        <v/>
      </c>
      <c r="BW1477" t="str">
        <f>IF(CJ1477&gt;LARGE(CK1477:$CK1477,1),7,"")</f>
        <v/>
      </c>
      <c r="BX1477" t="str">
        <f t="shared" si="375"/>
        <v/>
      </c>
      <c r="BY1477" s="36">
        <f t="shared" si="376"/>
        <v>0</v>
      </c>
      <c r="BZ1477" s="36">
        <f t="shared" si="377"/>
        <v>0</v>
      </c>
      <c r="CA1477">
        <f t="shared" si="378"/>
        <v>0</v>
      </c>
      <c r="CB1477" s="36">
        <f t="shared" si="379"/>
        <v>0</v>
      </c>
      <c r="CC1477">
        <f t="shared" si="380"/>
        <v>0</v>
      </c>
      <c r="CD1477" s="36">
        <f t="shared" si="381"/>
        <v>0</v>
      </c>
      <c r="CE1477">
        <f t="shared" si="382"/>
        <v>0</v>
      </c>
      <c r="CF1477" s="36">
        <f t="shared" si="383"/>
        <v>0</v>
      </c>
      <c r="CG1477">
        <f t="shared" si="384"/>
        <v>0</v>
      </c>
      <c r="CH1477" s="36">
        <f t="shared" si="385"/>
        <v>0</v>
      </c>
      <c r="CI1477">
        <f t="shared" si="386"/>
        <v>0</v>
      </c>
      <c r="CJ1477" s="36">
        <f t="shared" si="387"/>
        <v>0</v>
      </c>
      <c r="CK1477">
        <f t="shared" si="388"/>
        <v>0</v>
      </c>
      <c r="CP1477">
        <v>2322</v>
      </c>
      <c r="DF1477">
        <f t="shared" si="391"/>
        <v>5</v>
      </c>
      <c r="DG1477" s="70">
        <f t="shared" si="389"/>
        <v>0</v>
      </c>
      <c r="DH1477" t="str">
        <f t="shared" si="390"/>
        <v/>
      </c>
    </row>
    <row r="1478" spans="1:112" x14ac:dyDescent="0.25">
      <c r="A1478" s="23">
        <v>71921</v>
      </c>
      <c r="B1478" s="24" t="s">
        <v>1946</v>
      </c>
      <c r="C1478" s="24" t="s">
        <v>616</v>
      </c>
      <c r="D1478" s="25" t="s">
        <v>1881</v>
      </c>
      <c r="E1478" s="26"/>
      <c r="F1478" s="27"/>
      <c r="G1478" s="27"/>
      <c r="H1478" s="27"/>
      <c r="I1478" s="27"/>
      <c r="J1478" s="27"/>
      <c r="K1478" s="27"/>
      <c r="L1478" s="27"/>
      <c r="M1478" s="27">
        <v>7</v>
      </c>
      <c r="N1478" s="26">
        <v>7</v>
      </c>
      <c r="O1478" s="27">
        <v>7</v>
      </c>
      <c r="P1478" s="27">
        <v>7</v>
      </c>
      <c r="Q1478" s="28"/>
      <c r="R1478" s="28"/>
      <c r="S1478" s="28"/>
      <c r="T1478" s="29"/>
      <c r="U1478" s="28"/>
      <c r="V1478" s="30">
        <v>1</v>
      </c>
      <c r="W1478" s="30">
        <v>2</v>
      </c>
      <c r="X1478" s="30">
        <v>3</v>
      </c>
      <c r="Y1478" s="30">
        <v>4</v>
      </c>
      <c r="Z1478" s="30">
        <v>5</v>
      </c>
      <c r="AA1478" s="30">
        <v>6</v>
      </c>
      <c r="AB1478" s="30">
        <v>7</v>
      </c>
      <c r="AC1478" s="30" t="s">
        <v>113</v>
      </c>
      <c r="AD1478" s="30" t="s">
        <v>113</v>
      </c>
      <c r="AE1478" s="30" t="s">
        <v>113</v>
      </c>
      <c r="AF1478" s="30" t="s">
        <v>113</v>
      </c>
      <c r="AG1478" s="30" t="s">
        <v>113</v>
      </c>
      <c r="AH1478" s="30" t="s">
        <v>113</v>
      </c>
      <c r="AI1478" s="30" t="s">
        <v>113</v>
      </c>
      <c r="AJ1478" s="30" t="s">
        <v>113</v>
      </c>
      <c r="AK1478" s="30" t="s">
        <v>113</v>
      </c>
      <c r="AL1478" s="30" t="s">
        <v>113</v>
      </c>
      <c r="AM1478" s="30">
        <v>0</v>
      </c>
      <c r="AN1478" s="30">
        <v>23</v>
      </c>
      <c r="AO1478" s="30">
        <v>0</v>
      </c>
      <c r="AP1478" s="30">
        <v>7</v>
      </c>
      <c r="AQ1478" s="31">
        <v>7</v>
      </c>
      <c r="AR1478" s="31">
        <v>7</v>
      </c>
      <c r="AS1478" s="31">
        <v>7</v>
      </c>
      <c r="AT1478" s="32">
        <v>0</v>
      </c>
      <c r="AU1478" s="32">
        <v>0</v>
      </c>
      <c r="AV1478" s="32">
        <v>0</v>
      </c>
      <c r="AW1478" s="32">
        <v>0</v>
      </c>
      <c r="AX1478" s="32">
        <v>0</v>
      </c>
      <c r="AY1478" s="32">
        <v>0</v>
      </c>
      <c r="AZ1478" s="32">
        <v>0</v>
      </c>
      <c r="BA1478" s="32">
        <v>0</v>
      </c>
      <c r="BB1478" s="32">
        <v>0</v>
      </c>
      <c r="BC1478" s="32">
        <v>0</v>
      </c>
      <c r="BD1478" s="33">
        <v>7.2</v>
      </c>
      <c r="BE1478" s="33">
        <v>7.2</v>
      </c>
      <c r="BF1478" s="33">
        <v>7.2</v>
      </c>
      <c r="BG1478" s="33">
        <v>7.2</v>
      </c>
      <c r="BH1478" s="33">
        <v>7.2</v>
      </c>
      <c r="BI1478" s="33">
        <v>7.2</v>
      </c>
      <c r="BJ1478" s="34" t="s">
        <v>113</v>
      </c>
      <c r="BK1478" s="35" t="s">
        <v>113</v>
      </c>
      <c r="BL1478" t="str">
        <f>IF(BY1478&gt;LARGE(BZ1478:$CK1478,1),1,"")</f>
        <v/>
      </c>
      <c r="BM1478" t="str">
        <f>IF(BZ1478&gt;LARGE(CA1478:$CK1478,1),2,"")</f>
        <v/>
      </c>
      <c r="BN1478" t="str">
        <f>IF(CA1478&gt;LARGE(CB1478:$CK1478,1),2.2,"")</f>
        <v/>
      </c>
      <c r="BO1478" t="str">
        <f>IF(CB1478&gt;LARGE(CC1478:$CK1478,1),3,"")</f>
        <v/>
      </c>
      <c r="BP1478" t="str">
        <f>IF(CC1478&gt;LARGE(CD1478:$CK1478,1),3.2,"")</f>
        <v/>
      </c>
      <c r="BQ1478" t="str">
        <f>IF(CD1478&gt;LARGE(CE1478:$CK1478,1),4,"")</f>
        <v/>
      </c>
      <c r="BR1478" t="str">
        <f>IF(CE1478&gt;LARGE(CF1478:$CK1478,1),4.2,"")</f>
        <v/>
      </c>
      <c r="BS1478" t="str">
        <f>IF(CF1478&gt;LARGE(CG1478:$CK1478,1),5,"")</f>
        <v/>
      </c>
      <c r="BT1478" t="str">
        <f>IF(CG1478&gt;LARGE(CH1478:$CK1478,1),5.2,"")</f>
        <v/>
      </c>
      <c r="BU1478" t="str">
        <f>IF(CH1478&gt;LARGE(CI1478:$CK1478,1),6,"")</f>
        <v/>
      </c>
      <c r="BV1478" t="str">
        <f>IF(CI1478&gt;LARGE(CJ1478:$CK1478,1),6.2,"")</f>
        <v/>
      </c>
      <c r="BW1478" t="str">
        <f>IF(CJ1478&gt;LARGE(CK1478:$CK1478,1),7,"")</f>
        <v/>
      </c>
      <c r="BX1478" t="str">
        <f t="shared" si="375"/>
        <v/>
      </c>
      <c r="BY1478" s="36">
        <f t="shared" si="376"/>
        <v>0</v>
      </c>
      <c r="BZ1478" s="36">
        <f t="shared" si="377"/>
        <v>0</v>
      </c>
      <c r="CA1478">
        <f t="shared" si="378"/>
        <v>0</v>
      </c>
      <c r="CB1478" s="36">
        <f t="shared" si="379"/>
        <v>0</v>
      </c>
      <c r="CC1478">
        <f t="shared" si="380"/>
        <v>0</v>
      </c>
      <c r="CD1478" s="36">
        <f t="shared" si="381"/>
        <v>0</v>
      </c>
      <c r="CE1478">
        <f t="shared" si="382"/>
        <v>0</v>
      </c>
      <c r="CF1478" s="36">
        <f t="shared" si="383"/>
        <v>0</v>
      </c>
      <c r="CG1478">
        <f t="shared" si="384"/>
        <v>0</v>
      </c>
      <c r="CH1478" s="36">
        <f t="shared" si="385"/>
        <v>0</v>
      </c>
      <c r="CI1478">
        <f t="shared" si="386"/>
        <v>0</v>
      </c>
      <c r="CJ1478" s="36">
        <f t="shared" si="387"/>
        <v>0</v>
      </c>
      <c r="CK1478">
        <f t="shared" si="388"/>
        <v>0</v>
      </c>
      <c r="CP1478">
        <v>2323</v>
      </c>
      <c r="DF1478">
        <f t="shared" si="391"/>
        <v>7</v>
      </c>
      <c r="DG1478" s="70">
        <f t="shared" si="389"/>
        <v>0</v>
      </c>
      <c r="DH1478" t="str">
        <f t="shared" si="390"/>
        <v/>
      </c>
    </row>
    <row r="1479" spans="1:112" x14ac:dyDescent="0.25">
      <c r="A1479" s="23">
        <v>64193</v>
      </c>
      <c r="B1479" s="24" t="s">
        <v>1947</v>
      </c>
      <c r="C1479" s="24" t="s">
        <v>1948</v>
      </c>
      <c r="D1479" s="25" t="s">
        <v>1881</v>
      </c>
      <c r="E1479" s="26"/>
      <c r="F1479" s="27"/>
      <c r="G1479" s="27"/>
      <c r="H1479" s="27"/>
      <c r="I1479" s="27"/>
      <c r="J1479" s="27"/>
      <c r="K1479" s="27"/>
      <c r="L1479" s="27"/>
      <c r="M1479" s="27"/>
      <c r="N1479" s="26"/>
      <c r="O1479" s="27"/>
      <c r="P1479" s="27">
        <v>1</v>
      </c>
      <c r="Q1479" s="28"/>
      <c r="R1479" s="28"/>
      <c r="S1479" s="28"/>
      <c r="T1479" s="29"/>
      <c r="U1479" s="28"/>
      <c r="V1479" s="30">
        <v>1</v>
      </c>
      <c r="W1479" s="30">
        <v>2</v>
      </c>
      <c r="X1479" s="30">
        <v>3</v>
      </c>
      <c r="Y1479" s="30">
        <v>4</v>
      </c>
      <c r="Z1479" s="30">
        <v>5</v>
      </c>
      <c r="AA1479" s="30">
        <v>6</v>
      </c>
      <c r="AB1479" s="30">
        <v>7</v>
      </c>
      <c r="AC1479" s="30" t="s">
        <v>113</v>
      </c>
      <c r="AD1479" s="30" t="s">
        <v>113</v>
      </c>
      <c r="AE1479" s="30" t="s">
        <v>113</v>
      </c>
      <c r="AF1479" s="30" t="s">
        <v>113</v>
      </c>
      <c r="AG1479" s="30" t="s">
        <v>113</v>
      </c>
      <c r="AH1479" s="30" t="s">
        <v>113</v>
      </c>
      <c r="AI1479" s="30" t="s">
        <v>113</v>
      </c>
      <c r="AJ1479" s="30" t="s">
        <v>113</v>
      </c>
      <c r="AK1479" s="30" t="s">
        <v>113</v>
      </c>
      <c r="AL1479" s="30" t="s">
        <v>113</v>
      </c>
      <c r="AM1479" s="30">
        <v>0</v>
      </c>
      <c r="AN1479" s="30">
        <v>23</v>
      </c>
      <c r="AO1479" s="30">
        <v>5</v>
      </c>
      <c r="AP1479" s="30">
        <v>2</v>
      </c>
      <c r="AQ1479" s="31">
        <v>1</v>
      </c>
      <c r="AR1479" s="31">
        <v>1</v>
      </c>
      <c r="AS1479" s="31">
        <v>1</v>
      </c>
      <c r="AT1479" s="32">
        <v>1</v>
      </c>
      <c r="AU1479" s="32">
        <v>1</v>
      </c>
      <c r="AV1479" s="32">
        <v>1</v>
      </c>
      <c r="AW1479" s="32">
        <v>1</v>
      </c>
      <c r="AX1479" s="32">
        <v>1</v>
      </c>
      <c r="AY1479" s="32">
        <v>1</v>
      </c>
      <c r="AZ1479" s="32">
        <v>1</v>
      </c>
      <c r="BA1479" s="32">
        <v>1</v>
      </c>
      <c r="BB1479" s="32">
        <v>0</v>
      </c>
      <c r="BC1479" s="32">
        <v>0</v>
      </c>
      <c r="BD1479" s="33">
        <v>7.2</v>
      </c>
      <c r="BE1479" s="33">
        <v>1</v>
      </c>
      <c r="BF1479" s="33">
        <v>1</v>
      </c>
      <c r="BG1479" s="33">
        <v>1</v>
      </c>
      <c r="BH1479" s="33">
        <v>1</v>
      </c>
      <c r="BI1479" s="33">
        <v>1</v>
      </c>
      <c r="BJ1479" s="34">
        <v>1</v>
      </c>
      <c r="BK1479" s="35">
        <v>1</v>
      </c>
      <c r="BL1479">
        <f>IF(BY1479&gt;LARGE(BZ1479:$CK1479,1),1,"")</f>
        <v>1</v>
      </c>
      <c r="BM1479" t="str">
        <f>IF(BZ1479&gt;LARGE(CA1479:$CK1479,1),2,"")</f>
        <v/>
      </c>
      <c r="BN1479" t="str">
        <f>IF(CA1479&gt;LARGE(CB1479:$CK1479,1),2.2,"")</f>
        <v/>
      </c>
      <c r="BO1479" t="str">
        <f>IF(CB1479&gt;LARGE(CC1479:$CK1479,1),3,"")</f>
        <v/>
      </c>
      <c r="BP1479" t="str">
        <f>IF(CC1479&gt;LARGE(CD1479:$CK1479,1),3.2,"")</f>
        <v/>
      </c>
      <c r="BQ1479" t="str">
        <f>IF(CD1479&gt;LARGE(CE1479:$CK1479,1),4,"")</f>
        <v/>
      </c>
      <c r="BR1479" t="str">
        <f>IF(CE1479&gt;LARGE(CF1479:$CK1479,1),4.2,"")</f>
        <v/>
      </c>
      <c r="BS1479" t="str">
        <f>IF(CF1479&gt;LARGE(CG1479:$CK1479,1),5,"")</f>
        <v/>
      </c>
      <c r="BT1479" t="str">
        <f>IF(CG1479&gt;LARGE(CH1479:$CK1479,1),5.2,"")</f>
        <v/>
      </c>
      <c r="BU1479" t="str">
        <f>IF(CH1479&gt;LARGE(CI1479:$CK1479,1),6,"")</f>
        <v/>
      </c>
      <c r="BV1479" t="str">
        <f>IF(CI1479&gt;LARGE(CJ1479:$CK1479,1),6.2,"")</f>
        <v/>
      </c>
      <c r="BW1479" t="str">
        <f>IF(CJ1479&gt;LARGE(CK1479:$CK1479,1),7,"")</f>
        <v/>
      </c>
      <c r="BX1479" t="str">
        <f t="shared" si="375"/>
        <v/>
      </c>
      <c r="BY1479" s="36">
        <f t="shared" si="376"/>
        <v>8</v>
      </c>
      <c r="BZ1479" s="36">
        <f t="shared" si="377"/>
        <v>0</v>
      </c>
      <c r="CA1479">
        <f t="shared" si="378"/>
        <v>0</v>
      </c>
      <c r="CB1479" s="36">
        <f t="shared" si="379"/>
        <v>0</v>
      </c>
      <c r="CC1479">
        <f t="shared" si="380"/>
        <v>0</v>
      </c>
      <c r="CD1479" s="36">
        <f t="shared" si="381"/>
        <v>0</v>
      </c>
      <c r="CE1479">
        <f t="shared" si="382"/>
        <v>0</v>
      </c>
      <c r="CF1479" s="36">
        <f t="shared" si="383"/>
        <v>0</v>
      </c>
      <c r="CG1479">
        <f t="shared" si="384"/>
        <v>0</v>
      </c>
      <c r="CH1479" s="36">
        <f t="shared" si="385"/>
        <v>0</v>
      </c>
      <c r="CI1479">
        <f t="shared" si="386"/>
        <v>0</v>
      </c>
      <c r="CJ1479" s="36">
        <f t="shared" si="387"/>
        <v>0</v>
      </c>
      <c r="CK1479">
        <f t="shared" si="388"/>
        <v>0</v>
      </c>
      <c r="CP1479">
        <v>2324</v>
      </c>
      <c r="DF1479">
        <f t="shared" si="391"/>
        <v>1</v>
      </c>
      <c r="DG1479" s="70">
        <f t="shared" si="389"/>
        <v>8</v>
      </c>
      <c r="DH1479" t="str">
        <f t="shared" si="390"/>
        <v/>
      </c>
    </row>
    <row r="1480" spans="1:112" x14ac:dyDescent="0.25">
      <c r="A1480" s="23">
        <v>111031</v>
      </c>
      <c r="B1480" s="24" t="s">
        <v>1949</v>
      </c>
      <c r="C1480" s="24" t="s">
        <v>231</v>
      </c>
      <c r="D1480" s="25" t="s">
        <v>1881</v>
      </c>
      <c r="E1480" s="26"/>
      <c r="F1480" s="27"/>
      <c r="G1480" s="27"/>
      <c r="H1480" s="27"/>
      <c r="I1480" s="27"/>
      <c r="J1480" s="27"/>
      <c r="K1480" s="27"/>
      <c r="L1480" s="27"/>
      <c r="M1480" s="27"/>
      <c r="N1480" s="26"/>
      <c r="O1480" s="27"/>
      <c r="P1480" s="27"/>
      <c r="Q1480" s="28"/>
      <c r="R1480" s="28"/>
      <c r="S1480" s="28"/>
      <c r="T1480" s="29"/>
      <c r="U1480" s="28"/>
      <c r="V1480" s="30">
        <v>1</v>
      </c>
      <c r="W1480" s="30">
        <v>2</v>
      </c>
      <c r="X1480" s="30">
        <v>3</v>
      </c>
      <c r="Y1480" s="30">
        <v>4</v>
      </c>
      <c r="Z1480" s="30">
        <v>5</v>
      </c>
      <c r="AA1480" s="30">
        <v>6</v>
      </c>
      <c r="AB1480" s="30">
        <v>7</v>
      </c>
      <c r="AC1480" s="30" t="s">
        <v>113</v>
      </c>
      <c r="AD1480" s="30" t="s">
        <v>113</v>
      </c>
      <c r="AE1480" s="30" t="s">
        <v>113</v>
      </c>
      <c r="AF1480" s="30" t="s">
        <v>113</v>
      </c>
      <c r="AG1480" s="30" t="s">
        <v>113</v>
      </c>
      <c r="AH1480" s="30" t="s">
        <v>113</v>
      </c>
      <c r="AI1480" s="30" t="s">
        <v>113</v>
      </c>
      <c r="AJ1480" s="30" t="s">
        <v>113</v>
      </c>
      <c r="AK1480" s="30" t="s">
        <v>113</v>
      </c>
      <c r="AL1480" s="30" t="s">
        <v>113</v>
      </c>
      <c r="AM1480" s="30">
        <v>0</v>
      </c>
      <c r="AN1480" s="30">
        <v>23</v>
      </c>
      <c r="AO1480" s="30">
        <v>0</v>
      </c>
      <c r="AP1480" s="30">
        <v>7</v>
      </c>
      <c r="AQ1480" s="31" t="s">
        <v>113</v>
      </c>
      <c r="AR1480" s="31" t="s">
        <v>113</v>
      </c>
      <c r="AS1480" s="31" t="s">
        <v>113</v>
      </c>
      <c r="AT1480" s="32">
        <v>0</v>
      </c>
      <c r="AU1480" s="32">
        <v>0</v>
      </c>
      <c r="AV1480" s="32">
        <v>0</v>
      </c>
      <c r="AW1480" s="32">
        <v>0</v>
      </c>
      <c r="AX1480" s="32">
        <v>0</v>
      </c>
      <c r="AY1480" s="32">
        <v>0</v>
      </c>
      <c r="AZ1480" s="32">
        <v>0</v>
      </c>
      <c r="BA1480" s="32">
        <v>0</v>
      </c>
      <c r="BB1480" s="32">
        <v>0</v>
      </c>
      <c r="BC1480" s="32">
        <v>0</v>
      </c>
      <c r="BD1480" s="33">
        <v>7.2</v>
      </c>
      <c r="BE1480" s="33">
        <v>7.2</v>
      </c>
      <c r="BF1480" s="33">
        <v>7.2</v>
      </c>
      <c r="BG1480" s="33">
        <v>7.2</v>
      </c>
      <c r="BH1480" s="33">
        <v>7.2</v>
      </c>
      <c r="BI1480" s="33">
        <v>7.2</v>
      </c>
      <c r="BJ1480" s="34" t="s">
        <v>113</v>
      </c>
      <c r="BK1480" s="35" t="s">
        <v>113</v>
      </c>
      <c r="BL1480" t="str">
        <f>IF(BY1480&gt;LARGE(BZ1480:$CK1480,1),1,"")</f>
        <v/>
      </c>
      <c r="BM1480" t="str">
        <f>IF(BZ1480&gt;LARGE(CA1480:$CK1480,1),2,"")</f>
        <v/>
      </c>
      <c r="BN1480" t="str">
        <f>IF(CA1480&gt;LARGE(CB1480:$CK1480,1),2.2,"")</f>
        <v/>
      </c>
      <c r="BO1480" t="str">
        <f>IF(CB1480&gt;LARGE(CC1480:$CK1480,1),3,"")</f>
        <v/>
      </c>
      <c r="BP1480" t="str">
        <f>IF(CC1480&gt;LARGE(CD1480:$CK1480,1),3.2,"")</f>
        <v/>
      </c>
      <c r="BQ1480" t="str">
        <f>IF(CD1480&gt;LARGE(CE1480:$CK1480,1),4,"")</f>
        <v/>
      </c>
      <c r="BR1480" t="str">
        <f>IF(CE1480&gt;LARGE(CF1480:$CK1480,1),4.2,"")</f>
        <v/>
      </c>
      <c r="BS1480" t="str">
        <f>IF(CF1480&gt;LARGE(CG1480:$CK1480,1),5,"")</f>
        <v/>
      </c>
      <c r="BT1480" t="str">
        <f>IF(CG1480&gt;LARGE(CH1480:$CK1480,1),5.2,"")</f>
        <v/>
      </c>
      <c r="BU1480" t="str">
        <f>IF(CH1480&gt;LARGE(CI1480:$CK1480,1),6,"")</f>
        <v/>
      </c>
      <c r="BV1480" t="str">
        <f>IF(CI1480&gt;LARGE(CJ1480:$CK1480,1),6.2,"")</f>
        <v/>
      </c>
      <c r="BW1480" t="str">
        <f>IF(CJ1480&gt;LARGE(CK1480:$CK1480,1),7,"")</f>
        <v/>
      </c>
      <c r="BX1480" t="str">
        <f t="shared" ref="BX1480:BX1543" si="392">IF(CK1480&gt;0,7.2,"")</f>
        <v/>
      </c>
      <c r="BY1480" s="36">
        <f t="shared" ref="BY1480:BY1543" si="393">COUNTIF($AT1480:$BC1480,1)+COUNTIF($AT1480:$BC1480,1.1)</f>
        <v>0</v>
      </c>
      <c r="BZ1480" s="36">
        <f t="shared" ref="BZ1480:BZ1543" si="394">COUNTIF($AT1480:$BC1480,2)+COUNTIF($AT1480:$BC1480,2.1)</f>
        <v>0</v>
      </c>
      <c r="CA1480">
        <f t="shared" ref="CA1480:CA1543" si="395">COUNTIF($AT1480:$BC1480,2.2)</f>
        <v>0</v>
      </c>
      <c r="CB1480" s="36">
        <f t="shared" ref="CB1480:CB1543" si="396">COUNTIF($AT1480:$BC1480,3)+COUNTIF($AT1480:$BC1480,3.1)</f>
        <v>0</v>
      </c>
      <c r="CC1480">
        <f t="shared" ref="CC1480:CC1543" si="397">COUNTIF($AT1480:$BC1480,3.2)</f>
        <v>0</v>
      </c>
      <c r="CD1480" s="36">
        <f t="shared" ref="CD1480:CD1543" si="398">COUNTIF($AT1480:$BC1480,4)+COUNTIF($AT1480:$BC1480,4.1)</f>
        <v>0</v>
      </c>
      <c r="CE1480">
        <f t="shared" ref="CE1480:CE1543" si="399">COUNTIF($AT1480:$BC1480,4.2)</f>
        <v>0</v>
      </c>
      <c r="CF1480" s="36">
        <f t="shared" ref="CF1480:CF1543" si="400">COUNTIF($AT1480:$BC1480,5)+COUNTIF($AT1480:$BC1480,5.1)</f>
        <v>0</v>
      </c>
      <c r="CG1480">
        <f t="shared" ref="CG1480:CG1543" si="401">COUNTIF($AT1480:$BC1480,5.2)</f>
        <v>0</v>
      </c>
      <c r="CH1480" s="36">
        <f t="shared" ref="CH1480:CH1543" si="402">COUNTIF($AT1480:$BC1480,6)+COUNTIF($AT1480:$BC1480,6.1)</f>
        <v>0</v>
      </c>
      <c r="CI1480">
        <f t="shared" ref="CI1480:CI1543" si="403">COUNTIF($AT1480:$BC1480,6.2)</f>
        <v>0</v>
      </c>
      <c r="CJ1480" s="36">
        <f t="shared" ref="CJ1480:CJ1543" si="404">COUNTIF($AT1480:$BC1480,7)+COUNTIF($AT1480:$BC1480,7.1)</f>
        <v>0</v>
      </c>
      <c r="CK1480">
        <f t="shared" ref="CK1480:CK1543" si="405">COUNTIF($AT1480:$BC1480,7.2)</f>
        <v>0</v>
      </c>
      <c r="CP1480">
        <v>2325</v>
      </c>
      <c r="DF1480" t="str">
        <f t="shared" si="391"/>
        <v/>
      </c>
      <c r="DG1480" s="70">
        <f t="shared" si="389"/>
        <v>0</v>
      </c>
      <c r="DH1480" t="str">
        <f t="shared" si="390"/>
        <v/>
      </c>
    </row>
    <row r="1481" spans="1:112" x14ac:dyDescent="0.25">
      <c r="A1481" s="23">
        <v>116655</v>
      </c>
      <c r="B1481" s="24" t="s">
        <v>1950</v>
      </c>
      <c r="C1481" s="24" t="s">
        <v>1951</v>
      </c>
      <c r="D1481" s="25" t="s">
        <v>1881</v>
      </c>
      <c r="E1481" s="26"/>
      <c r="F1481" s="27"/>
      <c r="G1481" s="27"/>
      <c r="H1481" s="27"/>
      <c r="I1481" s="27"/>
      <c r="J1481" s="27"/>
      <c r="K1481" s="27"/>
      <c r="L1481" s="27"/>
      <c r="M1481" s="27"/>
      <c r="N1481" s="26"/>
      <c r="O1481" s="27"/>
      <c r="P1481" s="27"/>
      <c r="Q1481" s="28"/>
      <c r="R1481" s="28"/>
      <c r="S1481" s="28"/>
      <c r="T1481" s="29"/>
      <c r="U1481" s="28"/>
      <c r="V1481" s="30">
        <v>1</v>
      </c>
      <c r="W1481" s="30">
        <v>2</v>
      </c>
      <c r="X1481" s="30">
        <v>3</v>
      </c>
      <c r="Y1481" s="30">
        <v>4</v>
      </c>
      <c r="Z1481" s="30">
        <v>5</v>
      </c>
      <c r="AA1481" s="30">
        <v>6</v>
      </c>
      <c r="AB1481" s="30">
        <v>7</v>
      </c>
      <c r="AC1481" s="30" t="s">
        <v>113</v>
      </c>
      <c r="AD1481" s="30" t="s">
        <v>113</v>
      </c>
      <c r="AE1481" s="30" t="s">
        <v>113</v>
      </c>
      <c r="AF1481" s="30" t="s">
        <v>113</v>
      </c>
      <c r="AG1481" s="30" t="s">
        <v>113</v>
      </c>
      <c r="AH1481" s="30" t="s">
        <v>113</v>
      </c>
      <c r="AI1481" s="30" t="s">
        <v>113</v>
      </c>
      <c r="AJ1481" s="30" t="s">
        <v>113</v>
      </c>
      <c r="AK1481" s="30" t="s">
        <v>113</v>
      </c>
      <c r="AL1481" s="30" t="s">
        <v>113</v>
      </c>
      <c r="AM1481" s="30">
        <v>0</v>
      </c>
      <c r="AN1481" s="30">
        <v>23</v>
      </c>
      <c r="AO1481" s="30">
        <v>0</v>
      </c>
      <c r="AP1481" s="30">
        <v>7</v>
      </c>
      <c r="AQ1481" s="31" t="s">
        <v>113</v>
      </c>
      <c r="AR1481" s="31" t="s">
        <v>113</v>
      </c>
      <c r="AS1481" s="31" t="s">
        <v>113</v>
      </c>
      <c r="AT1481" s="32">
        <v>0</v>
      </c>
      <c r="AU1481" s="32">
        <v>0</v>
      </c>
      <c r="AV1481" s="32">
        <v>0</v>
      </c>
      <c r="AW1481" s="32">
        <v>0</v>
      </c>
      <c r="AX1481" s="32">
        <v>0</v>
      </c>
      <c r="AY1481" s="32">
        <v>0</v>
      </c>
      <c r="AZ1481" s="32">
        <v>0</v>
      </c>
      <c r="BA1481" s="32">
        <v>0</v>
      </c>
      <c r="BB1481" s="32">
        <v>0</v>
      </c>
      <c r="BC1481" s="32">
        <v>0</v>
      </c>
      <c r="BD1481" s="33">
        <v>7.2</v>
      </c>
      <c r="BE1481" s="33">
        <v>7.2</v>
      </c>
      <c r="BF1481" s="33">
        <v>7.2</v>
      </c>
      <c r="BG1481" s="33">
        <v>7.2</v>
      </c>
      <c r="BH1481" s="33">
        <v>7.2</v>
      </c>
      <c r="BI1481" s="33">
        <v>7.2</v>
      </c>
      <c r="BJ1481" s="34" t="s">
        <v>113</v>
      </c>
      <c r="BK1481" s="35" t="s">
        <v>113</v>
      </c>
      <c r="BL1481" t="str">
        <f>IF(BY1481&gt;LARGE(BZ1481:$CK1481,1),1,"")</f>
        <v/>
      </c>
      <c r="BM1481" t="str">
        <f>IF(BZ1481&gt;LARGE(CA1481:$CK1481,1),2,"")</f>
        <v/>
      </c>
      <c r="BN1481" t="str">
        <f>IF(CA1481&gt;LARGE(CB1481:$CK1481,1),2.2,"")</f>
        <v/>
      </c>
      <c r="BO1481" t="str">
        <f>IF(CB1481&gt;LARGE(CC1481:$CK1481,1),3,"")</f>
        <v/>
      </c>
      <c r="BP1481" t="str">
        <f>IF(CC1481&gt;LARGE(CD1481:$CK1481,1),3.2,"")</f>
        <v/>
      </c>
      <c r="BQ1481" t="str">
        <f>IF(CD1481&gt;LARGE(CE1481:$CK1481,1),4,"")</f>
        <v/>
      </c>
      <c r="BR1481" t="str">
        <f>IF(CE1481&gt;LARGE(CF1481:$CK1481,1),4.2,"")</f>
        <v/>
      </c>
      <c r="BS1481" t="str">
        <f>IF(CF1481&gt;LARGE(CG1481:$CK1481,1),5,"")</f>
        <v/>
      </c>
      <c r="BT1481" t="str">
        <f>IF(CG1481&gt;LARGE(CH1481:$CK1481,1),5.2,"")</f>
        <v/>
      </c>
      <c r="BU1481" t="str">
        <f>IF(CH1481&gt;LARGE(CI1481:$CK1481,1),6,"")</f>
        <v/>
      </c>
      <c r="BV1481" t="str">
        <f>IF(CI1481&gt;LARGE(CJ1481:$CK1481,1),6.2,"")</f>
        <v/>
      </c>
      <c r="BW1481" t="str">
        <f>IF(CJ1481&gt;LARGE(CK1481:$CK1481,1),7,"")</f>
        <v/>
      </c>
      <c r="BX1481" t="str">
        <f t="shared" si="392"/>
        <v/>
      </c>
      <c r="BY1481" s="36">
        <f t="shared" si="393"/>
        <v>0</v>
      </c>
      <c r="BZ1481" s="36">
        <f t="shared" si="394"/>
        <v>0</v>
      </c>
      <c r="CA1481">
        <f t="shared" si="395"/>
        <v>0</v>
      </c>
      <c r="CB1481" s="36">
        <f t="shared" si="396"/>
        <v>0</v>
      </c>
      <c r="CC1481">
        <f t="shared" si="397"/>
        <v>0</v>
      </c>
      <c r="CD1481" s="36">
        <f t="shared" si="398"/>
        <v>0</v>
      </c>
      <c r="CE1481">
        <f t="shared" si="399"/>
        <v>0</v>
      </c>
      <c r="CF1481" s="36">
        <f t="shared" si="400"/>
        <v>0</v>
      </c>
      <c r="CG1481">
        <f t="shared" si="401"/>
        <v>0</v>
      </c>
      <c r="CH1481" s="36">
        <f t="shared" si="402"/>
        <v>0</v>
      </c>
      <c r="CI1481">
        <f t="shared" si="403"/>
        <v>0</v>
      </c>
      <c r="CJ1481" s="36">
        <f t="shared" si="404"/>
        <v>0</v>
      </c>
      <c r="CK1481">
        <f t="shared" si="405"/>
        <v>0</v>
      </c>
      <c r="CP1481">
        <v>2326</v>
      </c>
      <c r="DF1481" t="str">
        <f t="shared" si="391"/>
        <v/>
      </c>
      <c r="DG1481" s="70">
        <f t="shared" ref="DG1481:DG1544" si="406">COUNT(AT1481:BC1481)-COUNTIF(AT1481:BC1481,0)</f>
        <v>0</v>
      </c>
      <c r="DH1481" t="str">
        <f t="shared" ref="DH1481:DH1544" si="407">IF(BJ1481&lt;&gt;BK1481,IF(DG1481&gt;4,BK1481,""),"")</f>
        <v/>
      </c>
    </row>
    <row r="1482" spans="1:112" x14ac:dyDescent="0.25">
      <c r="A1482" s="23">
        <v>59541</v>
      </c>
      <c r="B1482" s="24" t="s">
        <v>1952</v>
      </c>
      <c r="C1482" s="24" t="s">
        <v>407</v>
      </c>
      <c r="D1482" s="25" t="s">
        <v>1881</v>
      </c>
      <c r="E1482" s="26">
        <v>3</v>
      </c>
      <c r="F1482" s="27">
        <v>3</v>
      </c>
      <c r="G1482" s="27">
        <v>4</v>
      </c>
      <c r="H1482" s="27">
        <v>3</v>
      </c>
      <c r="I1482" s="27">
        <v>4</v>
      </c>
      <c r="J1482" s="27">
        <v>4</v>
      </c>
      <c r="K1482" s="27">
        <v>5</v>
      </c>
      <c r="L1482" s="27">
        <v>5</v>
      </c>
      <c r="M1482" s="27">
        <v>4</v>
      </c>
      <c r="N1482" s="26">
        <v>5</v>
      </c>
      <c r="O1482" s="27"/>
      <c r="P1482" s="27">
        <v>5</v>
      </c>
      <c r="Q1482" s="28"/>
      <c r="R1482" s="28"/>
      <c r="S1482" s="28"/>
      <c r="T1482" s="29"/>
      <c r="U1482" s="28"/>
      <c r="V1482" s="30">
        <v>1</v>
      </c>
      <c r="W1482" s="30">
        <v>2</v>
      </c>
      <c r="X1482" s="30">
        <v>3</v>
      </c>
      <c r="Y1482" s="30">
        <v>4</v>
      </c>
      <c r="Z1482" s="30">
        <v>5</v>
      </c>
      <c r="AA1482" s="30">
        <v>6</v>
      </c>
      <c r="AB1482" s="30">
        <v>7</v>
      </c>
      <c r="AC1482" s="30" t="s">
        <v>113</v>
      </c>
      <c r="AD1482" s="30" t="s">
        <v>113</v>
      </c>
      <c r="AE1482" s="30" t="s">
        <v>113</v>
      </c>
      <c r="AF1482" s="30" t="s">
        <v>113</v>
      </c>
      <c r="AG1482" s="30" t="s">
        <v>113</v>
      </c>
      <c r="AH1482" s="30" t="s">
        <v>113</v>
      </c>
      <c r="AI1482" s="30" t="s">
        <v>113</v>
      </c>
      <c r="AJ1482" s="30" t="s">
        <v>113</v>
      </c>
      <c r="AK1482" s="30" t="s">
        <v>113</v>
      </c>
      <c r="AL1482" s="30" t="s">
        <v>113</v>
      </c>
      <c r="AM1482" s="30">
        <v>0</v>
      </c>
      <c r="AN1482" s="30">
        <v>23</v>
      </c>
      <c r="AO1482" s="30">
        <v>1</v>
      </c>
      <c r="AP1482" s="30">
        <v>6</v>
      </c>
      <c r="AQ1482" s="31">
        <v>5</v>
      </c>
      <c r="AR1482" s="31">
        <v>5</v>
      </c>
      <c r="AS1482" s="31">
        <v>5</v>
      </c>
      <c r="AT1482" s="32">
        <v>5</v>
      </c>
      <c r="AU1482" s="32">
        <v>5</v>
      </c>
      <c r="AV1482" s="32">
        <v>5</v>
      </c>
      <c r="AW1482" s="32">
        <v>5</v>
      </c>
      <c r="AX1482" s="32">
        <v>5</v>
      </c>
      <c r="AY1482" s="32">
        <v>5</v>
      </c>
      <c r="AZ1482" s="32">
        <v>5</v>
      </c>
      <c r="BA1482" s="32">
        <v>5</v>
      </c>
      <c r="BB1482" s="32">
        <v>5</v>
      </c>
      <c r="BC1482" s="32">
        <v>5</v>
      </c>
      <c r="BD1482" s="33">
        <v>7.2</v>
      </c>
      <c r="BE1482" s="33">
        <v>5</v>
      </c>
      <c r="BF1482" s="33">
        <v>5</v>
      </c>
      <c r="BG1482" s="33">
        <v>5</v>
      </c>
      <c r="BH1482" s="33">
        <v>5</v>
      </c>
      <c r="BI1482" s="33">
        <v>5</v>
      </c>
      <c r="BJ1482" s="34">
        <v>5</v>
      </c>
      <c r="BK1482" s="35">
        <v>5</v>
      </c>
      <c r="BL1482" t="str">
        <f>IF(BY1482&gt;LARGE(BZ1482:$CK1482,1),1,"")</f>
        <v/>
      </c>
      <c r="BM1482" t="str">
        <f>IF(BZ1482&gt;LARGE(CA1482:$CK1482,1),2,"")</f>
        <v/>
      </c>
      <c r="BN1482" t="str">
        <f>IF(CA1482&gt;LARGE(CB1482:$CK1482,1),2.2,"")</f>
        <v/>
      </c>
      <c r="BO1482" t="str">
        <f>IF(CB1482&gt;LARGE(CC1482:$CK1482,1),3,"")</f>
        <v/>
      </c>
      <c r="BP1482" t="str">
        <f>IF(CC1482&gt;LARGE(CD1482:$CK1482,1),3.2,"")</f>
        <v/>
      </c>
      <c r="BQ1482" t="str">
        <f>IF(CD1482&gt;LARGE(CE1482:$CK1482,1),4,"")</f>
        <v/>
      </c>
      <c r="BR1482" t="str">
        <f>IF(CE1482&gt;LARGE(CF1482:$CK1482,1),4.2,"")</f>
        <v/>
      </c>
      <c r="BS1482">
        <f>IF(CF1482&gt;LARGE(CG1482:$CK1482,1),5,"")</f>
        <v>5</v>
      </c>
      <c r="BT1482" t="str">
        <f>IF(CG1482&gt;LARGE(CH1482:$CK1482,1),5.2,"")</f>
        <v/>
      </c>
      <c r="BU1482" t="str">
        <f>IF(CH1482&gt;LARGE(CI1482:$CK1482,1),6,"")</f>
        <v/>
      </c>
      <c r="BV1482" t="str">
        <f>IF(CI1482&gt;LARGE(CJ1482:$CK1482,1),6.2,"")</f>
        <v/>
      </c>
      <c r="BW1482" t="str">
        <f>IF(CJ1482&gt;LARGE(CK1482:$CK1482,1),7,"")</f>
        <v/>
      </c>
      <c r="BX1482" t="str">
        <f t="shared" si="392"/>
        <v/>
      </c>
      <c r="BY1482" s="36">
        <f t="shared" si="393"/>
        <v>0</v>
      </c>
      <c r="BZ1482" s="36">
        <f t="shared" si="394"/>
        <v>0</v>
      </c>
      <c r="CA1482">
        <f t="shared" si="395"/>
        <v>0</v>
      </c>
      <c r="CB1482" s="36">
        <f t="shared" si="396"/>
        <v>0</v>
      </c>
      <c r="CC1482">
        <f t="shared" si="397"/>
        <v>0</v>
      </c>
      <c r="CD1482" s="36">
        <f t="shared" si="398"/>
        <v>0</v>
      </c>
      <c r="CE1482">
        <f t="shared" si="399"/>
        <v>0</v>
      </c>
      <c r="CF1482" s="36">
        <f t="shared" si="400"/>
        <v>10</v>
      </c>
      <c r="CG1482">
        <f t="shared" si="401"/>
        <v>0</v>
      </c>
      <c r="CH1482" s="36">
        <f t="shared" si="402"/>
        <v>0</v>
      </c>
      <c r="CI1482">
        <f t="shared" si="403"/>
        <v>0</v>
      </c>
      <c r="CJ1482" s="36">
        <f t="shared" si="404"/>
        <v>0</v>
      </c>
      <c r="CK1482">
        <f t="shared" si="405"/>
        <v>0</v>
      </c>
      <c r="CP1482">
        <v>2327</v>
      </c>
      <c r="DF1482">
        <f t="shared" ref="DF1482:DF1545" si="408">IF(T1482="",AS1482,"N"&amp;T1482)</f>
        <v>5</v>
      </c>
      <c r="DG1482" s="70">
        <f t="shared" si="406"/>
        <v>10</v>
      </c>
      <c r="DH1482" t="str">
        <f t="shared" si="407"/>
        <v/>
      </c>
    </row>
    <row r="1483" spans="1:112" x14ac:dyDescent="0.25">
      <c r="A1483" s="23">
        <v>90496</v>
      </c>
      <c r="B1483" s="24" t="s">
        <v>1953</v>
      </c>
      <c r="C1483" s="24" t="s">
        <v>1954</v>
      </c>
      <c r="D1483" s="25" t="s">
        <v>1881</v>
      </c>
      <c r="E1483" s="26"/>
      <c r="F1483" s="27"/>
      <c r="G1483" s="27"/>
      <c r="H1483" s="27"/>
      <c r="I1483" s="27"/>
      <c r="J1483" s="27"/>
      <c r="K1483" s="27"/>
      <c r="L1483" s="27"/>
      <c r="M1483" s="27"/>
      <c r="N1483" s="26"/>
      <c r="O1483" s="27"/>
      <c r="P1483" s="27">
        <v>3</v>
      </c>
      <c r="Q1483" s="28"/>
      <c r="R1483" s="28"/>
      <c r="S1483" s="28"/>
      <c r="T1483" s="29"/>
      <c r="U1483" s="28"/>
      <c r="V1483" s="30">
        <v>1</v>
      </c>
      <c r="W1483" s="30">
        <v>2</v>
      </c>
      <c r="X1483" s="30">
        <v>3</v>
      </c>
      <c r="Y1483" s="30">
        <v>4</v>
      </c>
      <c r="Z1483" s="30">
        <v>5</v>
      </c>
      <c r="AA1483" s="30">
        <v>6</v>
      </c>
      <c r="AB1483" s="30">
        <v>7</v>
      </c>
      <c r="AC1483" s="30" t="s">
        <v>113</v>
      </c>
      <c r="AD1483" s="30" t="s">
        <v>113</v>
      </c>
      <c r="AE1483" s="30" t="s">
        <v>113</v>
      </c>
      <c r="AF1483" s="30" t="s">
        <v>113</v>
      </c>
      <c r="AG1483" s="30" t="s">
        <v>113</v>
      </c>
      <c r="AH1483" s="30" t="s">
        <v>113</v>
      </c>
      <c r="AI1483" s="30" t="s">
        <v>113</v>
      </c>
      <c r="AJ1483" s="30" t="s">
        <v>113</v>
      </c>
      <c r="AK1483" s="30" t="s">
        <v>113</v>
      </c>
      <c r="AL1483" s="30" t="s">
        <v>113</v>
      </c>
      <c r="AM1483" s="30">
        <v>0</v>
      </c>
      <c r="AN1483" s="30">
        <v>23</v>
      </c>
      <c r="AO1483" s="30">
        <v>3</v>
      </c>
      <c r="AP1483" s="30">
        <v>4</v>
      </c>
      <c r="AQ1483" s="31">
        <v>3</v>
      </c>
      <c r="AR1483" s="31">
        <v>1</v>
      </c>
      <c r="AS1483" s="31">
        <v>1</v>
      </c>
      <c r="AT1483" s="32">
        <v>1</v>
      </c>
      <c r="AU1483" s="32">
        <v>1</v>
      </c>
      <c r="AV1483" s="32">
        <v>1</v>
      </c>
      <c r="AW1483" s="32">
        <v>1</v>
      </c>
      <c r="AX1483" s="32">
        <v>1</v>
      </c>
      <c r="AY1483" s="32">
        <v>1</v>
      </c>
      <c r="AZ1483" s="32">
        <v>1</v>
      </c>
      <c r="BA1483" s="32">
        <v>1</v>
      </c>
      <c r="BB1483" s="32">
        <v>1</v>
      </c>
      <c r="BC1483" s="32">
        <v>1</v>
      </c>
      <c r="BD1483" s="33">
        <v>7.2</v>
      </c>
      <c r="BE1483" s="33">
        <v>1</v>
      </c>
      <c r="BF1483" s="33">
        <v>1</v>
      </c>
      <c r="BG1483" s="33">
        <v>1</v>
      </c>
      <c r="BH1483" s="33">
        <v>1</v>
      </c>
      <c r="BI1483" s="33">
        <v>1</v>
      </c>
      <c r="BJ1483" s="34">
        <v>1</v>
      </c>
      <c r="BK1483" s="35">
        <v>1</v>
      </c>
      <c r="BL1483">
        <f>IF(BY1483&gt;LARGE(BZ1483:$CK1483,1),1,"")</f>
        <v>1</v>
      </c>
      <c r="BM1483" t="str">
        <f>IF(BZ1483&gt;LARGE(CA1483:$CK1483,1),2,"")</f>
        <v/>
      </c>
      <c r="BN1483" t="str">
        <f>IF(CA1483&gt;LARGE(CB1483:$CK1483,1),2.2,"")</f>
        <v/>
      </c>
      <c r="BO1483" t="str">
        <f>IF(CB1483&gt;LARGE(CC1483:$CK1483,1),3,"")</f>
        <v/>
      </c>
      <c r="BP1483" t="str">
        <f>IF(CC1483&gt;LARGE(CD1483:$CK1483,1),3.2,"")</f>
        <v/>
      </c>
      <c r="BQ1483" t="str">
        <f>IF(CD1483&gt;LARGE(CE1483:$CK1483,1),4,"")</f>
        <v/>
      </c>
      <c r="BR1483" t="str">
        <f>IF(CE1483&gt;LARGE(CF1483:$CK1483,1),4.2,"")</f>
        <v/>
      </c>
      <c r="BS1483" t="str">
        <f>IF(CF1483&gt;LARGE(CG1483:$CK1483,1),5,"")</f>
        <v/>
      </c>
      <c r="BT1483" t="str">
        <f>IF(CG1483&gt;LARGE(CH1483:$CK1483,1),5.2,"")</f>
        <v/>
      </c>
      <c r="BU1483" t="str">
        <f>IF(CH1483&gt;LARGE(CI1483:$CK1483,1),6,"")</f>
        <v/>
      </c>
      <c r="BV1483" t="str">
        <f>IF(CI1483&gt;LARGE(CJ1483:$CK1483,1),6.2,"")</f>
        <v/>
      </c>
      <c r="BW1483" t="str">
        <f>IF(CJ1483&gt;LARGE(CK1483:$CK1483,1),7,"")</f>
        <v/>
      </c>
      <c r="BX1483" t="str">
        <f t="shared" si="392"/>
        <v/>
      </c>
      <c r="BY1483" s="36">
        <f t="shared" si="393"/>
        <v>10</v>
      </c>
      <c r="BZ1483" s="36">
        <f t="shared" si="394"/>
        <v>0</v>
      </c>
      <c r="CA1483">
        <f t="shared" si="395"/>
        <v>0</v>
      </c>
      <c r="CB1483" s="36">
        <f t="shared" si="396"/>
        <v>0</v>
      </c>
      <c r="CC1483">
        <f t="shared" si="397"/>
        <v>0</v>
      </c>
      <c r="CD1483" s="36">
        <f t="shared" si="398"/>
        <v>0</v>
      </c>
      <c r="CE1483">
        <f t="shared" si="399"/>
        <v>0</v>
      </c>
      <c r="CF1483" s="36">
        <f t="shared" si="400"/>
        <v>0</v>
      </c>
      <c r="CG1483">
        <f t="shared" si="401"/>
        <v>0</v>
      </c>
      <c r="CH1483" s="36">
        <f t="shared" si="402"/>
        <v>0</v>
      </c>
      <c r="CI1483">
        <f t="shared" si="403"/>
        <v>0</v>
      </c>
      <c r="CJ1483" s="36">
        <f t="shared" si="404"/>
        <v>0</v>
      </c>
      <c r="CK1483">
        <f t="shared" si="405"/>
        <v>0</v>
      </c>
      <c r="CP1483">
        <v>792</v>
      </c>
      <c r="DF1483">
        <f t="shared" si="408"/>
        <v>1</v>
      </c>
      <c r="DG1483" s="70">
        <f t="shared" si="406"/>
        <v>10</v>
      </c>
      <c r="DH1483" t="str">
        <f t="shared" si="407"/>
        <v/>
      </c>
    </row>
    <row r="1484" spans="1:112" x14ac:dyDescent="0.25">
      <c r="A1484" s="23">
        <v>75063</v>
      </c>
      <c r="B1484" s="24" t="s">
        <v>1955</v>
      </c>
      <c r="C1484" s="24" t="s">
        <v>1956</v>
      </c>
      <c r="D1484" s="25" t="s">
        <v>1881</v>
      </c>
      <c r="E1484" s="26"/>
      <c r="F1484" s="27"/>
      <c r="G1484" s="27"/>
      <c r="H1484" s="27"/>
      <c r="I1484" s="27"/>
      <c r="J1484" s="27"/>
      <c r="K1484" s="27"/>
      <c r="L1484" s="27"/>
      <c r="M1484" s="27"/>
      <c r="N1484" s="26"/>
      <c r="O1484" s="27"/>
      <c r="P1484" s="27"/>
      <c r="Q1484" s="28"/>
      <c r="R1484" s="28"/>
      <c r="S1484" s="28"/>
      <c r="T1484" s="29"/>
      <c r="U1484" s="28"/>
      <c r="V1484" s="30">
        <v>1</v>
      </c>
      <c r="W1484" s="30">
        <v>2</v>
      </c>
      <c r="X1484" s="30">
        <v>3</v>
      </c>
      <c r="Y1484" s="30">
        <v>4</v>
      </c>
      <c r="Z1484" s="30">
        <v>5</v>
      </c>
      <c r="AA1484" s="30">
        <v>6</v>
      </c>
      <c r="AB1484" s="30">
        <v>7</v>
      </c>
      <c r="AC1484" s="30" t="s">
        <v>113</v>
      </c>
      <c r="AD1484" s="30" t="s">
        <v>113</v>
      </c>
      <c r="AE1484" s="30" t="s">
        <v>113</v>
      </c>
      <c r="AF1484" s="30" t="s">
        <v>113</v>
      </c>
      <c r="AG1484" s="30" t="s">
        <v>113</v>
      </c>
      <c r="AH1484" s="30" t="s">
        <v>113</v>
      </c>
      <c r="AI1484" s="30" t="s">
        <v>113</v>
      </c>
      <c r="AJ1484" s="30" t="s">
        <v>113</v>
      </c>
      <c r="AK1484" s="30" t="s">
        <v>113</v>
      </c>
      <c r="AL1484" s="30" t="s">
        <v>113</v>
      </c>
      <c r="AM1484" s="30">
        <v>0</v>
      </c>
      <c r="AN1484" s="30">
        <v>23</v>
      </c>
      <c r="AO1484" s="30">
        <v>0</v>
      </c>
      <c r="AP1484" s="30">
        <v>7</v>
      </c>
      <c r="AQ1484" s="31" t="s">
        <v>113</v>
      </c>
      <c r="AR1484" s="31" t="s">
        <v>113</v>
      </c>
      <c r="AS1484" s="31" t="s">
        <v>113</v>
      </c>
      <c r="AT1484" s="32">
        <v>0</v>
      </c>
      <c r="AU1484" s="32">
        <v>0</v>
      </c>
      <c r="AV1484" s="32">
        <v>0</v>
      </c>
      <c r="AW1484" s="32">
        <v>0</v>
      </c>
      <c r="AX1484" s="32">
        <v>0</v>
      </c>
      <c r="AY1484" s="32">
        <v>0</v>
      </c>
      <c r="AZ1484" s="32">
        <v>0</v>
      </c>
      <c r="BA1484" s="32">
        <v>0</v>
      </c>
      <c r="BB1484" s="32">
        <v>0</v>
      </c>
      <c r="BC1484" s="32">
        <v>0</v>
      </c>
      <c r="BD1484" s="33">
        <v>7.2</v>
      </c>
      <c r="BE1484" s="33">
        <v>7.2</v>
      </c>
      <c r="BF1484" s="33">
        <v>7.2</v>
      </c>
      <c r="BG1484" s="33">
        <v>7.2</v>
      </c>
      <c r="BH1484" s="33">
        <v>7.2</v>
      </c>
      <c r="BI1484" s="33">
        <v>7.2</v>
      </c>
      <c r="BJ1484" s="34" t="s">
        <v>113</v>
      </c>
      <c r="BK1484" s="35" t="s">
        <v>113</v>
      </c>
      <c r="BL1484" t="str">
        <f>IF(BY1484&gt;LARGE(BZ1484:$CK1484,1),1,"")</f>
        <v/>
      </c>
      <c r="BM1484" t="str">
        <f>IF(BZ1484&gt;LARGE(CA1484:$CK1484,1),2,"")</f>
        <v/>
      </c>
      <c r="BN1484" t="str">
        <f>IF(CA1484&gt;LARGE(CB1484:$CK1484,1),2.2,"")</f>
        <v/>
      </c>
      <c r="BO1484" t="str">
        <f>IF(CB1484&gt;LARGE(CC1484:$CK1484,1),3,"")</f>
        <v/>
      </c>
      <c r="BP1484" t="str">
        <f>IF(CC1484&gt;LARGE(CD1484:$CK1484,1),3.2,"")</f>
        <v/>
      </c>
      <c r="BQ1484" t="str">
        <f>IF(CD1484&gt;LARGE(CE1484:$CK1484,1),4,"")</f>
        <v/>
      </c>
      <c r="BR1484" t="str">
        <f>IF(CE1484&gt;LARGE(CF1484:$CK1484,1),4.2,"")</f>
        <v/>
      </c>
      <c r="BS1484" t="str">
        <f>IF(CF1484&gt;LARGE(CG1484:$CK1484,1),5,"")</f>
        <v/>
      </c>
      <c r="BT1484" t="str">
        <f>IF(CG1484&gt;LARGE(CH1484:$CK1484,1),5.2,"")</f>
        <v/>
      </c>
      <c r="BU1484" t="str">
        <f>IF(CH1484&gt;LARGE(CI1484:$CK1484,1),6,"")</f>
        <v/>
      </c>
      <c r="BV1484" t="str">
        <f>IF(CI1484&gt;LARGE(CJ1484:$CK1484,1),6.2,"")</f>
        <v/>
      </c>
      <c r="BW1484" t="str">
        <f>IF(CJ1484&gt;LARGE(CK1484:$CK1484,1),7,"")</f>
        <v/>
      </c>
      <c r="BX1484" t="str">
        <f t="shared" si="392"/>
        <v/>
      </c>
      <c r="BY1484" s="36">
        <f t="shared" si="393"/>
        <v>0</v>
      </c>
      <c r="BZ1484" s="36">
        <f t="shared" si="394"/>
        <v>0</v>
      </c>
      <c r="CA1484">
        <f t="shared" si="395"/>
        <v>0</v>
      </c>
      <c r="CB1484" s="36">
        <f t="shared" si="396"/>
        <v>0</v>
      </c>
      <c r="CC1484">
        <f t="shared" si="397"/>
        <v>0</v>
      </c>
      <c r="CD1484" s="36">
        <f t="shared" si="398"/>
        <v>0</v>
      </c>
      <c r="CE1484">
        <f t="shared" si="399"/>
        <v>0</v>
      </c>
      <c r="CF1484" s="36">
        <f t="shared" si="400"/>
        <v>0</v>
      </c>
      <c r="CG1484">
        <f t="shared" si="401"/>
        <v>0</v>
      </c>
      <c r="CH1484" s="36">
        <f t="shared" si="402"/>
        <v>0</v>
      </c>
      <c r="CI1484">
        <f t="shared" si="403"/>
        <v>0</v>
      </c>
      <c r="CJ1484" s="36">
        <f t="shared" si="404"/>
        <v>0</v>
      </c>
      <c r="CK1484">
        <f t="shared" si="405"/>
        <v>0</v>
      </c>
      <c r="CP1484">
        <v>2328</v>
      </c>
      <c r="DF1484" t="str">
        <f t="shared" si="408"/>
        <v/>
      </c>
      <c r="DG1484" s="70">
        <f t="shared" si="406"/>
        <v>0</v>
      </c>
      <c r="DH1484" t="str">
        <f t="shared" si="407"/>
        <v/>
      </c>
    </row>
    <row r="1485" spans="1:112" x14ac:dyDescent="0.25">
      <c r="A1485" s="23">
        <v>147656</v>
      </c>
      <c r="B1485" s="24" t="s">
        <v>290</v>
      </c>
      <c r="C1485" s="24" t="s">
        <v>1957</v>
      </c>
      <c r="D1485" s="25" t="s">
        <v>1881</v>
      </c>
      <c r="E1485" s="26"/>
      <c r="F1485" s="27"/>
      <c r="G1485" s="27"/>
      <c r="H1485" s="27"/>
      <c r="I1485" s="27"/>
      <c r="J1485" s="27"/>
      <c r="K1485" s="27"/>
      <c r="L1485" s="27"/>
      <c r="M1485" s="27"/>
      <c r="N1485" s="26"/>
      <c r="O1485" s="27"/>
      <c r="P1485" s="27"/>
      <c r="Q1485" s="28"/>
      <c r="R1485" s="28"/>
      <c r="S1485" s="28"/>
      <c r="T1485" s="29"/>
      <c r="U1485" s="28"/>
      <c r="V1485" s="30">
        <v>1</v>
      </c>
      <c r="W1485" s="30">
        <v>2</v>
      </c>
      <c r="X1485" s="30">
        <v>3</v>
      </c>
      <c r="Y1485" s="30">
        <v>4</v>
      </c>
      <c r="Z1485" s="30">
        <v>5</v>
      </c>
      <c r="AA1485" s="30">
        <v>6</v>
      </c>
      <c r="AB1485" s="30">
        <v>7</v>
      </c>
      <c r="AC1485" s="30" t="s">
        <v>113</v>
      </c>
      <c r="AD1485" s="30" t="s">
        <v>113</v>
      </c>
      <c r="AE1485" s="30" t="s">
        <v>113</v>
      </c>
      <c r="AF1485" s="30" t="s">
        <v>113</v>
      </c>
      <c r="AG1485" s="30" t="s">
        <v>113</v>
      </c>
      <c r="AH1485" s="30" t="s">
        <v>113</v>
      </c>
      <c r="AI1485" s="30" t="s">
        <v>113</v>
      </c>
      <c r="AJ1485" s="30" t="s">
        <v>113</v>
      </c>
      <c r="AK1485" s="30" t="s">
        <v>113</v>
      </c>
      <c r="AL1485" s="30" t="s">
        <v>113</v>
      </c>
      <c r="AM1485" s="30">
        <v>0</v>
      </c>
      <c r="AN1485" s="30">
        <v>23</v>
      </c>
      <c r="AO1485" s="30">
        <v>0</v>
      </c>
      <c r="AP1485" s="30">
        <v>7</v>
      </c>
      <c r="AQ1485" s="31" t="s">
        <v>113</v>
      </c>
      <c r="AR1485" s="31" t="s">
        <v>113</v>
      </c>
      <c r="AS1485" s="31" t="s">
        <v>113</v>
      </c>
      <c r="AT1485" s="32">
        <v>0</v>
      </c>
      <c r="AU1485" s="32">
        <v>0</v>
      </c>
      <c r="AV1485" s="32">
        <v>0</v>
      </c>
      <c r="AW1485" s="32">
        <v>0</v>
      </c>
      <c r="AX1485" s="32">
        <v>0</v>
      </c>
      <c r="AY1485" s="32">
        <v>0</v>
      </c>
      <c r="AZ1485" s="32">
        <v>0</v>
      </c>
      <c r="BA1485" s="32">
        <v>0</v>
      </c>
      <c r="BB1485" s="32">
        <v>0</v>
      </c>
      <c r="BC1485" s="32">
        <v>0</v>
      </c>
      <c r="BD1485" s="33">
        <v>7.2</v>
      </c>
      <c r="BE1485" s="33">
        <v>7.2</v>
      </c>
      <c r="BF1485" s="33">
        <v>7.2</v>
      </c>
      <c r="BG1485" s="33">
        <v>7.2</v>
      </c>
      <c r="BH1485" s="33">
        <v>7.2</v>
      </c>
      <c r="BI1485" s="33">
        <v>7.2</v>
      </c>
      <c r="BJ1485" s="34" t="s">
        <v>113</v>
      </c>
      <c r="BK1485" s="35" t="s">
        <v>113</v>
      </c>
      <c r="BL1485" t="str">
        <f>IF(BY1485&gt;LARGE(BZ1485:$CK1485,1),1,"")</f>
        <v/>
      </c>
      <c r="BM1485" t="str">
        <f>IF(BZ1485&gt;LARGE(CA1485:$CK1485,1),2,"")</f>
        <v/>
      </c>
      <c r="BN1485" t="str">
        <f>IF(CA1485&gt;LARGE(CB1485:$CK1485,1),2.2,"")</f>
        <v/>
      </c>
      <c r="BO1485" t="str">
        <f>IF(CB1485&gt;LARGE(CC1485:$CK1485,1),3,"")</f>
        <v/>
      </c>
      <c r="BP1485" t="str">
        <f>IF(CC1485&gt;LARGE(CD1485:$CK1485,1),3.2,"")</f>
        <v/>
      </c>
      <c r="BQ1485" t="str">
        <f>IF(CD1485&gt;LARGE(CE1485:$CK1485,1),4,"")</f>
        <v/>
      </c>
      <c r="BR1485" t="str">
        <f>IF(CE1485&gt;LARGE(CF1485:$CK1485,1),4.2,"")</f>
        <v/>
      </c>
      <c r="BS1485" t="str">
        <f>IF(CF1485&gt;LARGE(CG1485:$CK1485,1),5,"")</f>
        <v/>
      </c>
      <c r="BT1485" t="str">
        <f>IF(CG1485&gt;LARGE(CH1485:$CK1485,1),5.2,"")</f>
        <v/>
      </c>
      <c r="BU1485" t="str">
        <f>IF(CH1485&gt;LARGE(CI1485:$CK1485,1),6,"")</f>
        <v/>
      </c>
      <c r="BV1485" t="str">
        <f>IF(CI1485&gt;LARGE(CJ1485:$CK1485,1),6.2,"")</f>
        <v/>
      </c>
      <c r="BW1485" t="str">
        <f>IF(CJ1485&gt;LARGE(CK1485:$CK1485,1),7,"")</f>
        <v/>
      </c>
      <c r="BX1485" t="str">
        <f t="shared" si="392"/>
        <v/>
      </c>
      <c r="BY1485" s="36">
        <f t="shared" si="393"/>
        <v>0</v>
      </c>
      <c r="BZ1485" s="36">
        <f t="shared" si="394"/>
        <v>0</v>
      </c>
      <c r="CA1485">
        <f t="shared" si="395"/>
        <v>0</v>
      </c>
      <c r="CB1485" s="36">
        <f t="shared" si="396"/>
        <v>0</v>
      </c>
      <c r="CC1485">
        <f t="shared" si="397"/>
        <v>0</v>
      </c>
      <c r="CD1485" s="36">
        <f t="shared" si="398"/>
        <v>0</v>
      </c>
      <c r="CE1485">
        <f t="shared" si="399"/>
        <v>0</v>
      </c>
      <c r="CF1485" s="36">
        <f t="shared" si="400"/>
        <v>0</v>
      </c>
      <c r="CG1485">
        <f t="shared" si="401"/>
        <v>0</v>
      </c>
      <c r="CH1485" s="36">
        <f t="shared" si="402"/>
        <v>0</v>
      </c>
      <c r="CI1485">
        <f t="shared" si="403"/>
        <v>0</v>
      </c>
      <c r="CJ1485" s="36">
        <f t="shared" si="404"/>
        <v>0</v>
      </c>
      <c r="CK1485">
        <f t="shared" si="405"/>
        <v>0</v>
      </c>
      <c r="CP1485" t="s">
        <v>118</v>
      </c>
      <c r="DF1485" t="str">
        <f t="shared" si="408"/>
        <v/>
      </c>
      <c r="DG1485" s="70">
        <f t="shared" si="406"/>
        <v>0</v>
      </c>
      <c r="DH1485" t="str">
        <f t="shared" si="407"/>
        <v/>
      </c>
    </row>
    <row r="1486" spans="1:112" x14ac:dyDescent="0.25">
      <c r="A1486" s="23">
        <v>65045</v>
      </c>
      <c r="B1486" s="24" t="s">
        <v>1958</v>
      </c>
      <c r="C1486" s="24" t="s">
        <v>194</v>
      </c>
      <c r="D1486" s="25" t="s">
        <v>1881</v>
      </c>
      <c r="E1486" s="26">
        <v>7</v>
      </c>
      <c r="F1486" s="27">
        <v>7</v>
      </c>
      <c r="G1486" s="27">
        <v>6</v>
      </c>
      <c r="H1486" s="27">
        <v>6</v>
      </c>
      <c r="I1486" s="27">
        <v>5</v>
      </c>
      <c r="J1486" s="27">
        <v>5</v>
      </c>
      <c r="K1486" s="27">
        <v>4</v>
      </c>
      <c r="L1486" s="27">
        <v>5</v>
      </c>
      <c r="M1486" s="27">
        <v>4</v>
      </c>
      <c r="N1486" s="26">
        <v>5</v>
      </c>
      <c r="O1486" s="27">
        <v>4</v>
      </c>
      <c r="P1486" s="27">
        <v>4</v>
      </c>
      <c r="Q1486" s="28"/>
      <c r="R1486" s="28"/>
      <c r="S1486" s="28"/>
      <c r="T1486" s="29"/>
      <c r="U1486" s="28"/>
      <c r="V1486" s="30">
        <v>1</v>
      </c>
      <c r="W1486" s="30">
        <v>2</v>
      </c>
      <c r="X1486" s="30">
        <v>3</v>
      </c>
      <c r="Y1486" s="30">
        <v>4</v>
      </c>
      <c r="Z1486" s="30">
        <v>5</v>
      </c>
      <c r="AA1486" s="30">
        <v>6</v>
      </c>
      <c r="AB1486" s="30">
        <v>7</v>
      </c>
      <c r="AC1486" s="30" t="s">
        <v>113</v>
      </c>
      <c r="AD1486" s="30" t="s">
        <v>113</v>
      </c>
      <c r="AE1486" s="30" t="s">
        <v>113</v>
      </c>
      <c r="AF1486" s="30" t="s">
        <v>113</v>
      </c>
      <c r="AG1486" s="30" t="s">
        <v>113</v>
      </c>
      <c r="AH1486" s="30" t="s">
        <v>113</v>
      </c>
      <c r="AI1486" s="30" t="s">
        <v>113</v>
      </c>
      <c r="AJ1486" s="30" t="s">
        <v>113</v>
      </c>
      <c r="AK1486" s="30" t="s">
        <v>113</v>
      </c>
      <c r="AL1486" s="30" t="s">
        <v>113</v>
      </c>
      <c r="AM1486" s="30">
        <v>0</v>
      </c>
      <c r="AN1486" s="30">
        <v>23</v>
      </c>
      <c r="AO1486" s="30">
        <v>2</v>
      </c>
      <c r="AP1486" s="30">
        <v>5</v>
      </c>
      <c r="AQ1486" s="31">
        <v>4</v>
      </c>
      <c r="AR1486" s="31">
        <v>4</v>
      </c>
      <c r="AS1486" s="31">
        <v>4</v>
      </c>
      <c r="AT1486" s="32">
        <v>4</v>
      </c>
      <c r="AU1486" s="32">
        <v>4</v>
      </c>
      <c r="AV1486" s="32">
        <v>4</v>
      </c>
      <c r="AW1486" s="32">
        <v>4</v>
      </c>
      <c r="AX1486" s="32">
        <v>4</v>
      </c>
      <c r="AY1486" s="32">
        <v>4</v>
      </c>
      <c r="AZ1486" s="32">
        <v>4</v>
      </c>
      <c r="BA1486" s="32">
        <v>4</v>
      </c>
      <c r="BB1486" s="32">
        <v>4</v>
      </c>
      <c r="BC1486" s="32">
        <v>4</v>
      </c>
      <c r="BD1486" s="33">
        <v>7.2</v>
      </c>
      <c r="BE1486" s="33">
        <v>4</v>
      </c>
      <c r="BF1486" s="33">
        <v>4</v>
      </c>
      <c r="BG1486" s="33">
        <v>4</v>
      </c>
      <c r="BH1486" s="33">
        <v>4</v>
      </c>
      <c r="BI1486" s="33">
        <v>4</v>
      </c>
      <c r="BJ1486" s="34">
        <v>4</v>
      </c>
      <c r="BK1486" s="35">
        <v>4</v>
      </c>
      <c r="BL1486" t="str">
        <f>IF(BY1486&gt;LARGE(BZ1486:$CK1486,1),1,"")</f>
        <v/>
      </c>
      <c r="BM1486" t="str">
        <f>IF(BZ1486&gt;LARGE(CA1486:$CK1486,1),2,"")</f>
        <v/>
      </c>
      <c r="BN1486" t="str">
        <f>IF(CA1486&gt;LARGE(CB1486:$CK1486,1),2.2,"")</f>
        <v/>
      </c>
      <c r="BO1486" t="str">
        <f>IF(CB1486&gt;LARGE(CC1486:$CK1486,1),3,"")</f>
        <v/>
      </c>
      <c r="BP1486" t="str">
        <f>IF(CC1486&gt;LARGE(CD1486:$CK1486,1),3.2,"")</f>
        <v/>
      </c>
      <c r="BQ1486">
        <f>IF(CD1486&gt;LARGE(CE1486:$CK1486,1),4,"")</f>
        <v>4</v>
      </c>
      <c r="BR1486" t="str">
        <f>IF(CE1486&gt;LARGE(CF1486:$CK1486,1),4.2,"")</f>
        <v/>
      </c>
      <c r="BS1486" t="str">
        <f>IF(CF1486&gt;LARGE(CG1486:$CK1486,1),5,"")</f>
        <v/>
      </c>
      <c r="BT1486" t="str">
        <f>IF(CG1486&gt;LARGE(CH1486:$CK1486,1),5.2,"")</f>
        <v/>
      </c>
      <c r="BU1486" t="str">
        <f>IF(CH1486&gt;LARGE(CI1486:$CK1486,1),6,"")</f>
        <v/>
      </c>
      <c r="BV1486" t="str">
        <f>IF(CI1486&gt;LARGE(CJ1486:$CK1486,1),6.2,"")</f>
        <v/>
      </c>
      <c r="BW1486" t="str">
        <f>IF(CJ1486&gt;LARGE(CK1486:$CK1486,1),7,"")</f>
        <v/>
      </c>
      <c r="BX1486" t="str">
        <f t="shared" si="392"/>
        <v/>
      </c>
      <c r="BY1486" s="36">
        <f t="shared" si="393"/>
        <v>0</v>
      </c>
      <c r="BZ1486" s="36">
        <f t="shared" si="394"/>
        <v>0</v>
      </c>
      <c r="CA1486">
        <f t="shared" si="395"/>
        <v>0</v>
      </c>
      <c r="CB1486" s="36">
        <f t="shared" si="396"/>
        <v>0</v>
      </c>
      <c r="CC1486">
        <f t="shared" si="397"/>
        <v>0</v>
      </c>
      <c r="CD1486" s="36">
        <f t="shared" si="398"/>
        <v>10</v>
      </c>
      <c r="CE1486">
        <f t="shared" si="399"/>
        <v>0</v>
      </c>
      <c r="CF1486" s="36">
        <f t="shared" si="400"/>
        <v>0</v>
      </c>
      <c r="CG1486">
        <f t="shared" si="401"/>
        <v>0</v>
      </c>
      <c r="CH1486" s="36">
        <f t="shared" si="402"/>
        <v>0</v>
      </c>
      <c r="CI1486">
        <f t="shared" si="403"/>
        <v>0</v>
      </c>
      <c r="CJ1486" s="36">
        <f t="shared" si="404"/>
        <v>0</v>
      </c>
      <c r="CK1486">
        <f t="shared" si="405"/>
        <v>0</v>
      </c>
      <c r="CP1486">
        <v>2330</v>
      </c>
      <c r="DF1486">
        <f t="shared" si="408"/>
        <v>4</v>
      </c>
      <c r="DG1486" s="70">
        <f t="shared" si="406"/>
        <v>10</v>
      </c>
      <c r="DH1486" t="str">
        <f t="shared" si="407"/>
        <v/>
      </c>
    </row>
    <row r="1487" spans="1:112" x14ac:dyDescent="0.25">
      <c r="A1487" s="23">
        <v>57415</v>
      </c>
      <c r="B1487" s="24" t="s">
        <v>1959</v>
      </c>
      <c r="C1487" s="24" t="s">
        <v>1960</v>
      </c>
      <c r="D1487" s="25" t="s">
        <v>1881</v>
      </c>
      <c r="E1487" s="26"/>
      <c r="F1487" s="27"/>
      <c r="G1487" s="27"/>
      <c r="H1487" s="27"/>
      <c r="I1487" s="27"/>
      <c r="J1487" s="27"/>
      <c r="K1487" s="27"/>
      <c r="L1487" s="27"/>
      <c r="M1487" s="27"/>
      <c r="N1487" s="26"/>
      <c r="O1487" s="27"/>
      <c r="P1487" s="27">
        <v>6</v>
      </c>
      <c r="Q1487" s="28"/>
      <c r="R1487" s="28"/>
      <c r="S1487" s="28"/>
      <c r="T1487" s="29"/>
      <c r="U1487" s="28"/>
      <c r="V1487" s="30">
        <v>1</v>
      </c>
      <c r="W1487" s="30">
        <v>2</v>
      </c>
      <c r="X1487" s="30">
        <v>3</v>
      </c>
      <c r="Y1487" s="30">
        <v>4</v>
      </c>
      <c r="Z1487" s="30">
        <v>5</v>
      </c>
      <c r="AA1487" s="30">
        <v>6</v>
      </c>
      <c r="AB1487" s="30">
        <v>7</v>
      </c>
      <c r="AC1487" s="30" t="s">
        <v>113</v>
      </c>
      <c r="AD1487" s="30" t="s">
        <v>113</v>
      </c>
      <c r="AE1487" s="30" t="s">
        <v>113</v>
      </c>
      <c r="AF1487" s="30" t="s">
        <v>113</v>
      </c>
      <c r="AG1487" s="30" t="s">
        <v>113</v>
      </c>
      <c r="AH1487" s="30" t="s">
        <v>113</v>
      </c>
      <c r="AI1487" s="30" t="s">
        <v>113</v>
      </c>
      <c r="AJ1487" s="30" t="s">
        <v>113</v>
      </c>
      <c r="AK1487" s="30" t="s">
        <v>113</v>
      </c>
      <c r="AL1487" s="30" t="s">
        <v>113</v>
      </c>
      <c r="AM1487" s="30">
        <v>0</v>
      </c>
      <c r="AN1487" s="30">
        <v>23</v>
      </c>
      <c r="AO1487" s="30">
        <v>0</v>
      </c>
      <c r="AP1487" s="30">
        <v>7</v>
      </c>
      <c r="AQ1487" s="31">
        <v>6</v>
      </c>
      <c r="AR1487" s="31">
        <v>6</v>
      </c>
      <c r="AS1487" s="31">
        <v>6</v>
      </c>
      <c r="AT1487" s="32">
        <v>0</v>
      </c>
      <c r="AU1487" s="32">
        <v>0</v>
      </c>
      <c r="AV1487" s="32">
        <v>0</v>
      </c>
      <c r="AW1487" s="32">
        <v>0</v>
      </c>
      <c r="AX1487" s="32">
        <v>0</v>
      </c>
      <c r="AY1487" s="32">
        <v>0</v>
      </c>
      <c r="AZ1487" s="32">
        <v>0</v>
      </c>
      <c r="BA1487" s="32">
        <v>0</v>
      </c>
      <c r="BB1487" s="32">
        <v>0</v>
      </c>
      <c r="BC1487" s="32">
        <v>0</v>
      </c>
      <c r="BD1487" s="33">
        <v>7.2</v>
      </c>
      <c r="BE1487" s="33">
        <v>7.2</v>
      </c>
      <c r="BF1487" s="33">
        <v>7.2</v>
      </c>
      <c r="BG1487" s="33">
        <v>7.2</v>
      </c>
      <c r="BH1487" s="33">
        <v>7.2</v>
      </c>
      <c r="BI1487" s="33">
        <v>7.2</v>
      </c>
      <c r="BJ1487" s="34" t="s">
        <v>113</v>
      </c>
      <c r="BK1487" s="35" t="s">
        <v>113</v>
      </c>
      <c r="BL1487" t="str">
        <f>IF(BY1487&gt;LARGE(BZ1487:$CK1487,1),1,"")</f>
        <v/>
      </c>
      <c r="BM1487" t="str">
        <f>IF(BZ1487&gt;LARGE(CA1487:$CK1487,1),2,"")</f>
        <v/>
      </c>
      <c r="BN1487" t="str">
        <f>IF(CA1487&gt;LARGE(CB1487:$CK1487,1),2.2,"")</f>
        <v/>
      </c>
      <c r="BO1487" t="str">
        <f>IF(CB1487&gt;LARGE(CC1487:$CK1487,1),3,"")</f>
        <v/>
      </c>
      <c r="BP1487" t="str">
        <f>IF(CC1487&gt;LARGE(CD1487:$CK1487,1),3.2,"")</f>
        <v/>
      </c>
      <c r="BQ1487" t="str">
        <f>IF(CD1487&gt;LARGE(CE1487:$CK1487,1),4,"")</f>
        <v/>
      </c>
      <c r="BR1487" t="str">
        <f>IF(CE1487&gt;LARGE(CF1487:$CK1487,1),4.2,"")</f>
        <v/>
      </c>
      <c r="BS1487" t="str">
        <f>IF(CF1487&gt;LARGE(CG1487:$CK1487,1),5,"")</f>
        <v/>
      </c>
      <c r="BT1487" t="str">
        <f>IF(CG1487&gt;LARGE(CH1487:$CK1487,1),5.2,"")</f>
        <v/>
      </c>
      <c r="BU1487" t="str">
        <f>IF(CH1487&gt;LARGE(CI1487:$CK1487,1),6,"")</f>
        <v/>
      </c>
      <c r="BV1487" t="str">
        <f>IF(CI1487&gt;LARGE(CJ1487:$CK1487,1),6.2,"")</f>
        <v/>
      </c>
      <c r="BW1487" t="str">
        <f>IF(CJ1487&gt;LARGE(CK1487:$CK1487,1),7,"")</f>
        <v/>
      </c>
      <c r="BX1487" t="str">
        <f t="shared" si="392"/>
        <v/>
      </c>
      <c r="BY1487" s="36">
        <f t="shared" si="393"/>
        <v>0</v>
      </c>
      <c r="BZ1487" s="36">
        <f t="shared" si="394"/>
        <v>0</v>
      </c>
      <c r="CA1487">
        <f t="shared" si="395"/>
        <v>0</v>
      </c>
      <c r="CB1487" s="36">
        <f t="shared" si="396"/>
        <v>0</v>
      </c>
      <c r="CC1487">
        <f t="shared" si="397"/>
        <v>0</v>
      </c>
      <c r="CD1487" s="36">
        <f t="shared" si="398"/>
        <v>0</v>
      </c>
      <c r="CE1487">
        <f t="shared" si="399"/>
        <v>0</v>
      </c>
      <c r="CF1487" s="36">
        <f t="shared" si="400"/>
        <v>0</v>
      </c>
      <c r="CG1487">
        <f t="shared" si="401"/>
        <v>0</v>
      </c>
      <c r="CH1487" s="36">
        <f t="shared" si="402"/>
        <v>0</v>
      </c>
      <c r="CI1487">
        <f t="shared" si="403"/>
        <v>0</v>
      </c>
      <c r="CJ1487" s="36">
        <f t="shared" si="404"/>
        <v>0</v>
      </c>
      <c r="CK1487">
        <f t="shared" si="405"/>
        <v>0</v>
      </c>
      <c r="CP1487">
        <v>2331</v>
      </c>
      <c r="DF1487">
        <f t="shared" si="408"/>
        <v>6</v>
      </c>
      <c r="DG1487" s="70">
        <f t="shared" si="406"/>
        <v>0</v>
      </c>
      <c r="DH1487" t="str">
        <f t="shared" si="407"/>
        <v/>
      </c>
    </row>
    <row r="1488" spans="1:112" x14ac:dyDescent="0.25">
      <c r="A1488" s="40">
        <v>79560</v>
      </c>
      <c r="B1488" s="24" t="s">
        <v>1961</v>
      </c>
      <c r="C1488" s="24" t="s">
        <v>298</v>
      </c>
      <c r="D1488" s="25" t="s">
        <v>1881</v>
      </c>
      <c r="E1488" s="26">
        <v>6</v>
      </c>
      <c r="F1488" s="27">
        <v>6</v>
      </c>
      <c r="G1488" s="27">
        <v>5</v>
      </c>
      <c r="H1488" s="27">
        <v>5</v>
      </c>
      <c r="I1488" s="27">
        <v>4</v>
      </c>
      <c r="J1488" s="27">
        <v>5</v>
      </c>
      <c r="K1488" s="27">
        <v>6</v>
      </c>
      <c r="L1488" s="27">
        <v>5</v>
      </c>
      <c r="M1488" s="27">
        <v>5</v>
      </c>
      <c r="N1488" s="26">
        <v>6</v>
      </c>
      <c r="O1488" s="27">
        <v>5</v>
      </c>
      <c r="P1488" s="27">
        <v>6</v>
      </c>
      <c r="Q1488" s="28"/>
      <c r="R1488" s="28"/>
      <c r="S1488" s="28"/>
      <c r="T1488" s="29"/>
      <c r="U1488" s="28"/>
      <c r="V1488" s="30">
        <v>1</v>
      </c>
      <c r="W1488" s="30">
        <v>2</v>
      </c>
      <c r="X1488" s="30">
        <v>3</v>
      </c>
      <c r="Y1488" s="30">
        <v>4</v>
      </c>
      <c r="Z1488" s="30">
        <v>5</v>
      </c>
      <c r="AA1488" s="30">
        <v>6</v>
      </c>
      <c r="AB1488" s="30">
        <v>7</v>
      </c>
      <c r="AC1488" s="30" t="s">
        <v>113</v>
      </c>
      <c r="AD1488" s="30" t="s">
        <v>113</v>
      </c>
      <c r="AE1488" s="30" t="s">
        <v>113</v>
      </c>
      <c r="AF1488" s="30" t="s">
        <v>113</v>
      </c>
      <c r="AG1488" s="30" t="s">
        <v>113</v>
      </c>
      <c r="AH1488" s="30" t="s">
        <v>113</v>
      </c>
      <c r="AI1488" s="30" t="s">
        <v>113</v>
      </c>
      <c r="AJ1488" s="30" t="s">
        <v>113</v>
      </c>
      <c r="AK1488" s="30" t="s">
        <v>113</v>
      </c>
      <c r="AL1488" s="30" t="s">
        <v>113</v>
      </c>
      <c r="AM1488" s="30">
        <v>0</v>
      </c>
      <c r="AN1488" s="30">
        <v>23</v>
      </c>
      <c r="AO1488" s="30">
        <v>0</v>
      </c>
      <c r="AP1488" s="30">
        <v>7</v>
      </c>
      <c r="AQ1488" s="31">
        <v>6</v>
      </c>
      <c r="AR1488" s="31">
        <v>6</v>
      </c>
      <c r="AS1488" s="31">
        <v>6</v>
      </c>
      <c r="AT1488" s="32">
        <v>6</v>
      </c>
      <c r="AU1488" s="32">
        <v>6</v>
      </c>
      <c r="AV1488" s="32">
        <v>6</v>
      </c>
      <c r="AW1488" s="32">
        <v>6</v>
      </c>
      <c r="AX1488" s="32">
        <v>6</v>
      </c>
      <c r="AY1488" s="32">
        <v>6</v>
      </c>
      <c r="AZ1488" s="32">
        <v>0</v>
      </c>
      <c r="BA1488" s="32">
        <v>6</v>
      </c>
      <c r="BB1488" s="32">
        <v>5</v>
      </c>
      <c r="BC1488" s="32">
        <v>0</v>
      </c>
      <c r="BD1488" s="33">
        <v>7.2</v>
      </c>
      <c r="BE1488" s="33">
        <v>6</v>
      </c>
      <c r="BF1488" s="33">
        <v>6</v>
      </c>
      <c r="BG1488" s="33">
        <v>6</v>
      </c>
      <c r="BH1488" s="33">
        <v>6</v>
      </c>
      <c r="BI1488" s="33">
        <v>6</v>
      </c>
      <c r="BJ1488" s="34">
        <v>6</v>
      </c>
      <c r="BK1488" s="35">
        <v>6</v>
      </c>
      <c r="BL1488" t="str">
        <f>IF(BY1488&gt;LARGE(BZ1488:$CK1488,1),1,"")</f>
        <v/>
      </c>
      <c r="BM1488" t="str">
        <f>IF(BZ1488&gt;LARGE(CA1488:$CK1488,1),2,"")</f>
        <v/>
      </c>
      <c r="BN1488" t="str">
        <f>IF(CA1488&gt;LARGE(CB1488:$CK1488,1),2.2,"")</f>
        <v/>
      </c>
      <c r="BO1488" t="str">
        <f>IF(CB1488&gt;LARGE(CC1488:$CK1488,1),3,"")</f>
        <v/>
      </c>
      <c r="BP1488" t="str">
        <f>IF(CC1488&gt;LARGE(CD1488:$CK1488,1),3.2,"")</f>
        <v/>
      </c>
      <c r="BQ1488" t="str">
        <f>IF(CD1488&gt;LARGE(CE1488:$CK1488,1),4,"")</f>
        <v/>
      </c>
      <c r="BR1488" t="str">
        <f>IF(CE1488&gt;LARGE(CF1488:$CK1488,1),4.2,"")</f>
        <v/>
      </c>
      <c r="BS1488" t="str">
        <f>IF(CF1488&gt;LARGE(CG1488:$CK1488,1),5,"")</f>
        <v/>
      </c>
      <c r="BT1488" t="str">
        <f>IF(CG1488&gt;LARGE(CH1488:$CK1488,1),5.2,"")</f>
        <v/>
      </c>
      <c r="BU1488">
        <f>IF(CH1488&gt;LARGE(CI1488:$CK1488,1),6,"")</f>
        <v>6</v>
      </c>
      <c r="BV1488" t="str">
        <f>IF(CI1488&gt;LARGE(CJ1488:$CK1488,1),6.2,"")</f>
        <v/>
      </c>
      <c r="BW1488" t="str">
        <f>IF(CJ1488&gt;LARGE(CK1488:$CK1488,1),7,"")</f>
        <v/>
      </c>
      <c r="BX1488" t="str">
        <f t="shared" si="392"/>
        <v/>
      </c>
      <c r="BY1488" s="36">
        <f t="shared" si="393"/>
        <v>0</v>
      </c>
      <c r="BZ1488" s="36">
        <f t="shared" si="394"/>
        <v>0</v>
      </c>
      <c r="CA1488">
        <f t="shared" si="395"/>
        <v>0</v>
      </c>
      <c r="CB1488" s="36">
        <f t="shared" si="396"/>
        <v>0</v>
      </c>
      <c r="CC1488">
        <f t="shared" si="397"/>
        <v>0</v>
      </c>
      <c r="CD1488" s="36">
        <f t="shared" si="398"/>
        <v>0</v>
      </c>
      <c r="CE1488">
        <f t="shared" si="399"/>
        <v>0</v>
      </c>
      <c r="CF1488" s="36">
        <f t="shared" si="400"/>
        <v>1</v>
      </c>
      <c r="CG1488">
        <f t="shared" si="401"/>
        <v>0</v>
      </c>
      <c r="CH1488" s="36">
        <f t="shared" si="402"/>
        <v>7</v>
      </c>
      <c r="CI1488">
        <f t="shared" si="403"/>
        <v>0</v>
      </c>
      <c r="CJ1488" s="36">
        <f t="shared" si="404"/>
        <v>0</v>
      </c>
      <c r="CK1488">
        <f t="shared" si="405"/>
        <v>0</v>
      </c>
      <c r="CP1488">
        <v>2333</v>
      </c>
      <c r="DF1488">
        <f t="shared" si="408"/>
        <v>6</v>
      </c>
      <c r="DG1488" s="70">
        <f t="shared" si="406"/>
        <v>8</v>
      </c>
      <c r="DH1488" t="str">
        <f t="shared" si="407"/>
        <v/>
      </c>
    </row>
    <row r="1489" spans="1:112" x14ac:dyDescent="0.25">
      <c r="A1489" s="23">
        <v>131327</v>
      </c>
      <c r="B1489" s="24" t="s">
        <v>1962</v>
      </c>
      <c r="C1489" s="24" t="s">
        <v>1963</v>
      </c>
      <c r="D1489" s="25" t="s">
        <v>1881</v>
      </c>
      <c r="E1489" s="26"/>
      <c r="F1489" s="27"/>
      <c r="G1489" s="27"/>
      <c r="H1489" s="27"/>
      <c r="I1489" s="27"/>
      <c r="J1489" s="27"/>
      <c r="K1489" s="27"/>
      <c r="L1489" s="27"/>
      <c r="M1489" s="27"/>
      <c r="N1489" s="26"/>
      <c r="O1489" s="27"/>
      <c r="P1489" s="27">
        <v>7</v>
      </c>
      <c r="Q1489" s="28"/>
      <c r="R1489" s="28"/>
      <c r="S1489" s="28"/>
      <c r="T1489" s="29"/>
      <c r="U1489" s="28"/>
      <c r="V1489" s="30">
        <v>1</v>
      </c>
      <c r="W1489" s="30">
        <v>2</v>
      </c>
      <c r="X1489" s="30">
        <v>3</v>
      </c>
      <c r="Y1489" s="30">
        <v>4</v>
      </c>
      <c r="Z1489" s="30">
        <v>5</v>
      </c>
      <c r="AA1489" s="30">
        <v>6</v>
      </c>
      <c r="AB1489" s="30">
        <v>7</v>
      </c>
      <c r="AC1489" s="30" t="s">
        <v>113</v>
      </c>
      <c r="AD1489" s="30" t="s">
        <v>113</v>
      </c>
      <c r="AE1489" s="30" t="s">
        <v>113</v>
      </c>
      <c r="AF1489" s="30" t="s">
        <v>113</v>
      </c>
      <c r="AG1489" s="30" t="s">
        <v>113</v>
      </c>
      <c r="AH1489" s="30" t="s">
        <v>113</v>
      </c>
      <c r="AI1489" s="30" t="s">
        <v>113</v>
      </c>
      <c r="AJ1489" s="30" t="s">
        <v>113</v>
      </c>
      <c r="AK1489" s="30" t="s">
        <v>113</v>
      </c>
      <c r="AL1489" s="30" t="s">
        <v>113</v>
      </c>
      <c r="AM1489" s="30">
        <v>0</v>
      </c>
      <c r="AN1489" s="30">
        <v>23</v>
      </c>
      <c r="AO1489" s="30">
        <v>0</v>
      </c>
      <c r="AP1489" s="30">
        <v>7</v>
      </c>
      <c r="AQ1489" s="31">
        <v>7</v>
      </c>
      <c r="AR1489" s="31">
        <v>7</v>
      </c>
      <c r="AS1489" s="31">
        <v>7</v>
      </c>
      <c r="AT1489" s="32">
        <v>0</v>
      </c>
      <c r="AU1489" s="32">
        <v>0</v>
      </c>
      <c r="AV1489" s="32">
        <v>0</v>
      </c>
      <c r="AW1489" s="32">
        <v>0</v>
      </c>
      <c r="AX1489" s="32">
        <v>0</v>
      </c>
      <c r="AY1489" s="32">
        <v>0</v>
      </c>
      <c r="AZ1489" s="32">
        <v>0</v>
      </c>
      <c r="BA1489" s="32">
        <v>0</v>
      </c>
      <c r="BB1489" s="32">
        <v>0</v>
      </c>
      <c r="BC1489" s="32">
        <v>0</v>
      </c>
      <c r="BD1489" s="33">
        <v>7.2</v>
      </c>
      <c r="BE1489" s="33">
        <v>7.2</v>
      </c>
      <c r="BF1489" s="33">
        <v>7.2</v>
      </c>
      <c r="BG1489" s="33">
        <v>7.2</v>
      </c>
      <c r="BH1489" s="33">
        <v>7.2</v>
      </c>
      <c r="BI1489" s="33">
        <v>7.2</v>
      </c>
      <c r="BJ1489" s="34" t="s">
        <v>113</v>
      </c>
      <c r="BK1489" s="35" t="s">
        <v>113</v>
      </c>
      <c r="BL1489" t="str">
        <f>IF(BY1489&gt;LARGE(BZ1489:$CK1489,1),1,"")</f>
        <v/>
      </c>
      <c r="BM1489" t="str">
        <f>IF(BZ1489&gt;LARGE(CA1489:$CK1489,1),2,"")</f>
        <v/>
      </c>
      <c r="BN1489" t="str">
        <f>IF(CA1489&gt;LARGE(CB1489:$CK1489,1),2.2,"")</f>
        <v/>
      </c>
      <c r="BO1489" t="str">
        <f>IF(CB1489&gt;LARGE(CC1489:$CK1489,1),3,"")</f>
        <v/>
      </c>
      <c r="BP1489" t="str">
        <f>IF(CC1489&gt;LARGE(CD1489:$CK1489,1),3.2,"")</f>
        <v/>
      </c>
      <c r="BQ1489" t="str">
        <f>IF(CD1489&gt;LARGE(CE1489:$CK1489,1),4,"")</f>
        <v/>
      </c>
      <c r="BR1489" t="str">
        <f>IF(CE1489&gt;LARGE(CF1489:$CK1489,1),4.2,"")</f>
        <v/>
      </c>
      <c r="BS1489" t="str">
        <f>IF(CF1489&gt;LARGE(CG1489:$CK1489,1),5,"")</f>
        <v/>
      </c>
      <c r="BT1489" t="str">
        <f>IF(CG1489&gt;LARGE(CH1489:$CK1489,1),5.2,"")</f>
        <v/>
      </c>
      <c r="BU1489" t="str">
        <f>IF(CH1489&gt;LARGE(CI1489:$CK1489,1),6,"")</f>
        <v/>
      </c>
      <c r="BV1489" t="str">
        <f>IF(CI1489&gt;LARGE(CJ1489:$CK1489,1),6.2,"")</f>
        <v/>
      </c>
      <c r="BW1489" t="str">
        <f>IF(CJ1489&gt;LARGE(CK1489:$CK1489,1),7,"")</f>
        <v/>
      </c>
      <c r="BX1489" t="str">
        <f t="shared" si="392"/>
        <v/>
      </c>
      <c r="BY1489" s="36">
        <f t="shared" si="393"/>
        <v>0</v>
      </c>
      <c r="BZ1489" s="36">
        <f t="shared" si="394"/>
        <v>0</v>
      </c>
      <c r="CA1489">
        <f t="shared" si="395"/>
        <v>0</v>
      </c>
      <c r="CB1489" s="36">
        <f t="shared" si="396"/>
        <v>0</v>
      </c>
      <c r="CC1489">
        <f t="shared" si="397"/>
        <v>0</v>
      </c>
      <c r="CD1489" s="36">
        <f t="shared" si="398"/>
        <v>0</v>
      </c>
      <c r="CE1489">
        <f t="shared" si="399"/>
        <v>0</v>
      </c>
      <c r="CF1489" s="36">
        <f t="shared" si="400"/>
        <v>0</v>
      </c>
      <c r="CG1489">
        <f t="shared" si="401"/>
        <v>0</v>
      </c>
      <c r="CH1489" s="36">
        <f t="shared" si="402"/>
        <v>0</v>
      </c>
      <c r="CI1489">
        <f t="shared" si="403"/>
        <v>0</v>
      </c>
      <c r="CJ1489" s="36">
        <f t="shared" si="404"/>
        <v>0</v>
      </c>
      <c r="CK1489">
        <f t="shared" si="405"/>
        <v>0</v>
      </c>
      <c r="CP1489">
        <v>2334</v>
      </c>
      <c r="DF1489">
        <f t="shared" si="408"/>
        <v>7</v>
      </c>
      <c r="DG1489" s="70">
        <f t="shared" si="406"/>
        <v>0</v>
      </c>
      <c r="DH1489" t="str">
        <f t="shared" si="407"/>
        <v/>
      </c>
    </row>
    <row r="1490" spans="1:112" x14ac:dyDescent="0.25">
      <c r="A1490" s="23">
        <v>60019</v>
      </c>
      <c r="B1490" s="24" t="s">
        <v>1964</v>
      </c>
      <c r="C1490" s="24" t="s">
        <v>1965</v>
      </c>
      <c r="D1490" s="25" t="s">
        <v>1881</v>
      </c>
      <c r="E1490" s="26"/>
      <c r="F1490" s="27"/>
      <c r="G1490" s="27"/>
      <c r="H1490" s="27"/>
      <c r="I1490" s="27"/>
      <c r="J1490" s="27"/>
      <c r="K1490" s="27"/>
      <c r="L1490" s="27"/>
      <c r="M1490" s="27"/>
      <c r="N1490" s="26"/>
      <c r="O1490" s="27"/>
      <c r="P1490" s="27">
        <v>3</v>
      </c>
      <c r="Q1490" s="28"/>
      <c r="R1490" s="28"/>
      <c r="S1490" s="28"/>
      <c r="T1490" s="29"/>
      <c r="U1490" s="28"/>
      <c r="V1490" s="30">
        <v>1</v>
      </c>
      <c r="W1490" s="30">
        <v>2</v>
      </c>
      <c r="X1490" s="30">
        <v>3</v>
      </c>
      <c r="Y1490" s="30">
        <v>4</v>
      </c>
      <c r="Z1490" s="30">
        <v>5</v>
      </c>
      <c r="AA1490" s="30">
        <v>6</v>
      </c>
      <c r="AB1490" s="30">
        <v>7</v>
      </c>
      <c r="AC1490" s="30" t="s">
        <v>113</v>
      </c>
      <c r="AD1490" s="30" t="s">
        <v>113</v>
      </c>
      <c r="AE1490" s="30" t="s">
        <v>113</v>
      </c>
      <c r="AF1490" s="30" t="s">
        <v>113</v>
      </c>
      <c r="AG1490" s="30" t="s">
        <v>113</v>
      </c>
      <c r="AH1490" s="30" t="s">
        <v>113</v>
      </c>
      <c r="AI1490" s="30" t="s">
        <v>113</v>
      </c>
      <c r="AJ1490" s="30" t="s">
        <v>113</v>
      </c>
      <c r="AK1490" s="30" t="s">
        <v>113</v>
      </c>
      <c r="AL1490" s="30" t="s">
        <v>113</v>
      </c>
      <c r="AM1490" s="30">
        <v>0</v>
      </c>
      <c r="AN1490" s="30">
        <v>23</v>
      </c>
      <c r="AO1490" s="30">
        <v>3</v>
      </c>
      <c r="AP1490" s="30">
        <v>4</v>
      </c>
      <c r="AQ1490" s="31">
        <v>3</v>
      </c>
      <c r="AR1490" s="31">
        <v>2</v>
      </c>
      <c r="AS1490" s="31">
        <v>2</v>
      </c>
      <c r="AT1490" s="32">
        <v>2</v>
      </c>
      <c r="AU1490" s="32">
        <v>2</v>
      </c>
      <c r="AV1490" s="32">
        <v>2</v>
      </c>
      <c r="AW1490" s="32">
        <v>2</v>
      </c>
      <c r="AX1490" s="32">
        <v>2</v>
      </c>
      <c r="AY1490" s="32">
        <v>2</v>
      </c>
      <c r="AZ1490" s="32">
        <v>2</v>
      </c>
      <c r="BA1490" s="32">
        <v>2</v>
      </c>
      <c r="BB1490" s="32">
        <v>2</v>
      </c>
      <c r="BC1490" s="32">
        <v>2</v>
      </c>
      <c r="BD1490" s="33">
        <v>7.2</v>
      </c>
      <c r="BE1490" s="33">
        <v>2</v>
      </c>
      <c r="BF1490" s="33">
        <v>2</v>
      </c>
      <c r="BG1490" s="33">
        <v>2</v>
      </c>
      <c r="BH1490" s="33">
        <v>2</v>
      </c>
      <c r="BI1490" s="33">
        <v>2</v>
      </c>
      <c r="BJ1490" s="34">
        <v>2</v>
      </c>
      <c r="BK1490" s="35">
        <v>2</v>
      </c>
      <c r="BL1490" t="str">
        <f>IF(BY1490&gt;LARGE(BZ1490:$CK1490,1),1,"")</f>
        <v/>
      </c>
      <c r="BM1490">
        <f>IF(BZ1490&gt;LARGE(CA1490:$CK1490,1),2,"")</f>
        <v>2</v>
      </c>
      <c r="BN1490" t="str">
        <f>IF(CA1490&gt;LARGE(CB1490:$CK1490,1),2.2,"")</f>
        <v/>
      </c>
      <c r="BO1490" t="str">
        <f>IF(CB1490&gt;LARGE(CC1490:$CK1490,1),3,"")</f>
        <v/>
      </c>
      <c r="BP1490" t="str">
        <f>IF(CC1490&gt;LARGE(CD1490:$CK1490,1),3.2,"")</f>
        <v/>
      </c>
      <c r="BQ1490" t="str">
        <f>IF(CD1490&gt;LARGE(CE1490:$CK1490,1),4,"")</f>
        <v/>
      </c>
      <c r="BR1490" t="str">
        <f>IF(CE1490&gt;LARGE(CF1490:$CK1490,1),4.2,"")</f>
        <v/>
      </c>
      <c r="BS1490" t="str">
        <f>IF(CF1490&gt;LARGE(CG1490:$CK1490,1),5,"")</f>
        <v/>
      </c>
      <c r="BT1490" t="str">
        <f>IF(CG1490&gt;LARGE(CH1490:$CK1490,1),5.2,"")</f>
        <v/>
      </c>
      <c r="BU1490" t="str">
        <f>IF(CH1490&gt;LARGE(CI1490:$CK1490,1),6,"")</f>
        <v/>
      </c>
      <c r="BV1490" t="str">
        <f>IF(CI1490&gt;LARGE(CJ1490:$CK1490,1),6.2,"")</f>
        <v/>
      </c>
      <c r="BW1490" t="str">
        <f>IF(CJ1490&gt;LARGE(CK1490:$CK1490,1),7,"")</f>
        <v/>
      </c>
      <c r="BX1490" t="str">
        <f t="shared" si="392"/>
        <v/>
      </c>
      <c r="BY1490" s="36">
        <f t="shared" si="393"/>
        <v>0</v>
      </c>
      <c r="BZ1490" s="36">
        <f t="shared" si="394"/>
        <v>10</v>
      </c>
      <c r="CA1490">
        <f t="shared" si="395"/>
        <v>0</v>
      </c>
      <c r="CB1490" s="36">
        <f t="shared" si="396"/>
        <v>0</v>
      </c>
      <c r="CC1490">
        <f t="shared" si="397"/>
        <v>0</v>
      </c>
      <c r="CD1490" s="36">
        <f t="shared" si="398"/>
        <v>0</v>
      </c>
      <c r="CE1490">
        <f t="shared" si="399"/>
        <v>0</v>
      </c>
      <c r="CF1490" s="36">
        <f t="shared" si="400"/>
        <v>0</v>
      </c>
      <c r="CG1490">
        <f t="shared" si="401"/>
        <v>0</v>
      </c>
      <c r="CH1490" s="36">
        <f t="shared" si="402"/>
        <v>0</v>
      </c>
      <c r="CI1490">
        <f t="shared" si="403"/>
        <v>0</v>
      </c>
      <c r="CJ1490" s="36">
        <f t="shared" si="404"/>
        <v>0</v>
      </c>
      <c r="CK1490">
        <f t="shared" si="405"/>
        <v>0</v>
      </c>
      <c r="CP1490">
        <v>2335</v>
      </c>
      <c r="DF1490">
        <f t="shared" si="408"/>
        <v>2</v>
      </c>
      <c r="DG1490" s="70">
        <f t="shared" si="406"/>
        <v>10</v>
      </c>
      <c r="DH1490" t="str">
        <f t="shared" si="407"/>
        <v/>
      </c>
    </row>
    <row r="1491" spans="1:112" x14ac:dyDescent="0.25">
      <c r="A1491" s="23">
        <v>146214</v>
      </c>
      <c r="B1491" s="24" t="s">
        <v>1966</v>
      </c>
      <c r="C1491" s="24" t="s">
        <v>1967</v>
      </c>
      <c r="D1491" s="25" t="s">
        <v>1881</v>
      </c>
      <c r="E1491" s="26"/>
      <c r="F1491" s="27"/>
      <c r="G1491" s="27"/>
      <c r="H1491" s="27"/>
      <c r="I1491" s="27"/>
      <c r="J1491" s="27"/>
      <c r="K1491" s="27"/>
      <c r="L1491" s="27"/>
      <c r="M1491" s="27"/>
      <c r="N1491" s="26"/>
      <c r="O1491" s="27"/>
      <c r="P1491" s="27"/>
      <c r="Q1491" s="28"/>
      <c r="R1491" s="28"/>
      <c r="S1491" s="28"/>
      <c r="T1491" s="29"/>
      <c r="U1491" s="28"/>
      <c r="V1491" s="30">
        <v>1</v>
      </c>
      <c r="W1491" s="30">
        <v>2</v>
      </c>
      <c r="X1491" s="30">
        <v>3</v>
      </c>
      <c r="Y1491" s="30">
        <v>4</v>
      </c>
      <c r="Z1491" s="30">
        <v>5</v>
      </c>
      <c r="AA1491" s="30">
        <v>6</v>
      </c>
      <c r="AB1491" s="30">
        <v>7</v>
      </c>
      <c r="AC1491" s="30" t="s">
        <v>113</v>
      </c>
      <c r="AD1491" s="30" t="s">
        <v>113</v>
      </c>
      <c r="AE1491" s="30" t="s">
        <v>113</v>
      </c>
      <c r="AF1491" s="30" t="s">
        <v>113</v>
      </c>
      <c r="AG1491" s="30" t="s">
        <v>113</v>
      </c>
      <c r="AH1491" s="30" t="s">
        <v>113</v>
      </c>
      <c r="AI1491" s="30" t="s">
        <v>113</v>
      </c>
      <c r="AJ1491" s="30" t="s">
        <v>113</v>
      </c>
      <c r="AK1491" s="30" t="s">
        <v>113</v>
      </c>
      <c r="AL1491" s="30" t="s">
        <v>113</v>
      </c>
      <c r="AM1491" s="30">
        <v>0</v>
      </c>
      <c r="AN1491" s="30">
        <v>23</v>
      </c>
      <c r="AO1491" s="30">
        <v>0</v>
      </c>
      <c r="AP1491" s="30">
        <v>7</v>
      </c>
      <c r="AQ1491" s="31" t="s">
        <v>113</v>
      </c>
      <c r="AR1491" s="31" t="s">
        <v>113</v>
      </c>
      <c r="AS1491" s="31" t="s">
        <v>113</v>
      </c>
      <c r="AT1491" s="32">
        <v>0</v>
      </c>
      <c r="AU1491" s="32">
        <v>0</v>
      </c>
      <c r="AV1491" s="32">
        <v>0</v>
      </c>
      <c r="AW1491" s="32">
        <v>0</v>
      </c>
      <c r="AX1491" s="32">
        <v>0</v>
      </c>
      <c r="AY1491" s="32">
        <v>0</v>
      </c>
      <c r="AZ1491" s="32">
        <v>0</v>
      </c>
      <c r="BA1491" s="32">
        <v>0</v>
      </c>
      <c r="BB1491" s="32">
        <v>0</v>
      </c>
      <c r="BC1491" s="32">
        <v>0</v>
      </c>
      <c r="BD1491" s="33">
        <v>7.2</v>
      </c>
      <c r="BE1491" s="33">
        <v>7.2</v>
      </c>
      <c r="BF1491" s="33">
        <v>7.2</v>
      </c>
      <c r="BG1491" s="33">
        <v>7.2</v>
      </c>
      <c r="BH1491" s="33">
        <v>7.2</v>
      </c>
      <c r="BI1491" s="33">
        <v>7.2</v>
      </c>
      <c r="BJ1491" s="34" t="s">
        <v>113</v>
      </c>
      <c r="BK1491" s="35" t="s">
        <v>113</v>
      </c>
      <c r="BL1491" t="str">
        <f>IF(BY1491&gt;LARGE(BZ1491:$CK1491,1),1,"")</f>
        <v/>
      </c>
      <c r="BM1491" t="str">
        <f>IF(BZ1491&gt;LARGE(CA1491:$CK1491,1),2,"")</f>
        <v/>
      </c>
      <c r="BN1491" t="str">
        <f>IF(CA1491&gt;LARGE(CB1491:$CK1491,1),2.2,"")</f>
        <v/>
      </c>
      <c r="BO1491" t="str">
        <f>IF(CB1491&gt;LARGE(CC1491:$CK1491,1),3,"")</f>
        <v/>
      </c>
      <c r="BP1491" t="str">
        <f>IF(CC1491&gt;LARGE(CD1491:$CK1491,1),3.2,"")</f>
        <v/>
      </c>
      <c r="BQ1491" t="str">
        <f>IF(CD1491&gt;LARGE(CE1491:$CK1491,1),4,"")</f>
        <v/>
      </c>
      <c r="BR1491" t="str">
        <f>IF(CE1491&gt;LARGE(CF1491:$CK1491,1),4.2,"")</f>
        <v/>
      </c>
      <c r="BS1491" t="str">
        <f>IF(CF1491&gt;LARGE(CG1491:$CK1491,1),5,"")</f>
        <v/>
      </c>
      <c r="BT1491" t="str">
        <f>IF(CG1491&gt;LARGE(CH1491:$CK1491,1),5.2,"")</f>
        <v/>
      </c>
      <c r="BU1491" t="str">
        <f>IF(CH1491&gt;LARGE(CI1491:$CK1491,1),6,"")</f>
        <v/>
      </c>
      <c r="BV1491" t="str">
        <f>IF(CI1491&gt;LARGE(CJ1491:$CK1491,1),6.2,"")</f>
        <v/>
      </c>
      <c r="BW1491" t="str">
        <f>IF(CJ1491&gt;LARGE(CK1491:$CK1491,1),7,"")</f>
        <v/>
      </c>
      <c r="BX1491" t="str">
        <f t="shared" si="392"/>
        <v/>
      </c>
      <c r="BY1491" s="36">
        <f t="shared" si="393"/>
        <v>0</v>
      </c>
      <c r="BZ1491" s="36">
        <f t="shared" si="394"/>
        <v>0</v>
      </c>
      <c r="CA1491">
        <f t="shared" si="395"/>
        <v>0</v>
      </c>
      <c r="CB1491" s="36">
        <f t="shared" si="396"/>
        <v>0</v>
      </c>
      <c r="CC1491">
        <f t="shared" si="397"/>
        <v>0</v>
      </c>
      <c r="CD1491" s="36">
        <f t="shared" si="398"/>
        <v>0</v>
      </c>
      <c r="CE1491">
        <f t="shared" si="399"/>
        <v>0</v>
      </c>
      <c r="CF1491" s="36">
        <f t="shared" si="400"/>
        <v>0</v>
      </c>
      <c r="CG1491">
        <f t="shared" si="401"/>
        <v>0</v>
      </c>
      <c r="CH1491" s="36">
        <f t="shared" si="402"/>
        <v>0</v>
      </c>
      <c r="CI1491">
        <f t="shared" si="403"/>
        <v>0</v>
      </c>
      <c r="CJ1491" s="36">
        <f t="shared" si="404"/>
        <v>0</v>
      </c>
      <c r="CK1491">
        <f t="shared" si="405"/>
        <v>0</v>
      </c>
      <c r="CP1491">
        <v>2336</v>
      </c>
      <c r="DF1491" t="str">
        <f t="shared" si="408"/>
        <v/>
      </c>
      <c r="DG1491" s="70">
        <f t="shared" si="406"/>
        <v>0</v>
      </c>
      <c r="DH1491" t="str">
        <f t="shared" si="407"/>
        <v/>
      </c>
    </row>
    <row r="1492" spans="1:112" x14ac:dyDescent="0.25">
      <c r="A1492" s="40">
        <v>101684</v>
      </c>
      <c r="B1492" s="24" t="s">
        <v>1968</v>
      </c>
      <c r="C1492" s="24" t="s">
        <v>139</v>
      </c>
      <c r="D1492" s="25" t="s">
        <v>1881</v>
      </c>
      <c r="E1492" s="26">
        <v>6</v>
      </c>
      <c r="F1492" s="27">
        <v>5</v>
      </c>
      <c r="G1492" s="27">
        <v>5</v>
      </c>
      <c r="H1492" s="27">
        <v>5</v>
      </c>
      <c r="I1492" s="27">
        <v>2</v>
      </c>
      <c r="J1492" s="27">
        <v>3</v>
      </c>
      <c r="K1492" s="27">
        <v>3</v>
      </c>
      <c r="L1492" s="27">
        <v>4</v>
      </c>
      <c r="M1492" s="27">
        <v>3</v>
      </c>
      <c r="N1492" s="26">
        <v>3</v>
      </c>
      <c r="O1492" s="27">
        <v>3</v>
      </c>
      <c r="P1492" s="27">
        <v>2</v>
      </c>
      <c r="Q1492" s="28"/>
      <c r="R1492" s="28"/>
      <c r="S1492" s="28"/>
      <c r="T1492" s="29"/>
      <c r="U1492" s="28"/>
      <c r="V1492" s="30">
        <v>1</v>
      </c>
      <c r="W1492" s="30">
        <v>2</v>
      </c>
      <c r="X1492" s="30">
        <v>3</v>
      </c>
      <c r="Y1492" s="30">
        <v>4</v>
      </c>
      <c r="Z1492" s="30">
        <v>5</v>
      </c>
      <c r="AA1492" s="30">
        <v>6</v>
      </c>
      <c r="AB1492" s="30">
        <v>7</v>
      </c>
      <c r="AC1492" s="30" t="s">
        <v>113</v>
      </c>
      <c r="AD1492" s="30" t="s">
        <v>113</v>
      </c>
      <c r="AE1492" s="30" t="s">
        <v>113</v>
      </c>
      <c r="AF1492" s="30" t="s">
        <v>113</v>
      </c>
      <c r="AG1492" s="30" t="s">
        <v>113</v>
      </c>
      <c r="AH1492" s="30" t="s">
        <v>113</v>
      </c>
      <c r="AI1492" s="30" t="s">
        <v>113</v>
      </c>
      <c r="AJ1492" s="30" t="s">
        <v>113</v>
      </c>
      <c r="AK1492" s="30" t="s">
        <v>113</v>
      </c>
      <c r="AL1492" s="30" t="s">
        <v>113</v>
      </c>
      <c r="AM1492" s="30">
        <v>0</v>
      </c>
      <c r="AN1492" s="30">
        <v>23</v>
      </c>
      <c r="AO1492" s="30">
        <v>4</v>
      </c>
      <c r="AP1492" s="30">
        <v>3</v>
      </c>
      <c r="AQ1492" s="31">
        <v>2</v>
      </c>
      <c r="AR1492" s="31">
        <v>2</v>
      </c>
      <c r="AS1492" s="31">
        <v>2</v>
      </c>
      <c r="AT1492" s="32">
        <v>2</v>
      </c>
      <c r="AU1492" s="32">
        <v>3</v>
      </c>
      <c r="AV1492" s="32">
        <v>2</v>
      </c>
      <c r="AW1492" s="32">
        <v>2</v>
      </c>
      <c r="AX1492" s="32">
        <v>2</v>
      </c>
      <c r="AY1492" s="32">
        <v>3</v>
      </c>
      <c r="AZ1492" s="32">
        <v>2</v>
      </c>
      <c r="BA1492" s="32">
        <v>2</v>
      </c>
      <c r="BB1492" s="32">
        <v>2</v>
      </c>
      <c r="BC1492" s="32">
        <v>2</v>
      </c>
      <c r="BD1492" s="33">
        <v>7.2</v>
      </c>
      <c r="BE1492" s="33">
        <v>7.2</v>
      </c>
      <c r="BF1492" s="33">
        <v>7.2</v>
      </c>
      <c r="BG1492" s="33">
        <v>2</v>
      </c>
      <c r="BH1492" s="33">
        <v>2</v>
      </c>
      <c r="BI1492" s="33">
        <v>2</v>
      </c>
      <c r="BJ1492" s="34">
        <v>2</v>
      </c>
      <c r="BK1492" s="35">
        <v>2</v>
      </c>
      <c r="BL1492" t="str">
        <f>IF(BY1492&gt;LARGE(BZ1492:$CK1492,1),1,"")</f>
        <v/>
      </c>
      <c r="BM1492">
        <f>IF(BZ1492&gt;LARGE(CA1492:$CK1492,1),2,"")</f>
        <v>2</v>
      </c>
      <c r="BN1492" t="str">
        <f>IF(CA1492&gt;LARGE(CB1492:$CK1492,1),2.2,"")</f>
        <v/>
      </c>
      <c r="BO1492">
        <f>IF(CB1492&gt;LARGE(CC1492:$CK1492,1),3,"")</f>
        <v>3</v>
      </c>
      <c r="BP1492" t="str">
        <f>IF(CC1492&gt;LARGE(CD1492:$CK1492,1),3.2,"")</f>
        <v/>
      </c>
      <c r="BQ1492" t="str">
        <f>IF(CD1492&gt;LARGE(CE1492:$CK1492,1),4,"")</f>
        <v/>
      </c>
      <c r="BR1492" t="str">
        <f>IF(CE1492&gt;LARGE(CF1492:$CK1492,1),4.2,"")</f>
        <v/>
      </c>
      <c r="BS1492" t="str">
        <f>IF(CF1492&gt;LARGE(CG1492:$CK1492,1),5,"")</f>
        <v/>
      </c>
      <c r="BT1492" t="str">
        <f>IF(CG1492&gt;LARGE(CH1492:$CK1492,1),5.2,"")</f>
        <v/>
      </c>
      <c r="BU1492" t="str">
        <f>IF(CH1492&gt;LARGE(CI1492:$CK1492,1),6,"")</f>
        <v/>
      </c>
      <c r="BV1492" t="str">
        <f>IF(CI1492&gt;LARGE(CJ1492:$CK1492,1),6.2,"")</f>
        <v/>
      </c>
      <c r="BW1492" t="str">
        <f>IF(CJ1492&gt;LARGE(CK1492:$CK1492,1),7,"")</f>
        <v/>
      </c>
      <c r="BX1492" t="str">
        <f t="shared" si="392"/>
        <v/>
      </c>
      <c r="BY1492" s="36">
        <f t="shared" si="393"/>
        <v>0</v>
      </c>
      <c r="BZ1492" s="36">
        <f t="shared" si="394"/>
        <v>8</v>
      </c>
      <c r="CA1492">
        <f t="shared" si="395"/>
        <v>0</v>
      </c>
      <c r="CB1492" s="36">
        <f t="shared" si="396"/>
        <v>2</v>
      </c>
      <c r="CC1492">
        <f t="shared" si="397"/>
        <v>0</v>
      </c>
      <c r="CD1492" s="36">
        <f t="shared" si="398"/>
        <v>0</v>
      </c>
      <c r="CE1492">
        <f t="shared" si="399"/>
        <v>0</v>
      </c>
      <c r="CF1492" s="36">
        <f t="shared" si="400"/>
        <v>0</v>
      </c>
      <c r="CG1492">
        <f t="shared" si="401"/>
        <v>0</v>
      </c>
      <c r="CH1492" s="36">
        <f t="shared" si="402"/>
        <v>0</v>
      </c>
      <c r="CI1492">
        <f t="shared" si="403"/>
        <v>0</v>
      </c>
      <c r="CJ1492" s="36">
        <f t="shared" si="404"/>
        <v>0</v>
      </c>
      <c r="CK1492">
        <f t="shared" si="405"/>
        <v>0</v>
      </c>
      <c r="CP1492" t="s">
        <v>118</v>
      </c>
      <c r="DF1492">
        <f t="shared" si="408"/>
        <v>2</v>
      </c>
      <c r="DG1492" s="70">
        <f t="shared" si="406"/>
        <v>10</v>
      </c>
      <c r="DH1492" t="str">
        <f t="shared" si="407"/>
        <v/>
      </c>
    </row>
    <row r="1493" spans="1:112" x14ac:dyDescent="0.25">
      <c r="A1493" s="23">
        <v>23387</v>
      </c>
      <c r="B1493" s="24" t="s">
        <v>212</v>
      </c>
      <c r="C1493" s="24" t="s">
        <v>1969</v>
      </c>
      <c r="D1493" s="25" t="s">
        <v>1881</v>
      </c>
      <c r="E1493" s="26"/>
      <c r="F1493" s="27"/>
      <c r="G1493" s="27"/>
      <c r="H1493" s="27"/>
      <c r="I1493" s="27"/>
      <c r="J1493" s="27"/>
      <c r="K1493" s="27"/>
      <c r="L1493" s="27"/>
      <c r="M1493" s="27"/>
      <c r="N1493" s="26"/>
      <c r="O1493" s="27"/>
      <c r="P1493" s="27">
        <v>4</v>
      </c>
      <c r="Q1493" s="28"/>
      <c r="R1493" s="28"/>
      <c r="S1493" s="28"/>
      <c r="T1493" s="29"/>
      <c r="U1493" s="28"/>
      <c r="V1493" s="30">
        <v>1</v>
      </c>
      <c r="W1493" s="30">
        <v>2</v>
      </c>
      <c r="X1493" s="30">
        <v>3</v>
      </c>
      <c r="Y1493" s="30">
        <v>4</v>
      </c>
      <c r="Z1493" s="30">
        <v>5</v>
      </c>
      <c r="AA1493" s="30">
        <v>6</v>
      </c>
      <c r="AB1493" s="30">
        <v>7</v>
      </c>
      <c r="AC1493" s="30" t="s">
        <v>113</v>
      </c>
      <c r="AD1493" s="30" t="s">
        <v>113</v>
      </c>
      <c r="AE1493" s="30" t="s">
        <v>113</v>
      </c>
      <c r="AF1493" s="30" t="s">
        <v>113</v>
      </c>
      <c r="AG1493" s="30" t="s">
        <v>113</v>
      </c>
      <c r="AH1493" s="30" t="s">
        <v>113</v>
      </c>
      <c r="AI1493" s="30" t="s">
        <v>113</v>
      </c>
      <c r="AJ1493" s="30" t="s">
        <v>113</v>
      </c>
      <c r="AK1493" s="30" t="s">
        <v>113</v>
      </c>
      <c r="AL1493" s="30" t="s">
        <v>113</v>
      </c>
      <c r="AM1493" s="30">
        <v>0</v>
      </c>
      <c r="AN1493" s="30">
        <v>23</v>
      </c>
      <c r="AO1493" s="30">
        <v>2</v>
      </c>
      <c r="AP1493" s="30">
        <v>5</v>
      </c>
      <c r="AQ1493" s="31">
        <v>4</v>
      </c>
      <c r="AR1493" s="31">
        <v>4</v>
      </c>
      <c r="AS1493" s="31">
        <v>4</v>
      </c>
      <c r="AT1493" s="32">
        <v>0</v>
      </c>
      <c r="AU1493" s="32">
        <v>0</v>
      </c>
      <c r="AV1493" s="32">
        <v>0</v>
      </c>
      <c r="AW1493" s="32">
        <v>0</v>
      </c>
      <c r="AX1493" s="32">
        <v>0</v>
      </c>
      <c r="AY1493" s="32">
        <v>0</v>
      </c>
      <c r="AZ1493" s="32">
        <v>0</v>
      </c>
      <c r="BA1493" s="32">
        <v>0</v>
      </c>
      <c r="BB1493" s="32">
        <v>0</v>
      </c>
      <c r="BC1493" s="32">
        <v>0</v>
      </c>
      <c r="BD1493" s="33">
        <v>7.2</v>
      </c>
      <c r="BE1493" s="33">
        <v>7.2</v>
      </c>
      <c r="BF1493" s="33">
        <v>7.2</v>
      </c>
      <c r="BG1493" s="33">
        <v>7.2</v>
      </c>
      <c r="BH1493" s="33">
        <v>7.2</v>
      </c>
      <c r="BI1493" s="33">
        <v>7.2</v>
      </c>
      <c r="BJ1493" s="34" t="s">
        <v>113</v>
      </c>
      <c r="BK1493" s="35" t="s">
        <v>113</v>
      </c>
      <c r="BL1493" t="str">
        <f>IF(BY1493&gt;LARGE(BZ1493:$CK1493,1),1,"")</f>
        <v/>
      </c>
      <c r="BM1493" t="str">
        <f>IF(BZ1493&gt;LARGE(CA1493:$CK1493,1),2,"")</f>
        <v/>
      </c>
      <c r="BN1493" t="str">
        <f>IF(CA1493&gt;LARGE(CB1493:$CK1493,1),2.2,"")</f>
        <v/>
      </c>
      <c r="BO1493" t="str">
        <f>IF(CB1493&gt;LARGE(CC1493:$CK1493,1),3,"")</f>
        <v/>
      </c>
      <c r="BP1493" t="str">
        <f>IF(CC1493&gt;LARGE(CD1493:$CK1493,1),3.2,"")</f>
        <v/>
      </c>
      <c r="BQ1493" t="str">
        <f>IF(CD1493&gt;LARGE(CE1493:$CK1493,1),4,"")</f>
        <v/>
      </c>
      <c r="BR1493" t="str">
        <f>IF(CE1493&gt;LARGE(CF1493:$CK1493,1),4.2,"")</f>
        <v/>
      </c>
      <c r="BS1493" t="str">
        <f>IF(CF1493&gt;LARGE(CG1493:$CK1493,1),5,"")</f>
        <v/>
      </c>
      <c r="BT1493" t="str">
        <f>IF(CG1493&gt;LARGE(CH1493:$CK1493,1),5.2,"")</f>
        <v/>
      </c>
      <c r="BU1493" t="str">
        <f>IF(CH1493&gt;LARGE(CI1493:$CK1493,1),6,"")</f>
        <v/>
      </c>
      <c r="BV1493" t="str">
        <f>IF(CI1493&gt;LARGE(CJ1493:$CK1493,1),6.2,"")</f>
        <v/>
      </c>
      <c r="BW1493" t="str">
        <f>IF(CJ1493&gt;LARGE(CK1493:$CK1493,1),7,"")</f>
        <v/>
      </c>
      <c r="BX1493" t="str">
        <f t="shared" si="392"/>
        <v/>
      </c>
      <c r="BY1493" s="36">
        <f t="shared" si="393"/>
        <v>0</v>
      </c>
      <c r="BZ1493" s="36">
        <f t="shared" si="394"/>
        <v>0</v>
      </c>
      <c r="CA1493">
        <f t="shared" si="395"/>
        <v>0</v>
      </c>
      <c r="CB1493" s="36">
        <f t="shared" si="396"/>
        <v>0</v>
      </c>
      <c r="CC1493">
        <f t="shared" si="397"/>
        <v>0</v>
      </c>
      <c r="CD1493" s="36">
        <f t="shared" si="398"/>
        <v>0</v>
      </c>
      <c r="CE1493">
        <f t="shared" si="399"/>
        <v>0</v>
      </c>
      <c r="CF1493" s="36">
        <f t="shared" si="400"/>
        <v>0</v>
      </c>
      <c r="CG1493">
        <f t="shared" si="401"/>
        <v>0</v>
      </c>
      <c r="CH1493" s="36">
        <f t="shared" si="402"/>
        <v>0</v>
      </c>
      <c r="CI1493">
        <f t="shared" si="403"/>
        <v>0</v>
      </c>
      <c r="CJ1493" s="36">
        <f t="shared" si="404"/>
        <v>0</v>
      </c>
      <c r="CK1493">
        <f t="shared" si="405"/>
        <v>0</v>
      </c>
      <c r="CP1493" t="s">
        <v>118</v>
      </c>
      <c r="DF1493">
        <f t="shared" si="408"/>
        <v>4</v>
      </c>
      <c r="DG1493" s="70">
        <f t="shared" si="406"/>
        <v>0</v>
      </c>
      <c r="DH1493" t="str">
        <f t="shared" si="407"/>
        <v/>
      </c>
    </row>
    <row r="1494" spans="1:112" x14ac:dyDescent="0.25">
      <c r="A1494" s="40">
        <v>9379</v>
      </c>
      <c r="B1494" s="24" t="s">
        <v>1970</v>
      </c>
      <c r="C1494" s="24" t="s">
        <v>378</v>
      </c>
      <c r="D1494" s="25" t="s">
        <v>1881</v>
      </c>
      <c r="E1494" s="26">
        <v>6</v>
      </c>
      <c r="F1494" s="27">
        <v>6</v>
      </c>
      <c r="G1494" s="27">
        <v>6</v>
      </c>
      <c r="H1494" s="27">
        <v>7</v>
      </c>
      <c r="I1494" s="27">
        <v>7</v>
      </c>
      <c r="J1494" s="27"/>
      <c r="K1494" s="27">
        <v>7</v>
      </c>
      <c r="L1494" s="27">
        <v>7</v>
      </c>
      <c r="M1494" s="27">
        <v>7</v>
      </c>
      <c r="N1494" s="26">
        <v>7</v>
      </c>
      <c r="O1494" s="27">
        <v>7</v>
      </c>
      <c r="P1494" s="27">
        <v>7</v>
      </c>
      <c r="Q1494" s="28"/>
      <c r="R1494" s="28"/>
      <c r="S1494" s="28"/>
      <c r="T1494" s="29"/>
      <c r="U1494" s="28"/>
      <c r="V1494" s="30">
        <v>1</v>
      </c>
      <c r="W1494" s="30">
        <v>2</v>
      </c>
      <c r="X1494" s="30">
        <v>3</v>
      </c>
      <c r="Y1494" s="30">
        <v>4</v>
      </c>
      <c r="Z1494" s="30">
        <v>5</v>
      </c>
      <c r="AA1494" s="30">
        <v>6</v>
      </c>
      <c r="AB1494" s="30">
        <v>7</v>
      </c>
      <c r="AC1494" s="30" t="s">
        <v>113</v>
      </c>
      <c r="AD1494" s="30" t="s">
        <v>113</v>
      </c>
      <c r="AE1494" s="30" t="s">
        <v>113</v>
      </c>
      <c r="AF1494" s="30" t="s">
        <v>113</v>
      </c>
      <c r="AG1494" s="30" t="s">
        <v>113</v>
      </c>
      <c r="AH1494" s="30" t="s">
        <v>113</v>
      </c>
      <c r="AI1494" s="30" t="s">
        <v>113</v>
      </c>
      <c r="AJ1494" s="30" t="s">
        <v>113</v>
      </c>
      <c r="AK1494" s="30" t="s">
        <v>113</v>
      </c>
      <c r="AL1494" s="30" t="s">
        <v>113</v>
      </c>
      <c r="AM1494" s="30">
        <v>0</v>
      </c>
      <c r="AN1494" s="30">
        <v>23</v>
      </c>
      <c r="AO1494" s="30">
        <v>0</v>
      </c>
      <c r="AP1494" s="30">
        <v>7</v>
      </c>
      <c r="AQ1494" s="31">
        <v>7</v>
      </c>
      <c r="AR1494" s="31">
        <v>7</v>
      </c>
      <c r="AS1494" s="31">
        <v>7</v>
      </c>
      <c r="AT1494" s="32">
        <v>0</v>
      </c>
      <c r="AU1494" s="32">
        <v>7</v>
      </c>
      <c r="AV1494" s="32">
        <v>7</v>
      </c>
      <c r="AW1494" s="32">
        <v>7</v>
      </c>
      <c r="AX1494" s="32">
        <v>7</v>
      </c>
      <c r="AY1494" s="32">
        <v>0</v>
      </c>
      <c r="AZ1494" s="32">
        <v>7</v>
      </c>
      <c r="BA1494" s="32">
        <v>0</v>
      </c>
      <c r="BB1494" s="32">
        <v>0</v>
      </c>
      <c r="BC1494" s="32">
        <v>0</v>
      </c>
      <c r="BD1494" s="33">
        <v>7.2</v>
      </c>
      <c r="BE1494" s="33">
        <v>7</v>
      </c>
      <c r="BF1494" s="33">
        <v>7</v>
      </c>
      <c r="BG1494" s="33">
        <v>7</v>
      </c>
      <c r="BH1494" s="33">
        <v>7</v>
      </c>
      <c r="BI1494" s="33">
        <v>7</v>
      </c>
      <c r="BJ1494" s="34">
        <v>7</v>
      </c>
      <c r="BK1494" s="35">
        <v>7</v>
      </c>
      <c r="BL1494" t="str">
        <f>IF(BY1494&gt;LARGE(BZ1494:$CK1494,1),1,"")</f>
        <v/>
      </c>
      <c r="BM1494" t="str">
        <f>IF(BZ1494&gt;LARGE(CA1494:$CK1494,1),2,"")</f>
        <v/>
      </c>
      <c r="BN1494" t="str">
        <f>IF(CA1494&gt;LARGE(CB1494:$CK1494,1),2.2,"")</f>
        <v/>
      </c>
      <c r="BO1494" t="str">
        <f>IF(CB1494&gt;LARGE(CC1494:$CK1494,1),3,"")</f>
        <v/>
      </c>
      <c r="BP1494" t="str">
        <f>IF(CC1494&gt;LARGE(CD1494:$CK1494,1),3.2,"")</f>
        <v/>
      </c>
      <c r="BQ1494" t="str">
        <f>IF(CD1494&gt;LARGE(CE1494:$CK1494,1),4,"")</f>
        <v/>
      </c>
      <c r="BR1494" t="str">
        <f>IF(CE1494&gt;LARGE(CF1494:$CK1494,1),4.2,"")</f>
        <v/>
      </c>
      <c r="BS1494" t="str">
        <f>IF(CF1494&gt;LARGE(CG1494:$CK1494,1),5,"")</f>
        <v/>
      </c>
      <c r="BT1494" t="str">
        <f>IF(CG1494&gt;LARGE(CH1494:$CK1494,1),5.2,"")</f>
        <v/>
      </c>
      <c r="BU1494" t="str">
        <f>IF(CH1494&gt;LARGE(CI1494:$CK1494,1),6,"")</f>
        <v/>
      </c>
      <c r="BV1494" t="str">
        <f>IF(CI1494&gt;LARGE(CJ1494:$CK1494,1),6.2,"")</f>
        <v/>
      </c>
      <c r="BW1494">
        <f>IF(CJ1494&gt;LARGE(CK1494:$CK1494,1),7,"")</f>
        <v>7</v>
      </c>
      <c r="BX1494" t="str">
        <f t="shared" si="392"/>
        <v/>
      </c>
      <c r="BY1494" s="36">
        <f t="shared" si="393"/>
        <v>0</v>
      </c>
      <c r="BZ1494" s="36">
        <f t="shared" si="394"/>
        <v>0</v>
      </c>
      <c r="CA1494">
        <f t="shared" si="395"/>
        <v>0</v>
      </c>
      <c r="CB1494" s="36">
        <f t="shared" si="396"/>
        <v>0</v>
      </c>
      <c r="CC1494">
        <f t="shared" si="397"/>
        <v>0</v>
      </c>
      <c r="CD1494" s="36">
        <f t="shared" si="398"/>
        <v>0</v>
      </c>
      <c r="CE1494">
        <f t="shared" si="399"/>
        <v>0</v>
      </c>
      <c r="CF1494" s="36">
        <f t="shared" si="400"/>
        <v>0</v>
      </c>
      <c r="CG1494">
        <f t="shared" si="401"/>
        <v>0</v>
      </c>
      <c r="CH1494" s="36">
        <f t="shared" si="402"/>
        <v>0</v>
      </c>
      <c r="CI1494">
        <f t="shared" si="403"/>
        <v>0</v>
      </c>
      <c r="CJ1494" s="36">
        <f t="shared" si="404"/>
        <v>5</v>
      </c>
      <c r="CK1494">
        <f t="shared" si="405"/>
        <v>0</v>
      </c>
      <c r="CP1494">
        <v>2339</v>
      </c>
      <c r="DF1494">
        <f t="shared" si="408"/>
        <v>7</v>
      </c>
      <c r="DG1494" s="70">
        <f t="shared" si="406"/>
        <v>5</v>
      </c>
      <c r="DH1494" t="str">
        <f t="shared" si="407"/>
        <v/>
      </c>
    </row>
    <row r="1495" spans="1:112" x14ac:dyDescent="0.25">
      <c r="A1495" s="40">
        <v>63117</v>
      </c>
      <c r="B1495" s="24" t="s">
        <v>1165</v>
      </c>
      <c r="C1495" s="24" t="s">
        <v>420</v>
      </c>
      <c r="D1495" s="25" t="s">
        <v>1881</v>
      </c>
      <c r="E1495" s="26">
        <v>6</v>
      </c>
      <c r="F1495" s="27">
        <v>7</v>
      </c>
      <c r="G1495" s="27">
        <v>6</v>
      </c>
      <c r="H1495" s="27">
        <v>6</v>
      </c>
      <c r="I1495" s="27">
        <v>6</v>
      </c>
      <c r="J1495" s="27">
        <v>6</v>
      </c>
      <c r="K1495" s="27"/>
      <c r="L1495" s="27">
        <v>6</v>
      </c>
      <c r="M1495" s="27">
        <v>6</v>
      </c>
      <c r="N1495" s="26">
        <v>7</v>
      </c>
      <c r="O1495" s="27">
        <v>7</v>
      </c>
      <c r="P1495" s="27">
        <v>7</v>
      </c>
      <c r="Q1495" s="28"/>
      <c r="R1495" s="28"/>
      <c r="S1495" s="28"/>
      <c r="T1495" s="29"/>
      <c r="U1495" s="28"/>
      <c r="V1495" s="30">
        <v>1</v>
      </c>
      <c r="W1495" s="30">
        <v>2</v>
      </c>
      <c r="X1495" s="30">
        <v>3</v>
      </c>
      <c r="Y1495" s="30">
        <v>4</v>
      </c>
      <c r="Z1495" s="30">
        <v>5</v>
      </c>
      <c r="AA1495" s="30">
        <v>6</v>
      </c>
      <c r="AB1495" s="30">
        <v>7</v>
      </c>
      <c r="AC1495" s="30" t="s">
        <v>113</v>
      </c>
      <c r="AD1495" s="30" t="s">
        <v>113</v>
      </c>
      <c r="AE1495" s="30" t="s">
        <v>113</v>
      </c>
      <c r="AF1495" s="30" t="s">
        <v>113</v>
      </c>
      <c r="AG1495" s="30" t="s">
        <v>113</v>
      </c>
      <c r="AH1495" s="30" t="s">
        <v>113</v>
      </c>
      <c r="AI1495" s="30" t="s">
        <v>113</v>
      </c>
      <c r="AJ1495" s="30" t="s">
        <v>113</v>
      </c>
      <c r="AK1495" s="30" t="s">
        <v>113</v>
      </c>
      <c r="AL1495" s="30" t="s">
        <v>113</v>
      </c>
      <c r="AM1495" s="30">
        <v>0</v>
      </c>
      <c r="AN1495" s="30">
        <v>23</v>
      </c>
      <c r="AO1495" s="30">
        <v>0</v>
      </c>
      <c r="AP1495" s="30">
        <v>7</v>
      </c>
      <c r="AQ1495" s="31">
        <v>7</v>
      </c>
      <c r="AR1495" s="31">
        <v>7</v>
      </c>
      <c r="AS1495" s="31">
        <v>7</v>
      </c>
      <c r="AT1495" s="32">
        <v>0</v>
      </c>
      <c r="AU1495" s="32">
        <v>0</v>
      </c>
      <c r="AV1495" s="32">
        <v>0</v>
      </c>
      <c r="AW1495" s="32">
        <v>0</v>
      </c>
      <c r="AX1495" s="32">
        <v>0</v>
      </c>
      <c r="AY1495" s="32">
        <v>0</v>
      </c>
      <c r="AZ1495" s="32">
        <v>0</v>
      </c>
      <c r="BA1495" s="32">
        <v>0</v>
      </c>
      <c r="BB1495" s="32">
        <v>0</v>
      </c>
      <c r="BC1495" s="32">
        <v>0</v>
      </c>
      <c r="BD1495" s="33">
        <v>7.2</v>
      </c>
      <c r="BE1495" s="33">
        <v>7.2</v>
      </c>
      <c r="BF1495" s="33">
        <v>7.2</v>
      </c>
      <c r="BG1495" s="33">
        <v>7.2</v>
      </c>
      <c r="BH1495" s="33">
        <v>7.2</v>
      </c>
      <c r="BI1495" s="33">
        <v>7.2</v>
      </c>
      <c r="BJ1495" s="34" t="s">
        <v>113</v>
      </c>
      <c r="BK1495" s="35" t="s">
        <v>113</v>
      </c>
      <c r="BL1495" t="str">
        <f>IF(BY1495&gt;LARGE(BZ1495:$CK1495,1),1,"")</f>
        <v/>
      </c>
      <c r="BM1495" t="str">
        <f>IF(BZ1495&gt;LARGE(CA1495:$CK1495,1),2,"")</f>
        <v/>
      </c>
      <c r="BN1495" t="str">
        <f>IF(CA1495&gt;LARGE(CB1495:$CK1495,1),2.2,"")</f>
        <v/>
      </c>
      <c r="BO1495" t="str">
        <f>IF(CB1495&gt;LARGE(CC1495:$CK1495,1),3,"")</f>
        <v/>
      </c>
      <c r="BP1495" t="str">
        <f>IF(CC1495&gt;LARGE(CD1495:$CK1495,1),3.2,"")</f>
        <v/>
      </c>
      <c r="BQ1495" t="str">
        <f>IF(CD1495&gt;LARGE(CE1495:$CK1495,1),4,"")</f>
        <v/>
      </c>
      <c r="BR1495" t="str">
        <f>IF(CE1495&gt;LARGE(CF1495:$CK1495,1),4.2,"")</f>
        <v/>
      </c>
      <c r="BS1495" t="str">
        <f>IF(CF1495&gt;LARGE(CG1495:$CK1495,1),5,"")</f>
        <v/>
      </c>
      <c r="BT1495" t="str">
        <f>IF(CG1495&gt;LARGE(CH1495:$CK1495,1),5.2,"")</f>
        <v/>
      </c>
      <c r="BU1495" t="str">
        <f>IF(CH1495&gt;LARGE(CI1495:$CK1495,1),6,"")</f>
        <v/>
      </c>
      <c r="BV1495" t="str">
        <f>IF(CI1495&gt;LARGE(CJ1495:$CK1495,1),6.2,"")</f>
        <v/>
      </c>
      <c r="BW1495" t="str">
        <f>IF(CJ1495&gt;LARGE(CK1495:$CK1495,1),7,"")</f>
        <v/>
      </c>
      <c r="BX1495" t="str">
        <f t="shared" si="392"/>
        <v/>
      </c>
      <c r="BY1495" s="36">
        <f t="shared" si="393"/>
        <v>0</v>
      </c>
      <c r="BZ1495" s="36">
        <f t="shared" si="394"/>
        <v>0</v>
      </c>
      <c r="CA1495">
        <f t="shared" si="395"/>
        <v>0</v>
      </c>
      <c r="CB1495" s="36">
        <f t="shared" si="396"/>
        <v>0</v>
      </c>
      <c r="CC1495">
        <f t="shared" si="397"/>
        <v>0</v>
      </c>
      <c r="CD1495" s="36">
        <f t="shared" si="398"/>
        <v>0</v>
      </c>
      <c r="CE1495">
        <f t="shared" si="399"/>
        <v>0</v>
      </c>
      <c r="CF1495" s="36">
        <f t="shared" si="400"/>
        <v>0</v>
      </c>
      <c r="CG1495">
        <f t="shared" si="401"/>
        <v>0</v>
      </c>
      <c r="CH1495" s="36">
        <f t="shared" si="402"/>
        <v>0</v>
      </c>
      <c r="CI1495">
        <f t="shared" si="403"/>
        <v>0</v>
      </c>
      <c r="CJ1495" s="36">
        <f t="shared" si="404"/>
        <v>0</v>
      </c>
      <c r="CK1495">
        <f t="shared" si="405"/>
        <v>0</v>
      </c>
      <c r="CP1495" t="s">
        <v>118</v>
      </c>
      <c r="DF1495">
        <f t="shared" si="408"/>
        <v>7</v>
      </c>
      <c r="DG1495" s="70">
        <f t="shared" si="406"/>
        <v>0</v>
      </c>
      <c r="DH1495" t="str">
        <f t="shared" si="407"/>
        <v/>
      </c>
    </row>
    <row r="1496" spans="1:112" x14ac:dyDescent="0.25">
      <c r="A1496" s="23">
        <v>91180</v>
      </c>
      <c r="B1496" s="24" t="s">
        <v>1971</v>
      </c>
      <c r="C1496" s="24" t="s">
        <v>225</v>
      </c>
      <c r="D1496" s="25" t="s">
        <v>1881</v>
      </c>
      <c r="E1496" s="26"/>
      <c r="F1496" s="27"/>
      <c r="G1496" s="27"/>
      <c r="H1496" s="27"/>
      <c r="I1496" s="27"/>
      <c r="J1496" s="27"/>
      <c r="K1496" s="27"/>
      <c r="L1496" s="27"/>
      <c r="M1496" s="27"/>
      <c r="N1496" s="26">
        <v>7</v>
      </c>
      <c r="O1496" s="27">
        <v>7</v>
      </c>
      <c r="P1496" s="27">
        <v>4</v>
      </c>
      <c r="Q1496" s="28"/>
      <c r="R1496" s="28"/>
      <c r="S1496" s="28"/>
      <c r="T1496" s="29"/>
      <c r="U1496" s="28"/>
      <c r="V1496" s="30">
        <v>1</v>
      </c>
      <c r="W1496" s="30">
        <v>2</v>
      </c>
      <c r="X1496" s="30">
        <v>3</v>
      </c>
      <c r="Y1496" s="30">
        <v>4</v>
      </c>
      <c r="Z1496" s="30">
        <v>5</v>
      </c>
      <c r="AA1496" s="30">
        <v>6</v>
      </c>
      <c r="AB1496" s="30">
        <v>7</v>
      </c>
      <c r="AC1496" s="30" t="s">
        <v>113</v>
      </c>
      <c r="AD1496" s="30" t="s">
        <v>113</v>
      </c>
      <c r="AE1496" s="30" t="s">
        <v>113</v>
      </c>
      <c r="AF1496" s="30" t="s">
        <v>113</v>
      </c>
      <c r="AG1496" s="30" t="s">
        <v>113</v>
      </c>
      <c r="AH1496" s="30" t="s">
        <v>113</v>
      </c>
      <c r="AI1496" s="30" t="s">
        <v>113</v>
      </c>
      <c r="AJ1496" s="30" t="s">
        <v>113</v>
      </c>
      <c r="AK1496" s="30" t="s">
        <v>113</v>
      </c>
      <c r="AL1496" s="30" t="s">
        <v>113</v>
      </c>
      <c r="AM1496" s="30">
        <v>0</v>
      </c>
      <c r="AN1496" s="30">
        <v>23</v>
      </c>
      <c r="AO1496" s="30">
        <v>2</v>
      </c>
      <c r="AP1496" s="30">
        <v>5</v>
      </c>
      <c r="AQ1496" s="31">
        <v>4</v>
      </c>
      <c r="AR1496" s="31">
        <v>4</v>
      </c>
      <c r="AS1496" s="31">
        <v>4</v>
      </c>
      <c r="AT1496" s="32">
        <v>0</v>
      </c>
      <c r="AU1496" s="32">
        <v>0</v>
      </c>
      <c r="AV1496" s="32">
        <v>4</v>
      </c>
      <c r="AW1496" s="32">
        <v>0</v>
      </c>
      <c r="AX1496" s="32">
        <v>4</v>
      </c>
      <c r="AY1496" s="32">
        <v>0</v>
      </c>
      <c r="AZ1496" s="32">
        <v>0</v>
      </c>
      <c r="BA1496" s="32">
        <v>0</v>
      </c>
      <c r="BB1496" s="32">
        <v>4</v>
      </c>
      <c r="BC1496" s="32">
        <v>0</v>
      </c>
      <c r="BD1496" s="33">
        <v>7.2</v>
      </c>
      <c r="BE1496" s="33">
        <v>7.2</v>
      </c>
      <c r="BF1496" s="33">
        <v>7.2</v>
      </c>
      <c r="BG1496" s="33">
        <v>7.2</v>
      </c>
      <c r="BH1496" s="33">
        <v>7.2</v>
      </c>
      <c r="BI1496" s="33">
        <v>7.2</v>
      </c>
      <c r="BJ1496" s="34" t="s">
        <v>113</v>
      </c>
      <c r="BK1496" s="35">
        <v>4</v>
      </c>
      <c r="BL1496" t="str">
        <f>IF(BY1496&gt;LARGE(BZ1496:$CK1496,1),1,"")</f>
        <v/>
      </c>
      <c r="BM1496" t="str">
        <f>IF(BZ1496&gt;LARGE(CA1496:$CK1496,1),2,"")</f>
        <v/>
      </c>
      <c r="BN1496" t="str">
        <f>IF(CA1496&gt;LARGE(CB1496:$CK1496,1),2.2,"")</f>
        <v/>
      </c>
      <c r="BO1496" t="str">
        <f>IF(CB1496&gt;LARGE(CC1496:$CK1496,1),3,"")</f>
        <v/>
      </c>
      <c r="BP1496" t="str">
        <f>IF(CC1496&gt;LARGE(CD1496:$CK1496,1),3.2,"")</f>
        <v/>
      </c>
      <c r="BQ1496">
        <f>IF(CD1496&gt;LARGE(CE1496:$CK1496,1),4,"")</f>
        <v>4</v>
      </c>
      <c r="BR1496" t="str">
        <f>IF(CE1496&gt;LARGE(CF1496:$CK1496,1),4.2,"")</f>
        <v/>
      </c>
      <c r="BS1496" t="str">
        <f>IF(CF1496&gt;LARGE(CG1496:$CK1496,1),5,"")</f>
        <v/>
      </c>
      <c r="BT1496" t="str">
        <f>IF(CG1496&gt;LARGE(CH1496:$CK1496,1),5.2,"")</f>
        <v/>
      </c>
      <c r="BU1496" t="str">
        <f>IF(CH1496&gt;LARGE(CI1496:$CK1496,1),6,"")</f>
        <v/>
      </c>
      <c r="BV1496" t="str">
        <f>IF(CI1496&gt;LARGE(CJ1496:$CK1496,1),6.2,"")</f>
        <v/>
      </c>
      <c r="BW1496" t="str">
        <f>IF(CJ1496&gt;LARGE(CK1496:$CK1496,1),7,"")</f>
        <v/>
      </c>
      <c r="BX1496" t="str">
        <f t="shared" si="392"/>
        <v/>
      </c>
      <c r="BY1496" s="36">
        <f t="shared" si="393"/>
        <v>0</v>
      </c>
      <c r="BZ1496" s="36">
        <f t="shared" si="394"/>
        <v>0</v>
      </c>
      <c r="CA1496">
        <f t="shared" si="395"/>
        <v>0</v>
      </c>
      <c r="CB1496" s="36">
        <f t="shared" si="396"/>
        <v>0</v>
      </c>
      <c r="CC1496">
        <f t="shared" si="397"/>
        <v>0</v>
      </c>
      <c r="CD1496" s="36">
        <f t="shared" si="398"/>
        <v>3</v>
      </c>
      <c r="CE1496">
        <f t="shared" si="399"/>
        <v>0</v>
      </c>
      <c r="CF1496" s="36">
        <f t="shared" si="400"/>
        <v>0</v>
      </c>
      <c r="CG1496">
        <f t="shared" si="401"/>
        <v>0</v>
      </c>
      <c r="CH1496" s="36">
        <f t="shared" si="402"/>
        <v>0</v>
      </c>
      <c r="CI1496">
        <f t="shared" si="403"/>
        <v>0</v>
      </c>
      <c r="CJ1496" s="36">
        <f t="shared" si="404"/>
        <v>0</v>
      </c>
      <c r="CK1496">
        <f t="shared" si="405"/>
        <v>0</v>
      </c>
      <c r="CP1496" t="s">
        <v>118</v>
      </c>
      <c r="DF1496">
        <f t="shared" si="408"/>
        <v>4</v>
      </c>
      <c r="DG1496" s="70">
        <f t="shared" si="406"/>
        <v>3</v>
      </c>
      <c r="DH1496" t="str">
        <f t="shared" si="407"/>
        <v/>
      </c>
    </row>
    <row r="1497" spans="1:112" x14ac:dyDescent="0.25">
      <c r="A1497" s="23">
        <v>113888</v>
      </c>
      <c r="B1497" s="24" t="s">
        <v>1972</v>
      </c>
      <c r="C1497" s="24" t="s">
        <v>202</v>
      </c>
      <c r="D1497" s="25" t="s">
        <v>1881</v>
      </c>
      <c r="E1497" s="26"/>
      <c r="F1497" s="27"/>
      <c r="G1497" s="27">
        <v>7</v>
      </c>
      <c r="H1497" s="27">
        <v>7</v>
      </c>
      <c r="I1497" s="27">
        <v>5</v>
      </c>
      <c r="J1497" s="27">
        <v>6</v>
      </c>
      <c r="K1497" s="27">
        <v>7</v>
      </c>
      <c r="L1497" s="27">
        <v>7</v>
      </c>
      <c r="M1497" s="27">
        <v>7</v>
      </c>
      <c r="N1497" s="26">
        <v>7</v>
      </c>
      <c r="O1497" s="27">
        <v>7</v>
      </c>
      <c r="P1497" s="27">
        <v>6</v>
      </c>
      <c r="Q1497" s="28"/>
      <c r="R1497" s="28"/>
      <c r="S1497" s="28"/>
      <c r="T1497" s="29"/>
      <c r="U1497" s="28"/>
      <c r="V1497" s="30">
        <v>1</v>
      </c>
      <c r="W1497" s="30">
        <v>2</v>
      </c>
      <c r="X1497" s="30">
        <v>3</v>
      </c>
      <c r="Y1497" s="30">
        <v>4</v>
      </c>
      <c r="Z1497" s="30">
        <v>5</v>
      </c>
      <c r="AA1497" s="30">
        <v>6</v>
      </c>
      <c r="AB1497" s="30">
        <v>7</v>
      </c>
      <c r="AC1497" s="30" t="s">
        <v>113</v>
      </c>
      <c r="AD1497" s="30" t="s">
        <v>113</v>
      </c>
      <c r="AE1497" s="30" t="s">
        <v>113</v>
      </c>
      <c r="AF1497" s="30" t="s">
        <v>113</v>
      </c>
      <c r="AG1497" s="30" t="s">
        <v>113</v>
      </c>
      <c r="AH1497" s="30" t="s">
        <v>113</v>
      </c>
      <c r="AI1497" s="30" t="s">
        <v>113</v>
      </c>
      <c r="AJ1497" s="30" t="s">
        <v>113</v>
      </c>
      <c r="AK1497" s="30" t="s">
        <v>113</v>
      </c>
      <c r="AL1497" s="30" t="s">
        <v>113</v>
      </c>
      <c r="AM1497" s="30">
        <v>0</v>
      </c>
      <c r="AN1497" s="30">
        <v>23</v>
      </c>
      <c r="AO1497" s="30">
        <v>0</v>
      </c>
      <c r="AP1497" s="30">
        <v>7</v>
      </c>
      <c r="AQ1497" s="31">
        <v>6</v>
      </c>
      <c r="AR1497" s="31">
        <v>7</v>
      </c>
      <c r="AS1497" s="31">
        <v>7</v>
      </c>
      <c r="AT1497" s="32">
        <v>5</v>
      </c>
      <c r="AU1497" s="32">
        <v>7</v>
      </c>
      <c r="AV1497" s="32">
        <v>7</v>
      </c>
      <c r="AW1497" s="32">
        <v>7</v>
      </c>
      <c r="AX1497" s="32">
        <v>7</v>
      </c>
      <c r="AY1497" s="32">
        <v>0</v>
      </c>
      <c r="AZ1497" s="32">
        <v>7</v>
      </c>
      <c r="BA1497" s="32">
        <v>7</v>
      </c>
      <c r="BB1497" s="32">
        <v>7</v>
      </c>
      <c r="BC1497" s="32">
        <v>0</v>
      </c>
      <c r="BD1497" s="33">
        <v>7.2</v>
      </c>
      <c r="BE1497" s="33">
        <v>7</v>
      </c>
      <c r="BF1497" s="33">
        <v>7</v>
      </c>
      <c r="BG1497" s="33">
        <v>7</v>
      </c>
      <c r="BH1497" s="33">
        <v>7</v>
      </c>
      <c r="BI1497" s="33">
        <v>7</v>
      </c>
      <c r="BJ1497" s="34">
        <v>7</v>
      </c>
      <c r="BK1497" s="35">
        <v>7</v>
      </c>
      <c r="BL1497" t="str">
        <f>IF(BY1497&gt;LARGE(BZ1497:$CK1497,1),1,"")</f>
        <v/>
      </c>
      <c r="BM1497" t="str">
        <f>IF(BZ1497&gt;LARGE(CA1497:$CK1497,1),2,"")</f>
        <v/>
      </c>
      <c r="BN1497" t="str">
        <f>IF(CA1497&gt;LARGE(CB1497:$CK1497,1),2.2,"")</f>
        <v/>
      </c>
      <c r="BO1497" t="str">
        <f>IF(CB1497&gt;LARGE(CC1497:$CK1497,1),3,"")</f>
        <v/>
      </c>
      <c r="BP1497" t="str">
        <f>IF(CC1497&gt;LARGE(CD1497:$CK1497,1),3.2,"")</f>
        <v/>
      </c>
      <c r="BQ1497" t="str">
        <f>IF(CD1497&gt;LARGE(CE1497:$CK1497,1),4,"")</f>
        <v/>
      </c>
      <c r="BR1497" t="str">
        <f>IF(CE1497&gt;LARGE(CF1497:$CK1497,1),4.2,"")</f>
        <v/>
      </c>
      <c r="BS1497" t="str">
        <f>IF(CF1497&gt;LARGE(CG1497:$CK1497,1),5,"")</f>
        <v/>
      </c>
      <c r="BT1497" t="str">
        <f>IF(CG1497&gt;LARGE(CH1497:$CK1497,1),5.2,"")</f>
        <v/>
      </c>
      <c r="BU1497" t="str">
        <f>IF(CH1497&gt;LARGE(CI1497:$CK1497,1),6,"")</f>
        <v/>
      </c>
      <c r="BV1497" t="str">
        <f>IF(CI1497&gt;LARGE(CJ1497:$CK1497,1),6.2,"")</f>
        <v/>
      </c>
      <c r="BW1497">
        <f>IF(CJ1497&gt;LARGE(CK1497:$CK1497,1),7,"")</f>
        <v>7</v>
      </c>
      <c r="BX1497" t="str">
        <f t="shared" si="392"/>
        <v/>
      </c>
      <c r="BY1497" s="36">
        <f t="shared" si="393"/>
        <v>0</v>
      </c>
      <c r="BZ1497" s="36">
        <f t="shared" si="394"/>
        <v>0</v>
      </c>
      <c r="CA1497">
        <f t="shared" si="395"/>
        <v>0</v>
      </c>
      <c r="CB1497" s="36">
        <f t="shared" si="396"/>
        <v>0</v>
      </c>
      <c r="CC1497">
        <f t="shared" si="397"/>
        <v>0</v>
      </c>
      <c r="CD1497" s="36">
        <f t="shared" si="398"/>
        <v>0</v>
      </c>
      <c r="CE1497">
        <f t="shared" si="399"/>
        <v>0</v>
      </c>
      <c r="CF1497" s="36">
        <f t="shared" si="400"/>
        <v>1</v>
      </c>
      <c r="CG1497">
        <f t="shared" si="401"/>
        <v>0</v>
      </c>
      <c r="CH1497" s="36">
        <f t="shared" si="402"/>
        <v>0</v>
      </c>
      <c r="CI1497">
        <f t="shared" si="403"/>
        <v>0</v>
      </c>
      <c r="CJ1497" s="36">
        <f t="shared" si="404"/>
        <v>7</v>
      </c>
      <c r="CK1497">
        <f t="shared" si="405"/>
        <v>0</v>
      </c>
      <c r="CP1497">
        <v>2343</v>
      </c>
      <c r="DF1497">
        <f t="shared" si="408"/>
        <v>7</v>
      </c>
      <c r="DG1497" s="70">
        <f t="shared" si="406"/>
        <v>8</v>
      </c>
      <c r="DH1497" t="str">
        <f t="shared" si="407"/>
        <v/>
      </c>
    </row>
    <row r="1498" spans="1:112" x14ac:dyDescent="0.25">
      <c r="A1498" s="41">
        <v>111156</v>
      </c>
      <c r="B1498" s="24" t="s">
        <v>1856</v>
      </c>
      <c r="C1498" s="24" t="s">
        <v>420</v>
      </c>
      <c r="D1498" s="25" t="s">
        <v>1881</v>
      </c>
      <c r="E1498" s="26"/>
      <c r="F1498" s="27"/>
      <c r="G1498" s="27"/>
      <c r="H1498" s="27"/>
      <c r="I1498" s="27">
        <v>5</v>
      </c>
      <c r="J1498" s="27">
        <v>5</v>
      </c>
      <c r="K1498" s="27">
        <v>6</v>
      </c>
      <c r="L1498" s="27">
        <v>5</v>
      </c>
      <c r="M1498" s="27">
        <v>5</v>
      </c>
      <c r="N1498" s="26">
        <v>6</v>
      </c>
      <c r="O1498" s="27">
        <v>5</v>
      </c>
      <c r="P1498" s="27">
        <v>6</v>
      </c>
      <c r="Q1498" s="28"/>
      <c r="R1498" s="28"/>
      <c r="S1498" s="28"/>
      <c r="T1498" s="29"/>
      <c r="U1498" s="28"/>
      <c r="V1498" s="30">
        <v>1</v>
      </c>
      <c r="W1498" s="30">
        <v>2</v>
      </c>
      <c r="X1498" s="30">
        <v>3</v>
      </c>
      <c r="Y1498" s="30">
        <v>4</v>
      </c>
      <c r="Z1498" s="30">
        <v>5</v>
      </c>
      <c r="AA1498" s="30">
        <v>6</v>
      </c>
      <c r="AB1498" s="30">
        <v>7</v>
      </c>
      <c r="AC1498" s="30" t="s">
        <v>113</v>
      </c>
      <c r="AD1498" s="30" t="s">
        <v>113</v>
      </c>
      <c r="AE1498" s="30" t="s">
        <v>113</v>
      </c>
      <c r="AF1498" s="30" t="s">
        <v>113</v>
      </c>
      <c r="AG1498" s="30" t="s">
        <v>113</v>
      </c>
      <c r="AH1498" s="30" t="s">
        <v>113</v>
      </c>
      <c r="AI1498" s="30" t="s">
        <v>113</v>
      </c>
      <c r="AJ1498" s="30" t="s">
        <v>113</v>
      </c>
      <c r="AK1498" s="30" t="s">
        <v>113</v>
      </c>
      <c r="AL1498" s="30" t="s">
        <v>113</v>
      </c>
      <c r="AM1498" s="30">
        <v>0</v>
      </c>
      <c r="AN1498" s="30">
        <v>23</v>
      </c>
      <c r="AO1498" s="30">
        <v>0</v>
      </c>
      <c r="AP1498" s="30">
        <v>7</v>
      </c>
      <c r="AQ1498" s="31">
        <v>6</v>
      </c>
      <c r="AR1498" s="31">
        <v>6</v>
      </c>
      <c r="AS1498" s="31">
        <v>6</v>
      </c>
      <c r="AT1498" s="32">
        <v>0</v>
      </c>
      <c r="AU1498" s="32">
        <v>0</v>
      </c>
      <c r="AV1498" s="32">
        <v>5</v>
      </c>
      <c r="AW1498" s="32">
        <v>6</v>
      </c>
      <c r="AX1498" s="32">
        <v>5</v>
      </c>
      <c r="AY1498" s="32">
        <v>5</v>
      </c>
      <c r="AZ1498" s="32">
        <v>6</v>
      </c>
      <c r="BA1498" s="32">
        <v>6</v>
      </c>
      <c r="BB1498" s="32">
        <v>6</v>
      </c>
      <c r="BC1498" s="32">
        <v>6</v>
      </c>
      <c r="BD1498" s="33">
        <v>7.2</v>
      </c>
      <c r="BE1498" s="33">
        <v>7.2</v>
      </c>
      <c r="BF1498" s="33">
        <v>7.2</v>
      </c>
      <c r="BG1498" s="33">
        <v>7.2</v>
      </c>
      <c r="BH1498" s="33">
        <v>7.2</v>
      </c>
      <c r="BI1498" s="33">
        <v>7.2</v>
      </c>
      <c r="BJ1498" s="34">
        <v>6</v>
      </c>
      <c r="BK1498" s="35">
        <v>6</v>
      </c>
      <c r="BL1498" t="str">
        <f>IF(BY1498&gt;LARGE(BZ1498:$CK1498,1),1,"")</f>
        <v/>
      </c>
      <c r="BM1498" t="str">
        <f>IF(BZ1498&gt;LARGE(CA1498:$CK1498,1),2,"")</f>
        <v/>
      </c>
      <c r="BN1498" t="str">
        <f>IF(CA1498&gt;LARGE(CB1498:$CK1498,1),2.2,"")</f>
        <v/>
      </c>
      <c r="BO1498" t="str">
        <f>IF(CB1498&gt;LARGE(CC1498:$CK1498,1),3,"")</f>
        <v/>
      </c>
      <c r="BP1498" t="str">
        <f>IF(CC1498&gt;LARGE(CD1498:$CK1498,1),3.2,"")</f>
        <v/>
      </c>
      <c r="BQ1498" t="str">
        <f>IF(CD1498&gt;LARGE(CE1498:$CK1498,1),4,"")</f>
        <v/>
      </c>
      <c r="BR1498" t="str">
        <f>IF(CE1498&gt;LARGE(CF1498:$CK1498,1),4.2,"")</f>
        <v/>
      </c>
      <c r="BS1498" t="str">
        <f>IF(CF1498&gt;LARGE(CG1498:$CK1498,1),5,"")</f>
        <v/>
      </c>
      <c r="BT1498" t="str">
        <f>IF(CG1498&gt;LARGE(CH1498:$CK1498,1),5.2,"")</f>
        <v/>
      </c>
      <c r="BU1498">
        <f>IF(CH1498&gt;LARGE(CI1498:$CK1498,1),6,"")</f>
        <v>6</v>
      </c>
      <c r="BV1498" t="str">
        <f>IF(CI1498&gt;LARGE(CJ1498:$CK1498,1),6.2,"")</f>
        <v/>
      </c>
      <c r="BW1498" t="str">
        <f>IF(CJ1498&gt;LARGE(CK1498:$CK1498,1),7,"")</f>
        <v/>
      </c>
      <c r="BX1498" t="str">
        <f t="shared" si="392"/>
        <v/>
      </c>
      <c r="BY1498" s="36">
        <f t="shared" si="393"/>
        <v>0</v>
      </c>
      <c r="BZ1498" s="36">
        <f t="shared" si="394"/>
        <v>0</v>
      </c>
      <c r="CA1498">
        <f t="shared" si="395"/>
        <v>0</v>
      </c>
      <c r="CB1498" s="36">
        <f t="shared" si="396"/>
        <v>0</v>
      </c>
      <c r="CC1498">
        <f t="shared" si="397"/>
        <v>0</v>
      </c>
      <c r="CD1498" s="36">
        <f t="shared" si="398"/>
        <v>0</v>
      </c>
      <c r="CE1498">
        <f t="shared" si="399"/>
        <v>0</v>
      </c>
      <c r="CF1498" s="36">
        <f t="shared" si="400"/>
        <v>3</v>
      </c>
      <c r="CG1498">
        <f t="shared" si="401"/>
        <v>0</v>
      </c>
      <c r="CH1498" s="36">
        <f t="shared" si="402"/>
        <v>5</v>
      </c>
      <c r="CI1498">
        <f t="shared" si="403"/>
        <v>0</v>
      </c>
      <c r="CJ1498" s="36">
        <f t="shared" si="404"/>
        <v>0</v>
      </c>
      <c r="CK1498">
        <f t="shared" si="405"/>
        <v>0</v>
      </c>
      <c r="CP1498">
        <v>2346</v>
      </c>
      <c r="DF1498">
        <f t="shared" si="408"/>
        <v>6</v>
      </c>
      <c r="DG1498" s="70">
        <f t="shared" si="406"/>
        <v>8</v>
      </c>
      <c r="DH1498" t="str">
        <f t="shared" si="407"/>
        <v/>
      </c>
    </row>
    <row r="1499" spans="1:112" x14ac:dyDescent="0.25">
      <c r="A1499" s="23">
        <v>54531</v>
      </c>
      <c r="B1499" s="24" t="s">
        <v>1856</v>
      </c>
      <c r="C1499" s="24" t="s">
        <v>485</v>
      </c>
      <c r="D1499" s="25" t="s">
        <v>1881</v>
      </c>
      <c r="E1499" s="26">
        <v>1</v>
      </c>
      <c r="F1499" s="27">
        <v>2</v>
      </c>
      <c r="G1499" s="27">
        <v>1</v>
      </c>
      <c r="H1499" s="27">
        <v>1</v>
      </c>
      <c r="I1499" s="27">
        <v>1</v>
      </c>
      <c r="J1499" s="27">
        <v>1</v>
      </c>
      <c r="K1499" s="27">
        <v>1</v>
      </c>
      <c r="L1499" s="27">
        <v>2</v>
      </c>
      <c r="M1499" s="27">
        <v>2</v>
      </c>
      <c r="N1499" s="26">
        <v>3</v>
      </c>
      <c r="O1499" s="27">
        <v>3</v>
      </c>
      <c r="P1499" s="27">
        <v>3</v>
      </c>
      <c r="Q1499" s="28"/>
      <c r="R1499" s="28"/>
      <c r="S1499" s="28"/>
      <c r="T1499" s="29"/>
      <c r="U1499" s="28"/>
      <c r="V1499" s="30">
        <v>1</v>
      </c>
      <c r="W1499" s="30">
        <v>2</v>
      </c>
      <c r="X1499" s="30">
        <v>3</v>
      </c>
      <c r="Y1499" s="30">
        <v>4</v>
      </c>
      <c r="Z1499" s="30">
        <v>5</v>
      </c>
      <c r="AA1499" s="30">
        <v>6</v>
      </c>
      <c r="AB1499" s="30">
        <v>7</v>
      </c>
      <c r="AC1499" s="30" t="s">
        <v>113</v>
      </c>
      <c r="AD1499" s="30" t="s">
        <v>113</v>
      </c>
      <c r="AE1499" s="30" t="s">
        <v>113</v>
      </c>
      <c r="AF1499" s="30" t="s">
        <v>113</v>
      </c>
      <c r="AG1499" s="30" t="s">
        <v>113</v>
      </c>
      <c r="AH1499" s="30" t="s">
        <v>113</v>
      </c>
      <c r="AI1499" s="30" t="s">
        <v>113</v>
      </c>
      <c r="AJ1499" s="30" t="s">
        <v>113</v>
      </c>
      <c r="AK1499" s="30" t="s">
        <v>113</v>
      </c>
      <c r="AL1499" s="30" t="s">
        <v>113</v>
      </c>
      <c r="AM1499" s="30">
        <v>0</v>
      </c>
      <c r="AN1499" s="30">
        <v>23</v>
      </c>
      <c r="AO1499" s="30">
        <v>3</v>
      </c>
      <c r="AP1499" s="30">
        <v>4</v>
      </c>
      <c r="AQ1499" s="31">
        <v>3</v>
      </c>
      <c r="AR1499" s="31">
        <v>2</v>
      </c>
      <c r="AS1499" s="31">
        <v>2</v>
      </c>
      <c r="AT1499" s="32">
        <v>2</v>
      </c>
      <c r="AU1499" s="32">
        <v>2</v>
      </c>
      <c r="AV1499" s="32">
        <v>2</v>
      </c>
      <c r="AW1499" s="32">
        <v>2</v>
      </c>
      <c r="AX1499" s="32">
        <v>2</v>
      </c>
      <c r="AY1499" s="32">
        <v>2</v>
      </c>
      <c r="AZ1499" s="32">
        <v>2</v>
      </c>
      <c r="BA1499" s="32">
        <v>2</v>
      </c>
      <c r="BB1499" s="32">
        <v>2</v>
      </c>
      <c r="BC1499" s="32">
        <v>2</v>
      </c>
      <c r="BD1499" s="33">
        <v>7.2</v>
      </c>
      <c r="BE1499" s="33">
        <v>2</v>
      </c>
      <c r="BF1499" s="33">
        <v>2</v>
      </c>
      <c r="BG1499" s="33">
        <v>2</v>
      </c>
      <c r="BH1499" s="33">
        <v>2</v>
      </c>
      <c r="BI1499" s="33">
        <v>2</v>
      </c>
      <c r="BJ1499" s="34">
        <v>2</v>
      </c>
      <c r="BK1499" s="35">
        <v>2</v>
      </c>
      <c r="BL1499" t="str">
        <f>IF(BY1499&gt;LARGE(BZ1499:$CK1499,1),1,"")</f>
        <v/>
      </c>
      <c r="BM1499">
        <f>IF(BZ1499&gt;LARGE(CA1499:$CK1499,1),2,"")</f>
        <v>2</v>
      </c>
      <c r="BN1499" t="str">
        <f>IF(CA1499&gt;LARGE(CB1499:$CK1499,1),2.2,"")</f>
        <v/>
      </c>
      <c r="BO1499" t="str">
        <f>IF(CB1499&gt;LARGE(CC1499:$CK1499,1),3,"")</f>
        <v/>
      </c>
      <c r="BP1499" t="str">
        <f>IF(CC1499&gt;LARGE(CD1499:$CK1499,1),3.2,"")</f>
        <v/>
      </c>
      <c r="BQ1499" t="str">
        <f>IF(CD1499&gt;LARGE(CE1499:$CK1499,1),4,"")</f>
        <v/>
      </c>
      <c r="BR1499" t="str">
        <f>IF(CE1499&gt;LARGE(CF1499:$CK1499,1),4.2,"")</f>
        <v/>
      </c>
      <c r="BS1499" t="str">
        <f>IF(CF1499&gt;LARGE(CG1499:$CK1499,1),5,"")</f>
        <v/>
      </c>
      <c r="BT1499" t="str">
        <f>IF(CG1499&gt;LARGE(CH1499:$CK1499,1),5.2,"")</f>
        <v/>
      </c>
      <c r="BU1499" t="str">
        <f>IF(CH1499&gt;LARGE(CI1499:$CK1499,1),6,"")</f>
        <v/>
      </c>
      <c r="BV1499" t="str">
        <f>IF(CI1499&gt;LARGE(CJ1499:$CK1499,1),6.2,"")</f>
        <v/>
      </c>
      <c r="BW1499" t="str">
        <f>IF(CJ1499&gt;LARGE(CK1499:$CK1499,1),7,"")</f>
        <v/>
      </c>
      <c r="BX1499" t="str">
        <f t="shared" si="392"/>
        <v/>
      </c>
      <c r="BY1499" s="36">
        <f t="shared" si="393"/>
        <v>0</v>
      </c>
      <c r="BZ1499" s="36">
        <f t="shared" si="394"/>
        <v>10</v>
      </c>
      <c r="CA1499">
        <f t="shared" si="395"/>
        <v>0</v>
      </c>
      <c r="CB1499" s="36">
        <f t="shared" si="396"/>
        <v>0</v>
      </c>
      <c r="CC1499">
        <f t="shared" si="397"/>
        <v>0</v>
      </c>
      <c r="CD1499" s="36">
        <f t="shared" si="398"/>
        <v>0</v>
      </c>
      <c r="CE1499">
        <f t="shared" si="399"/>
        <v>0</v>
      </c>
      <c r="CF1499" s="36">
        <f t="shared" si="400"/>
        <v>0</v>
      </c>
      <c r="CG1499">
        <f t="shared" si="401"/>
        <v>0</v>
      </c>
      <c r="CH1499" s="36">
        <f t="shared" si="402"/>
        <v>0</v>
      </c>
      <c r="CI1499">
        <f t="shared" si="403"/>
        <v>0</v>
      </c>
      <c r="CJ1499" s="36">
        <f t="shared" si="404"/>
        <v>0</v>
      </c>
      <c r="CK1499">
        <f t="shared" si="405"/>
        <v>0</v>
      </c>
      <c r="CP1499">
        <v>2347</v>
      </c>
      <c r="DF1499">
        <f t="shared" si="408"/>
        <v>2</v>
      </c>
      <c r="DG1499" s="70">
        <f t="shared" si="406"/>
        <v>10</v>
      </c>
      <c r="DH1499" t="str">
        <f t="shared" si="407"/>
        <v/>
      </c>
    </row>
    <row r="1500" spans="1:112" x14ac:dyDescent="0.25">
      <c r="A1500" s="23">
        <v>150097</v>
      </c>
      <c r="B1500" s="24" t="s">
        <v>1973</v>
      </c>
      <c r="C1500" s="24" t="s">
        <v>140</v>
      </c>
      <c r="D1500" s="25" t="s">
        <v>1881</v>
      </c>
      <c r="E1500" s="26"/>
      <c r="F1500" s="27"/>
      <c r="G1500" s="27"/>
      <c r="H1500" s="27"/>
      <c r="I1500" s="27"/>
      <c r="J1500" s="27"/>
      <c r="K1500" s="27"/>
      <c r="L1500" s="27"/>
      <c r="M1500" s="27"/>
      <c r="N1500" s="26"/>
      <c r="O1500" s="27">
        <v>7</v>
      </c>
      <c r="P1500" s="27">
        <v>6</v>
      </c>
      <c r="Q1500" s="28"/>
      <c r="R1500" s="28"/>
      <c r="S1500" s="28"/>
      <c r="T1500" s="29"/>
      <c r="U1500" s="28"/>
      <c r="V1500" s="30">
        <v>1</v>
      </c>
      <c r="W1500" s="30">
        <v>2</v>
      </c>
      <c r="X1500" s="30">
        <v>3</v>
      </c>
      <c r="Y1500" s="30">
        <v>4</v>
      </c>
      <c r="Z1500" s="30">
        <v>5</v>
      </c>
      <c r="AA1500" s="30">
        <v>6</v>
      </c>
      <c r="AB1500" s="30">
        <v>7</v>
      </c>
      <c r="AC1500" s="30" t="s">
        <v>113</v>
      </c>
      <c r="AD1500" s="30" t="s">
        <v>113</v>
      </c>
      <c r="AE1500" s="30" t="s">
        <v>113</v>
      </c>
      <c r="AF1500" s="30" t="s">
        <v>113</v>
      </c>
      <c r="AG1500" s="30" t="s">
        <v>113</v>
      </c>
      <c r="AH1500" s="30" t="s">
        <v>113</v>
      </c>
      <c r="AI1500" s="30" t="s">
        <v>113</v>
      </c>
      <c r="AJ1500" s="30" t="s">
        <v>113</v>
      </c>
      <c r="AK1500" s="30" t="s">
        <v>113</v>
      </c>
      <c r="AL1500" s="30" t="s">
        <v>113</v>
      </c>
      <c r="AM1500" s="30">
        <v>0</v>
      </c>
      <c r="AN1500" s="30">
        <v>23</v>
      </c>
      <c r="AO1500" s="30">
        <v>0</v>
      </c>
      <c r="AP1500" s="30">
        <v>7</v>
      </c>
      <c r="AQ1500" s="31">
        <v>6</v>
      </c>
      <c r="AR1500" s="31">
        <v>7</v>
      </c>
      <c r="AS1500" s="31">
        <v>7</v>
      </c>
      <c r="AT1500" s="32">
        <v>0</v>
      </c>
      <c r="AU1500" s="32">
        <v>7</v>
      </c>
      <c r="AV1500" s="32">
        <v>7</v>
      </c>
      <c r="AW1500" s="32">
        <v>7</v>
      </c>
      <c r="AX1500" s="32">
        <v>7</v>
      </c>
      <c r="AY1500" s="32">
        <v>0</v>
      </c>
      <c r="AZ1500" s="32">
        <v>7</v>
      </c>
      <c r="BA1500" s="32">
        <v>7</v>
      </c>
      <c r="BB1500" s="32">
        <v>7</v>
      </c>
      <c r="BC1500" s="32">
        <v>7</v>
      </c>
      <c r="BD1500" s="33">
        <v>7.2</v>
      </c>
      <c r="BE1500" s="33">
        <v>7</v>
      </c>
      <c r="BF1500" s="33">
        <v>7</v>
      </c>
      <c r="BG1500" s="33">
        <v>7</v>
      </c>
      <c r="BH1500" s="33">
        <v>7</v>
      </c>
      <c r="BI1500" s="33">
        <v>7</v>
      </c>
      <c r="BJ1500" s="34">
        <v>7</v>
      </c>
      <c r="BK1500" s="35">
        <v>7</v>
      </c>
      <c r="BL1500" t="str">
        <f>IF(BY1500&gt;LARGE(BZ1500:$CK1500,1),1,"")</f>
        <v/>
      </c>
      <c r="BM1500" t="str">
        <f>IF(BZ1500&gt;LARGE(CA1500:$CK1500,1),2,"")</f>
        <v/>
      </c>
      <c r="BN1500" t="str">
        <f>IF(CA1500&gt;LARGE(CB1500:$CK1500,1),2.2,"")</f>
        <v/>
      </c>
      <c r="BO1500" t="str">
        <f>IF(CB1500&gt;LARGE(CC1500:$CK1500,1),3,"")</f>
        <v/>
      </c>
      <c r="BP1500" t="str">
        <f>IF(CC1500&gt;LARGE(CD1500:$CK1500,1),3.2,"")</f>
        <v/>
      </c>
      <c r="BQ1500" t="str">
        <f>IF(CD1500&gt;LARGE(CE1500:$CK1500,1),4,"")</f>
        <v/>
      </c>
      <c r="BR1500" t="str">
        <f>IF(CE1500&gt;LARGE(CF1500:$CK1500,1),4.2,"")</f>
        <v/>
      </c>
      <c r="BS1500" t="str">
        <f>IF(CF1500&gt;LARGE(CG1500:$CK1500,1),5,"")</f>
        <v/>
      </c>
      <c r="BT1500" t="str">
        <f>IF(CG1500&gt;LARGE(CH1500:$CK1500,1),5.2,"")</f>
        <v/>
      </c>
      <c r="BU1500" t="str">
        <f>IF(CH1500&gt;LARGE(CI1500:$CK1500,1),6,"")</f>
        <v/>
      </c>
      <c r="BV1500" t="str">
        <f>IF(CI1500&gt;LARGE(CJ1500:$CK1500,1),6.2,"")</f>
        <v/>
      </c>
      <c r="BW1500">
        <f>IF(CJ1500&gt;LARGE(CK1500:$CK1500,1),7,"")</f>
        <v>7</v>
      </c>
      <c r="BX1500" t="str">
        <f t="shared" si="392"/>
        <v/>
      </c>
      <c r="BY1500" s="36">
        <f t="shared" si="393"/>
        <v>0</v>
      </c>
      <c r="BZ1500" s="36">
        <f t="shared" si="394"/>
        <v>0</v>
      </c>
      <c r="CA1500">
        <f t="shared" si="395"/>
        <v>0</v>
      </c>
      <c r="CB1500" s="36">
        <f t="shared" si="396"/>
        <v>0</v>
      </c>
      <c r="CC1500">
        <f t="shared" si="397"/>
        <v>0</v>
      </c>
      <c r="CD1500" s="36">
        <f t="shared" si="398"/>
        <v>0</v>
      </c>
      <c r="CE1500">
        <f t="shared" si="399"/>
        <v>0</v>
      </c>
      <c r="CF1500" s="36">
        <f t="shared" si="400"/>
        <v>0</v>
      </c>
      <c r="CG1500">
        <f t="shared" si="401"/>
        <v>0</v>
      </c>
      <c r="CH1500" s="36">
        <f t="shared" si="402"/>
        <v>0</v>
      </c>
      <c r="CI1500">
        <f t="shared" si="403"/>
        <v>0</v>
      </c>
      <c r="CJ1500" s="36">
        <f t="shared" si="404"/>
        <v>8</v>
      </c>
      <c r="CK1500">
        <f t="shared" si="405"/>
        <v>0</v>
      </c>
      <c r="CP1500">
        <v>2350</v>
      </c>
      <c r="DF1500">
        <f t="shared" si="408"/>
        <v>7</v>
      </c>
      <c r="DG1500" s="70">
        <f t="shared" si="406"/>
        <v>8</v>
      </c>
      <c r="DH1500" t="str">
        <f t="shared" si="407"/>
        <v/>
      </c>
    </row>
    <row r="1501" spans="1:112" x14ac:dyDescent="0.25">
      <c r="A1501" s="23">
        <v>11831</v>
      </c>
      <c r="B1501" s="24" t="s">
        <v>1974</v>
      </c>
      <c r="C1501" s="24" t="s">
        <v>337</v>
      </c>
      <c r="D1501" s="25" t="s">
        <v>1881</v>
      </c>
      <c r="E1501" s="26">
        <v>4</v>
      </c>
      <c r="F1501" s="27">
        <v>4</v>
      </c>
      <c r="G1501" s="27">
        <v>5</v>
      </c>
      <c r="H1501" s="27">
        <v>5</v>
      </c>
      <c r="I1501" s="27" t="s">
        <v>1975</v>
      </c>
      <c r="J1501" s="27">
        <v>4</v>
      </c>
      <c r="K1501" s="27"/>
      <c r="L1501" s="27">
        <v>5</v>
      </c>
      <c r="M1501" s="27">
        <v>4</v>
      </c>
      <c r="N1501" s="26"/>
      <c r="O1501" s="27"/>
      <c r="P1501" s="27">
        <v>4</v>
      </c>
      <c r="Q1501" s="28"/>
      <c r="R1501" s="28"/>
      <c r="S1501" s="28"/>
      <c r="T1501" s="29"/>
      <c r="U1501" s="28"/>
      <c r="V1501" s="30">
        <v>1</v>
      </c>
      <c r="W1501" s="30">
        <v>2</v>
      </c>
      <c r="X1501" s="30">
        <v>3</v>
      </c>
      <c r="Y1501" s="30">
        <v>4</v>
      </c>
      <c r="Z1501" s="30">
        <v>5</v>
      </c>
      <c r="AA1501" s="30">
        <v>6</v>
      </c>
      <c r="AB1501" s="30">
        <v>7</v>
      </c>
      <c r="AC1501" s="30" t="s">
        <v>113</v>
      </c>
      <c r="AD1501" s="30" t="s">
        <v>113</v>
      </c>
      <c r="AE1501" s="30" t="s">
        <v>113</v>
      </c>
      <c r="AF1501" s="30" t="s">
        <v>113</v>
      </c>
      <c r="AG1501" s="30" t="s">
        <v>113</v>
      </c>
      <c r="AH1501" s="30" t="s">
        <v>113</v>
      </c>
      <c r="AI1501" s="30" t="s">
        <v>113</v>
      </c>
      <c r="AJ1501" s="30" t="s">
        <v>113</v>
      </c>
      <c r="AK1501" s="30" t="s">
        <v>113</v>
      </c>
      <c r="AL1501" s="30" t="s">
        <v>113</v>
      </c>
      <c r="AM1501" s="30">
        <v>0</v>
      </c>
      <c r="AN1501" s="30">
        <v>23</v>
      </c>
      <c r="AO1501" s="30">
        <v>2</v>
      </c>
      <c r="AP1501" s="30">
        <v>5</v>
      </c>
      <c r="AQ1501" s="31">
        <v>4</v>
      </c>
      <c r="AR1501" s="31">
        <v>4</v>
      </c>
      <c r="AS1501" s="31">
        <v>4</v>
      </c>
      <c r="AT1501" s="32">
        <v>0</v>
      </c>
      <c r="AU1501" s="32">
        <v>0</v>
      </c>
      <c r="AV1501" s="32">
        <v>0</v>
      </c>
      <c r="AW1501" s="32">
        <v>0</v>
      </c>
      <c r="AX1501" s="32">
        <v>0</v>
      </c>
      <c r="AY1501" s="32">
        <v>0</v>
      </c>
      <c r="AZ1501" s="32">
        <v>0</v>
      </c>
      <c r="BA1501" s="32">
        <v>0</v>
      </c>
      <c r="BB1501" s="32">
        <v>0</v>
      </c>
      <c r="BC1501" s="32">
        <v>0</v>
      </c>
      <c r="BD1501" s="33">
        <v>7.2</v>
      </c>
      <c r="BE1501" s="33">
        <v>7.2</v>
      </c>
      <c r="BF1501" s="33">
        <v>7.2</v>
      </c>
      <c r="BG1501" s="33">
        <v>7.2</v>
      </c>
      <c r="BH1501" s="33">
        <v>7.2</v>
      </c>
      <c r="BI1501" s="33">
        <v>7.2</v>
      </c>
      <c r="BJ1501" s="34" t="s">
        <v>113</v>
      </c>
      <c r="BK1501" s="35" t="s">
        <v>113</v>
      </c>
      <c r="BL1501" t="str">
        <f>IF(BY1501&gt;LARGE(BZ1501:$CK1501,1),1,"")</f>
        <v/>
      </c>
      <c r="BM1501" t="str">
        <f>IF(BZ1501&gt;LARGE(CA1501:$CK1501,1),2,"")</f>
        <v/>
      </c>
      <c r="BN1501" t="str">
        <f>IF(CA1501&gt;LARGE(CB1501:$CK1501,1),2.2,"")</f>
        <v/>
      </c>
      <c r="BO1501" t="str">
        <f>IF(CB1501&gt;LARGE(CC1501:$CK1501,1),3,"")</f>
        <v/>
      </c>
      <c r="BP1501" t="str">
        <f>IF(CC1501&gt;LARGE(CD1501:$CK1501,1),3.2,"")</f>
        <v/>
      </c>
      <c r="BQ1501" t="str">
        <f>IF(CD1501&gt;LARGE(CE1501:$CK1501,1),4,"")</f>
        <v/>
      </c>
      <c r="BR1501" t="str">
        <f>IF(CE1501&gt;LARGE(CF1501:$CK1501,1),4.2,"")</f>
        <v/>
      </c>
      <c r="BS1501" t="str">
        <f>IF(CF1501&gt;LARGE(CG1501:$CK1501,1),5,"")</f>
        <v/>
      </c>
      <c r="BT1501" t="str">
        <f>IF(CG1501&gt;LARGE(CH1501:$CK1501,1),5.2,"")</f>
        <v/>
      </c>
      <c r="BU1501" t="str">
        <f>IF(CH1501&gt;LARGE(CI1501:$CK1501,1),6,"")</f>
        <v/>
      </c>
      <c r="BV1501" t="str">
        <f>IF(CI1501&gt;LARGE(CJ1501:$CK1501,1),6.2,"")</f>
        <v/>
      </c>
      <c r="BW1501" t="str">
        <f>IF(CJ1501&gt;LARGE(CK1501:$CK1501,1),7,"")</f>
        <v/>
      </c>
      <c r="BX1501" t="str">
        <f t="shared" si="392"/>
        <v/>
      </c>
      <c r="BY1501" s="36">
        <f t="shared" si="393"/>
        <v>0</v>
      </c>
      <c r="BZ1501" s="36">
        <f t="shared" si="394"/>
        <v>0</v>
      </c>
      <c r="CA1501">
        <f t="shared" si="395"/>
        <v>0</v>
      </c>
      <c r="CB1501" s="36">
        <f t="shared" si="396"/>
        <v>0</v>
      </c>
      <c r="CC1501">
        <f t="shared" si="397"/>
        <v>0</v>
      </c>
      <c r="CD1501" s="36">
        <f t="shared" si="398"/>
        <v>0</v>
      </c>
      <c r="CE1501">
        <f t="shared" si="399"/>
        <v>0</v>
      </c>
      <c r="CF1501" s="36">
        <f t="shared" si="400"/>
        <v>0</v>
      </c>
      <c r="CG1501">
        <f t="shared" si="401"/>
        <v>0</v>
      </c>
      <c r="CH1501" s="36">
        <f t="shared" si="402"/>
        <v>0</v>
      </c>
      <c r="CI1501">
        <f t="shared" si="403"/>
        <v>0</v>
      </c>
      <c r="CJ1501" s="36">
        <f t="shared" si="404"/>
        <v>0</v>
      </c>
      <c r="CK1501">
        <f t="shared" si="405"/>
        <v>0</v>
      </c>
      <c r="CP1501">
        <v>2351</v>
      </c>
      <c r="DF1501">
        <f t="shared" si="408"/>
        <v>4</v>
      </c>
      <c r="DG1501" s="70">
        <f t="shared" si="406"/>
        <v>0</v>
      </c>
      <c r="DH1501" t="str">
        <f t="shared" si="407"/>
        <v/>
      </c>
    </row>
    <row r="1502" spans="1:112" x14ac:dyDescent="0.25">
      <c r="A1502" s="23">
        <v>81877</v>
      </c>
      <c r="B1502" s="24" t="s">
        <v>1976</v>
      </c>
      <c r="C1502" s="24" t="s">
        <v>325</v>
      </c>
      <c r="D1502" s="25" t="s">
        <v>1881</v>
      </c>
      <c r="E1502" s="26">
        <v>2</v>
      </c>
      <c r="F1502" s="27">
        <v>1</v>
      </c>
      <c r="G1502" s="27">
        <v>1</v>
      </c>
      <c r="H1502" s="27">
        <v>2</v>
      </c>
      <c r="I1502" s="27">
        <v>4</v>
      </c>
      <c r="J1502" s="27">
        <v>4</v>
      </c>
      <c r="K1502" s="27">
        <v>4</v>
      </c>
      <c r="L1502" s="27">
        <v>3</v>
      </c>
      <c r="M1502" s="27">
        <v>3</v>
      </c>
      <c r="N1502" s="26">
        <v>4</v>
      </c>
      <c r="O1502" s="27">
        <v>3</v>
      </c>
      <c r="P1502" s="27">
        <v>4</v>
      </c>
      <c r="Q1502" s="28"/>
      <c r="R1502" s="28"/>
      <c r="S1502" s="28"/>
      <c r="T1502" s="29"/>
      <c r="U1502" s="28"/>
      <c r="V1502" s="30">
        <v>1</v>
      </c>
      <c r="W1502" s="30">
        <v>2</v>
      </c>
      <c r="X1502" s="30">
        <v>3</v>
      </c>
      <c r="Y1502" s="30">
        <v>4</v>
      </c>
      <c r="Z1502" s="30">
        <v>5</v>
      </c>
      <c r="AA1502" s="30">
        <v>6</v>
      </c>
      <c r="AB1502" s="30">
        <v>7</v>
      </c>
      <c r="AC1502" s="30" t="s">
        <v>113</v>
      </c>
      <c r="AD1502" s="30" t="s">
        <v>113</v>
      </c>
      <c r="AE1502" s="30" t="s">
        <v>113</v>
      </c>
      <c r="AF1502" s="30" t="s">
        <v>113</v>
      </c>
      <c r="AG1502" s="30" t="s">
        <v>113</v>
      </c>
      <c r="AH1502" s="30" t="s">
        <v>113</v>
      </c>
      <c r="AI1502" s="30" t="s">
        <v>113</v>
      </c>
      <c r="AJ1502" s="30" t="s">
        <v>113</v>
      </c>
      <c r="AK1502" s="30" t="s">
        <v>113</v>
      </c>
      <c r="AL1502" s="30" t="s">
        <v>113</v>
      </c>
      <c r="AM1502" s="30">
        <v>0</v>
      </c>
      <c r="AN1502" s="30">
        <v>23</v>
      </c>
      <c r="AO1502" s="30">
        <v>2</v>
      </c>
      <c r="AP1502" s="30">
        <v>5</v>
      </c>
      <c r="AQ1502" s="31">
        <v>4</v>
      </c>
      <c r="AR1502" s="31">
        <v>3</v>
      </c>
      <c r="AS1502" s="31">
        <v>3</v>
      </c>
      <c r="AT1502" s="32">
        <v>3</v>
      </c>
      <c r="AU1502" s="32">
        <v>3</v>
      </c>
      <c r="AV1502" s="32">
        <v>3</v>
      </c>
      <c r="AW1502" s="32">
        <v>3</v>
      </c>
      <c r="AX1502" s="32">
        <v>0</v>
      </c>
      <c r="AY1502" s="32">
        <v>4</v>
      </c>
      <c r="AZ1502" s="32">
        <v>4</v>
      </c>
      <c r="BA1502" s="32">
        <v>4</v>
      </c>
      <c r="BB1502" s="32">
        <v>0</v>
      </c>
      <c r="BC1502" s="32">
        <v>0</v>
      </c>
      <c r="BD1502" s="33">
        <v>7.2</v>
      </c>
      <c r="BE1502" s="33">
        <v>7.2</v>
      </c>
      <c r="BF1502" s="33">
        <v>7.2</v>
      </c>
      <c r="BG1502" s="33">
        <v>7.2</v>
      </c>
      <c r="BH1502" s="33">
        <v>7.2</v>
      </c>
      <c r="BI1502" s="33">
        <v>7.2</v>
      </c>
      <c r="BJ1502" s="34">
        <v>3</v>
      </c>
      <c r="BK1502" s="35">
        <v>3</v>
      </c>
      <c r="BL1502" t="str">
        <f>IF(BY1502&gt;LARGE(BZ1502:$CK1502,1),1,"")</f>
        <v/>
      </c>
      <c r="BM1502" t="str">
        <f>IF(BZ1502&gt;LARGE(CA1502:$CK1502,1),2,"")</f>
        <v/>
      </c>
      <c r="BN1502" t="str">
        <f>IF(CA1502&gt;LARGE(CB1502:$CK1502,1),2.2,"")</f>
        <v/>
      </c>
      <c r="BO1502">
        <f>IF(CB1502&gt;LARGE(CC1502:$CK1502,1),3,"")</f>
        <v>3</v>
      </c>
      <c r="BP1502" t="str">
        <f>IF(CC1502&gt;LARGE(CD1502:$CK1502,1),3.2,"")</f>
        <v/>
      </c>
      <c r="BQ1502">
        <f>IF(CD1502&gt;LARGE(CE1502:$CK1502,1),4,"")</f>
        <v>4</v>
      </c>
      <c r="BR1502" t="str">
        <f>IF(CE1502&gt;LARGE(CF1502:$CK1502,1),4.2,"")</f>
        <v/>
      </c>
      <c r="BS1502" t="str">
        <f>IF(CF1502&gt;LARGE(CG1502:$CK1502,1),5,"")</f>
        <v/>
      </c>
      <c r="BT1502" t="str">
        <f>IF(CG1502&gt;LARGE(CH1502:$CK1502,1),5.2,"")</f>
        <v/>
      </c>
      <c r="BU1502" t="str">
        <f>IF(CH1502&gt;LARGE(CI1502:$CK1502,1),6,"")</f>
        <v/>
      </c>
      <c r="BV1502" t="str">
        <f>IF(CI1502&gt;LARGE(CJ1502:$CK1502,1),6.2,"")</f>
        <v/>
      </c>
      <c r="BW1502" t="str">
        <f>IF(CJ1502&gt;LARGE(CK1502:$CK1502,1),7,"")</f>
        <v/>
      </c>
      <c r="BX1502" t="str">
        <f t="shared" si="392"/>
        <v/>
      </c>
      <c r="BY1502" s="36">
        <f t="shared" si="393"/>
        <v>0</v>
      </c>
      <c r="BZ1502" s="36">
        <f t="shared" si="394"/>
        <v>0</v>
      </c>
      <c r="CA1502">
        <f t="shared" si="395"/>
        <v>0</v>
      </c>
      <c r="CB1502" s="36">
        <f t="shared" si="396"/>
        <v>4</v>
      </c>
      <c r="CC1502">
        <f t="shared" si="397"/>
        <v>0</v>
      </c>
      <c r="CD1502" s="36">
        <f t="shared" si="398"/>
        <v>3</v>
      </c>
      <c r="CE1502">
        <f t="shared" si="399"/>
        <v>0</v>
      </c>
      <c r="CF1502" s="36">
        <f t="shared" si="400"/>
        <v>0</v>
      </c>
      <c r="CG1502">
        <f t="shared" si="401"/>
        <v>0</v>
      </c>
      <c r="CH1502" s="36">
        <f t="shared" si="402"/>
        <v>0</v>
      </c>
      <c r="CI1502">
        <f t="shared" si="403"/>
        <v>0</v>
      </c>
      <c r="CJ1502" s="36">
        <f t="shared" si="404"/>
        <v>0</v>
      </c>
      <c r="CK1502">
        <f t="shared" si="405"/>
        <v>0</v>
      </c>
      <c r="CP1502">
        <v>2352</v>
      </c>
      <c r="DF1502">
        <f t="shared" si="408"/>
        <v>3</v>
      </c>
      <c r="DG1502" s="70">
        <f t="shared" si="406"/>
        <v>7</v>
      </c>
      <c r="DH1502" t="str">
        <f t="shared" si="407"/>
        <v/>
      </c>
    </row>
    <row r="1503" spans="1:112" x14ac:dyDescent="0.25">
      <c r="A1503" s="23">
        <v>63973</v>
      </c>
      <c r="B1503" s="24" t="s">
        <v>1977</v>
      </c>
      <c r="C1503" s="24" t="s">
        <v>249</v>
      </c>
      <c r="D1503" s="25" t="s">
        <v>1881</v>
      </c>
      <c r="E1503" s="26">
        <v>1</v>
      </c>
      <c r="F1503" s="27">
        <v>1</v>
      </c>
      <c r="G1503" s="27">
        <v>2</v>
      </c>
      <c r="H1503" s="27">
        <v>1</v>
      </c>
      <c r="I1503" s="27">
        <v>2</v>
      </c>
      <c r="J1503" s="27">
        <v>2</v>
      </c>
      <c r="K1503" s="27">
        <v>1</v>
      </c>
      <c r="L1503" s="27">
        <v>1</v>
      </c>
      <c r="M1503" s="27">
        <v>1</v>
      </c>
      <c r="N1503" s="26">
        <v>1</v>
      </c>
      <c r="O1503" s="27">
        <v>2</v>
      </c>
      <c r="P1503" s="27">
        <v>2</v>
      </c>
      <c r="Q1503" s="28"/>
      <c r="R1503" s="28"/>
      <c r="S1503" s="28"/>
      <c r="T1503" s="29"/>
      <c r="U1503" s="28"/>
      <c r="V1503" s="30">
        <v>1</v>
      </c>
      <c r="W1503" s="30">
        <v>2</v>
      </c>
      <c r="X1503" s="30">
        <v>3</v>
      </c>
      <c r="Y1503" s="30">
        <v>4</v>
      </c>
      <c r="Z1503" s="30">
        <v>5</v>
      </c>
      <c r="AA1503" s="30">
        <v>6</v>
      </c>
      <c r="AB1503" s="30">
        <v>7</v>
      </c>
      <c r="AC1503" s="30" t="s">
        <v>113</v>
      </c>
      <c r="AD1503" s="30" t="s">
        <v>113</v>
      </c>
      <c r="AE1503" s="30" t="s">
        <v>113</v>
      </c>
      <c r="AF1503" s="30" t="s">
        <v>113</v>
      </c>
      <c r="AG1503" s="30" t="s">
        <v>113</v>
      </c>
      <c r="AH1503" s="30" t="s">
        <v>113</v>
      </c>
      <c r="AI1503" s="30" t="s">
        <v>113</v>
      </c>
      <c r="AJ1503" s="30" t="s">
        <v>113</v>
      </c>
      <c r="AK1503" s="30" t="s">
        <v>113</v>
      </c>
      <c r="AL1503" s="30" t="s">
        <v>113</v>
      </c>
      <c r="AM1503" s="30">
        <v>0</v>
      </c>
      <c r="AN1503" s="30">
        <v>23</v>
      </c>
      <c r="AO1503" s="30">
        <v>4</v>
      </c>
      <c r="AP1503" s="30">
        <v>3</v>
      </c>
      <c r="AQ1503" s="31">
        <v>2</v>
      </c>
      <c r="AR1503" s="31">
        <v>2</v>
      </c>
      <c r="AS1503" s="31">
        <v>2</v>
      </c>
      <c r="AT1503" s="32">
        <v>2</v>
      </c>
      <c r="AU1503" s="32">
        <v>2</v>
      </c>
      <c r="AV1503" s="32">
        <v>2</v>
      </c>
      <c r="AW1503" s="32">
        <v>2</v>
      </c>
      <c r="AX1503" s="32">
        <v>2</v>
      </c>
      <c r="AY1503" s="32">
        <v>2</v>
      </c>
      <c r="AZ1503" s="32">
        <v>2</v>
      </c>
      <c r="BA1503" s="32">
        <v>2</v>
      </c>
      <c r="BB1503" s="32">
        <v>2</v>
      </c>
      <c r="BC1503" s="32">
        <v>2</v>
      </c>
      <c r="BD1503" s="33">
        <v>7.2</v>
      </c>
      <c r="BE1503" s="33">
        <v>2</v>
      </c>
      <c r="BF1503" s="33">
        <v>2</v>
      </c>
      <c r="BG1503" s="33">
        <v>2</v>
      </c>
      <c r="BH1503" s="33">
        <v>2</v>
      </c>
      <c r="BI1503" s="33">
        <v>2</v>
      </c>
      <c r="BJ1503" s="34">
        <v>2</v>
      </c>
      <c r="BK1503" s="35">
        <v>2</v>
      </c>
      <c r="BL1503" t="str">
        <f>IF(BY1503&gt;LARGE(BZ1503:$CK1503,1),1,"")</f>
        <v/>
      </c>
      <c r="BM1503">
        <f>IF(BZ1503&gt;LARGE(CA1503:$CK1503,1),2,"")</f>
        <v>2</v>
      </c>
      <c r="BN1503" t="str">
        <f>IF(CA1503&gt;LARGE(CB1503:$CK1503,1),2.2,"")</f>
        <v/>
      </c>
      <c r="BO1503" t="str">
        <f>IF(CB1503&gt;LARGE(CC1503:$CK1503,1),3,"")</f>
        <v/>
      </c>
      <c r="BP1503" t="str">
        <f>IF(CC1503&gt;LARGE(CD1503:$CK1503,1),3.2,"")</f>
        <v/>
      </c>
      <c r="BQ1503" t="str">
        <f>IF(CD1503&gt;LARGE(CE1503:$CK1503,1),4,"")</f>
        <v/>
      </c>
      <c r="BR1503" t="str">
        <f>IF(CE1503&gt;LARGE(CF1503:$CK1503,1),4.2,"")</f>
        <v/>
      </c>
      <c r="BS1503" t="str">
        <f>IF(CF1503&gt;LARGE(CG1503:$CK1503,1),5,"")</f>
        <v/>
      </c>
      <c r="BT1503" t="str">
        <f>IF(CG1503&gt;LARGE(CH1503:$CK1503,1),5.2,"")</f>
        <v/>
      </c>
      <c r="BU1503" t="str">
        <f>IF(CH1503&gt;LARGE(CI1503:$CK1503,1),6,"")</f>
        <v/>
      </c>
      <c r="BV1503" t="str">
        <f>IF(CI1503&gt;LARGE(CJ1503:$CK1503,1),6.2,"")</f>
        <v/>
      </c>
      <c r="BW1503" t="str">
        <f>IF(CJ1503&gt;LARGE(CK1503:$CK1503,1),7,"")</f>
        <v/>
      </c>
      <c r="BX1503" t="str">
        <f t="shared" si="392"/>
        <v/>
      </c>
      <c r="BY1503" s="36">
        <f t="shared" si="393"/>
        <v>0</v>
      </c>
      <c r="BZ1503" s="36">
        <f t="shared" si="394"/>
        <v>10</v>
      </c>
      <c r="CA1503">
        <f t="shared" si="395"/>
        <v>0</v>
      </c>
      <c r="CB1503" s="36">
        <f t="shared" si="396"/>
        <v>0</v>
      </c>
      <c r="CC1503">
        <f t="shared" si="397"/>
        <v>0</v>
      </c>
      <c r="CD1503" s="36">
        <f t="shared" si="398"/>
        <v>0</v>
      </c>
      <c r="CE1503">
        <f t="shared" si="399"/>
        <v>0</v>
      </c>
      <c r="CF1503" s="36">
        <f t="shared" si="400"/>
        <v>0</v>
      </c>
      <c r="CG1503">
        <f t="shared" si="401"/>
        <v>0</v>
      </c>
      <c r="CH1503" s="36">
        <f t="shared" si="402"/>
        <v>0</v>
      </c>
      <c r="CI1503">
        <f t="shared" si="403"/>
        <v>0</v>
      </c>
      <c r="CJ1503" s="36">
        <f t="shared" si="404"/>
        <v>0</v>
      </c>
      <c r="CK1503">
        <f t="shared" si="405"/>
        <v>0</v>
      </c>
      <c r="CP1503">
        <v>2354</v>
      </c>
      <c r="DF1503">
        <f t="shared" si="408"/>
        <v>2</v>
      </c>
      <c r="DG1503" s="70">
        <f t="shared" si="406"/>
        <v>10</v>
      </c>
      <c r="DH1503" t="str">
        <f t="shared" si="407"/>
        <v/>
      </c>
    </row>
    <row r="1504" spans="1:112" x14ac:dyDescent="0.25">
      <c r="A1504" s="23">
        <v>119365</v>
      </c>
      <c r="B1504" s="24" t="s">
        <v>1816</v>
      </c>
      <c r="C1504" s="24" t="s">
        <v>1264</v>
      </c>
      <c r="D1504" s="25" t="s">
        <v>1881</v>
      </c>
      <c r="E1504" s="26"/>
      <c r="F1504" s="27"/>
      <c r="G1504" s="27">
        <v>7</v>
      </c>
      <c r="H1504" s="27">
        <v>7</v>
      </c>
      <c r="I1504" s="27">
        <v>5</v>
      </c>
      <c r="J1504" s="27">
        <v>6</v>
      </c>
      <c r="K1504" s="27">
        <v>6</v>
      </c>
      <c r="L1504" s="27">
        <v>5</v>
      </c>
      <c r="M1504" s="27">
        <v>5</v>
      </c>
      <c r="N1504" s="26">
        <v>6</v>
      </c>
      <c r="O1504" s="27">
        <v>6</v>
      </c>
      <c r="P1504" s="27">
        <v>6</v>
      </c>
      <c r="Q1504" s="28"/>
      <c r="R1504" s="28"/>
      <c r="S1504" s="28"/>
      <c r="T1504" s="29"/>
      <c r="U1504" s="28"/>
      <c r="V1504" s="30">
        <v>1</v>
      </c>
      <c r="W1504" s="30">
        <v>2</v>
      </c>
      <c r="X1504" s="30">
        <v>3</v>
      </c>
      <c r="Y1504" s="30">
        <v>4</v>
      </c>
      <c r="Z1504" s="30">
        <v>5</v>
      </c>
      <c r="AA1504" s="30">
        <v>6</v>
      </c>
      <c r="AB1504" s="30">
        <v>7</v>
      </c>
      <c r="AC1504" s="30" t="s">
        <v>113</v>
      </c>
      <c r="AD1504" s="30" t="s">
        <v>113</v>
      </c>
      <c r="AE1504" s="30" t="s">
        <v>113</v>
      </c>
      <c r="AF1504" s="30" t="s">
        <v>113</v>
      </c>
      <c r="AG1504" s="30" t="s">
        <v>113</v>
      </c>
      <c r="AH1504" s="30" t="s">
        <v>113</v>
      </c>
      <c r="AI1504" s="30" t="s">
        <v>113</v>
      </c>
      <c r="AJ1504" s="30" t="s">
        <v>113</v>
      </c>
      <c r="AK1504" s="30" t="s">
        <v>113</v>
      </c>
      <c r="AL1504" s="30" t="s">
        <v>113</v>
      </c>
      <c r="AM1504" s="30">
        <v>0</v>
      </c>
      <c r="AN1504" s="30">
        <v>23</v>
      </c>
      <c r="AO1504" s="30">
        <v>0</v>
      </c>
      <c r="AP1504" s="30">
        <v>7</v>
      </c>
      <c r="AQ1504" s="31">
        <v>6</v>
      </c>
      <c r="AR1504" s="31">
        <v>6</v>
      </c>
      <c r="AS1504" s="31">
        <v>6</v>
      </c>
      <c r="AT1504" s="32">
        <v>0</v>
      </c>
      <c r="AU1504" s="32">
        <v>0</v>
      </c>
      <c r="AV1504" s="32">
        <v>0</v>
      </c>
      <c r="AW1504" s="32">
        <v>0</v>
      </c>
      <c r="AX1504" s="32">
        <v>0</v>
      </c>
      <c r="AY1504" s="32">
        <v>0</v>
      </c>
      <c r="AZ1504" s="32">
        <v>0</v>
      </c>
      <c r="BA1504" s="32">
        <v>0</v>
      </c>
      <c r="BB1504" s="32">
        <v>0</v>
      </c>
      <c r="BC1504" s="32">
        <v>0</v>
      </c>
      <c r="BD1504" s="33">
        <v>7.2</v>
      </c>
      <c r="BE1504" s="33">
        <v>7.2</v>
      </c>
      <c r="BF1504" s="33">
        <v>7.2</v>
      </c>
      <c r="BG1504" s="33">
        <v>7.2</v>
      </c>
      <c r="BH1504" s="33">
        <v>7.2</v>
      </c>
      <c r="BI1504" s="33">
        <v>7.2</v>
      </c>
      <c r="BJ1504" s="34" t="s">
        <v>113</v>
      </c>
      <c r="BK1504" s="35" t="s">
        <v>113</v>
      </c>
      <c r="BL1504" t="str">
        <f>IF(BY1504&gt;LARGE(BZ1504:$CK1504,1),1,"")</f>
        <v/>
      </c>
      <c r="BM1504" t="str">
        <f>IF(BZ1504&gt;LARGE(CA1504:$CK1504,1),2,"")</f>
        <v/>
      </c>
      <c r="BN1504" t="str">
        <f>IF(CA1504&gt;LARGE(CB1504:$CK1504,1),2.2,"")</f>
        <v/>
      </c>
      <c r="BO1504" t="str">
        <f>IF(CB1504&gt;LARGE(CC1504:$CK1504,1),3,"")</f>
        <v/>
      </c>
      <c r="BP1504" t="str">
        <f>IF(CC1504&gt;LARGE(CD1504:$CK1504,1),3.2,"")</f>
        <v/>
      </c>
      <c r="BQ1504" t="str">
        <f>IF(CD1504&gt;LARGE(CE1504:$CK1504,1),4,"")</f>
        <v/>
      </c>
      <c r="BR1504" t="str">
        <f>IF(CE1504&gt;LARGE(CF1504:$CK1504,1),4.2,"")</f>
        <v/>
      </c>
      <c r="BS1504" t="str">
        <f>IF(CF1504&gt;LARGE(CG1504:$CK1504,1),5,"")</f>
        <v/>
      </c>
      <c r="BT1504" t="str">
        <f>IF(CG1504&gt;LARGE(CH1504:$CK1504,1),5.2,"")</f>
        <v/>
      </c>
      <c r="BU1504" t="str">
        <f>IF(CH1504&gt;LARGE(CI1504:$CK1504,1),6,"")</f>
        <v/>
      </c>
      <c r="BV1504" t="str">
        <f>IF(CI1504&gt;LARGE(CJ1504:$CK1504,1),6.2,"")</f>
        <v/>
      </c>
      <c r="BW1504" t="str">
        <f>IF(CJ1504&gt;LARGE(CK1504:$CK1504,1),7,"")</f>
        <v/>
      </c>
      <c r="BX1504" t="str">
        <f t="shared" si="392"/>
        <v/>
      </c>
      <c r="BY1504" s="36">
        <f t="shared" si="393"/>
        <v>0</v>
      </c>
      <c r="BZ1504" s="36">
        <f t="shared" si="394"/>
        <v>0</v>
      </c>
      <c r="CA1504">
        <f t="shared" si="395"/>
        <v>0</v>
      </c>
      <c r="CB1504" s="36">
        <f t="shared" si="396"/>
        <v>0</v>
      </c>
      <c r="CC1504">
        <f t="shared" si="397"/>
        <v>0</v>
      </c>
      <c r="CD1504" s="36">
        <f t="shared" si="398"/>
        <v>0</v>
      </c>
      <c r="CE1504">
        <f t="shared" si="399"/>
        <v>0</v>
      </c>
      <c r="CF1504" s="36">
        <f t="shared" si="400"/>
        <v>0</v>
      </c>
      <c r="CG1504">
        <f t="shared" si="401"/>
        <v>0</v>
      </c>
      <c r="CH1504" s="36">
        <f t="shared" si="402"/>
        <v>0</v>
      </c>
      <c r="CI1504">
        <f t="shared" si="403"/>
        <v>0</v>
      </c>
      <c r="CJ1504" s="36">
        <f t="shared" si="404"/>
        <v>0</v>
      </c>
      <c r="CK1504">
        <f t="shared" si="405"/>
        <v>0</v>
      </c>
      <c r="CP1504">
        <v>2356</v>
      </c>
      <c r="DF1504">
        <f t="shared" si="408"/>
        <v>6</v>
      </c>
      <c r="DG1504" s="70">
        <f t="shared" si="406"/>
        <v>0</v>
      </c>
      <c r="DH1504" t="str">
        <f t="shared" si="407"/>
        <v/>
      </c>
    </row>
    <row r="1505" spans="1:112" x14ac:dyDescent="0.25">
      <c r="A1505" s="23">
        <v>49743</v>
      </c>
      <c r="B1505" s="24" t="s">
        <v>1978</v>
      </c>
      <c r="C1505" s="24" t="s">
        <v>531</v>
      </c>
      <c r="D1505" s="25" t="s">
        <v>1881</v>
      </c>
      <c r="E1505" s="26">
        <v>5</v>
      </c>
      <c r="F1505" s="27">
        <v>2</v>
      </c>
      <c r="G1505" s="27">
        <v>3</v>
      </c>
      <c r="H1505" s="27">
        <v>1</v>
      </c>
      <c r="I1505" s="27">
        <v>2</v>
      </c>
      <c r="J1505" s="27">
        <v>2</v>
      </c>
      <c r="K1505" s="27">
        <v>2</v>
      </c>
      <c r="L1505" s="27">
        <v>2</v>
      </c>
      <c r="M1505" s="27">
        <v>2</v>
      </c>
      <c r="N1505" s="26">
        <v>2</v>
      </c>
      <c r="O1505" s="27">
        <v>2</v>
      </c>
      <c r="P1505" s="27">
        <v>3</v>
      </c>
      <c r="Q1505" s="28"/>
      <c r="R1505" s="28"/>
      <c r="S1505" s="28"/>
      <c r="T1505" s="29"/>
      <c r="U1505" s="28"/>
      <c r="V1505" s="30">
        <v>1</v>
      </c>
      <c r="W1505" s="30">
        <v>2</v>
      </c>
      <c r="X1505" s="30">
        <v>3</v>
      </c>
      <c r="Y1505" s="30">
        <v>4</v>
      </c>
      <c r="Z1505" s="30">
        <v>5</v>
      </c>
      <c r="AA1505" s="30">
        <v>6</v>
      </c>
      <c r="AB1505" s="30">
        <v>7</v>
      </c>
      <c r="AC1505" s="30" t="s">
        <v>113</v>
      </c>
      <c r="AD1505" s="30" t="s">
        <v>113</v>
      </c>
      <c r="AE1505" s="30" t="s">
        <v>113</v>
      </c>
      <c r="AF1505" s="30" t="s">
        <v>113</v>
      </c>
      <c r="AG1505" s="30" t="s">
        <v>113</v>
      </c>
      <c r="AH1505" s="30" t="s">
        <v>113</v>
      </c>
      <c r="AI1505" s="30" t="s">
        <v>113</v>
      </c>
      <c r="AJ1505" s="30" t="s">
        <v>113</v>
      </c>
      <c r="AK1505" s="30" t="s">
        <v>113</v>
      </c>
      <c r="AL1505" s="30" t="s">
        <v>113</v>
      </c>
      <c r="AM1505" s="30">
        <v>0</v>
      </c>
      <c r="AN1505" s="30">
        <v>23</v>
      </c>
      <c r="AO1505" s="30">
        <v>3</v>
      </c>
      <c r="AP1505" s="30">
        <v>4</v>
      </c>
      <c r="AQ1505" s="31">
        <v>3</v>
      </c>
      <c r="AR1505" s="31">
        <v>3</v>
      </c>
      <c r="AS1505" s="31">
        <v>3</v>
      </c>
      <c r="AT1505" s="32">
        <v>3</v>
      </c>
      <c r="AU1505" s="32">
        <v>3</v>
      </c>
      <c r="AV1505" s="32">
        <v>3</v>
      </c>
      <c r="AW1505" s="32">
        <v>3</v>
      </c>
      <c r="AX1505" s="32">
        <v>3</v>
      </c>
      <c r="AY1505" s="32">
        <v>3</v>
      </c>
      <c r="AZ1505" s="32">
        <v>3</v>
      </c>
      <c r="BA1505" s="32">
        <v>3</v>
      </c>
      <c r="BB1505" s="32">
        <v>3</v>
      </c>
      <c r="BC1505" s="32">
        <v>3</v>
      </c>
      <c r="BD1505" s="33">
        <v>7.2</v>
      </c>
      <c r="BE1505" s="33">
        <v>3</v>
      </c>
      <c r="BF1505" s="33">
        <v>3</v>
      </c>
      <c r="BG1505" s="33">
        <v>3</v>
      </c>
      <c r="BH1505" s="33">
        <v>3</v>
      </c>
      <c r="BI1505" s="33">
        <v>3</v>
      </c>
      <c r="BJ1505" s="34">
        <v>3</v>
      </c>
      <c r="BK1505" s="35">
        <v>3</v>
      </c>
      <c r="BL1505" t="str">
        <f>IF(BY1505&gt;LARGE(BZ1505:$CK1505,1),1,"")</f>
        <v/>
      </c>
      <c r="BM1505" t="str">
        <f>IF(BZ1505&gt;LARGE(CA1505:$CK1505,1),2,"")</f>
        <v/>
      </c>
      <c r="BN1505" t="str">
        <f>IF(CA1505&gt;LARGE(CB1505:$CK1505,1),2.2,"")</f>
        <v/>
      </c>
      <c r="BO1505">
        <f>IF(CB1505&gt;LARGE(CC1505:$CK1505,1),3,"")</f>
        <v>3</v>
      </c>
      <c r="BP1505" t="str">
        <f>IF(CC1505&gt;LARGE(CD1505:$CK1505,1),3.2,"")</f>
        <v/>
      </c>
      <c r="BQ1505" t="str">
        <f>IF(CD1505&gt;LARGE(CE1505:$CK1505,1),4,"")</f>
        <v/>
      </c>
      <c r="BR1505" t="str">
        <f>IF(CE1505&gt;LARGE(CF1505:$CK1505,1),4.2,"")</f>
        <v/>
      </c>
      <c r="BS1505" t="str">
        <f>IF(CF1505&gt;LARGE(CG1505:$CK1505,1),5,"")</f>
        <v/>
      </c>
      <c r="BT1505" t="str">
        <f>IF(CG1505&gt;LARGE(CH1505:$CK1505,1),5.2,"")</f>
        <v/>
      </c>
      <c r="BU1505" t="str">
        <f>IF(CH1505&gt;LARGE(CI1505:$CK1505,1),6,"")</f>
        <v/>
      </c>
      <c r="BV1505" t="str">
        <f>IF(CI1505&gt;LARGE(CJ1505:$CK1505,1),6.2,"")</f>
        <v/>
      </c>
      <c r="BW1505" t="str">
        <f>IF(CJ1505&gt;LARGE(CK1505:$CK1505,1),7,"")</f>
        <v/>
      </c>
      <c r="BX1505" t="str">
        <f t="shared" si="392"/>
        <v/>
      </c>
      <c r="BY1505" s="36">
        <f t="shared" si="393"/>
        <v>0</v>
      </c>
      <c r="BZ1505" s="36">
        <f t="shared" si="394"/>
        <v>0</v>
      </c>
      <c r="CA1505">
        <f t="shared" si="395"/>
        <v>0</v>
      </c>
      <c r="CB1505" s="36">
        <f t="shared" si="396"/>
        <v>10</v>
      </c>
      <c r="CC1505">
        <f t="shared" si="397"/>
        <v>0</v>
      </c>
      <c r="CD1505" s="36">
        <f t="shared" si="398"/>
        <v>0</v>
      </c>
      <c r="CE1505">
        <f t="shared" si="399"/>
        <v>0</v>
      </c>
      <c r="CF1505" s="36">
        <f t="shared" si="400"/>
        <v>0</v>
      </c>
      <c r="CG1505">
        <f t="shared" si="401"/>
        <v>0</v>
      </c>
      <c r="CH1505" s="36">
        <f t="shared" si="402"/>
        <v>0</v>
      </c>
      <c r="CI1505">
        <f t="shared" si="403"/>
        <v>0</v>
      </c>
      <c r="CJ1505" s="36">
        <f t="shared" si="404"/>
        <v>0</v>
      </c>
      <c r="CK1505">
        <f t="shared" si="405"/>
        <v>0</v>
      </c>
      <c r="CP1505">
        <v>2357</v>
      </c>
      <c r="DF1505">
        <f t="shared" si="408"/>
        <v>3</v>
      </c>
      <c r="DG1505" s="70">
        <f t="shared" si="406"/>
        <v>10</v>
      </c>
      <c r="DH1505" t="str">
        <f t="shared" si="407"/>
        <v/>
      </c>
    </row>
    <row r="1506" spans="1:112" x14ac:dyDescent="0.25">
      <c r="A1506" s="23">
        <v>134493</v>
      </c>
      <c r="B1506" s="24" t="s">
        <v>1979</v>
      </c>
      <c r="C1506" s="24" t="s">
        <v>1980</v>
      </c>
      <c r="D1506" s="25" t="s">
        <v>1881</v>
      </c>
      <c r="E1506" s="26"/>
      <c r="F1506" s="27"/>
      <c r="G1506" s="27"/>
      <c r="H1506" s="27"/>
      <c r="I1506" s="27"/>
      <c r="J1506" s="27"/>
      <c r="K1506" s="27"/>
      <c r="L1506" s="27"/>
      <c r="M1506" s="27"/>
      <c r="N1506" s="26"/>
      <c r="O1506" s="27"/>
      <c r="P1506" s="27"/>
      <c r="Q1506" s="28"/>
      <c r="R1506" s="28"/>
      <c r="S1506" s="28"/>
      <c r="T1506" s="29"/>
      <c r="U1506" s="28"/>
      <c r="V1506" s="30">
        <v>1</v>
      </c>
      <c r="W1506" s="30">
        <v>2</v>
      </c>
      <c r="X1506" s="30">
        <v>3</v>
      </c>
      <c r="Y1506" s="30">
        <v>4</v>
      </c>
      <c r="Z1506" s="30">
        <v>5</v>
      </c>
      <c r="AA1506" s="30">
        <v>6</v>
      </c>
      <c r="AB1506" s="30">
        <v>7</v>
      </c>
      <c r="AC1506" s="30" t="s">
        <v>113</v>
      </c>
      <c r="AD1506" s="30" t="s">
        <v>113</v>
      </c>
      <c r="AE1506" s="30" t="s">
        <v>113</v>
      </c>
      <c r="AF1506" s="30" t="s">
        <v>113</v>
      </c>
      <c r="AG1506" s="30" t="s">
        <v>113</v>
      </c>
      <c r="AH1506" s="30" t="s">
        <v>113</v>
      </c>
      <c r="AI1506" s="30" t="s">
        <v>113</v>
      </c>
      <c r="AJ1506" s="30" t="s">
        <v>113</v>
      </c>
      <c r="AK1506" s="30" t="s">
        <v>113</v>
      </c>
      <c r="AL1506" s="30" t="s">
        <v>113</v>
      </c>
      <c r="AM1506" s="30">
        <v>0</v>
      </c>
      <c r="AN1506" s="30">
        <v>23</v>
      </c>
      <c r="AO1506" s="30">
        <v>0</v>
      </c>
      <c r="AP1506" s="30">
        <v>7</v>
      </c>
      <c r="AQ1506" s="31" t="s">
        <v>113</v>
      </c>
      <c r="AR1506" s="31" t="s">
        <v>113</v>
      </c>
      <c r="AS1506" s="31" t="s">
        <v>113</v>
      </c>
      <c r="AT1506" s="32">
        <v>0</v>
      </c>
      <c r="AU1506" s="32">
        <v>0</v>
      </c>
      <c r="AV1506" s="32">
        <v>0</v>
      </c>
      <c r="AW1506" s="32">
        <v>0</v>
      </c>
      <c r="AX1506" s="32">
        <v>0</v>
      </c>
      <c r="AY1506" s="32">
        <v>0</v>
      </c>
      <c r="AZ1506" s="32">
        <v>0</v>
      </c>
      <c r="BA1506" s="32">
        <v>0</v>
      </c>
      <c r="BB1506" s="32">
        <v>0</v>
      </c>
      <c r="BC1506" s="32">
        <v>0</v>
      </c>
      <c r="BD1506" s="33">
        <v>7.2</v>
      </c>
      <c r="BE1506" s="33">
        <v>7.2</v>
      </c>
      <c r="BF1506" s="33">
        <v>7.2</v>
      </c>
      <c r="BG1506" s="33">
        <v>7.2</v>
      </c>
      <c r="BH1506" s="33">
        <v>7.2</v>
      </c>
      <c r="BI1506" s="33">
        <v>7.2</v>
      </c>
      <c r="BJ1506" s="34" t="s">
        <v>113</v>
      </c>
      <c r="BK1506" s="35" t="s">
        <v>113</v>
      </c>
      <c r="BL1506" t="str">
        <f>IF(BY1506&gt;LARGE(BZ1506:$CK1506,1),1,"")</f>
        <v/>
      </c>
      <c r="BM1506" t="str">
        <f>IF(BZ1506&gt;LARGE(CA1506:$CK1506,1),2,"")</f>
        <v/>
      </c>
      <c r="BN1506" t="str">
        <f>IF(CA1506&gt;LARGE(CB1506:$CK1506,1),2.2,"")</f>
        <v/>
      </c>
      <c r="BO1506" t="str">
        <f>IF(CB1506&gt;LARGE(CC1506:$CK1506,1),3,"")</f>
        <v/>
      </c>
      <c r="BP1506" t="str">
        <f>IF(CC1506&gt;LARGE(CD1506:$CK1506,1),3.2,"")</f>
        <v/>
      </c>
      <c r="BQ1506" t="str">
        <f>IF(CD1506&gt;LARGE(CE1506:$CK1506,1),4,"")</f>
        <v/>
      </c>
      <c r="BR1506" t="str">
        <f>IF(CE1506&gt;LARGE(CF1506:$CK1506,1),4.2,"")</f>
        <v/>
      </c>
      <c r="BS1506" t="str">
        <f>IF(CF1506&gt;LARGE(CG1506:$CK1506,1),5,"")</f>
        <v/>
      </c>
      <c r="BT1506" t="str">
        <f>IF(CG1506&gt;LARGE(CH1506:$CK1506,1),5.2,"")</f>
        <v/>
      </c>
      <c r="BU1506" t="str">
        <f>IF(CH1506&gt;LARGE(CI1506:$CK1506,1),6,"")</f>
        <v/>
      </c>
      <c r="BV1506" t="str">
        <f>IF(CI1506&gt;LARGE(CJ1506:$CK1506,1),6.2,"")</f>
        <v/>
      </c>
      <c r="BW1506" t="str">
        <f>IF(CJ1506&gt;LARGE(CK1506:$CK1506,1),7,"")</f>
        <v/>
      </c>
      <c r="BX1506" t="str">
        <f t="shared" si="392"/>
        <v/>
      </c>
      <c r="BY1506" s="36">
        <f t="shared" si="393"/>
        <v>0</v>
      </c>
      <c r="BZ1506" s="36">
        <f t="shared" si="394"/>
        <v>0</v>
      </c>
      <c r="CA1506">
        <f t="shared" si="395"/>
        <v>0</v>
      </c>
      <c r="CB1506" s="36">
        <f t="shared" si="396"/>
        <v>0</v>
      </c>
      <c r="CC1506">
        <f t="shared" si="397"/>
        <v>0</v>
      </c>
      <c r="CD1506" s="36">
        <f t="shared" si="398"/>
        <v>0</v>
      </c>
      <c r="CE1506">
        <f t="shared" si="399"/>
        <v>0</v>
      </c>
      <c r="CF1506" s="36">
        <f t="shared" si="400"/>
        <v>0</v>
      </c>
      <c r="CG1506">
        <f t="shared" si="401"/>
        <v>0</v>
      </c>
      <c r="CH1506" s="36">
        <f t="shared" si="402"/>
        <v>0</v>
      </c>
      <c r="CI1506">
        <f t="shared" si="403"/>
        <v>0</v>
      </c>
      <c r="CJ1506" s="36">
        <f t="shared" si="404"/>
        <v>0</v>
      </c>
      <c r="CK1506">
        <f t="shared" si="405"/>
        <v>0</v>
      </c>
      <c r="CP1506">
        <v>2358</v>
      </c>
      <c r="DF1506" t="str">
        <f t="shared" si="408"/>
        <v/>
      </c>
      <c r="DG1506" s="70">
        <f t="shared" si="406"/>
        <v>0</v>
      </c>
      <c r="DH1506" t="str">
        <f t="shared" si="407"/>
        <v/>
      </c>
    </row>
    <row r="1507" spans="1:112" x14ac:dyDescent="0.25">
      <c r="A1507" s="23">
        <v>108365</v>
      </c>
      <c r="B1507" s="24" t="s">
        <v>1981</v>
      </c>
      <c r="C1507" s="24" t="s">
        <v>1485</v>
      </c>
      <c r="D1507" s="25" t="s">
        <v>1881</v>
      </c>
      <c r="E1507" s="26">
        <v>7</v>
      </c>
      <c r="F1507" s="27">
        <v>7</v>
      </c>
      <c r="G1507" s="27">
        <v>7</v>
      </c>
      <c r="H1507" s="27">
        <v>3</v>
      </c>
      <c r="I1507" s="27">
        <v>5</v>
      </c>
      <c r="J1507" s="27" t="s">
        <v>390</v>
      </c>
      <c r="K1507" s="27">
        <v>5</v>
      </c>
      <c r="L1507" s="27">
        <v>5</v>
      </c>
      <c r="M1507" s="27">
        <v>6</v>
      </c>
      <c r="N1507" s="26">
        <v>5</v>
      </c>
      <c r="O1507" s="27">
        <v>4</v>
      </c>
      <c r="P1507" s="27">
        <v>4</v>
      </c>
      <c r="Q1507" s="28"/>
      <c r="R1507" s="28"/>
      <c r="S1507" s="28"/>
      <c r="T1507" s="29"/>
      <c r="U1507" s="28"/>
      <c r="V1507" s="30">
        <v>1</v>
      </c>
      <c r="W1507" s="30">
        <v>2</v>
      </c>
      <c r="X1507" s="30">
        <v>3</v>
      </c>
      <c r="Y1507" s="30">
        <v>4</v>
      </c>
      <c r="Z1507" s="30">
        <v>5</v>
      </c>
      <c r="AA1507" s="30">
        <v>6</v>
      </c>
      <c r="AB1507" s="30">
        <v>7</v>
      </c>
      <c r="AC1507" s="30" t="s">
        <v>113</v>
      </c>
      <c r="AD1507" s="30" t="s">
        <v>113</v>
      </c>
      <c r="AE1507" s="30" t="s">
        <v>113</v>
      </c>
      <c r="AF1507" s="30" t="s">
        <v>113</v>
      </c>
      <c r="AG1507" s="30" t="s">
        <v>113</v>
      </c>
      <c r="AH1507" s="30" t="s">
        <v>113</v>
      </c>
      <c r="AI1507" s="30" t="s">
        <v>113</v>
      </c>
      <c r="AJ1507" s="30" t="s">
        <v>113</v>
      </c>
      <c r="AK1507" s="30" t="s">
        <v>113</v>
      </c>
      <c r="AL1507" s="30" t="s">
        <v>113</v>
      </c>
      <c r="AM1507" s="30">
        <v>0</v>
      </c>
      <c r="AN1507" s="30">
        <v>23</v>
      </c>
      <c r="AO1507" s="30">
        <v>2</v>
      </c>
      <c r="AP1507" s="30">
        <v>5</v>
      </c>
      <c r="AQ1507" s="31">
        <v>4</v>
      </c>
      <c r="AR1507" s="31">
        <v>4</v>
      </c>
      <c r="AS1507" s="31">
        <v>4</v>
      </c>
      <c r="AT1507" s="32">
        <v>4</v>
      </c>
      <c r="AU1507" s="32">
        <v>5</v>
      </c>
      <c r="AV1507" s="32">
        <v>4</v>
      </c>
      <c r="AW1507" s="32">
        <v>4</v>
      </c>
      <c r="AX1507" s="32">
        <v>4</v>
      </c>
      <c r="AY1507" s="32">
        <v>4</v>
      </c>
      <c r="AZ1507" s="32">
        <v>4</v>
      </c>
      <c r="BA1507" s="32">
        <v>4</v>
      </c>
      <c r="BB1507" s="32">
        <v>4</v>
      </c>
      <c r="BC1507" s="32">
        <v>4</v>
      </c>
      <c r="BD1507" s="33">
        <v>7.2</v>
      </c>
      <c r="BE1507" s="33">
        <v>7.2</v>
      </c>
      <c r="BF1507" s="33">
        <v>4</v>
      </c>
      <c r="BG1507" s="33">
        <v>4</v>
      </c>
      <c r="BH1507" s="33">
        <v>4</v>
      </c>
      <c r="BI1507" s="33">
        <v>4</v>
      </c>
      <c r="BJ1507" s="34">
        <v>4</v>
      </c>
      <c r="BK1507" s="35">
        <v>4</v>
      </c>
      <c r="BL1507" t="str">
        <f>IF(BY1507&gt;LARGE(BZ1507:$CK1507,1),1,"")</f>
        <v/>
      </c>
      <c r="BM1507" t="str">
        <f>IF(BZ1507&gt;LARGE(CA1507:$CK1507,1),2,"")</f>
        <v/>
      </c>
      <c r="BN1507" t="str">
        <f>IF(CA1507&gt;LARGE(CB1507:$CK1507,1),2.2,"")</f>
        <v/>
      </c>
      <c r="BO1507" t="str">
        <f>IF(CB1507&gt;LARGE(CC1507:$CK1507,1),3,"")</f>
        <v/>
      </c>
      <c r="BP1507" t="str">
        <f>IF(CC1507&gt;LARGE(CD1507:$CK1507,1),3.2,"")</f>
        <v/>
      </c>
      <c r="BQ1507">
        <f>IF(CD1507&gt;LARGE(CE1507:$CK1507,1),4,"")</f>
        <v>4</v>
      </c>
      <c r="BR1507" t="str">
        <f>IF(CE1507&gt;LARGE(CF1507:$CK1507,1),4.2,"")</f>
        <v/>
      </c>
      <c r="BS1507">
        <f>IF(CF1507&gt;LARGE(CG1507:$CK1507,1),5,"")</f>
        <v>5</v>
      </c>
      <c r="BT1507" t="str">
        <f>IF(CG1507&gt;LARGE(CH1507:$CK1507,1),5.2,"")</f>
        <v/>
      </c>
      <c r="BU1507" t="str">
        <f>IF(CH1507&gt;LARGE(CI1507:$CK1507,1),6,"")</f>
        <v/>
      </c>
      <c r="BV1507" t="str">
        <f>IF(CI1507&gt;LARGE(CJ1507:$CK1507,1),6.2,"")</f>
        <v/>
      </c>
      <c r="BW1507" t="str">
        <f>IF(CJ1507&gt;LARGE(CK1507:$CK1507,1),7,"")</f>
        <v/>
      </c>
      <c r="BX1507" t="str">
        <f t="shared" si="392"/>
        <v/>
      </c>
      <c r="BY1507" s="36">
        <f t="shared" si="393"/>
        <v>0</v>
      </c>
      <c r="BZ1507" s="36">
        <f t="shared" si="394"/>
        <v>0</v>
      </c>
      <c r="CA1507">
        <f t="shared" si="395"/>
        <v>0</v>
      </c>
      <c r="CB1507" s="36">
        <f t="shared" si="396"/>
        <v>0</v>
      </c>
      <c r="CC1507">
        <f t="shared" si="397"/>
        <v>0</v>
      </c>
      <c r="CD1507" s="36">
        <f t="shared" si="398"/>
        <v>9</v>
      </c>
      <c r="CE1507">
        <f t="shared" si="399"/>
        <v>0</v>
      </c>
      <c r="CF1507" s="36">
        <f t="shared" si="400"/>
        <v>1</v>
      </c>
      <c r="CG1507">
        <f t="shared" si="401"/>
        <v>0</v>
      </c>
      <c r="CH1507" s="36">
        <f t="shared" si="402"/>
        <v>0</v>
      </c>
      <c r="CI1507">
        <f t="shared" si="403"/>
        <v>0</v>
      </c>
      <c r="CJ1507" s="36">
        <f t="shared" si="404"/>
        <v>0</v>
      </c>
      <c r="CK1507">
        <f t="shared" si="405"/>
        <v>0</v>
      </c>
      <c r="CP1507">
        <v>2359</v>
      </c>
      <c r="DF1507">
        <f t="shared" si="408"/>
        <v>4</v>
      </c>
      <c r="DG1507" s="70">
        <f t="shared" si="406"/>
        <v>10</v>
      </c>
      <c r="DH1507" t="str">
        <f t="shared" si="407"/>
        <v/>
      </c>
    </row>
    <row r="1508" spans="1:112" x14ac:dyDescent="0.25">
      <c r="A1508" s="23">
        <v>113985</v>
      </c>
      <c r="B1508" s="24" t="s">
        <v>316</v>
      </c>
      <c r="C1508" s="24" t="s">
        <v>994</v>
      </c>
      <c r="D1508" s="25" t="s">
        <v>1881</v>
      </c>
      <c r="E1508" s="26"/>
      <c r="F1508" s="27"/>
      <c r="G1508" s="27"/>
      <c r="H1508" s="27"/>
      <c r="I1508" s="27"/>
      <c r="J1508" s="27"/>
      <c r="K1508" s="27"/>
      <c r="L1508" s="27"/>
      <c r="M1508" s="27">
        <v>7</v>
      </c>
      <c r="N1508" s="26"/>
      <c r="O1508" s="27">
        <v>5</v>
      </c>
      <c r="P1508" s="27">
        <v>5</v>
      </c>
      <c r="Q1508" s="28"/>
      <c r="R1508" s="28"/>
      <c r="S1508" s="28"/>
      <c r="T1508" s="29"/>
      <c r="U1508" s="28"/>
      <c r="V1508" s="30">
        <v>1</v>
      </c>
      <c r="W1508" s="30">
        <v>2</v>
      </c>
      <c r="X1508" s="30">
        <v>3</v>
      </c>
      <c r="Y1508" s="30">
        <v>4</v>
      </c>
      <c r="Z1508" s="30">
        <v>5</v>
      </c>
      <c r="AA1508" s="30">
        <v>6</v>
      </c>
      <c r="AB1508" s="30">
        <v>7</v>
      </c>
      <c r="AC1508" s="30" t="s">
        <v>113</v>
      </c>
      <c r="AD1508" s="30" t="s">
        <v>113</v>
      </c>
      <c r="AE1508" s="30" t="s">
        <v>113</v>
      </c>
      <c r="AF1508" s="30" t="s">
        <v>113</v>
      </c>
      <c r="AG1508" s="30" t="s">
        <v>113</v>
      </c>
      <c r="AH1508" s="30" t="s">
        <v>113</v>
      </c>
      <c r="AI1508" s="30" t="s">
        <v>113</v>
      </c>
      <c r="AJ1508" s="30" t="s">
        <v>113</v>
      </c>
      <c r="AK1508" s="30" t="s">
        <v>113</v>
      </c>
      <c r="AL1508" s="30" t="s">
        <v>113</v>
      </c>
      <c r="AM1508" s="30">
        <v>0</v>
      </c>
      <c r="AN1508" s="30">
        <v>23</v>
      </c>
      <c r="AO1508" s="30">
        <v>1</v>
      </c>
      <c r="AP1508" s="30">
        <v>6</v>
      </c>
      <c r="AQ1508" s="31">
        <v>5</v>
      </c>
      <c r="AR1508" s="31">
        <v>5</v>
      </c>
      <c r="AS1508" s="31">
        <v>5</v>
      </c>
      <c r="AT1508" s="32">
        <v>0</v>
      </c>
      <c r="AU1508" s="32">
        <v>0</v>
      </c>
      <c r="AV1508" s="32">
        <v>0</v>
      </c>
      <c r="AW1508" s="32">
        <v>0</v>
      </c>
      <c r="AX1508" s="32">
        <v>0</v>
      </c>
      <c r="AY1508" s="32">
        <v>0</v>
      </c>
      <c r="AZ1508" s="32">
        <v>0</v>
      </c>
      <c r="BA1508" s="32">
        <v>0</v>
      </c>
      <c r="BB1508" s="32">
        <v>0</v>
      </c>
      <c r="BC1508" s="32">
        <v>5</v>
      </c>
      <c r="BD1508" s="33">
        <v>7.2</v>
      </c>
      <c r="BE1508" s="33">
        <v>7.2</v>
      </c>
      <c r="BF1508" s="33">
        <v>7.2</v>
      </c>
      <c r="BG1508" s="33">
        <v>7.2</v>
      </c>
      <c r="BH1508" s="33">
        <v>7.2</v>
      </c>
      <c r="BI1508" s="33">
        <v>7.2</v>
      </c>
      <c r="BJ1508" s="34" t="s">
        <v>113</v>
      </c>
      <c r="BK1508" s="35">
        <v>5</v>
      </c>
      <c r="BL1508" t="str">
        <f>IF(BY1508&gt;LARGE(BZ1508:$CK1508,1),1,"")</f>
        <v/>
      </c>
      <c r="BM1508" t="str">
        <f>IF(BZ1508&gt;LARGE(CA1508:$CK1508,1),2,"")</f>
        <v/>
      </c>
      <c r="BN1508" t="str">
        <f>IF(CA1508&gt;LARGE(CB1508:$CK1508,1),2.2,"")</f>
        <v/>
      </c>
      <c r="BO1508" t="str">
        <f>IF(CB1508&gt;LARGE(CC1508:$CK1508,1),3,"")</f>
        <v/>
      </c>
      <c r="BP1508" t="str">
        <f>IF(CC1508&gt;LARGE(CD1508:$CK1508,1),3.2,"")</f>
        <v/>
      </c>
      <c r="BQ1508" t="str">
        <f>IF(CD1508&gt;LARGE(CE1508:$CK1508,1),4,"")</f>
        <v/>
      </c>
      <c r="BR1508" t="str">
        <f>IF(CE1508&gt;LARGE(CF1508:$CK1508,1),4.2,"")</f>
        <v/>
      </c>
      <c r="BS1508">
        <f>IF(CF1508&gt;LARGE(CG1508:$CK1508,1),5,"")</f>
        <v>5</v>
      </c>
      <c r="BT1508" t="str">
        <f>IF(CG1508&gt;LARGE(CH1508:$CK1508,1),5.2,"")</f>
        <v/>
      </c>
      <c r="BU1508" t="str">
        <f>IF(CH1508&gt;LARGE(CI1508:$CK1508,1),6,"")</f>
        <v/>
      </c>
      <c r="BV1508" t="str">
        <f>IF(CI1508&gt;LARGE(CJ1508:$CK1508,1),6.2,"")</f>
        <v/>
      </c>
      <c r="BW1508" t="str">
        <f>IF(CJ1508&gt;LARGE(CK1508:$CK1508,1),7,"")</f>
        <v/>
      </c>
      <c r="BX1508" t="str">
        <f t="shared" si="392"/>
        <v/>
      </c>
      <c r="BY1508" s="36">
        <f t="shared" si="393"/>
        <v>0</v>
      </c>
      <c r="BZ1508" s="36">
        <f t="shared" si="394"/>
        <v>0</v>
      </c>
      <c r="CA1508">
        <f t="shared" si="395"/>
        <v>0</v>
      </c>
      <c r="CB1508" s="36">
        <f t="shared" si="396"/>
        <v>0</v>
      </c>
      <c r="CC1508">
        <f t="shared" si="397"/>
        <v>0</v>
      </c>
      <c r="CD1508" s="36">
        <f t="shared" si="398"/>
        <v>0</v>
      </c>
      <c r="CE1508">
        <f t="shared" si="399"/>
        <v>0</v>
      </c>
      <c r="CF1508" s="36">
        <f t="shared" si="400"/>
        <v>1</v>
      </c>
      <c r="CG1508">
        <f t="shared" si="401"/>
        <v>0</v>
      </c>
      <c r="CH1508" s="36">
        <f t="shared" si="402"/>
        <v>0</v>
      </c>
      <c r="CI1508">
        <f t="shared" si="403"/>
        <v>0</v>
      </c>
      <c r="CJ1508" s="36">
        <f t="shared" si="404"/>
        <v>0</v>
      </c>
      <c r="CK1508">
        <f t="shared" si="405"/>
        <v>0</v>
      </c>
      <c r="CP1508">
        <v>2360</v>
      </c>
      <c r="DF1508">
        <f t="shared" si="408"/>
        <v>5</v>
      </c>
      <c r="DG1508" s="70">
        <f t="shared" si="406"/>
        <v>1</v>
      </c>
      <c r="DH1508" t="str">
        <f t="shared" si="407"/>
        <v/>
      </c>
    </row>
    <row r="1509" spans="1:112" x14ac:dyDescent="0.25">
      <c r="A1509" s="23">
        <v>2907</v>
      </c>
      <c r="B1509" s="24" t="s">
        <v>1982</v>
      </c>
      <c r="C1509" s="24" t="s">
        <v>1983</v>
      </c>
      <c r="D1509" s="25" t="s">
        <v>1881</v>
      </c>
      <c r="E1509" s="26"/>
      <c r="F1509" s="27"/>
      <c r="G1509" s="27"/>
      <c r="H1509" s="27"/>
      <c r="I1509" s="27"/>
      <c r="J1509" s="27"/>
      <c r="K1509" s="27"/>
      <c r="L1509" s="27"/>
      <c r="M1509" s="27"/>
      <c r="N1509" s="26"/>
      <c r="O1509" s="27"/>
      <c r="P1509" s="27">
        <v>5</v>
      </c>
      <c r="Q1509" s="28"/>
      <c r="R1509" s="28"/>
      <c r="S1509" s="28"/>
      <c r="T1509" s="29"/>
      <c r="U1509" s="28"/>
      <c r="V1509" s="30">
        <v>1</v>
      </c>
      <c r="W1509" s="30">
        <v>2</v>
      </c>
      <c r="X1509" s="30">
        <v>3</v>
      </c>
      <c r="Y1509" s="30">
        <v>4</v>
      </c>
      <c r="Z1509" s="30">
        <v>5</v>
      </c>
      <c r="AA1509" s="30">
        <v>6</v>
      </c>
      <c r="AB1509" s="30">
        <v>7</v>
      </c>
      <c r="AC1509" s="30" t="s">
        <v>113</v>
      </c>
      <c r="AD1509" s="30" t="s">
        <v>113</v>
      </c>
      <c r="AE1509" s="30" t="s">
        <v>113</v>
      </c>
      <c r="AF1509" s="30" t="s">
        <v>113</v>
      </c>
      <c r="AG1509" s="30" t="s">
        <v>113</v>
      </c>
      <c r="AH1509" s="30" t="s">
        <v>113</v>
      </c>
      <c r="AI1509" s="30" t="s">
        <v>113</v>
      </c>
      <c r="AJ1509" s="30" t="s">
        <v>113</v>
      </c>
      <c r="AK1509" s="30" t="s">
        <v>113</v>
      </c>
      <c r="AL1509" s="30" t="s">
        <v>113</v>
      </c>
      <c r="AM1509" s="30">
        <v>0</v>
      </c>
      <c r="AN1509" s="30">
        <v>23</v>
      </c>
      <c r="AO1509" s="30">
        <v>1</v>
      </c>
      <c r="AP1509" s="30">
        <v>6</v>
      </c>
      <c r="AQ1509" s="31">
        <v>5</v>
      </c>
      <c r="AR1509" s="31">
        <v>5</v>
      </c>
      <c r="AS1509" s="31">
        <v>5</v>
      </c>
      <c r="AT1509" s="32">
        <v>0</v>
      </c>
      <c r="AU1509" s="32">
        <v>0</v>
      </c>
      <c r="AV1509" s="32">
        <v>0</v>
      </c>
      <c r="AW1509" s="32">
        <v>0</v>
      </c>
      <c r="AX1509" s="32">
        <v>0</v>
      </c>
      <c r="AY1509" s="32">
        <v>0</v>
      </c>
      <c r="AZ1509" s="32">
        <v>0</v>
      </c>
      <c r="BA1509" s="32">
        <v>0</v>
      </c>
      <c r="BB1509" s="32">
        <v>0</v>
      </c>
      <c r="BC1509" s="32">
        <v>0</v>
      </c>
      <c r="BD1509" s="33">
        <v>7.2</v>
      </c>
      <c r="BE1509" s="33">
        <v>7.2</v>
      </c>
      <c r="BF1509" s="33">
        <v>7.2</v>
      </c>
      <c r="BG1509" s="33">
        <v>7.2</v>
      </c>
      <c r="BH1509" s="33">
        <v>7.2</v>
      </c>
      <c r="BI1509" s="33">
        <v>7.2</v>
      </c>
      <c r="BJ1509" s="34" t="s">
        <v>113</v>
      </c>
      <c r="BK1509" s="35" t="s">
        <v>113</v>
      </c>
      <c r="BL1509" t="str">
        <f>IF(BY1509&gt;LARGE(BZ1509:$CK1509,1),1,"")</f>
        <v/>
      </c>
      <c r="BM1509" t="str">
        <f>IF(BZ1509&gt;LARGE(CA1509:$CK1509,1),2,"")</f>
        <v/>
      </c>
      <c r="BN1509" t="str">
        <f>IF(CA1509&gt;LARGE(CB1509:$CK1509,1),2.2,"")</f>
        <v/>
      </c>
      <c r="BO1509" t="str">
        <f>IF(CB1509&gt;LARGE(CC1509:$CK1509,1),3,"")</f>
        <v/>
      </c>
      <c r="BP1509" t="str">
        <f>IF(CC1509&gt;LARGE(CD1509:$CK1509,1),3.2,"")</f>
        <v/>
      </c>
      <c r="BQ1509" t="str">
        <f>IF(CD1509&gt;LARGE(CE1509:$CK1509,1),4,"")</f>
        <v/>
      </c>
      <c r="BR1509" t="str">
        <f>IF(CE1509&gt;LARGE(CF1509:$CK1509,1),4.2,"")</f>
        <v/>
      </c>
      <c r="BS1509" t="str">
        <f>IF(CF1509&gt;LARGE(CG1509:$CK1509,1),5,"")</f>
        <v/>
      </c>
      <c r="BT1509" t="str">
        <f>IF(CG1509&gt;LARGE(CH1509:$CK1509,1),5.2,"")</f>
        <v/>
      </c>
      <c r="BU1509" t="str">
        <f>IF(CH1509&gt;LARGE(CI1509:$CK1509,1),6,"")</f>
        <v/>
      </c>
      <c r="BV1509" t="str">
        <f>IF(CI1509&gt;LARGE(CJ1509:$CK1509,1),6.2,"")</f>
        <v/>
      </c>
      <c r="BW1509" t="str">
        <f>IF(CJ1509&gt;LARGE(CK1509:$CK1509,1),7,"")</f>
        <v/>
      </c>
      <c r="BX1509" t="str">
        <f t="shared" si="392"/>
        <v/>
      </c>
      <c r="BY1509" s="36">
        <f t="shared" si="393"/>
        <v>0</v>
      </c>
      <c r="BZ1509" s="36">
        <f t="shared" si="394"/>
        <v>0</v>
      </c>
      <c r="CA1509">
        <f t="shared" si="395"/>
        <v>0</v>
      </c>
      <c r="CB1509" s="36">
        <f t="shared" si="396"/>
        <v>0</v>
      </c>
      <c r="CC1509">
        <f t="shared" si="397"/>
        <v>0</v>
      </c>
      <c r="CD1509" s="36">
        <f t="shared" si="398"/>
        <v>0</v>
      </c>
      <c r="CE1509">
        <f t="shared" si="399"/>
        <v>0</v>
      </c>
      <c r="CF1509" s="36">
        <f t="shared" si="400"/>
        <v>0</v>
      </c>
      <c r="CG1509">
        <f t="shared" si="401"/>
        <v>0</v>
      </c>
      <c r="CH1509" s="36">
        <f t="shared" si="402"/>
        <v>0</v>
      </c>
      <c r="CI1509">
        <f t="shared" si="403"/>
        <v>0</v>
      </c>
      <c r="CJ1509" s="36">
        <f t="shared" si="404"/>
        <v>0</v>
      </c>
      <c r="CK1509">
        <f t="shared" si="405"/>
        <v>0</v>
      </c>
      <c r="CP1509">
        <v>2363</v>
      </c>
      <c r="DF1509">
        <f t="shared" si="408"/>
        <v>5</v>
      </c>
      <c r="DG1509" s="70">
        <f t="shared" si="406"/>
        <v>0</v>
      </c>
      <c r="DH1509" t="str">
        <f t="shared" si="407"/>
        <v/>
      </c>
    </row>
    <row r="1510" spans="1:112" x14ac:dyDescent="0.25">
      <c r="A1510" s="23">
        <v>16348</v>
      </c>
      <c r="B1510" s="24" t="s">
        <v>1984</v>
      </c>
      <c r="C1510" s="24" t="s">
        <v>1985</v>
      </c>
      <c r="D1510" s="25" t="s">
        <v>1881</v>
      </c>
      <c r="E1510" s="26"/>
      <c r="F1510" s="27"/>
      <c r="G1510" s="27"/>
      <c r="H1510" s="27"/>
      <c r="I1510" s="27"/>
      <c r="J1510" s="27"/>
      <c r="K1510" s="27"/>
      <c r="L1510" s="27"/>
      <c r="M1510" s="27"/>
      <c r="N1510" s="26"/>
      <c r="O1510" s="27"/>
      <c r="P1510" s="27">
        <v>4</v>
      </c>
      <c r="Q1510" s="28"/>
      <c r="R1510" s="28"/>
      <c r="S1510" s="28"/>
      <c r="T1510" s="29"/>
      <c r="U1510" s="28"/>
      <c r="V1510" s="30">
        <v>1</v>
      </c>
      <c r="W1510" s="30">
        <v>2</v>
      </c>
      <c r="X1510" s="30">
        <v>3</v>
      </c>
      <c r="Y1510" s="30">
        <v>4</v>
      </c>
      <c r="Z1510" s="30">
        <v>5</v>
      </c>
      <c r="AA1510" s="30">
        <v>6</v>
      </c>
      <c r="AB1510" s="30">
        <v>7</v>
      </c>
      <c r="AC1510" s="30" t="s">
        <v>113</v>
      </c>
      <c r="AD1510" s="30" t="s">
        <v>113</v>
      </c>
      <c r="AE1510" s="30" t="s">
        <v>113</v>
      </c>
      <c r="AF1510" s="30" t="s">
        <v>113</v>
      </c>
      <c r="AG1510" s="30" t="s">
        <v>113</v>
      </c>
      <c r="AH1510" s="30" t="s">
        <v>113</v>
      </c>
      <c r="AI1510" s="30" t="s">
        <v>113</v>
      </c>
      <c r="AJ1510" s="30" t="s">
        <v>113</v>
      </c>
      <c r="AK1510" s="30" t="s">
        <v>113</v>
      </c>
      <c r="AL1510" s="30" t="s">
        <v>113</v>
      </c>
      <c r="AM1510" s="30">
        <v>0</v>
      </c>
      <c r="AN1510" s="30">
        <v>23</v>
      </c>
      <c r="AO1510" s="30">
        <v>2</v>
      </c>
      <c r="AP1510" s="30">
        <v>5</v>
      </c>
      <c r="AQ1510" s="31">
        <v>4</v>
      </c>
      <c r="AR1510" s="31">
        <v>4</v>
      </c>
      <c r="AS1510" s="31">
        <v>4</v>
      </c>
      <c r="AT1510" s="32">
        <v>0</v>
      </c>
      <c r="AU1510" s="32">
        <v>0</v>
      </c>
      <c r="AV1510" s="32">
        <v>0</v>
      </c>
      <c r="AW1510" s="32">
        <v>0</v>
      </c>
      <c r="AX1510" s="32">
        <v>0</v>
      </c>
      <c r="AY1510" s="32">
        <v>0</v>
      </c>
      <c r="AZ1510" s="32">
        <v>0</v>
      </c>
      <c r="BA1510" s="32">
        <v>0</v>
      </c>
      <c r="BB1510" s="32">
        <v>0</v>
      </c>
      <c r="BC1510" s="32">
        <v>0</v>
      </c>
      <c r="BD1510" s="33">
        <v>7.2</v>
      </c>
      <c r="BE1510" s="33">
        <v>7.2</v>
      </c>
      <c r="BF1510" s="33">
        <v>7.2</v>
      </c>
      <c r="BG1510" s="33">
        <v>7.2</v>
      </c>
      <c r="BH1510" s="33">
        <v>7.2</v>
      </c>
      <c r="BI1510" s="33">
        <v>7.2</v>
      </c>
      <c r="BJ1510" s="34" t="s">
        <v>113</v>
      </c>
      <c r="BK1510" s="35" t="s">
        <v>113</v>
      </c>
      <c r="BL1510" t="str">
        <f>IF(BY1510&gt;LARGE(BZ1510:$CK1510,1),1,"")</f>
        <v/>
      </c>
      <c r="BM1510" t="str">
        <f>IF(BZ1510&gt;LARGE(CA1510:$CK1510,1),2,"")</f>
        <v/>
      </c>
      <c r="BN1510" t="str">
        <f>IF(CA1510&gt;LARGE(CB1510:$CK1510,1),2.2,"")</f>
        <v/>
      </c>
      <c r="BO1510" t="str">
        <f>IF(CB1510&gt;LARGE(CC1510:$CK1510,1),3,"")</f>
        <v/>
      </c>
      <c r="BP1510" t="str">
        <f>IF(CC1510&gt;LARGE(CD1510:$CK1510,1),3.2,"")</f>
        <v/>
      </c>
      <c r="BQ1510" t="str">
        <f>IF(CD1510&gt;LARGE(CE1510:$CK1510,1),4,"")</f>
        <v/>
      </c>
      <c r="BR1510" t="str">
        <f>IF(CE1510&gt;LARGE(CF1510:$CK1510,1),4.2,"")</f>
        <v/>
      </c>
      <c r="BS1510" t="str">
        <f>IF(CF1510&gt;LARGE(CG1510:$CK1510,1),5,"")</f>
        <v/>
      </c>
      <c r="BT1510" t="str">
        <f>IF(CG1510&gt;LARGE(CH1510:$CK1510,1),5.2,"")</f>
        <v/>
      </c>
      <c r="BU1510" t="str">
        <f>IF(CH1510&gt;LARGE(CI1510:$CK1510,1),6,"")</f>
        <v/>
      </c>
      <c r="BV1510" t="str">
        <f>IF(CI1510&gt;LARGE(CJ1510:$CK1510,1),6.2,"")</f>
        <v/>
      </c>
      <c r="BW1510" t="str">
        <f>IF(CJ1510&gt;LARGE(CK1510:$CK1510,1),7,"")</f>
        <v/>
      </c>
      <c r="BX1510" t="str">
        <f t="shared" si="392"/>
        <v/>
      </c>
      <c r="BY1510" s="36">
        <f t="shared" si="393"/>
        <v>0</v>
      </c>
      <c r="BZ1510" s="36">
        <f t="shared" si="394"/>
        <v>0</v>
      </c>
      <c r="CA1510">
        <f t="shared" si="395"/>
        <v>0</v>
      </c>
      <c r="CB1510" s="36">
        <f t="shared" si="396"/>
        <v>0</v>
      </c>
      <c r="CC1510">
        <f t="shared" si="397"/>
        <v>0</v>
      </c>
      <c r="CD1510" s="36">
        <f t="shared" si="398"/>
        <v>0</v>
      </c>
      <c r="CE1510">
        <f t="shared" si="399"/>
        <v>0</v>
      </c>
      <c r="CF1510" s="36">
        <f t="shared" si="400"/>
        <v>0</v>
      </c>
      <c r="CG1510">
        <f t="shared" si="401"/>
        <v>0</v>
      </c>
      <c r="CH1510" s="36">
        <f t="shared" si="402"/>
        <v>0</v>
      </c>
      <c r="CI1510">
        <f t="shared" si="403"/>
        <v>0</v>
      </c>
      <c r="CJ1510" s="36">
        <f t="shared" si="404"/>
        <v>0</v>
      </c>
      <c r="CK1510">
        <f t="shared" si="405"/>
        <v>0</v>
      </c>
      <c r="CP1510">
        <v>2364</v>
      </c>
      <c r="DF1510">
        <f t="shared" si="408"/>
        <v>4</v>
      </c>
      <c r="DG1510" s="70">
        <f t="shared" si="406"/>
        <v>0</v>
      </c>
      <c r="DH1510" t="str">
        <f t="shared" si="407"/>
        <v/>
      </c>
    </row>
    <row r="1511" spans="1:112" x14ac:dyDescent="0.25">
      <c r="A1511" s="40">
        <v>78101</v>
      </c>
      <c r="B1511" s="24" t="s">
        <v>1986</v>
      </c>
      <c r="C1511" s="24" t="s">
        <v>235</v>
      </c>
      <c r="D1511" s="25" t="s">
        <v>1881</v>
      </c>
      <c r="E1511" s="26">
        <v>3</v>
      </c>
      <c r="F1511" s="27">
        <v>3</v>
      </c>
      <c r="G1511" s="27">
        <v>4</v>
      </c>
      <c r="H1511" s="27">
        <v>4</v>
      </c>
      <c r="I1511" s="27">
        <v>3</v>
      </c>
      <c r="J1511" s="27">
        <v>3</v>
      </c>
      <c r="K1511" s="27">
        <v>3</v>
      </c>
      <c r="L1511" s="27">
        <v>4</v>
      </c>
      <c r="M1511" s="27">
        <v>4</v>
      </c>
      <c r="N1511" s="26">
        <v>5</v>
      </c>
      <c r="O1511" s="27">
        <v>4</v>
      </c>
      <c r="P1511" s="27">
        <v>4</v>
      </c>
      <c r="Q1511" s="28"/>
      <c r="R1511" s="28"/>
      <c r="S1511" s="28"/>
      <c r="T1511" s="29"/>
      <c r="U1511" s="28"/>
      <c r="V1511" s="30">
        <v>1</v>
      </c>
      <c r="W1511" s="30">
        <v>2</v>
      </c>
      <c r="X1511" s="30">
        <v>3</v>
      </c>
      <c r="Y1511" s="30">
        <v>4</v>
      </c>
      <c r="Z1511" s="30">
        <v>5</v>
      </c>
      <c r="AA1511" s="30">
        <v>6</v>
      </c>
      <c r="AB1511" s="30">
        <v>7</v>
      </c>
      <c r="AC1511" s="30" t="s">
        <v>113</v>
      </c>
      <c r="AD1511" s="30" t="s">
        <v>113</v>
      </c>
      <c r="AE1511" s="30" t="s">
        <v>113</v>
      </c>
      <c r="AF1511" s="30" t="s">
        <v>113</v>
      </c>
      <c r="AG1511" s="30" t="s">
        <v>113</v>
      </c>
      <c r="AH1511" s="30" t="s">
        <v>113</v>
      </c>
      <c r="AI1511" s="30" t="s">
        <v>113</v>
      </c>
      <c r="AJ1511" s="30" t="s">
        <v>113</v>
      </c>
      <c r="AK1511" s="30" t="s">
        <v>113</v>
      </c>
      <c r="AL1511" s="30" t="s">
        <v>113</v>
      </c>
      <c r="AM1511" s="30">
        <v>0</v>
      </c>
      <c r="AN1511" s="30">
        <v>23</v>
      </c>
      <c r="AO1511" s="30">
        <v>2</v>
      </c>
      <c r="AP1511" s="30">
        <v>5</v>
      </c>
      <c r="AQ1511" s="31">
        <v>4</v>
      </c>
      <c r="AR1511" s="31">
        <v>4</v>
      </c>
      <c r="AS1511" s="31">
        <v>4</v>
      </c>
      <c r="AT1511" s="32">
        <v>4</v>
      </c>
      <c r="AU1511" s="32">
        <v>4</v>
      </c>
      <c r="AV1511" s="32">
        <v>4</v>
      </c>
      <c r="AW1511" s="32">
        <v>4</v>
      </c>
      <c r="AX1511" s="32">
        <v>4</v>
      </c>
      <c r="AY1511" s="32">
        <v>4</v>
      </c>
      <c r="AZ1511" s="32">
        <v>4</v>
      </c>
      <c r="BA1511" s="32">
        <v>4</v>
      </c>
      <c r="BB1511" s="32">
        <v>4</v>
      </c>
      <c r="BC1511" s="32">
        <v>4</v>
      </c>
      <c r="BD1511" s="33">
        <v>7.2</v>
      </c>
      <c r="BE1511" s="33">
        <v>4</v>
      </c>
      <c r="BF1511" s="33">
        <v>4</v>
      </c>
      <c r="BG1511" s="33">
        <v>4</v>
      </c>
      <c r="BH1511" s="33">
        <v>4</v>
      </c>
      <c r="BI1511" s="33">
        <v>4</v>
      </c>
      <c r="BJ1511" s="34">
        <v>4</v>
      </c>
      <c r="BK1511" s="35">
        <v>4</v>
      </c>
      <c r="BL1511" t="str">
        <f>IF(BY1511&gt;LARGE(BZ1511:$CK1511,1),1,"")</f>
        <v/>
      </c>
      <c r="BM1511" t="str">
        <f>IF(BZ1511&gt;LARGE(CA1511:$CK1511,1),2,"")</f>
        <v/>
      </c>
      <c r="BN1511" t="str">
        <f>IF(CA1511&gt;LARGE(CB1511:$CK1511,1),2.2,"")</f>
        <v/>
      </c>
      <c r="BO1511" t="str">
        <f>IF(CB1511&gt;LARGE(CC1511:$CK1511,1),3,"")</f>
        <v/>
      </c>
      <c r="BP1511" t="str">
        <f>IF(CC1511&gt;LARGE(CD1511:$CK1511,1),3.2,"")</f>
        <v/>
      </c>
      <c r="BQ1511">
        <f>IF(CD1511&gt;LARGE(CE1511:$CK1511,1),4,"")</f>
        <v>4</v>
      </c>
      <c r="BR1511" t="str">
        <f>IF(CE1511&gt;LARGE(CF1511:$CK1511,1),4.2,"")</f>
        <v/>
      </c>
      <c r="BS1511" t="str">
        <f>IF(CF1511&gt;LARGE(CG1511:$CK1511,1),5,"")</f>
        <v/>
      </c>
      <c r="BT1511" t="str">
        <f>IF(CG1511&gt;LARGE(CH1511:$CK1511,1),5.2,"")</f>
        <v/>
      </c>
      <c r="BU1511" t="str">
        <f>IF(CH1511&gt;LARGE(CI1511:$CK1511,1),6,"")</f>
        <v/>
      </c>
      <c r="BV1511" t="str">
        <f>IF(CI1511&gt;LARGE(CJ1511:$CK1511,1),6.2,"")</f>
        <v/>
      </c>
      <c r="BW1511" t="str">
        <f>IF(CJ1511&gt;LARGE(CK1511:$CK1511,1),7,"")</f>
        <v/>
      </c>
      <c r="BX1511" t="str">
        <f t="shared" si="392"/>
        <v/>
      </c>
      <c r="BY1511" s="36">
        <f t="shared" si="393"/>
        <v>0</v>
      </c>
      <c r="BZ1511" s="36">
        <f t="shared" si="394"/>
        <v>0</v>
      </c>
      <c r="CA1511">
        <f t="shared" si="395"/>
        <v>0</v>
      </c>
      <c r="CB1511" s="36">
        <f t="shared" si="396"/>
        <v>0</v>
      </c>
      <c r="CC1511">
        <f t="shared" si="397"/>
        <v>0</v>
      </c>
      <c r="CD1511" s="36">
        <f t="shared" si="398"/>
        <v>10</v>
      </c>
      <c r="CE1511">
        <f t="shared" si="399"/>
        <v>0</v>
      </c>
      <c r="CF1511" s="36">
        <f t="shared" si="400"/>
        <v>0</v>
      </c>
      <c r="CG1511">
        <f t="shared" si="401"/>
        <v>0</v>
      </c>
      <c r="CH1511" s="36">
        <f t="shared" si="402"/>
        <v>0</v>
      </c>
      <c r="CI1511">
        <f t="shared" si="403"/>
        <v>0</v>
      </c>
      <c r="CJ1511" s="36">
        <f t="shared" si="404"/>
        <v>0</v>
      </c>
      <c r="CK1511">
        <f t="shared" si="405"/>
        <v>0</v>
      </c>
      <c r="CP1511">
        <v>2365</v>
      </c>
      <c r="DF1511">
        <f t="shared" si="408"/>
        <v>4</v>
      </c>
      <c r="DG1511" s="70">
        <f t="shared" si="406"/>
        <v>10</v>
      </c>
      <c r="DH1511" t="str">
        <f t="shared" si="407"/>
        <v/>
      </c>
    </row>
    <row r="1512" spans="1:112" x14ac:dyDescent="0.25">
      <c r="A1512" s="40">
        <v>150862</v>
      </c>
      <c r="B1512" s="24" t="s">
        <v>1987</v>
      </c>
      <c r="C1512" s="24" t="s">
        <v>1988</v>
      </c>
      <c r="D1512" s="25" t="s">
        <v>1881</v>
      </c>
      <c r="E1512" s="25"/>
      <c r="F1512" s="24"/>
      <c r="G1512" s="24"/>
      <c r="H1512" s="24"/>
      <c r="I1512" s="24"/>
      <c r="J1512" s="24"/>
      <c r="K1512" s="24"/>
      <c r="L1512" s="24"/>
      <c r="M1512" s="24"/>
      <c r="N1512" s="25"/>
      <c r="O1512" s="24"/>
      <c r="P1512" s="27">
        <v>6</v>
      </c>
      <c r="Q1512" s="28"/>
      <c r="R1512" s="28"/>
      <c r="S1512" s="28"/>
      <c r="T1512" s="29"/>
      <c r="U1512" s="28"/>
      <c r="V1512" s="30">
        <v>1</v>
      </c>
      <c r="W1512" s="30">
        <v>2</v>
      </c>
      <c r="X1512" s="30">
        <v>3</v>
      </c>
      <c r="Y1512" s="30">
        <v>4</v>
      </c>
      <c r="Z1512" s="30">
        <v>5</v>
      </c>
      <c r="AA1512" s="30">
        <v>6</v>
      </c>
      <c r="AB1512" s="30">
        <v>7</v>
      </c>
      <c r="AC1512" s="59" t="s">
        <v>113</v>
      </c>
      <c r="AD1512" s="59" t="s">
        <v>113</v>
      </c>
      <c r="AE1512" s="59" t="s">
        <v>113</v>
      </c>
      <c r="AF1512" s="59" t="s">
        <v>113</v>
      </c>
      <c r="AG1512" s="59" t="s">
        <v>113</v>
      </c>
      <c r="AH1512" s="59" t="s">
        <v>113</v>
      </c>
      <c r="AI1512" s="30" t="s">
        <v>113</v>
      </c>
      <c r="AJ1512" s="30" t="s">
        <v>113</v>
      </c>
      <c r="AK1512" s="30" t="s">
        <v>113</v>
      </c>
      <c r="AL1512" s="30" t="s">
        <v>113</v>
      </c>
      <c r="AM1512" s="30">
        <v>0</v>
      </c>
      <c r="AN1512" s="59">
        <v>23</v>
      </c>
      <c r="AO1512" s="30">
        <v>0</v>
      </c>
      <c r="AP1512" s="59">
        <v>7</v>
      </c>
      <c r="AQ1512" s="31">
        <v>6</v>
      </c>
      <c r="AR1512" s="31">
        <v>4</v>
      </c>
      <c r="AS1512" s="31">
        <v>4</v>
      </c>
      <c r="AT1512" s="32">
        <v>0</v>
      </c>
      <c r="AU1512" s="32">
        <v>4</v>
      </c>
      <c r="AV1512" s="32">
        <v>0</v>
      </c>
      <c r="AW1512" s="32">
        <v>4</v>
      </c>
      <c r="AX1512" s="32">
        <v>4</v>
      </c>
      <c r="AY1512" s="32">
        <v>4</v>
      </c>
      <c r="AZ1512" s="32">
        <v>4</v>
      </c>
      <c r="BA1512" s="32">
        <v>4</v>
      </c>
      <c r="BB1512" s="32">
        <v>4</v>
      </c>
      <c r="BC1512" s="32">
        <v>4</v>
      </c>
      <c r="BD1512" s="33">
        <v>7.2</v>
      </c>
      <c r="BE1512" s="33">
        <v>7.2</v>
      </c>
      <c r="BF1512" s="33">
        <v>7.2</v>
      </c>
      <c r="BG1512" s="33">
        <v>4</v>
      </c>
      <c r="BH1512" s="33">
        <v>4</v>
      </c>
      <c r="BI1512" s="33">
        <v>4</v>
      </c>
      <c r="BJ1512" s="34">
        <v>4</v>
      </c>
      <c r="BK1512" s="35">
        <v>4</v>
      </c>
      <c r="BL1512" t="str">
        <f>IF(BY1512&gt;LARGE(BZ1512:$CK1512,1),1,"")</f>
        <v/>
      </c>
      <c r="BM1512" t="str">
        <f>IF(BZ1512&gt;LARGE(CA1512:$CK1512,1),2,"")</f>
        <v/>
      </c>
      <c r="BN1512" t="str">
        <f>IF(CA1512&gt;LARGE(CB1512:$CK1512,1),2.2,"")</f>
        <v/>
      </c>
      <c r="BO1512" t="str">
        <f>IF(CB1512&gt;LARGE(CC1512:$CK1512,1),3,"")</f>
        <v/>
      </c>
      <c r="BP1512" t="str">
        <f>IF(CC1512&gt;LARGE(CD1512:$CK1512,1),3.2,"")</f>
        <v/>
      </c>
      <c r="BQ1512">
        <f>IF(CD1512&gt;LARGE(CE1512:$CK1512,1),4,"")</f>
        <v>4</v>
      </c>
      <c r="BR1512" t="str">
        <f>IF(CE1512&gt;LARGE(CF1512:$CK1512,1),4.2,"")</f>
        <v/>
      </c>
      <c r="BS1512" t="str">
        <f>IF(CF1512&gt;LARGE(CG1512:$CK1512,1),5,"")</f>
        <v/>
      </c>
      <c r="BT1512" t="str">
        <f>IF(CG1512&gt;LARGE(CH1512:$CK1512,1),5.2,"")</f>
        <v/>
      </c>
      <c r="BU1512" t="str">
        <f>IF(CH1512&gt;LARGE(CI1512:$CK1512,1),6,"")</f>
        <v/>
      </c>
      <c r="BV1512" t="str">
        <f>IF(CI1512&gt;LARGE(CJ1512:$CK1512,1),6.2,"")</f>
        <v/>
      </c>
      <c r="BW1512" t="str">
        <f>IF(CJ1512&gt;LARGE(CK1512:$CK1512,1),7,"")</f>
        <v/>
      </c>
      <c r="BX1512" t="str">
        <f t="shared" si="392"/>
        <v/>
      </c>
      <c r="BY1512" s="36">
        <f t="shared" si="393"/>
        <v>0</v>
      </c>
      <c r="BZ1512" s="36">
        <f t="shared" si="394"/>
        <v>0</v>
      </c>
      <c r="CA1512">
        <f t="shared" si="395"/>
        <v>0</v>
      </c>
      <c r="CB1512" s="36">
        <f t="shared" si="396"/>
        <v>0</v>
      </c>
      <c r="CC1512">
        <f t="shared" si="397"/>
        <v>0</v>
      </c>
      <c r="CD1512" s="36">
        <f t="shared" si="398"/>
        <v>8</v>
      </c>
      <c r="CE1512">
        <f t="shared" si="399"/>
        <v>0</v>
      </c>
      <c r="CF1512" s="36">
        <f t="shared" si="400"/>
        <v>0</v>
      </c>
      <c r="CG1512">
        <f t="shared" si="401"/>
        <v>0</v>
      </c>
      <c r="CH1512" s="36">
        <f t="shared" si="402"/>
        <v>0</v>
      </c>
      <c r="CI1512">
        <f t="shared" si="403"/>
        <v>0</v>
      </c>
      <c r="CJ1512" s="36">
        <f t="shared" si="404"/>
        <v>0</v>
      </c>
      <c r="CK1512">
        <f t="shared" si="405"/>
        <v>0</v>
      </c>
      <c r="CP1512">
        <v>2366</v>
      </c>
      <c r="DF1512">
        <f t="shared" si="408"/>
        <v>4</v>
      </c>
      <c r="DG1512" s="70">
        <f t="shared" si="406"/>
        <v>8</v>
      </c>
      <c r="DH1512" t="str">
        <f t="shared" si="407"/>
        <v/>
      </c>
    </row>
    <row r="1513" spans="1:112" x14ac:dyDescent="0.25">
      <c r="A1513" s="23">
        <v>152647</v>
      </c>
      <c r="B1513" s="24" t="s">
        <v>1408</v>
      </c>
      <c r="C1513" s="24" t="s">
        <v>1989</v>
      </c>
      <c r="D1513" s="25" t="s">
        <v>1881</v>
      </c>
      <c r="E1513" s="26"/>
      <c r="F1513" s="27"/>
      <c r="G1513" s="27"/>
      <c r="H1513" s="27"/>
      <c r="I1513" s="27"/>
      <c r="J1513" s="27"/>
      <c r="K1513" s="27"/>
      <c r="L1513" s="27"/>
      <c r="M1513" s="27"/>
      <c r="N1513" s="26"/>
      <c r="O1513" s="27"/>
      <c r="P1513" s="27"/>
      <c r="Q1513" s="28"/>
      <c r="R1513" s="28"/>
      <c r="S1513" s="28"/>
      <c r="T1513" s="29"/>
      <c r="U1513" s="28"/>
      <c r="V1513" s="30">
        <v>1</v>
      </c>
      <c r="W1513" s="30">
        <v>2</v>
      </c>
      <c r="X1513" s="30">
        <v>3</v>
      </c>
      <c r="Y1513" s="30">
        <v>4</v>
      </c>
      <c r="Z1513" s="30">
        <v>5</v>
      </c>
      <c r="AA1513" s="30">
        <v>6</v>
      </c>
      <c r="AB1513" s="30">
        <v>7</v>
      </c>
      <c r="AC1513" s="30" t="s">
        <v>113</v>
      </c>
      <c r="AD1513" s="30" t="s">
        <v>113</v>
      </c>
      <c r="AE1513" s="30" t="s">
        <v>113</v>
      </c>
      <c r="AF1513" s="30" t="s">
        <v>113</v>
      </c>
      <c r="AG1513" s="30" t="s">
        <v>113</v>
      </c>
      <c r="AH1513" s="30" t="s">
        <v>113</v>
      </c>
      <c r="AI1513" s="30" t="s">
        <v>113</v>
      </c>
      <c r="AJ1513" s="30" t="s">
        <v>113</v>
      </c>
      <c r="AK1513" s="30" t="s">
        <v>113</v>
      </c>
      <c r="AL1513" s="30" t="s">
        <v>113</v>
      </c>
      <c r="AM1513" s="30">
        <v>0</v>
      </c>
      <c r="AN1513" s="30">
        <v>23</v>
      </c>
      <c r="AO1513" s="30">
        <v>0</v>
      </c>
      <c r="AP1513" s="30">
        <v>7</v>
      </c>
      <c r="AQ1513" s="31" t="s">
        <v>113</v>
      </c>
      <c r="AR1513" s="31" t="s">
        <v>113</v>
      </c>
      <c r="AS1513" s="31" t="s">
        <v>113</v>
      </c>
      <c r="AT1513" s="32">
        <v>0</v>
      </c>
      <c r="AU1513" s="32">
        <v>0</v>
      </c>
      <c r="AV1513" s="32">
        <v>0</v>
      </c>
      <c r="AW1513" s="32">
        <v>0</v>
      </c>
      <c r="AX1513" s="32">
        <v>0</v>
      </c>
      <c r="AY1513" s="32">
        <v>0</v>
      </c>
      <c r="AZ1513" s="32">
        <v>0</v>
      </c>
      <c r="BA1513" s="32">
        <v>0</v>
      </c>
      <c r="BB1513" s="32">
        <v>0</v>
      </c>
      <c r="BC1513" s="32">
        <v>0</v>
      </c>
      <c r="BD1513" s="33">
        <v>7.2</v>
      </c>
      <c r="BE1513" s="33">
        <v>7.2</v>
      </c>
      <c r="BF1513" s="33">
        <v>7.2</v>
      </c>
      <c r="BG1513" s="33">
        <v>7.2</v>
      </c>
      <c r="BH1513" s="33">
        <v>7.2</v>
      </c>
      <c r="BI1513" s="33">
        <v>7.2</v>
      </c>
      <c r="BJ1513" s="34" t="s">
        <v>113</v>
      </c>
      <c r="BK1513" s="35" t="s">
        <v>113</v>
      </c>
      <c r="BL1513" t="str">
        <f>IF(BY1513&gt;LARGE(BZ1513:$CK1513,1),1,"")</f>
        <v/>
      </c>
      <c r="BM1513" t="str">
        <f>IF(BZ1513&gt;LARGE(CA1513:$CK1513,1),2,"")</f>
        <v/>
      </c>
      <c r="BN1513" t="str">
        <f>IF(CA1513&gt;LARGE(CB1513:$CK1513,1),2.2,"")</f>
        <v/>
      </c>
      <c r="BO1513" t="str">
        <f>IF(CB1513&gt;LARGE(CC1513:$CK1513,1),3,"")</f>
        <v/>
      </c>
      <c r="BP1513" t="str">
        <f>IF(CC1513&gt;LARGE(CD1513:$CK1513,1),3.2,"")</f>
        <v/>
      </c>
      <c r="BQ1513" t="str">
        <f>IF(CD1513&gt;LARGE(CE1513:$CK1513,1),4,"")</f>
        <v/>
      </c>
      <c r="BR1513" t="str">
        <f>IF(CE1513&gt;LARGE(CF1513:$CK1513,1),4.2,"")</f>
        <v/>
      </c>
      <c r="BS1513" t="str">
        <f>IF(CF1513&gt;LARGE(CG1513:$CK1513,1),5,"")</f>
        <v/>
      </c>
      <c r="BT1513" t="str">
        <f>IF(CG1513&gt;LARGE(CH1513:$CK1513,1),5.2,"")</f>
        <v/>
      </c>
      <c r="BU1513" t="str">
        <f>IF(CH1513&gt;LARGE(CI1513:$CK1513,1),6,"")</f>
        <v/>
      </c>
      <c r="BV1513" t="str">
        <f>IF(CI1513&gt;LARGE(CJ1513:$CK1513,1),6.2,"")</f>
        <v/>
      </c>
      <c r="BW1513" t="str">
        <f>IF(CJ1513&gt;LARGE(CK1513:$CK1513,1),7,"")</f>
        <v/>
      </c>
      <c r="BX1513" t="str">
        <f t="shared" si="392"/>
        <v/>
      </c>
      <c r="BY1513" s="36">
        <f t="shared" si="393"/>
        <v>0</v>
      </c>
      <c r="BZ1513" s="36">
        <f t="shared" si="394"/>
        <v>0</v>
      </c>
      <c r="CA1513">
        <f t="shared" si="395"/>
        <v>0</v>
      </c>
      <c r="CB1513" s="36">
        <f t="shared" si="396"/>
        <v>0</v>
      </c>
      <c r="CC1513">
        <f t="shared" si="397"/>
        <v>0</v>
      </c>
      <c r="CD1513" s="36">
        <f t="shared" si="398"/>
        <v>0</v>
      </c>
      <c r="CE1513">
        <f t="shared" si="399"/>
        <v>0</v>
      </c>
      <c r="CF1513" s="36">
        <f t="shared" si="400"/>
        <v>0</v>
      </c>
      <c r="CG1513">
        <f t="shared" si="401"/>
        <v>0</v>
      </c>
      <c r="CH1513" s="36">
        <f t="shared" si="402"/>
        <v>0</v>
      </c>
      <c r="CI1513">
        <f t="shared" si="403"/>
        <v>0</v>
      </c>
      <c r="CJ1513" s="36">
        <f t="shared" si="404"/>
        <v>0</v>
      </c>
      <c r="CK1513">
        <f t="shared" si="405"/>
        <v>0</v>
      </c>
      <c r="CP1513">
        <v>2367</v>
      </c>
      <c r="DF1513" t="str">
        <f t="shared" si="408"/>
        <v/>
      </c>
      <c r="DG1513" s="70">
        <f t="shared" si="406"/>
        <v>0</v>
      </c>
      <c r="DH1513" t="str">
        <f t="shared" si="407"/>
        <v/>
      </c>
    </row>
    <row r="1514" spans="1:112" x14ac:dyDescent="0.25">
      <c r="A1514" s="40">
        <v>143040</v>
      </c>
      <c r="B1514" s="24" t="s">
        <v>1034</v>
      </c>
      <c r="C1514" s="24" t="s">
        <v>136</v>
      </c>
      <c r="D1514" s="25" t="s">
        <v>1881</v>
      </c>
      <c r="E1514" s="26"/>
      <c r="F1514" s="27"/>
      <c r="G1514" s="27"/>
      <c r="H1514" s="27"/>
      <c r="I1514" s="27"/>
      <c r="J1514" s="27"/>
      <c r="K1514" s="27"/>
      <c r="L1514" s="27"/>
      <c r="M1514" s="27"/>
      <c r="N1514" s="26">
        <v>7</v>
      </c>
      <c r="O1514" s="27"/>
      <c r="P1514" s="27">
        <v>7</v>
      </c>
      <c r="Q1514" s="28"/>
      <c r="R1514" s="28"/>
      <c r="S1514" s="28"/>
      <c r="T1514" s="29"/>
      <c r="U1514" s="28"/>
      <c r="V1514" s="30">
        <v>1</v>
      </c>
      <c r="W1514" s="30">
        <v>2</v>
      </c>
      <c r="X1514" s="30">
        <v>3</v>
      </c>
      <c r="Y1514" s="30">
        <v>4</v>
      </c>
      <c r="Z1514" s="30">
        <v>5</v>
      </c>
      <c r="AA1514" s="30">
        <v>6</v>
      </c>
      <c r="AB1514" s="30">
        <v>7</v>
      </c>
      <c r="AC1514" s="30" t="s">
        <v>113</v>
      </c>
      <c r="AD1514" s="30" t="s">
        <v>113</v>
      </c>
      <c r="AE1514" s="30" t="s">
        <v>113</v>
      </c>
      <c r="AF1514" s="30" t="s">
        <v>113</v>
      </c>
      <c r="AG1514" s="30" t="s">
        <v>113</v>
      </c>
      <c r="AH1514" s="30" t="s">
        <v>113</v>
      </c>
      <c r="AI1514" s="30" t="s">
        <v>113</v>
      </c>
      <c r="AJ1514" s="30" t="s">
        <v>113</v>
      </c>
      <c r="AK1514" s="30" t="s">
        <v>113</v>
      </c>
      <c r="AL1514" s="30" t="s">
        <v>113</v>
      </c>
      <c r="AM1514" s="30">
        <v>0</v>
      </c>
      <c r="AN1514" s="30">
        <v>23</v>
      </c>
      <c r="AO1514" s="30">
        <v>0</v>
      </c>
      <c r="AP1514" s="30">
        <v>7</v>
      </c>
      <c r="AQ1514" s="31">
        <v>7</v>
      </c>
      <c r="AR1514" s="31">
        <v>7</v>
      </c>
      <c r="AS1514" s="31">
        <v>7</v>
      </c>
      <c r="AT1514" s="32">
        <v>0</v>
      </c>
      <c r="AU1514" s="32">
        <v>0</v>
      </c>
      <c r="AV1514" s="32">
        <v>0</v>
      </c>
      <c r="AW1514" s="32">
        <v>0</v>
      </c>
      <c r="AX1514" s="32">
        <v>0</v>
      </c>
      <c r="AY1514" s="32">
        <v>0</v>
      </c>
      <c r="AZ1514" s="32">
        <v>0</v>
      </c>
      <c r="BA1514" s="32">
        <v>0</v>
      </c>
      <c r="BB1514" s="32">
        <v>0</v>
      </c>
      <c r="BC1514" s="32">
        <v>0</v>
      </c>
      <c r="BD1514" s="33">
        <v>7.2</v>
      </c>
      <c r="BE1514" s="33">
        <v>7.2</v>
      </c>
      <c r="BF1514" s="33">
        <v>7.2</v>
      </c>
      <c r="BG1514" s="33">
        <v>7.2</v>
      </c>
      <c r="BH1514" s="33">
        <v>7.2</v>
      </c>
      <c r="BI1514" s="33">
        <v>7.2</v>
      </c>
      <c r="BJ1514" s="34" t="s">
        <v>113</v>
      </c>
      <c r="BK1514" s="35" t="s">
        <v>113</v>
      </c>
      <c r="BL1514" t="str">
        <f>IF(BY1514&gt;LARGE(BZ1514:$CK1514,1),1,"")</f>
        <v/>
      </c>
      <c r="BM1514" t="str">
        <f>IF(BZ1514&gt;LARGE(CA1514:$CK1514,1),2,"")</f>
        <v/>
      </c>
      <c r="BN1514" t="str">
        <f>IF(CA1514&gt;LARGE(CB1514:$CK1514,1),2.2,"")</f>
        <v/>
      </c>
      <c r="BO1514" t="str">
        <f>IF(CB1514&gt;LARGE(CC1514:$CK1514,1),3,"")</f>
        <v/>
      </c>
      <c r="BP1514" t="str">
        <f>IF(CC1514&gt;LARGE(CD1514:$CK1514,1),3.2,"")</f>
        <v/>
      </c>
      <c r="BQ1514" t="str">
        <f>IF(CD1514&gt;LARGE(CE1514:$CK1514,1),4,"")</f>
        <v/>
      </c>
      <c r="BR1514" t="str">
        <f>IF(CE1514&gt;LARGE(CF1514:$CK1514,1),4.2,"")</f>
        <v/>
      </c>
      <c r="BS1514" t="str">
        <f>IF(CF1514&gt;LARGE(CG1514:$CK1514,1),5,"")</f>
        <v/>
      </c>
      <c r="BT1514" t="str">
        <f>IF(CG1514&gt;LARGE(CH1514:$CK1514,1),5.2,"")</f>
        <v/>
      </c>
      <c r="BU1514" t="str">
        <f>IF(CH1514&gt;LARGE(CI1514:$CK1514,1),6,"")</f>
        <v/>
      </c>
      <c r="BV1514" t="str">
        <f>IF(CI1514&gt;LARGE(CJ1514:$CK1514,1),6.2,"")</f>
        <v/>
      </c>
      <c r="BW1514" t="str">
        <f>IF(CJ1514&gt;LARGE(CK1514:$CK1514,1),7,"")</f>
        <v/>
      </c>
      <c r="BX1514" t="str">
        <f t="shared" si="392"/>
        <v/>
      </c>
      <c r="BY1514" s="36">
        <f t="shared" si="393"/>
        <v>0</v>
      </c>
      <c r="BZ1514" s="36">
        <f t="shared" si="394"/>
        <v>0</v>
      </c>
      <c r="CA1514">
        <f t="shared" si="395"/>
        <v>0</v>
      </c>
      <c r="CB1514" s="36">
        <f t="shared" si="396"/>
        <v>0</v>
      </c>
      <c r="CC1514">
        <f t="shared" si="397"/>
        <v>0</v>
      </c>
      <c r="CD1514" s="36">
        <f t="shared" si="398"/>
        <v>0</v>
      </c>
      <c r="CE1514">
        <f t="shared" si="399"/>
        <v>0</v>
      </c>
      <c r="CF1514" s="36">
        <f t="shared" si="400"/>
        <v>0</v>
      </c>
      <c r="CG1514">
        <f t="shared" si="401"/>
        <v>0</v>
      </c>
      <c r="CH1514" s="36">
        <f t="shared" si="402"/>
        <v>0</v>
      </c>
      <c r="CI1514">
        <f t="shared" si="403"/>
        <v>0</v>
      </c>
      <c r="CJ1514" s="36">
        <f t="shared" si="404"/>
        <v>0</v>
      </c>
      <c r="CK1514">
        <f t="shared" si="405"/>
        <v>0</v>
      </c>
      <c r="CP1514">
        <v>2368</v>
      </c>
      <c r="DF1514">
        <f t="shared" si="408"/>
        <v>7</v>
      </c>
      <c r="DG1514" s="70">
        <f t="shared" si="406"/>
        <v>0</v>
      </c>
      <c r="DH1514" t="str">
        <f t="shared" si="407"/>
        <v/>
      </c>
    </row>
    <row r="1515" spans="1:112" x14ac:dyDescent="0.25">
      <c r="A1515" s="23">
        <v>148096</v>
      </c>
      <c r="B1515" s="24" t="s">
        <v>557</v>
      </c>
      <c r="C1515" s="24" t="s">
        <v>1990</v>
      </c>
      <c r="D1515" s="25" t="s">
        <v>1881</v>
      </c>
      <c r="E1515" s="26"/>
      <c r="F1515" s="27"/>
      <c r="G1515" s="27"/>
      <c r="H1515" s="27"/>
      <c r="I1515" s="27"/>
      <c r="J1515" s="27"/>
      <c r="K1515" s="27"/>
      <c r="L1515" s="27"/>
      <c r="M1515" s="27"/>
      <c r="N1515" s="26"/>
      <c r="O1515" s="27"/>
      <c r="P1515" s="27">
        <v>6</v>
      </c>
      <c r="Q1515" s="28"/>
      <c r="R1515" s="28"/>
      <c r="S1515" s="28"/>
      <c r="T1515" s="29"/>
      <c r="U1515" s="28"/>
      <c r="V1515" s="30">
        <v>1</v>
      </c>
      <c r="W1515" s="30">
        <v>2</v>
      </c>
      <c r="X1515" s="30">
        <v>3</v>
      </c>
      <c r="Y1515" s="30">
        <v>4</v>
      </c>
      <c r="Z1515" s="30">
        <v>5</v>
      </c>
      <c r="AA1515" s="30">
        <v>6</v>
      </c>
      <c r="AB1515" s="30">
        <v>7</v>
      </c>
      <c r="AC1515" s="30" t="s">
        <v>113</v>
      </c>
      <c r="AD1515" s="30" t="s">
        <v>113</v>
      </c>
      <c r="AE1515" s="30" t="s">
        <v>113</v>
      </c>
      <c r="AF1515" s="30" t="s">
        <v>113</v>
      </c>
      <c r="AG1515" s="30" t="s">
        <v>113</v>
      </c>
      <c r="AH1515" s="30" t="s">
        <v>113</v>
      </c>
      <c r="AI1515" s="30" t="s">
        <v>113</v>
      </c>
      <c r="AJ1515" s="30" t="s">
        <v>113</v>
      </c>
      <c r="AK1515" s="30" t="s">
        <v>113</v>
      </c>
      <c r="AL1515" s="30" t="s">
        <v>113</v>
      </c>
      <c r="AM1515" s="30">
        <v>0</v>
      </c>
      <c r="AN1515" s="30">
        <v>23</v>
      </c>
      <c r="AO1515" s="30">
        <v>0</v>
      </c>
      <c r="AP1515" s="30">
        <v>7</v>
      </c>
      <c r="AQ1515" s="31">
        <v>6</v>
      </c>
      <c r="AR1515" s="31">
        <v>7</v>
      </c>
      <c r="AS1515" s="31">
        <v>7</v>
      </c>
      <c r="AT1515" s="32">
        <v>0</v>
      </c>
      <c r="AU1515" s="32">
        <v>7</v>
      </c>
      <c r="AV1515" s="32">
        <v>7</v>
      </c>
      <c r="AW1515" s="32">
        <v>7</v>
      </c>
      <c r="AX1515" s="32">
        <v>7</v>
      </c>
      <c r="AY1515" s="32">
        <v>0</v>
      </c>
      <c r="AZ1515" s="32">
        <v>7</v>
      </c>
      <c r="BA1515" s="32">
        <v>0</v>
      </c>
      <c r="BB1515" s="32">
        <v>7</v>
      </c>
      <c r="BC1515" s="32">
        <v>7</v>
      </c>
      <c r="BD1515" s="33">
        <v>7.2</v>
      </c>
      <c r="BE1515" s="33">
        <v>7</v>
      </c>
      <c r="BF1515" s="33">
        <v>7</v>
      </c>
      <c r="BG1515" s="33">
        <v>7</v>
      </c>
      <c r="BH1515" s="33">
        <v>7</v>
      </c>
      <c r="BI1515" s="33">
        <v>7</v>
      </c>
      <c r="BJ1515" s="34">
        <v>7</v>
      </c>
      <c r="BK1515" s="35">
        <v>7</v>
      </c>
      <c r="BL1515" t="str">
        <f>IF(BY1515&gt;LARGE(BZ1515:$CK1515,1),1,"")</f>
        <v/>
      </c>
      <c r="BM1515" t="str">
        <f>IF(BZ1515&gt;LARGE(CA1515:$CK1515,1),2,"")</f>
        <v/>
      </c>
      <c r="BN1515" t="str">
        <f>IF(CA1515&gt;LARGE(CB1515:$CK1515,1),2.2,"")</f>
        <v/>
      </c>
      <c r="BO1515" t="str">
        <f>IF(CB1515&gt;LARGE(CC1515:$CK1515,1),3,"")</f>
        <v/>
      </c>
      <c r="BP1515" t="str">
        <f>IF(CC1515&gt;LARGE(CD1515:$CK1515,1),3.2,"")</f>
        <v/>
      </c>
      <c r="BQ1515" t="str">
        <f>IF(CD1515&gt;LARGE(CE1515:$CK1515,1),4,"")</f>
        <v/>
      </c>
      <c r="BR1515" t="str">
        <f>IF(CE1515&gt;LARGE(CF1515:$CK1515,1),4.2,"")</f>
        <v/>
      </c>
      <c r="BS1515" t="str">
        <f>IF(CF1515&gt;LARGE(CG1515:$CK1515,1),5,"")</f>
        <v/>
      </c>
      <c r="BT1515" t="str">
        <f>IF(CG1515&gt;LARGE(CH1515:$CK1515,1),5.2,"")</f>
        <v/>
      </c>
      <c r="BU1515" t="str">
        <f>IF(CH1515&gt;LARGE(CI1515:$CK1515,1),6,"")</f>
        <v/>
      </c>
      <c r="BV1515" t="str">
        <f>IF(CI1515&gt;LARGE(CJ1515:$CK1515,1),6.2,"")</f>
        <v/>
      </c>
      <c r="BW1515">
        <f>IF(CJ1515&gt;LARGE(CK1515:$CK1515,1),7,"")</f>
        <v>7</v>
      </c>
      <c r="BX1515" t="str">
        <f t="shared" si="392"/>
        <v/>
      </c>
      <c r="BY1515" s="36">
        <f t="shared" si="393"/>
        <v>0</v>
      </c>
      <c r="BZ1515" s="36">
        <f t="shared" si="394"/>
        <v>0</v>
      </c>
      <c r="CA1515">
        <f t="shared" si="395"/>
        <v>0</v>
      </c>
      <c r="CB1515" s="36">
        <f t="shared" si="396"/>
        <v>0</v>
      </c>
      <c r="CC1515">
        <f t="shared" si="397"/>
        <v>0</v>
      </c>
      <c r="CD1515" s="36">
        <f t="shared" si="398"/>
        <v>0</v>
      </c>
      <c r="CE1515">
        <f t="shared" si="399"/>
        <v>0</v>
      </c>
      <c r="CF1515" s="36">
        <f t="shared" si="400"/>
        <v>0</v>
      </c>
      <c r="CG1515">
        <f t="shared" si="401"/>
        <v>0</v>
      </c>
      <c r="CH1515" s="36">
        <f t="shared" si="402"/>
        <v>0</v>
      </c>
      <c r="CI1515">
        <f t="shared" si="403"/>
        <v>0</v>
      </c>
      <c r="CJ1515" s="36">
        <f t="shared" si="404"/>
        <v>7</v>
      </c>
      <c r="CK1515">
        <f t="shared" si="405"/>
        <v>0</v>
      </c>
      <c r="CP1515">
        <v>546</v>
      </c>
      <c r="DF1515">
        <f t="shared" si="408"/>
        <v>7</v>
      </c>
      <c r="DG1515" s="70">
        <f t="shared" si="406"/>
        <v>7</v>
      </c>
      <c r="DH1515" t="str">
        <f t="shared" si="407"/>
        <v/>
      </c>
    </row>
    <row r="1516" spans="1:112" x14ac:dyDescent="0.25">
      <c r="A1516" s="23">
        <v>138170</v>
      </c>
      <c r="B1516" s="24" t="s">
        <v>334</v>
      </c>
      <c r="C1516" s="24" t="s">
        <v>225</v>
      </c>
      <c r="D1516" s="25" t="s">
        <v>1881</v>
      </c>
      <c r="E1516" s="26"/>
      <c r="F1516" s="27"/>
      <c r="G1516" s="27"/>
      <c r="H1516" s="27"/>
      <c r="I1516" s="27"/>
      <c r="J1516" s="27"/>
      <c r="K1516" s="27">
        <v>7</v>
      </c>
      <c r="L1516" s="27">
        <v>5</v>
      </c>
      <c r="M1516" s="27">
        <v>4</v>
      </c>
      <c r="N1516" s="26">
        <v>3</v>
      </c>
      <c r="O1516" s="27">
        <v>3</v>
      </c>
      <c r="P1516" s="27">
        <v>3</v>
      </c>
      <c r="Q1516" s="28"/>
      <c r="R1516" s="28"/>
      <c r="S1516" s="28"/>
      <c r="T1516" s="29"/>
      <c r="U1516" s="28"/>
      <c r="V1516" s="30">
        <v>1</v>
      </c>
      <c r="W1516" s="30">
        <v>2</v>
      </c>
      <c r="X1516" s="30">
        <v>3</v>
      </c>
      <c r="Y1516" s="30">
        <v>4</v>
      </c>
      <c r="Z1516" s="30">
        <v>5</v>
      </c>
      <c r="AA1516" s="30">
        <v>6</v>
      </c>
      <c r="AB1516" s="30">
        <v>7</v>
      </c>
      <c r="AC1516" s="30" t="s">
        <v>113</v>
      </c>
      <c r="AD1516" s="30" t="s">
        <v>113</v>
      </c>
      <c r="AE1516" s="30" t="s">
        <v>113</v>
      </c>
      <c r="AF1516" s="30" t="s">
        <v>113</v>
      </c>
      <c r="AG1516" s="30" t="s">
        <v>113</v>
      </c>
      <c r="AH1516" s="30" t="s">
        <v>113</v>
      </c>
      <c r="AI1516" s="30" t="s">
        <v>113</v>
      </c>
      <c r="AJ1516" s="30" t="s">
        <v>113</v>
      </c>
      <c r="AK1516" s="30" t="s">
        <v>113</v>
      </c>
      <c r="AL1516" s="30" t="s">
        <v>113</v>
      </c>
      <c r="AM1516" s="30">
        <v>0</v>
      </c>
      <c r="AN1516" s="30">
        <v>23</v>
      </c>
      <c r="AO1516" s="30">
        <v>3</v>
      </c>
      <c r="AP1516" s="30">
        <v>4</v>
      </c>
      <c r="AQ1516" s="31">
        <v>3</v>
      </c>
      <c r="AR1516" s="31">
        <v>3</v>
      </c>
      <c r="AS1516" s="31">
        <v>3</v>
      </c>
      <c r="AT1516" s="32">
        <v>3</v>
      </c>
      <c r="AU1516" s="32">
        <v>3</v>
      </c>
      <c r="AV1516" s="32">
        <v>3</v>
      </c>
      <c r="AW1516" s="32">
        <v>3</v>
      </c>
      <c r="AX1516" s="32">
        <v>3</v>
      </c>
      <c r="AY1516" s="32">
        <v>3</v>
      </c>
      <c r="AZ1516" s="32">
        <v>3</v>
      </c>
      <c r="BA1516" s="32">
        <v>3</v>
      </c>
      <c r="BB1516" s="32">
        <v>1</v>
      </c>
      <c r="BC1516" s="32">
        <v>1</v>
      </c>
      <c r="BD1516" s="33">
        <v>7.2</v>
      </c>
      <c r="BE1516" s="33">
        <v>3</v>
      </c>
      <c r="BF1516" s="33">
        <v>3</v>
      </c>
      <c r="BG1516" s="33">
        <v>3</v>
      </c>
      <c r="BH1516" s="33">
        <v>3</v>
      </c>
      <c r="BI1516" s="33">
        <v>3</v>
      </c>
      <c r="BJ1516" s="34">
        <v>3</v>
      </c>
      <c r="BK1516" s="35">
        <v>3</v>
      </c>
      <c r="BL1516" t="str">
        <f>IF(BY1516&gt;LARGE(BZ1516:$CK1516,1),1,"")</f>
        <v/>
      </c>
      <c r="BM1516" t="str">
        <f>IF(BZ1516&gt;LARGE(CA1516:$CK1516,1),2,"")</f>
        <v/>
      </c>
      <c r="BN1516" t="str">
        <f>IF(CA1516&gt;LARGE(CB1516:$CK1516,1),2.2,"")</f>
        <v/>
      </c>
      <c r="BO1516">
        <f>IF(CB1516&gt;LARGE(CC1516:$CK1516,1),3,"")</f>
        <v>3</v>
      </c>
      <c r="BP1516" t="str">
        <f>IF(CC1516&gt;LARGE(CD1516:$CK1516,1),3.2,"")</f>
        <v/>
      </c>
      <c r="BQ1516" t="str">
        <f>IF(CD1516&gt;LARGE(CE1516:$CK1516,1),4,"")</f>
        <v/>
      </c>
      <c r="BR1516" t="str">
        <f>IF(CE1516&gt;LARGE(CF1516:$CK1516,1),4.2,"")</f>
        <v/>
      </c>
      <c r="BS1516" t="str">
        <f>IF(CF1516&gt;LARGE(CG1516:$CK1516,1),5,"")</f>
        <v/>
      </c>
      <c r="BT1516" t="str">
        <f>IF(CG1516&gt;LARGE(CH1516:$CK1516,1),5.2,"")</f>
        <v/>
      </c>
      <c r="BU1516" t="str">
        <f>IF(CH1516&gt;LARGE(CI1516:$CK1516,1),6,"")</f>
        <v/>
      </c>
      <c r="BV1516" t="str">
        <f>IF(CI1516&gt;LARGE(CJ1516:$CK1516,1),6.2,"")</f>
        <v/>
      </c>
      <c r="BW1516" t="str">
        <f>IF(CJ1516&gt;LARGE(CK1516:$CK1516,1),7,"")</f>
        <v/>
      </c>
      <c r="BX1516" t="str">
        <f t="shared" si="392"/>
        <v/>
      </c>
      <c r="BY1516" s="36">
        <f t="shared" si="393"/>
        <v>2</v>
      </c>
      <c r="BZ1516" s="36">
        <f t="shared" si="394"/>
        <v>0</v>
      </c>
      <c r="CA1516">
        <f t="shared" si="395"/>
        <v>0</v>
      </c>
      <c r="CB1516" s="36">
        <f t="shared" si="396"/>
        <v>8</v>
      </c>
      <c r="CC1516">
        <f t="shared" si="397"/>
        <v>0</v>
      </c>
      <c r="CD1516" s="36">
        <f t="shared" si="398"/>
        <v>0</v>
      </c>
      <c r="CE1516">
        <f t="shared" si="399"/>
        <v>0</v>
      </c>
      <c r="CF1516" s="36">
        <f t="shared" si="400"/>
        <v>0</v>
      </c>
      <c r="CG1516">
        <f t="shared" si="401"/>
        <v>0</v>
      </c>
      <c r="CH1516" s="36">
        <f t="shared" si="402"/>
        <v>0</v>
      </c>
      <c r="CI1516">
        <f t="shared" si="403"/>
        <v>0</v>
      </c>
      <c r="CJ1516" s="36">
        <f t="shared" si="404"/>
        <v>0</v>
      </c>
      <c r="CK1516">
        <f t="shared" si="405"/>
        <v>0</v>
      </c>
      <c r="CP1516">
        <v>2369</v>
      </c>
      <c r="DF1516">
        <f t="shared" si="408"/>
        <v>3</v>
      </c>
      <c r="DG1516" s="70">
        <f t="shared" si="406"/>
        <v>10</v>
      </c>
      <c r="DH1516" t="str">
        <f t="shared" si="407"/>
        <v/>
      </c>
    </row>
    <row r="1517" spans="1:112" x14ac:dyDescent="0.25">
      <c r="A1517" s="23">
        <v>76496</v>
      </c>
      <c r="B1517" s="24" t="s">
        <v>1991</v>
      </c>
      <c r="C1517" s="24" t="s">
        <v>1992</v>
      </c>
      <c r="D1517" s="25" t="s">
        <v>1881</v>
      </c>
      <c r="E1517" s="26"/>
      <c r="F1517" s="27"/>
      <c r="G1517" s="27"/>
      <c r="H1517" s="27"/>
      <c r="I1517" s="27"/>
      <c r="J1517" s="27"/>
      <c r="K1517" s="27"/>
      <c r="L1517" s="27"/>
      <c r="M1517" s="27"/>
      <c r="N1517" s="26"/>
      <c r="O1517" s="27"/>
      <c r="P1517" s="27">
        <v>5</v>
      </c>
      <c r="Q1517" s="28"/>
      <c r="R1517" s="28"/>
      <c r="S1517" s="28"/>
      <c r="T1517" s="29"/>
      <c r="U1517" s="28"/>
      <c r="V1517" s="30">
        <v>1</v>
      </c>
      <c r="W1517" s="30">
        <v>2</v>
      </c>
      <c r="X1517" s="30">
        <v>3</v>
      </c>
      <c r="Y1517" s="30">
        <v>4</v>
      </c>
      <c r="Z1517" s="30">
        <v>5</v>
      </c>
      <c r="AA1517" s="30">
        <v>6</v>
      </c>
      <c r="AB1517" s="30">
        <v>7</v>
      </c>
      <c r="AC1517" s="30" t="s">
        <v>113</v>
      </c>
      <c r="AD1517" s="30" t="s">
        <v>113</v>
      </c>
      <c r="AE1517" s="30" t="s">
        <v>113</v>
      </c>
      <c r="AF1517" s="30" t="s">
        <v>113</v>
      </c>
      <c r="AG1517" s="30" t="s">
        <v>113</v>
      </c>
      <c r="AH1517" s="30" t="s">
        <v>113</v>
      </c>
      <c r="AI1517" s="30" t="s">
        <v>113</v>
      </c>
      <c r="AJ1517" s="30" t="s">
        <v>113</v>
      </c>
      <c r="AK1517" s="30" t="s">
        <v>113</v>
      </c>
      <c r="AL1517" s="30" t="s">
        <v>113</v>
      </c>
      <c r="AM1517" s="30">
        <v>0</v>
      </c>
      <c r="AN1517" s="30">
        <v>23</v>
      </c>
      <c r="AO1517" s="30">
        <v>1</v>
      </c>
      <c r="AP1517" s="30">
        <v>6</v>
      </c>
      <c r="AQ1517" s="31">
        <v>5</v>
      </c>
      <c r="AR1517" s="31">
        <v>5</v>
      </c>
      <c r="AS1517" s="31">
        <v>5</v>
      </c>
      <c r="AT1517" s="32">
        <v>0</v>
      </c>
      <c r="AU1517" s="32">
        <v>0</v>
      </c>
      <c r="AV1517" s="32">
        <v>0</v>
      </c>
      <c r="AW1517" s="32">
        <v>0</v>
      </c>
      <c r="AX1517" s="32">
        <v>0</v>
      </c>
      <c r="AY1517" s="32">
        <v>0</v>
      </c>
      <c r="AZ1517" s="32">
        <v>0</v>
      </c>
      <c r="BA1517" s="32">
        <v>0</v>
      </c>
      <c r="BB1517" s="32">
        <v>0</v>
      </c>
      <c r="BC1517" s="32">
        <v>0</v>
      </c>
      <c r="BD1517" s="33">
        <v>7.2</v>
      </c>
      <c r="BE1517" s="33">
        <v>7.2</v>
      </c>
      <c r="BF1517" s="33">
        <v>7.2</v>
      </c>
      <c r="BG1517" s="33">
        <v>7.2</v>
      </c>
      <c r="BH1517" s="33">
        <v>7.2</v>
      </c>
      <c r="BI1517" s="33">
        <v>7.2</v>
      </c>
      <c r="BJ1517" s="34" t="s">
        <v>113</v>
      </c>
      <c r="BK1517" s="35" t="s">
        <v>113</v>
      </c>
      <c r="BL1517" t="str">
        <f>IF(BY1517&gt;LARGE(BZ1517:$CK1517,1),1,"")</f>
        <v/>
      </c>
      <c r="BM1517" t="str">
        <f>IF(BZ1517&gt;LARGE(CA1517:$CK1517,1),2,"")</f>
        <v/>
      </c>
      <c r="BN1517" t="str">
        <f>IF(CA1517&gt;LARGE(CB1517:$CK1517,1),2.2,"")</f>
        <v/>
      </c>
      <c r="BO1517" t="str">
        <f>IF(CB1517&gt;LARGE(CC1517:$CK1517,1),3,"")</f>
        <v/>
      </c>
      <c r="BP1517" t="str">
        <f>IF(CC1517&gt;LARGE(CD1517:$CK1517,1),3.2,"")</f>
        <v/>
      </c>
      <c r="BQ1517" t="str">
        <f>IF(CD1517&gt;LARGE(CE1517:$CK1517,1),4,"")</f>
        <v/>
      </c>
      <c r="BR1517" t="str">
        <f>IF(CE1517&gt;LARGE(CF1517:$CK1517,1),4.2,"")</f>
        <v/>
      </c>
      <c r="BS1517" t="str">
        <f>IF(CF1517&gt;LARGE(CG1517:$CK1517,1),5,"")</f>
        <v/>
      </c>
      <c r="BT1517" t="str">
        <f>IF(CG1517&gt;LARGE(CH1517:$CK1517,1),5.2,"")</f>
        <v/>
      </c>
      <c r="BU1517" t="str">
        <f>IF(CH1517&gt;LARGE(CI1517:$CK1517,1),6,"")</f>
        <v/>
      </c>
      <c r="BV1517" t="str">
        <f>IF(CI1517&gt;LARGE(CJ1517:$CK1517,1),6.2,"")</f>
        <v/>
      </c>
      <c r="BW1517" t="str">
        <f>IF(CJ1517&gt;LARGE(CK1517:$CK1517,1),7,"")</f>
        <v/>
      </c>
      <c r="BX1517" t="str">
        <f t="shared" si="392"/>
        <v/>
      </c>
      <c r="BY1517" s="36">
        <f t="shared" si="393"/>
        <v>0</v>
      </c>
      <c r="BZ1517" s="36">
        <f t="shared" si="394"/>
        <v>0</v>
      </c>
      <c r="CA1517">
        <f t="shared" si="395"/>
        <v>0</v>
      </c>
      <c r="CB1517" s="36">
        <f t="shared" si="396"/>
        <v>0</v>
      </c>
      <c r="CC1517">
        <f t="shared" si="397"/>
        <v>0</v>
      </c>
      <c r="CD1517" s="36">
        <f t="shared" si="398"/>
        <v>0</v>
      </c>
      <c r="CE1517">
        <f t="shared" si="399"/>
        <v>0</v>
      </c>
      <c r="CF1517" s="36">
        <f t="shared" si="400"/>
        <v>0</v>
      </c>
      <c r="CG1517">
        <f t="shared" si="401"/>
        <v>0</v>
      </c>
      <c r="CH1517" s="36">
        <f t="shared" si="402"/>
        <v>0</v>
      </c>
      <c r="CI1517">
        <f t="shared" si="403"/>
        <v>0</v>
      </c>
      <c r="CJ1517" s="36">
        <f t="shared" si="404"/>
        <v>0</v>
      </c>
      <c r="CK1517">
        <f t="shared" si="405"/>
        <v>0</v>
      </c>
      <c r="CP1517">
        <v>2370</v>
      </c>
      <c r="DF1517">
        <f t="shared" si="408"/>
        <v>5</v>
      </c>
      <c r="DG1517" s="70">
        <f t="shared" si="406"/>
        <v>0</v>
      </c>
      <c r="DH1517" t="str">
        <f t="shared" si="407"/>
        <v/>
      </c>
    </row>
    <row r="1518" spans="1:112" x14ac:dyDescent="0.25">
      <c r="A1518" s="23">
        <v>70043</v>
      </c>
      <c r="B1518" s="24" t="s">
        <v>1991</v>
      </c>
      <c r="C1518" s="24" t="s">
        <v>1993</v>
      </c>
      <c r="D1518" s="25" t="s">
        <v>1881</v>
      </c>
      <c r="E1518" s="26"/>
      <c r="F1518" s="27"/>
      <c r="G1518" s="27"/>
      <c r="H1518" s="27"/>
      <c r="I1518" s="27"/>
      <c r="J1518" s="27"/>
      <c r="K1518" s="27"/>
      <c r="L1518" s="27"/>
      <c r="M1518" s="27"/>
      <c r="N1518" s="26"/>
      <c r="O1518" s="27"/>
      <c r="P1518" s="27">
        <v>3</v>
      </c>
      <c r="Q1518" s="28"/>
      <c r="R1518" s="28"/>
      <c r="S1518" s="28"/>
      <c r="T1518" s="29"/>
      <c r="U1518" s="28"/>
      <c r="V1518" s="30">
        <v>1</v>
      </c>
      <c r="W1518" s="30">
        <v>2</v>
      </c>
      <c r="X1518" s="30">
        <v>3</v>
      </c>
      <c r="Y1518" s="30">
        <v>4</v>
      </c>
      <c r="Z1518" s="30">
        <v>5</v>
      </c>
      <c r="AA1518" s="30">
        <v>6</v>
      </c>
      <c r="AB1518" s="30">
        <v>7</v>
      </c>
      <c r="AC1518" s="30" t="s">
        <v>113</v>
      </c>
      <c r="AD1518" s="30" t="s">
        <v>113</v>
      </c>
      <c r="AE1518" s="30" t="s">
        <v>113</v>
      </c>
      <c r="AF1518" s="30" t="s">
        <v>113</v>
      </c>
      <c r="AG1518" s="30" t="s">
        <v>113</v>
      </c>
      <c r="AH1518" s="30" t="s">
        <v>113</v>
      </c>
      <c r="AI1518" s="30" t="s">
        <v>113</v>
      </c>
      <c r="AJ1518" s="30" t="s">
        <v>113</v>
      </c>
      <c r="AK1518" s="30" t="s">
        <v>113</v>
      </c>
      <c r="AL1518" s="30" t="s">
        <v>113</v>
      </c>
      <c r="AM1518" s="30">
        <v>0</v>
      </c>
      <c r="AN1518" s="30">
        <v>23</v>
      </c>
      <c r="AO1518" s="30">
        <v>3</v>
      </c>
      <c r="AP1518" s="30">
        <v>4</v>
      </c>
      <c r="AQ1518" s="31">
        <v>3</v>
      </c>
      <c r="AR1518" s="31">
        <v>3</v>
      </c>
      <c r="AS1518" s="31">
        <v>3</v>
      </c>
      <c r="AT1518" s="32">
        <v>0</v>
      </c>
      <c r="AU1518" s="32">
        <v>0</v>
      </c>
      <c r="AV1518" s="32">
        <v>0</v>
      </c>
      <c r="AW1518" s="32">
        <v>0</v>
      </c>
      <c r="AX1518" s="32">
        <v>0</v>
      </c>
      <c r="AY1518" s="32">
        <v>0</v>
      </c>
      <c r="AZ1518" s="32">
        <v>0</v>
      </c>
      <c r="BA1518" s="32">
        <v>0</v>
      </c>
      <c r="BB1518" s="32">
        <v>0</v>
      </c>
      <c r="BC1518" s="32">
        <v>0</v>
      </c>
      <c r="BD1518" s="33">
        <v>7.2</v>
      </c>
      <c r="BE1518" s="33">
        <v>7.2</v>
      </c>
      <c r="BF1518" s="33">
        <v>7.2</v>
      </c>
      <c r="BG1518" s="33">
        <v>7.2</v>
      </c>
      <c r="BH1518" s="33">
        <v>7.2</v>
      </c>
      <c r="BI1518" s="33">
        <v>7.2</v>
      </c>
      <c r="BJ1518" s="34" t="s">
        <v>113</v>
      </c>
      <c r="BK1518" s="35" t="s">
        <v>113</v>
      </c>
      <c r="BL1518" t="str">
        <f>IF(BY1518&gt;LARGE(BZ1518:$CK1518,1),1,"")</f>
        <v/>
      </c>
      <c r="BM1518" t="str">
        <f>IF(BZ1518&gt;LARGE(CA1518:$CK1518,1),2,"")</f>
        <v/>
      </c>
      <c r="BN1518" t="str">
        <f>IF(CA1518&gt;LARGE(CB1518:$CK1518,1),2.2,"")</f>
        <v/>
      </c>
      <c r="BO1518" t="str">
        <f>IF(CB1518&gt;LARGE(CC1518:$CK1518,1),3,"")</f>
        <v/>
      </c>
      <c r="BP1518" t="str">
        <f>IF(CC1518&gt;LARGE(CD1518:$CK1518,1),3.2,"")</f>
        <v/>
      </c>
      <c r="BQ1518" t="str">
        <f>IF(CD1518&gt;LARGE(CE1518:$CK1518,1),4,"")</f>
        <v/>
      </c>
      <c r="BR1518" t="str">
        <f>IF(CE1518&gt;LARGE(CF1518:$CK1518,1),4.2,"")</f>
        <v/>
      </c>
      <c r="BS1518" t="str">
        <f>IF(CF1518&gt;LARGE(CG1518:$CK1518,1),5,"")</f>
        <v/>
      </c>
      <c r="BT1518" t="str">
        <f>IF(CG1518&gt;LARGE(CH1518:$CK1518,1),5.2,"")</f>
        <v/>
      </c>
      <c r="BU1518" t="str">
        <f>IF(CH1518&gt;LARGE(CI1518:$CK1518,1),6,"")</f>
        <v/>
      </c>
      <c r="BV1518" t="str">
        <f>IF(CI1518&gt;LARGE(CJ1518:$CK1518,1),6.2,"")</f>
        <v/>
      </c>
      <c r="BW1518" t="str">
        <f>IF(CJ1518&gt;LARGE(CK1518:$CK1518,1),7,"")</f>
        <v/>
      </c>
      <c r="BX1518" t="str">
        <f t="shared" si="392"/>
        <v/>
      </c>
      <c r="BY1518" s="36">
        <f t="shared" si="393"/>
        <v>0</v>
      </c>
      <c r="BZ1518" s="36">
        <f t="shared" si="394"/>
        <v>0</v>
      </c>
      <c r="CA1518">
        <f t="shared" si="395"/>
        <v>0</v>
      </c>
      <c r="CB1518" s="36">
        <f t="shared" si="396"/>
        <v>0</v>
      </c>
      <c r="CC1518">
        <f t="shared" si="397"/>
        <v>0</v>
      </c>
      <c r="CD1518" s="36">
        <f t="shared" si="398"/>
        <v>0</v>
      </c>
      <c r="CE1518">
        <f t="shared" si="399"/>
        <v>0</v>
      </c>
      <c r="CF1518" s="36">
        <f t="shared" si="400"/>
        <v>0</v>
      </c>
      <c r="CG1518">
        <f t="shared" si="401"/>
        <v>0</v>
      </c>
      <c r="CH1518" s="36">
        <f t="shared" si="402"/>
        <v>0</v>
      </c>
      <c r="CI1518">
        <f t="shared" si="403"/>
        <v>0</v>
      </c>
      <c r="CJ1518" s="36">
        <f t="shared" si="404"/>
        <v>0</v>
      </c>
      <c r="CK1518">
        <f t="shared" si="405"/>
        <v>0</v>
      </c>
      <c r="DF1518">
        <f t="shared" si="408"/>
        <v>3</v>
      </c>
      <c r="DG1518" s="70">
        <f t="shared" si="406"/>
        <v>0</v>
      </c>
      <c r="DH1518" t="str">
        <f t="shared" si="407"/>
        <v/>
      </c>
    </row>
    <row r="1519" spans="1:112" x14ac:dyDescent="0.25">
      <c r="A1519" s="23">
        <v>4335</v>
      </c>
      <c r="B1519" s="24" t="s">
        <v>1991</v>
      </c>
      <c r="C1519" s="24" t="s">
        <v>739</v>
      </c>
      <c r="D1519" s="25" t="s">
        <v>1881</v>
      </c>
      <c r="E1519" s="26"/>
      <c r="F1519" s="27"/>
      <c r="G1519" s="27"/>
      <c r="H1519" s="27"/>
      <c r="I1519" s="27"/>
      <c r="J1519" s="27"/>
      <c r="K1519" s="27"/>
      <c r="L1519" s="27"/>
      <c r="M1519" s="27"/>
      <c r="N1519" s="26"/>
      <c r="O1519" s="27"/>
      <c r="P1519" s="27"/>
      <c r="Q1519" s="28"/>
      <c r="R1519" s="28"/>
      <c r="S1519" s="28"/>
      <c r="T1519" s="29"/>
      <c r="U1519" s="28"/>
      <c r="V1519" s="30">
        <v>1</v>
      </c>
      <c r="W1519" s="30">
        <v>2</v>
      </c>
      <c r="X1519" s="30">
        <v>3</v>
      </c>
      <c r="Y1519" s="30">
        <v>4</v>
      </c>
      <c r="Z1519" s="30">
        <v>5</v>
      </c>
      <c r="AA1519" s="30">
        <v>6</v>
      </c>
      <c r="AB1519" s="30">
        <v>7</v>
      </c>
      <c r="AC1519" s="30" t="s">
        <v>113</v>
      </c>
      <c r="AD1519" s="30" t="s">
        <v>113</v>
      </c>
      <c r="AE1519" s="30" t="s">
        <v>113</v>
      </c>
      <c r="AF1519" s="30" t="s">
        <v>113</v>
      </c>
      <c r="AG1519" s="30" t="s">
        <v>113</v>
      </c>
      <c r="AH1519" s="30" t="s">
        <v>113</v>
      </c>
      <c r="AI1519" s="30" t="s">
        <v>113</v>
      </c>
      <c r="AJ1519" s="30" t="s">
        <v>113</v>
      </c>
      <c r="AK1519" s="30" t="s">
        <v>113</v>
      </c>
      <c r="AL1519" s="30" t="s">
        <v>113</v>
      </c>
      <c r="AM1519" s="30">
        <v>0</v>
      </c>
      <c r="AN1519" s="30">
        <v>23</v>
      </c>
      <c r="AO1519" s="30">
        <v>0</v>
      </c>
      <c r="AP1519" s="30">
        <v>7</v>
      </c>
      <c r="AQ1519" s="31" t="s">
        <v>113</v>
      </c>
      <c r="AR1519" s="31" t="s">
        <v>113</v>
      </c>
      <c r="AS1519" s="31" t="s">
        <v>113</v>
      </c>
      <c r="AT1519" s="32">
        <v>0</v>
      </c>
      <c r="AU1519" s="32">
        <v>0</v>
      </c>
      <c r="AV1519" s="32">
        <v>0</v>
      </c>
      <c r="AW1519" s="32">
        <v>0</v>
      </c>
      <c r="AX1519" s="32">
        <v>0</v>
      </c>
      <c r="AY1519" s="32">
        <v>0</v>
      </c>
      <c r="AZ1519" s="32">
        <v>0</v>
      </c>
      <c r="BA1519" s="32">
        <v>0</v>
      </c>
      <c r="BB1519" s="32">
        <v>0</v>
      </c>
      <c r="BC1519" s="32">
        <v>0</v>
      </c>
      <c r="BD1519" s="33">
        <v>7.2</v>
      </c>
      <c r="BE1519" s="33">
        <v>7.2</v>
      </c>
      <c r="BF1519" s="33">
        <v>7.2</v>
      </c>
      <c r="BG1519" s="33">
        <v>7.2</v>
      </c>
      <c r="BH1519" s="33">
        <v>7.2</v>
      </c>
      <c r="BI1519" s="33">
        <v>7.2</v>
      </c>
      <c r="BJ1519" s="34" t="s">
        <v>113</v>
      </c>
      <c r="BK1519" s="35" t="s">
        <v>113</v>
      </c>
      <c r="BL1519" t="str">
        <f>IF(BY1519&gt;LARGE(BZ1519:$CK1519,1),1,"")</f>
        <v/>
      </c>
      <c r="BM1519" t="str">
        <f>IF(BZ1519&gt;LARGE(CA1519:$CK1519,1),2,"")</f>
        <v/>
      </c>
      <c r="BN1519" t="str">
        <f>IF(CA1519&gt;LARGE(CB1519:$CK1519,1),2.2,"")</f>
        <v/>
      </c>
      <c r="BO1519" t="str">
        <f>IF(CB1519&gt;LARGE(CC1519:$CK1519,1),3,"")</f>
        <v/>
      </c>
      <c r="BP1519" t="str">
        <f>IF(CC1519&gt;LARGE(CD1519:$CK1519,1),3.2,"")</f>
        <v/>
      </c>
      <c r="BQ1519" t="str">
        <f>IF(CD1519&gt;LARGE(CE1519:$CK1519,1),4,"")</f>
        <v/>
      </c>
      <c r="BR1519" t="str">
        <f>IF(CE1519&gt;LARGE(CF1519:$CK1519,1),4.2,"")</f>
        <v/>
      </c>
      <c r="BS1519" t="str">
        <f>IF(CF1519&gt;LARGE(CG1519:$CK1519,1),5,"")</f>
        <v/>
      </c>
      <c r="BT1519" t="str">
        <f>IF(CG1519&gt;LARGE(CH1519:$CK1519,1),5.2,"")</f>
        <v/>
      </c>
      <c r="BU1519" t="str">
        <f>IF(CH1519&gt;LARGE(CI1519:$CK1519,1),6,"")</f>
        <v/>
      </c>
      <c r="BV1519" t="str">
        <f>IF(CI1519&gt;LARGE(CJ1519:$CK1519,1),6.2,"")</f>
        <v/>
      </c>
      <c r="BW1519" t="str">
        <f>IF(CJ1519&gt;LARGE(CK1519:$CK1519,1),7,"")</f>
        <v/>
      </c>
      <c r="BX1519" t="str">
        <f t="shared" si="392"/>
        <v/>
      </c>
      <c r="BY1519" s="36">
        <f t="shared" si="393"/>
        <v>0</v>
      </c>
      <c r="BZ1519" s="36">
        <f t="shared" si="394"/>
        <v>0</v>
      </c>
      <c r="CA1519">
        <f t="shared" si="395"/>
        <v>0</v>
      </c>
      <c r="CB1519" s="36">
        <f t="shared" si="396"/>
        <v>0</v>
      </c>
      <c r="CC1519">
        <f t="shared" si="397"/>
        <v>0</v>
      </c>
      <c r="CD1519" s="36">
        <f t="shared" si="398"/>
        <v>0</v>
      </c>
      <c r="CE1519">
        <f t="shared" si="399"/>
        <v>0</v>
      </c>
      <c r="CF1519" s="36">
        <f t="shared" si="400"/>
        <v>0</v>
      </c>
      <c r="CG1519">
        <f t="shared" si="401"/>
        <v>0</v>
      </c>
      <c r="CH1519" s="36">
        <f t="shared" si="402"/>
        <v>0</v>
      </c>
      <c r="CI1519">
        <f t="shared" si="403"/>
        <v>0</v>
      </c>
      <c r="CJ1519" s="36">
        <f t="shared" si="404"/>
        <v>0</v>
      </c>
      <c r="CK1519">
        <f t="shared" si="405"/>
        <v>0</v>
      </c>
      <c r="DF1519" t="str">
        <f t="shared" si="408"/>
        <v/>
      </c>
      <c r="DG1519" s="70">
        <f t="shared" si="406"/>
        <v>0</v>
      </c>
      <c r="DH1519" t="str">
        <f t="shared" si="407"/>
        <v/>
      </c>
    </row>
    <row r="1520" spans="1:112" x14ac:dyDescent="0.25">
      <c r="A1520" s="23">
        <v>115823</v>
      </c>
      <c r="B1520" s="24" t="s">
        <v>1994</v>
      </c>
      <c r="C1520" s="24" t="s">
        <v>1995</v>
      </c>
      <c r="D1520" s="25" t="s">
        <v>1881</v>
      </c>
      <c r="E1520" s="26"/>
      <c r="F1520" s="27"/>
      <c r="G1520" s="27"/>
      <c r="H1520" s="27"/>
      <c r="I1520" s="27"/>
      <c r="J1520" s="27"/>
      <c r="K1520" s="27"/>
      <c r="L1520" s="27"/>
      <c r="M1520" s="27"/>
      <c r="N1520" s="26"/>
      <c r="O1520" s="27"/>
      <c r="P1520" s="27"/>
      <c r="Q1520" s="28"/>
      <c r="R1520" s="28"/>
      <c r="S1520" s="28"/>
      <c r="T1520" s="29"/>
      <c r="U1520" s="28"/>
      <c r="V1520" s="30">
        <v>1</v>
      </c>
      <c r="W1520" s="30">
        <v>2</v>
      </c>
      <c r="X1520" s="30">
        <v>3</v>
      </c>
      <c r="Y1520" s="30">
        <v>4</v>
      </c>
      <c r="Z1520" s="30">
        <v>5</v>
      </c>
      <c r="AA1520" s="30">
        <v>6</v>
      </c>
      <c r="AB1520" s="30">
        <v>7</v>
      </c>
      <c r="AC1520" s="30" t="s">
        <v>113</v>
      </c>
      <c r="AD1520" s="30" t="s">
        <v>113</v>
      </c>
      <c r="AE1520" s="30" t="s">
        <v>113</v>
      </c>
      <c r="AF1520" s="30" t="s">
        <v>113</v>
      </c>
      <c r="AG1520" s="30" t="s">
        <v>113</v>
      </c>
      <c r="AH1520" s="30" t="s">
        <v>113</v>
      </c>
      <c r="AI1520" s="30" t="s">
        <v>113</v>
      </c>
      <c r="AJ1520" s="30" t="s">
        <v>113</v>
      </c>
      <c r="AK1520" s="30" t="s">
        <v>113</v>
      </c>
      <c r="AL1520" s="30" t="s">
        <v>113</v>
      </c>
      <c r="AM1520" s="30">
        <v>0</v>
      </c>
      <c r="AN1520" s="30">
        <v>23</v>
      </c>
      <c r="AO1520" s="30">
        <v>0</v>
      </c>
      <c r="AP1520" s="30">
        <v>7</v>
      </c>
      <c r="AQ1520" s="31" t="s">
        <v>113</v>
      </c>
      <c r="AR1520" s="31" t="s">
        <v>113</v>
      </c>
      <c r="AS1520" s="31" t="s">
        <v>113</v>
      </c>
      <c r="AT1520" s="32">
        <v>0</v>
      </c>
      <c r="AU1520" s="32">
        <v>0</v>
      </c>
      <c r="AV1520" s="32">
        <v>0</v>
      </c>
      <c r="AW1520" s="32">
        <v>0</v>
      </c>
      <c r="AX1520" s="32">
        <v>0</v>
      </c>
      <c r="AY1520" s="32">
        <v>0</v>
      </c>
      <c r="AZ1520" s="32">
        <v>0</v>
      </c>
      <c r="BA1520" s="32">
        <v>0</v>
      </c>
      <c r="BB1520" s="32">
        <v>0</v>
      </c>
      <c r="BC1520" s="32">
        <v>0</v>
      </c>
      <c r="BD1520" s="33">
        <v>7.2</v>
      </c>
      <c r="BE1520" s="33">
        <v>7.2</v>
      </c>
      <c r="BF1520" s="33">
        <v>7.2</v>
      </c>
      <c r="BG1520" s="33">
        <v>7.2</v>
      </c>
      <c r="BH1520" s="33">
        <v>7.2</v>
      </c>
      <c r="BI1520" s="33">
        <v>7.2</v>
      </c>
      <c r="BJ1520" s="34" t="s">
        <v>113</v>
      </c>
      <c r="BK1520" s="35" t="s">
        <v>113</v>
      </c>
      <c r="BL1520" t="str">
        <f>IF(BY1520&gt;LARGE(BZ1520:$CK1520,1),1,"")</f>
        <v/>
      </c>
      <c r="BM1520" t="str">
        <f>IF(BZ1520&gt;LARGE(CA1520:$CK1520,1),2,"")</f>
        <v/>
      </c>
      <c r="BN1520" t="str">
        <f>IF(CA1520&gt;LARGE(CB1520:$CK1520,1),2.2,"")</f>
        <v/>
      </c>
      <c r="BO1520" t="str">
        <f>IF(CB1520&gt;LARGE(CC1520:$CK1520,1),3,"")</f>
        <v/>
      </c>
      <c r="BP1520" t="str">
        <f>IF(CC1520&gt;LARGE(CD1520:$CK1520,1),3.2,"")</f>
        <v/>
      </c>
      <c r="BQ1520" t="str">
        <f>IF(CD1520&gt;LARGE(CE1520:$CK1520,1),4,"")</f>
        <v/>
      </c>
      <c r="BR1520" t="str">
        <f>IF(CE1520&gt;LARGE(CF1520:$CK1520,1),4.2,"")</f>
        <v/>
      </c>
      <c r="BS1520" t="str">
        <f>IF(CF1520&gt;LARGE(CG1520:$CK1520,1),5,"")</f>
        <v/>
      </c>
      <c r="BT1520" t="str">
        <f>IF(CG1520&gt;LARGE(CH1520:$CK1520,1),5.2,"")</f>
        <v/>
      </c>
      <c r="BU1520" t="str">
        <f>IF(CH1520&gt;LARGE(CI1520:$CK1520,1),6,"")</f>
        <v/>
      </c>
      <c r="BV1520" t="str">
        <f>IF(CI1520&gt;LARGE(CJ1520:$CK1520,1),6.2,"")</f>
        <v/>
      </c>
      <c r="BW1520" t="str">
        <f>IF(CJ1520&gt;LARGE(CK1520:$CK1520,1),7,"")</f>
        <v/>
      </c>
      <c r="BX1520" t="str">
        <f t="shared" si="392"/>
        <v/>
      </c>
      <c r="BY1520" s="36">
        <f t="shared" si="393"/>
        <v>0</v>
      </c>
      <c r="BZ1520" s="36">
        <f t="shared" si="394"/>
        <v>0</v>
      </c>
      <c r="CA1520">
        <f t="shared" si="395"/>
        <v>0</v>
      </c>
      <c r="CB1520" s="36">
        <f t="shared" si="396"/>
        <v>0</v>
      </c>
      <c r="CC1520">
        <f t="shared" si="397"/>
        <v>0</v>
      </c>
      <c r="CD1520" s="36">
        <f t="shared" si="398"/>
        <v>0</v>
      </c>
      <c r="CE1520">
        <f t="shared" si="399"/>
        <v>0</v>
      </c>
      <c r="CF1520" s="36">
        <f t="shared" si="400"/>
        <v>0</v>
      </c>
      <c r="CG1520">
        <f t="shared" si="401"/>
        <v>0</v>
      </c>
      <c r="CH1520" s="36">
        <f t="shared" si="402"/>
        <v>0</v>
      </c>
      <c r="CI1520">
        <f t="shared" si="403"/>
        <v>0</v>
      </c>
      <c r="CJ1520" s="36">
        <f t="shared" si="404"/>
        <v>0</v>
      </c>
      <c r="CK1520">
        <f t="shared" si="405"/>
        <v>0</v>
      </c>
      <c r="DF1520" t="str">
        <f t="shared" si="408"/>
        <v/>
      </c>
      <c r="DG1520" s="70">
        <f t="shared" si="406"/>
        <v>0</v>
      </c>
      <c r="DH1520" t="str">
        <f t="shared" si="407"/>
        <v/>
      </c>
    </row>
    <row r="1521" spans="1:112" x14ac:dyDescent="0.25">
      <c r="A1521" s="23">
        <v>139863</v>
      </c>
      <c r="B1521" s="24" t="s">
        <v>477</v>
      </c>
      <c r="C1521" s="24" t="s">
        <v>961</v>
      </c>
      <c r="D1521" s="25" t="s">
        <v>1881</v>
      </c>
      <c r="E1521" s="26"/>
      <c r="F1521" s="27"/>
      <c r="G1521" s="27"/>
      <c r="H1521" s="27"/>
      <c r="I1521" s="27"/>
      <c r="J1521" s="27"/>
      <c r="K1521" s="27"/>
      <c r="L1521" s="27"/>
      <c r="M1521" s="27">
        <v>4</v>
      </c>
      <c r="N1521" s="26">
        <v>2</v>
      </c>
      <c r="O1521" s="27">
        <v>1</v>
      </c>
      <c r="P1521" s="27">
        <v>1</v>
      </c>
      <c r="Q1521" s="28"/>
      <c r="R1521" s="28"/>
      <c r="S1521" s="28"/>
      <c r="T1521" s="29"/>
      <c r="U1521" s="28"/>
      <c r="V1521" s="30">
        <v>1</v>
      </c>
      <c r="W1521" s="30">
        <v>2</v>
      </c>
      <c r="X1521" s="30">
        <v>3</v>
      </c>
      <c r="Y1521" s="30">
        <v>4</v>
      </c>
      <c r="Z1521" s="30">
        <v>5</v>
      </c>
      <c r="AA1521" s="30">
        <v>6</v>
      </c>
      <c r="AB1521" s="30">
        <v>7</v>
      </c>
      <c r="AC1521" s="30" t="s">
        <v>113</v>
      </c>
      <c r="AD1521" s="30" t="s">
        <v>113</v>
      </c>
      <c r="AE1521" s="30" t="s">
        <v>113</v>
      </c>
      <c r="AF1521" s="30" t="s">
        <v>113</v>
      </c>
      <c r="AG1521" s="30" t="s">
        <v>113</v>
      </c>
      <c r="AH1521" s="30" t="s">
        <v>113</v>
      </c>
      <c r="AI1521" s="30" t="s">
        <v>113</v>
      </c>
      <c r="AJ1521" s="30" t="s">
        <v>113</v>
      </c>
      <c r="AK1521" s="30" t="s">
        <v>113</v>
      </c>
      <c r="AL1521" s="30" t="s">
        <v>113</v>
      </c>
      <c r="AM1521" s="30">
        <v>0</v>
      </c>
      <c r="AN1521" s="30">
        <v>23</v>
      </c>
      <c r="AO1521" s="30">
        <v>5</v>
      </c>
      <c r="AP1521" s="30">
        <v>2</v>
      </c>
      <c r="AQ1521" s="31">
        <v>1</v>
      </c>
      <c r="AR1521" s="31">
        <v>1</v>
      </c>
      <c r="AS1521" s="31">
        <v>1</v>
      </c>
      <c r="AT1521" s="32">
        <v>1</v>
      </c>
      <c r="AU1521" s="32">
        <v>1</v>
      </c>
      <c r="AV1521" s="32">
        <v>1</v>
      </c>
      <c r="AW1521" s="32">
        <v>1</v>
      </c>
      <c r="AX1521" s="32">
        <v>1</v>
      </c>
      <c r="AY1521" s="32">
        <v>1</v>
      </c>
      <c r="AZ1521" s="32">
        <v>1</v>
      </c>
      <c r="BA1521" s="32">
        <v>1</v>
      </c>
      <c r="BB1521" s="32">
        <v>1</v>
      </c>
      <c r="BC1521" s="32">
        <v>1</v>
      </c>
      <c r="BD1521" s="33">
        <v>7.2</v>
      </c>
      <c r="BE1521" s="33">
        <v>1</v>
      </c>
      <c r="BF1521" s="33">
        <v>1</v>
      </c>
      <c r="BG1521" s="33">
        <v>1</v>
      </c>
      <c r="BH1521" s="33">
        <v>1</v>
      </c>
      <c r="BI1521" s="33">
        <v>1</v>
      </c>
      <c r="BJ1521" s="34">
        <v>1</v>
      </c>
      <c r="BK1521" s="35">
        <v>1</v>
      </c>
      <c r="BL1521">
        <f>IF(BY1521&gt;LARGE(BZ1521:$CK1521,1),1,"")</f>
        <v>1</v>
      </c>
      <c r="BM1521" t="str">
        <f>IF(BZ1521&gt;LARGE(CA1521:$CK1521,1),2,"")</f>
        <v/>
      </c>
      <c r="BN1521" t="str">
        <f>IF(CA1521&gt;LARGE(CB1521:$CK1521,1),2.2,"")</f>
        <v/>
      </c>
      <c r="BO1521" t="str">
        <f>IF(CB1521&gt;LARGE(CC1521:$CK1521,1),3,"")</f>
        <v/>
      </c>
      <c r="BP1521" t="str">
        <f>IF(CC1521&gt;LARGE(CD1521:$CK1521,1),3.2,"")</f>
        <v/>
      </c>
      <c r="BQ1521" t="str">
        <f>IF(CD1521&gt;LARGE(CE1521:$CK1521,1),4,"")</f>
        <v/>
      </c>
      <c r="BR1521" t="str">
        <f>IF(CE1521&gt;LARGE(CF1521:$CK1521,1),4.2,"")</f>
        <v/>
      </c>
      <c r="BS1521" t="str">
        <f>IF(CF1521&gt;LARGE(CG1521:$CK1521,1),5,"")</f>
        <v/>
      </c>
      <c r="BT1521" t="str">
        <f>IF(CG1521&gt;LARGE(CH1521:$CK1521,1),5.2,"")</f>
        <v/>
      </c>
      <c r="BU1521" t="str">
        <f>IF(CH1521&gt;LARGE(CI1521:$CK1521,1),6,"")</f>
        <v/>
      </c>
      <c r="BV1521" t="str">
        <f>IF(CI1521&gt;LARGE(CJ1521:$CK1521,1),6.2,"")</f>
        <v/>
      </c>
      <c r="BW1521" t="str">
        <f>IF(CJ1521&gt;LARGE(CK1521:$CK1521,1),7,"")</f>
        <v/>
      </c>
      <c r="BX1521" t="str">
        <f t="shared" si="392"/>
        <v/>
      </c>
      <c r="BY1521" s="36">
        <f t="shared" si="393"/>
        <v>10</v>
      </c>
      <c r="BZ1521" s="36">
        <f t="shared" si="394"/>
        <v>0</v>
      </c>
      <c r="CA1521">
        <f t="shared" si="395"/>
        <v>0</v>
      </c>
      <c r="CB1521" s="36">
        <f t="shared" si="396"/>
        <v>0</v>
      </c>
      <c r="CC1521">
        <f t="shared" si="397"/>
        <v>0</v>
      </c>
      <c r="CD1521" s="36">
        <f t="shared" si="398"/>
        <v>0</v>
      </c>
      <c r="CE1521">
        <f t="shared" si="399"/>
        <v>0</v>
      </c>
      <c r="CF1521" s="36">
        <f t="shared" si="400"/>
        <v>0</v>
      </c>
      <c r="CG1521">
        <f t="shared" si="401"/>
        <v>0</v>
      </c>
      <c r="CH1521" s="36">
        <f t="shared" si="402"/>
        <v>0</v>
      </c>
      <c r="CI1521">
        <f t="shared" si="403"/>
        <v>0</v>
      </c>
      <c r="CJ1521" s="36">
        <f t="shared" si="404"/>
        <v>0</v>
      </c>
      <c r="CK1521">
        <f t="shared" si="405"/>
        <v>0</v>
      </c>
      <c r="DF1521">
        <f t="shared" si="408"/>
        <v>1</v>
      </c>
      <c r="DG1521" s="70">
        <f t="shared" si="406"/>
        <v>10</v>
      </c>
      <c r="DH1521" t="str">
        <f t="shared" si="407"/>
        <v/>
      </c>
    </row>
    <row r="1522" spans="1:112" x14ac:dyDescent="0.25">
      <c r="A1522" s="23">
        <v>65543</v>
      </c>
      <c r="B1522" s="24" t="s">
        <v>182</v>
      </c>
      <c r="C1522" s="24" t="s">
        <v>704</v>
      </c>
      <c r="D1522" s="25" t="s">
        <v>1881</v>
      </c>
      <c r="E1522" s="26">
        <v>1</v>
      </c>
      <c r="F1522" s="27">
        <v>1</v>
      </c>
      <c r="G1522" s="27">
        <v>3</v>
      </c>
      <c r="H1522" s="27">
        <v>2</v>
      </c>
      <c r="I1522" s="27">
        <v>2</v>
      </c>
      <c r="J1522" s="27">
        <v>1</v>
      </c>
      <c r="K1522" s="27">
        <v>2</v>
      </c>
      <c r="L1522" s="27">
        <v>2</v>
      </c>
      <c r="M1522" s="27">
        <v>2</v>
      </c>
      <c r="N1522" s="26">
        <v>2</v>
      </c>
      <c r="O1522" s="27">
        <v>3</v>
      </c>
      <c r="P1522" s="27">
        <v>3</v>
      </c>
      <c r="Q1522" s="28"/>
      <c r="R1522" s="28"/>
      <c r="S1522" s="28"/>
      <c r="T1522" s="29"/>
      <c r="U1522" s="28"/>
      <c r="V1522" s="30">
        <v>1</v>
      </c>
      <c r="W1522" s="30">
        <v>2</v>
      </c>
      <c r="X1522" s="30">
        <v>3</v>
      </c>
      <c r="Y1522" s="30">
        <v>4</v>
      </c>
      <c r="Z1522" s="30">
        <v>5</v>
      </c>
      <c r="AA1522" s="30">
        <v>6</v>
      </c>
      <c r="AB1522" s="30">
        <v>7</v>
      </c>
      <c r="AC1522" s="30" t="s">
        <v>113</v>
      </c>
      <c r="AD1522" s="30" t="s">
        <v>113</v>
      </c>
      <c r="AE1522" s="30" t="s">
        <v>113</v>
      </c>
      <c r="AF1522" s="30" t="s">
        <v>113</v>
      </c>
      <c r="AG1522" s="30" t="s">
        <v>113</v>
      </c>
      <c r="AH1522" s="30" t="s">
        <v>113</v>
      </c>
      <c r="AI1522" s="30" t="s">
        <v>113</v>
      </c>
      <c r="AJ1522" s="30" t="s">
        <v>113</v>
      </c>
      <c r="AK1522" s="30" t="s">
        <v>113</v>
      </c>
      <c r="AL1522" s="30" t="s">
        <v>113</v>
      </c>
      <c r="AM1522" s="30">
        <v>0</v>
      </c>
      <c r="AN1522" s="30">
        <v>23</v>
      </c>
      <c r="AO1522" s="30">
        <v>3</v>
      </c>
      <c r="AP1522" s="30">
        <v>4</v>
      </c>
      <c r="AQ1522" s="31">
        <v>3</v>
      </c>
      <c r="AR1522" s="31">
        <v>3</v>
      </c>
      <c r="AS1522" s="31">
        <v>3</v>
      </c>
      <c r="AT1522" s="32">
        <v>0</v>
      </c>
      <c r="AU1522" s="32">
        <v>0</v>
      </c>
      <c r="AV1522" s="32">
        <v>0</v>
      </c>
      <c r="AW1522" s="32">
        <v>0</v>
      </c>
      <c r="AX1522" s="32">
        <v>0</v>
      </c>
      <c r="AY1522" s="32">
        <v>0</v>
      </c>
      <c r="AZ1522" s="32">
        <v>0</v>
      </c>
      <c r="BA1522" s="32">
        <v>0</v>
      </c>
      <c r="BB1522" s="32">
        <v>0</v>
      </c>
      <c r="BC1522" s="32">
        <v>0</v>
      </c>
      <c r="BD1522" s="33">
        <v>7.2</v>
      </c>
      <c r="BE1522" s="33">
        <v>7.2</v>
      </c>
      <c r="BF1522" s="33">
        <v>7.2</v>
      </c>
      <c r="BG1522" s="33">
        <v>7.2</v>
      </c>
      <c r="BH1522" s="33">
        <v>7.2</v>
      </c>
      <c r="BI1522" s="33">
        <v>7.2</v>
      </c>
      <c r="BJ1522" s="34" t="s">
        <v>113</v>
      </c>
      <c r="BK1522" s="35" t="s">
        <v>113</v>
      </c>
      <c r="BL1522" t="str">
        <f>IF(BY1522&gt;LARGE(BZ1522:$CK1522,1),1,"")</f>
        <v/>
      </c>
      <c r="BM1522" t="str">
        <f>IF(BZ1522&gt;LARGE(CA1522:$CK1522,1),2,"")</f>
        <v/>
      </c>
      <c r="BN1522" t="str">
        <f>IF(CA1522&gt;LARGE(CB1522:$CK1522,1),2.2,"")</f>
        <v/>
      </c>
      <c r="BO1522" t="str">
        <f>IF(CB1522&gt;LARGE(CC1522:$CK1522,1),3,"")</f>
        <v/>
      </c>
      <c r="BP1522" t="str">
        <f>IF(CC1522&gt;LARGE(CD1522:$CK1522,1),3.2,"")</f>
        <v/>
      </c>
      <c r="BQ1522" t="str">
        <f>IF(CD1522&gt;LARGE(CE1522:$CK1522,1),4,"")</f>
        <v/>
      </c>
      <c r="BR1522" t="str">
        <f>IF(CE1522&gt;LARGE(CF1522:$CK1522,1),4.2,"")</f>
        <v/>
      </c>
      <c r="BS1522" t="str">
        <f>IF(CF1522&gt;LARGE(CG1522:$CK1522,1),5,"")</f>
        <v/>
      </c>
      <c r="BT1522" t="str">
        <f>IF(CG1522&gt;LARGE(CH1522:$CK1522,1),5.2,"")</f>
        <v/>
      </c>
      <c r="BU1522" t="str">
        <f>IF(CH1522&gt;LARGE(CI1522:$CK1522,1),6,"")</f>
        <v/>
      </c>
      <c r="BV1522" t="str">
        <f>IF(CI1522&gt;LARGE(CJ1522:$CK1522,1),6.2,"")</f>
        <v/>
      </c>
      <c r="BW1522" t="str">
        <f>IF(CJ1522&gt;LARGE(CK1522:$CK1522,1),7,"")</f>
        <v/>
      </c>
      <c r="BX1522" t="str">
        <f t="shared" si="392"/>
        <v/>
      </c>
      <c r="BY1522" s="36">
        <f t="shared" si="393"/>
        <v>0</v>
      </c>
      <c r="BZ1522" s="36">
        <f t="shared" si="394"/>
        <v>0</v>
      </c>
      <c r="CA1522">
        <f t="shared" si="395"/>
        <v>0</v>
      </c>
      <c r="CB1522" s="36">
        <f t="shared" si="396"/>
        <v>0</v>
      </c>
      <c r="CC1522">
        <f t="shared" si="397"/>
        <v>0</v>
      </c>
      <c r="CD1522" s="36">
        <f t="shared" si="398"/>
        <v>0</v>
      </c>
      <c r="CE1522">
        <f t="shared" si="399"/>
        <v>0</v>
      </c>
      <c r="CF1522" s="36">
        <f t="shared" si="400"/>
        <v>0</v>
      </c>
      <c r="CG1522">
        <f t="shared" si="401"/>
        <v>0</v>
      </c>
      <c r="CH1522" s="36">
        <f t="shared" si="402"/>
        <v>0</v>
      </c>
      <c r="CI1522">
        <f t="shared" si="403"/>
        <v>0</v>
      </c>
      <c r="CJ1522" s="36">
        <f t="shared" si="404"/>
        <v>0</v>
      </c>
      <c r="CK1522">
        <f t="shared" si="405"/>
        <v>0</v>
      </c>
      <c r="DF1522">
        <f t="shared" si="408"/>
        <v>3</v>
      </c>
      <c r="DG1522" s="70">
        <f t="shared" si="406"/>
        <v>0</v>
      </c>
      <c r="DH1522" t="str">
        <f t="shared" si="407"/>
        <v/>
      </c>
    </row>
    <row r="1523" spans="1:112" x14ac:dyDescent="0.25">
      <c r="A1523" s="23">
        <v>11303</v>
      </c>
      <c r="B1523" s="24" t="s">
        <v>1996</v>
      </c>
      <c r="C1523" s="24" t="s">
        <v>1997</v>
      </c>
      <c r="D1523" s="25" t="s">
        <v>1881</v>
      </c>
      <c r="E1523" s="26"/>
      <c r="F1523" s="27"/>
      <c r="G1523" s="27"/>
      <c r="H1523" s="27"/>
      <c r="I1523" s="27"/>
      <c r="J1523" s="27"/>
      <c r="K1523" s="27"/>
      <c r="L1523" s="27"/>
      <c r="M1523" s="27"/>
      <c r="N1523" s="26"/>
      <c r="O1523" s="27"/>
      <c r="P1523" s="27">
        <v>7</v>
      </c>
      <c r="Q1523" s="28"/>
      <c r="R1523" s="28"/>
      <c r="S1523" s="28"/>
      <c r="T1523" s="29"/>
      <c r="U1523" s="28"/>
      <c r="V1523" s="30">
        <v>1</v>
      </c>
      <c r="W1523" s="30">
        <v>2</v>
      </c>
      <c r="X1523" s="30">
        <v>3</v>
      </c>
      <c r="Y1523" s="30">
        <v>4</v>
      </c>
      <c r="Z1523" s="30">
        <v>5</v>
      </c>
      <c r="AA1523" s="30">
        <v>6</v>
      </c>
      <c r="AB1523" s="30">
        <v>7</v>
      </c>
      <c r="AC1523" s="30" t="s">
        <v>113</v>
      </c>
      <c r="AD1523" s="30" t="s">
        <v>113</v>
      </c>
      <c r="AE1523" s="30" t="s">
        <v>113</v>
      </c>
      <c r="AF1523" s="30" t="s">
        <v>113</v>
      </c>
      <c r="AG1523" s="30" t="s">
        <v>113</v>
      </c>
      <c r="AH1523" s="30" t="s">
        <v>113</v>
      </c>
      <c r="AI1523" s="30" t="s">
        <v>113</v>
      </c>
      <c r="AJ1523" s="30" t="s">
        <v>113</v>
      </c>
      <c r="AK1523" s="30" t="s">
        <v>113</v>
      </c>
      <c r="AL1523" s="30" t="s">
        <v>113</v>
      </c>
      <c r="AM1523" s="30">
        <v>0</v>
      </c>
      <c r="AN1523" s="30">
        <v>23</v>
      </c>
      <c r="AO1523" s="30">
        <v>0</v>
      </c>
      <c r="AP1523" s="30">
        <v>7</v>
      </c>
      <c r="AQ1523" s="31">
        <v>7</v>
      </c>
      <c r="AR1523" s="31">
        <v>7</v>
      </c>
      <c r="AS1523" s="31">
        <v>7</v>
      </c>
      <c r="AT1523" s="32">
        <v>0</v>
      </c>
      <c r="AU1523" s="32">
        <v>0</v>
      </c>
      <c r="AV1523" s="32">
        <v>0</v>
      </c>
      <c r="AW1523" s="32">
        <v>0</v>
      </c>
      <c r="AX1523" s="32">
        <v>0</v>
      </c>
      <c r="AY1523" s="32">
        <v>0</v>
      </c>
      <c r="AZ1523" s="32">
        <v>0</v>
      </c>
      <c r="BA1523" s="32">
        <v>0</v>
      </c>
      <c r="BB1523" s="32">
        <v>0</v>
      </c>
      <c r="BC1523" s="32">
        <v>0</v>
      </c>
      <c r="BD1523" s="33">
        <v>7.2</v>
      </c>
      <c r="BE1523" s="33">
        <v>7.2</v>
      </c>
      <c r="BF1523" s="33">
        <v>7.2</v>
      </c>
      <c r="BG1523" s="33">
        <v>7.2</v>
      </c>
      <c r="BH1523" s="33">
        <v>7.2</v>
      </c>
      <c r="BI1523" s="33">
        <v>7.2</v>
      </c>
      <c r="BJ1523" s="34" t="s">
        <v>113</v>
      </c>
      <c r="BK1523" s="35" t="s">
        <v>113</v>
      </c>
      <c r="BL1523" t="str">
        <f>IF(BY1523&gt;LARGE(BZ1523:$CK1523,1),1,"")</f>
        <v/>
      </c>
      <c r="BM1523" t="str">
        <f>IF(BZ1523&gt;LARGE(CA1523:$CK1523,1),2,"")</f>
        <v/>
      </c>
      <c r="BN1523" t="str">
        <f>IF(CA1523&gt;LARGE(CB1523:$CK1523,1),2.2,"")</f>
        <v/>
      </c>
      <c r="BO1523" t="str">
        <f>IF(CB1523&gt;LARGE(CC1523:$CK1523,1),3,"")</f>
        <v/>
      </c>
      <c r="BP1523" t="str">
        <f>IF(CC1523&gt;LARGE(CD1523:$CK1523,1),3.2,"")</f>
        <v/>
      </c>
      <c r="BQ1523" t="str">
        <f>IF(CD1523&gt;LARGE(CE1523:$CK1523,1),4,"")</f>
        <v/>
      </c>
      <c r="BR1523" t="str">
        <f>IF(CE1523&gt;LARGE(CF1523:$CK1523,1),4.2,"")</f>
        <v/>
      </c>
      <c r="BS1523" t="str">
        <f>IF(CF1523&gt;LARGE(CG1523:$CK1523,1),5,"")</f>
        <v/>
      </c>
      <c r="BT1523" t="str">
        <f>IF(CG1523&gt;LARGE(CH1523:$CK1523,1),5.2,"")</f>
        <v/>
      </c>
      <c r="BU1523" t="str">
        <f>IF(CH1523&gt;LARGE(CI1523:$CK1523,1),6,"")</f>
        <v/>
      </c>
      <c r="BV1523" t="str">
        <f>IF(CI1523&gt;LARGE(CJ1523:$CK1523,1),6.2,"")</f>
        <v/>
      </c>
      <c r="BW1523" t="str">
        <f>IF(CJ1523&gt;LARGE(CK1523:$CK1523,1),7,"")</f>
        <v/>
      </c>
      <c r="BX1523" t="str">
        <f t="shared" si="392"/>
        <v/>
      </c>
      <c r="BY1523" s="36">
        <f t="shared" si="393"/>
        <v>0</v>
      </c>
      <c r="BZ1523" s="36">
        <f t="shared" si="394"/>
        <v>0</v>
      </c>
      <c r="CA1523">
        <f t="shared" si="395"/>
        <v>0</v>
      </c>
      <c r="CB1523" s="36">
        <f t="shared" si="396"/>
        <v>0</v>
      </c>
      <c r="CC1523">
        <f t="shared" si="397"/>
        <v>0</v>
      </c>
      <c r="CD1523" s="36">
        <f t="shared" si="398"/>
        <v>0</v>
      </c>
      <c r="CE1523">
        <f t="shared" si="399"/>
        <v>0</v>
      </c>
      <c r="CF1523" s="36">
        <f t="shared" si="400"/>
        <v>0</v>
      </c>
      <c r="CG1523">
        <f t="shared" si="401"/>
        <v>0</v>
      </c>
      <c r="CH1523" s="36">
        <f t="shared" si="402"/>
        <v>0</v>
      </c>
      <c r="CI1523">
        <f t="shared" si="403"/>
        <v>0</v>
      </c>
      <c r="CJ1523" s="36">
        <f t="shared" si="404"/>
        <v>0</v>
      </c>
      <c r="CK1523">
        <f t="shared" si="405"/>
        <v>0</v>
      </c>
      <c r="DF1523">
        <f t="shared" si="408"/>
        <v>7</v>
      </c>
      <c r="DG1523" s="70">
        <f t="shared" si="406"/>
        <v>0</v>
      </c>
      <c r="DH1523" t="str">
        <f t="shared" si="407"/>
        <v/>
      </c>
    </row>
    <row r="1524" spans="1:112" x14ac:dyDescent="0.25">
      <c r="A1524" s="23">
        <v>132263</v>
      </c>
      <c r="B1524" s="24" t="s">
        <v>1998</v>
      </c>
      <c r="C1524" s="24" t="s">
        <v>453</v>
      </c>
      <c r="D1524" s="25" t="s">
        <v>1881</v>
      </c>
      <c r="E1524" s="26"/>
      <c r="F1524" s="27"/>
      <c r="G1524" s="27"/>
      <c r="H1524" s="27"/>
      <c r="I1524" s="27"/>
      <c r="J1524" s="27"/>
      <c r="K1524" s="27">
        <v>7</v>
      </c>
      <c r="L1524" s="27">
        <v>7</v>
      </c>
      <c r="M1524" s="27">
        <v>5</v>
      </c>
      <c r="N1524" s="26">
        <v>5</v>
      </c>
      <c r="O1524" s="27">
        <v>5</v>
      </c>
      <c r="P1524" s="27">
        <v>5</v>
      </c>
      <c r="Q1524" s="28"/>
      <c r="R1524" s="28"/>
      <c r="S1524" s="28"/>
      <c r="T1524" s="29"/>
      <c r="U1524" s="28"/>
      <c r="V1524" s="30">
        <v>1</v>
      </c>
      <c r="W1524" s="30">
        <v>2</v>
      </c>
      <c r="X1524" s="30">
        <v>3</v>
      </c>
      <c r="Y1524" s="30">
        <v>4</v>
      </c>
      <c r="Z1524" s="30">
        <v>5</v>
      </c>
      <c r="AA1524" s="30">
        <v>6</v>
      </c>
      <c r="AB1524" s="30">
        <v>7</v>
      </c>
      <c r="AC1524" s="30" t="s">
        <v>113</v>
      </c>
      <c r="AD1524" s="30" t="s">
        <v>113</v>
      </c>
      <c r="AE1524" s="30" t="s">
        <v>113</v>
      </c>
      <c r="AF1524" s="30" t="s">
        <v>113</v>
      </c>
      <c r="AG1524" s="30" t="s">
        <v>113</v>
      </c>
      <c r="AH1524" s="30" t="s">
        <v>113</v>
      </c>
      <c r="AI1524" s="30" t="s">
        <v>113</v>
      </c>
      <c r="AJ1524" s="30" t="s">
        <v>113</v>
      </c>
      <c r="AK1524" s="30" t="s">
        <v>113</v>
      </c>
      <c r="AL1524" s="30" t="s">
        <v>113</v>
      </c>
      <c r="AM1524" s="30">
        <v>0</v>
      </c>
      <c r="AN1524" s="30">
        <v>23</v>
      </c>
      <c r="AO1524" s="30">
        <v>1</v>
      </c>
      <c r="AP1524" s="30">
        <v>6</v>
      </c>
      <c r="AQ1524" s="31">
        <v>5</v>
      </c>
      <c r="AR1524" s="31">
        <v>3</v>
      </c>
      <c r="AS1524" s="31">
        <v>3</v>
      </c>
      <c r="AT1524" s="32">
        <v>3</v>
      </c>
      <c r="AU1524" s="32">
        <v>3</v>
      </c>
      <c r="AV1524" s="32">
        <v>3</v>
      </c>
      <c r="AW1524" s="32">
        <v>3</v>
      </c>
      <c r="AX1524" s="32">
        <v>3</v>
      </c>
      <c r="AY1524" s="32">
        <v>2</v>
      </c>
      <c r="AZ1524" s="32">
        <v>2</v>
      </c>
      <c r="BA1524" s="32">
        <v>2</v>
      </c>
      <c r="BB1524" s="32">
        <v>0</v>
      </c>
      <c r="BC1524" s="32">
        <v>0</v>
      </c>
      <c r="BD1524" s="33">
        <v>7.2</v>
      </c>
      <c r="BE1524" s="33">
        <v>3</v>
      </c>
      <c r="BF1524" s="33">
        <v>3</v>
      </c>
      <c r="BG1524" s="33">
        <v>3</v>
      </c>
      <c r="BH1524" s="33">
        <v>3</v>
      </c>
      <c r="BI1524" s="33">
        <v>3</v>
      </c>
      <c r="BJ1524" s="34">
        <v>3</v>
      </c>
      <c r="BK1524" s="35">
        <v>3</v>
      </c>
      <c r="BL1524" t="str">
        <f>IF(BY1524&gt;LARGE(BZ1524:$CK1524,1),1,"")</f>
        <v/>
      </c>
      <c r="BM1524" t="str">
        <f>IF(BZ1524&gt;LARGE(CA1524:$CK1524,1),2,"")</f>
        <v/>
      </c>
      <c r="BN1524" t="str">
        <f>IF(CA1524&gt;LARGE(CB1524:$CK1524,1),2.2,"")</f>
        <v/>
      </c>
      <c r="BO1524">
        <f>IF(CB1524&gt;LARGE(CC1524:$CK1524,1),3,"")</f>
        <v>3</v>
      </c>
      <c r="BP1524" t="str">
        <f>IF(CC1524&gt;LARGE(CD1524:$CK1524,1),3.2,"")</f>
        <v/>
      </c>
      <c r="BQ1524" t="str">
        <f>IF(CD1524&gt;LARGE(CE1524:$CK1524,1),4,"")</f>
        <v/>
      </c>
      <c r="BR1524" t="str">
        <f>IF(CE1524&gt;LARGE(CF1524:$CK1524,1),4.2,"")</f>
        <v/>
      </c>
      <c r="BS1524" t="str">
        <f>IF(CF1524&gt;LARGE(CG1524:$CK1524,1),5,"")</f>
        <v/>
      </c>
      <c r="BT1524" t="str">
        <f>IF(CG1524&gt;LARGE(CH1524:$CK1524,1),5.2,"")</f>
        <v/>
      </c>
      <c r="BU1524" t="str">
        <f>IF(CH1524&gt;LARGE(CI1524:$CK1524,1),6,"")</f>
        <v/>
      </c>
      <c r="BV1524" t="str">
        <f>IF(CI1524&gt;LARGE(CJ1524:$CK1524,1),6.2,"")</f>
        <v/>
      </c>
      <c r="BW1524" t="str">
        <f>IF(CJ1524&gt;LARGE(CK1524:$CK1524,1),7,"")</f>
        <v/>
      </c>
      <c r="BX1524" t="str">
        <f t="shared" si="392"/>
        <v/>
      </c>
      <c r="BY1524" s="36">
        <f t="shared" si="393"/>
        <v>0</v>
      </c>
      <c r="BZ1524" s="36">
        <f t="shared" si="394"/>
        <v>3</v>
      </c>
      <c r="CA1524">
        <f t="shared" si="395"/>
        <v>0</v>
      </c>
      <c r="CB1524" s="36">
        <f t="shared" si="396"/>
        <v>5</v>
      </c>
      <c r="CC1524">
        <f t="shared" si="397"/>
        <v>0</v>
      </c>
      <c r="CD1524" s="36">
        <f t="shared" si="398"/>
        <v>0</v>
      </c>
      <c r="CE1524">
        <f t="shared" si="399"/>
        <v>0</v>
      </c>
      <c r="CF1524" s="36">
        <f t="shared" si="400"/>
        <v>0</v>
      </c>
      <c r="CG1524">
        <f t="shared" si="401"/>
        <v>0</v>
      </c>
      <c r="CH1524" s="36">
        <f t="shared" si="402"/>
        <v>0</v>
      </c>
      <c r="CI1524">
        <f t="shared" si="403"/>
        <v>0</v>
      </c>
      <c r="CJ1524" s="36">
        <f t="shared" si="404"/>
        <v>0</v>
      </c>
      <c r="CK1524">
        <f t="shared" si="405"/>
        <v>0</v>
      </c>
      <c r="DF1524">
        <f t="shared" si="408"/>
        <v>3</v>
      </c>
      <c r="DG1524" s="70">
        <f t="shared" si="406"/>
        <v>8</v>
      </c>
      <c r="DH1524" t="str">
        <f t="shared" si="407"/>
        <v/>
      </c>
    </row>
    <row r="1525" spans="1:112" x14ac:dyDescent="0.25">
      <c r="A1525" s="23">
        <v>19408</v>
      </c>
      <c r="B1525" s="24" t="s">
        <v>1999</v>
      </c>
      <c r="C1525" s="24" t="s">
        <v>2000</v>
      </c>
      <c r="D1525" s="25" t="s">
        <v>1881</v>
      </c>
      <c r="E1525" s="26"/>
      <c r="F1525" s="27"/>
      <c r="G1525" s="27"/>
      <c r="H1525" s="27"/>
      <c r="I1525" s="27"/>
      <c r="J1525" s="27"/>
      <c r="K1525" s="27"/>
      <c r="L1525" s="27"/>
      <c r="M1525" s="27"/>
      <c r="N1525" s="26"/>
      <c r="O1525" s="27"/>
      <c r="P1525" s="27">
        <v>6</v>
      </c>
      <c r="Q1525" s="28"/>
      <c r="R1525" s="28"/>
      <c r="S1525" s="28"/>
      <c r="T1525" s="29"/>
      <c r="U1525" s="28"/>
      <c r="V1525" s="30">
        <v>1</v>
      </c>
      <c r="W1525" s="30">
        <v>2</v>
      </c>
      <c r="X1525" s="30">
        <v>3</v>
      </c>
      <c r="Y1525" s="30">
        <v>4</v>
      </c>
      <c r="Z1525" s="30">
        <v>5</v>
      </c>
      <c r="AA1525" s="30">
        <v>6</v>
      </c>
      <c r="AB1525" s="30">
        <v>7</v>
      </c>
      <c r="AC1525" s="30" t="s">
        <v>113</v>
      </c>
      <c r="AD1525" s="30" t="s">
        <v>113</v>
      </c>
      <c r="AE1525" s="30" t="s">
        <v>113</v>
      </c>
      <c r="AF1525" s="30" t="s">
        <v>113</v>
      </c>
      <c r="AG1525" s="30" t="s">
        <v>113</v>
      </c>
      <c r="AH1525" s="30" t="s">
        <v>113</v>
      </c>
      <c r="AI1525" s="30" t="s">
        <v>113</v>
      </c>
      <c r="AJ1525" s="30" t="s">
        <v>113</v>
      </c>
      <c r="AK1525" s="30" t="s">
        <v>113</v>
      </c>
      <c r="AL1525" s="30" t="s">
        <v>113</v>
      </c>
      <c r="AM1525" s="30">
        <v>0</v>
      </c>
      <c r="AN1525" s="30">
        <v>23</v>
      </c>
      <c r="AO1525" s="30">
        <v>0</v>
      </c>
      <c r="AP1525" s="30">
        <v>7</v>
      </c>
      <c r="AQ1525" s="31">
        <v>6</v>
      </c>
      <c r="AR1525" s="31">
        <v>6</v>
      </c>
      <c r="AS1525" s="31">
        <v>6</v>
      </c>
      <c r="AT1525" s="32">
        <v>0</v>
      </c>
      <c r="AU1525" s="32">
        <v>0</v>
      </c>
      <c r="AV1525" s="32">
        <v>0</v>
      </c>
      <c r="AW1525" s="32">
        <v>0</v>
      </c>
      <c r="AX1525" s="32">
        <v>0</v>
      </c>
      <c r="AY1525" s="32">
        <v>0</v>
      </c>
      <c r="AZ1525" s="32">
        <v>0</v>
      </c>
      <c r="BA1525" s="32">
        <v>0</v>
      </c>
      <c r="BB1525" s="32">
        <v>0</v>
      </c>
      <c r="BC1525" s="32">
        <v>0</v>
      </c>
      <c r="BD1525" s="33">
        <v>7.2</v>
      </c>
      <c r="BE1525" s="33">
        <v>7.2</v>
      </c>
      <c r="BF1525" s="33">
        <v>7.2</v>
      </c>
      <c r="BG1525" s="33">
        <v>7.2</v>
      </c>
      <c r="BH1525" s="33">
        <v>7.2</v>
      </c>
      <c r="BI1525" s="33">
        <v>7.2</v>
      </c>
      <c r="BJ1525" s="34" t="s">
        <v>113</v>
      </c>
      <c r="BK1525" s="35" t="s">
        <v>113</v>
      </c>
      <c r="BL1525" t="str">
        <f>IF(BY1525&gt;LARGE(BZ1525:$CK1525,1),1,"")</f>
        <v/>
      </c>
      <c r="BM1525" t="str">
        <f>IF(BZ1525&gt;LARGE(CA1525:$CK1525,1),2,"")</f>
        <v/>
      </c>
      <c r="BN1525" t="str">
        <f>IF(CA1525&gt;LARGE(CB1525:$CK1525,1),2.2,"")</f>
        <v/>
      </c>
      <c r="BO1525" t="str">
        <f>IF(CB1525&gt;LARGE(CC1525:$CK1525,1),3,"")</f>
        <v/>
      </c>
      <c r="BP1525" t="str">
        <f>IF(CC1525&gt;LARGE(CD1525:$CK1525,1),3.2,"")</f>
        <v/>
      </c>
      <c r="BQ1525" t="str">
        <f>IF(CD1525&gt;LARGE(CE1525:$CK1525,1),4,"")</f>
        <v/>
      </c>
      <c r="BR1525" t="str">
        <f>IF(CE1525&gt;LARGE(CF1525:$CK1525,1),4.2,"")</f>
        <v/>
      </c>
      <c r="BS1525" t="str">
        <f>IF(CF1525&gt;LARGE(CG1525:$CK1525,1),5,"")</f>
        <v/>
      </c>
      <c r="BT1525" t="str">
        <f>IF(CG1525&gt;LARGE(CH1525:$CK1525,1),5.2,"")</f>
        <v/>
      </c>
      <c r="BU1525" t="str">
        <f>IF(CH1525&gt;LARGE(CI1525:$CK1525,1),6,"")</f>
        <v/>
      </c>
      <c r="BV1525" t="str">
        <f>IF(CI1525&gt;LARGE(CJ1525:$CK1525,1),6.2,"")</f>
        <v/>
      </c>
      <c r="BW1525" t="str">
        <f>IF(CJ1525&gt;LARGE(CK1525:$CK1525,1),7,"")</f>
        <v/>
      </c>
      <c r="BX1525" t="str">
        <f t="shared" si="392"/>
        <v/>
      </c>
      <c r="BY1525" s="36">
        <f t="shared" si="393"/>
        <v>0</v>
      </c>
      <c r="BZ1525" s="36">
        <f t="shared" si="394"/>
        <v>0</v>
      </c>
      <c r="CA1525">
        <f t="shared" si="395"/>
        <v>0</v>
      </c>
      <c r="CB1525" s="36">
        <f t="shared" si="396"/>
        <v>0</v>
      </c>
      <c r="CC1525">
        <f t="shared" si="397"/>
        <v>0</v>
      </c>
      <c r="CD1525" s="36">
        <f t="shared" si="398"/>
        <v>0</v>
      </c>
      <c r="CE1525">
        <f t="shared" si="399"/>
        <v>0</v>
      </c>
      <c r="CF1525" s="36">
        <f t="shared" si="400"/>
        <v>0</v>
      </c>
      <c r="CG1525">
        <f t="shared" si="401"/>
        <v>0</v>
      </c>
      <c r="CH1525" s="36">
        <f t="shared" si="402"/>
        <v>0</v>
      </c>
      <c r="CI1525">
        <f t="shared" si="403"/>
        <v>0</v>
      </c>
      <c r="CJ1525" s="36">
        <f t="shared" si="404"/>
        <v>0</v>
      </c>
      <c r="CK1525">
        <f t="shared" si="405"/>
        <v>0</v>
      </c>
      <c r="DF1525">
        <f t="shared" si="408"/>
        <v>6</v>
      </c>
      <c r="DG1525" s="70">
        <f t="shared" si="406"/>
        <v>0</v>
      </c>
      <c r="DH1525" t="str">
        <f t="shared" si="407"/>
        <v/>
      </c>
    </row>
    <row r="1526" spans="1:112" x14ac:dyDescent="0.25">
      <c r="A1526" s="23">
        <v>108951</v>
      </c>
      <c r="B1526" s="24" t="s">
        <v>2001</v>
      </c>
      <c r="C1526" s="24" t="s">
        <v>495</v>
      </c>
      <c r="D1526" s="25" t="s">
        <v>1881</v>
      </c>
      <c r="E1526" s="26"/>
      <c r="F1526" s="27"/>
      <c r="G1526" s="27"/>
      <c r="H1526" s="27"/>
      <c r="I1526" s="27"/>
      <c r="J1526" s="27"/>
      <c r="K1526" s="27"/>
      <c r="L1526" s="27"/>
      <c r="M1526" s="27"/>
      <c r="N1526" s="26">
        <v>7</v>
      </c>
      <c r="O1526" s="27"/>
      <c r="P1526" s="27">
        <v>7</v>
      </c>
      <c r="Q1526" s="28"/>
      <c r="R1526" s="28"/>
      <c r="S1526" s="28"/>
      <c r="T1526" s="29"/>
      <c r="U1526" s="28"/>
      <c r="V1526" s="30">
        <v>1</v>
      </c>
      <c r="W1526" s="30">
        <v>2</v>
      </c>
      <c r="X1526" s="30">
        <v>3</v>
      </c>
      <c r="Y1526" s="30">
        <v>4</v>
      </c>
      <c r="Z1526" s="30">
        <v>5</v>
      </c>
      <c r="AA1526" s="30">
        <v>6</v>
      </c>
      <c r="AB1526" s="30">
        <v>7</v>
      </c>
      <c r="AC1526" s="30" t="s">
        <v>113</v>
      </c>
      <c r="AD1526" s="30" t="s">
        <v>113</v>
      </c>
      <c r="AE1526" s="30" t="s">
        <v>113</v>
      </c>
      <c r="AF1526" s="30" t="s">
        <v>113</v>
      </c>
      <c r="AG1526" s="30" t="s">
        <v>113</v>
      </c>
      <c r="AH1526" s="30" t="s">
        <v>113</v>
      </c>
      <c r="AI1526" s="30" t="s">
        <v>113</v>
      </c>
      <c r="AJ1526" s="30" t="s">
        <v>113</v>
      </c>
      <c r="AK1526" s="30" t="s">
        <v>113</v>
      </c>
      <c r="AL1526" s="30" t="s">
        <v>113</v>
      </c>
      <c r="AM1526" s="30">
        <v>0</v>
      </c>
      <c r="AN1526" s="30">
        <v>23</v>
      </c>
      <c r="AO1526" s="30">
        <v>0</v>
      </c>
      <c r="AP1526" s="30">
        <v>7</v>
      </c>
      <c r="AQ1526" s="31">
        <v>7</v>
      </c>
      <c r="AR1526" s="31">
        <v>7</v>
      </c>
      <c r="AS1526" s="31">
        <v>7</v>
      </c>
      <c r="AT1526" s="32">
        <v>0</v>
      </c>
      <c r="AU1526" s="32">
        <v>0</v>
      </c>
      <c r="AV1526" s="32">
        <v>0</v>
      </c>
      <c r="AW1526" s="32">
        <v>0</v>
      </c>
      <c r="AX1526" s="32">
        <v>0</v>
      </c>
      <c r="AY1526" s="32">
        <v>0</v>
      </c>
      <c r="AZ1526" s="32">
        <v>0</v>
      </c>
      <c r="BA1526" s="32">
        <v>0</v>
      </c>
      <c r="BB1526" s="32">
        <v>0</v>
      </c>
      <c r="BC1526" s="32">
        <v>0</v>
      </c>
      <c r="BD1526" s="33">
        <v>7.2</v>
      </c>
      <c r="BE1526" s="33">
        <v>7.2</v>
      </c>
      <c r="BF1526" s="33">
        <v>7.2</v>
      </c>
      <c r="BG1526" s="33">
        <v>7.2</v>
      </c>
      <c r="BH1526" s="33">
        <v>7.2</v>
      </c>
      <c r="BI1526" s="33">
        <v>7.2</v>
      </c>
      <c r="BJ1526" s="34" t="s">
        <v>113</v>
      </c>
      <c r="BK1526" s="35" t="s">
        <v>113</v>
      </c>
      <c r="BL1526" t="str">
        <f>IF(BY1526&gt;LARGE(BZ1526:$CK1526,1),1,"")</f>
        <v/>
      </c>
      <c r="BM1526" t="str">
        <f>IF(BZ1526&gt;LARGE(CA1526:$CK1526,1),2,"")</f>
        <v/>
      </c>
      <c r="BN1526" t="str">
        <f>IF(CA1526&gt;LARGE(CB1526:$CK1526,1),2.2,"")</f>
        <v/>
      </c>
      <c r="BO1526" t="str">
        <f>IF(CB1526&gt;LARGE(CC1526:$CK1526,1),3,"")</f>
        <v/>
      </c>
      <c r="BP1526" t="str">
        <f>IF(CC1526&gt;LARGE(CD1526:$CK1526,1),3.2,"")</f>
        <v/>
      </c>
      <c r="BQ1526" t="str">
        <f>IF(CD1526&gt;LARGE(CE1526:$CK1526,1),4,"")</f>
        <v/>
      </c>
      <c r="BR1526" t="str">
        <f>IF(CE1526&gt;LARGE(CF1526:$CK1526,1),4.2,"")</f>
        <v/>
      </c>
      <c r="BS1526" t="str">
        <f>IF(CF1526&gt;LARGE(CG1526:$CK1526,1),5,"")</f>
        <v/>
      </c>
      <c r="BT1526" t="str">
        <f>IF(CG1526&gt;LARGE(CH1526:$CK1526,1),5.2,"")</f>
        <v/>
      </c>
      <c r="BU1526" t="str">
        <f>IF(CH1526&gt;LARGE(CI1526:$CK1526,1),6,"")</f>
        <v/>
      </c>
      <c r="BV1526" t="str">
        <f>IF(CI1526&gt;LARGE(CJ1526:$CK1526,1),6.2,"")</f>
        <v/>
      </c>
      <c r="BW1526" t="str">
        <f>IF(CJ1526&gt;LARGE(CK1526:$CK1526,1),7,"")</f>
        <v/>
      </c>
      <c r="BX1526" t="str">
        <f t="shared" si="392"/>
        <v/>
      </c>
      <c r="BY1526" s="36">
        <f t="shared" si="393"/>
        <v>0</v>
      </c>
      <c r="BZ1526" s="36">
        <f t="shared" si="394"/>
        <v>0</v>
      </c>
      <c r="CA1526">
        <f t="shared" si="395"/>
        <v>0</v>
      </c>
      <c r="CB1526" s="36">
        <f t="shared" si="396"/>
        <v>0</v>
      </c>
      <c r="CC1526">
        <f t="shared" si="397"/>
        <v>0</v>
      </c>
      <c r="CD1526" s="36">
        <f t="shared" si="398"/>
        <v>0</v>
      </c>
      <c r="CE1526">
        <f t="shared" si="399"/>
        <v>0</v>
      </c>
      <c r="CF1526" s="36">
        <f t="shared" si="400"/>
        <v>0</v>
      </c>
      <c r="CG1526">
        <f t="shared" si="401"/>
        <v>0</v>
      </c>
      <c r="CH1526" s="36">
        <f t="shared" si="402"/>
        <v>0</v>
      </c>
      <c r="CI1526">
        <f t="shared" si="403"/>
        <v>0</v>
      </c>
      <c r="CJ1526" s="36">
        <f t="shared" si="404"/>
        <v>0</v>
      </c>
      <c r="CK1526">
        <f t="shared" si="405"/>
        <v>0</v>
      </c>
      <c r="DF1526">
        <f t="shared" si="408"/>
        <v>7</v>
      </c>
      <c r="DG1526" s="70">
        <f t="shared" si="406"/>
        <v>0</v>
      </c>
      <c r="DH1526" t="str">
        <f t="shared" si="407"/>
        <v/>
      </c>
    </row>
    <row r="1527" spans="1:112" x14ac:dyDescent="0.25">
      <c r="A1527" s="23">
        <v>69148</v>
      </c>
      <c r="B1527" s="24" t="s">
        <v>2002</v>
      </c>
      <c r="C1527" s="24" t="s">
        <v>941</v>
      </c>
      <c r="D1527" s="25" t="s">
        <v>1881</v>
      </c>
      <c r="E1527" s="26">
        <v>6</v>
      </c>
      <c r="F1527" s="27">
        <v>6</v>
      </c>
      <c r="G1527" s="27">
        <v>6</v>
      </c>
      <c r="H1527" s="27">
        <v>5</v>
      </c>
      <c r="I1527" s="27">
        <v>3</v>
      </c>
      <c r="J1527" s="27"/>
      <c r="K1527" s="27" t="s">
        <v>408</v>
      </c>
      <c r="L1527" s="27">
        <v>6</v>
      </c>
      <c r="M1527" s="27">
        <v>6</v>
      </c>
      <c r="N1527" s="26"/>
      <c r="O1527" s="27">
        <v>6</v>
      </c>
      <c r="P1527" s="27">
        <v>6</v>
      </c>
      <c r="Q1527" s="28"/>
      <c r="R1527" s="28"/>
      <c r="S1527" s="28"/>
      <c r="T1527" s="29"/>
      <c r="U1527" s="28"/>
      <c r="V1527" s="30">
        <v>1</v>
      </c>
      <c r="W1527" s="30">
        <v>2</v>
      </c>
      <c r="X1527" s="30">
        <v>3</v>
      </c>
      <c r="Y1527" s="30">
        <v>4</v>
      </c>
      <c r="Z1527" s="30">
        <v>5</v>
      </c>
      <c r="AA1527" s="30">
        <v>6</v>
      </c>
      <c r="AB1527" s="30">
        <v>7</v>
      </c>
      <c r="AC1527" s="30" t="s">
        <v>113</v>
      </c>
      <c r="AD1527" s="30" t="s">
        <v>113</v>
      </c>
      <c r="AE1527" s="30" t="s">
        <v>113</v>
      </c>
      <c r="AF1527" s="30" t="s">
        <v>113</v>
      </c>
      <c r="AG1527" s="30" t="s">
        <v>113</v>
      </c>
      <c r="AH1527" s="30" t="s">
        <v>113</v>
      </c>
      <c r="AI1527" s="30" t="s">
        <v>113</v>
      </c>
      <c r="AJ1527" s="30" t="s">
        <v>113</v>
      </c>
      <c r="AK1527" s="30" t="s">
        <v>113</v>
      </c>
      <c r="AL1527" s="30" t="s">
        <v>113</v>
      </c>
      <c r="AM1527" s="30">
        <v>0</v>
      </c>
      <c r="AN1527" s="30">
        <v>23</v>
      </c>
      <c r="AO1527" s="30">
        <v>0</v>
      </c>
      <c r="AP1527" s="30">
        <v>7</v>
      </c>
      <c r="AQ1527" s="31">
        <v>6</v>
      </c>
      <c r="AR1527" s="31">
        <v>6</v>
      </c>
      <c r="AS1527" s="31">
        <v>6</v>
      </c>
      <c r="AT1527" s="32">
        <v>0</v>
      </c>
      <c r="AU1527" s="32">
        <v>0</v>
      </c>
      <c r="AV1527" s="32">
        <v>0</v>
      </c>
      <c r="AW1527" s="32">
        <v>0</v>
      </c>
      <c r="AX1527" s="32">
        <v>0</v>
      </c>
      <c r="AY1527" s="32">
        <v>0</v>
      </c>
      <c r="AZ1527" s="32">
        <v>0</v>
      </c>
      <c r="BA1527" s="32">
        <v>0</v>
      </c>
      <c r="BB1527" s="32">
        <v>0</v>
      </c>
      <c r="BC1527" s="32">
        <v>0</v>
      </c>
      <c r="BD1527" s="33">
        <v>7.2</v>
      </c>
      <c r="BE1527" s="33">
        <v>7.2</v>
      </c>
      <c r="BF1527" s="33">
        <v>7.2</v>
      </c>
      <c r="BG1527" s="33">
        <v>7.2</v>
      </c>
      <c r="BH1527" s="33">
        <v>7.2</v>
      </c>
      <c r="BI1527" s="33">
        <v>7.2</v>
      </c>
      <c r="BJ1527" s="34" t="s">
        <v>113</v>
      </c>
      <c r="BK1527" s="35" t="s">
        <v>113</v>
      </c>
      <c r="BL1527" t="str">
        <f>IF(BY1527&gt;LARGE(BZ1527:$CK1527,1),1,"")</f>
        <v/>
      </c>
      <c r="BM1527" t="str">
        <f>IF(BZ1527&gt;LARGE(CA1527:$CK1527,1),2,"")</f>
        <v/>
      </c>
      <c r="BN1527" t="str">
        <f>IF(CA1527&gt;LARGE(CB1527:$CK1527,1),2.2,"")</f>
        <v/>
      </c>
      <c r="BO1527" t="str">
        <f>IF(CB1527&gt;LARGE(CC1527:$CK1527,1),3,"")</f>
        <v/>
      </c>
      <c r="BP1527" t="str">
        <f>IF(CC1527&gt;LARGE(CD1527:$CK1527,1),3.2,"")</f>
        <v/>
      </c>
      <c r="BQ1527" t="str">
        <f>IF(CD1527&gt;LARGE(CE1527:$CK1527,1),4,"")</f>
        <v/>
      </c>
      <c r="BR1527" t="str">
        <f>IF(CE1527&gt;LARGE(CF1527:$CK1527,1),4.2,"")</f>
        <v/>
      </c>
      <c r="BS1527" t="str">
        <f>IF(CF1527&gt;LARGE(CG1527:$CK1527,1),5,"")</f>
        <v/>
      </c>
      <c r="BT1527" t="str">
        <f>IF(CG1527&gt;LARGE(CH1527:$CK1527,1),5.2,"")</f>
        <v/>
      </c>
      <c r="BU1527" t="str">
        <f>IF(CH1527&gt;LARGE(CI1527:$CK1527,1),6,"")</f>
        <v/>
      </c>
      <c r="BV1527" t="str">
        <f>IF(CI1527&gt;LARGE(CJ1527:$CK1527,1),6.2,"")</f>
        <v/>
      </c>
      <c r="BW1527" t="str">
        <f>IF(CJ1527&gt;LARGE(CK1527:$CK1527,1),7,"")</f>
        <v/>
      </c>
      <c r="BX1527" t="str">
        <f t="shared" si="392"/>
        <v/>
      </c>
      <c r="BY1527" s="36">
        <f t="shared" si="393"/>
        <v>0</v>
      </c>
      <c r="BZ1527" s="36">
        <f t="shared" si="394"/>
        <v>0</v>
      </c>
      <c r="CA1527">
        <f t="shared" si="395"/>
        <v>0</v>
      </c>
      <c r="CB1527" s="36">
        <f t="shared" si="396"/>
        <v>0</v>
      </c>
      <c r="CC1527">
        <f t="shared" si="397"/>
        <v>0</v>
      </c>
      <c r="CD1527" s="36">
        <f t="shared" si="398"/>
        <v>0</v>
      </c>
      <c r="CE1527">
        <f t="shared" si="399"/>
        <v>0</v>
      </c>
      <c r="CF1527" s="36">
        <f t="shared" si="400"/>
        <v>0</v>
      </c>
      <c r="CG1527">
        <f t="shared" si="401"/>
        <v>0</v>
      </c>
      <c r="CH1527" s="36">
        <f t="shared" si="402"/>
        <v>0</v>
      </c>
      <c r="CI1527">
        <f t="shared" si="403"/>
        <v>0</v>
      </c>
      <c r="CJ1527" s="36">
        <f t="shared" si="404"/>
        <v>0</v>
      </c>
      <c r="CK1527">
        <f t="shared" si="405"/>
        <v>0</v>
      </c>
      <c r="DF1527">
        <f t="shared" si="408"/>
        <v>6</v>
      </c>
      <c r="DG1527" s="70">
        <f t="shared" si="406"/>
        <v>0</v>
      </c>
      <c r="DH1527" t="str">
        <f t="shared" si="407"/>
        <v/>
      </c>
    </row>
    <row r="1528" spans="1:112" x14ac:dyDescent="0.25">
      <c r="A1528" s="23">
        <v>102734</v>
      </c>
      <c r="B1528" s="24" t="s">
        <v>2003</v>
      </c>
      <c r="C1528" s="24" t="s">
        <v>188</v>
      </c>
      <c r="D1528" s="25" t="s">
        <v>1881</v>
      </c>
      <c r="E1528" s="26">
        <v>6</v>
      </c>
      <c r="F1528" s="27">
        <v>4</v>
      </c>
      <c r="G1528" s="27">
        <v>5</v>
      </c>
      <c r="H1528" s="27">
        <v>4</v>
      </c>
      <c r="I1528" s="27">
        <v>2</v>
      </c>
      <c r="J1528" s="27">
        <v>3</v>
      </c>
      <c r="K1528" s="27">
        <v>3</v>
      </c>
      <c r="L1528" s="27">
        <v>2</v>
      </c>
      <c r="M1528" s="27">
        <v>2</v>
      </c>
      <c r="N1528" s="26">
        <v>2</v>
      </c>
      <c r="O1528" s="27">
        <v>2</v>
      </c>
      <c r="P1528" s="27">
        <v>2</v>
      </c>
      <c r="Q1528" s="28"/>
      <c r="R1528" s="28"/>
      <c r="S1528" s="28"/>
      <c r="T1528" s="29"/>
      <c r="U1528" s="28"/>
      <c r="V1528" s="30">
        <v>1</v>
      </c>
      <c r="W1528" s="30">
        <v>2</v>
      </c>
      <c r="X1528" s="30">
        <v>3</v>
      </c>
      <c r="Y1528" s="30">
        <v>4</v>
      </c>
      <c r="Z1528" s="30">
        <v>5</v>
      </c>
      <c r="AA1528" s="30">
        <v>6</v>
      </c>
      <c r="AB1528" s="30">
        <v>7</v>
      </c>
      <c r="AC1528" s="30" t="s">
        <v>113</v>
      </c>
      <c r="AD1528" s="30" t="s">
        <v>113</v>
      </c>
      <c r="AE1528" s="30" t="s">
        <v>113</v>
      </c>
      <c r="AF1528" s="30" t="s">
        <v>113</v>
      </c>
      <c r="AG1528" s="30" t="s">
        <v>113</v>
      </c>
      <c r="AH1528" s="30" t="s">
        <v>113</v>
      </c>
      <c r="AI1528" s="30" t="s">
        <v>113</v>
      </c>
      <c r="AJ1528" s="30" t="s">
        <v>113</v>
      </c>
      <c r="AK1528" s="30" t="s">
        <v>113</v>
      </c>
      <c r="AL1528" s="30" t="s">
        <v>113</v>
      </c>
      <c r="AM1528" s="30">
        <v>0</v>
      </c>
      <c r="AN1528" s="30">
        <v>23</v>
      </c>
      <c r="AO1528" s="30">
        <v>4</v>
      </c>
      <c r="AP1528" s="30">
        <v>3</v>
      </c>
      <c r="AQ1528" s="31">
        <v>2</v>
      </c>
      <c r="AR1528" s="31">
        <v>2</v>
      </c>
      <c r="AS1528" s="31">
        <v>2</v>
      </c>
      <c r="AT1528" s="32">
        <v>0</v>
      </c>
      <c r="AU1528" s="32">
        <v>0</v>
      </c>
      <c r="AV1528" s="32">
        <v>0</v>
      </c>
      <c r="AW1528" s="32">
        <v>0</v>
      </c>
      <c r="AX1528" s="32">
        <v>0</v>
      </c>
      <c r="AY1528" s="32">
        <v>0</v>
      </c>
      <c r="AZ1528" s="32">
        <v>0</v>
      </c>
      <c r="BA1528" s="32">
        <v>0</v>
      </c>
      <c r="BB1528" s="32">
        <v>0</v>
      </c>
      <c r="BC1528" s="32">
        <v>0</v>
      </c>
      <c r="BD1528" s="33">
        <v>7.2</v>
      </c>
      <c r="BE1528" s="33">
        <v>7.2</v>
      </c>
      <c r="BF1528" s="33">
        <v>7.2</v>
      </c>
      <c r="BG1528" s="33">
        <v>7.2</v>
      </c>
      <c r="BH1528" s="33">
        <v>7.2</v>
      </c>
      <c r="BI1528" s="33">
        <v>7.2</v>
      </c>
      <c r="BJ1528" s="34" t="s">
        <v>113</v>
      </c>
      <c r="BK1528" s="35" t="s">
        <v>113</v>
      </c>
      <c r="BL1528" t="str">
        <f>IF(BY1528&gt;LARGE(BZ1528:$CK1528,1),1,"")</f>
        <v/>
      </c>
      <c r="BM1528" t="str">
        <f>IF(BZ1528&gt;LARGE(CA1528:$CK1528,1),2,"")</f>
        <v/>
      </c>
      <c r="BN1528" t="str">
        <f>IF(CA1528&gt;LARGE(CB1528:$CK1528,1),2.2,"")</f>
        <v/>
      </c>
      <c r="BO1528" t="str">
        <f>IF(CB1528&gt;LARGE(CC1528:$CK1528,1),3,"")</f>
        <v/>
      </c>
      <c r="BP1528" t="str">
        <f>IF(CC1528&gt;LARGE(CD1528:$CK1528,1),3.2,"")</f>
        <v/>
      </c>
      <c r="BQ1528" t="str">
        <f>IF(CD1528&gt;LARGE(CE1528:$CK1528,1),4,"")</f>
        <v/>
      </c>
      <c r="BR1528" t="str">
        <f>IF(CE1528&gt;LARGE(CF1528:$CK1528,1),4.2,"")</f>
        <v/>
      </c>
      <c r="BS1528" t="str">
        <f>IF(CF1528&gt;LARGE(CG1528:$CK1528,1),5,"")</f>
        <v/>
      </c>
      <c r="BT1528" t="str">
        <f>IF(CG1528&gt;LARGE(CH1528:$CK1528,1),5.2,"")</f>
        <v/>
      </c>
      <c r="BU1528" t="str">
        <f>IF(CH1528&gt;LARGE(CI1528:$CK1528,1),6,"")</f>
        <v/>
      </c>
      <c r="BV1528" t="str">
        <f>IF(CI1528&gt;LARGE(CJ1528:$CK1528,1),6.2,"")</f>
        <v/>
      </c>
      <c r="BW1528" t="str">
        <f>IF(CJ1528&gt;LARGE(CK1528:$CK1528,1),7,"")</f>
        <v/>
      </c>
      <c r="BX1528" t="str">
        <f t="shared" si="392"/>
        <v/>
      </c>
      <c r="BY1528" s="36">
        <f t="shared" si="393"/>
        <v>0</v>
      </c>
      <c r="BZ1528" s="36">
        <f t="shared" si="394"/>
        <v>0</v>
      </c>
      <c r="CA1528">
        <f t="shared" si="395"/>
        <v>0</v>
      </c>
      <c r="CB1528" s="36">
        <f t="shared" si="396"/>
        <v>0</v>
      </c>
      <c r="CC1528">
        <f t="shared" si="397"/>
        <v>0</v>
      </c>
      <c r="CD1528" s="36">
        <f t="shared" si="398"/>
        <v>0</v>
      </c>
      <c r="CE1528">
        <f t="shared" si="399"/>
        <v>0</v>
      </c>
      <c r="CF1528" s="36">
        <f t="shared" si="400"/>
        <v>0</v>
      </c>
      <c r="CG1528">
        <f t="shared" si="401"/>
        <v>0</v>
      </c>
      <c r="CH1528" s="36">
        <f t="shared" si="402"/>
        <v>0</v>
      </c>
      <c r="CI1528">
        <f t="shared" si="403"/>
        <v>0</v>
      </c>
      <c r="CJ1528" s="36">
        <f t="shared" si="404"/>
        <v>0</v>
      </c>
      <c r="CK1528">
        <f t="shared" si="405"/>
        <v>0</v>
      </c>
      <c r="DF1528">
        <f t="shared" si="408"/>
        <v>2</v>
      </c>
      <c r="DG1528" s="70">
        <f t="shared" si="406"/>
        <v>0</v>
      </c>
      <c r="DH1528" t="str">
        <f t="shared" si="407"/>
        <v/>
      </c>
    </row>
    <row r="1529" spans="1:112" x14ac:dyDescent="0.25">
      <c r="A1529" s="23">
        <v>15385</v>
      </c>
      <c r="B1529" s="24" t="s">
        <v>2004</v>
      </c>
      <c r="C1529" s="24" t="s">
        <v>2005</v>
      </c>
      <c r="D1529" s="25" t="s">
        <v>1881</v>
      </c>
      <c r="E1529" s="26"/>
      <c r="F1529" s="27"/>
      <c r="G1529" s="27"/>
      <c r="H1529" s="27"/>
      <c r="I1529" s="27"/>
      <c r="J1529" s="27"/>
      <c r="K1529" s="27"/>
      <c r="L1529" s="27"/>
      <c r="M1529" s="27">
        <v>7</v>
      </c>
      <c r="N1529" s="26">
        <v>7</v>
      </c>
      <c r="O1529" s="27">
        <v>7</v>
      </c>
      <c r="P1529" s="27">
        <v>7</v>
      </c>
      <c r="Q1529" s="28"/>
      <c r="R1529" s="28"/>
      <c r="S1529" s="28"/>
      <c r="T1529" s="29"/>
      <c r="U1529" s="28"/>
      <c r="V1529" s="30">
        <v>1</v>
      </c>
      <c r="W1529" s="30">
        <v>2</v>
      </c>
      <c r="X1529" s="30">
        <v>3</v>
      </c>
      <c r="Y1529" s="30">
        <v>4</v>
      </c>
      <c r="Z1529" s="30">
        <v>5</v>
      </c>
      <c r="AA1529" s="30">
        <v>6</v>
      </c>
      <c r="AB1529" s="30">
        <v>7</v>
      </c>
      <c r="AC1529" s="30" t="s">
        <v>113</v>
      </c>
      <c r="AD1529" s="30" t="s">
        <v>113</v>
      </c>
      <c r="AE1529" s="30" t="s">
        <v>113</v>
      </c>
      <c r="AF1529" s="30" t="s">
        <v>113</v>
      </c>
      <c r="AG1529" s="30" t="s">
        <v>113</v>
      </c>
      <c r="AH1529" s="30" t="s">
        <v>113</v>
      </c>
      <c r="AI1529" s="30" t="s">
        <v>113</v>
      </c>
      <c r="AJ1529" s="30" t="s">
        <v>113</v>
      </c>
      <c r="AK1529" s="30" t="s">
        <v>113</v>
      </c>
      <c r="AL1529" s="30" t="s">
        <v>113</v>
      </c>
      <c r="AM1529" s="30">
        <v>0</v>
      </c>
      <c r="AN1529" s="30">
        <v>23</v>
      </c>
      <c r="AO1529" s="30">
        <v>0</v>
      </c>
      <c r="AP1529" s="30">
        <v>7</v>
      </c>
      <c r="AQ1529" s="31">
        <v>7</v>
      </c>
      <c r="AR1529" s="31">
        <v>7</v>
      </c>
      <c r="AS1529" s="31">
        <v>7</v>
      </c>
      <c r="AT1529" s="32">
        <v>0</v>
      </c>
      <c r="AU1529" s="32">
        <v>0</v>
      </c>
      <c r="AV1529" s="32">
        <v>0</v>
      </c>
      <c r="AW1529" s="32">
        <v>0</v>
      </c>
      <c r="AX1529" s="32">
        <v>0</v>
      </c>
      <c r="AY1529" s="32">
        <v>0</v>
      </c>
      <c r="AZ1529" s="32">
        <v>0</v>
      </c>
      <c r="BA1529" s="32">
        <v>0</v>
      </c>
      <c r="BB1529" s="32">
        <v>0</v>
      </c>
      <c r="BC1529" s="32">
        <v>0</v>
      </c>
      <c r="BD1529" s="33">
        <v>7.2</v>
      </c>
      <c r="BE1529" s="33">
        <v>7.2</v>
      </c>
      <c r="BF1529" s="33">
        <v>7.2</v>
      </c>
      <c r="BG1529" s="33">
        <v>7.2</v>
      </c>
      <c r="BH1529" s="33">
        <v>7.2</v>
      </c>
      <c r="BI1529" s="33">
        <v>7.2</v>
      </c>
      <c r="BJ1529" s="34" t="s">
        <v>113</v>
      </c>
      <c r="BK1529" s="35" t="s">
        <v>113</v>
      </c>
      <c r="BL1529" t="str">
        <f>IF(BY1529&gt;LARGE(BZ1529:$CK1529,1),1,"")</f>
        <v/>
      </c>
      <c r="BM1529" t="str">
        <f>IF(BZ1529&gt;LARGE(CA1529:$CK1529,1),2,"")</f>
        <v/>
      </c>
      <c r="BN1529" t="str">
        <f>IF(CA1529&gt;LARGE(CB1529:$CK1529,1),2.2,"")</f>
        <v/>
      </c>
      <c r="BO1529" t="str">
        <f>IF(CB1529&gt;LARGE(CC1529:$CK1529,1),3,"")</f>
        <v/>
      </c>
      <c r="BP1529" t="str">
        <f>IF(CC1529&gt;LARGE(CD1529:$CK1529,1),3.2,"")</f>
        <v/>
      </c>
      <c r="BQ1529" t="str">
        <f>IF(CD1529&gt;LARGE(CE1529:$CK1529,1),4,"")</f>
        <v/>
      </c>
      <c r="BR1529" t="str">
        <f>IF(CE1529&gt;LARGE(CF1529:$CK1529,1),4.2,"")</f>
        <v/>
      </c>
      <c r="BS1529" t="str">
        <f>IF(CF1529&gt;LARGE(CG1529:$CK1529,1),5,"")</f>
        <v/>
      </c>
      <c r="BT1529" t="str">
        <f>IF(CG1529&gt;LARGE(CH1529:$CK1529,1),5.2,"")</f>
        <v/>
      </c>
      <c r="BU1529" t="str">
        <f>IF(CH1529&gt;LARGE(CI1529:$CK1529,1),6,"")</f>
        <v/>
      </c>
      <c r="BV1529" t="str">
        <f>IF(CI1529&gt;LARGE(CJ1529:$CK1529,1),6.2,"")</f>
        <v/>
      </c>
      <c r="BW1529" t="str">
        <f>IF(CJ1529&gt;LARGE(CK1529:$CK1529,1),7,"")</f>
        <v/>
      </c>
      <c r="BX1529" t="str">
        <f t="shared" si="392"/>
        <v/>
      </c>
      <c r="BY1529" s="36">
        <f t="shared" si="393"/>
        <v>0</v>
      </c>
      <c r="BZ1529" s="36">
        <f t="shared" si="394"/>
        <v>0</v>
      </c>
      <c r="CA1529">
        <f t="shared" si="395"/>
        <v>0</v>
      </c>
      <c r="CB1529" s="36">
        <f t="shared" si="396"/>
        <v>0</v>
      </c>
      <c r="CC1529">
        <f t="shared" si="397"/>
        <v>0</v>
      </c>
      <c r="CD1529" s="36">
        <f t="shared" si="398"/>
        <v>0</v>
      </c>
      <c r="CE1529">
        <f t="shared" si="399"/>
        <v>0</v>
      </c>
      <c r="CF1529" s="36">
        <f t="shared" si="400"/>
        <v>0</v>
      </c>
      <c r="CG1529">
        <f t="shared" si="401"/>
        <v>0</v>
      </c>
      <c r="CH1529" s="36">
        <f t="shared" si="402"/>
        <v>0</v>
      </c>
      <c r="CI1529">
        <f t="shared" si="403"/>
        <v>0</v>
      </c>
      <c r="CJ1529" s="36">
        <f t="shared" si="404"/>
        <v>0</v>
      </c>
      <c r="CK1529">
        <f t="shared" si="405"/>
        <v>0</v>
      </c>
      <c r="DF1529">
        <f t="shared" si="408"/>
        <v>7</v>
      </c>
      <c r="DG1529" s="70">
        <f t="shared" si="406"/>
        <v>0</v>
      </c>
      <c r="DH1529" t="str">
        <f t="shared" si="407"/>
        <v/>
      </c>
    </row>
    <row r="1530" spans="1:112" x14ac:dyDescent="0.25">
      <c r="A1530" s="23">
        <v>113392</v>
      </c>
      <c r="B1530" s="24" t="s">
        <v>2006</v>
      </c>
      <c r="C1530" s="24" t="s">
        <v>2007</v>
      </c>
      <c r="D1530" s="25" t="s">
        <v>1881</v>
      </c>
      <c r="E1530" s="26"/>
      <c r="F1530" s="27"/>
      <c r="G1530" s="27"/>
      <c r="H1530" s="27"/>
      <c r="I1530" s="27"/>
      <c r="J1530" s="27"/>
      <c r="K1530" s="27"/>
      <c r="L1530" s="27"/>
      <c r="M1530" s="27"/>
      <c r="N1530" s="26"/>
      <c r="O1530" s="27"/>
      <c r="P1530" s="27">
        <v>5</v>
      </c>
      <c r="Q1530" s="28"/>
      <c r="R1530" s="28"/>
      <c r="S1530" s="28"/>
      <c r="T1530" s="29"/>
      <c r="U1530" s="28"/>
      <c r="V1530" s="30">
        <v>1</v>
      </c>
      <c r="W1530" s="30">
        <v>2</v>
      </c>
      <c r="X1530" s="30">
        <v>3</v>
      </c>
      <c r="Y1530" s="30">
        <v>4</v>
      </c>
      <c r="Z1530" s="30">
        <v>5</v>
      </c>
      <c r="AA1530" s="30">
        <v>6</v>
      </c>
      <c r="AB1530" s="30">
        <v>7</v>
      </c>
      <c r="AC1530" s="30" t="s">
        <v>113</v>
      </c>
      <c r="AD1530" s="30" t="s">
        <v>113</v>
      </c>
      <c r="AE1530" s="30" t="s">
        <v>113</v>
      </c>
      <c r="AF1530" s="30" t="s">
        <v>113</v>
      </c>
      <c r="AG1530" s="30" t="s">
        <v>113</v>
      </c>
      <c r="AH1530" s="30" t="s">
        <v>113</v>
      </c>
      <c r="AI1530" s="30" t="s">
        <v>113</v>
      </c>
      <c r="AJ1530" s="30" t="s">
        <v>113</v>
      </c>
      <c r="AK1530" s="30" t="s">
        <v>113</v>
      </c>
      <c r="AL1530" s="30" t="s">
        <v>113</v>
      </c>
      <c r="AM1530" s="30">
        <v>0</v>
      </c>
      <c r="AN1530" s="30">
        <v>23</v>
      </c>
      <c r="AO1530" s="30">
        <v>1</v>
      </c>
      <c r="AP1530" s="30">
        <v>6</v>
      </c>
      <c r="AQ1530" s="31">
        <v>5</v>
      </c>
      <c r="AR1530" s="31">
        <v>5</v>
      </c>
      <c r="AS1530" s="31">
        <v>5</v>
      </c>
      <c r="AT1530" s="32">
        <v>0</v>
      </c>
      <c r="AU1530" s="32">
        <v>0</v>
      </c>
      <c r="AV1530" s="32">
        <v>0</v>
      </c>
      <c r="AW1530" s="32">
        <v>0</v>
      </c>
      <c r="AX1530" s="32">
        <v>0</v>
      </c>
      <c r="AY1530" s="32">
        <v>0</v>
      </c>
      <c r="AZ1530" s="32">
        <v>0</v>
      </c>
      <c r="BA1530" s="32">
        <v>0</v>
      </c>
      <c r="BB1530" s="32">
        <v>0</v>
      </c>
      <c r="BC1530" s="32">
        <v>0</v>
      </c>
      <c r="BD1530" s="33">
        <v>7.2</v>
      </c>
      <c r="BE1530" s="33">
        <v>7.2</v>
      </c>
      <c r="BF1530" s="33">
        <v>7.2</v>
      </c>
      <c r="BG1530" s="33">
        <v>7.2</v>
      </c>
      <c r="BH1530" s="33">
        <v>7.2</v>
      </c>
      <c r="BI1530" s="33">
        <v>7.2</v>
      </c>
      <c r="BJ1530" s="34" t="s">
        <v>113</v>
      </c>
      <c r="BK1530" s="35" t="s">
        <v>113</v>
      </c>
      <c r="BL1530" t="str">
        <f>IF(BY1530&gt;LARGE(BZ1530:$CK1530,1),1,"")</f>
        <v/>
      </c>
      <c r="BM1530" t="str">
        <f>IF(BZ1530&gt;LARGE(CA1530:$CK1530,1),2,"")</f>
        <v/>
      </c>
      <c r="BN1530" t="str">
        <f>IF(CA1530&gt;LARGE(CB1530:$CK1530,1),2.2,"")</f>
        <v/>
      </c>
      <c r="BO1530" t="str">
        <f>IF(CB1530&gt;LARGE(CC1530:$CK1530,1),3,"")</f>
        <v/>
      </c>
      <c r="BP1530" t="str">
        <f>IF(CC1530&gt;LARGE(CD1530:$CK1530,1),3.2,"")</f>
        <v/>
      </c>
      <c r="BQ1530" t="str">
        <f>IF(CD1530&gt;LARGE(CE1530:$CK1530,1),4,"")</f>
        <v/>
      </c>
      <c r="BR1530" t="str">
        <f>IF(CE1530&gt;LARGE(CF1530:$CK1530,1),4.2,"")</f>
        <v/>
      </c>
      <c r="BS1530" t="str">
        <f>IF(CF1530&gt;LARGE(CG1530:$CK1530,1),5,"")</f>
        <v/>
      </c>
      <c r="BT1530" t="str">
        <f>IF(CG1530&gt;LARGE(CH1530:$CK1530,1),5.2,"")</f>
        <v/>
      </c>
      <c r="BU1530" t="str">
        <f>IF(CH1530&gt;LARGE(CI1530:$CK1530,1),6,"")</f>
        <v/>
      </c>
      <c r="BV1530" t="str">
        <f>IF(CI1530&gt;LARGE(CJ1530:$CK1530,1),6.2,"")</f>
        <v/>
      </c>
      <c r="BW1530" t="str">
        <f>IF(CJ1530&gt;LARGE(CK1530:$CK1530,1),7,"")</f>
        <v/>
      </c>
      <c r="BX1530" t="str">
        <f t="shared" si="392"/>
        <v/>
      </c>
      <c r="BY1530" s="36">
        <f t="shared" si="393"/>
        <v>0</v>
      </c>
      <c r="BZ1530" s="36">
        <f t="shared" si="394"/>
        <v>0</v>
      </c>
      <c r="CA1530">
        <f t="shared" si="395"/>
        <v>0</v>
      </c>
      <c r="CB1530" s="36">
        <f t="shared" si="396"/>
        <v>0</v>
      </c>
      <c r="CC1530">
        <f t="shared" si="397"/>
        <v>0</v>
      </c>
      <c r="CD1530" s="36">
        <f t="shared" si="398"/>
        <v>0</v>
      </c>
      <c r="CE1530">
        <f t="shared" si="399"/>
        <v>0</v>
      </c>
      <c r="CF1530" s="36">
        <f t="shared" si="400"/>
        <v>0</v>
      </c>
      <c r="CG1530">
        <f t="shared" si="401"/>
        <v>0</v>
      </c>
      <c r="CH1530" s="36">
        <f t="shared" si="402"/>
        <v>0</v>
      </c>
      <c r="CI1530">
        <f t="shared" si="403"/>
        <v>0</v>
      </c>
      <c r="CJ1530" s="36">
        <f t="shared" si="404"/>
        <v>0</v>
      </c>
      <c r="CK1530">
        <f t="shared" si="405"/>
        <v>0</v>
      </c>
      <c r="DF1530">
        <f t="shared" si="408"/>
        <v>5</v>
      </c>
      <c r="DG1530" s="70">
        <f t="shared" si="406"/>
        <v>0</v>
      </c>
      <c r="DH1530" t="str">
        <f t="shared" si="407"/>
        <v/>
      </c>
    </row>
    <row r="1531" spans="1:112" x14ac:dyDescent="0.25">
      <c r="A1531" s="23">
        <v>153077</v>
      </c>
      <c r="B1531" s="24" t="s">
        <v>2008</v>
      </c>
      <c r="C1531" s="24" t="s">
        <v>2009</v>
      </c>
      <c r="D1531" s="25" t="s">
        <v>1881</v>
      </c>
      <c r="E1531" s="26"/>
      <c r="F1531" s="27"/>
      <c r="G1531" s="27"/>
      <c r="H1531" s="27"/>
      <c r="I1531" s="27"/>
      <c r="J1531" s="27"/>
      <c r="K1531" s="27"/>
      <c r="L1531" s="27"/>
      <c r="M1531" s="27"/>
      <c r="N1531" s="26"/>
      <c r="O1531" s="27"/>
      <c r="P1531" s="27"/>
      <c r="Q1531" s="28"/>
      <c r="R1531" s="28"/>
      <c r="S1531" s="28"/>
      <c r="T1531" s="29"/>
      <c r="U1531" s="28"/>
      <c r="V1531" s="30">
        <v>1</v>
      </c>
      <c r="W1531" s="30">
        <v>2</v>
      </c>
      <c r="X1531" s="30">
        <v>3</v>
      </c>
      <c r="Y1531" s="30">
        <v>4</v>
      </c>
      <c r="Z1531" s="30">
        <v>5</v>
      </c>
      <c r="AA1531" s="30">
        <v>6</v>
      </c>
      <c r="AB1531" s="30">
        <v>7</v>
      </c>
      <c r="AC1531" s="30" t="s">
        <v>113</v>
      </c>
      <c r="AD1531" s="30" t="s">
        <v>113</v>
      </c>
      <c r="AE1531" s="30" t="s">
        <v>113</v>
      </c>
      <c r="AF1531" s="30" t="s">
        <v>113</v>
      </c>
      <c r="AG1531" s="30" t="s">
        <v>113</v>
      </c>
      <c r="AH1531" s="30" t="s">
        <v>113</v>
      </c>
      <c r="AI1531" s="30" t="s">
        <v>113</v>
      </c>
      <c r="AJ1531" s="30" t="s">
        <v>113</v>
      </c>
      <c r="AK1531" s="30" t="s">
        <v>113</v>
      </c>
      <c r="AL1531" s="30" t="s">
        <v>113</v>
      </c>
      <c r="AM1531" s="30">
        <v>0</v>
      </c>
      <c r="AN1531" s="30">
        <v>23</v>
      </c>
      <c r="AO1531" s="30">
        <v>0</v>
      </c>
      <c r="AP1531" s="30">
        <v>7</v>
      </c>
      <c r="AQ1531" s="31" t="s">
        <v>113</v>
      </c>
      <c r="AR1531" s="31">
        <v>6</v>
      </c>
      <c r="AS1531" s="31">
        <v>6</v>
      </c>
      <c r="AT1531" s="32">
        <v>6</v>
      </c>
      <c r="AU1531" s="32">
        <v>6</v>
      </c>
      <c r="AV1531" s="32">
        <v>6</v>
      </c>
      <c r="AW1531" s="32">
        <v>6</v>
      </c>
      <c r="AX1531" s="32">
        <v>6</v>
      </c>
      <c r="AY1531" s="32">
        <v>6</v>
      </c>
      <c r="AZ1531" s="32">
        <v>6</v>
      </c>
      <c r="BA1531" s="32">
        <v>6</v>
      </c>
      <c r="BB1531" s="32">
        <v>6</v>
      </c>
      <c r="BC1531" s="32">
        <v>6</v>
      </c>
      <c r="BD1531" s="33">
        <v>7.2</v>
      </c>
      <c r="BE1531" s="33">
        <v>6</v>
      </c>
      <c r="BF1531" s="33">
        <v>6</v>
      </c>
      <c r="BG1531" s="33">
        <v>6</v>
      </c>
      <c r="BH1531" s="33">
        <v>6</v>
      </c>
      <c r="BI1531" s="33">
        <v>6</v>
      </c>
      <c r="BJ1531" s="34">
        <v>6</v>
      </c>
      <c r="BK1531" s="35">
        <v>6</v>
      </c>
      <c r="BL1531" t="str">
        <f>IF(BY1531&gt;LARGE(BZ1531:$CK1531,1),1,"")</f>
        <v/>
      </c>
      <c r="BM1531" t="str">
        <f>IF(BZ1531&gt;LARGE(CA1531:$CK1531,1),2,"")</f>
        <v/>
      </c>
      <c r="BN1531" t="str">
        <f>IF(CA1531&gt;LARGE(CB1531:$CK1531,1),2.2,"")</f>
        <v/>
      </c>
      <c r="BO1531" t="str">
        <f>IF(CB1531&gt;LARGE(CC1531:$CK1531,1),3,"")</f>
        <v/>
      </c>
      <c r="BP1531" t="str">
        <f>IF(CC1531&gt;LARGE(CD1531:$CK1531,1),3.2,"")</f>
        <v/>
      </c>
      <c r="BQ1531" t="str">
        <f>IF(CD1531&gt;LARGE(CE1531:$CK1531,1),4,"")</f>
        <v/>
      </c>
      <c r="BR1531" t="str">
        <f>IF(CE1531&gt;LARGE(CF1531:$CK1531,1),4.2,"")</f>
        <v/>
      </c>
      <c r="BS1531" t="str">
        <f>IF(CF1531&gt;LARGE(CG1531:$CK1531,1),5,"")</f>
        <v/>
      </c>
      <c r="BT1531" t="str">
        <f>IF(CG1531&gt;LARGE(CH1531:$CK1531,1),5.2,"")</f>
        <v/>
      </c>
      <c r="BU1531">
        <f>IF(CH1531&gt;LARGE(CI1531:$CK1531,1),6,"")</f>
        <v>6</v>
      </c>
      <c r="BV1531" t="str">
        <f>IF(CI1531&gt;LARGE(CJ1531:$CK1531,1),6.2,"")</f>
        <v/>
      </c>
      <c r="BW1531" t="str">
        <f>IF(CJ1531&gt;LARGE(CK1531:$CK1531,1),7,"")</f>
        <v/>
      </c>
      <c r="BX1531" t="str">
        <f t="shared" si="392"/>
        <v/>
      </c>
      <c r="BY1531" s="36">
        <f t="shared" si="393"/>
        <v>0</v>
      </c>
      <c r="BZ1531" s="36">
        <f t="shared" si="394"/>
        <v>0</v>
      </c>
      <c r="CA1531">
        <f t="shared" si="395"/>
        <v>0</v>
      </c>
      <c r="CB1531" s="36">
        <f t="shared" si="396"/>
        <v>0</v>
      </c>
      <c r="CC1531">
        <f t="shared" si="397"/>
        <v>0</v>
      </c>
      <c r="CD1531" s="36">
        <f t="shared" si="398"/>
        <v>0</v>
      </c>
      <c r="CE1531">
        <f t="shared" si="399"/>
        <v>0</v>
      </c>
      <c r="CF1531" s="36">
        <f t="shared" si="400"/>
        <v>0</v>
      </c>
      <c r="CG1531">
        <f t="shared" si="401"/>
        <v>0</v>
      </c>
      <c r="CH1531" s="36">
        <f t="shared" si="402"/>
        <v>10</v>
      </c>
      <c r="CI1531">
        <f t="shared" si="403"/>
        <v>0</v>
      </c>
      <c r="CJ1531" s="36">
        <f t="shared" si="404"/>
        <v>0</v>
      </c>
      <c r="CK1531">
        <f t="shared" si="405"/>
        <v>0</v>
      </c>
      <c r="DF1531">
        <f t="shared" si="408"/>
        <v>6</v>
      </c>
      <c r="DG1531" s="70">
        <f t="shared" si="406"/>
        <v>10</v>
      </c>
      <c r="DH1531" t="str">
        <f t="shared" si="407"/>
        <v/>
      </c>
    </row>
    <row r="1532" spans="1:112" x14ac:dyDescent="0.25">
      <c r="A1532" s="40">
        <v>136009</v>
      </c>
      <c r="B1532" s="24" t="s">
        <v>2010</v>
      </c>
      <c r="C1532" s="24" t="s">
        <v>188</v>
      </c>
      <c r="D1532" s="25" t="s">
        <v>1881</v>
      </c>
      <c r="E1532" s="26"/>
      <c r="F1532" s="27"/>
      <c r="G1532" s="27"/>
      <c r="H1532" s="27"/>
      <c r="I1532" s="27"/>
      <c r="J1532" s="27">
        <v>7</v>
      </c>
      <c r="K1532" s="27">
        <v>7</v>
      </c>
      <c r="L1532" s="27">
        <v>7</v>
      </c>
      <c r="M1532" s="27">
        <v>6</v>
      </c>
      <c r="N1532" s="26">
        <v>6</v>
      </c>
      <c r="O1532" s="27">
        <v>6</v>
      </c>
      <c r="P1532" s="27">
        <v>6</v>
      </c>
      <c r="Q1532" s="28"/>
      <c r="R1532" s="28"/>
      <c r="S1532" s="28"/>
      <c r="T1532" s="29"/>
      <c r="U1532" s="28"/>
      <c r="V1532" s="30">
        <v>1</v>
      </c>
      <c r="W1532" s="30">
        <v>2</v>
      </c>
      <c r="X1532" s="30">
        <v>3</v>
      </c>
      <c r="Y1532" s="30">
        <v>4</v>
      </c>
      <c r="Z1532" s="30">
        <v>5</v>
      </c>
      <c r="AA1532" s="30">
        <v>6</v>
      </c>
      <c r="AB1532" s="30">
        <v>7</v>
      </c>
      <c r="AC1532" s="30" t="s">
        <v>113</v>
      </c>
      <c r="AD1532" s="30" t="s">
        <v>113</v>
      </c>
      <c r="AE1532" s="30" t="s">
        <v>113</v>
      </c>
      <c r="AF1532" s="30" t="s">
        <v>113</v>
      </c>
      <c r="AG1532" s="30" t="s">
        <v>113</v>
      </c>
      <c r="AH1532" s="30" t="s">
        <v>113</v>
      </c>
      <c r="AI1532" s="30" t="s">
        <v>113</v>
      </c>
      <c r="AJ1532" s="30" t="s">
        <v>113</v>
      </c>
      <c r="AK1532" s="30" t="s">
        <v>113</v>
      </c>
      <c r="AL1532" s="30" t="s">
        <v>113</v>
      </c>
      <c r="AM1532" s="30">
        <v>0</v>
      </c>
      <c r="AN1532" s="30">
        <v>23</v>
      </c>
      <c r="AO1532" s="30">
        <v>0</v>
      </c>
      <c r="AP1532" s="30">
        <v>7</v>
      </c>
      <c r="AQ1532" s="31">
        <v>6</v>
      </c>
      <c r="AR1532" s="31">
        <v>6</v>
      </c>
      <c r="AS1532" s="31">
        <v>6</v>
      </c>
      <c r="AT1532" s="32">
        <v>6</v>
      </c>
      <c r="AU1532" s="32">
        <v>6</v>
      </c>
      <c r="AV1532" s="32">
        <v>6</v>
      </c>
      <c r="AW1532" s="32">
        <v>6</v>
      </c>
      <c r="AX1532" s="32">
        <v>6</v>
      </c>
      <c r="AY1532" s="32">
        <v>6</v>
      </c>
      <c r="AZ1532" s="32">
        <v>6</v>
      </c>
      <c r="BA1532" s="32">
        <v>6</v>
      </c>
      <c r="BB1532" s="32">
        <v>6</v>
      </c>
      <c r="BC1532" s="32">
        <v>6</v>
      </c>
      <c r="BD1532" s="33">
        <v>7.2</v>
      </c>
      <c r="BE1532" s="33">
        <v>6</v>
      </c>
      <c r="BF1532" s="33">
        <v>6</v>
      </c>
      <c r="BG1532" s="33">
        <v>6</v>
      </c>
      <c r="BH1532" s="33">
        <v>6</v>
      </c>
      <c r="BI1532" s="33">
        <v>6</v>
      </c>
      <c r="BJ1532" s="34">
        <v>6</v>
      </c>
      <c r="BK1532" s="35">
        <v>6</v>
      </c>
      <c r="BL1532" t="str">
        <f>IF(BY1532&gt;LARGE(BZ1532:$CK1532,1),1,"")</f>
        <v/>
      </c>
      <c r="BM1532" t="str">
        <f>IF(BZ1532&gt;LARGE(CA1532:$CK1532,1),2,"")</f>
        <v/>
      </c>
      <c r="BN1532" t="str">
        <f>IF(CA1532&gt;LARGE(CB1532:$CK1532,1),2.2,"")</f>
        <v/>
      </c>
      <c r="BO1532" t="str">
        <f>IF(CB1532&gt;LARGE(CC1532:$CK1532,1),3,"")</f>
        <v/>
      </c>
      <c r="BP1532" t="str">
        <f>IF(CC1532&gt;LARGE(CD1532:$CK1532,1),3.2,"")</f>
        <v/>
      </c>
      <c r="BQ1532" t="str">
        <f>IF(CD1532&gt;LARGE(CE1532:$CK1532,1),4,"")</f>
        <v/>
      </c>
      <c r="BR1532" t="str">
        <f>IF(CE1532&gt;LARGE(CF1532:$CK1532,1),4.2,"")</f>
        <v/>
      </c>
      <c r="BS1532" t="str">
        <f>IF(CF1532&gt;LARGE(CG1532:$CK1532,1),5,"")</f>
        <v/>
      </c>
      <c r="BT1532" t="str">
        <f>IF(CG1532&gt;LARGE(CH1532:$CK1532,1),5.2,"")</f>
        <v/>
      </c>
      <c r="BU1532">
        <f>IF(CH1532&gt;LARGE(CI1532:$CK1532,1),6,"")</f>
        <v>6</v>
      </c>
      <c r="BV1532" t="str">
        <f>IF(CI1532&gt;LARGE(CJ1532:$CK1532,1),6.2,"")</f>
        <v/>
      </c>
      <c r="BW1532" t="str">
        <f>IF(CJ1532&gt;LARGE(CK1532:$CK1532,1),7,"")</f>
        <v/>
      </c>
      <c r="BX1532" t="str">
        <f t="shared" si="392"/>
        <v/>
      </c>
      <c r="BY1532" s="36">
        <f t="shared" si="393"/>
        <v>0</v>
      </c>
      <c r="BZ1532" s="36">
        <f t="shared" si="394"/>
        <v>0</v>
      </c>
      <c r="CA1532">
        <f t="shared" si="395"/>
        <v>0</v>
      </c>
      <c r="CB1532" s="36">
        <f t="shared" si="396"/>
        <v>0</v>
      </c>
      <c r="CC1532">
        <f t="shared" si="397"/>
        <v>0</v>
      </c>
      <c r="CD1532" s="36">
        <f t="shared" si="398"/>
        <v>0</v>
      </c>
      <c r="CE1532">
        <f t="shared" si="399"/>
        <v>0</v>
      </c>
      <c r="CF1532" s="36">
        <f t="shared" si="400"/>
        <v>0</v>
      </c>
      <c r="CG1532">
        <f t="shared" si="401"/>
        <v>0</v>
      </c>
      <c r="CH1532" s="36">
        <f t="shared" si="402"/>
        <v>10</v>
      </c>
      <c r="CI1532">
        <f t="shared" si="403"/>
        <v>0</v>
      </c>
      <c r="CJ1532" s="36">
        <f t="shared" si="404"/>
        <v>0</v>
      </c>
      <c r="CK1532">
        <f t="shared" si="405"/>
        <v>0</v>
      </c>
      <c r="DF1532">
        <f t="shared" si="408"/>
        <v>6</v>
      </c>
      <c r="DG1532" s="70">
        <f t="shared" si="406"/>
        <v>10</v>
      </c>
      <c r="DH1532" t="str">
        <f t="shared" si="407"/>
        <v/>
      </c>
    </row>
    <row r="1533" spans="1:112" x14ac:dyDescent="0.25">
      <c r="A1533" s="23">
        <v>143772</v>
      </c>
      <c r="B1533" s="24" t="s">
        <v>2011</v>
      </c>
      <c r="C1533" s="24" t="s">
        <v>2012</v>
      </c>
      <c r="D1533" s="25" t="s">
        <v>1881</v>
      </c>
      <c r="E1533" s="26"/>
      <c r="F1533" s="27"/>
      <c r="G1533" s="27"/>
      <c r="H1533" s="27"/>
      <c r="I1533" s="27"/>
      <c r="J1533" s="27"/>
      <c r="K1533" s="27"/>
      <c r="L1533" s="27"/>
      <c r="M1533" s="27"/>
      <c r="N1533" s="26"/>
      <c r="O1533" s="27"/>
      <c r="P1533" s="27"/>
      <c r="Q1533" s="28"/>
      <c r="R1533" s="28"/>
      <c r="S1533" s="28"/>
      <c r="T1533" s="29"/>
      <c r="U1533" s="28"/>
      <c r="V1533" s="30">
        <v>1</v>
      </c>
      <c r="W1533" s="30">
        <v>2</v>
      </c>
      <c r="X1533" s="30">
        <v>3</v>
      </c>
      <c r="Y1533" s="30">
        <v>4</v>
      </c>
      <c r="Z1533" s="30">
        <v>5</v>
      </c>
      <c r="AA1533" s="30">
        <v>6</v>
      </c>
      <c r="AB1533" s="30">
        <v>7</v>
      </c>
      <c r="AC1533" s="30" t="s">
        <v>113</v>
      </c>
      <c r="AD1533" s="30" t="s">
        <v>113</v>
      </c>
      <c r="AE1533" s="30" t="s">
        <v>113</v>
      </c>
      <c r="AF1533" s="30" t="s">
        <v>113</v>
      </c>
      <c r="AG1533" s="30" t="s">
        <v>113</v>
      </c>
      <c r="AH1533" s="30" t="s">
        <v>113</v>
      </c>
      <c r="AI1533" s="30" t="s">
        <v>113</v>
      </c>
      <c r="AJ1533" s="30" t="s">
        <v>113</v>
      </c>
      <c r="AK1533" s="30" t="s">
        <v>113</v>
      </c>
      <c r="AL1533" s="30" t="s">
        <v>113</v>
      </c>
      <c r="AM1533" s="30">
        <v>0</v>
      </c>
      <c r="AN1533" s="30">
        <v>23</v>
      </c>
      <c r="AO1533" s="30">
        <v>0</v>
      </c>
      <c r="AP1533" s="30">
        <v>7</v>
      </c>
      <c r="AQ1533" s="31" t="s">
        <v>113</v>
      </c>
      <c r="AR1533" s="31" t="s">
        <v>113</v>
      </c>
      <c r="AS1533" s="31" t="s">
        <v>113</v>
      </c>
      <c r="AT1533" s="32">
        <v>0</v>
      </c>
      <c r="AU1533" s="32">
        <v>0</v>
      </c>
      <c r="AV1533" s="32">
        <v>0</v>
      </c>
      <c r="AW1533" s="32">
        <v>0</v>
      </c>
      <c r="AX1533" s="32">
        <v>0</v>
      </c>
      <c r="AY1533" s="32">
        <v>0</v>
      </c>
      <c r="AZ1533" s="32">
        <v>0</v>
      </c>
      <c r="BA1533" s="32">
        <v>0</v>
      </c>
      <c r="BB1533" s="32">
        <v>0</v>
      </c>
      <c r="BC1533" s="32">
        <v>0</v>
      </c>
      <c r="BD1533" s="33">
        <v>7.2</v>
      </c>
      <c r="BE1533" s="33">
        <v>7.2</v>
      </c>
      <c r="BF1533" s="33">
        <v>7.2</v>
      </c>
      <c r="BG1533" s="33">
        <v>7.2</v>
      </c>
      <c r="BH1533" s="33">
        <v>7.2</v>
      </c>
      <c r="BI1533" s="33">
        <v>7.2</v>
      </c>
      <c r="BJ1533" s="34" t="s">
        <v>113</v>
      </c>
      <c r="BK1533" s="35" t="s">
        <v>113</v>
      </c>
      <c r="BL1533" t="str">
        <f>IF(BY1533&gt;LARGE(BZ1533:$CK1533,1),1,"")</f>
        <v/>
      </c>
      <c r="BM1533" t="str">
        <f>IF(BZ1533&gt;LARGE(CA1533:$CK1533,1),2,"")</f>
        <v/>
      </c>
      <c r="BN1533" t="str">
        <f>IF(CA1533&gt;LARGE(CB1533:$CK1533,1),2.2,"")</f>
        <v/>
      </c>
      <c r="BO1533" t="str">
        <f>IF(CB1533&gt;LARGE(CC1533:$CK1533,1),3,"")</f>
        <v/>
      </c>
      <c r="BP1533" t="str">
        <f>IF(CC1533&gt;LARGE(CD1533:$CK1533,1),3.2,"")</f>
        <v/>
      </c>
      <c r="BQ1533" t="str">
        <f>IF(CD1533&gt;LARGE(CE1533:$CK1533,1),4,"")</f>
        <v/>
      </c>
      <c r="BR1533" t="str">
        <f>IF(CE1533&gt;LARGE(CF1533:$CK1533,1),4.2,"")</f>
        <v/>
      </c>
      <c r="BS1533" t="str">
        <f>IF(CF1533&gt;LARGE(CG1533:$CK1533,1),5,"")</f>
        <v/>
      </c>
      <c r="BT1533" t="str">
        <f>IF(CG1533&gt;LARGE(CH1533:$CK1533,1),5.2,"")</f>
        <v/>
      </c>
      <c r="BU1533" t="str">
        <f>IF(CH1533&gt;LARGE(CI1533:$CK1533,1),6,"")</f>
        <v/>
      </c>
      <c r="BV1533" t="str">
        <f>IF(CI1533&gt;LARGE(CJ1533:$CK1533,1),6.2,"")</f>
        <v/>
      </c>
      <c r="BW1533" t="str">
        <f>IF(CJ1533&gt;LARGE(CK1533:$CK1533,1),7,"")</f>
        <v/>
      </c>
      <c r="BX1533" t="str">
        <f t="shared" si="392"/>
        <v/>
      </c>
      <c r="BY1533" s="36">
        <f t="shared" si="393"/>
        <v>0</v>
      </c>
      <c r="BZ1533" s="36">
        <f t="shared" si="394"/>
        <v>0</v>
      </c>
      <c r="CA1533">
        <f t="shared" si="395"/>
        <v>0</v>
      </c>
      <c r="CB1533" s="36">
        <f t="shared" si="396"/>
        <v>0</v>
      </c>
      <c r="CC1533">
        <f t="shared" si="397"/>
        <v>0</v>
      </c>
      <c r="CD1533" s="36">
        <f t="shared" si="398"/>
        <v>0</v>
      </c>
      <c r="CE1533">
        <f t="shared" si="399"/>
        <v>0</v>
      </c>
      <c r="CF1533" s="36">
        <f t="shared" si="400"/>
        <v>0</v>
      </c>
      <c r="CG1533">
        <f t="shared" si="401"/>
        <v>0</v>
      </c>
      <c r="CH1533" s="36">
        <f t="shared" si="402"/>
        <v>0</v>
      </c>
      <c r="CI1533">
        <f t="shared" si="403"/>
        <v>0</v>
      </c>
      <c r="CJ1533" s="36">
        <f t="shared" si="404"/>
        <v>0</v>
      </c>
      <c r="CK1533">
        <f t="shared" si="405"/>
        <v>0</v>
      </c>
      <c r="DF1533" t="str">
        <f t="shared" si="408"/>
        <v/>
      </c>
      <c r="DG1533" s="70">
        <f t="shared" si="406"/>
        <v>0</v>
      </c>
      <c r="DH1533" t="str">
        <f t="shared" si="407"/>
        <v/>
      </c>
    </row>
    <row r="1534" spans="1:112" x14ac:dyDescent="0.25">
      <c r="A1534" s="23">
        <v>57089</v>
      </c>
      <c r="B1534" s="24" t="s">
        <v>2013</v>
      </c>
      <c r="C1534" s="24" t="s">
        <v>420</v>
      </c>
      <c r="D1534" s="25" t="s">
        <v>1881</v>
      </c>
      <c r="E1534" s="26">
        <v>3</v>
      </c>
      <c r="F1534" s="27">
        <v>2</v>
      </c>
      <c r="G1534" s="27">
        <v>3</v>
      </c>
      <c r="H1534" s="27">
        <v>2</v>
      </c>
      <c r="I1534" s="27" t="s">
        <v>2014</v>
      </c>
      <c r="J1534" s="27">
        <v>2</v>
      </c>
      <c r="K1534" s="27">
        <v>2</v>
      </c>
      <c r="L1534" s="27">
        <v>2</v>
      </c>
      <c r="M1534" s="27">
        <v>2</v>
      </c>
      <c r="N1534" s="26">
        <v>2</v>
      </c>
      <c r="O1534" s="27">
        <v>2</v>
      </c>
      <c r="P1534" s="27">
        <v>2</v>
      </c>
      <c r="Q1534" s="28"/>
      <c r="R1534" s="28"/>
      <c r="S1534" s="28"/>
      <c r="T1534" s="29"/>
      <c r="U1534" s="28"/>
      <c r="V1534" s="30">
        <v>1</v>
      </c>
      <c r="W1534" s="30">
        <v>2</v>
      </c>
      <c r="X1534" s="30">
        <v>3</v>
      </c>
      <c r="Y1534" s="30">
        <v>4</v>
      </c>
      <c r="Z1534" s="30">
        <v>5</v>
      </c>
      <c r="AA1534" s="30">
        <v>6</v>
      </c>
      <c r="AB1534" s="30">
        <v>7</v>
      </c>
      <c r="AC1534" s="30" t="s">
        <v>113</v>
      </c>
      <c r="AD1534" s="30" t="s">
        <v>113</v>
      </c>
      <c r="AE1534" s="30" t="s">
        <v>113</v>
      </c>
      <c r="AF1534" s="30" t="s">
        <v>113</v>
      </c>
      <c r="AG1534" s="30" t="s">
        <v>113</v>
      </c>
      <c r="AH1534" s="30" t="s">
        <v>113</v>
      </c>
      <c r="AI1534" s="30" t="s">
        <v>113</v>
      </c>
      <c r="AJ1534" s="30" t="s">
        <v>113</v>
      </c>
      <c r="AK1534" s="30" t="s">
        <v>113</v>
      </c>
      <c r="AL1534" s="30" t="s">
        <v>113</v>
      </c>
      <c r="AM1534" s="30">
        <v>0</v>
      </c>
      <c r="AN1534" s="30">
        <v>23</v>
      </c>
      <c r="AO1534" s="30">
        <v>4</v>
      </c>
      <c r="AP1534" s="30">
        <v>3</v>
      </c>
      <c r="AQ1534" s="31">
        <v>2</v>
      </c>
      <c r="AR1534" s="31">
        <v>3</v>
      </c>
      <c r="AS1534" s="31">
        <v>3</v>
      </c>
      <c r="AT1534" s="32">
        <v>3</v>
      </c>
      <c r="AU1534" s="32">
        <v>3</v>
      </c>
      <c r="AV1534" s="32">
        <v>3</v>
      </c>
      <c r="AW1534" s="32">
        <v>3</v>
      </c>
      <c r="AX1534" s="32">
        <v>3</v>
      </c>
      <c r="AY1534" s="32">
        <v>3</v>
      </c>
      <c r="AZ1534" s="32">
        <v>3</v>
      </c>
      <c r="BA1534" s="32">
        <v>3</v>
      </c>
      <c r="BB1534" s="32">
        <v>2</v>
      </c>
      <c r="BC1534" s="32">
        <v>2</v>
      </c>
      <c r="BD1534" s="33">
        <v>7.2</v>
      </c>
      <c r="BE1534" s="33">
        <v>3</v>
      </c>
      <c r="BF1534" s="33">
        <v>3</v>
      </c>
      <c r="BG1534" s="33">
        <v>3</v>
      </c>
      <c r="BH1534" s="33">
        <v>3</v>
      </c>
      <c r="BI1534" s="33">
        <v>3</v>
      </c>
      <c r="BJ1534" s="34">
        <v>3</v>
      </c>
      <c r="BK1534" s="35">
        <v>3</v>
      </c>
      <c r="BL1534" t="str">
        <f>IF(BY1534&gt;LARGE(BZ1534:$CK1534,1),1,"")</f>
        <v/>
      </c>
      <c r="BM1534" t="str">
        <f>IF(BZ1534&gt;LARGE(CA1534:$CK1534,1),2,"")</f>
        <v/>
      </c>
      <c r="BN1534" t="str">
        <f>IF(CA1534&gt;LARGE(CB1534:$CK1534,1),2.2,"")</f>
        <v/>
      </c>
      <c r="BO1534">
        <f>IF(CB1534&gt;LARGE(CC1534:$CK1534,1),3,"")</f>
        <v>3</v>
      </c>
      <c r="BP1534" t="str">
        <f>IF(CC1534&gt;LARGE(CD1534:$CK1534,1),3.2,"")</f>
        <v/>
      </c>
      <c r="BQ1534" t="str">
        <f>IF(CD1534&gt;LARGE(CE1534:$CK1534,1),4,"")</f>
        <v/>
      </c>
      <c r="BR1534" t="str">
        <f>IF(CE1534&gt;LARGE(CF1534:$CK1534,1),4.2,"")</f>
        <v/>
      </c>
      <c r="BS1534" t="str">
        <f>IF(CF1534&gt;LARGE(CG1534:$CK1534,1),5,"")</f>
        <v/>
      </c>
      <c r="BT1534" t="str">
        <f>IF(CG1534&gt;LARGE(CH1534:$CK1534,1),5.2,"")</f>
        <v/>
      </c>
      <c r="BU1534" t="str">
        <f>IF(CH1534&gt;LARGE(CI1534:$CK1534,1),6,"")</f>
        <v/>
      </c>
      <c r="BV1534" t="str">
        <f>IF(CI1534&gt;LARGE(CJ1534:$CK1534,1),6.2,"")</f>
        <v/>
      </c>
      <c r="BW1534" t="str">
        <f>IF(CJ1534&gt;LARGE(CK1534:$CK1534,1),7,"")</f>
        <v/>
      </c>
      <c r="BX1534" t="str">
        <f t="shared" si="392"/>
        <v/>
      </c>
      <c r="BY1534" s="36">
        <f t="shared" si="393"/>
        <v>0</v>
      </c>
      <c r="BZ1534" s="36">
        <f t="shared" si="394"/>
        <v>2</v>
      </c>
      <c r="CA1534">
        <f t="shared" si="395"/>
        <v>0</v>
      </c>
      <c r="CB1534" s="36">
        <f t="shared" si="396"/>
        <v>8</v>
      </c>
      <c r="CC1534">
        <f t="shared" si="397"/>
        <v>0</v>
      </c>
      <c r="CD1534" s="36">
        <f t="shared" si="398"/>
        <v>0</v>
      </c>
      <c r="CE1534">
        <f t="shared" si="399"/>
        <v>0</v>
      </c>
      <c r="CF1534" s="36">
        <f t="shared" si="400"/>
        <v>0</v>
      </c>
      <c r="CG1534">
        <f t="shared" si="401"/>
        <v>0</v>
      </c>
      <c r="CH1534" s="36">
        <f t="shared" si="402"/>
        <v>0</v>
      </c>
      <c r="CI1534">
        <f t="shared" si="403"/>
        <v>0</v>
      </c>
      <c r="CJ1534" s="36">
        <f t="shared" si="404"/>
        <v>0</v>
      </c>
      <c r="CK1534">
        <f t="shared" si="405"/>
        <v>0</v>
      </c>
      <c r="DF1534">
        <f t="shared" si="408"/>
        <v>3</v>
      </c>
      <c r="DG1534" s="70">
        <f t="shared" si="406"/>
        <v>10</v>
      </c>
      <c r="DH1534" t="str">
        <f t="shared" si="407"/>
        <v/>
      </c>
    </row>
    <row r="1535" spans="1:112" x14ac:dyDescent="0.25">
      <c r="A1535" s="23">
        <v>129889</v>
      </c>
      <c r="B1535" s="24" t="s">
        <v>2015</v>
      </c>
      <c r="C1535" s="24" t="s">
        <v>2016</v>
      </c>
      <c r="D1535" s="25" t="s">
        <v>1881</v>
      </c>
      <c r="E1535" s="26"/>
      <c r="F1535" s="27"/>
      <c r="G1535" s="27"/>
      <c r="H1535" s="27"/>
      <c r="I1535" s="27"/>
      <c r="J1535" s="27"/>
      <c r="K1535" s="27"/>
      <c r="L1535" s="27"/>
      <c r="M1535" s="27"/>
      <c r="N1535" s="26"/>
      <c r="O1535" s="27"/>
      <c r="P1535" s="27">
        <v>6</v>
      </c>
      <c r="Q1535" s="28"/>
      <c r="R1535" s="28"/>
      <c r="S1535" s="28"/>
      <c r="T1535" s="29"/>
      <c r="U1535" s="28"/>
      <c r="V1535" s="30">
        <v>1</v>
      </c>
      <c r="W1535" s="30">
        <v>2</v>
      </c>
      <c r="X1535" s="30">
        <v>3</v>
      </c>
      <c r="Y1535" s="30">
        <v>4</v>
      </c>
      <c r="Z1535" s="30">
        <v>5</v>
      </c>
      <c r="AA1535" s="30">
        <v>6</v>
      </c>
      <c r="AB1535" s="30">
        <v>7</v>
      </c>
      <c r="AC1535" s="30" t="s">
        <v>113</v>
      </c>
      <c r="AD1535" s="30" t="s">
        <v>113</v>
      </c>
      <c r="AE1535" s="30" t="s">
        <v>113</v>
      </c>
      <c r="AF1535" s="30" t="s">
        <v>113</v>
      </c>
      <c r="AG1535" s="30" t="s">
        <v>113</v>
      </c>
      <c r="AH1535" s="30" t="s">
        <v>113</v>
      </c>
      <c r="AI1535" s="30" t="s">
        <v>113</v>
      </c>
      <c r="AJ1535" s="30" t="s">
        <v>113</v>
      </c>
      <c r="AK1535" s="30" t="s">
        <v>113</v>
      </c>
      <c r="AL1535" s="30" t="s">
        <v>113</v>
      </c>
      <c r="AM1535" s="30">
        <v>0</v>
      </c>
      <c r="AN1535" s="30">
        <v>23</v>
      </c>
      <c r="AO1535" s="30">
        <v>0</v>
      </c>
      <c r="AP1535" s="30">
        <v>7</v>
      </c>
      <c r="AQ1535" s="31">
        <v>6</v>
      </c>
      <c r="AR1535" s="31">
        <v>6</v>
      </c>
      <c r="AS1535" s="31">
        <v>6</v>
      </c>
      <c r="AT1535" s="32">
        <v>0</v>
      </c>
      <c r="AU1535" s="32">
        <v>0</v>
      </c>
      <c r="AV1535" s="32">
        <v>0</v>
      </c>
      <c r="AW1535" s="32">
        <v>0</v>
      </c>
      <c r="AX1535" s="32">
        <v>0</v>
      </c>
      <c r="AY1535" s="32">
        <v>0</v>
      </c>
      <c r="AZ1535" s="32">
        <v>0</v>
      </c>
      <c r="BA1535" s="32">
        <v>0</v>
      </c>
      <c r="BB1535" s="32">
        <v>0</v>
      </c>
      <c r="BC1535" s="32">
        <v>0</v>
      </c>
      <c r="BD1535" s="33">
        <v>7.2</v>
      </c>
      <c r="BE1535" s="33">
        <v>7.2</v>
      </c>
      <c r="BF1535" s="33">
        <v>7.2</v>
      </c>
      <c r="BG1535" s="33">
        <v>7.2</v>
      </c>
      <c r="BH1535" s="33">
        <v>7.2</v>
      </c>
      <c r="BI1535" s="33">
        <v>7.2</v>
      </c>
      <c r="BJ1535" s="34" t="s">
        <v>113</v>
      </c>
      <c r="BK1535" s="35" t="s">
        <v>113</v>
      </c>
      <c r="BL1535" t="str">
        <f>IF(BY1535&gt;LARGE(BZ1535:$CK1535,1),1,"")</f>
        <v/>
      </c>
      <c r="BM1535" t="str">
        <f>IF(BZ1535&gt;LARGE(CA1535:$CK1535,1),2,"")</f>
        <v/>
      </c>
      <c r="BN1535" t="str">
        <f>IF(CA1535&gt;LARGE(CB1535:$CK1535,1),2.2,"")</f>
        <v/>
      </c>
      <c r="BO1535" t="str">
        <f>IF(CB1535&gt;LARGE(CC1535:$CK1535,1),3,"")</f>
        <v/>
      </c>
      <c r="BP1535" t="str">
        <f>IF(CC1535&gt;LARGE(CD1535:$CK1535,1),3.2,"")</f>
        <v/>
      </c>
      <c r="BQ1535" t="str">
        <f>IF(CD1535&gt;LARGE(CE1535:$CK1535,1),4,"")</f>
        <v/>
      </c>
      <c r="BR1535" t="str">
        <f>IF(CE1535&gt;LARGE(CF1535:$CK1535,1),4.2,"")</f>
        <v/>
      </c>
      <c r="BS1535" t="str">
        <f>IF(CF1535&gt;LARGE(CG1535:$CK1535,1),5,"")</f>
        <v/>
      </c>
      <c r="BT1535" t="str">
        <f>IF(CG1535&gt;LARGE(CH1535:$CK1535,1),5.2,"")</f>
        <v/>
      </c>
      <c r="BU1535" t="str">
        <f>IF(CH1535&gt;LARGE(CI1535:$CK1535,1),6,"")</f>
        <v/>
      </c>
      <c r="BV1535" t="str">
        <f>IF(CI1535&gt;LARGE(CJ1535:$CK1535,1),6.2,"")</f>
        <v/>
      </c>
      <c r="BW1535" t="str">
        <f>IF(CJ1535&gt;LARGE(CK1535:$CK1535,1),7,"")</f>
        <v/>
      </c>
      <c r="BX1535" t="str">
        <f t="shared" si="392"/>
        <v/>
      </c>
      <c r="BY1535" s="36">
        <f t="shared" si="393"/>
        <v>0</v>
      </c>
      <c r="BZ1535" s="36">
        <f t="shared" si="394"/>
        <v>0</v>
      </c>
      <c r="CA1535">
        <f t="shared" si="395"/>
        <v>0</v>
      </c>
      <c r="CB1535" s="36">
        <f t="shared" si="396"/>
        <v>0</v>
      </c>
      <c r="CC1535">
        <f t="shared" si="397"/>
        <v>0</v>
      </c>
      <c r="CD1535" s="36">
        <f t="shared" si="398"/>
        <v>0</v>
      </c>
      <c r="CE1535">
        <f t="shared" si="399"/>
        <v>0</v>
      </c>
      <c r="CF1535" s="36">
        <f t="shared" si="400"/>
        <v>0</v>
      </c>
      <c r="CG1535">
        <f t="shared" si="401"/>
        <v>0</v>
      </c>
      <c r="CH1535" s="36">
        <f t="shared" si="402"/>
        <v>0</v>
      </c>
      <c r="CI1535">
        <f t="shared" si="403"/>
        <v>0</v>
      </c>
      <c r="CJ1535" s="36">
        <f t="shared" si="404"/>
        <v>0</v>
      </c>
      <c r="CK1535">
        <f t="shared" si="405"/>
        <v>0</v>
      </c>
      <c r="DF1535">
        <f t="shared" si="408"/>
        <v>6</v>
      </c>
      <c r="DG1535" s="70">
        <f t="shared" si="406"/>
        <v>0</v>
      </c>
      <c r="DH1535" t="str">
        <f t="shared" si="407"/>
        <v/>
      </c>
    </row>
    <row r="1536" spans="1:112" x14ac:dyDescent="0.25">
      <c r="A1536" s="23">
        <v>96641</v>
      </c>
      <c r="B1536" s="24" t="s">
        <v>2017</v>
      </c>
      <c r="C1536" s="24" t="s">
        <v>139</v>
      </c>
      <c r="D1536" s="25" t="s">
        <v>1881</v>
      </c>
      <c r="E1536" s="26"/>
      <c r="F1536" s="27">
        <v>7</v>
      </c>
      <c r="G1536" s="27">
        <v>6</v>
      </c>
      <c r="H1536" s="27">
        <v>3</v>
      </c>
      <c r="I1536" s="27">
        <v>3</v>
      </c>
      <c r="J1536" s="27">
        <v>3</v>
      </c>
      <c r="K1536" s="27">
        <v>3</v>
      </c>
      <c r="L1536" s="27">
        <v>3</v>
      </c>
      <c r="M1536" s="27">
        <v>4</v>
      </c>
      <c r="N1536" s="26">
        <v>5</v>
      </c>
      <c r="O1536" s="27"/>
      <c r="P1536" s="27">
        <v>4</v>
      </c>
      <c r="Q1536" s="28"/>
      <c r="R1536" s="28"/>
      <c r="S1536" s="28"/>
      <c r="T1536" s="29"/>
      <c r="U1536" s="28"/>
      <c r="V1536" s="30">
        <v>1</v>
      </c>
      <c r="W1536" s="30">
        <v>2</v>
      </c>
      <c r="X1536" s="30">
        <v>3</v>
      </c>
      <c r="Y1536" s="30">
        <v>4</v>
      </c>
      <c r="Z1536" s="30">
        <v>5</v>
      </c>
      <c r="AA1536" s="30">
        <v>6</v>
      </c>
      <c r="AB1536" s="30">
        <v>7</v>
      </c>
      <c r="AC1536" s="30" t="s">
        <v>113</v>
      </c>
      <c r="AD1536" s="30" t="s">
        <v>113</v>
      </c>
      <c r="AE1536" s="30" t="s">
        <v>113</v>
      </c>
      <c r="AF1536" s="30" t="s">
        <v>113</v>
      </c>
      <c r="AG1536" s="30" t="s">
        <v>113</v>
      </c>
      <c r="AH1536" s="30" t="s">
        <v>113</v>
      </c>
      <c r="AI1536" s="30" t="s">
        <v>113</v>
      </c>
      <c r="AJ1536" s="30" t="s">
        <v>113</v>
      </c>
      <c r="AK1536" s="30" t="s">
        <v>113</v>
      </c>
      <c r="AL1536" s="30" t="s">
        <v>113</v>
      </c>
      <c r="AM1536" s="30">
        <v>0</v>
      </c>
      <c r="AN1536" s="30">
        <v>23</v>
      </c>
      <c r="AO1536" s="30">
        <v>2</v>
      </c>
      <c r="AP1536" s="30">
        <v>5</v>
      </c>
      <c r="AQ1536" s="31">
        <v>4</v>
      </c>
      <c r="AR1536" s="31">
        <v>4</v>
      </c>
      <c r="AS1536" s="31">
        <v>4</v>
      </c>
      <c r="AT1536" s="32">
        <v>4</v>
      </c>
      <c r="AU1536" s="32">
        <v>4</v>
      </c>
      <c r="AV1536" s="32">
        <v>0</v>
      </c>
      <c r="AW1536" s="32">
        <v>5</v>
      </c>
      <c r="AX1536" s="32">
        <v>0</v>
      </c>
      <c r="AY1536" s="32">
        <v>0</v>
      </c>
      <c r="AZ1536" s="32">
        <v>4</v>
      </c>
      <c r="BA1536" s="32">
        <v>0</v>
      </c>
      <c r="BB1536" s="32">
        <v>0</v>
      </c>
      <c r="BC1536" s="32">
        <v>0</v>
      </c>
      <c r="BD1536" s="33">
        <v>7.2</v>
      </c>
      <c r="BE1536" s="33">
        <v>7.2</v>
      </c>
      <c r="BF1536" s="33">
        <v>7.2</v>
      </c>
      <c r="BG1536" s="33">
        <v>7.2</v>
      </c>
      <c r="BH1536" s="33">
        <v>7.2</v>
      </c>
      <c r="BI1536" s="33">
        <v>7.2</v>
      </c>
      <c r="BJ1536" s="34" t="s">
        <v>113</v>
      </c>
      <c r="BK1536" s="35">
        <v>4</v>
      </c>
      <c r="BL1536" t="str">
        <f>IF(BY1536&gt;LARGE(BZ1536:$CK1536,1),1,"")</f>
        <v/>
      </c>
      <c r="BM1536" t="str">
        <f>IF(BZ1536&gt;LARGE(CA1536:$CK1536,1),2,"")</f>
        <v/>
      </c>
      <c r="BN1536" t="str">
        <f>IF(CA1536&gt;LARGE(CB1536:$CK1536,1),2.2,"")</f>
        <v/>
      </c>
      <c r="BO1536" t="str">
        <f>IF(CB1536&gt;LARGE(CC1536:$CK1536,1),3,"")</f>
        <v/>
      </c>
      <c r="BP1536" t="str">
        <f>IF(CC1536&gt;LARGE(CD1536:$CK1536,1),3.2,"")</f>
        <v/>
      </c>
      <c r="BQ1536">
        <f>IF(CD1536&gt;LARGE(CE1536:$CK1536,1),4,"")</f>
        <v>4</v>
      </c>
      <c r="BR1536" t="str">
        <f>IF(CE1536&gt;LARGE(CF1536:$CK1536,1),4.2,"")</f>
        <v/>
      </c>
      <c r="BS1536">
        <f>IF(CF1536&gt;LARGE(CG1536:$CK1536,1),5,"")</f>
        <v>5</v>
      </c>
      <c r="BT1536" t="str">
        <f>IF(CG1536&gt;LARGE(CH1536:$CK1536,1),5.2,"")</f>
        <v/>
      </c>
      <c r="BU1536" t="str">
        <f>IF(CH1536&gt;LARGE(CI1536:$CK1536,1),6,"")</f>
        <v/>
      </c>
      <c r="BV1536" t="str">
        <f>IF(CI1536&gt;LARGE(CJ1536:$CK1536,1),6.2,"")</f>
        <v/>
      </c>
      <c r="BW1536" t="str">
        <f>IF(CJ1536&gt;LARGE(CK1536:$CK1536,1),7,"")</f>
        <v/>
      </c>
      <c r="BX1536" t="str">
        <f t="shared" si="392"/>
        <v/>
      </c>
      <c r="BY1536" s="36">
        <f t="shared" si="393"/>
        <v>0</v>
      </c>
      <c r="BZ1536" s="36">
        <f t="shared" si="394"/>
        <v>0</v>
      </c>
      <c r="CA1536">
        <f t="shared" si="395"/>
        <v>0</v>
      </c>
      <c r="CB1536" s="36">
        <f t="shared" si="396"/>
        <v>0</v>
      </c>
      <c r="CC1536">
        <f t="shared" si="397"/>
        <v>0</v>
      </c>
      <c r="CD1536" s="36">
        <f t="shared" si="398"/>
        <v>3</v>
      </c>
      <c r="CE1536">
        <f t="shared" si="399"/>
        <v>0</v>
      </c>
      <c r="CF1536" s="36">
        <f t="shared" si="400"/>
        <v>1</v>
      </c>
      <c r="CG1536">
        <f t="shared" si="401"/>
        <v>0</v>
      </c>
      <c r="CH1536" s="36">
        <f t="shared" si="402"/>
        <v>0</v>
      </c>
      <c r="CI1536">
        <f t="shared" si="403"/>
        <v>0</v>
      </c>
      <c r="CJ1536" s="36">
        <f t="shared" si="404"/>
        <v>0</v>
      </c>
      <c r="CK1536">
        <f t="shared" si="405"/>
        <v>0</v>
      </c>
      <c r="DF1536">
        <f t="shared" si="408"/>
        <v>4</v>
      </c>
      <c r="DG1536" s="70">
        <f t="shared" si="406"/>
        <v>4</v>
      </c>
      <c r="DH1536" t="str">
        <f t="shared" si="407"/>
        <v/>
      </c>
    </row>
    <row r="1537" spans="1:112" x14ac:dyDescent="0.25">
      <c r="A1537" s="23">
        <v>120571</v>
      </c>
      <c r="B1537" s="24" t="s">
        <v>2018</v>
      </c>
      <c r="C1537" s="24" t="s">
        <v>275</v>
      </c>
      <c r="D1537" s="25" t="s">
        <v>1881</v>
      </c>
      <c r="E1537" s="26"/>
      <c r="F1537" s="27"/>
      <c r="G1537" s="27"/>
      <c r="H1537" s="27"/>
      <c r="I1537" s="27"/>
      <c r="J1537" s="27"/>
      <c r="K1537" s="27"/>
      <c r="L1537" s="27"/>
      <c r="M1537" s="27"/>
      <c r="N1537" s="26"/>
      <c r="O1537" s="27"/>
      <c r="P1537" s="27"/>
      <c r="Q1537" s="28"/>
      <c r="R1537" s="28"/>
      <c r="S1537" s="28"/>
      <c r="T1537" s="29"/>
      <c r="U1537" s="28"/>
      <c r="V1537" s="30">
        <v>1</v>
      </c>
      <c r="W1537" s="30">
        <v>2</v>
      </c>
      <c r="X1537" s="30">
        <v>3</v>
      </c>
      <c r="Y1537" s="30">
        <v>4</v>
      </c>
      <c r="Z1537" s="30">
        <v>5</v>
      </c>
      <c r="AA1537" s="30">
        <v>6</v>
      </c>
      <c r="AB1537" s="30">
        <v>7</v>
      </c>
      <c r="AC1537" s="30" t="s">
        <v>113</v>
      </c>
      <c r="AD1537" s="30" t="s">
        <v>113</v>
      </c>
      <c r="AE1537" s="30" t="s">
        <v>113</v>
      </c>
      <c r="AF1537" s="30" t="s">
        <v>113</v>
      </c>
      <c r="AG1537" s="30" t="s">
        <v>113</v>
      </c>
      <c r="AH1537" s="30" t="s">
        <v>113</v>
      </c>
      <c r="AI1537" s="30" t="s">
        <v>113</v>
      </c>
      <c r="AJ1537" s="30" t="s">
        <v>113</v>
      </c>
      <c r="AK1537" s="30" t="s">
        <v>113</v>
      </c>
      <c r="AL1537" s="30" t="s">
        <v>113</v>
      </c>
      <c r="AM1537" s="30">
        <v>0</v>
      </c>
      <c r="AN1537" s="30">
        <v>23</v>
      </c>
      <c r="AO1537" s="30">
        <v>0</v>
      </c>
      <c r="AP1537" s="30">
        <v>7</v>
      </c>
      <c r="AQ1537" s="31" t="s">
        <v>113</v>
      </c>
      <c r="AR1537" s="31" t="s">
        <v>113</v>
      </c>
      <c r="AS1537" s="31" t="s">
        <v>113</v>
      </c>
      <c r="AT1537" s="32">
        <v>0</v>
      </c>
      <c r="AU1537" s="32">
        <v>0</v>
      </c>
      <c r="AV1537" s="32">
        <v>0</v>
      </c>
      <c r="AW1537" s="32">
        <v>0</v>
      </c>
      <c r="AX1537" s="32">
        <v>0</v>
      </c>
      <c r="AY1537" s="32">
        <v>0</v>
      </c>
      <c r="AZ1537" s="32">
        <v>0</v>
      </c>
      <c r="BA1537" s="32">
        <v>0</v>
      </c>
      <c r="BB1537" s="32">
        <v>0</v>
      </c>
      <c r="BC1537" s="32">
        <v>0</v>
      </c>
      <c r="BD1537" s="33">
        <v>7.2</v>
      </c>
      <c r="BE1537" s="33">
        <v>7.2</v>
      </c>
      <c r="BF1537" s="33">
        <v>7.2</v>
      </c>
      <c r="BG1537" s="33">
        <v>7.2</v>
      </c>
      <c r="BH1537" s="33">
        <v>7.2</v>
      </c>
      <c r="BI1537" s="33">
        <v>7.2</v>
      </c>
      <c r="BJ1537" s="34" t="s">
        <v>113</v>
      </c>
      <c r="BK1537" s="35" t="s">
        <v>113</v>
      </c>
      <c r="BL1537" t="str">
        <f>IF(BY1537&gt;LARGE(BZ1537:$CK1537,1),1,"")</f>
        <v/>
      </c>
      <c r="BM1537" t="str">
        <f>IF(BZ1537&gt;LARGE(CA1537:$CK1537,1),2,"")</f>
        <v/>
      </c>
      <c r="BN1537" t="str">
        <f>IF(CA1537&gt;LARGE(CB1537:$CK1537,1),2.2,"")</f>
        <v/>
      </c>
      <c r="BO1537" t="str">
        <f>IF(CB1537&gt;LARGE(CC1537:$CK1537,1),3,"")</f>
        <v/>
      </c>
      <c r="BP1537" t="str">
        <f>IF(CC1537&gt;LARGE(CD1537:$CK1537,1),3.2,"")</f>
        <v/>
      </c>
      <c r="BQ1537" t="str">
        <f>IF(CD1537&gt;LARGE(CE1537:$CK1537,1),4,"")</f>
        <v/>
      </c>
      <c r="BR1537" t="str">
        <f>IF(CE1537&gt;LARGE(CF1537:$CK1537,1),4.2,"")</f>
        <v/>
      </c>
      <c r="BS1537" t="str">
        <f>IF(CF1537&gt;LARGE(CG1537:$CK1537,1),5,"")</f>
        <v/>
      </c>
      <c r="BT1537" t="str">
        <f>IF(CG1537&gt;LARGE(CH1537:$CK1537,1),5.2,"")</f>
        <v/>
      </c>
      <c r="BU1537" t="str">
        <f>IF(CH1537&gt;LARGE(CI1537:$CK1537,1),6,"")</f>
        <v/>
      </c>
      <c r="BV1537" t="str">
        <f>IF(CI1537&gt;LARGE(CJ1537:$CK1537,1),6.2,"")</f>
        <v/>
      </c>
      <c r="BW1537" t="str">
        <f>IF(CJ1537&gt;LARGE(CK1537:$CK1537,1),7,"")</f>
        <v/>
      </c>
      <c r="BX1537" t="str">
        <f t="shared" si="392"/>
        <v/>
      </c>
      <c r="BY1537" s="36">
        <f t="shared" si="393"/>
        <v>0</v>
      </c>
      <c r="BZ1537" s="36">
        <f t="shared" si="394"/>
        <v>0</v>
      </c>
      <c r="CA1537">
        <f t="shared" si="395"/>
        <v>0</v>
      </c>
      <c r="CB1537" s="36">
        <f t="shared" si="396"/>
        <v>0</v>
      </c>
      <c r="CC1537">
        <f t="shared" si="397"/>
        <v>0</v>
      </c>
      <c r="CD1537" s="36">
        <f t="shared" si="398"/>
        <v>0</v>
      </c>
      <c r="CE1537">
        <f t="shared" si="399"/>
        <v>0</v>
      </c>
      <c r="CF1537" s="36">
        <f t="shared" si="400"/>
        <v>0</v>
      </c>
      <c r="CG1537">
        <f t="shared" si="401"/>
        <v>0</v>
      </c>
      <c r="CH1537" s="36">
        <f t="shared" si="402"/>
        <v>0</v>
      </c>
      <c r="CI1537">
        <f t="shared" si="403"/>
        <v>0</v>
      </c>
      <c r="CJ1537" s="36">
        <f t="shared" si="404"/>
        <v>0</v>
      </c>
      <c r="CK1537">
        <f t="shared" si="405"/>
        <v>0</v>
      </c>
      <c r="DF1537" t="str">
        <f t="shared" si="408"/>
        <v/>
      </c>
      <c r="DG1537" s="70">
        <f t="shared" si="406"/>
        <v>0</v>
      </c>
      <c r="DH1537" t="str">
        <f t="shared" si="407"/>
        <v/>
      </c>
    </row>
    <row r="1538" spans="1:112" x14ac:dyDescent="0.25">
      <c r="A1538" s="23">
        <v>145095</v>
      </c>
      <c r="B1538" s="24" t="s">
        <v>2019</v>
      </c>
      <c r="C1538" s="24" t="s">
        <v>2020</v>
      </c>
      <c r="D1538" s="25" t="s">
        <v>1881</v>
      </c>
      <c r="E1538" s="26"/>
      <c r="F1538" s="27"/>
      <c r="G1538" s="27"/>
      <c r="H1538" s="27"/>
      <c r="I1538" s="27"/>
      <c r="J1538" s="27"/>
      <c r="K1538" s="27"/>
      <c r="L1538" s="27"/>
      <c r="M1538" s="27"/>
      <c r="N1538" s="26"/>
      <c r="O1538" s="27"/>
      <c r="P1538" s="27"/>
      <c r="Q1538" s="28"/>
      <c r="R1538" s="28"/>
      <c r="S1538" s="28"/>
      <c r="T1538" s="29"/>
      <c r="U1538" s="28"/>
      <c r="V1538" s="30">
        <v>1</v>
      </c>
      <c r="W1538" s="30">
        <v>2</v>
      </c>
      <c r="X1538" s="30">
        <v>3</v>
      </c>
      <c r="Y1538" s="30">
        <v>4</v>
      </c>
      <c r="Z1538" s="30">
        <v>5</v>
      </c>
      <c r="AA1538" s="30">
        <v>6</v>
      </c>
      <c r="AB1538" s="30">
        <v>7</v>
      </c>
      <c r="AC1538" s="30" t="s">
        <v>113</v>
      </c>
      <c r="AD1538" s="30" t="s">
        <v>113</v>
      </c>
      <c r="AE1538" s="30" t="s">
        <v>113</v>
      </c>
      <c r="AF1538" s="30" t="s">
        <v>113</v>
      </c>
      <c r="AG1538" s="30" t="s">
        <v>113</v>
      </c>
      <c r="AH1538" s="30" t="s">
        <v>113</v>
      </c>
      <c r="AI1538" s="30" t="s">
        <v>113</v>
      </c>
      <c r="AJ1538" s="30" t="s">
        <v>113</v>
      </c>
      <c r="AK1538" s="30" t="s">
        <v>113</v>
      </c>
      <c r="AL1538" s="30" t="s">
        <v>113</v>
      </c>
      <c r="AM1538" s="30">
        <v>0</v>
      </c>
      <c r="AN1538" s="30">
        <v>23</v>
      </c>
      <c r="AO1538" s="30">
        <v>0</v>
      </c>
      <c r="AP1538" s="30">
        <v>7</v>
      </c>
      <c r="AQ1538" s="31" t="s">
        <v>113</v>
      </c>
      <c r="AR1538" s="31" t="s">
        <v>113</v>
      </c>
      <c r="AS1538" s="31" t="s">
        <v>113</v>
      </c>
      <c r="AT1538" s="32">
        <v>0</v>
      </c>
      <c r="AU1538" s="32">
        <v>0</v>
      </c>
      <c r="AV1538" s="32">
        <v>0</v>
      </c>
      <c r="AW1538" s="32">
        <v>0</v>
      </c>
      <c r="AX1538" s="32">
        <v>0</v>
      </c>
      <c r="AY1538" s="32">
        <v>0</v>
      </c>
      <c r="AZ1538" s="32">
        <v>0</v>
      </c>
      <c r="BA1538" s="32">
        <v>0</v>
      </c>
      <c r="BB1538" s="32">
        <v>0</v>
      </c>
      <c r="BC1538" s="32">
        <v>0</v>
      </c>
      <c r="BD1538" s="33">
        <v>7.2</v>
      </c>
      <c r="BE1538" s="33">
        <v>7.2</v>
      </c>
      <c r="BF1538" s="33">
        <v>7.2</v>
      </c>
      <c r="BG1538" s="33">
        <v>7.2</v>
      </c>
      <c r="BH1538" s="33">
        <v>7.2</v>
      </c>
      <c r="BI1538" s="33">
        <v>7.2</v>
      </c>
      <c r="BJ1538" s="34" t="s">
        <v>113</v>
      </c>
      <c r="BK1538" s="35" t="s">
        <v>113</v>
      </c>
      <c r="BL1538" t="str">
        <f>IF(BY1538&gt;LARGE(BZ1538:$CK1538,1),1,"")</f>
        <v/>
      </c>
      <c r="BM1538" t="str">
        <f>IF(BZ1538&gt;LARGE(CA1538:$CK1538,1),2,"")</f>
        <v/>
      </c>
      <c r="BN1538" t="str">
        <f>IF(CA1538&gt;LARGE(CB1538:$CK1538,1),2.2,"")</f>
        <v/>
      </c>
      <c r="BO1538" t="str">
        <f>IF(CB1538&gt;LARGE(CC1538:$CK1538,1),3,"")</f>
        <v/>
      </c>
      <c r="BP1538" t="str">
        <f>IF(CC1538&gt;LARGE(CD1538:$CK1538,1),3.2,"")</f>
        <v/>
      </c>
      <c r="BQ1538" t="str">
        <f>IF(CD1538&gt;LARGE(CE1538:$CK1538,1),4,"")</f>
        <v/>
      </c>
      <c r="BR1538" t="str">
        <f>IF(CE1538&gt;LARGE(CF1538:$CK1538,1),4.2,"")</f>
        <v/>
      </c>
      <c r="BS1538" t="str">
        <f>IF(CF1538&gt;LARGE(CG1538:$CK1538,1),5,"")</f>
        <v/>
      </c>
      <c r="BT1538" t="str">
        <f>IF(CG1538&gt;LARGE(CH1538:$CK1538,1),5.2,"")</f>
        <v/>
      </c>
      <c r="BU1538" t="str">
        <f>IF(CH1538&gt;LARGE(CI1538:$CK1538,1),6,"")</f>
        <v/>
      </c>
      <c r="BV1538" t="str">
        <f>IF(CI1538&gt;LARGE(CJ1538:$CK1538,1),6.2,"")</f>
        <v/>
      </c>
      <c r="BW1538" t="str">
        <f>IF(CJ1538&gt;LARGE(CK1538:$CK1538,1),7,"")</f>
        <v/>
      </c>
      <c r="BX1538" t="str">
        <f t="shared" si="392"/>
        <v/>
      </c>
      <c r="BY1538" s="36">
        <f t="shared" si="393"/>
        <v>0</v>
      </c>
      <c r="BZ1538" s="36">
        <f t="shared" si="394"/>
        <v>0</v>
      </c>
      <c r="CA1538">
        <f t="shared" si="395"/>
        <v>0</v>
      </c>
      <c r="CB1538" s="36">
        <f t="shared" si="396"/>
        <v>0</v>
      </c>
      <c r="CC1538">
        <f t="shared" si="397"/>
        <v>0</v>
      </c>
      <c r="CD1538" s="36">
        <f t="shared" si="398"/>
        <v>0</v>
      </c>
      <c r="CE1538">
        <f t="shared" si="399"/>
        <v>0</v>
      </c>
      <c r="CF1538" s="36">
        <f t="shared" si="400"/>
        <v>0</v>
      </c>
      <c r="CG1538">
        <f t="shared" si="401"/>
        <v>0</v>
      </c>
      <c r="CH1538" s="36">
        <f t="shared" si="402"/>
        <v>0</v>
      </c>
      <c r="CI1538">
        <f t="shared" si="403"/>
        <v>0</v>
      </c>
      <c r="CJ1538" s="36">
        <f t="shared" si="404"/>
        <v>0</v>
      </c>
      <c r="CK1538">
        <f t="shared" si="405"/>
        <v>0</v>
      </c>
      <c r="DF1538" t="str">
        <f t="shared" si="408"/>
        <v/>
      </c>
      <c r="DG1538" s="70">
        <f t="shared" si="406"/>
        <v>0</v>
      </c>
      <c r="DH1538" t="str">
        <f t="shared" si="407"/>
        <v/>
      </c>
    </row>
    <row r="1539" spans="1:112" x14ac:dyDescent="0.25">
      <c r="A1539" s="23">
        <v>115824</v>
      </c>
      <c r="B1539" s="24" t="s">
        <v>190</v>
      </c>
      <c r="C1539" s="24" t="s">
        <v>2021</v>
      </c>
      <c r="D1539" s="25" t="s">
        <v>1881</v>
      </c>
      <c r="E1539" s="26"/>
      <c r="F1539" s="27"/>
      <c r="G1539" s="27"/>
      <c r="H1539" s="27"/>
      <c r="I1539" s="27">
        <v>7</v>
      </c>
      <c r="J1539" s="27">
        <v>6</v>
      </c>
      <c r="K1539" s="27">
        <v>7</v>
      </c>
      <c r="L1539" s="27">
        <v>6</v>
      </c>
      <c r="M1539" s="27">
        <v>6</v>
      </c>
      <c r="N1539" s="26">
        <v>5</v>
      </c>
      <c r="O1539" s="27">
        <v>6</v>
      </c>
      <c r="P1539" s="27">
        <v>6</v>
      </c>
      <c r="Q1539" s="28"/>
      <c r="R1539" s="28"/>
      <c r="S1539" s="28"/>
      <c r="T1539" s="29"/>
      <c r="U1539" s="28"/>
      <c r="V1539" s="30">
        <v>1</v>
      </c>
      <c r="W1539" s="30">
        <v>2</v>
      </c>
      <c r="X1539" s="30">
        <v>3</v>
      </c>
      <c r="Y1539" s="30">
        <v>4</v>
      </c>
      <c r="Z1539" s="30">
        <v>5</v>
      </c>
      <c r="AA1539" s="30">
        <v>6</v>
      </c>
      <c r="AB1539" s="30">
        <v>7</v>
      </c>
      <c r="AC1539" s="30" t="s">
        <v>113</v>
      </c>
      <c r="AD1539" s="30" t="s">
        <v>113</v>
      </c>
      <c r="AE1539" s="30" t="s">
        <v>113</v>
      </c>
      <c r="AF1539" s="30" t="s">
        <v>113</v>
      </c>
      <c r="AG1539" s="30" t="s">
        <v>113</v>
      </c>
      <c r="AH1539" s="30" t="s">
        <v>113</v>
      </c>
      <c r="AI1539" s="30" t="s">
        <v>113</v>
      </c>
      <c r="AJ1539" s="30" t="s">
        <v>113</v>
      </c>
      <c r="AK1539" s="30" t="s">
        <v>113</v>
      </c>
      <c r="AL1539" s="30" t="s">
        <v>113</v>
      </c>
      <c r="AM1539" s="30">
        <v>0</v>
      </c>
      <c r="AN1539" s="30">
        <v>23</v>
      </c>
      <c r="AO1539" s="30">
        <v>0</v>
      </c>
      <c r="AP1539" s="30">
        <v>7</v>
      </c>
      <c r="AQ1539" s="31">
        <v>6</v>
      </c>
      <c r="AR1539" s="31">
        <v>6</v>
      </c>
      <c r="AS1539" s="31">
        <v>6</v>
      </c>
      <c r="AT1539" s="32">
        <v>0</v>
      </c>
      <c r="AU1539" s="32">
        <v>6</v>
      </c>
      <c r="AV1539" s="32">
        <v>6</v>
      </c>
      <c r="AW1539" s="32">
        <v>6</v>
      </c>
      <c r="AX1539" s="32">
        <v>6</v>
      </c>
      <c r="AY1539" s="32">
        <v>6</v>
      </c>
      <c r="AZ1539" s="32">
        <v>0</v>
      </c>
      <c r="BA1539" s="32">
        <v>6</v>
      </c>
      <c r="BB1539" s="32">
        <v>6</v>
      </c>
      <c r="BC1539" s="32">
        <v>6</v>
      </c>
      <c r="BD1539" s="33">
        <v>7.2</v>
      </c>
      <c r="BE1539" s="33">
        <v>7.2</v>
      </c>
      <c r="BF1539" s="33">
        <v>6</v>
      </c>
      <c r="BG1539" s="33">
        <v>6</v>
      </c>
      <c r="BH1539" s="33">
        <v>6</v>
      </c>
      <c r="BI1539" s="33">
        <v>6</v>
      </c>
      <c r="BJ1539" s="34">
        <v>6</v>
      </c>
      <c r="BK1539" s="35">
        <v>6</v>
      </c>
      <c r="BL1539" t="str">
        <f>IF(BY1539&gt;LARGE(BZ1539:$CK1539,1),1,"")</f>
        <v/>
      </c>
      <c r="BM1539" t="str">
        <f>IF(BZ1539&gt;LARGE(CA1539:$CK1539,1),2,"")</f>
        <v/>
      </c>
      <c r="BN1539" t="str">
        <f>IF(CA1539&gt;LARGE(CB1539:$CK1539,1),2.2,"")</f>
        <v/>
      </c>
      <c r="BO1539" t="str">
        <f>IF(CB1539&gt;LARGE(CC1539:$CK1539,1),3,"")</f>
        <v/>
      </c>
      <c r="BP1539" t="str">
        <f>IF(CC1539&gt;LARGE(CD1539:$CK1539,1),3.2,"")</f>
        <v/>
      </c>
      <c r="BQ1539" t="str">
        <f>IF(CD1539&gt;LARGE(CE1539:$CK1539,1),4,"")</f>
        <v/>
      </c>
      <c r="BR1539" t="str">
        <f>IF(CE1539&gt;LARGE(CF1539:$CK1539,1),4.2,"")</f>
        <v/>
      </c>
      <c r="BS1539" t="str">
        <f>IF(CF1539&gt;LARGE(CG1539:$CK1539,1),5,"")</f>
        <v/>
      </c>
      <c r="BT1539" t="str">
        <f>IF(CG1539&gt;LARGE(CH1539:$CK1539,1),5.2,"")</f>
        <v/>
      </c>
      <c r="BU1539">
        <f>IF(CH1539&gt;LARGE(CI1539:$CK1539,1),6,"")</f>
        <v>6</v>
      </c>
      <c r="BV1539" t="str">
        <f>IF(CI1539&gt;LARGE(CJ1539:$CK1539,1),6.2,"")</f>
        <v/>
      </c>
      <c r="BW1539" t="str">
        <f>IF(CJ1539&gt;LARGE(CK1539:$CK1539,1),7,"")</f>
        <v/>
      </c>
      <c r="BX1539" t="str">
        <f t="shared" si="392"/>
        <v/>
      </c>
      <c r="BY1539" s="36">
        <f t="shared" si="393"/>
        <v>0</v>
      </c>
      <c r="BZ1539" s="36">
        <f t="shared" si="394"/>
        <v>0</v>
      </c>
      <c r="CA1539">
        <f t="shared" si="395"/>
        <v>0</v>
      </c>
      <c r="CB1539" s="36">
        <f t="shared" si="396"/>
        <v>0</v>
      </c>
      <c r="CC1539">
        <f t="shared" si="397"/>
        <v>0</v>
      </c>
      <c r="CD1539" s="36">
        <f t="shared" si="398"/>
        <v>0</v>
      </c>
      <c r="CE1539">
        <f t="shared" si="399"/>
        <v>0</v>
      </c>
      <c r="CF1539" s="36">
        <f t="shared" si="400"/>
        <v>0</v>
      </c>
      <c r="CG1539">
        <f t="shared" si="401"/>
        <v>0</v>
      </c>
      <c r="CH1539" s="36">
        <f t="shared" si="402"/>
        <v>8</v>
      </c>
      <c r="CI1539">
        <f t="shared" si="403"/>
        <v>0</v>
      </c>
      <c r="CJ1539" s="36">
        <f t="shared" si="404"/>
        <v>0</v>
      </c>
      <c r="CK1539">
        <f t="shared" si="405"/>
        <v>0</v>
      </c>
      <c r="DF1539">
        <f t="shared" si="408"/>
        <v>6</v>
      </c>
      <c r="DG1539" s="70">
        <f t="shared" si="406"/>
        <v>8</v>
      </c>
      <c r="DH1539" t="str">
        <f t="shared" si="407"/>
        <v/>
      </c>
    </row>
    <row r="1540" spans="1:112" x14ac:dyDescent="0.25">
      <c r="A1540" s="23">
        <v>31138</v>
      </c>
      <c r="B1540" s="24" t="s">
        <v>362</v>
      </c>
      <c r="C1540" s="24" t="s">
        <v>511</v>
      </c>
      <c r="D1540" s="25" t="s">
        <v>1881</v>
      </c>
      <c r="E1540" s="26"/>
      <c r="F1540" s="27"/>
      <c r="G1540" s="27">
        <v>5</v>
      </c>
      <c r="H1540" s="27">
        <v>4</v>
      </c>
      <c r="I1540" s="27">
        <v>4</v>
      </c>
      <c r="J1540" s="27">
        <v>4</v>
      </c>
      <c r="K1540" s="27">
        <v>5</v>
      </c>
      <c r="L1540" s="27">
        <v>5</v>
      </c>
      <c r="M1540" s="27">
        <v>5</v>
      </c>
      <c r="N1540" s="26">
        <v>6</v>
      </c>
      <c r="O1540" s="27">
        <v>6</v>
      </c>
      <c r="P1540" s="27">
        <v>6</v>
      </c>
      <c r="Q1540" s="28"/>
      <c r="R1540" s="28"/>
      <c r="S1540" s="28"/>
      <c r="T1540" s="29"/>
      <c r="U1540" s="28"/>
      <c r="V1540" s="30">
        <v>1</v>
      </c>
      <c r="W1540" s="30">
        <v>2</v>
      </c>
      <c r="X1540" s="30">
        <v>3</v>
      </c>
      <c r="Y1540" s="30">
        <v>4</v>
      </c>
      <c r="Z1540" s="30">
        <v>5</v>
      </c>
      <c r="AA1540" s="30">
        <v>6</v>
      </c>
      <c r="AB1540" s="30">
        <v>7</v>
      </c>
      <c r="AC1540" s="30" t="s">
        <v>113</v>
      </c>
      <c r="AD1540" s="30" t="s">
        <v>113</v>
      </c>
      <c r="AE1540" s="30" t="s">
        <v>113</v>
      </c>
      <c r="AF1540" s="30" t="s">
        <v>113</v>
      </c>
      <c r="AG1540" s="30" t="s">
        <v>113</v>
      </c>
      <c r="AH1540" s="30" t="s">
        <v>113</v>
      </c>
      <c r="AI1540" s="30" t="s">
        <v>113</v>
      </c>
      <c r="AJ1540" s="30" t="s">
        <v>113</v>
      </c>
      <c r="AK1540" s="30" t="s">
        <v>113</v>
      </c>
      <c r="AL1540" s="30" t="s">
        <v>113</v>
      </c>
      <c r="AM1540" s="30">
        <v>0</v>
      </c>
      <c r="AN1540" s="30">
        <v>23</v>
      </c>
      <c r="AO1540" s="30">
        <v>0</v>
      </c>
      <c r="AP1540" s="30">
        <v>7</v>
      </c>
      <c r="AQ1540" s="31">
        <v>6</v>
      </c>
      <c r="AR1540" s="31">
        <v>6</v>
      </c>
      <c r="AS1540" s="31">
        <v>6</v>
      </c>
      <c r="AT1540" s="32">
        <v>0</v>
      </c>
      <c r="AU1540" s="32">
        <v>0</v>
      </c>
      <c r="AV1540" s="32">
        <v>0</v>
      </c>
      <c r="AW1540" s="32">
        <v>0</v>
      </c>
      <c r="AX1540" s="32">
        <v>0</v>
      </c>
      <c r="AY1540" s="32">
        <v>0</v>
      </c>
      <c r="AZ1540" s="32">
        <v>0</v>
      </c>
      <c r="BA1540" s="32">
        <v>0</v>
      </c>
      <c r="BB1540" s="32">
        <v>0</v>
      </c>
      <c r="BC1540" s="32">
        <v>0</v>
      </c>
      <c r="BD1540" s="33">
        <v>7.2</v>
      </c>
      <c r="BE1540" s="33">
        <v>7.2</v>
      </c>
      <c r="BF1540" s="33">
        <v>7.2</v>
      </c>
      <c r="BG1540" s="33">
        <v>7.2</v>
      </c>
      <c r="BH1540" s="33">
        <v>7.2</v>
      </c>
      <c r="BI1540" s="33">
        <v>7.2</v>
      </c>
      <c r="BJ1540" s="34" t="s">
        <v>113</v>
      </c>
      <c r="BK1540" s="35" t="s">
        <v>113</v>
      </c>
      <c r="BL1540" t="str">
        <f>IF(BY1540&gt;LARGE(BZ1540:$CK1540,1),1,"")</f>
        <v/>
      </c>
      <c r="BM1540" t="str">
        <f>IF(BZ1540&gt;LARGE(CA1540:$CK1540,1),2,"")</f>
        <v/>
      </c>
      <c r="BN1540" t="str">
        <f>IF(CA1540&gt;LARGE(CB1540:$CK1540,1),2.2,"")</f>
        <v/>
      </c>
      <c r="BO1540" t="str">
        <f>IF(CB1540&gt;LARGE(CC1540:$CK1540,1),3,"")</f>
        <v/>
      </c>
      <c r="BP1540" t="str">
        <f>IF(CC1540&gt;LARGE(CD1540:$CK1540,1),3.2,"")</f>
        <v/>
      </c>
      <c r="BQ1540" t="str">
        <f>IF(CD1540&gt;LARGE(CE1540:$CK1540,1),4,"")</f>
        <v/>
      </c>
      <c r="BR1540" t="str">
        <f>IF(CE1540&gt;LARGE(CF1540:$CK1540,1),4.2,"")</f>
        <v/>
      </c>
      <c r="BS1540" t="str">
        <f>IF(CF1540&gt;LARGE(CG1540:$CK1540,1),5,"")</f>
        <v/>
      </c>
      <c r="BT1540" t="str">
        <f>IF(CG1540&gt;LARGE(CH1540:$CK1540,1),5.2,"")</f>
        <v/>
      </c>
      <c r="BU1540" t="str">
        <f>IF(CH1540&gt;LARGE(CI1540:$CK1540,1),6,"")</f>
        <v/>
      </c>
      <c r="BV1540" t="str">
        <f>IF(CI1540&gt;LARGE(CJ1540:$CK1540,1),6.2,"")</f>
        <v/>
      </c>
      <c r="BW1540" t="str">
        <f>IF(CJ1540&gt;LARGE(CK1540:$CK1540,1),7,"")</f>
        <v/>
      </c>
      <c r="BX1540" t="str">
        <f t="shared" si="392"/>
        <v/>
      </c>
      <c r="BY1540" s="36">
        <f t="shared" si="393"/>
        <v>0</v>
      </c>
      <c r="BZ1540" s="36">
        <f t="shared" si="394"/>
        <v>0</v>
      </c>
      <c r="CA1540">
        <f t="shared" si="395"/>
        <v>0</v>
      </c>
      <c r="CB1540" s="36">
        <f t="shared" si="396"/>
        <v>0</v>
      </c>
      <c r="CC1540">
        <f t="shared" si="397"/>
        <v>0</v>
      </c>
      <c r="CD1540" s="36">
        <f t="shared" si="398"/>
        <v>0</v>
      </c>
      <c r="CE1540">
        <f t="shared" si="399"/>
        <v>0</v>
      </c>
      <c r="CF1540" s="36">
        <f t="shared" si="400"/>
        <v>0</v>
      </c>
      <c r="CG1540">
        <f t="shared" si="401"/>
        <v>0</v>
      </c>
      <c r="CH1540" s="36">
        <f t="shared" si="402"/>
        <v>0</v>
      </c>
      <c r="CI1540">
        <f t="shared" si="403"/>
        <v>0</v>
      </c>
      <c r="CJ1540" s="36">
        <f t="shared" si="404"/>
        <v>0</v>
      </c>
      <c r="CK1540">
        <f t="shared" si="405"/>
        <v>0</v>
      </c>
      <c r="DF1540">
        <f t="shared" si="408"/>
        <v>6</v>
      </c>
      <c r="DG1540" s="70">
        <f t="shared" si="406"/>
        <v>0</v>
      </c>
      <c r="DH1540" t="str">
        <f t="shared" si="407"/>
        <v/>
      </c>
    </row>
    <row r="1541" spans="1:112" x14ac:dyDescent="0.25">
      <c r="A1541" s="23">
        <v>85000</v>
      </c>
      <c r="B1541" s="24" t="s">
        <v>2022</v>
      </c>
      <c r="C1541" s="24" t="s">
        <v>2023</v>
      </c>
      <c r="D1541" s="25" t="s">
        <v>1881</v>
      </c>
      <c r="E1541" s="26">
        <v>7</v>
      </c>
      <c r="F1541" s="27">
        <v>7</v>
      </c>
      <c r="G1541" s="27">
        <v>7</v>
      </c>
      <c r="H1541" s="27">
        <v>7</v>
      </c>
      <c r="I1541" s="27">
        <v>6</v>
      </c>
      <c r="J1541" s="27">
        <v>5</v>
      </c>
      <c r="K1541" s="27">
        <v>4</v>
      </c>
      <c r="L1541" s="27">
        <v>5</v>
      </c>
      <c r="M1541" s="27">
        <v>5</v>
      </c>
      <c r="N1541" s="26">
        <v>6</v>
      </c>
      <c r="O1541" s="27">
        <v>4</v>
      </c>
      <c r="P1541" s="27">
        <v>4</v>
      </c>
      <c r="Q1541" s="28"/>
      <c r="R1541" s="28"/>
      <c r="S1541" s="28"/>
      <c r="T1541" s="29"/>
      <c r="U1541" s="28"/>
      <c r="V1541" s="30">
        <v>1</v>
      </c>
      <c r="W1541" s="30">
        <v>2</v>
      </c>
      <c r="X1541" s="30">
        <v>3</v>
      </c>
      <c r="Y1541" s="30">
        <v>4</v>
      </c>
      <c r="Z1541" s="30">
        <v>5</v>
      </c>
      <c r="AA1541" s="30">
        <v>6</v>
      </c>
      <c r="AB1541" s="30">
        <v>7</v>
      </c>
      <c r="AC1541" s="30" t="s">
        <v>113</v>
      </c>
      <c r="AD1541" s="30" t="s">
        <v>113</v>
      </c>
      <c r="AE1541" s="30" t="s">
        <v>113</v>
      </c>
      <c r="AF1541" s="30" t="s">
        <v>113</v>
      </c>
      <c r="AG1541" s="30" t="s">
        <v>113</v>
      </c>
      <c r="AH1541" s="30" t="s">
        <v>113</v>
      </c>
      <c r="AI1541" s="30" t="s">
        <v>113</v>
      </c>
      <c r="AJ1541" s="30" t="s">
        <v>113</v>
      </c>
      <c r="AK1541" s="30" t="s">
        <v>113</v>
      </c>
      <c r="AL1541" s="30" t="s">
        <v>113</v>
      </c>
      <c r="AM1541" s="30">
        <v>0</v>
      </c>
      <c r="AN1541" s="30">
        <v>23</v>
      </c>
      <c r="AO1541" s="30">
        <v>2</v>
      </c>
      <c r="AP1541" s="30">
        <v>5</v>
      </c>
      <c r="AQ1541" s="31">
        <v>4</v>
      </c>
      <c r="AR1541" s="31">
        <v>4</v>
      </c>
      <c r="AS1541" s="31">
        <v>4</v>
      </c>
      <c r="AT1541" s="32">
        <v>0</v>
      </c>
      <c r="AU1541" s="32">
        <v>0</v>
      </c>
      <c r="AV1541" s="32">
        <v>4</v>
      </c>
      <c r="AW1541" s="32">
        <v>0</v>
      </c>
      <c r="AX1541" s="32">
        <v>0</v>
      </c>
      <c r="AY1541" s="32">
        <v>0</v>
      </c>
      <c r="AZ1541" s="32">
        <v>0</v>
      </c>
      <c r="BA1541" s="32">
        <v>0</v>
      </c>
      <c r="BB1541" s="32">
        <v>0</v>
      </c>
      <c r="BC1541" s="32">
        <v>0</v>
      </c>
      <c r="BD1541" s="33">
        <v>7.2</v>
      </c>
      <c r="BE1541" s="33">
        <v>7.2</v>
      </c>
      <c r="BF1541" s="33">
        <v>7.2</v>
      </c>
      <c r="BG1541" s="33">
        <v>7.2</v>
      </c>
      <c r="BH1541" s="33">
        <v>7.2</v>
      </c>
      <c r="BI1541" s="33">
        <v>7.2</v>
      </c>
      <c r="BJ1541" s="34" t="s">
        <v>113</v>
      </c>
      <c r="BK1541" s="35">
        <v>4</v>
      </c>
      <c r="BL1541" t="str">
        <f>IF(BY1541&gt;LARGE(BZ1541:$CK1541,1),1,"")</f>
        <v/>
      </c>
      <c r="BM1541" t="str">
        <f>IF(BZ1541&gt;LARGE(CA1541:$CK1541,1),2,"")</f>
        <v/>
      </c>
      <c r="BN1541" t="str">
        <f>IF(CA1541&gt;LARGE(CB1541:$CK1541,1),2.2,"")</f>
        <v/>
      </c>
      <c r="BO1541" t="str">
        <f>IF(CB1541&gt;LARGE(CC1541:$CK1541,1),3,"")</f>
        <v/>
      </c>
      <c r="BP1541" t="str">
        <f>IF(CC1541&gt;LARGE(CD1541:$CK1541,1),3.2,"")</f>
        <v/>
      </c>
      <c r="BQ1541">
        <f>IF(CD1541&gt;LARGE(CE1541:$CK1541,1),4,"")</f>
        <v>4</v>
      </c>
      <c r="BR1541" t="str">
        <f>IF(CE1541&gt;LARGE(CF1541:$CK1541,1),4.2,"")</f>
        <v/>
      </c>
      <c r="BS1541" t="str">
        <f>IF(CF1541&gt;LARGE(CG1541:$CK1541,1),5,"")</f>
        <v/>
      </c>
      <c r="BT1541" t="str">
        <f>IF(CG1541&gt;LARGE(CH1541:$CK1541,1),5.2,"")</f>
        <v/>
      </c>
      <c r="BU1541" t="str">
        <f>IF(CH1541&gt;LARGE(CI1541:$CK1541,1),6,"")</f>
        <v/>
      </c>
      <c r="BV1541" t="str">
        <f>IF(CI1541&gt;LARGE(CJ1541:$CK1541,1),6.2,"")</f>
        <v/>
      </c>
      <c r="BW1541" t="str">
        <f>IF(CJ1541&gt;LARGE(CK1541:$CK1541,1),7,"")</f>
        <v/>
      </c>
      <c r="BX1541" t="str">
        <f t="shared" si="392"/>
        <v/>
      </c>
      <c r="BY1541" s="36">
        <f t="shared" si="393"/>
        <v>0</v>
      </c>
      <c r="BZ1541" s="36">
        <f t="shared" si="394"/>
        <v>0</v>
      </c>
      <c r="CA1541">
        <f t="shared" si="395"/>
        <v>0</v>
      </c>
      <c r="CB1541" s="36">
        <f t="shared" si="396"/>
        <v>0</v>
      </c>
      <c r="CC1541">
        <f t="shared" si="397"/>
        <v>0</v>
      </c>
      <c r="CD1541" s="36">
        <f t="shared" si="398"/>
        <v>1</v>
      </c>
      <c r="CE1541">
        <f t="shared" si="399"/>
        <v>0</v>
      </c>
      <c r="CF1541" s="36">
        <f t="shared" si="400"/>
        <v>0</v>
      </c>
      <c r="CG1541">
        <f t="shared" si="401"/>
        <v>0</v>
      </c>
      <c r="CH1541" s="36">
        <f t="shared" si="402"/>
        <v>0</v>
      </c>
      <c r="CI1541">
        <f t="shared" si="403"/>
        <v>0</v>
      </c>
      <c r="CJ1541" s="36">
        <f t="shared" si="404"/>
        <v>0</v>
      </c>
      <c r="CK1541">
        <f t="shared" si="405"/>
        <v>0</v>
      </c>
      <c r="DF1541">
        <f t="shared" si="408"/>
        <v>4</v>
      </c>
      <c r="DG1541" s="70">
        <f t="shared" si="406"/>
        <v>1</v>
      </c>
      <c r="DH1541" t="str">
        <f t="shared" si="407"/>
        <v/>
      </c>
    </row>
    <row r="1542" spans="1:112" x14ac:dyDescent="0.25">
      <c r="A1542" s="40">
        <v>72534</v>
      </c>
      <c r="B1542" s="24" t="s">
        <v>576</v>
      </c>
      <c r="C1542" s="24" t="s">
        <v>196</v>
      </c>
      <c r="D1542" s="25" t="s">
        <v>1881</v>
      </c>
      <c r="E1542" s="26">
        <v>6</v>
      </c>
      <c r="F1542" s="27"/>
      <c r="G1542" s="27">
        <v>6</v>
      </c>
      <c r="H1542" s="27">
        <v>5</v>
      </c>
      <c r="I1542" s="27">
        <v>5</v>
      </c>
      <c r="J1542" s="27"/>
      <c r="K1542" s="27">
        <v>6</v>
      </c>
      <c r="L1542" s="27">
        <v>5</v>
      </c>
      <c r="M1542" s="27">
        <v>6</v>
      </c>
      <c r="N1542" s="26">
        <v>6</v>
      </c>
      <c r="O1542" s="27">
        <v>6</v>
      </c>
      <c r="P1542" s="27">
        <v>7</v>
      </c>
      <c r="Q1542" s="28"/>
      <c r="R1542" s="28"/>
      <c r="S1542" s="28"/>
      <c r="T1542" s="29"/>
      <c r="U1542" s="28"/>
      <c r="V1542" s="30">
        <v>1</v>
      </c>
      <c r="W1542" s="30">
        <v>2</v>
      </c>
      <c r="X1542" s="30">
        <v>3</v>
      </c>
      <c r="Y1542" s="30">
        <v>4</v>
      </c>
      <c r="Z1542" s="30">
        <v>5</v>
      </c>
      <c r="AA1542" s="30">
        <v>6</v>
      </c>
      <c r="AB1542" s="30">
        <v>7</v>
      </c>
      <c r="AC1542" s="30" t="s">
        <v>113</v>
      </c>
      <c r="AD1542" s="30" t="s">
        <v>113</v>
      </c>
      <c r="AE1542" s="30" t="s">
        <v>113</v>
      </c>
      <c r="AF1542" s="30" t="s">
        <v>113</v>
      </c>
      <c r="AG1542" s="30" t="s">
        <v>113</v>
      </c>
      <c r="AH1542" s="30" t="s">
        <v>113</v>
      </c>
      <c r="AI1542" s="30" t="s">
        <v>113</v>
      </c>
      <c r="AJ1542" s="30" t="s">
        <v>113</v>
      </c>
      <c r="AK1542" s="30" t="s">
        <v>113</v>
      </c>
      <c r="AL1542" s="30" t="s">
        <v>113</v>
      </c>
      <c r="AM1542" s="30">
        <v>0</v>
      </c>
      <c r="AN1542" s="30">
        <v>23</v>
      </c>
      <c r="AO1542" s="30">
        <v>0</v>
      </c>
      <c r="AP1542" s="30">
        <v>7</v>
      </c>
      <c r="AQ1542" s="31">
        <v>7</v>
      </c>
      <c r="AR1542" s="31">
        <v>7</v>
      </c>
      <c r="AS1542" s="31">
        <v>7</v>
      </c>
      <c r="AT1542" s="32">
        <v>0</v>
      </c>
      <c r="AU1542" s="32">
        <v>7</v>
      </c>
      <c r="AV1542" s="32">
        <v>7</v>
      </c>
      <c r="AW1542" s="32">
        <v>7</v>
      </c>
      <c r="AX1542" s="32">
        <v>7</v>
      </c>
      <c r="AY1542" s="32">
        <v>0</v>
      </c>
      <c r="AZ1542" s="32">
        <v>7</v>
      </c>
      <c r="BA1542" s="32">
        <v>7</v>
      </c>
      <c r="BB1542" s="32">
        <v>0</v>
      </c>
      <c r="BC1542" s="32">
        <v>0</v>
      </c>
      <c r="BD1542" s="33">
        <v>7.2</v>
      </c>
      <c r="BE1542" s="33">
        <v>7</v>
      </c>
      <c r="BF1542" s="33">
        <v>7</v>
      </c>
      <c r="BG1542" s="33">
        <v>7</v>
      </c>
      <c r="BH1542" s="33">
        <v>7</v>
      </c>
      <c r="BI1542" s="33">
        <v>7</v>
      </c>
      <c r="BJ1542" s="34">
        <v>7</v>
      </c>
      <c r="BK1542" s="35">
        <v>7</v>
      </c>
      <c r="BL1542" t="str">
        <f>IF(BY1542&gt;LARGE(BZ1542:$CK1542,1),1,"")</f>
        <v/>
      </c>
      <c r="BM1542" t="str">
        <f>IF(BZ1542&gt;LARGE(CA1542:$CK1542,1),2,"")</f>
        <v/>
      </c>
      <c r="BN1542" t="str">
        <f>IF(CA1542&gt;LARGE(CB1542:$CK1542,1),2.2,"")</f>
        <v/>
      </c>
      <c r="BO1542" t="str">
        <f>IF(CB1542&gt;LARGE(CC1542:$CK1542,1),3,"")</f>
        <v/>
      </c>
      <c r="BP1542" t="str">
        <f>IF(CC1542&gt;LARGE(CD1542:$CK1542,1),3.2,"")</f>
        <v/>
      </c>
      <c r="BQ1542" t="str">
        <f>IF(CD1542&gt;LARGE(CE1542:$CK1542,1),4,"")</f>
        <v/>
      </c>
      <c r="BR1542" t="str">
        <f>IF(CE1542&gt;LARGE(CF1542:$CK1542,1),4.2,"")</f>
        <v/>
      </c>
      <c r="BS1542" t="str">
        <f>IF(CF1542&gt;LARGE(CG1542:$CK1542,1),5,"")</f>
        <v/>
      </c>
      <c r="BT1542" t="str">
        <f>IF(CG1542&gt;LARGE(CH1542:$CK1542,1),5.2,"")</f>
        <v/>
      </c>
      <c r="BU1542" t="str">
        <f>IF(CH1542&gt;LARGE(CI1542:$CK1542,1),6,"")</f>
        <v/>
      </c>
      <c r="BV1542" t="str">
        <f>IF(CI1542&gt;LARGE(CJ1542:$CK1542,1),6.2,"")</f>
        <v/>
      </c>
      <c r="BW1542">
        <f>IF(CJ1542&gt;LARGE(CK1542:$CK1542,1),7,"")</f>
        <v>7</v>
      </c>
      <c r="BX1542" t="str">
        <f t="shared" si="392"/>
        <v/>
      </c>
      <c r="BY1542" s="36">
        <f t="shared" si="393"/>
        <v>0</v>
      </c>
      <c r="BZ1542" s="36">
        <f t="shared" si="394"/>
        <v>0</v>
      </c>
      <c r="CA1542">
        <f t="shared" si="395"/>
        <v>0</v>
      </c>
      <c r="CB1542" s="36">
        <f t="shared" si="396"/>
        <v>0</v>
      </c>
      <c r="CC1542">
        <f t="shared" si="397"/>
        <v>0</v>
      </c>
      <c r="CD1542" s="36">
        <f t="shared" si="398"/>
        <v>0</v>
      </c>
      <c r="CE1542">
        <f t="shared" si="399"/>
        <v>0</v>
      </c>
      <c r="CF1542" s="36">
        <f t="shared" si="400"/>
        <v>0</v>
      </c>
      <c r="CG1542">
        <f t="shared" si="401"/>
        <v>0</v>
      </c>
      <c r="CH1542" s="36">
        <f t="shared" si="402"/>
        <v>0</v>
      </c>
      <c r="CI1542">
        <f t="shared" si="403"/>
        <v>0</v>
      </c>
      <c r="CJ1542" s="36">
        <f t="shared" si="404"/>
        <v>6</v>
      </c>
      <c r="CK1542">
        <f t="shared" si="405"/>
        <v>0</v>
      </c>
      <c r="DF1542">
        <f t="shared" si="408"/>
        <v>7</v>
      </c>
      <c r="DG1542" s="70">
        <f t="shared" si="406"/>
        <v>6</v>
      </c>
      <c r="DH1542" t="str">
        <f t="shared" si="407"/>
        <v/>
      </c>
    </row>
    <row r="1543" spans="1:112" x14ac:dyDescent="0.25">
      <c r="A1543" s="23">
        <v>12241</v>
      </c>
      <c r="B1543" s="24" t="s">
        <v>2024</v>
      </c>
      <c r="C1543" s="24" t="s">
        <v>2025</v>
      </c>
      <c r="D1543" s="25" t="s">
        <v>1881</v>
      </c>
      <c r="E1543" s="26"/>
      <c r="F1543" s="27"/>
      <c r="G1543" s="27"/>
      <c r="H1543" s="27"/>
      <c r="I1543" s="27"/>
      <c r="J1543" s="27"/>
      <c r="K1543" s="27"/>
      <c r="L1543" s="27"/>
      <c r="M1543" s="27"/>
      <c r="N1543" s="26"/>
      <c r="O1543" s="27"/>
      <c r="P1543" s="27"/>
      <c r="Q1543" s="28"/>
      <c r="R1543" s="28"/>
      <c r="S1543" s="28"/>
      <c r="T1543" s="29"/>
      <c r="U1543" s="28"/>
      <c r="V1543" s="30">
        <v>1</v>
      </c>
      <c r="W1543" s="30">
        <v>2</v>
      </c>
      <c r="X1543" s="30">
        <v>3</v>
      </c>
      <c r="Y1543" s="30">
        <v>4</v>
      </c>
      <c r="Z1543" s="30">
        <v>5</v>
      </c>
      <c r="AA1543" s="30">
        <v>6</v>
      </c>
      <c r="AB1543" s="30">
        <v>7</v>
      </c>
      <c r="AC1543" s="30" t="s">
        <v>113</v>
      </c>
      <c r="AD1543" s="30" t="s">
        <v>113</v>
      </c>
      <c r="AE1543" s="30" t="s">
        <v>113</v>
      </c>
      <c r="AF1543" s="30" t="s">
        <v>113</v>
      </c>
      <c r="AG1543" s="30" t="s">
        <v>113</v>
      </c>
      <c r="AH1543" s="30" t="s">
        <v>113</v>
      </c>
      <c r="AI1543" s="30" t="s">
        <v>113</v>
      </c>
      <c r="AJ1543" s="30" t="s">
        <v>113</v>
      </c>
      <c r="AK1543" s="30" t="s">
        <v>113</v>
      </c>
      <c r="AL1543" s="30" t="s">
        <v>113</v>
      </c>
      <c r="AM1543" s="30">
        <v>0</v>
      </c>
      <c r="AN1543" s="30">
        <v>23</v>
      </c>
      <c r="AO1543" s="30">
        <v>0</v>
      </c>
      <c r="AP1543" s="30">
        <v>7</v>
      </c>
      <c r="AQ1543" s="31" t="s">
        <v>113</v>
      </c>
      <c r="AR1543" s="31" t="s">
        <v>113</v>
      </c>
      <c r="AS1543" s="31" t="s">
        <v>113</v>
      </c>
      <c r="AT1543" s="32">
        <v>0</v>
      </c>
      <c r="AU1543" s="32">
        <v>0</v>
      </c>
      <c r="AV1543" s="32">
        <v>0</v>
      </c>
      <c r="AW1543" s="32">
        <v>0</v>
      </c>
      <c r="AX1543" s="32">
        <v>0</v>
      </c>
      <c r="AY1543" s="32">
        <v>0</v>
      </c>
      <c r="AZ1543" s="32">
        <v>0</v>
      </c>
      <c r="BA1543" s="32">
        <v>0</v>
      </c>
      <c r="BB1543" s="32">
        <v>0</v>
      </c>
      <c r="BC1543" s="32">
        <v>0</v>
      </c>
      <c r="BD1543" s="33">
        <v>7.2</v>
      </c>
      <c r="BE1543" s="33">
        <v>7.2</v>
      </c>
      <c r="BF1543" s="33">
        <v>7.2</v>
      </c>
      <c r="BG1543" s="33">
        <v>7.2</v>
      </c>
      <c r="BH1543" s="33">
        <v>7.2</v>
      </c>
      <c r="BI1543" s="33">
        <v>7.2</v>
      </c>
      <c r="BJ1543" s="34" t="s">
        <v>113</v>
      </c>
      <c r="BK1543" s="35" t="s">
        <v>113</v>
      </c>
      <c r="BL1543" t="str">
        <f>IF(BY1543&gt;LARGE(BZ1543:$CK1543,1),1,"")</f>
        <v/>
      </c>
      <c r="BM1543" t="str">
        <f>IF(BZ1543&gt;LARGE(CA1543:$CK1543,1),2,"")</f>
        <v/>
      </c>
      <c r="BN1543" t="str">
        <f>IF(CA1543&gt;LARGE(CB1543:$CK1543,1),2.2,"")</f>
        <v/>
      </c>
      <c r="BO1543" t="str">
        <f>IF(CB1543&gt;LARGE(CC1543:$CK1543,1),3,"")</f>
        <v/>
      </c>
      <c r="BP1543" t="str">
        <f>IF(CC1543&gt;LARGE(CD1543:$CK1543,1),3.2,"")</f>
        <v/>
      </c>
      <c r="BQ1543" t="str">
        <f>IF(CD1543&gt;LARGE(CE1543:$CK1543,1),4,"")</f>
        <v/>
      </c>
      <c r="BR1543" t="str">
        <f>IF(CE1543&gt;LARGE(CF1543:$CK1543,1),4.2,"")</f>
        <v/>
      </c>
      <c r="BS1543" t="str">
        <f>IF(CF1543&gt;LARGE(CG1543:$CK1543,1),5,"")</f>
        <v/>
      </c>
      <c r="BT1543" t="str">
        <f>IF(CG1543&gt;LARGE(CH1543:$CK1543,1),5.2,"")</f>
        <v/>
      </c>
      <c r="BU1543" t="str">
        <f>IF(CH1543&gt;LARGE(CI1543:$CK1543,1),6,"")</f>
        <v/>
      </c>
      <c r="BV1543" t="str">
        <f>IF(CI1543&gt;LARGE(CJ1543:$CK1543,1),6.2,"")</f>
        <v/>
      </c>
      <c r="BW1543" t="str">
        <f>IF(CJ1543&gt;LARGE(CK1543:$CK1543,1),7,"")</f>
        <v/>
      </c>
      <c r="BX1543" t="str">
        <f t="shared" si="392"/>
        <v/>
      </c>
      <c r="BY1543" s="36">
        <f t="shared" si="393"/>
        <v>0</v>
      </c>
      <c r="BZ1543" s="36">
        <f t="shared" si="394"/>
        <v>0</v>
      </c>
      <c r="CA1543">
        <f t="shared" si="395"/>
        <v>0</v>
      </c>
      <c r="CB1543" s="36">
        <f t="shared" si="396"/>
        <v>0</v>
      </c>
      <c r="CC1543">
        <f t="shared" si="397"/>
        <v>0</v>
      </c>
      <c r="CD1543" s="36">
        <f t="shared" si="398"/>
        <v>0</v>
      </c>
      <c r="CE1543">
        <f t="shared" si="399"/>
        <v>0</v>
      </c>
      <c r="CF1543" s="36">
        <f t="shared" si="400"/>
        <v>0</v>
      </c>
      <c r="CG1543">
        <f t="shared" si="401"/>
        <v>0</v>
      </c>
      <c r="CH1543" s="36">
        <f t="shared" si="402"/>
        <v>0</v>
      </c>
      <c r="CI1543">
        <f t="shared" si="403"/>
        <v>0</v>
      </c>
      <c r="CJ1543" s="36">
        <f t="shared" si="404"/>
        <v>0</v>
      </c>
      <c r="CK1543">
        <f t="shared" si="405"/>
        <v>0</v>
      </c>
      <c r="DF1543" t="str">
        <f t="shared" si="408"/>
        <v/>
      </c>
      <c r="DG1543" s="70">
        <f t="shared" si="406"/>
        <v>0</v>
      </c>
      <c r="DH1543" t="str">
        <f t="shared" si="407"/>
        <v/>
      </c>
    </row>
    <row r="1544" spans="1:112" x14ac:dyDescent="0.25">
      <c r="A1544" s="23">
        <v>131709</v>
      </c>
      <c r="B1544" s="24" t="s">
        <v>2026</v>
      </c>
      <c r="C1544" s="24" t="s">
        <v>2027</v>
      </c>
      <c r="D1544" s="25" t="s">
        <v>1881</v>
      </c>
      <c r="E1544" s="26"/>
      <c r="F1544" s="27"/>
      <c r="G1544" s="27"/>
      <c r="H1544" s="27"/>
      <c r="I1544" s="27">
        <v>6</v>
      </c>
      <c r="J1544" s="27">
        <v>6</v>
      </c>
      <c r="K1544" s="27"/>
      <c r="L1544" s="27">
        <v>6</v>
      </c>
      <c r="M1544" s="27">
        <v>6</v>
      </c>
      <c r="N1544" s="26"/>
      <c r="O1544" s="27">
        <v>6</v>
      </c>
      <c r="P1544" s="27">
        <v>6</v>
      </c>
      <c r="Q1544" s="28"/>
      <c r="R1544" s="28"/>
      <c r="S1544" s="28"/>
      <c r="T1544" s="29"/>
      <c r="U1544" s="28"/>
      <c r="V1544" s="30">
        <v>1</v>
      </c>
      <c r="W1544" s="30">
        <v>2</v>
      </c>
      <c r="X1544" s="30">
        <v>3</v>
      </c>
      <c r="Y1544" s="30">
        <v>4</v>
      </c>
      <c r="Z1544" s="30">
        <v>5</v>
      </c>
      <c r="AA1544" s="30">
        <v>6</v>
      </c>
      <c r="AB1544" s="30">
        <v>7</v>
      </c>
      <c r="AC1544" s="30" t="s">
        <v>113</v>
      </c>
      <c r="AD1544" s="30" t="s">
        <v>113</v>
      </c>
      <c r="AE1544" s="30" t="s">
        <v>113</v>
      </c>
      <c r="AF1544" s="30" t="s">
        <v>113</v>
      </c>
      <c r="AG1544" s="30" t="s">
        <v>113</v>
      </c>
      <c r="AH1544" s="30" t="s">
        <v>113</v>
      </c>
      <c r="AI1544" s="30" t="s">
        <v>113</v>
      </c>
      <c r="AJ1544" s="30" t="s">
        <v>113</v>
      </c>
      <c r="AK1544" s="30" t="s">
        <v>113</v>
      </c>
      <c r="AL1544" s="30" t="s">
        <v>113</v>
      </c>
      <c r="AM1544" s="30">
        <v>0</v>
      </c>
      <c r="AN1544" s="30">
        <v>23</v>
      </c>
      <c r="AO1544" s="30">
        <v>0</v>
      </c>
      <c r="AP1544" s="30">
        <v>7</v>
      </c>
      <c r="AQ1544" s="31">
        <v>6</v>
      </c>
      <c r="AR1544" s="31">
        <v>6</v>
      </c>
      <c r="AS1544" s="31">
        <v>6</v>
      </c>
      <c r="AT1544" s="32">
        <v>0</v>
      </c>
      <c r="AU1544" s="32">
        <v>0</v>
      </c>
      <c r="AV1544" s="32">
        <v>0</v>
      </c>
      <c r="AW1544" s="32">
        <v>0</v>
      </c>
      <c r="AX1544" s="32">
        <v>0</v>
      </c>
      <c r="AY1544" s="32">
        <v>0</v>
      </c>
      <c r="AZ1544" s="32">
        <v>0</v>
      </c>
      <c r="BA1544" s="32">
        <v>0</v>
      </c>
      <c r="BB1544" s="32">
        <v>0</v>
      </c>
      <c r="BC1544" s="32">
        <v>0</v>
      </c>
      <c r="BD1544" s="33">
        <v>7.2</v>
      </c>
      <c r="BE1544" s="33">
        <v>7.2</v>
      </c>
      <c r="BF1544" s="33">
        <v>7.2</v>
      </c>
      <c r="BG1544" s="33">
        <v>7.2</v>
      </c>
      <c r="BH1544" s="33">
        <v>7.2</v>
      </c>
      <c r="BI1544" s="33">
        <v>7.2</v>
      </c>
      <c r="BJ1544" s="34" t="s">
        <v>113</v>
      </c>
      <c r="BK1544" s="35" t="s">
        <v>113</v>
      </c>
      <c r="BL1544" t="str">
        <f>IF(BY1544&gt;LARGE(BZ1544:$CK1544,1),1,"")</f>
        <v/>
      </c>
      <c r="BM1544" t="str">
        <f>IF(BZ1544&gt;LARGE(CA1544:$CK1544,1),2,"")</f>
        <v/>
      </c>
      <c r="BN1544" t="str">
        <f>IF(CA1544&gt;LARGE(CB1544:$CK1544,1),2.2,"")</f>
        <v/>
      </c>
      <c r="BO1544" t="str">
        <f>IF(CB1544&gt;LARGE(CC1544:$CK1544,1),3,"")</f>
        <v/>
      </c>
      <c r="BP1544" t="str">
        <f>IF(CC1544&gt;LARGE(CD1544:$CK1544,1),3.2,"")</f>
        <v/>
      </c>
      <c r="BQ1544" t="str">
        <f>IF(CD1544&gt;LARGE(CE1544:$CK1544,1),4,"")</f>
        <v/>
      </c>
      <c r="BR1544" t="str">
        <f>IF(CE1544&gt;LARGE(CF1544:$CK1544,1),4.2,"")</f>
        <v/>
      </c>
      <c r="BS1544" t="str">
        <f>IF(CF1544&gt;LARGE(CG1544:$CK1544,1),5,"")</f>
        <v/>
      </c>
      <c r="BT1544" t="str">
        <f>IF(CG1544&gt;LARGE(CH1544:$CK1544,1),5.2,"")</f>
        <v/>
      </c>
      <c r="BU1544" t="str">
        <f>IF(CH1544&gt;LARGE(CI1544:$CK1544,1),6,"")</f>
        <v/>
      </c>
      <c r="BV1544" t="str">
        <f>IF(CI1544&gt;LARGE(CJ1544:$CK1544,1),6.2,"")</f>
        <v/>
      </c>
      <c r="BW1544" t="str">
        <f>IF(CJ1544&gt;LARGE(CK1544:$CK1544,1),7,"")</f>
        <v/>
      </c>
      <c r="BX1544" t="str">
        <f t="shared" ref="BX1544:BX1607" si="409">IF(CK1544&gt;0,7.2,"")</f>
        <v/>
      </c>
      <c r="BY1544" s="36">
        <f t="shared" ref="BY1544:BY1607" si="410">COUNTIF($AT1544:$BC1544,1)+COUNTIF($AT1544:$BC1544,1.1)</f>
        <v>0</v>
      </c>
      <c r="BZ1544" s="36">
        <f t="shared" ref="BZ1544:BZ1607" si="411">COUNTIF($AT1544:$BC1544,2)+COUNTIF($AT1544:$BC1544,2.1)</f>
        <v>0</v>
      </c>
      <c r="CA1544">
        <f t="shared" ref="CA1544:CA1607" si="412">COUNTIF($AT1544:$BC1544,2.2)</f>
        <v>0</v>
      </c>
      <c r="CB1544" s="36">
        <f t="shared" ref="CB1544:CB1607" si="413">COUNTIF($AT1544:$BC1544,3)+COUNTIF($AT1544:$BC1544,3.1)</f>
        <v>0</v>
      </c>
      <c r="CC1544">
        <f t="shared" ref="CC1544:CC1607" si="414">COUNTIF($AT1544:$BC1544,3.2)</f>
        <v>0</v>
      </c>
      <c r="CD1544" s="36">
        <f t="shared" ref="CD1544:CD1607" si="415">COUNTIF($AT1544:$BC1544,4)+COUNTIF($AT1544:$BC1544,4.1)</f>
        <v>0</v>
      </c>
      <c r="CE1544">
        <f t="shared" ref="CE1544:CE1607" si="416">COUNTIF($AT1544:$BC1544,4.2)</f>
        <v>0</v>
      </c>
      <c r="CF1544" s="36">
        <f t="shared" ref="CF1544:CF1607" si="417">COUNTIF($AT1544:$BC1544,5)+COUNTIF($AT1544:$BC1544,5.1)</f>
        <v>0</v>
      </c>
      <c r="CG1544">
        <f t="shared" ref="CG1544:CG1607" si="418">COUNTIF($AT1544:$BC1544,5.2)</f>
        <v>0</v>
      </c>
      <c r="CH1544" s="36">
        <f t="shared" ref="CH1544:CH1607" si="419">COUNTIF($AT1544:$BC1544,6)+COUNTIF($AT1544:$BC1544,6.1)</f>
        <v>0</v>
      </c>
      <c r="CI1544">
        <f t="shared" ref="CI1544:CI1607" si="420">COUNTIF($AT1544:$BC1544,6.2)</f>
        <v>0</v>
      </c>
      <c r="CJ1544" s="36">
        <f t="shared" ref="CJ1544:CJ1607" si="421">COUNTIF($AT1544:$BC1544,7)+COUNTIF($AT1544:$BC1544,7.1)</f>
        <v>0</v>
      </c>
      <c r="CK1544">
        <f t="shared" ref="CK1544:CK1607" si="422">COUNTIF($AT1544:$BC1544,7.2)</f>
        <v>0</v>
      </c>
      <c r="DF1544">
        <f t="shared" si="408"/>
        <v>6</v>
      </c>
      <c r="DG1544" s="70">
        <f t="shared" si="406"/>
        <v>0</v>
      </c>
      <c r="DH1544" t="str">
        <f t="shared" si="407"/>
        <v/>
      </c>
    </row>
    <row r="1545" spans="1:112" x14ac:dyDescent="0.25">
      <c r="A1545" s="40">
        <v>110493</v>
      </c>
      <c r="B1545" s="24" t="s">
        <v>2026</v>
      </c>
      <c r="C1545" s="24" t="s">
        <v>337</v>
      </c>
      <c r="D1545" s="25" t="s">
        <v>1881</v>
      </c>
      <c r="E1545" s="26"/>
      <c r="F1545" s="27"/>
      <c r="G1545" s="27"/>
      <c r="H1545" s="27"/>
      <c r="I1545" s="27"/>
      <c r="J1545" s="27"/>
      <c r="K1545" s="27"/>
      <c r="L1545" s="27"/>
      <c r="M1545" s="27">
        <v>7</v>
      </c>
      <c r="N1545" s="26">
        <v>7</v>
      </c>
      <c r="O1545" s="27">
        <v>7</v>
      </c>
      <c r="P1545" s="27">
        <v>7</v>
      </c>
      <c r="Q1545" s="28"/>
      <c r="R1545" s="28"/>
      <c r="S1545" s="28"/>
      <c r="T1545" s="29"/>
      <c r="U1545" s="28"/>
      <c r="V1545" s="30">
        <v>1</v>
      </c>
      <c r="W1545" s="30">
        <v>2</v>
      </c>
      <c r="X1545" s="30">
        <v>3</v>
      </c>
      <c r="Y1545" s="30">
        <v>4</v>
      </c>
      <c r="Z1545" s="30">
        <v>5</v>
      </c>
      <c r="AA1545" s="30">
        <v>6</v>
      </c>
      <c r="AB1545" s="30">
        <v>7</v>
      </c>
      <c r="AC1545" s="30" t="s">
        <v>113</v>
      </c>
      <c r="AD1545" s="30" t="s">
        <v>113</v>
      </c>
      <c r="AE1545" s="30" t="s">
        <v>113</v>
      </c>
      <c r="AF1545" s="30" t="s">
        <v>113</v>
      </c>
      <c r="AG1545" s="30" t="s">
        <v>113</v>
      </c>
      <c r="AH1545" s="30" t="s">
        <v>113</v>
      </c>
      <c r="AI1545" s="30" t="s">
        <v>113</v>
      </c>
      <c r="AJ1545" s="30" t="s">
        <v>113</v>
      </c>
      <c r="AK1545" s="30" t="s">
        <v>113</v>
      </c>
      <c r="AL1545" s="30" t="s">
        <v>113</v>
      </c>
      <c r="AM1545" s="30">
        <v>0</v>
      </c>
      <c r="AN1545" s="30">
        <v>23</v>
      </c>
      <c r="AO1545" s="30">
        <v>0</v>
      </c>
      <c r="AP1545" s="30">
        <v>7</v>
      </c>
      <c r="AQ1545" s="31">
        <v>7</v>
      </c>
      <c r="AR1545" s="31">
        <v>7</v>
      </c>
      <c r="AS1545" s="31">
        <v>7</v>
      </c>
      <c r="AT1545" s="32">
        <v>0</v>
      </c>
      <c r="AU1545" s="32">
        <v>7</v>
      </c>
      <c r="AV1545" s="32">
        <v>7</v>
      </c>
      <c r="AW1545" s="32">
        <v>7</v>
      </c>
      <c r="AX1545" s="32">
        <v>0</v>
      </c>
      <c r="AY1545" s="32">
        <v>0</v>
      </c>
      <c r="AZ1545" s="32">
        <v>7</v>
      </c>
      <c r="BA1545" s="32">
        <v>7</v>
      </c>
      <c r="BB1545" s="32">
        <v>7</v>
      </c>
      <c r="BC1545" s="32">
        <v>7</v>
      </c>
      <c r="BD1545" s="33">
        <v>7.2</v>
      </c>
      <c r="BE1545" s="33">
        <v>7.2</v>
      </c>
      <c r="BF1545" s="33">
        <v>7.2</v>
      </c>
      <c r="BG1545" s="33">
        <v>7</v>
      </c>
      <c r="BH1545" s="33">
        <v>7</v>
      </c>
      <c r="BI1545" s="33">
        <v>7</v>
      </c>
      <c r="BJ1545" s="34">
        <v>7</v>
      </c>
      <c r="BK1545" s="35">
        <v>7</v>
      </c>
      <c r="BL1545" t="str">
        <f>IF(BY1545&gt;LARGE(BZ1545:$CK1545,1),1,"")</f>
        <v/>
      </c>
      <c r="BM1545" t="str">
        <f>IF(BZ1545&gt;LARGE(CA1545:$CK1545,1),2,"")</f>
        <v/>
      </c>
      <c r="BN1545" t="str">
        <f>IF(CA1545&gt;LARGE(CB1545:$CK1545,1),2.2,"")</f>
        <v/>
      </c>
      <c r="BO1545" t="str">
        <f>IF(CB1545&gt;LARGE(CC1545:$CK1545,1),3,"")</f>
        <v/>
      </c>
      <c r="BP1545" t="str">
        <f>IF(CC1545&gt;LARGE(CD1545:$CK1545,1),3.2,"")</f>
        <v/>
      </c>
      <c r="BQ1545" t="str">
        <f>IF(CD1545&gt;LARGE(CE1545:$CK1545,1),4,"")</f>
        <v/>
      </c>
      <c r="BR1545" t="str">
        <f>IF(CE1545&gt;LARGE(CF1545:$CK1545,1),4.2,"")</f>
        <v/>
      </c>
      <c r="BS1545" t="str">
        <f>IF(CF1545&gt;LARGE(CG1545:$CK1545,1),5,"")</f>
        <v/>
      </c>
      <c r="BT1545" t="str">
        <f>IF(CG1545&gt;LARGE(CH1545:$CK1545,1),5.2,"")</f>
        <v/>
      </c>
      <c r="BU1545" t="str">
        <f>IF(CH1545&gt;LARGE(CI1545:$CK1545,1),6,"")</f>
        <v/>
      </c>
      <c r="BV1545" t="str">
        <f>IF(CI1545&gt;LARGE(CJ1545:$CK1545,1),6.2,"")</f>
        <v/>
      </c>
      <c r="BW1545">
        <f>IF(CJ1545&gt;LARGE(CK1545:$CK1545,1),7,"")</f>
        <v>7</v>
      </c>
      <c r="BX1545" t="str">
        <f t="shared" si="409"/>
        <v/>
      </c>
      <c r="BY1545" s="36">
        <f t="shared" si="410"/>
        <v>0</v>
      </c>
      <c r="BZ1545" s="36">
        <f t="shared" si="411"/>
        <v>0</v>
      </c>
      <c r="CA1545">
        <f t="shared" si="412"/>
        <v>0</v>
      </c>
      <c r="CB1545" s="36">
        <f t="shared" si="413"/>
        <v>0</v>
      </c>
      <c r="CC1545">
        <f t="shared" si="414"/>
        <v>0</v>
      </c>
      <c r="CD1545" s="36">
        <f t="shared" si="415"/>
        <v>0</v>
      </c>
      <c r="CE1545">
        <f t="shared" si="416"/>
        <v>0</v>
      </c>
      <c r="CF1545" s="36">
        <f t="shared" si="417"/>
        <v>0</v>
      </c>
      <c r="CG1545">
        <f t="shared" si="418"/>
        <v>0</v>
      </c>
      <c r="CH1545" s="36">
        <f t="shared" si="419"/>
        <v>0</v>
      </c>
      <c r="CI1545">
        <f t="shared" si="420"/>
        <v>0</v>
      </c>
      <c r="CJ1545" s="36">
        <f t="shared" si="421"/>
        <v>7</v>
      </c>
      <c r="CK1545">
        <f t="shared" si="422"/>
        <v>0</v>
      </c>
      <c r="DF1545">
        <f t="shared" si="408"/>
        <v>7</v>
      </c>
      <c r="DG1545" s="70">
        <f t="shared" ref="DG1545:DG1608" si="423">COUNT(AT1545:BC1545)-COUNTIF(AT1545:BC1545,0)</f>
        <v>7</v>
      </c>
      <c r="DH1545" t="str">
        <f t="shared" ref="DH1545:DH1608" si="424">IF(BJ1545&lt;&gt;BK1545,IF(DG1545&gt;4,BK1545,""),"")</f>
        <v/>
      </c>
    </row>
    <row r="1546" spans="1:112" x14ac:dyDescent="0.25">
      <c r="A1546" s="23">
        <v>141891</v>
      </c>
      <c r="B1546" s="24" t="s">
        <v>2028</v>
      </c>
      <c r="C1546" s="24" t="s">
        <v>208</v>
      </c>
      <c r="D1546" s="25" t="s">
        <v>1881</v>
      </c>
      <c r="E1546" s="26"/>
      <c r="F1546" s="27"/>
      <c r="G1546" s="27"/>
      <c r="H1546" s="27"/>
      <c r="I1546" s="27"/>
      <c r="J1546" s="27"/>
      <c r="K1546" s="27"/>
      <c r="L1546" s="27"/>
      <c r="M1546" s="27">
        <v>7</v>
      </c>
      <c r="N1546" s="26">
        <v>5</v>
      </c>
      <c r="O1546" s="27">
        <v>5</v>
      </c>
      <c r="P1546" s="27">
        <v>5</v>
      </c>
      <c r="Q1546" s="28"/>
      <c r="R1546" s="28"/>
      <c r="S1546" s="28"/>
      <c r="T1546" s="29"/>
      <c r="U1546" s="28"/>
      <c r="V1546" s="30">
        <v>1</v>
      </c>
      <c r="W1546" s="30">
        <v>2</v>
      </c>
      <c r="X1546" s="30">
        <v>3</v>
      </c>
      <c r="Y1546" s="30">
        <v>4</v>
      </c>
      <c r="Z1546" s="30">
        <v>5</v>
      </c>
      <c r="AA1546" s="30">
        <v>6</v>
      </c>
      <c r="AB1546" s="30">
        <v>7</v>
      </c>
      <c r="AC1546" s="30" t="s">
        <v>113</v>
      </c>
      <c r="AD1546" s="30" t="s">
        <v>113</v>
      </c>
      <c r="AE1546" s="30" t="s">
        <v>113</v>
      </c>
      <c r="AF1546" s="30" t="s">
        <v>113</v>
      </c>
      <c r="AG1546" s="30" t="s">
        <v>113</v>
      </c>
      <c r="AH1546" s="30" t="s">
        <v>113</v>
      </c>
      <c r="AI1546" s="30" t="s">
        <v>113</v>
      </c>
      <c r="AJ1546" s="30" t="s">
        <v>113</v>
      </c>
      <c r="AK1546" s="30" t="s">
        <v>113</v>
      </c>
      <c r="AL1546" s="30" t="s">
        <v>113</v>
      </c>
      <c r="AM1546" s="30">
        <v>0</v>
      </c>
      <c r="AN1546" s="30">
        <v>23</v>
      </c>
      <c r="AO1546" s="30">
        <v>1</v>
      </c>
      <c r="AP1546" s="30">
        <v>6</v>
      </c>
      <c r="AQ1546" s="31">
        <v>5</v>
      </c>
      <c r="AR1546" s="31">
        <v>5</v>
      </c>
      <c r="AS1546" s="31">
        <v>5</v>
      </c>
      <c r="AT1546" s="32">
        <v>5</v>
      </c>
      <c r="AU1546" s="32">
        <v>5</v>
      </c>
      <c r="AV1546" s="32">
        <v>5</v>
      </c>
      <c r="AW1546" s="32">
        <v>5</v>
      </c>
      <c r="AX1546" s="32">
        <v>5</v>
      </c>
      <c r="AY1546" s="32">
        <v>5</v>
      </c>
      <c r="AZ1546" s="32">
        <v>5</v>
      </c>
      <c r="BA1546" s="32">
        <v>5</v>
      </c>
      <c r="BB1546" s="32">
        <v>5</v>
      </c>
      <c r="BC1546" s="32">
        <v>5</v>
      </c>
      <c r="BD1546" s="33">
        <v>7.2</v>
      </c>
      <c r="BE1546" s="33">
        <v>5</v>
      </c>
      <c r="BF1546" s="33">
        <v>5</v>
      </c>
      <c r="BG1546" s="33">
        <v>5</v>
      </c>
      <c r="BH1546" s="33">
        <v>5</v>
      </c>
      <c r="BI1546" s="33">
        <v>5</v>
      </c>
      <c r="BJ1546" s="34">
        <v>5</v>
      </c>
      <c r="BK1546" s="35">
        <v>5</v>
      </c>
      <c r="BL1546" t="str">
        <f>IF(BY1546&gt;LARGE(BZ1546:$CK1546,1),1,"")</f>
        <v/>
      </c>
      <c r="BM1546" t="str">
        <f>IF(BZ1546&gt;LARGE(CA1546:$CK1546,1),2,"")</f>
        <v/>
      </c>
      <c r="BN1546" t="str">
        <f>IF(CA1546&gt;LARGE(CB1546:$CK1546,1),2.2,"")</f>
        <v/>
      </c>
      <c r="BO1546" t="str">
        <f>IF(CB1546&gt;LARGE(CC1546:$CK1546,1),3,"")</f>
        <v/>
      </c>
      <c r="BP1546" t="str">
        <f>IF(CC1546&gt;LARGE(CD1546:$CK1546,1),3.2,"")</f>
        <v/>
      </c>
      <c r="BQ1546" t="str">
        <f>IF(CD1546&gt;LARGE(CE1546:$CK1546,1),4,"")</f>
        <v/>
      </c>
      <c r="BR1546" t="str">
        <f>IF(CE1546&gt;LARGE(CF1546:$CK1546,1),4.2,"")</f>
        <v/>
      </c>
      <c r="BS1546">
        <f>IF(CF1546&gt;LARGE(CG1546:$CK1546,1),5,"")</f>
        <v>5</v>
      </c>
      <c r="BT1546" t="str">
        <f>IF(CG1546&gt;LARGE(CH1546:$CK1546,1),5.2,"")</f>
        <v/>
      </c>
      <c r="BU1546" t="str">
        <f>IF(CH1546&gt;LARGE(CI1546:$CK1546,1),6,"")</f>
        <v/>
      </c>
      <c r="BV1546" t="str">
        <f>IF(CI1546&gt;LARGE(CJ1546:$CK1546,1),6.2,"")</f>
        <v/>
      </c>
      <c r="BW1546" t="str">
        <f>IF(CJ1546&gt;LARGE(CK1546:$CK1546,1),7,"")</f>
        <v/>
      </c>
      <c r="BX1546" t="str">
        <f t="shared" si="409"/>
        <v/>
      </c>
      <c r="BY1546" s="36">
        <f t="shared" si="410"/>
        <v>0</v>
      </c>
      <c r="BZ1546" s="36">
        <f t="shared" si="411"/>
        <v>0</v>
      </c>
      <c r="CA1546">
        <f t="shared" si="412"/>
        <v>0</v>
      </c>
      <c r="CB1546" s="36">
        <f t="shared" si="413"/>
        <v>0</v>
      </c>
      <c r="CC1546">
        <f t="shared" si="414"/>
        <v>0</v>
      </c>
      <c r="CD1546" s="36">
        <f t="shared" si="415"/>
        <v>0</v>
      </c>
      <c r="CE1546">
        <f t="shared" si="416"/>
        <v>0</v>
      </c>
      <c r="CF1546" s="36">
        <f t="shared" si="417"/>
        <v>10</v>
      </c>
      <c r="CG1546">
        <f t="shared" si="418"/>
        <v>0</v>
      </c>
      <c r="CH1546" s="36">
        <f t="shared" si="419"/>
        <v>0</v>
      </c>
      <c r="CI1546">
        <f t="shared" si="420"/>
        <v>0</v>
      </c>
      <c r="CJ1546" s="36">
        <f t="shared" si="421"/>
        <v>0</v>
      </c>
      <c r="CK1546">
        <f t="shared" si="422"/>
        <v>0</v>
      </c>
      <c r="DF1546">
        <f t="shared" ref="DF1546:DF1581" si="425">IF(T1546="",AS1546,"N"&amp;T1546)</f>
        <v>5</v>
      </c>
      <c r="DG1546" s="70">
        <f t="shared" si="423"/>
        <v>10</v>
      </c>
      <c r="DH1546" t="str">
        <f t="shared" si="424"/>
        <v/>
      </c>
    </row>
    <row r="1547" spans="1:112" x14ac:dyDescent="0.25">
      <c r="A1547" s="23">
        <v>142259</v>
      </c>
      <c r="B1547" s="24" t="s">
        <v>2029</v>
      </c>
      <c r="C1547" s="24" t="s">
        <v>2030</v>
      </c>
      <c r="D1547" s="25" t="s">
        <v>1881</v>
      </c>
      <c r="E1547" s="26"/>
      <c r="F1547" s="27"/>
      <c r="G1547" s="27"/>
      <c r="H1547" s="27"/>
      <c r="I1547" s="27"/>
      <c r="J1547" s="27"/>
      <c r="K1547" s="27"/>
      <c r="L1547" s="27"/>
      <c r="M1547" s="27"/>
      <c r="N1547" s="26"/>
      <c r="O1547" s="27"/>
      <c r="P1547" s="27">
        <v>1</v>
      </c>
      <c r="Q1547" s="28"/>
      <c r="R1547" s="28"/>
      <c r="S1547" s="28"/>
      <c r="T1547" s="29"/>
      <c r="U1547" s="28"/>
      <c r="V1547" s="30">
        <v>1</v>
      </c>
      <c r="W1547" s="30">
        <v>2</v>
      </c>
      <c r="X1547" s="30">
        <v>3</v>
      </c>
      <c r="Y1547" s="30">
        <v>4</v>
      </c>
      <c r="Z1547" s="30">
        <v>5</v>
      </c>
      <c r="AA1547" s="30">
        <v>6</v>
      </c>
      <c r="AB1547" s="30">
        <v>7</v>
      </c>
      <c r="AC1547" s="30" t="s">
        <v>113</v>
      </c>
      <c r="AD1547" s="30" t="s">
        <v>113</v>
      </c>
      <c r="AE1547" s="30" t="s">
        <v>113</v>
      </c>
      <c r="AF1547" s="30" t="s">
        <v>113</v>
      </c>
      <c r="AG1547" s="30" t="s">
        <v>113</v>
      </c>
      <c r="AH1547" s="30" t="s">
        <v>113</v>
      </c>
      <c r="AI1547" s="30" t="s">
        <v>113</v>
      </c>
      <c r="AJ1547" s="30" t="s">
        <v>113</v>
      </c>
      <c r="AK1547" s="30" t="s">
        <v>113</v>
      </c>
      <c r="AL1547" s="30" t="s">
        <v>113</v>
      </c>
      <c r="AM1547" s="30">
        <v>0</v>
      </c>
      <c r="AN1547" s="30">
        <v>23</v>
      </c>
      <c r="AO1547" s="30">
        <v>5</v>
      </c>
      <c r="AP1547" s="30">
        <v>2</v>
      </c>
      <c r="AQ1547" s="31">
        <v>1</v>
      </c>
      <c r="AR1547" s="31">
        <v>1</v>
      </c>
      <c r="AS1547" s="31">
        <v>1</v>
      </c>
      <c r="AT1547" s="32">
        <v>1</v>
      </c>
      <c r="AU1547" s="32">
        <v>1</v>
      </c>
      <c r="AV1547" s="32">
        <v>1</v>
      </c>
      <c r="AW1547" s="32">
        <v>1</v>
      </c>
      <c r="AX1547" s="32">
        <v>1</v>
      </c>
      <c r="AY1547" s="32">
        <v>1</v>
      </c>
      <c r="AZ1547" s="32">
        <v>1</v>
      </c>
      <c r="BA1547" s="32">
        <v>1</v>
      </c>
      <c r="BB1547" s="32">
        <v>1</v>
      </c>
      <c r="BC1547" s="32">
        <v>1</v>
      </c>
      <c r="BD1547" s="33">
        <v>7.2</v>
      </c>
      <c r="BE1547" s="33">
        <v>1</v>
      </c>
      <c r="BF1547" s="33">
        <v>1</v>
      </c>
      <c r="BG1547" s="33">
        <v>1</v>
      </c>
      <c r="BH1547" s="33">
        <v>1</v>
      </c>
      <c r="BI1547" s="33">
        <v>1</v>
      </c>
      <c r="BJ1547" s="34">
        <v>1</v>
      </c>
      <c r="BK1547" s="35">
        <v>1</v>
      </c>
      <c r="BL1547">
        <f>IF(BY1547&gt;LARGE(BZ1547:$CK1547,1),1,"")</f>
        <v>1</v>
      </c>
      <c r="BM1547" t="str">
        <f>IF(BZ1547&gt;LARGE(CA1547:$CK1547,1),2,"")</f>
        <v/>
      </c>
      <c r="BN1547" t="str">
        <f>IF(CA1547&gt;LARGE(CB1547:$CK1547,1),2.2,"")</f>
        <v/>
      </c>
      <c r="BO1547" t="str">
        <f>IF(CB1547&gt;LARGE(CC1547:$CK1547,1),3,"")</f>
        <v/>
      </c>
      <c r="BP1547" t="str">
        <f>IF(CC1547&gt;LARGE(CD1547:$CK1547,1),3.2,"")</f>
        <v/>
      </c>
      <c r="BQ1547" t="str">
        <f>IF(CD1547&gt;LARGE(CE1547:$CK1547,1),4,"")</f>
        <v/>
      </c>
      <c r="BR1547" t="str">
        <f>IF(CE1547&gt;LARGE(CF1547:$CK1547,1),4.2,"")</f>
        <v/>
      </c>
      <c r="BS1547" t="str">
        <f>IF(CF1547&gt;LARGE(CG1547:$CK1547,1),5,"")</f>
        <v/>
      </c>
      <c r="BT1547" t="str">
        <f>IF(CG1547&gt;LARGE(CH1547:$CK1547,1),5.2,"")</f>
        <v/>
      </c>
      <c r="BU1547" t="str">
        <f>IF(CH1547&gt;LARGE(CI1547:$CK1547,1),6,"")</f>
        <v/>
      </c>
      <c r="BV1547" t="str">
        <f>IF(CI1547&gt;LARGE(CJ1547:$CK1547,1),6.2,"")</f>
        <v/>
      </c>
      <c r="BW1547" t="str">
        <f>IF(CJ1547&gt;LARGE(CK1547:$CK1547,1),7,"")</f>
        <v/>
      </c>
      <c r="BX1547" t="str">
        <f t="shared" si="409"/>
        <v/>
      </c>
      <c r="BY1547" s="36">
        <f t="shared" si="410"/>
        <v>10</v>
      </c>
      <c r="BZ1547" s="36">
        <f t="shared" si="411"/>
        <v>0</v>
      </c>
      <c r="CA1547">
        <f t="shared" si="412"/>
        <v>0</v>
      </c>
      <c r="CB1547" s="36">
        <f t="shared" si="413"/>
        <v>0</v>
      </c>
      <c r="CC1547">
        <f t="shared" si="414"/>
        <v>0</v>
      </c>
      <c r="CD1547" s="36">
        <f t="shared" si="415"/>
        <v>0</v>
      </c>
      <c r="CE1547">
        <f t="shared" si="416"/>
        <v>0</v>
      </c>
      <c r="CF1547" s="36">
        <f t="shared" si="417"/>
        <v>0</v>
      </c>
      <c r="CG1547">
        <f t="shared" si="418"/>
        <v>0</v>
      </c>
      <c r="CH1547" s="36">
        <f t="shared" si="419"/>
        <v>0</v>
      </c>
      <c r="CI1547">
        <f t="shared" si="420"/>
        <v>0</v>
      </c>
      <c r="CJ1547" s="36">
        <f t="shared" si="421"/>
        <v>0</v>
      </c>
      <c r="CK1547">
        <f t="shared" si="422"/>
        <v>0</v>
      </c>
      <c r="DF1547">
        <f t="shared" si="425"/>
        <v>1</v>
      </c>
      <c r="DG1547" s="70">
        <f t="shared" si="423"/>
        <v>10</v>
      </c>
      <c r="DH1547" t="str">
        <f t="shared" si="424"/>
        <v/>
      </c>
    </row>
    <row r="1548" spans="1:112" x14ac:dyDescent="0.25">
      <c r="A1548" s="23">
        <v>105098</v>
      </c>
      <c r="B1548" s="24" t="s">
        <v>2031</v>
      </c>
      <c r="C1548" s="24" t="s">
        <v>2032</v>
      </c>
      <c r="D1548" s="25" t="s">
        <v>1881</v>
      </c>
      <c r="E1548" s="26"/>
      <c r="F1548" s="27"/>
      <c r="G1548" s="27"/>
      <c r="H1548" s="27"/>
      <c r="I1548" s="27"/>
      <c r="J1548" s="27"/>
      <c r="K1548" s="27"/>
      <c r="L1548" s="27"/>
      <c r="M1548" s="27"/>
      <c r="N1548" s="26">
        <v>4</v>
      </c>
      <c r="O1548" s="27">
        <v>5</v>
      </c>
      <c r="P1548" s="27">
        <v>6</v>
      </c>
      <c r="Q1548" s="28"/>
      <c r="R1548" s="28"/>
      <c r="S1548" s="28"/>
      <c r="T1548" s="29"/>
      <c r="U1548" s="28"/>
      <c r="V1548" s="30">
        <v>1</v>
      </c>
      <c r="W1548" s="30">
        <v>2</v>
      </c>
      <c r="X1548" s="30">
        <v>3</v>
      </c>
      <c r="Y1548" s="30">
        <v>4</v>
      </c>
      <c r="Z1548" s="30">
        <v>5</v>
      </c>
      <c r="AA1548" s="30">
        <v>6</v>
      </c>
      <c r="AB1548" s="30">
        <v>7</v>
      </c>
      <c r="AC1548" s="30" t="s">
        <v>113</v>
      </c>
      <c r="AD1548" s="30" t="s">
        <v>113</v>
      </c>
      <c r="AE1548" s="30" t="s">
        <v>113</v>
      </c>
      <c r="AF1548" s="30" t="s">
        <v>113</v>
      </c>
      <c r="AG1548" s="30" t="s">
        <v>113</v>
      </c>
      <c r="AH1548" s="30" t="s">
        <v>113</v>
      </c>
      <c r="AI1548" s="30" t="s">
        <v>113</v>
      </c>
      <c r="AJ1548" s="30" t="s">
        <v>113</v>
      </c>
      <c r="AK1548" s="30" t="s">
        <v>113</v>
      </c>
      <c r="AL1548" s="30" t="s">
        <v>113</v>
      </c>
      <c r="AM1548" s="30">
        <v>0</v>
      </c>
      <c r="AN1548" s="30">
        <v>23</v>
      </c>
      <c r="AO1548" s="30">
        <v>0</v>
      </c>
      <c r="AP1548" s="30">
        <v>7</v>
      </c>
      <c r="AQ1548" s="31">
        <v>6</v>
      </c>
      <c r="AR1548" s="31">
        <v>6</v>
      </c>
      <c r="AS1548" s="31">
        <v>6</v>
      </c>
      <c r="AT1548" s="32">
        <v>0</v>
      </c>
      <c r="AU1548" s="32">
        <v>0</v>
      </c>
      <c r="AV1548" s="32">
        <v>0</v>
      </c>
      <c r="AW1548" s="32">
        <v>0</v>
      </c>
      <c r="AX1548" s="32">
        <v>0</v>
      </c>
      <c r="AY1548" s="32">
        <v>0</v>
      </c>
      <c r="AZ1548" s="32">
        <v>0</v>
      </c>
      <c r="BA1548" s="32">
        <v>0</v>
      </c>
      <c r="BB1548" s="32">
        <v>0</v>
      </c>
      <c r="BC1548" s="32">
        <v>0</v>
      </c>
      <c r="BD1548" s="33">
        <v>7.2</v>
      </c>
      <c r="BE1548" s="33">
        <v>7.2</v>
      </c>
      <c r="BF1548" s="33">
        <v>7.2</v>
      </c>
      <c r="BG1548" s="33">
        <v>7.2</v>
      </c>
      <c r="BH1548" s="33">
        <v>7.2</v>
      </c>
      <c r="BI1548" s="33">
        <v>7.2</v>
      </c>
      <c r="BJ1548" s="34" t="s">
        <v>113</v>
      </c>
      <c r="BK1548" s="35" t="s">
        <v>113</v>
      </c>
      <c r="BL1548" t="str">
        <f>IF(BY1548&gt;LARGE(BZ1548:$CK1548,1),1,"")</f>
        <v/>
      </c>
      <c r="BM1548" t="str">
        <f>IF(BZ1548&gt;LARGE(CA1548:$CK1548,1),2,"")</f>
        <v/>
      </c>
      <c r="BN1548" t="str">
        <f>IF(CA1548&gt;LARGE(CB1548:$CK1548,1),2.2,"")</f>
        <v/>
      </c>
      <c r="BO1548" t="str">
        <f>IF(CB1548&gt;LARGE(CC1548:$CK1548,1),3,"")</f>
        <v/>
      </c>
      <c r="BP1548" t="str">
        <f>IF(CC1548&gt;LARGE(CD1548:$CK1548,1),3.2,"")</f>
        <v/>
      </c>
      <c r="BQ1548" t="str">
        <f>IF(CD1548&gt;LARGE(CE1548:$CK1548,1),4,"")</f>
        <v/>
      </c>
      <c r="BR1548" t="str">
        <f>IF(CE1548&gt;LARGE(CF1548:$CK1548,1),4.2,"")</f>
        <v/>
      </c>
      <c r="BS1548" t="str">
        <f>IF(CF1548&gt;LARGE(CG1548:$CK1548,1),5,"")</f>
        <v/>
      </c>
      <c r="BT1548" t="str">
        <f>IF(CG1548&gt;LARGE(CH1548:$CK1548,1),5.2,"")</f>
        <v/>
      </c>
      <c r="BU1548" t="str">
        <f>IF(CH1548&gt;LARGE(CI1548:$CK1548,1),6,"")</f>
        <v/>
      </c>
      <c r="BV1548" t="str">
        <f>IF(CI1548&gt;LARGE(CJ1548:$CK1548,1),6.2,"")</f>
        <v/>
      </c>
      <c r="BW1548" t="str">
        <f>IF(CJ1548&gt;LARGE(CK1548:$CK1548,1),7,"")</f>
        <v/>
      </c>
      <c r="BX1548" t="str">
        <f t="shared" si="409"/>
        <v/>
      </c>
      <c r="BY1548" s="36">
        <f t="shared" si="410"/>
        <v>0</v>
      </c>
      <c r="BZ1548" s="36">
        <f t="shared" si="411"/>
        <v>0</v>
      </c>
      <c r="CA1548">
        <f t="shared" si="412"/>
        <v>0</v>
      </c>
      <c r="CB1548" s="36">
        <f t="shared" si="413"/>
        <v>0</v>
      </c>
      <c r="CC1548">
        <f t="shared" si="414"/>
        <v>0</v>
      </c>
      <c r="CD1548" s="36">
        <f t="shared" si="415"/>
        <v>0</v>
      </c>
      <c r="CE1548">
        <f t="shared" si="416"/>
        <v>0</v>
      </c>
      <c r="CF1548" s="36">
        <f t="shared" si="417"/>
        <v>0</v>
      </c>
      <c r="CG1548">
        <f t="shared" si="418"/>
        <v>0</v>
      </c>
      <c r="CH1548" s="36">
        <f t="shared" si="419"/>
        <v>0</v>
      </c>
      <c r="CI1548">
        <f t="shared" si="420"/>
        <v>0</v>
      </c>
      <c r="CJ1548" s="36">
        <f t="shared" si="421"/>
        <v>0</v>
      </c>
      <c r="CK1548">
        <f t="shared" si="422"/>
        <v>0</v>
      </c>
      <c r="DF1548">
        <f t="shared" si="425"/>
        <v>6</v>
      </c>
      <c r="DG1548" s="70">
        <f t="shared" si="423"/>
        <v>0</v>
      </c>
      <c r="DH1548" t="str">
        <f t="shared" si="424"/>
        <v/>
      </c>
    </row>
    <row r="1549" spans="1:112" x14ac:dyDescent="0.25">
      <c r="A1549" s="23">
        <v>122692</v>
      </c>
      <c r="B1549" s="24" t="s">
        <v>2033</v>
      </c>
      <c r="C1549" s="24" t="s">
        <v>2034</v>
      </c>
      <c r="D1549" s="25" t="s">
        <v>1881</v>
      </c>
      <c r="E1549" s="26"/>
      <c r="F1549" s="27"/>
      <c r="G1549" s="27"/>
      <c r="H1549" s="27"/>
      <c r="I1549" s="27"/>
      <c r="J1549" s="27"/>
      <c r="K1549" s="27"/>
      <c r="L1549" s="27"/>
      <c r="M1549" s="27"/>
      <c r="N1549" s="26"/>
      <c r="O1549" s="27"/>
      <c r="P1549" s="27">
        <v>6</v>
      </c>
      <c r="Q1549" s="28"/>
      <c r="R1549" s="28"/>
      <c r="S1549" s="28"/>
      <c r="T1549" s="29"/>
      <c r="U1549" s="28"/>
      <c r="V1549" s="30">
        <v>1</v>
      </c>
      <c r="W1549" s="30">
        <v>2</v>
      </c>
      <c r="X1549" s="30">
        <v>3</v>
      </c>
      <c r="Y1549" s="30">
        <v>4</v>
      </c>
      <c r="Z1549" s="30">
        <v>5</v>
      </c>
      <c r="AA1549" s="30">
        <v>6</v>
      </c>
      <c r="AB1549" s="30">
        <v>7</v>
      </c>
      <c r="AC1549" s="30" t="s">
        <v>113</v>
      </c>
      <c r="AD1549" s="30" t="s">
        <v>113</v>
      </c>
      <c r="AE1549" s="30" t="s">
        <v>113</v>
      </c>
      <c r="AF1549" s="30" t="s">
        <v>113</v>
      </c>
      <c r="AG1549" s="30" t="s">
        <v>113</v>
      </c>
      <c r="AH1549" s="30" t="s">
        <v>113</v>
      </c>
      <c r="AI1549" s="30" t="s">
        <v>113</v>
      </c>
      <c r="AJ1549" s="30" t="s">
        <v>113</v>
      </c>
      <c r="AK1549" s="30" t="s">
        <v>113</v>
      </c>
      <c r="AL1549" s="30" t="s">
        <v>113</v>
      </c>
      <c r="AM1549" s="30">
        <v>0</v>
      </c>
      <c r="AN1549" s="30">
        <v>23</v>
      </c>
      <c r="AO1549" s="30">
        <v>0</v>
      </c>
      <c r="AP1549" s="30">
        <v>7</v>
      </c>
      <c r="AQ1549" s="31">
        <v>6</v>
      </c>
      <c r="AR1549" s="31">
        <v>6</v>
      </c>
      <c r="AS1549" s="31">
        <v>6</v>
      </c>
      <c r="AT1549" s="32">
        <v>0</v>
      </c>
      <c r="AU1549" s="32">
        <v>0</v>
      </c>
      <c r="AV1549" s="32">
        <v>0</v>
      </c>
      <c r="AW1549" s="32">
        <v>0</v>
      </c>
      <c r="AX1549" s="32">
        <v>0</v>
      </c>
      <c r="AY1549" s="32">
        <v>0</v>
      </c>
      <c r="AZ1549" s="32">
        <v>0</v>
      </c>
      <c r="BA1549" s="32">
        <v>0</v>
      </c>
      <c r="BB1549" s="32">
        <v>0</v>
      </c>
      <c r="BC1549" s="32">
        <v>0</v>
      </c>
      <c r="BD1549" s="33">
        <v>7.2</v>
      </c>
      <c r="BE1549" s="33">
        <v>7.2</v>
      </c>
      <c r="BF1549" s="33">
        <v>7.2</v>
      </c>
      <c r="BG1549" s="33">
        <v>7.2</v>
      </c>
      <c r="BH1549" s="33">
        <v>7.2</v>
      </c>
      <c r="BI1549" s="33">
        <v>7.2</v>
      </c>
      <c r="BJ1549" s="34" t="s">
        <v>113</v>
      </c>
      <c r="BK1549" s="35" t="s">
        <v>113</v>
      </c>
      <c r="BL1549" t="str">
        <f>IF(BY1549&gt;LARGE(BZ1549:$CK1549,1),1,"")</f>
        <v/>
      </c>
      <c r="BM1549" t="str">
        <f>IF(BZ1549&gt;LARGE(CA1549:$CK1549,1),2,"")</f>
        <v/>
      </c>
      <c r="BN1549" t="str">
        <f>IF(CA1549&gt;LARGE(CB1549:$CK1549,1),2.2,"")</f>
        <v/>
      </c>
      <c r="BO1549" t="str">
        <f>IF(CB1549&gt;LARGE(CC1549:$CK1549,1),3,"")</f>
        <v/>
      </c>
      <c r="BP1549" t="str">
        <f>IF(CC1549&gt;LARGE(CD1549:$CK1549,1),3.2,"")</f>
        <v/>
      </c>
      <c r="BQ1549" t="str">
        <f>IF(CD1549&gt;LARGE(CE1549:$CK1549,1),4,"")</f>
        <v/>
      </c>
      <c r="BR1549" t="str">
        <f>IF(CE1549&gt;LARGE(CF1549:$CK1549,1),4.2,"")</f>
        <v/>
      </c>
      <c r="BS1549" t="str">
        <f>IF(CF1549&gt;LARGE(CG1549:$CK1549,1),5,"")</f>
        <v/>
      </c>
      <c r="BT1549" t="str">
        <f>IF(CG1549&gt;LARGE(CH1549:$CK1549,1),5.2,"")</f>
        <v/>
      </c>
      <c r="BU1549" t="str">
        <f>IF(CH1549&gt;LARGE(CI1549:$CK1549,1),6,"")</f>
        <v/>
      </c>
      <c r="BV1549" t="str">
        <f>IF(CI1549&gt;LARGE(CJ1549:$CK1549,1),6.2,"")</f>
        <v/>
      </c>
      <c r="BW1549" t="str">
        <f>IF(CJ1549&gt;LARGE(CK1549:$CK1549,1),7,"")</f>
        <v/>
      </c>
      <c r="BX1549" t="str">
        <f t="shared" si="409"/>
        <v/>
      </c>
      <c r="BY1549" s="36">
        <f t="shared" si="410"/>
        <v>0</v>
      </c>
      <c r="BZ1549" s="36">
        <f t="shared" si="411"/>
        <v>0</v>
      </c>
      <c r="CA1549">
        <f t="shared" si="412"/>
        <v>0</v>
      </c>
      <c r="CB1549" s="36">
        <f t="shared" si="413"/>
        <v>0</v>
      </c>
      <c r="CC1549">
        <f t="shared" si="414"/>
        <v>0</v>
      </c>
      <c r="CD1549" s="36">
        <f t="shared" si="415"/>
        <v>0</v>
      </c>
      <c r="CE1549">
        <f t="shared" si="416"/>
        <v>0</v>
      </c>
      <c r="CF1549" s="36">
        <f t="shared" si="417"/>
        <v>0</v>
      </c>
      <c r="CG1549">
        <f t="shared" si="418"/>
        <v>0</v>
      </c>
      <c r="CH1549" s="36">
        <f t="shared" si="419"/>
        <v>0</v>
      </c>
      <c r="CI1549">
        <f t="shared" si="420"/>
        <v>0</v>
      </c>
      <c r="CJ1549" s="36">
        <f t="shared" si="421"/>
        <v>0</v>
      </c>
      <c r="CK1549">
        <f t="shared" si="422"/>
        <v>0</v>
      </c>
      <c r="DF1549">
        <f t="shared" si="425"/>
        <v>6</v>
      </c>
      <c r="DG1549" s="70">
        <f t="shared" si="423"/>
        <v>0</v>
      </c>
      <c r="DH1549" t="str">
        <f t="shared" si="424"/>
        <v/>
      </c>
    </row>
    <row r="1550" spans="1:112" x14ac:dyDescent="0.25">
      <c r="A1550" s="23">
        <v>152645</v>
      </c>
      <c r="B1550" s="24" t="s">
        <v>2035</v>
      </c>
      <c r="C1550" s="24" t="s">
        <v>2036</v>
      </c>
      <c r="D1550" s="25" t="s">
        <v>1881</v>
      </c>
      <c r="E1550" s="26"/>
      <c r="F1550" s="27"/>
      <c r="G1550" s="27"/>
      <c r="H1550" s="27"/>
      <c r="I1550" s="27"/>
      <c r="J1550" s="27"/>
      <c r="K1550" s="27"/>
      <c r="L1550" s="27"/>
      <c r="M1550" s="27"/>
      <c r="N1550" s="26"/>
      <c r="O1550" s="27"/>
      <c r="P1550" s="27"/>
      <c r="Q1550" s="28"/>
      <c r="R1550" s="28"/>
      <c r="S1550" s="28"/>
      <c r="T1550" s="29"/>
      <c r="U1550" s="28"/>
      <c r="V1550" s="30">
        <v>1</v>
      </c>
      <c r="W1550" s="30">
        <v>2</v>
      </c>
      <c r="X1550" s="30">
        <v>3</v>
      </c>
      <c r="Y1550" s="30">
        <v>4</v>
      </c>
      <c r="Z1550" s="30">
        <v>5</v>
      </c>
      <c r="AA1550" s="30">
        <v>6</v>
      </c>
      <c r="AB1550" s="30">
        <v>7</v>
      </c>
      <c r="AC1550" s="30" t="s">
        <v>113</v>
      </c>
      <c r="AD1550" s="30" t="s">
        <v>113</v>
      </c>
      <c r="AE1550" s="30" t="s">
        <v>113</v>
      </c>
      <c r="AF1550" s="30" t="s">
        <v>113</v>
      </c>
      <c r="AG1550" s="30" t="s">
        <v>113</v>
      </c>
      <c r="AH1550" s="30" t="s">
        <v>113</v>
      </c>
      <c r="AI1550" s="30" t="s">
        <v>113</v>
      </c>
      <c r="AJ1550" s="30" t="s">
        <v>113</v>
      </c>
      <c r="AK1550" s="30" t="s">
        <v>113</v>
      </c>
      <c r="AL1550" s="30" t="s">
        <v>113</v>
      </c>
      <c r="AM1550" s="30">
        <v>0</v>
      </c>
      <c r="AN1550" s="30">
        <v>23</v>
      </c>
      <c r="AO1550" s="30">
        <v>0</v>
      </c>
      <c r="AP1550" s="30">
        <v>7</v>
      </c>
      <c r="AQ1550" s="31" t="s">
        <v>113</v>
      </c>
      <c r="AR1550" s="31" t="s">
        <v>113</v>
      </c>
      <c r="AS1550" s="31" t="s">
        <v>113</v>
      </c>
      <c r="AT1550" s="32">
        <v>0</v>
      </c>
      <c r="AU1550" s="32">
        <v>0</v>
      </c>
      <c r="AV1550" s="32">
        <v>0</v>
      </c>
      <c r="AW1550" s="32">
        <v>0</v>
      </c>
      <c r="AX1550" s="32">
        <v>0</v>
      </c>
      <c r="AY1550" s="32">
        <v>0</v>
      </c>
      <c r="AZ1550" s="32">
        <v>0</v>
      </c>
      <c r="BA1550" s="32">
        <v>0</v>
      </c>
      <c r="BB1550" s="32">
        <v>0</v>
      </c>
      <c r="BC1550" s="32">
        <v>0</v>
      </c>
      <c r="BD1550" s="33">
        <v>7.2</v>
      </c>
      <c r="BE1550" s="33">
        <v>7.2</v>
      </c>
      <c r="BF1550" s="33">
        <v>7.2</v>
      </c>
      <c r="BG1550" s="33">
        <v>7.2</v>
      </c>
      <c r="BH1550" s="33">
        <v>7.2</v>
      </c>
      <c r="BI1550" s="33">
        <v>7.2</v>
      </c>
      <c r="BJ1550" s="34" t="s">
        <v>113</v>
      </c>
      <c r="BK1550" s="35" t="s">
        <v>113</v>
      </c>
      <c r="BL1550" t="str">
        <f>IF(BY1550&gt;LARGE(BZ1550:$CK1550,1),1,"")</f>
        <v/>
      </c>
      <c r="BM1550" t="str">
        <f>IF(BZ1550&gt;LARGE(CA1550:$CK1550,1),2,"")</f>
        <v/>
      </c>
      <c r="BN1550" t="str">
        <f>IF(CA1550&gt;LARGE(CB1550:$CK1550,1),2.2,"")</f>
        <v/>
      </c>
      <c r="BO1550" t="str">
        <f>IF(CB1550&gt;LARGE(CC1550:$CK1550,1),3,"")</f>
        <v/>
      </c>
      <c r="BP1550" t="str">
        <f>IF(CC1550&gt;LARGE(CD1550:$CK1550,1),3.2,"")</f>
        <v/>
      </c>
      <c r="BQ1550" t="str">
        <f>IF(CD1550&gt;LARGE(CE1550:$CK1550,1),4,"")</f>
        <v/>
      </c>
      <c r="BR1550" t="str">
        <f>IF(CE1550&gt;LARGE(CF1550:$CK1550,1),4.2,"")</f>
        <v/>
      </c>
      <c r="BS1550" t="str">
        <f>IF(CF1550&gt;LARGE(CG1550:$CK1550,1),5,"")</f>
        <v/>
      </c>
      <c r="BT1550" t="str">
        <f>IF(CG1550&gt;LARGE(CH1550:$CK1550,1),5.2,"")</f>
        <v/>
      </c>
      <c r="BU1550" t="str">
        <f>IF(CH1550&gt;LARGE(CI1550:$CK1550,1),6,"")</f>
        <v/>
      </c>
      <c r="BV1550" t="str">
        <f>IF(CI1550&gt;LARGE(CJ1550:$CK1550,1),6.2,"")</f>
        <v/>
      </c>
      <c r="BW1550" t="str">
        <f>IF(CJ1550&gt;LARGE(CK1550:$CK1550,1),7,"")</f>
        <v/>
      </c>
      <c r="BX1550" t="str">
        <f t="shared" si="409"/>
        <v/>
      </c>
      <c r="BY1550" s="36">
        <f t="shared" si="410"/>
        <v>0</v>
      </c>
      <c r="BZ1550" s="36">
        <f t="shared" si="411"/>
        <v>0</v>
      </c>
      <c r="CA1550">
        <f t="shared" si="412"/>
        <v>0</v>
      </c>
      <c r="CB1550" s="36">
        <f t="shared" si="413"/>
        <v>0</v>
      </c>
      <c r="CC1550">
        <f t="shared" si="414"/>
        <v>0</v>
      </c>
      <c r="CD1550" s="36">
        <f t="shared" si="415"/>
        <v>0</v>
      </c>
      <c r="CE1550">
        <f t="shared" si="416"/>
        <v>0</v>
      </c>
      <c r="CF1550" s="36">
        <f t="shared" si="417"/>
        <v>0</v>
      </c>
      <c r="CG1550">
        <f t="shared" si="418"/>
        <v>0</v>
      </c>
      <c r="CH1550" s="36">
        <f t="shared" si="419"/>
        <v>0</v>
      </c>
      <c r="CI1550">
        <f t="shared" si="420"/>
        <v>0</v>
      </c>
      <c r="CJ1550" s="36">
        <f t="shared" si="421"/>
        <v>0</v>
      </c>
      <c r="CK1550">
        <f t="shared" si="422"/>
        <v>0</v>
      </c>
      <c r="DF1550" t="str">
        <f t="shared" si="425"/>
        <v/>
      </c>
      <c r="DG1550" s="70">
        <f t="shared" si="423"/>
        <v>0</v>
      </c>
      <c r="DH1550" t="str">
        <f t="shared" si="424"/>
        <v/>
      </c>
    </row>
    <row r="1551" spans="1:112" x14ac:dyDescent="0.25">
      <c r="A1551" s="23">
        <v>113144</v>
      </c>
      <c r="B1551" s="24" t="s">
        <v>2037</v>
      </c>
      <c r="C1551" s="24" t="s">
        <v>2038</v>
      </c>
      <c r="D1551" s="25" t="s">
        <v>1881</v>
      </c>
      <c r="E1551" s="26"/>
      <c r="F1551" s="27"/>
      <c r="G1551" s="27"/>
      <c r="H1551" s="27"/>
      <c r="I1551" s="27"/>
      <c r="J1551" s="27"/>
      <c r="K1551" s="27"/>
      <c r="L1551" s="27"/>
      <c r="M1551" s="27"/>
      <c r="N1551" s="26"/>
      <c r="O1551" s="27"/>
      <c r="P1551" s="27"/>
      <c r="Q1551" s="28"/>
      <c r="R1551" s="28"/>
      <c r="S1551" s="28"/>
      <c r="T1551" s="29"/>
      <c r="U1551" s="28"/>
      <c r="V1551" s="30">
        <v>1</v>
      </c>
      <c r="W1551" s="30">
        <v>2</v>
      </c>
      <c r="X1551" s="30">
        <v>3</v>
      </c>
      <c r="Y1551" s="30">
        <v>4</v>
      </c>
      <c r="Z1551" s="30">
        <v>5</v>
      </c>
      <c r="AA1551" s="30">
        <v>6</v>
      </c>
      <c r="AB1551" s="30">
        <v>7</v>
      </c>
      <c r="AC1551" s="30" t="s">
        <v>113</v>
      </c>
      <c r="AD1551" s="30" t="s">
        <v>113</v>
      </c>
      <c r="AE1551" s="30" t="s">
        <v>113</v>
      </c>
      <c r="AF1551" s="30" t="s">
        <v>113</v>
      </c>
      <c r="AG1551" s="30" t="s">
        <v>113</v>
      </c>
      <c r="AH1551" s="30" t="s">
        <v>113</v>
      </c>
      <c r="AI1551" s="30" t="s">
        <v>113</v>
      </c>
      <c r="AJ1551" s="30" t="s">
        <v>113</v>
      </c>
      <c r="AK1551" s="30" t="s">
        <v>113</v>
      </c>
      <c r="AL1551" s="30" t="s">
        <v>113</v>
      </c>
      <c r="AM1551" s="30">
        <v>0</v>
      </c>
      <c r="AN1551" s="30">
        <v>23</v>
      </c>
      <c r="AO1551" s="30">
        <v>0</v>
      </c>
      <c r="AP1551" s="30">
        <v>7</v>
      </c>
      <c r="AQ1551" s="31" t="s">
        <v>113</v>
      </c>
      <c r="AR1551" s="31" t="s">
        <v>113</v>
      </c>
      <c r="AS1551" s="31" t="s">
        <v>113</v>
      </c>
      <c r="AT1551" s="32">
        <v>0</v>
      </c>
      <c r="AU1551" s="32">
        <v>0</v>
      </c>
      <c r="AV1551" s="32">
        <v>0</v>
      </c>
      <c r="AW1551" s="32">
        <v>0</v>
      </c>
      <c r="AX1551" s="32">
        <v>0</v>
      </c>
      <c r="AY1551" s="32">
        <v>0</v>
      </c>
      <c r="AZ1551" s="32">
        <v>0</v>
      </c>
      <c r="BA1551" s="32">
        <v>0</v>
      </c>
      <c r="BB1551" s="32">
        <v>0</v>
      </c>
      <c r="BC1551" s="32">
        <v>0</v>
      </c>
      <c r="BD1551" s="33">
        <v>7.2</v>
      </c>
      <c r="BE1551" s="33">
        <v>7.2</v>
      </c>
      <c r="BF1551" s="33">
        <v>7.2</v>
      </c>
      <c r="BG1551" s="33">
        <v>7.2</v>
      </c>
      <c r="BH1551" s="33">
        <v>7.2</v>
      </c>
      <c r="BI1551" s="33">
        <v>7.2</v>
      </c>
      <c r="BJ1551" s="34" t="s">
        <v>113</v>
      </c>
      <c r="BK1551" s="35" t="s">
        <v>113</v>
      </c>
      <c r="BL1551" t="str">
        <f>IF(BY1551&gt;LARGE(BZ1551:$CK1551,1),1,"")</f>
        <v/>
      </c>
      <c r="BM1551" t="str">
        <f>IF(BZ1551&gt;LARGE(CA1551:$CK1551,1),2,"")</f>
        <v/>
      </c>
      <c r="BN1551" t="str">
        <f>IF(CA1551&gt;LARGE(CB1551:$CK1551,1),2.2,"")</f>
        <v/>
      </c>
      <c r="BO1551" t="str">
        <f>IF(CB1551&gt;LARGE(CC1551:$CK1551,1),3,"")</f>
        <v/>
      </c>
      <c r="BP1551" t="str">
        <f>IF(CC1551&gt;LARGE(CD1551:$CK1551,1),3.2,"")</f>
        <v/>
      </c>
      <c r="BQ1551" t="str">
        <f>IF(CD1551&gt;LARGE(CE1551:$CK1551,1),4,"")</f>
        <v/>
      </c>
      <c r="BR1551" t="str">
        <f>IF(CE1551&gt;LARGE(CF1551:$CK1551,1),4.2,"")</f>
        <v/>
      </c>
      <c r="BS1551" t="str">
        <f>IF(CF1551&gt;LARGE(CG1551:$CK1551,1),5,"")</f>
        <v/>
      </c>
      <c r="BT1551" t="str">
        <f>IF(CG1551&gt;LARGE(CH1551:$CK1551,1),5.2,"")</f>
        <v/>
      </c>
      <c r="BU1551" t="str">
        <f>IF(CH1551&gt;LARGE(CI1551:$CK1551,1),6,"")</f>
        <v/>
      </c>
      <c r="BV1551" t="str">
        <f>IF(CI1551&gt;LARGE(CJ1551:$CK1551,1),6.2,"")</f>
        <v/>
      </c>
      <c r="BW1551" t="str">
        <f>IF(CJ1551&gt;LARGE(CK1551:$CK1551,1),7,"")</f>
        <v/>
      </c>
      <c r="BX1551" t="str">
        <f t="shared" si="409"/>
        <v/>
      </c>
      <c r="BY1551" s="36">
        <f t="shared" si="410"/>
        <v>0</v>
      </c>
      <c r="BZ1551" s="36">
        <f t="shared" si="411"/>
        <v>0</v>
      </c>
      <c r="CA1551">
        <f t="shared" si="412"/>
        <v>0</v>
      </c>
      <c r="CB1551" s="36">
        <f t="shared" si="413"/>
        <v>0</v>
      </c>
      <c r="CC1551">
        <f t="shared" si="414"/>
        <v>0</v>
      </c>
      <c r="CD1551" s="36">
        <f t="shared" si="415"/>
        <v>0</v>
      </c>
      <c r="CE1551">
        <f t="shared" si="416"/>
        <v>0</v>
      </c>
      <c r="CF1551" s="36">
        <f t="shared" si="417"/>
        <v>0</v>
      </c>
      <c r="CG1551">
        <f t="shared" si="418"/>
        <v>0</v>
      </c>
      <c r="CH1551" s="36">
        <f t="shared" si="419"/>
        <v>0</v>
      </c>
      <c r="CI1551">
        <f t="shared" si="420"/>
        <v>0</v>
      </c>
      <c r="CJ1551" s="36">
        <f t="shared" si="421"/>
        <v>0</v>
      </c>
      <c r="CK1551">
        <f t="shared" si="422"/>
        <v>0</v>
      </c>
      <c r="DF1551" t="str">
        <f t="shared" si="425"/>
        <v/>
      </c>
      <c r="DG1551" s="70">
        <f t="shared" si="423"/>
        <v>0</v>
      </c>
      <c r="DH1551" t="str">
        <f t="shared" si="424"/>
        <v/>
      </c>
    </row>
    <row r="1552" spans="1:112" x14ac:dyDescent="0.25">
      <c r="A1552" s="23">
        <v>79725</v>
      </c>
      <c r="B1552" s="24" t="s">
        <v>1427</v>
      </c>
      <c r="C1552" s="24" t="s">
        <v>1294</v>
      </c>
      <c r="D1552" s="25" t="s">
        <v>1881</v>
      </c>
      <c r="E1552" s="26">
        <v>3</v>
      </c>
      <c r="F1552" s="27">
        <v>3</v>
      </c>
      <c r="G1552" s="27">
        <v>4</v>
      </c>
      <c r="H1552" s="27">
        <v>2</v>
      </c>
      <c r="I1552" s="27" t="s">
        <v>2014</v>
      </c>
      <c r="J1552" s="27">
        <v>1</v>
      </c>
      <c r="K1552" s="27">
        <v>1</v>
      </c>
      <c r="L1552" s="27">
        <v>1</v>
      </c>
      <c r="M1552" s="27">
        <v>1</v>
      </c>
      <c r="N1552" s="26">
        <v>1</v>
      </c>
      <c r="O1552" s="27">
        <v>2</v>
      </c>
      <c r="P1552" s="27">
        <v>2</v>
      </c>
      <c r="Q1552" s="28"/>
      <c r="R1552" s="28"/>
      <c r="S1552" s="28"/>
      <c r="T1552" s="29"/>
      <c r="U1552" s="28"/>
      <c r="V1552" s="30">
        <v>1</v>
      </c>
      <c r="W1552" s="30">
        <v>2</v>
      </c>
      <c r="X1552" s="30">
        <v>3</v>
      </c>
      <c r="Y1552" s="30">
        <v>4</v>
      </c>
      <c r="Z1552" s="30">
        <v>5</v>
      </c>
      <c r="AA1552" s="30">
        <v>6</v>
      </c>
      <c r="AB1552" s="30">
        <v>7</v>
      </c>
      <c r="AC1552" s="30" t="s">
        <v>113</v>
      </c>
      <c r="AD1552" s="30" t="s">
        <v>113</v>
      </c>
      <c r="AE1552" s="30" t="s">
        <v>113</v>
      </c>
      <c r="AF1552" s="30" t="s">
        <v>113</v>
      </c>
      <c r="AG1552" s="30" t="s">
        <v>113</v>
      </c>
      <c r="AH1552" s="30" t="s">
        <v>113</v>
      </c>
      <c r="AI1552" s="30" t="s">
        <v>113</v>
      </c>
      <c r="AJ1552" s="30" t="s">
        <v>113</v>
      </c>
      <c r="AK1552" s="30" t="s">
        <v>113</v>
      </c>
      <c r="AL1552" s="30" t="s">
        <v>113</v>
      </c>
      <c r="AM1552" s="30">
        <v>0</v>
      </c>
      <c r="AN1552" s="30">
        <v>23</v>
      </c>
      <c r="AO1552" s="30">
        <v>4</v>
      </c>
      <c r="AP1552" s="30">
        <v>3</v>
      </c>
      <c r="AQ1552" s="31">
        <v>2</v>
      </c>
      <c r="AR1552" s="31">
        <v>2</v>
      </c>
      <c r="AS1552" s="31">
        <v>2</v>
      </c>
      <c r="AT1552" s="32">
        <v>2</v>
      </c>
      <c r="AU1552" s="32">
        <v>2</v>
      </c>
      <c r="AV1552" s="32">
        <v>2</v>
      </c>
      <c r="AW1552" s="32">
        <v>2</v>
      </c>
      <c r="AX1552" s="32">
        <v>2</v>
      </c>
      <c r="AY1552" s="32">
        <v>2</v>
      </c>
      <c r="AZ1552" s="32">
        <v>2</v>
      </c>
      <c r="BA1552" s="32">
        <v>2</v>
      </c>
      <c r="BB1552" s="32">
        <v>2</v>
      </c>
      <c r="BC1552" s="32">
        <v>2</v>
      </c>
      <c r="BD1552" s="33">
        <v>7.2</v>
      </c>
      <c r="BE1552" s="33">
        <v>2</v>
      </c>
      <c r="BF1552" s="33">
        <v>2</v>
      </c>
      <c r="BG1552" s="33">
        <v>2</v>
      </c>
      <c r="BH1552" s="33">
        <v>2</v>
      </c>
      <c r="BI1552" s="33">
        <v>2</v>
      </c>
      <c r="BJ1552" s="34">
        <v>2</v>
      </c>
      <c r="BK1552" s="35">
        <v>2</v>
      </c>
      <c r="BL1552" t="str">
        <f>IF(BY1552&gt;LARGE(BZ1552:$CK1552,1),1,"")</f>
        <v/>
      </c>
      <c r="BM1552">
        <f>IF(BZ1552&gt;LARGE(CA1552:$CK1552,1),2,"")</f>
        <v>2</v>
      </c>
      <c r="BN1552" t="str">
        <f>IF(CA1552&gt;LARGE(CB1552:$CK1552,1),2.2,"")</f>
        <v/>
      </c>
      <c r="BO1552" t="str">
        <f>IF(CB1552&gt;LARGE(CC1552:$CK1552,1),3,"")</f>
        <v/>
      </c>
      <c r="BP1552" t="str">
        <f>IF(CC1552&gt;LARGE(CD1552:$CK1552,1),3.2,"")</f>
        <v/>
      </c>
      <c r="BQ1552" t="str">
        <f>IF(CD1552&gt;LARGE(CE1552:$CK1552,1),4,"")</f>
        <v/>
      </c>
      <c r="BR1552" t="str">
        <f>IF(CE1552&gt;LARGE(CF1552:$CK1552,1),4.2,"")</f>
        <v/>
      </c>
      <c r="BS1552" t="str">
        <f>IF(CF1552&gt;LARGE(CG1552:$CK1552,1),5,"")</f>
        <v/>
      </c>
      <c r="BT1552" t="str">
        <f>IF(CG1552&gt;LARGE(CH1552:$CK1552,1),5.2,"")</f>
        <v/>
      </c>
      <c r="BU1552" t="str">
        <f>IF(CH1552&gt;LARGE(CI1552:$CK1552,1),6,"")</f>
        <v/>
      </c>
      <c r="BV1552" t="str">
        <f>IF(CI1552&gt;LARGE(CJ1552:$CK1552,1),6.2,"")</f>
        <v/>
      </c>
      <c r="BW1552" t="str">
        <f>IF(CJ1552&gt;LARGE(CK1552:$CK1552,1),7,"")</f>
        <v/>
      </c>
      <c r="BX1552" t="str">
        <f t="shared" si="409"/>
        <v/>
      </c>
      <c r="BY1552" s="36">
        <f t="shared" si="410"/>
        <v>0</v>
      </c>
      <c r="BZ1552" s="36">
        <f t="shared" si="411"/>
        <v>10</v>
      </c>
      <c r="CA1552">
        <f t="shared" si="412"/>
        <v>0</v>
      </c>
      <c r="CB1552" s="36">
        <f t="shared" si="413"/>
        <v>0</v>
      </c>
      <c r="CC1552">
        <f t="shared" si="414"/>
        <v>0</v>
      </c>
      <c r="CD1552" s="36">
        <f t="shared" si="415"/>
        <v>0</v>
      </c>
      <c r="CE1552">
        <f t="shared" si="416"/>
        <v>0</v>
      </c>
      <c r="CF1552" s="36">
        <f t="shared" si="417"/>
        <v>0</v>
      </c>
      <c r="CG1552">
        <f t="shared" si="418"/>
        <v>0</v>
      </c>
      <c r="CH1552" s="36">
        <f t="shared" si="419"/>
        <v>0</v>
      </c>
      <c r="CI1552">
        <f t="shared" si="420"/>
        <v>0</v>
      </c>
      <c r="CJ1552" s="36">
        <f t="shared" si="421"/>
        <v>0</v>
      </c>
      <c r="CK1552">
        <f t="shared" si="422"/>
        <v>0</v>
      </c>
      <c r="DF1552">
        <f t="shared" si="425"/>
        <v>2</v>
      </c>
      <c r="DG1552" s="70">
        <f t="shared" si="423"/>
        <v>10</v>
      </c>
      <c r="DH1552" t="str">
        <f t="shared" si="424"/>
        <v/>
      </c>
    </row>
    <row r="1553" spans="1:112" x14ac:dyDescent="0.25">
      <c r="A1553" s="23">
        <v>64190</v>
      </c>
      <c r="B1553" s="24" t="s">
        <v>2039</v>
      </c>
      <c r="C1553" s="24" t="s">
        <v>2040</v>
      </c>
      <c r="D1553" s="25" t="s">
        <v>1881</v>
      </c>
      <c r="E1553" s="26"/>
      <c r="F1553" s="27"/>
      <c r="G1553" s="27"/>
      <c r="H1553" s="27"/>
      <c r="I1553" s="27"/>
      <c r="J1553" s="27"/>
      <c r="K1553" s="27"/>
      <c r="L1553" s="27"/>
      <c r="M1553" s="27"/>
      <c r="N1553" s="26">
        <v>7</v>
      </c>
      <c r="O1553" s="27">
        <v>7</v>
      </c>
      <c r="P1553" s="27">
        <v>7</v>
      </c>
      <c r="Q1553" s="28"/>
      <c r="R1553" s="28"/>
      <c r="S1553" s="28"/>
      <c r="T1553" s="29"/>
      <c r="U1553" s="28"/>
      <c r="V1553" s="30">
        <v>1</v>
      </c>
      <c r="W1553" s="30">
        <v>2</v>
      </c>
      <c r="X1553" s="30">
        <v>3</v>
      </c>
      <c r="Y1553" s="30">
        <v>4</v>
      </c>
      <c r="Z1553" s="30">
        <v>5</v>
      </c>
      <c r="AA1553" s="30">
        <v>6</v>
      </c>
      <c r="AB1553" s="30">
        <v>7</v>
      </c>
      <c r="AC1553" s="30" t="s">
        <v>113</v>
      </c>
      <c r="AD1553" s="30" t="s">
        <v>113</v>
      </c>
      <c r="AE1553" s="30" t="s">
        <v>113</v>
      </c>
      <c r="AF1553" s="30" t="s">
        <v>113</v>
      </c>
      <c r="AG1553" s="30" t="s">
        <v>113</v>
      </c>
      <c r="AH1553" s="30" t="s">
        <v>113</v>
      </c>
      <c r="AI1553" s="30" t="s">
        <v>113</v>
      </c>
      <c r="AJ1553" s="30" t="s">
        <v>113</v>
      </c>
      <c r="AK1553" s="30" t="s">
        <v>113</v>
      </c>
      <c r="AL1553" s="30" t="s">
        <v>113</v>
      </c>
      <c r="AM1553" s="30">
        <v>0</v>
      </c>
      <c r="AN1553" s="30">
        <v>23</v>
      </c>
      <c r="AO1553" s="30">
        <v>0</v>
      </c>
      <c r="AP1553" s="30">
        <v>7</v>
      </c>
      <c r="AQ1553" s="31">
        <v>7</v>
      </c>
      <c r="AR1553" s="31">
        <v>7</v>
      </c>
      <c r="AS1553" s="31">
        <v>7</v>
      </c>
      <c r="AT1553" s="32">
        <v>0</v>
      </c>
      <c r="AU1553" s="32">
        <v>0</v>
      </c>
      <c r="AV1553" s="32">
        <v>0</v>
      </c>
      <c r="AW1553" s="32">
        <v>0</v>
      </c>
      <c r="AX1553" s="32">
        <v>0</v>
      </c>
      <c r="AY1553" s="32">
        <v>0</v>
      </c>
      <c r="AZ1553" s="32">
        <v>0</v>
      </c>
      <c r="BA1553" s="32">
        <v>0</v>
      </c>
      <c r="BB1553" s="32">
        <v>0</v>
      </c>
      <c r="BC1553" s="32">
        <v>0</v>
      </c>
      <c r="BD1553" s="33">
        <v>7.2</v>
      </c>
      <c r="BE1553" s="33">
        <v>7.2</v>
      </c>
      <c r="BF1553" s="33">
        <v>7.2</v>
      </c>
      <c r="BG1553" s="33">
        <v>7.2</v>
      </c>
      <c r="BH1553" s="33">
        <v>7.2</v>
      </c>
      <c r="BI1553" s="33">
        <v>7.2</v>
      </c>
      <c r="BJ1553" s="34" t="s">
        <v>113</v>
      </c>
      <c r="BK1553" s="35" t="s">
        <v>113</v>
      </c>
      <c r="BL1553" t="str">
        <f>IF(BY1553&gt;LARGE(BZ1553:$CK1553,1),1,"")</f>
        <v/>
      </c>
      <c r="BM1553" t="str">
        <f>IF(BZ1553&gt;LARGE(CA1553:$CK1553,1),2,"")</f>
        <v/>
      </c>
      <c r="BN1553" t="str">
        <f>IF(CA1553&gt;LARGE(CB1553:$CK1553,1),2.2,"")</f>
        <v/>
      </c>
      <c r="BO1553" t="str">
        <f>IF(CB1553&gt;LARGE(CC1553:$CK1553,1),3,"")</f>
        <v/>
      </c>
      <c r="BP1553" t="str">
        <f>IF(CC1553&gt;LARGE(CD1553:$CK1553,1),3.2,"")</f>
        <v/>
      </c>
      <c r="BQ1553" t="str">
        <f>IF(CD1553&gt;LARGE(CE1553:$CK1553,1),4,"")</f>
        <v/>
      </c>
      <c r="BR1553" t="str">
        <f>IF(CE1553&gt;LARGE(CF1553:$CK1553,1),4.2,"")</f>
        <v/>
      </c>
      <c r="BS1553" t="str">
        <f>IF(CF1553&gt;LARGE(CG1553:$CK1553,1),5,"")</f>
        <v/>
      </c>
      <c r="BT1553" t="str">
        <f>IF(CG1553&gt;LARGE(CH1553:$CK1553,1),5.2,"")</f>
        <v/>
      </c>
      <c r="BU1553" t="str">
        <f>IF(CH1553&gt;LARGE(CI1553:$CK1553,1),6,"")</f>
        <v/>
      </c>
      <c r="BV1553" t="str">
        <f>IF(CI1553&gt;LARGE(CJ1553:$CK1553,1),6.2,"")</f>
        <v/>
      </c>
      <c r="BW1553" t="str">
        <f>IF(CJ1553&gt;LARGE(CK1553:$CK1553,1),7,"")</f>
        <v/>
      </c>
      <c r="BX1553" t="str">
        <f t="shared" si="409"/>
        <v/>
      </c>
      <c r="BY1553" s="36">
        <f t="shared" si="410"/>
        <v>0</v>
      </c>
      <c r="BZ1553" s="36">
        <f t="shared" si="411"/>
        <v>0</v>
      </c>
      <c r="CA1553">
        <f t="shared" si="412"/>
        <v>0</v>
      </c>
      <c r="CB1553" s="36">
        <f t="shared" si="413"/>
        <v>0</v>
      </c>
      <c r="CC1553">
        <f t="shared" si="414"/>
        <v>0</v>
      </c>
      <c r="CD1553" s="36">
        <f t="shared" si="415"/>
        <v>0</v>
      </c>
      <c r="CE1553">
        <f t="shared" si="416"/>
        <v>0</v>
      </c>
      <c r="CF1553" s="36">
        <f t="shared" si="417"/>
        <v>0</v>
      </c>
      <c r="CG1553">
        <f t="shared" si="418"/>
        <v>0</v>
      </c>
      <c r="CH1553" s="36">
        <f t="shared" si="419"/>
        <v>0</v>
      </c>
      <c r="CI1553">
        <f t="shared" si="420"/>
        <v>0</v>
      </c>
      <c r="CJ1553" s="36">
        <f t="shared" si="421"/>
        <v>0</v>
      </c>
      <c r="CK1553">
        <f t="shared" si="422"/>
        <v>0</v>
      </c>
      <c r="DF1553">
        <f t="shared" si="425"/>
        <v>7</v>
      </c>
      <c r="DG1553" s="70">
        <f t="shared" si="423"/>
        <v>0</v>
      </c>
      <c r="DH1553" t="str">
        <f t="shared" si="424"/>
        <v/>
      </c>
    </row>
    <row r="1554" spans="1:112" x14ac:dyDescent="0.25">
      <c r="A1554" s="40">
        <v>84997</v>
      </c>
      <c r="B1554" s="24" t="s">
        <v>2041</v>
      </c>
      <c r="C1554" s="24" t="s">
        <v>485</v>
      </c>
      <c r="D1554" s="25" t="s">
        <v>1881</v>
      </c>
      <c r="E1554" s="26">
        <v>7</v>
      </c>
      <c r="F1554" s="27">
        <v>4</v>
      </c>
      <c r="G1554" s="27">
        <v>5</v>
      </c>
      <c r="H1554" s="27">
        <v>6</v>
      </c>
      <c r="I1554" s="27">
        <v>3</v>
      </c>
      <c r="J1554" s="27">
        <v>4</v>
      </c>
      <c r="K1554" s="27">
        <v>4</v>
      </c>
      <c r="L1554" s="27">
        <v>3</v>
      </c>
      <c r="M1554" s="27">
        <v>3</v>
      </c>
      <c r="N1554" s="26">
        <v>3</v>
      </c>
      <c r="O1554" s="27">
        <v>3</v>
      </c>
      <c r="P1554" s="27">
        <v>4</v>
      </c>
      <c r="Q1554" s="28"/>
      <c r="R1554" s="28"/>
      <c r="S1554" s="28"/>
      <c r="T1554" s="29"/>
      <c r="U1554" s="28"/>
      <c r="V1554" s="30">
        <v>1</v>
      </c>
      <c r="W1554" s="30">
        <v>2</v>
      </c>
      <c r="X1554" s="30">
        <v>3</v>
      </c>
      <c r="Y1554" s="30">
        <v>4</v>
      </c>
      <c r="Z1554" s="30">
        <v>5</v>
      </c>
      <c r="AA1554" s="30">
        <v>6</v>
      </c>
      <c r="AB1554" s="30">
        <v>7</v>
      </c>
      <c r="AC1554" s="30" t="s">
        <v>113</v>
      </c>
      <c r="AD1554" s="30" t="s">
        <v>113</v>
      </c>
      <c r="AE1554" s="30" t="s">
        <v>113</v>
      </c>
      <c r="AF1554" s="30" t="s">
        <v>113</v>
      </c>
      <c r="AG1554" s="30" t="s">
        <v>113</v>
      </c>
      <c r="AH1554" s="30" t="s">
        <v>113</v>
      </c>
      <c r="AI1554" s="30" t="s">
        <v>113</v>
      </c>
      <c r="AJ1554" s="30" t="s">
        <v>113</v>
      </c>
      <c r="AK1554" s="30" t="s">
        <v>113</v>
      </c>
      <c r="AL1554" s="30" t="s">
        <v>113</v>
      </c>
      <c r="AM1554" s="30">
        <v>0</v>
      </c>
      <c r="AN1554" s="30">
        <v>23</v>
      </c>
      <c r="AO1554" s="30">
        <v>2</v>
      </c>
      <c r="AP1554" s="30">
        <v>5</v>
      </c>
      <c r="AQ1554" s="31">
        <v>4</v>
      </c>
      <c r="AR1554" s="31">
        <v>5</v>
      </c>
      <c r="AS1554" s="31">
        <v>5</v>
      </c>
      <c r="AT1554" s="32">
        <v>5</v>
      </c>
      <c r="AU1554" s="32">
        <v>5</v>
      </c>
      <c r="AV1554" s="32">
        <v>5</v>
      </c>
      <c r="AW1554" s="32">
        <v>5</v>
      </c>
      <c r="AX1554" s="32">
        <v>0</v>
      </c>
      <c r="AY1554" s="32">
        <v>5</v>
      </c>
      <c r="AZ1554" s="32">
        <v>5</v>
      </c>
      <c r="BA1554" s="32">
        <v>5</v>
      </c>
      <c r="BB1554" s="32">
        <v>5</v>
      </c>
      <c r="BC1554" s="32">
        <v>5</v>
      </c>
      <c r="BD1554" s="33">
        <v>7.2</v>
      </c>
      <c r="BE1554" s="33">
        <v>7.2</v>
      </c>
      <c r="BF1554" s="33">
        <v>5</v>
      </c>
      <c r="BG1554" s="33">
        <v>5</v>
      </c>
      <c r="BH1554" s="33">
        <v>5</v>
      </c>
      <c r="BI1554" s="33">
        <v>5</v>
      </c>
      <c r="BJ1554" s="34">
        <v>5</v>
      </c>
      <c r="BK1554" s="35">
        <v>5</v>
      </c>
      <c r="BL1554" t="str">
        <f>IF(BY1554&gt;LARGE(BZ1554:$CK1554,1),1,"")</f>
        <v/>
      </c>
      <c r="BM1554" t="str">
        <f>IF(BZ1554&gt;LARGE(CA1554:$CK1554,1),2,"")</f>
        <v/>
      </c>
      <c r="BN1554" t="str">
        <f>IF(CA1554&gt;LARGE(CB1554:$CK1554,1),2.2,"")</f>
        <v/>
      </c>
      <c r="BO1554" t="str">
        <f>IF(CB1554&gt;LARGE(CC1554:$CK1554,1),3,"")</f>
        <v/>
      </c>
      <c r="BP1554" t="str">
        <f>IF(CC1554&gt;LARGE(CD1554:$CK1554,1),3.2,"")</f>
        <v/>
      </c>
      <c r="BQ1554" t="str">
        <f>IF(CD1554&gt;LARGE(CE1554:$CK1554,1),4,"")</f>
        <v/>
      </c>
      <c r="BR1554" t="str">
        <f>IF(CE1554&gt;LARGE(CF1554:$CK1554,1),4.2,"")</f>
        <v/>
      </c>
      <c r="BS1554">
        <f>IF(CF1554&gt;LARGE(CG1554:$CK1554,1),5,"")</f>
        <v>5</v>
      </c>
      <c r="BT1554" t="str">
        <f>IF(CG1554&gt;LARGE(CH1554:$CK1554,1),5.2,"")</f>
        <v/>
      </c>
      <c r="BU1554" t="str">
        <f>IF(CH1554&gt;LARGE(CI1554:$CK1554,1),6,"")</f>
        <v/>
      </c>
      <c r="BV1554" t="str">
        <f>IF(CI1554&gt;LARGE(CJ1554:$CK1554,1),6.2,"")</f>
        <v/>
      </c>
      <c r="BW1554" t="str">
        <f>IF(CJ1554&gt;LARGE(CK1554:$CK1554,1),7,"")</f>
        <v/>
      </c>
      <c r="BX1554" t="str">
        <f t="shared" si="409"/>
        <v/>
      </c>
      <c r="BY1554" s="36">
        <f t="shared" si="410"/>
        <v>0</v>
      </c>
      <c r="BZ1554" s="36">
        <f t="shared" si="411"/>
        <v>0</v>
      </c>
      <c r="CA1554">
        <f t="shared" si="412"/>
        <v>0</v>
      </c>
      <c r="CB1554" s="36">
        <f t="shared" si="413"/>
        <v>0</v>
      </c>
      <c r="CC1554">
        <f t="shared" si="414"/>
        <v>0</v>
      </c>
      <c r="CD1554" s="36">
        <f t="shared" si="415"/>
        <v>0</v>
      </c>
      <c r="CE1554">
        <f t="shared" si="416"/>
        <v>0</v>
      </c>
      <c r="CF1554" s="36">
        <f t="shared" si="417"/>
        <v>9</v>
      </c>
      <c r="CG1554">
        <f t="shared" si="418"/>
        <v>0</v>
      </c>
      <c r="CH1554" s="36">
        <f t="shared" si="419"/>
        <v>0</v>
      </c>
      <c r="CI1554">
        <f t="shared" si="420"/>
        <v>0</v>
      </c>
      <c r="CJ1554" s="36">
        <f t="shared" si="421"/>
        <v>0</v>
      </c>
      <c r="CK1554">
        <f t="shared" si="422"/>
        <v>0</v>
      </c>
      <c r="DF1554">
        <f t="shared" si="425"/>
        <v>5</v>
      </c>
      <c r="DG1554" s="70">
        <f t="shared" si="423"/>
        <v>9</v>
      </c>
      <c r="DH1554" t="str">
        <f t="shared" si="424"/>
        <v/>
      </c>
    </row>
    <row r="1555" spans="1:112" x14ac:dyDescent="0.25">
      <c r="A1555" s="23">
        <v>122805</v>
      </c>
      <c r="B1555" s="24" t="s">
        <v>201</v>
      </c>
      <c r="C1555" s="24" t="s">
        <v>304</v>
      </c>
      <c r="D1555" s="25" t="s">
        <v>1881</v>
      </c>
      <c r="E1555" s="26"/>
      <c r="F1555" s="27"/>
      <c r="G1555" s="27">
        <v>7</v>
      </c>
      <c r="H1555" s="27">
        <v>7</v>
      </c>
      <c r="I1555" s="27">
        <v>5</v>
      </c>
      <c r="J1555" s="27">
        <v>4</v>
      </c>
      <c r="K1555" s="27">
        <v>5</v>
      </c>
      <c r="L1555" s="27">
        <v>5</v>
      </c>
      <c r="M1555" s="27">
        <v>4</v>
      </c>
      <c r="N1555" s="26">
        <v>5</v>
      </c>
      <c r="O1555" s="27">
        <v>3</v>
      </c>
      <c r="P1555" s="27">
        <v>3</v>
      </c>
      <c r="Q1555" s="28"/>
      <c r="R1555" s="28"/>
      <c r="S1555" s="28"/>
      <c r="T1555" s="29"/>
      <c r="U1555" s="28"/>
      <c r="V1555" s="30">
        <v>1</v>
      </c>
      <c r="W1555" s="30">
        <v>2</v>
      </c>
      <c r="X1555" s="30">
        <v>3</v>
      </c>
      <c r="Y1555" s="30">
        <v>4</v>
      </c>
      <c r="Z1555" s="30">
        <v>5</v>
      </c>
      <c r="AA1555" s="30">
        <v>6</v>
      </c>
      <c r="AB1555" s="30">
        <v>7</v>
      </c>
      <c r="AC1555" s="30" t="s">
        <v>113</v>
      </c>
      <c r="AD1555" s="30" t="s">
        <v>113</v>
      </c>
      <c r="AE1555" s="30" t="s">
        <v>113</v>
      </c>
      <c r="AF1555" s="30" t="s">
        <v>113</v>
      </c>
      <c r="AG1555" s="30" t="s">
        <v>113</v>
      </c>
      <c r="AH1555" s="30" t="s">
        <v>113</v>
      </c>
      <c r="AI1555" s="30" t="s">
        <v>113</v>
      </c>
      <c r="AJ1555" s="30" t="s">
        <v>113</v>
      </c>
      <c r="AK1555" s="30" t="s">
        <v>113</v>
      </c>
      <c r="AL1555" s="30" t="s">
        <v>113</v>
      </c>
      <c r="AM1555" s="30">
        <v>0</v>
      </c>
      <c r="AN1555" s="30">
        <v>23</v>
      </c>
      <c r="AO1555" s="30">
        <v>3</v>
      </c>
      <c r="AP1555" s="30">
        <v>4</v>
      </c>
      <c r="AQ1555" s="31">
        <v>3</v>
      </c>
      <c r="AR1555" s="31">
        <v>3</v>
      </c>
      <c r="AS1555" s="31">
        <v>3</v>
      </c>
      <c r="AT1555" s="32">
        <v>3</v>
      </c>
      <c r="AU1555" s="32">
        <v>3</v>
      </c>
      <c r="AV1555" s="32">
        <v>3</v>
      </c>
      <c r="AW1555" s="32">
        <v>3</v>
      </c>
      <c r="AX1555" s="32">
        <v>3</v>
      </c>
      <c r="AY1555" s="32">
        <v>3</v>
      </c>
      <c r="AZ1555" s="32">
        <v>3</v>
      </c>
      <c r="BA1555" s="32">
        <v>3</v>
      </c>
      <c r="BB1555" s="32">
        <v>3</v>
      </c>
      <c r="BC1555" s="32">
        <v>3</v>
      </c>
      <c r="BD1555" s="33">
        <v>7.2</v>
      </c>
      <c r="BE1555" s="33">
        <v>3</v>
      </c>
      <c r="BF1555" s="33">
        <v>3</v>
      </c>
      <c r="BG1555" s="33">
        <v>3</v>
      </c>
      <c r="BH1555" s="33">
        <v>3</v>
      </c>
      <c r="BI1555" s="33">
        <v>3</v>
      </c>
      <c r="BJ1555" s="34">
        <v>3</v>
      </c>
      <c r="BK1555" s="35">
        <v>3</v>
      </c>
      <c r="BL1555" t="str">
        <f>IF(BY1555&gt;LARGE(BZ1555:$CK1555,1),1,"")</f>
        <v/>
      </c>
      <c r="BM1555" t="str">
        <f>IF(BZ1555&gt;LARGE(CA1555:$CK1555,1),2,"")</f>
        <v/>
      </c>
      <c r="BN1555" t="str">
        <f>IF(CA1555&gt;LARGE(CB1555:$CK1555,1),2.2,"")</f>
        <v/>
      </c>
      <c r="BO1555">
        <f>IF(CB1555&gt;LARGE(CC1555:$CK1555,1),3,"")</f>
        <v>3</v>
      </c>
      <c r="BP1555" t="str">
        <f>IF(CC1555&gt;LARGE(CD1555:$CK1555,1),3.2,"")</f>
        <v/>
      </c>
      <c r="BQ1555" t="str">
        <f>IF(CD1555&gt;LARGE(CE1555:$CK1555,1),4,"")</f>
        <v/>
      </c>
      <c r="BR1555" t="str">
        <f>IF(CE1555&gt;LARGE(CF1555:$CK1555,1),4.2,"")</f>
        <v/>
      </c>
      <c r="BS1555" t="str">
        <f>IF(CF1555&gt;LARGE(CG1555:$CK1555,1),5,"")</f>
        <v/>
      </c>
      <c r="BT1555" t="str">
        <f>IF(CG1555&gt;LARGE(CH1555:$CK1555,1),5.2,"")</f>
        <v/>
      </c>
      <c r="BU1555" t="str">
        <f>IF(CH1555&gt;LARGE(CI1555:$CK1555,1),6,"")</f>
        <v/>
      </c>
      <c r="BV1555" t="str">
        <f>IF(CI1555&gt;LARGE(CJ1555:$CK1555,1),6.2,"")</f>
        <v/>
      </c>
      <c r="BW1555" t="str">
        <f>IF(CJ1555&gt;LARGE(CK1555:$CK1555,1),7,"")</f>
        <v/>
      </c>
      <c r="BX1555" t="str">
        <f t="shared" si="409"/>
        <v/>
      </c>
      <c r="BY1555" s="36">
        <f t="shared" si="410"/>
        <v>0</v>
      </c>
      <c r="BZ1555" s="36">
        <f t="shared" si="411"/>
        <v>0</v>
      </c>
      <c r="CA1555">
        <f t="shared" si="412"/>
        <v>0</v>
      </c>
      <c r="CB1555" s="36">
        <f t="shared" si="413"/>
        <v>10</v>
      </c>
      <c r="CC1555">
        <f t="shared" si="414"/>
        <v>0</v>
      </c>
      <c r="CD1555" s="36">
        <f t="shared" si="415"/>
        <v>0</v>
      </c>
      <c r="CE1555">
        <f t="shared" si="416"/>
        <v>0</v>
      </c>
      <c r="CF1555" s="36">
        <f t="shared" si="417"/>
        <v>0</v>
      </c>
      <c r="CG1555">
        <f t="shared" si="418"/>
        <v>0</v>
      </c>
      <c r="CH1555" s="36">
        <f t="shared" si="419"/>
        <v>0</v>
      </c>
      <c r="CI1555">
        <f t="shared" si="420"/>
        <v>0</v>
      </c>
      <c r="CJ1555" s="36">
        <f t="shared" si="421"/>
        <v>0</v>
      </c>
      <c r="CK1555">
        <f t="shared" si="422"/>
        <v>0</v>
      </c>
      <c r="DF1555">
        <f t="shared" si="425"/>
        <v>3</v>
      </c>
      <c r="DG1555" s="70">
        <f t="shared" si="423"/>
        <v>10</v>
      </c>
      <c r="DH1555" t="str">
        <f t="shared" si="424"/>
        <v/>
      </c>
    </row>
    <row r="1556" spans="1:112" x14ac:dyDescent="0.25">
      <c r="A1556" s="23">
        <v>117839</v>
      </c>
      <c r="B1556" s="24" t="s">
        <v>201</v>
      </c>
      <c r="C1556" s="24" t="s">
        <v>453</v>
      </c>
      <c r="D1556" s="25" t="s">
        <v>1881</v>
      </c>
      <c r="E1556" s="26"/>
      <c r="F1556" s="27"/>
      <c r="G1556" s="27"/>
      <c r="H1556" s="27"/>
      <c r="I1556" s="27"/>
      <c r="J1556" s="27"/>
      <c r="K1556" s="27"/>
      <c r="L1556" s="27"/>
      <c r="M1556" s="27">
        <v>6</v>
      </c>
      <c r="N1556" s="26">
        <v>7</v>
      </c>
      <c r="O1556" s="27">
        <v>7</v>
      </c>
      <c r="P1556" s="27">
        <v>7</v>
      </c>
      <c r="Q1556" s="28"/>
      <c r="R1556" s="28"/>
      <c r="S1556" s="28"/>
      <c r="T1556" s="29"/>
      <c r="U1556" s="28"/>
      <c r="V1556" s="30">
        <v>1</v>
      </c>
      <c r="W1556" s="30">
        <v>2</v>
      </c>
      <c r="X1556" s="30">
        <v>3</v>
      </c>
      <c r="Y1556" s="30">
        <v>4</v>
      </c>
      <c r="Z1556" s="30">
        <v>5</v>
      </c>
      <c r="AA1556" s="30">
        <v>6</v>
      </c>
      <c r="AB1556" s="30">
        <v>7</v>
      </c>
      <c r="AC1556" s="30" t="s">
        <v>113</v>
      </c>
      <c r="AD1556" s="30" t="s">
        <v>113</v>
      </c>
      <c r="AE1556" s="30" t="s">
        <v>113</v>
      </c>
      <c r="AF1556" s="30" t="s">
        <v>113</v>
      </c>
      <c r="AG1556" s="30" t="s">
        <v>113</v>
      </c>
      <c r="AH1556" s="30" t="s">
        <v>113</v>
      </c>
      <c r="AI1556" s="30" t="s">
        <v>113</v>
      </c>
      <c r="AJ1556" s="30" t="s">
        <v>113</v>
      </c>
      <c r="AK1556" s="30" t="s">
        <v>113</v>
      </c>
      <c r="AL1556" s="30" t="s">
        <v>113</v>
      </c>
      <c r="AM1556" s="30">
        <v>0</v>
      </c>
      <c r="AN1556" s="30">
        <v>23</v>
      </c>
      <c r="AO1556" s="30">
        <v>0</v>
      </c>
      <c r="AP1556" s="30">
        <v>7</v>
      </c>
      <c r="AQ1556" s="31">
        <v>7</v>
      </c>
      <c r="AR1556" s="31">
        <v>7</v>
      </c>
      <c r="AS1556" s="31">
        <v>7</v>
      </c>
      <c r="AT1556" s="32">
        <v>0</v>
      </c>
      <c r="AU1556" s="32">
        <v>0</v>
      </c>
      <c r="AV1556" s="32">
        <v>0</v>
      </c>
      <c r="AW1556" s="32">
        <v>0</v>
      </c>
      <c r="AX1556" s="32">
        <v>0</v>
      </c>
      <c r="AY1556" s="32">
        <v>0</v>
      </c>
      <c r="AZ1556" s="32">
        <v>0</v>
      </c>
      <c r="BA1556" s="32">
        <v>0</v>
      </c>
      <c r="BB1556" s="32">
        <v>0</v>
      </c>
      <c r="BC1556" s="32">
        <v>0</v>
      </c>
      <c r="BD1556" s="33">
        <v>7.2</v>
      </c>
      <c r="BE1556" s="33">
        <v>7.2</v>
      </c>
      <c r="BF1556" s="33">
        <v>7.2</v>
      </c>
      <c r="BG1556" s="33">
        <v>7.2</v>
      </c>
      <c r="BH1556" s="33">
        <v>7.2</v>
      </c>
      <c r="BI1556" s="33">
        <v>7.2</v>
      </c>
      <c r="BJ1556" s="34" t="s">
        <v>113</v>
      </c>
      <c r="BK1556" s="35" t="s">
        <v>113</v>
      </c>
      <c r="BL1556" t="str">
        <f>IF(BY1556&gt;LARGE(BZ1556:$CK1556,1),1,"")</f>
        <v/>
      </c>
      <c r="BM1556" t="str">
        <f>IF(BZ1556&gt;LARGE(CA1556:$CK1556,1),2,"")</f>
        <v/>
      </c>
      <c r="BN1556" t="str">
        <f>IF(CA1556&gt;LARGE(CB1556:$CK1556,1),2.2,"")</f>
        <v/>
      </c>
      <c r="BO1556" t="str">
        <f>IF(CB1556&gt;LARGE(CC1556:$CK1556,1),3,"")</f>
        <v/>
      </c>
      <c r="BP1556" t="str">
        <f>IF(CC1556&gt;LARGE(CD1556:$CK1556,1),3.2,"")</f>
        <v/>
      </c>
      <c r="BQ1556" t="str">
        <f>IF(CD1556&gt;LARGE(CE1556:$CK1556,1),4,"")</f>
        <v/>
      </c>
      <c r="BR1556" t="str">
        <f>IF(CE1556&gt;LARGE(CF1556:$CK1556,1),4.2,"")</f>
        <v/>
      </c>
      <c r="BS1556" t="str">
        <f>IF(CF1556&gt;LARGE(CG1556:$CK1556,1),5,"")</f>
        <v/>
      </c>
      <c r="BT1556" t="str">
        <f>IF(CG1556&gt;LARGE(CH1556:$CK1556,1),5.2,"")</f>
        <v/>
      </c>
      <c r="BU1556" t="str">
        <f>IF(CH1556&gt;LARGE(CI1556:$CK1556,1),6,"")</f>
        <v/>
      </c>
      <c r="BV1556" t="str">
        <f>IF(CI1556&gt;LARGE(CJ1556:$CK1556,1),6.2,"")</f>
        <v/>
      </c>
      <c r="BW1556" t="str">
        <f>IF(CJ1556&gt;LARGE(CK1556:$CK1556,1),7,"")</f>
        <v/>
      </c>
      <c r="BX1556" t="str">
        <f t="shared" si="409"/>
        <v/>
      </c>
      <c r="BY1556" s="36">
        <f t="shared" si="410"/>
        <v>0</v>
      </c>
      <c r="BZ1556" s="36">
        <f t="shared" si="411"/>
        <v>0</v>
      </c>
      <c r="CA1556">
        <f t="shared" si="412"/>
        <v>0</v>
      </c>
      <c r="CB1556" s="36">
        <f t="shared" si="413"/>
        <v>0</v>
      </c>
      <c r="CC1556">
        <f t="shared" si="414"/>
        <v>0</v>
      </c>
      <c r="CD1556" s="36">
        <f t="shared" si="415"/>
        <v>0</v>
      </c>
      <c r="CE1556">
        <f t="shared" si="416"/>
        <v>0</v>
      </c>
      <c r="CF1556" s="36">
        <f t="shared" si="417"/>
        <v>0</v>
      </c>
      <c r="CG1556">
        <f t="shared" si="418"/>
        <v>0</v>
      </c>
      <c r="CH1556" s="36">
        <f t="shared" si="419"/>
        <v>0</v>
      </c>
      <c r="CI1556">
        <f t="shared" si="420"/>
        <v>0</v>
      </c>
      <c r="CJ1556" s="36">
        <f t="shared" si="421"/>
        <v>0</v>
      </c>
      <c r="CK1556">
        <f t="shared" si="422"/>
        <v>0</v>
      </c>
      <c r="DF1556">
        <f t="shared" si="425"/>
        <v>7</v>
      </c>
      <c r="DG1556" s="70">
        <f t="shared" si="423"/>
        <v>0</v>
      </c>
      <c r="DH1556" t="str">
        <f t="shared" si="424"/>
        <v/>
      </c>
    </row>
    <row r="1557" spans="1:112" x14ac:dyDescent="0.25">
      <c r="A1557" s="23">
        <v>122801</v>
      </c>
      <c r="B1557" s="24" t="s">
        <v>396</v>
      </c>
      <c r="C1557" s="24" t="s">
        <v>2042</v>
      </c>
      <c r="D1557" s="25" t="s">
        <v>1881</v>
      </c>
      <c r="E1557" s="26"/>
      <c r="F1557" s="27"/>
      <c r="G1557" s="27"/>
      <c r="H1557" s="27"/>
      <c r="I1557" s="27"/>
      <c r="J1557" s="27"/>
      <c r="K1557" s="27"/>
      <c r="L1557" s="27"/>
      <c r="M1557" s="27"/>
      <c r="N1557" s="26"/>
      <c r="O1557" s="27"/>
      <c r="P1557" s="27"/>
      <c r="Q1557" s="28"/>
      <c r="R1557" s="28"/>
      <c r="S1557" s="28"/>
      <c r="T1557" s="29"/>
      <c r="U1557" s="28"/>
      <c r="V1557" s="30">
        <v>1</v>
      </c>
      <c r="W1557" s="30">
        <v>2</v>
      </c>
      <c r="X1557" s="30">
        <v>3</v>
      </c>
      <c r="Y1557" s="30">
        <v>4</v>
      </c>
      <c r="Z1557" s="30">
        <v>5</v>
      </c>
      <c r="AA1557" s="30">
        <v>6</v>
      </c>
      <c r="AB1557" s="30">
        <v>7</v>
      </c>
      <c r="AC1557" s="30" t="s">
        <v>113</v>
      </c>
      <c r="AD1557" s="30" t="s">
        <v>113</v>
      </c>
      <c r="AE1557" s="30" t="s">
        <v>113</v>
      </c>
      <c r="AF1557" s="30" t="s">
        <v>113</v>
      </c>
      <c r="AG1557" s="30" t="s">
        <v>113</v>
      </c>
      <c r="AH1557" s="30" t="s">
        <v>113</v>
      </c>
      <c r="AI1557" s="30" t="s">
        <v>113</v>
      </c>
      <c r="AJ1557" s="30" t="s">
        <v>113</v>
      </c>
      <c r="AK1557" s="30" t="s">
        <v>113</v>
      </c>
      <c r="AL1557" s="30" t="s">
        <v>113</v>
      </c>
      <c r="AM1557" s="30">
        <v>0</v>
      </c>
      <c r="AN1557" s="30">
        <v>23</v>
      </c>
      <c r="AO1557" s="30">
        <v>0</v>
      </c>
      <c r="AP1557" s="30">
        <v>7</v>
      </c>
      <c r="AQ1557" s="31" t="s">
        <v>113</v>
      </c>
      <c r="AR1557" s="31" t="s">
        <v>113</v>
      </c>
      <c r="AS1557" s="31" t="s">
        <v>113</v>
      </c>
      <c r="AT1557" s="32">
        <v>0</v>
      </c>
      <c r="AU1557" s="32">
        <v>0</v>
      </c>
      <c r="AV1557" s="32">
        <v>0</v>
      </c>
      <c r="AW1557" s="32">
        <v>0</v>
      </c>
      <c r="AX1557" s="32">
        <v>0</v>
      </c>
      <c r="AY1557" s="32">
        <v>0</v>
      </c>
      <c r="AZ1557" s="32">
        <v>0</v>
      </c>
      <c r="BA1557" s="32">
        <v>0</v>
      </c>
      <c r="BB1557" s="32">
        <v>0</v>
      </c>
      <c r="BC1557" s="32">
        <v>0</v>
      </c>
      <c r="BD1557" s="33">
        <v>7.2</v>
      </c>
      <c r="BE1557" s="33">
        <v>7.2</v>
      </c>
      <c r="BF1557" s="33">
        <v>7.2</v>
      </c>
      <c r="BG1557" s="33">
        <v>7.2</v>
      </c>
      <c r="BH1557" s="33">
        <v>7.2</v>
      </c>
      <c r="BI1557" s="33">
        <v>7.2</v>
      </c>
      <c r="BJ1557" s="34" t="s">
        <v>113</v>
      </c>
      <c r="BK1557" s="35" t="s">
        <v>113</v>
      </c>
      <c r="BL1557" t="str">
        <f>IF(BY1557&gt;LARGE(BZ1557:$CK1557,1),1,"")</f>
        <v/>
      </c>
      <c r="BM1557" t="str">
        <f>IF(BZ1557&gt;LARGE(CA1557:$CK1557,1),2,"")</f>
        <v/>
      </c>
      <c r="BN1557" t="str">
        <f>IF(CA1557&gt;LARGE(CB1557:$CK1557,1),2.2,"")</f>
        <v/>
      </c>
      <c r="BO1557" t="str">
        <f>IF(CB1557&gt;LARGE(CC1557:$CK1557,1),3,"")</f>
        <v/>
      </c>
      <c r="BP1557" t="str">
        <f>IF(CC1557&gt;LARGE(CD1557:$CK1557,1),3.2,"")</f>
        <v/>
      </c>
      <c r="BQ1557" t="str">
        <f>IF(CD1557&gt;LARGE(CE1557:$CK1557,1),4,"")</f>
        <v/>
      </c>
      <c r="BR1557" t="str">
        <f>IF(CE1557&gt;LARGE(CF1557:$CK1557,1),4.2,"")</f>
        <v/>
      </c>
      <c r="BS1557" t="str">
        <f>IF(CF1557&gt;LARGE(CG1557:$CK1557,1),5,"")</f>
        <v/>
      </c>
      <c r="BT1557" t="str">
        <f>IF(CG1557&gt;LARGE(CH1557:$CK1557,1),5.2,"")</f>
        <v/>
      </c>
      <c r="BU1557" t="str">
        <f>IF(CH1557&gt;LARGE(CI1557:$CK1557,1),6,"")</f>
        <v/>
      </c>
      <c r="BV1557" t="str">
        <f>IF(CI1557&gt;LARGE(CJ1557:$CK1557,1),6.2,"")</f>
        <v/>
      </c>
      <c r="BW1557" t="str">
        <f>IF(CJ1557&gt;LARGE(CK1557:$CK1557,1),7,"")</f>
        <v/>
      </c>
      <c r="BX1557" t="str">
        <f t="shared" si="409"/>
        <v/>
      </c>
      <c r="BY1557" s="36">
        <f t="shared" si="410"/>
        <v>0</v>
      </c>
      <c r="BZ1557" s="36">
        <f t="shared" si="411"/>
        <v>0</v>
      </c>
      <c r="CA1557">
        <f t="shared" si="412"/>
        <v>0</v>
      </c>
      <c r="CB1557" s="36">
        <f t="shared" si="413"/>
        <v>0</v>
      </c>
      <c r="CC1557">
        <f t="shared" si="414"/>
        <v>0</v>
      </c>
      <c r="CD1557" s="36">
        <f t="shared" si="415"/>
        <v>0</v>
      </c>
      <c r="CE1557">
        <f t="shared" si="416"/>
        <v>0</v>
      </c>
      <c r="CF1557" s="36">
        <f t="shared" si="417"/>
        <v>0</v>
      </c>
      <c r="CG1557">
        <f t="shared" si="418"/>
        <v>0</v>
      </c>
      <c r="CH1557" s="36">
        <f t="shared" si="419"/>
        <v>0</v>
      </c>
      <c r="CI1557">
        <f t="shared" si="420"/>
        <v>0</v>
      </c>
      <c r="CJ1557" s="36">
        <f t="shared" si="421"/>
        <v>0</v>
      </c>
      <c r="CK1557">
        <f t="shared" si="422"/>
        <v>0</v>
      </c>
      <c r="DF1557" t="str">
        <f t="shared" si="425"/>
        <v/>
      </c>
      <c r="DG1557" s="70">
        <f t="shared" si="423"/>
        <v>0</v>
      </c>
      <c r="DH1557" t="str">
        <f t="shared" si="424"/>
        <v/>
      </c>
    </row>
    <row r="1558" spans="1:112" x14ac:dyDescent="0.25">
      <c r="A1558" s="23">
        <v>130341</v>
      </c>
      <c r="B1558" s="24" t="s">
        <v>2043</v>
      </c>
      <c r="C1558" s="24" t="s">
        <v>2044</v>
      </c>
      <c r="D1558" s="25" t="s">
        <v>1881</v>
      </c>
      <c r="E1558" s="26"/>
      <c r="F1558" s="27"/>
      <c r="G1558" s="27"/>
      <c r="H1558" s="27"/>
      <c r="I1558" s="27"/>
      <c r="J1558" s="27"/>
      <c r="K1558" s="27"/>
      <c r="L1558" s="27"/>
      <c r="M1558" s="27"/>
      <c r="N1558" s="26"/>
      <c r="O1558" s="27"/>
      <c r="P1558" s="27"/>
      <c r="Q1558" s="28"/>
      <c r="R1558" s="28"/>
      <c r="S1558" s="28"/>
      <c r="T1558" s="29"/>
      <c r="U1558" s="28"/>
      <c r="V1558" s="30">
        <v>1</v>
      </c>
      <c r="W1558" s="30">
        <v>2</v>
      </c>
      <c r="X1558" s="30">
        <v>3</v>
      </c>
      <c r="Y1558" s="30">
        <v>4</v>
      </c>
      <c r="Z1558" s="30">
        <v>5</v>
      </c>
      <c r="AA1558" s="30">
        <v>6</v>
      </c>
      <c r="AB1558" s="30">
        <v>7</v>
      </c>
      <c r="AC1558" s="30" t="s">
        <v>113</v>
      </c>
      <c r="AD1558" s="30" t="s">
        <v>113</v>
      </c>
      <c r="AE1558" s="30" t="s">
        <v>113</v>
      </c>
      <c r="AF1558" s="30" t="s">
        <v>113</v>
      </c>
      <c r="AG1558" s="30" t="s">
        <v>113</v>
      </c>
      <c r="AH1558" s="30" t="s">
        <v>113</v>
      </c>
      <c r="AI1558" s="30" t="s">
        <v>113</v>
      </c>
      <c r="AJ1558" s="30" t="s">
        <v>113</v>
      </c>
      <c r="AK1558" s="30" t="s">
        <v>113</v>
      </c>
      <c r="AL1558" s="30" t="s">
        <v>113</v>
      </c>
      <c r="AM1558" s="30">
        <v>0</v>
      </c>
      <c r="AN1558" s="30">
        <v>23</v>
      </c>
      <c r="AO1558" s="30">
        <v>0</v>
      </c>
      <c r="AP1558" s="30">
        <v>7</v>
      </c>
      <c r="AQ1558" s="31" t="s">
        <v>113</v>
      </c>
      <c r="AR1558" s="31" t="s">
        <v>113</v>
      </c>
      <c r="AS1558" s="31" t="s">
        <v>113</v>
      </c>
      <c r="AT1558" s="32">
        <v>0</v>
      </c>
      <c r="AU1558" s="32">
        <v>0</v>
      </c>
      <c r="AV1558" s="32">
        <v>0</v>
      </c>
      <c r="AW1558" s="32">
        <v>0</v>
      </c>
      <c r="AX1558" s="32">
        <v>0</v>
      </c>
      <c r="AY1558" s="32">
        <v>0</v>
      </c>
      <c r="AZ1558" s="32">
        <v>0</v>
      </c>
      <c r="BA1558" s="32">
        <v>0</v>
      </c>
      <c r="BB1558" s="32">
        <v>0</v>
      </c>
      <c r="BC1558" s="32">
        <v>0</v>
      </c>
      <c r="BD1558" s="33">
        <v>7.2</v>
      </c>
      <c r="BE1558" s="33">
        <v>7.2</v>
      </c>
      <c r="BF1558" s="33">
        <v>7.2</v>
      </c>
      <c r="BG1558" s="33">
        <v>7.2</v>
      </c>
      <c r="BH1558" s="33">
        <v>7.2</v>
      </c>
      <c r="BI1558" s="33">
        <v>7.2</v>
      </c>
      <c r="BJ1558" s="34" t="s">
        <v>113</v>
      </c>
      <c r="BK1558" s="35" t="s">
        <v>113</v>
      </c>
      <c r="BL1558" t="str">
        <f>IF(BY1558&gt;LARGE(BZ1558:$CK1558,1),1,"")</f>
        <v/>
      </c>
      <c r="BM1558" t="str">
        <f>IF(BZ1558&gt;LARGE(CA1558:$CK1558,1),2,"")</f>
        <v/>
      </c>
      <c r="BN1558" t="str">
        <f>IF(CA1558&gt;LARGE(CB1558:$CK1558,1),2.2,"")</f>
        <v/>
      </c>
      <c r="BO1558" t="str">
        <f>IF(CB1558&gt;LARGE(CC1558:$CK1558,1),3,"")</f>
        <v/>
      </c>
      <c r="BP1558" t="str">
        <f>IF(CC1558&gt;LARGE(CD1558:$CK1558,1),3.2,"")</f>
        <v/>
      </c>
      <c r="BQ1558" t="str">
        <f>IF(CD1558&gt;LARGE(CE1558:$CK1558,1),4,"")</f>
        <v/>
      </c>
      <c r="BR1558" t="str">
        <f>IF(CE1558&gt;LARGE(CF1558:$CK1558,1),4.2,"")</f>
        <v/>
      </c>
      <c r="BS1558" t="str">
        <f>IF(CF1558&gt;LARGE(CG1558:$CK1558,1),5,"")</f>
        <v/>
      </c>
      <c r="BT1558" t="str">
        <f>IF(CG1558&gt;LARGE(CH1558:$CK1558,1),5.2,"")</f>
        <v/>
      </c>
      <c r="BU1558" t="str">
        <f>IF(CH1558&gt;LARGE(CI1558:$CK1558,1),6,"")</f>
        <v/>
      </c>
      <c r="BV1558" t="str">
        <f>IF(CI1558&gt;LARGE(CJ1558:$CK1558,1),6.2,"")</f>
        <v/>
      </c>
      <c r="BW1558" t="str">
        <f>IF(CJ1558&gt;LARGE(CK1558:$CK1558,1),7,"")</f>
        <v/>
      </c>
      <c r="BX1558" t="str">
        <f t="shared" si="409"/>
        <v/>
      </c>
      <c r="BY1558" s="36">
        <f t="shared" si="410"/>
        <v>0</v>
      </c>
      <c r="BZ1558" s="36">
        <f t="shared" si="411"/>
        <v>0</v>
      </c>
      <c r="CA1558">
        <f t="shared" si="412"/>
        <v>0</v>
      </c>
      <c r="CB1558" s="36">
        <f t="shared" si="413"/>
        <v>0</v>
      </c>
      <c r="CC1558">
        <f t="shared" si="414"/>
        <v>0</v>
      </c>
      <c r="CD1558" s="36">
        <f t="shared" si="415"/>
        <v>0</v>
      </c>
      <c r="CE1558">
        <f t="shared" si="416"/>
        <v>0</v>
      </c>
      <c r="CF1558" s="36">
        <f t="shared" si="417"/>
        <v>0</v>
      </c>
      <c r="CG1558">
        <f t="shared" si="418"/>
        <v>0</v>
      </c>
      <c r="CH1558" s="36">
        <f t="shared" si="419"/>
        <v>0</v>
      </c>
      <c r="CI1558">
        <f t="shared" si="420"/>
        <v>0</v>
      </c>
      <c r="CJ1558" s="36">
        <f t="shared" si="421"/>
        <v>0</v>
      </c>
      <c r="CK1558">
        <f t="shared" si="422"/>
        <v>0</v>
      </c>
      <c r="DF1558" t="str">
        <f t="shared" si="425"/>
        <v/>
      </c>
      <c r="DG1558" s="70">
        <f t="shared" si="423"/>
        <v>0</v>
      </c>
      <c r="DH1558" t="str">
        <f t="shared" si="424"/>
        <v/>
      </c>
    </row>
    <row r="1559" spans="1:112" x14ac:dyDescent="0.25">
      <c r="A1559" s="23">
        <v>31195</v>
      </c>
      <c r="B1559" s="24" t="s">
        <v>2045</v>
      </c>
      <c r="C1559" s="24" t="s">
        <v>136</v>
      </c>
      <c r="D1559" s="25" t="s">
        <v>1881</v>
      </c>
      <c r="E1559" s="26">
        <v>4</v>
      </c>
      <c r="F1559" s="27">
        <v>1</v>
      </c>
      <c r="G1559" s="27">
        <v>1</v>
      </c>
      <c r="H1559" s="27">
        <v>2</v>
      </c>
      <c r="I1559" s="27">
        <v>2</v>
      </c>
      <c r="J1559" s="27">
        <v>2</v>
      </c>
      <c r="K1559" s="27">
        <v>1</v>
      </c>
      <c r="L1559" s="27">
        <v>2</v>
      </c>
      <c r="M1559" s="27">
        <v>3</v>
      </c>
      <c r="N1559" s="26">
        <v>2</v>
      </c>
      <c r="O1559" s="27">
        <v>2</v>
      </c>
      <c r="P1559" s="27">
        <v>2</v>
      </c>
      <c r="Q1559" s="28"/>
      <c r="R1559" s="28"/>
      <c r="S1559" s="28"/>
      <c r="T1559" s="29"/>
      <c r="U1559" s="28"/>
      <c r="V1559" s="30">
        <v>1</v>
      </c>
      <c r="W1559" s="30">
        <v>2</v>
      </c>
      <c r="X1559" s="30">
        <v>3</v>
      </c>
      <c r="Y1559" s="30">
        <v>4</v>
      </c>
      <c r="Z1559" s="30">
        <v>5</v>
      </c>
      <c r="AA1559" s="30">
        <v>6</v>
      </c>
      <c r="AB1559" s="30">
        <v>7</v>
      </c>
      <c r="AC1559" s="30" t="s">
        <v>113</v>
      </c>
      <c r="AD1559" s="30" t="s">
        <v>113</v>
      </c>
      <c r="AE1559" s="30" t="s">
        <v>113</v>
      </c>
      <c r="AF1559" s="30" t="s">
        <v>113</v>
      </c>
      <c r="AG1559" s="30" t="s">
        <v>113</v>
      </c>
      <c r="AH1559" s="30" t="s">
        <v>113</v>
      </c>
      <c r="AI1559" s="30" t="s">
        <v>113</v>
      </c>
      <c r="AJ1559" s="30" t="s">
        <v>113</v>
      </c>
      <c r="AK1559" s="30" t="s">
        <v>113</v>
      </c>
      <c r="AL1559" s="30" t="s">
        <v>113</v>
      </c>
      <c r="AM1559" s="30">
        <v>0</v>
      </c>
      <c r="AN1559" s="30">
        <v>23</v>
      </c>
      <c r="AO1559" s="30">
        <v>4</v>
      </c>
      <c r="AP1559" s="30">
        <v>3</v>
      </c>
      <c r="AQ1559" s="31">
        <v>2</v>
      </c>
      <c r="AR1559" s="31">
        <v>2</v>
      </c>
      <c r="AS1559" s="31">
        <v>2</v>
      </c>
      <c r="AT1559" s="32">
        <v>2</v>
      </c>
      <c r="AU1559" s="32">
        <v>2</v>
      </c>
      <c r="AV1559" s="32">
        <v>2</v>
      </c>
      <c r="AW1559" s="32">
        <v>2</v>
      </c>
      <c r="AX1559" s="32">
        <v>2</v>
      </c>
      <c r="AY1559" s="32">
        <v>2</v>
      </c>
      <c r="AZ1559" s="32">
        <v>2</v>
      </c>
      <c r="BA1559" s="32">
        <v>2</v>
      </c>
      <c r="BB1559" s="32">
        <v>2</v>
      </c>
      <c r="BC1559" s="32">
        <v>2</v>
      </c>
      <c r="BD1559" s="33">
        <v>7.2</v>
      </c>
      <c r="BE1559" s="33">
        <v>2</v>
      </c>
      <c r="BF1559" s="33">
        <v>2</v>
      </c>
      <c r="BG1559" s="33">
        <v>2</v>
      </c>
      <c r="BH1559" s="33">
        <v>2</v>
      </c>
      <c r="BI1559" s="33">
        <v>2</v>
      </c>
      <c r="BJ1559" s="34">
        <v>2</v>
      </c>
      <c r="BK1559" s="35">
        <v>2</v>
      </c>
      <c r="BL1559" t="str">
        <f>IF(BY1559&gt;LARGE(BZ1559:$CK1559,1),1,"")</f>
        <v/>
      </c>
      <c r="BM1559">
        <f>IF(BZ1559&gt;LARGE(CA1559:$CK1559,1),2,"")</f>
        <v>2</v>
      </c>
      <c r="BN1559" t="str">
        <f>IF(CA1559&gt;LARGE(CB1559:$CK1559,1),2.2,"")</f>
        <v/>
      </c>
      <c r="BO1559" t="str">
        <f>IF(CB1559&gt;LARGE(CC1559:$CK1559,1),3,"")</f>
        <v/>
      </c>
      <c r="BP1559" t="str">
        <f>IF(CC1559&gt;LARGE(CD1559:$CK1559,1),3.2,"")</f>
        <v/>
      </c>
      <c r="BQ1559" t="str">
        <f>IF(CD1559&gt;LARGE(CE1559:$CK1559,1),4,"")</f>
        <v/>
      </c>
      <c r="BR1559" t="str">
        <f>IF(CE1559&gt;LARGE(CF1559:$CK1559,1),4.2,"")</f>
        <v/>
      </c>
      <c r="BS1559" t="str">
        <f>IF(CF1559&gt;LARGE(CG1559:$CK1559,1),5,"")</f>
        <v/>
      </c>
      <c r="BT1559" t="str">
        <f>IF(CG1559&gt;LARGE(CH1559:$CK1559,1),5.2,"")</f>
        <v/>
      </c>
      <c r="BU1559" t="str">
        <f>IF(CH1559&gt;LARGE(CI1559:$CK1559,1),6,"")</f>
        <v/>
      </c>
      <c r="BV1559" t="str">
        <f>IF(CI1559&gt;LARGE(CJ1559:$CK1559,1),6.2,"")</f>
        <v/>
      </c>
      <c r="BW1559" t="str">
        <f>IF(CJ1559&gt;LARGE(CK1559:$CK1559,1),7,"")</f>
        <v/>
      </c>
      <c r="BX1559" t="str">
        <f t="shared" si="409"/>
        <v/>
      </c>
      <c r="BY1559" s="36">
        <f t="shared" si="410"/>
        <v>0</v>
      </c>
      <c r="BZ1559" s="36">
        <f t="shared" si="411"/>
        <v>10</v>
      </c>
      <c r="CA1559">
        <f t="shared" si="412"/>
        <v>0</v>
      </c>
      <c r="CB1559" s="36">
        <f t="shared" si="413"/>
        <v>0</v>
      </c>
      <c r="CC1559">
        <f t="shared" si="414"/>
        <v>0</v>
      </c>
      <c r="CD1559" s="36">
        <f t="shared" si="415"/>
        <v>0</v>
      </c>
      <c r="CE1559">
        <f t="shared" si="416"/>
        <v>0</v>
      </c>
      <c r="CF1559" s="36">
        <f t="shared" si="417"/>
        <v>0</v>
      </c>
      <c r="CG1559">
        <f t="shared" si="418"/>
        <v>0</v>
      </c>
      <c r="CH1559" s="36">
        <f t="shared" si="419"/>
        <v>0</v>
      </c>
      <c r="CI1559">
        <f t="shared" si="420"/>
        <v>0</v>
      </c>
      <c r="CJ1559" s="36">
        <f t="shared" si="421"/>
        <v>0</v>
      </c>
      <c r="CK1559">
        <f t="shared" si="422"/>
        <v>0</v>
      </c>
      <c r="DF1559">
        <f t="shared" si="425"/>
        <v>2</v>
      </c>
      <c r="DG1559" s="70">
        <f t="shared" si="423"/>
        <v>10</v>
      </c>
      <c r="DH1559" t="str">
        <f t="shared" si="424"/>
        <v/>
      </c>
    </row>
    <row r="1560" spans="1:112" x14ac:dyDescent="0.25">
      <c r="A1560" s="23">
        <v>152646</v>
      </c>
      <c r="B1560" s="24" t="s">
        <v>2046</v>
      </c>
      <c r="C1560" s="24" t="s">
        <v>2047</v>
      </c>
      <c r="D1560" s="25" t="s">
        <v>1881</v>
      </c>
      <c r="E1560" s="26"/>
      <c r="F1560" s="27"/>
      <c r="G1560" s="27"/>
      <c r="H1560" s="27"/>
      <c r="I1560" s="27"/>
      <c r="J1560" s="27"/>
      <c r="K1560" s="27"/>
      <c r="L1560" s="27"/>
      <c r="M1560" s="27"/>
      <c r="N1560" s="26"/>
      <c r="O1560" s="27"/>
      <c r="P1560" s="27"/>
      <c r="Q1560" s="28"/>
      <c r="R1560" s="28"/>
      <c r="S1560" s="28"/>
      <c r="T1560" s="29"/>
      <c r="U1560" s="28"/>
      <c r="V1560" s="30">
        <v>1</v>
      </c>
      <c r="W1560" s="30">
        <v>2</v>
      </c>
      <c r="X1560" s="30">
        <v>3</v>
      </c>
      <c r="Y1560" s="30">
        <v>4</v>
      </c>
      <c r="Z1560" s="30">
        <v>5</v>
      </c>
      <c r="AA1560" s="30">
        <v>6</v>
      </c>
      <c r="AB1560" s="30">
        <v>7</v>
      </c>
      <c r="AC1560" s="30" t="s">
        <v>113</v>
      </c>
      <c r="AD1560" s="30" t="s">
        <v>113</v>
      </c>
      <c r="AE1560" s="30" t="s">
        <v>113</v>
      </c>
      <c r="AF1560" s="30" t="s">
        <v>113</v>
      </c>
      <c r="AG1560" s="30" t="s">
        <v>113</v>
      </c>
      <c r="AH1560" s="30" t="s">
        <v>113</v>
      </c>
      <c r="AI1560" s="30" t="s">
        <v>113</v>
      </c>
      <c r="AJ1560" s="30" t="s">
        <v>113</v>
      </c>
      <c r="AK1560" s="30" t="s">
        <v>113</v>
      </c>
      <c r="AL1560" s="30" t="s">
        <v>113</v>
      </c>
      <c r="AM1560" s="30">
        <v>0</v>
      </c>
      <c r="AN1560" s="30">
        <v>23</v>
      </c>
      <c r="AO1560" s="30">
        <v>0</v>
      </c>
      <c r="AP1560" s="30">
        <v>7</v>
      </c>
      <c r="AQ1560" s="31" t="s">
        <v>113</v>
      </c>
      <c r="AR1560" s="31">
        <v>7</v>
      </c>
      <c r="AS1560" s="31">
        <v>7</v>
      </c>
      <c r="AT1560" s="32">
        <v>6</v>
      </c>
      <c r="AU1560" s="32">
        <v>0</v>
      </c>
      <c r="AV1560" s="32">
        <v>7</v>
      </c>
      <c r="AW1560" s="32">
        <v>7</v>
      </c>
      <c r="AX1560" s="32">
        <v>7</v>
      </c>
      <c r="AY1560" s="32">
        <v>5</v>
      </c>
      <c r="AZ1560" s="32">
        <v>6</v>
      </c>
      <c r="BA1560" s="32">
        <v>6</v>
      </c>
      <c r="BB1560" s="32">
        <v>7</v>
      </c>
      <c r="BC1560" s="32">
        <v>7</v>
      </c>
      <c r="BD1560" s="33">
        <v>7.2</v>
      </c>
      <c r="BE1560" s="33">
        <v>7.2</v>
      </c>
      <c r="BF1560" s="33">
        <v>7.2</v>
      </c>
      <c r="BG1560" s="33">
        <v>7.2</v>
      </c>
      <c r="BH1560" s="33">
        <v>7.2</v>
      </c>
      <c r="BI1560" s="33">
        <v>7</v>
      </c>
      <c r="BJ1560" s="34">
        <v>7</v>
      </c>
      <c r="BK1560" s="35">
        <v>7</v>
      </c>
      <c r="BL1560" t="str">
        <f>IF(BY1560&gt;LARGE(BZ1560:$CK1560,1),1,"")</f>
        <v/>
      </c>
      <c r="BM1560" t="str">
        <f>IF(BZ1560&gt;LARGE(CA1560:$CK1560,1),2,"")</f>
        <v/>
      </c>
      <c r="BN1560" t="str">
        <f>IF(CA1560&gt;LARGE(CB1560:$CK1560,1),2.2,"")</f>
        <v/>
      </c>
      <c r="BO1560" t="str">
        <f>IF(CB1560&gt;LARGE(CC1560:$CK1560,1),3,"")</f>
        <v/>
      </c>
      <c r="BP1560" t="str">
        <f>IF(CC1560&gt;LARGE(CD1560:$CK1560,1),3.2,"")</f>
        <v/>
      </c>
      <c r="BQ1560" t="str">
        <f>IF(CD1560&gt;LARGE(CE1560:$CK1560,1),4,"")</f>
        <v/>
      </c>
      <c r="BR1560" t="str">
        <f>IF(CE1560&gt;LARGE(CF1560:$CK1560,1),4.2,"")</f>
        <v/>
      </c>
      <c r="BS1560" t="str">
        <f>IF(CF1560&gt;LARGE(CG1560:$CK1560,1),5,"")</f>
        <v/>
      </c>
      <c r="BT1560" t="str">
        <f>IF(CG1560&gt;LARGE(CH1560:$CK1560,1),5.2,"")</f>
        <v/>
      </c>
      <c r="BU1560" t="str">
        <f>IF(CH1560&gt;LARGE(CI1560:$CK1560,1),6,"")</f>
        <v/>
      </c>
      <c r="BV1560" t="str">
        <f>IF(CI1560&gt;LARGE(CJ1560:$CK1560,1),6.2,"")</f>
        <v/>
      </c>
      <c r="BW1560">
        <f>IF(CJ1560&gt;LARGE(CK1560:$CK1560,1),7,"")</f>
        <v>7</v>
      </c>
      <c r="BX1560" t="str">
        <f t="shared" si="409"/>
        <v/>
      </c>
      <c r="BY1560" s="36">
        <f t="shared" si="410"/>
        <v>0</v>
      </c>
      <c r="BZ1560" s="36">
        <f t="shared" si="411"/>
        <v>0</v>
      </c>
      <c r="CA1560">
        <f t="shared" si="412"/>
        <v>0</v>
      </c>
      <c r="CB1560" s="36">
        <f t="shared" si="413"/>
        <v>0</v>
      </c>
      <c r="CC1560">
        <f t="shared" si="414"/>
        <v>0</v>
      </c>
      <c r="CD1560" s="36">
        <f t="shared" si="415"/>
        <v>0</v>
      </c>
      <c r="CE1560">
        <f t="shared" si="416"/>
        <v>0</v>
      </c>
      <c r="CF1560" s="36">
        <f t="shared" si="417"/>
        <v>1</v>
      </c>
      <c r="CG1560">
        <f t="shared" si="418"/>
        <v>0</v>
      </c>
      <c r="CH1560" s="36">
        <f t="shared" si="419"/>
        <v>3</v>
      </c>
      <c r="CI1560">
        <f t="shared" si="420"/>
        <v>0</v>
      </c>
      <c r="CJ1560" s="36">
        <f t="shared" si="421"/>
        <v>5</v>
      </c>
      <c r="CK1560">
        <f t="shared" si="422"/>
        <v>0</v>
      </c>
      <c r="DF1560">
        <f t="shared" si="425"/>
        <v>7</v>
      </c>
      <c r="DG1560" s="70">
        <f t="shared" si="423"/>
        <v>9</v>
      </c>
      <c r="DH1560" t="str">
        <f t="shared" si="424"/>
        <v/>
      </c>
    </row>
    <row r="1561" spans="1:112" x14ac:dyDescent="0.25">
      <c r="A1561" s="23">
        <v>26028</v>
      </c>
      <c r="B1561" s="24" t="s">
        <v>2048</v>
      </c>
      <c r="C1561" s="24" t="s">
        <v>2049</v>
      </c>
      <c r="D1561" s="25" t="s">
        <v>1881</v>
      </c>
      <c r="E1561" s="26"/>
      <c r="F1561" s="27"/>
      <c r="G1561" s="27"/>
      <c r="H1561" s="27"/>
      <c r="I1561" s="27"/>
      <c r="J1561" s="27"/>
      <c r="K1561" s="27"/>
      <c r="L1561" s="27"/>
      <c r="M1561" s="27"/>
      <c r="N1561" s="26"/>
      <c r="O1561" s="27"/>
      <c r="P1561" s="27" t="s">
        <v>113</v>
      </c>
      <c r="Q1561" s="28"/>
      <c r="R1561" s="28"/>
      <c r="S1561" s="28"/>
      <c r="T1561" s="29"/>
      <c r="U1561" s="28"/>
      <c r="V1561" s="30">
        <v>1</v>
      </c>
      <c r="W1561" s="30">
        <v>2</v>
      </c>
      <c r="X1561" s="30">
        <v>3</v>
      </c>
      <c r="Y1561" s="30">
        <v>4</v>
      </c>
      <c r="Z1561" s="30">
        <v>5</v>
      </c>
      <c r="AA1561" s="30">
        <v>6</v>
      </c>
      <c r="AB1561" s="30">
        <v>7</v>
      </c>
      <c r="AC1561" s="30" t="s">
        <v>113</v>
      </c>
      <c r="AD1561" s="30" t="s">
        <v>113</v>
      </c>
      <c r="AE1561" s="30" t="s">
        <v>113</v>
      </c>
      <c r="AF1561" s="30" t="s">
        <v>113</v>
      </c>
      <c r="AG1561" s="30" t="s">
        <v>113</v>
      </c>
      <c r="AH1561" s="30" t="s">
        <v>113</v>
      </c>
      <c r="AI1561" s="30" t="s">
        <v>113</v>
      </c>
      <c r="AJ1561" s="30" t="s">
        <v>113</v>
      </c>
      <c r="AK1561" s="30" t="s">
        <v>113</v>
      </c>
      <c r="AL1561" s="30" t="s">
        <v>113</v>
      </c>
      <c r="AM1561" s="30">
        <v>0</v>
      </c>
      <c r="AN1561" s="30">
        <v>23</v>
      </c>
      <c r="AO1561" s="30">
        <v>0</v>
      </c>
      <c r="AP1561" s="30">
        <v>7</v>
      </c>
      <c r="AQ1561" s="31" t="s">
        <v>113</v>
      </c>
      <c r="AR1561" s="31" t="s">
        <v>113</v>
      </c>
      <c r="AS1561" s="31" t="s">
        <v>113</v>
      </c>
      <c r="AT1561" s="32">
        <v>0</v>
      </c>
      <c r="AU1561" s="32">
        <v>0</v>
      </c>
      <c r="AV1561" s="32">
        <v>0</v>
      </c>
      <c r="AW1561" s="32">
        <v>0</v>
      </c>
      <c r="AX1561" s="32">
        <v>0</v>
      </c>
      <c r="AY1561" s="32">
        <v>0</v>
      </c>
      <c r="AZ1561" s="32">
        <v>0</v>
      </c>
      <c r="BA1561" s="32">
        <v>0</v>
      </c>
      <c r="BB1561" s="32">
        <v>0</v>
      </c>
      <c r="BC1561" s="32">
        <v>0</v>
      </c>
      <c r="BD1561" s="33">
        <v>7.2</v>
      </c>
      <c r="BE1561" s="33">
        <v>7.2</v>
      </c>
      <c r="BF1561" s="33">
        <v>7.2</v>
      </c>
      <c r="BG1561" s="33">
        <v>7.2</v>
      </c>
      <c r="BH1561" s="33">
        <v>7.2</v>
      </c>
      <c r="BI1561" s="33">
        <v>7.2</v>
      </c>
      <c r="BJ1561" s="34" t="s">
        <v>113</v>
      </c>
      <c r="BK1561" s="35" t="s">
        <v>113</v>
      </c>
      <c r="BL1561" t="str">
        <f>IF(BY1561&gt;LARGE(BZ1561:$CK1561,1),1,"")</f>
        <v/>
      </c>
      <c r="BM1561" t="str">
        <f>IF(BZ1561&gt;LARGE(CA1561:$CK1561,1),2,"")</f>
        <v/>
      </c>
      <c r="BN1561" t="str">
        <f>IF(CA1561&gt;LARGE(CB1561:$CK1561,1),2.2,"")</f>
        <v/>
      </c>
      <c r="BO1561" t="str">
        <f>IF(CB1561&gt;LARGE(CC1561:$CK1561,1),3,"")</f>
        <v/>
      </c>
      <c r="BP1561" t="str">
        <f>IF(CC1561&gt;LARGE(CD1561:$CK1561,1),3.2,"")</f>
        <v/>
      </c>
      <c r="BQ1561" t="str">
        <f>IF(CD1561&gt;LARGE(CE1561:$CK1561,1),4,"")</f>
        <v/>
      </c>
      <c r="BR1561" t="str">
        <f>IF(CE1561&gt;LARGE(CF1561:$CK1561,1),4.2,"")</f>
        <v/>
      </c>
      <c r="BS1561" t="str">
        <f>IF(CF1561&gt;LARGE(CG1561:$CK1561,1),5,"")</f>
        <v/>
      </c>
      <c r="BT1561" t="str">
        <f>IF(CG1561&gt;LARGE(CH1561:$CK1561,1),5.2,"")</f>
        <v/>
      </c>
      <c r="BU1561" t="str">
        <f>IF(CH1561&gt;LARGE(CI1561:$CK1561,1),6,"")</f>
        <v/>
      </c>
      <c r="BV1561" t="str">
        <f>IF(CI1561&gt;LARGE(CJ1561:$CK1561,1),6.2,"")</f>
        <v/>
      </c>
      <c r="BW1561" t="str">
        <f>IF(CJ1561&gt;LARGE(CK1561:$CK1561,1),7,"")</f>
        <v/>
      </c>
      <c r="BX1561" t="str">
        <f t="shared" si="409"/>
        <v/>
      </c>
      <c r="BY1561" s="36">
        <f t="shared" si="410"/>
        <v>0</v>
      </c>
      <c r="BZ1561" s="36">
        <f t="shared" si="411"/>
        <v>0</v>
      </c>
      <c r="CA1561">
        <f t="shared" si="412"/>
        <v>0</v>
      </c>
      <c r="CB1561" s="36">
        <f t="shared" si="413"/>
        <v>0</v>
      </c>
      <c r="CC1561">
        <f t="shared" si="414"/>
        <v>0</v>
      </c>
      <c r="CD1561" s="36">
        <f t="shared" si="415"/>
        <v>0</v>
      </c>
      <c r="CE1561">
        <f t="shared" si="416"/>
        <v>0</v>
      </c>
      <c r="CF1561" s="36">
        <f t="shared" si="417"/>
        <v>0</v>
      </c>
      <c r="CG1561">
        <f t="shared" si="418"/>
        <v>0</v>
      </c>
      <c r="CH1561" s="36">
        <f t="shared" si="419"/>
        <v>0</v>
      </c>
      <c r="CI1561">
        <f t="shared" si="420"/>
        <v>0</v>
      </c>
      <c r="CJ1561" s="36">
        <f t="shared" si="421"/>
        <v>0</v>
      </c>
      <c r="CK1561">
        <f t="shared" si="422"/>
        <v>0</v>
      </c>
      <c r="DF1561" t="str">
        <f t="shared" si="425"/>
        <v/>
      </c>
      <c r="DG1561" s="70">
        <f t="shared" si="423"/>
        <v>0</v>
      </c>
      <c r="DH1561" t="str">
        <f t="shared" si="424"/>
        <v/>
      </c>
    </row>
    <row r="1562" spans="1:112" x14ac:dyDescent="0.25">
      <c r="A1562" s="23">
        <v>152648</v>
      </c>
      <c r="B1562" s="24" t="s">
        <v>2050</v>
      </c>
      <c r="C1562" s="24" t="s">
        <v>1705</v>
      </c>
      <c r="D1562" s="25" t="s">
        <v>1881</v>
      </c>
      <c r="E1562" s="26"/>
      <c r="F1562" s="27"/>
      <c r="G1562" s="27"/>
      <c r="H1562" s="27"/>
      <c r="I1562" s="27"/>
      <c r="J1562" s="27"/>
      <c r="K1562" s="27"/>
      <c r="L1562" s="27"/>
      <c r="M1562" s="27"/>
      <c r="N1562" s="26"/>
      <c r="O1562" s="27"/>
      <c r="P1562" s="27"/>
      <c r="Q1562" s="28"/>
      <c r="R1562" s="28"/>
      <c r="S1562" s="28"/>
      <c r="T1562" s="29"/>
      <c r="U1562" s="28"/>
      <c r="V1562" s="30">
        <v>1</v>
      </c>
      <c r="W1562" s="30">
        <v>2</v>
      </c>
      <c r="X1562" s="30">
        <v>3</v>
      </c>
      <c r="Y1562" s="30">
        <v>4</v>
      </c>
      <c r="Z1562" s="30">
        <v>5</v>
      </c>
      <c r="AA1562" s="30">
        <v>6</v>
      </c>
      <c r="AB1562" s="30">
        <v>7</v>
      </c>
      <c r="AC1562" s="30" t="s">
        <v>113</v>
      </c>
      <c r="AD1562" s="30" t="s">
        <v>113</v>
      </c>
      <c r="AE1562" s="30" t="s">
        <v>113</v>
      </c>
      <c r="AF1562" s="30" t="s">
        <v>113</v>
      </c>
      <c r="AG1562" s="30" t="s">
        <v>113</v>
      </c>
      <c r="AH1562" s="30" t="s">
        <v>113</v>
      </c>
      <c r="AI1562" s="30" t="s">
        <v>113</v>
      </c>
      <c r="AJ1562" s="30" t="s">
        <v>113</v>
      </c>
      <c r="AK1562" s="30" t="s">
        <v>113</v>
      </c>
      <c r="AL1562" s="30" t="s">
        <v>113</v>
      </c>
      <c r="AM1562" s="30">
        <v>0</v>
      </c>
      <c r="AN1562" s="30">
        <v>23</v>
      </c>
      <c r="AO1562" s="30">
        <v>0</v>
      </c>
      <c r="AP1562" s="30">
        <v>7</v>
      </c>
      <c r="AQ1562" s="31" t="s">
        <v>113</v>
      </c>
      <c r="AR1562" s="31">
        <v>6</v>
      </c>
      <c r="AS1562" s="31">
        <v>6</v>
      </c>
      <c r="AT1562" s="32">
        <v>4</v>
      </c>
      <c r="AU1562" s="32">
        <v>6</v>
      </c>
      <c r="AV1562" s="32">
        <v>0</v>
      </c>
      <c r="AW1562" s="32">
        <v>0</v>
      </c>
      <c r="AX1562" s="32">
        <v>6</v>
      </c>
      <c r="AY1562" s="32">
        <v>6</v>
      </c>
      <c r="AZ1562" s="32">
        <v>6</v>
      </c>
      <c r="BA1562" s="32">
        <v>0</v>
      </c>
      <c r="BB1562" s="32">
        <v>6</v>
      </c>
      <c r="BC1562" s="32">
        <v>6</v>
      </c>
      <c r="BD1562" s="33">
        <v>7.2</v>
      </c>
      <c r="BE1562" s="33">
        <v>7.2</v>
      </c>
      <c r="BF1562" s="33">
        <v>7.2</v>
      </c>
      <c r="BG1562" s="33">
        <v>7.2</v>
      </c>
      <c r="BH1562" s="33">
        <v>7.2</v>
      </c>
      <c r="BI1562" s="33">
        <v>6</v>
      </c>
      <c r="BJ1562" s="34">
        <v>6</v>
      </c>
      <c r="BK1562" s="35">
        <v>6</v>
      </c>
      <c r="BL1562" t="str">
        <f>IF(BY1562&gt;LARGE(BZ1562:$CK1562,1),1,"")</f>
        <v/>
      </c>
      <c r="BM1562" t="str">
        <f>IF(BZ1562&gt;LARGE(CA1562:$CK1562,1),2,"")</f>
        <v/>
      </c>
      <c r="BN1562" t="str">
        <f>IF(CA1562&gt;LARGE(CB1562:$CK1562,1),2.2,"")</f>
        <v/>
      </c>
      <c r="BO1562" t="str">
        <f>IF(CB1562&gt;LARGE(CC1562:$CK1562,1),3,"")</f>
        <v/>
      </c>
      <c r="BP1562" t="str">
        <f>IF(CC1562&gt;LARGE(CD1562:$CK1562,1),3.2,"")</f>
        <v/>
      </c>
      <c r="BQ1562" t="str">
        <f>IF(CD1562&gt;LARGE(CE1562:$CK1562,1),4,"")</f>
        <v/>
      </c>
      <c r="BR1562" t="str">
        <f>IF(CE1562&gt;LARGE(CF1562:$CK1562,1),4.2,"")</f>
        <v/>
      </c>
      <c r="BS1562" t="str">
        <f>IF(CF1562&gt;LARGE(CG1562:$CK1562,1),5,"")</f>
        <v/>
      </c>
      <c r="BT1562" t="str">
        <f>IF(CG1562&gt;LARGE(CH1562:$CK1562,1),5.2,"")</f>
        <v/>
      </c>
      <c r="BU1562">
        <f>IF(CH1562&gt;LARGE(CI1562:$CK1562,1),6,"")</f>
        <v>6</v>
      </c>
      <c r="BV1562" t="str">
        <f>IF(CI1562&gt;LARGE(CJ1562:$CK1562,1),6.2,"")</f>
        <v/>
      </c>
      <c r="BW1562" t="str">
        <f>IF(CJ1562&gt;LARGE(CK1562:$CK1562,1),7,"")</f>
        <v/>
      </c>
      <c r="BX1562" t="str">
        <f t="shared" si="409"/>
        <v/>
      </c>
      <c r="BY1562" s="36">
        <f t="shared" si="410"/>
        <v>0</v>
      </c>
      <c r="BZ1562" s="36">
        <f t="shared" si="411"/>
        <v>0</v>
      </c>
      <c r="CA1562">
        <f t="shared" si="412"/>
        <v>0</v>
      </c>
      <c r="CB1562" s="36">
        <f t="shared" si="413"/>
        <v>0</v>
      </c>
      <c r="CC1562">
        <f t="shared" si="414"/>
        <v>0</v>
      </c>
      <c r="CD1562" s="36">
        <f t="shared" si="415"/>
        <v>1</v>
      </c>
      <c r="CE1562">
        <f t="shared" si="416"/>
        <v>0</v>
      </c>
      <c r="CF1562" s="36">
        <f t="shared" si="417"/>
        <v>0</v>
      </c>
      <c r="CG1562">
        <f t="shared" si="418"/>
        <v>0</v>
      </c>
      <c r="CH1562" s="36">
        <f t="shared" si="419"/>
        <v>6</v>
      </c>
      <c r="CI1562">
        <f t="shared" si="420"/>
        <v>0</v>
      </c>
      <c r="CJ1562" s="36">
        <f t="shared" si="421"/>
        <v>0</v>
      </c>
      <c r="CK1562">
        <f t="shared" si="422"/>
        <v>0</v>
      </c>
      <c r="DF1562">
        <f t="shared" si="425"/>
        <v>6</v>
      </c>
      <c r="DG1562" s="70">
        <f t="shared" si="423"/>
        <v>7</v>
      </c>
      <c r="DH1562" t="str">
        <f t="shared" si="424"/>
        <v/>
      </c>
    </row>
    <row r="1563" spans="1:112" x14ac:dyDescent="0.25">
      <c r="A1563" s="23">
        <v>61889</v>
      </c>
      <c r="B1563" s="24" t="s">
        <v>1225</v>
      </c>
      <c r="C1563" s="24" t="s">
        <v>704</v>
      </c>
      <c r="D1563" s="25" t="s">
        <v>1881</v>
      </c>
      <c r="E1563" s="26">
        <v>1</v>
      </c>
      <c r="F1563" s="27">
        <v>1</v>
      </c>
      <c r="G1563" s="27">
        <v>1</v>
      </c>
      <c r="H1563" s="27">
        <v>2</v>
      </c>
      <c r="I1563" s="27">
        <v>2</v>
      </c>
      <c r="J1563" s="27">
        <v>3</v>
      </c>
      <c r="K1563" s="27">
        <v>4</v>
      </c>
      <c r="L1563" s="27">
        <v>4</v>
      </c>
      <c r="M1563" s="27">
        <v>5</v>
      </c>
      <c r="N1563" s="26">
        <v>6</v>
      </c>
      <c r="O1563" s="27"/>
      <c r="P1563" s="27">
        <v>6</v>
      </c>
      <c r="Q1563" s="28"/>
      <c r="R1563" s="28"/>
      <c r="S1563" s="28"/>
      <c r="T1563" s="29"/>
      <c r="U1563" s="28"/>
      <c r="V1563" s="30">
        <v>1</v>
      </c>
      <c r="W1563" s="30">
        <v>2</v>
      </c>
      <c r="X1563" s="30">
        <v>3</v>
      </c>
      <c r="Y1563" s="30">
        <v>4</v>
      </c>
      <c r="Z1563" s="30">
        <v>5</v>
      </c>
      <c r="AA1563" s="30">
        <v>6</v>
      </c>
      <c r="AB1563" s="30">
        <v>7</v>
      </c>
      <c r="AC1563" s="30" t="s">
        <v>113</v>
      </c>
      <c r="AD1563" s="30" t="s">
        <v>113</v>
      </c>
      <c r="AE1563" s="30" t="s">
        <v>113</v>
      </c>
      <c r="AF1563" s="30" t="s">
        <v>113</v>
      </c>
      <c r="AG1563" s="30" t="s">
        <v>113</v>
      </c>
      <c r="AH1563" s="30" t="s">
        <v>113</v>
      </c>
      <c r="AI1563" s="30" t="s">
        <v>113</v>
      </c>
      <c r="AJ1563" s="30" t="s">
        <v>113</v>
      </c>
      <c r="AK1563" s="30" t="s">
        <v>113</v>
      </c>
      <c r="AL1563" s="30" t="s">
        <v>113</v>
      </c>
      <c r="AM1563" s="30">
        <v>0</v>
      </c>
      <c r="AN1563" s="30">
        <v>23</v>
      </c>
      <c r="AO1563" s="30">
        <v>0</v>
      </c>
      <c r="AP1563" s="30">
        <v>7</v>
      </c>
      <c r="AQ1563" s="31">
        <v>6</v>
      </c>
      <c r="AR1563" s="31">
        <v>6</v>
      </c>
      <c r="AS1563" s="31">
        <v>6</v>
      </c>
      <c r="AT1563" s="32">
        <v>0</v>
      </c>
      <c r="AU1563" s="32">
        <v>0</v>
      </c>
      <c r="AV1563" s="32">
        <v>0</v>
      </c>
      <c r="AW1563" s="32">
        <v>0</v>
      </c>
      <c r="AX1563" s="32">
        <v>0</v>
      </c>
      <c r="AY1563" s="32">
        <v>0</v>
      </c>
      <c r="AZ1563" s="32">
        <v>0</v>
      </c>
      <c r="BA1563" s="32">
        <v>0</v>
      </c>
      <c r="BB1563" s="32">
        <v>0</v>
      </c>
      <c r="BC1563" s="32">
        <v>0</v>
      </c>
      <c r="BD1563" s="33">
        <v>7.2</v>
      </c>
      <c r="BE1563" s="33">
        <v>7.2</v>
      </c>
      <c r="BF1563" s="33">
        <v>7.2</v>
      </c>
      <c r="BG1563" s="33">
        <v>7.2</v>
      </c>
      <c r="BH1563" s="33">
        <v>7.2</v>
      </c>
      <c r="BI1563" s="33">
        <v>7.2</v>
      </c>
      <c r="BJ1563" s="34" t="s">
        <v>113</v>
      </c>
      <c r="BK1563" s="35" t="s">
        <v>113</v>
      </c>
      <c r="BL1563" t="str">
        <f>IF(BY1563&gt;LARGE(BZ1563:$CK1563,1),1,"")</f>
        <v/>
      </c>
      <c r="BM1563" t="str">
        <f>IF(BZ1563&gt;LARGE(CA1563:$CK1563,1),2,"")</f>
        <v/>
      </c>
      <c r="BN1563" t="str">
        <f>IF(CA1563&gt;LARGE(CB1563:$CK1563,1),2.2,"")</f>
        <v/>
      </c>
      <c r="BO1563" t="str">
        <f>IF(CB1563&gt;LARGE(CC1563:$CK1563,1),3,"")</f>
        <v/>
      </c>
      <c r="BP1563" t="str">
        <f>IF(CC1563&gt;LARGE(CD1563:$CK1563,1),3.2,"")</f>
        <v/>
      </c>
      <c r="BQ1563" t="str">
        <f>IF(CD1563&gt;LARGE(CE1563:$CK1563,1),4,"")</f>
        <v/>
      </c>
      <c r="BR1563" t="str">
        <f>IF(CE1563&gt;LARGE(CF1563:$CK1563,1),4.2,"")</f>
        <v/>
      </c>
      <c r="BS1563" t="str">
        <f>IF(CF1563&gt;LARGE(CG1563:$CK1563,1),5,"")</f>
        <v/>
      </c>
      <c r="BT1563" t="str">
        <f>IF(CG1563&gt;LARGE(CH1563:$CK1563,1),5.2,"")</f>
        <v/>
      </c>
      <c r="BU1563" t="str">
        <f>IF(CH1563&gt;LARGE(CI1563:$CK1563,1),6,"")</f>
        <v/>
      </c>
      <c r="BV1563" t="str">
        <f>IF(CI1563&gt;LARGE(CJ1563:$CK1563,1),6.2,"")</f>
        <v/>
      </c>
      <c r="BW1563" t="str">
        <f>IF(CJ1563&gt;LARGE(CK1563:$CK1563,1),7,"")</f>
        <v/>
      </c>
      <c r="BX1563" t="str">
        <f t="shared" si="409"/>
        <v/>
      </c>
      <c r="BY1563" s="36">
        <f t="shared" si="410"/>
        <v>0</v>
      </c>
      <c r="BZ1563" s="36">
        <f t="shared" si="411"/>
        <v>0</v>
      </c>
      <c r="CA1563">
        <f t="shared" si="412"/>
        <v>0</v>
      </c>
      <c r="CB1563" s="36">
        <f t="shared" si="413"/>
        <v>0</v>
      </c>
      <c r="CC1563">
        <f t="shared" si="414"/>
        <v>0</v>
      </c>
      <c r="CD1563" s="36">
        <f t="shared" si="415"/>
        <v>0</v>
      </c>
      <c r="CE1563">
        <f t="shared" si="416"/>
        <v>0</v>
      </c>
      <c r="CF1563" s="36">
        <f t="shared" si="417"/>
        <v>0</v>
      </c>
      <c r="CG1563">
        <f t="shared" si="418"/>
        <v>0</v>
      </c>
      <c r="CH1563" s="36">
        <f t="shared" si="419"/>
        <v>0</v>
      </c>
      <c r="CI1563">
        <f t="shared" si="420"/>
        <v>0</v>
      </c>
      <c r="CJ1563" s="36">
        <f t="shared" si="421"/>
        <v>0</v>
      </c>
      <c r="CK1563">
        <f t="shared" si="422"/>
        <v>0</v>
      </c>
      <c r="DF1563">
        <f t="shared" si="425"/>
        <v>6</v>
      </c>
      <c r="DG1563" s="70">
        <f t="shared" si="423"/>
        <v>0</v>
      </c>
      <c r="DH1563" t="str">
        <f t="shared" si="424"/>
        <v/>
      </c>
    </row>
    <row r="1564" spans="1:112" x14ac:dyDescent="0.25">
      <c r="A1564" s="23">
        <v>17946</v>
      </c>
      <c r="B1564" s="24" t="s">
        <v>2051</v>
      </c>
      <c r="C1564" s="24" t="s">
        <v>231</v>
      </c>
      <c r="D1564" s="25" t="s">
        <v>1881</v>
      </c>
      <c r="E1564" s="26"/>
      <c r="F1564" s="27"/>
      <c r="G1564" s="27"/>
      <c r="H1564" s="27"/>
      <c r="I1564" s="27"/>
      <c r="J1564" s="27"/>
      <c r="K1564" s="27"/>
      <c r="L1564" s="27"/>
      <c r="M1564" s="27"/>
      <c r="N1564" s="26"/>
      <c r="O1564" s="27"/>
      <c r="P1564" s="27">
        <v>7</v>
      </c>
      <c r="Q1564" s="28"/>
      <c r="R1564" s="28"/>
      <c r="S1564" s="28"/>
      <c r="T1564" s="29"/>
      <c r="U1564" s="28"/>
      <c r="V1564" s="30">
        <v>1</v>
      </c>
      <c r="W1564" s="30">
        <v>2</v>
      </c>
      <c r="X1564" s="30">
        <v>3</v>
      </c>
      <c r="Y1564" s="30">
        <v>4</v>
      </c>
      <c r="Z1564" s="30">
        <v>5</v>
      </c>
      <c r="AA1564" s="30">
        <v>6</v>
      </c>
      <c r="AB1564" s="30">
        <v>7</v>
      </c>
      <c r="AC1564" s="30" t="s">
        <v>113</v>
      </c>
      <c r="AD1564" s="30" t="s">
        <v>113</v>
      </c>
      <c r="AE1564" s="30" t="s">
        <v>113</v>
      </c>
      <c r="AF1564" s="30" t="s">
        <v>113</v>
      </c>
      <c r="AG1564" s="30" t="s">
        <v>113</v>
      </c>
      <c r="AH1564" s="30" t="s">
        <v>113</v>
      </c>
      <c r="AI1564" s="30" t="s">
        <v>113</v>
      </c>
      <c r="AJ1564" s="30" t="s">
        <v>113</v>
      </c>
      <c r="AK1564" s="30" t="s">
        <v>113</v>
      </c>
      <c r="AL1564" s="30" t="s">
        <v>113</v>
      </c>
      <c r="AM1564" s="30">
        <v>0</v>
      </c>
      <c r="AN1564" s="30">
        <v>23</v>
      </c>
      <c r="AO1564" s="30">
        <v>0</v>
      </c>
      <c r="AP1564" s="30">
        <v>7</v>
      </c>
      <c r="AQ1564" s="31">
        <v>7</v>
      </c>
      <c r="AR1564" s="31">
        <v>7</v>
      </c>
      <c r="AS1564" s="31">
        <v>7</v>
      </c>
      <c r="AT1564" s="32">
        <v>0</v>
      </c>
      <c r="AU1564" s="32">
        <v>0</v>
      </c>
      <c r="AV1564" s="32">
        <v>0</v>
      </c>
      <c r="AW1564" s="32">
        <v>0</v>
      </c>
      <c r="AX1564" s="32">
        <v>0</v>
      </c>
      <c r="AY1564" s="32">
        <v>0</v>
      </c>
      <c r="AZ1564" s="32">
        <v>0</v>
      </c>
      <c r="BA1564" s="32">
        <v>0</v>
      </c>
      <c r="BB1564" s="32">
        <v>0</v>
      </c>
      <c r="BC1564" s="32">
        <v>0</v>
      </c>
      <c r="BD1564" s="33">
        <v>7.2</v>
      </c>
      <c r="BE1564" s="33">
        <v>7.2</v>
      </c>
      <c r="BF1564" s="33">
        <v>7.2</v>
      </c>
      <c r="BG1564" s="33">
        <v>7.2</v>
      </c>
      <c r="BH1564" s="33">
        <v>7.2</v>
      </c>
      <c r="BI1564" s="33">
        <v>7.2</v>
      </c>
      <c r="BJ1564" s="34" t="s">
        <v>113</v>
      </c>
      <c r="BK1564" s="35" t="s">
        <v>113</v>
      </c>
      <c r="BL1564" t="str">
        <f>IF(BY1564&gt;LARGE(BZ1564:$CK1564,1),1,"")</f>
        <v/>
      </c>
      <c r="BM1564" t="str">
        <f>IF(BZ1564&gt;LARGE(CA1564:$CK1564,1),2,"")</f>
        <v/>
      </c>
      <c r="BN1564" t="str">
        <f>IF(CA1564&gt;LARGE(CB1564:$CK1564,1),2.2,"")</f>
        <v/>
      </c>
      <c r="BO1564" t="str">
        <f>IF(CB1564&gt;LARGE(CC1564:$CK1564,1),3,"")</f>
        <v/>
      </c>
      <c r="BP1564" t="str">
        <f>IF(CC1564&gt;LARGE(CD1564:$CK1564,1),3.2,"")</f>
        <v/>
      </c>
      <c r="BQ1564" t="str">
        <f>IF(CD1564&gt;LARGE(CE1564:$CK1564,1),4,"")</f>
        <v/>
      </c>
      <c r="BR1564" t="str">
        <f>IF(CE1564&gt;LARGE(CF1564:$CK1564,1),4.2,"")</f>
        <v/>
      </c>
      <c r="BS1564" t="str">
        <f>IF(CF1564&gt;LARGE(CG1564:$CK1564,1),5,"")</f>
        <v/>
      </c>
      <c r="BT1564" t="str">
        <f>IF(CG1564&gt;LARGE(CH1564:$CK1564,1),5.2,"")</f>
        <v/>
      </c>
      <c r="BU1564" t="str">
        <f>IF(CH1564&gt;LARGE(CI1564:$CK1564,1),6,"")</f>
        <v/>
      </c>
      <c r="BV1564" t="str">
        <f>IF(CI1564&gt;LARGE(CJ1564:$CK1564,1),6.2,"")</f>
        <v/>
      </c>
      <c r="BW1564" t="str">
        <f>IF(CJ1564&gt;LARGE(CK1564:$CK1564,1),7,"")</f>
        <v/>
      </c>
      <c r="BX1564" t="str">
        <f t="shared" si="409"/>
        <v/>
      </c>
      <c r="BY1564" s="36">
        <f t="shared" si="410"/>
        <v>0</v>
      </c>
      <c r="BZ1564" s="36">
        <f t="shared" si="411"/>
        <v>0</v>
      </c>
      <c r="CA1564">
        <f t="shared" si="412"/>
        <v>0</v>
      </c>
      <c r="CB1564" s="36">
        <f t="shared" si="413"/>
        <v>0</v>
      </c>
      <c r="CC1564">
        <f t="shared" si="414"/>
        <v>0</v>
      </c>
      <c r="CD1564" s="36">
        <f t="shared" si="415"/>
        <v>0</v>
      </c>
      <c r="CE1564">
        <f t="shared" si="416"/>
        <v>0</v>
      </c>
      <c r="CF1564" s="36">
        <f t="shared" si="417"/>
        <v>0</v>
      </c>
      <c r="CG1564">
        <f t="shared" si="418"/>
        <v>0</v>
      </c>
      <c r="CH1564" s="36">
        <f t="shared" si="419"/>
        <v>0</v>
      </c>
      <c r="CI1564">
        <f t="shared" si="420"/>
        <v>0</v>
      </c>
      <c r="CJ1564" s="36">
        <f t="shared" si="421"/>
        <v>0</v>
      </c>
      <c r="CK1564">
        <f t="shared" si="422"/>
        <v>0</v>
      </c>
      <c r="DF1564">
        <f t="shared" si="425"/>
        <v>7</v>
      </c>
      <c r="DG1564" s="70">
        <f t="shared" si="423"/>
        <v>0</v>
      </c>
      <c r="DH1564" t="str">
        <f t="shared" si="424"/>
        <v/>
      </c>
    </row>
    <row r="1565" spans="1:112" x14ac:dyDescent="0.25">
      <c r="A1565" s="23">
        <v>105679</v>
      </c>
      <c r="B1565" s="24" t="s">
        <v>2052</v>
      </c>
      <c r="C1565" s="24" t="s">
        <v>158</v>
      </c>
      <c r="D1565" s="25" t="s">
        <v>1881</v>
      </c>
      <c r="E1565" s="26">
        <v>6</v>
      </c>
      <c r="F1565" s="27">
        <v>4</v>
      </c>
      <c r="G1565" s="27">
        <v>5</v>
      </c>
      <c r="H1565" s="27">
        <v>5</v>
      </c>
      <c r="I1565" s="27">
        <v>4</v>
      </c>
      <c r="J1565" s="27">
        <v>3</v>
      </c>
      <c r="K1565" s="27">
        <v>4</v>
      </c>
      <c r="L1565" s="27">
        <v>4</v>
      </c>
      <c r="M1565" s="27">
        <v>4</v>
      </c>
      <c r="N1565" s="26">
        <v>5</v>
      </c>
      <c r="O1565" s="27">
        <v>6</v>
      </c>
      <c r="P1565" s="27">
        <v>6</v>
      </c>
      <c r="Q1565" s="28"/>
      <c r="R1565" s="28"/>
      <c r="S1565" s="28"/>
      <c r="T1565" s="29"/>
      <c r="U1565" s="28"/>
      <c r="V1565" s="30">
        <v>1</v>
      </c>
      <c r="W1565" s="30">
        <v>2</v>
      </c>
      <c r="X1565" s="30">
        <v>3</v>
      </c>
      <c r="Y1565" s="30">
        <v>4</v>
      </c>
      <c r="Z1565" s="30">
        <v>5</v>
      </c>
      <c r="AA1565" s="30">
        <v>6</v>
      </c>
      <c r="AB1565" s="30">
        <v>7</v>
      </c>
      <c r="AC1565" s="30" t="s">
        <v>113</v>
      </c>
      <c r="AD1565" s="30" t="s">
        <v>113</v>
      </c>
      <c r="AE1565" s="30" t="s">
        <v>113</v>
      </c>
      <c r="AF1565" s="30" t="s">
        <v>113</v>
      </c>
      <c r="AG1565" s="30" t="s">
        <v>113</v>
      </c>
      <c r="AH1565" s="30" t="s">
        <v>113</v>
      </c>
      <c r="AI1565" s="30" t="s">
        <v>113</v>
      </c>
      <c r="AJ1565" s="30" t="s">
        <v>113</v>
      </c>
      <c r="AK1565" s="30" t="s">
        <v>113</v>
      </c>
      <c r="AL1565" s="30" t="s">
        <v>113</v>
      </c>
      <c r="AM1565" s="30">
        <v>0</v>
      </c>
      <c r="AN1565" s="30">
        <v>23</v>
      </c>
      <c r="AO1565" s="30">
        <v>0</v>
      </c>
      <c r="AP1565" s="30">
        <v>7</v>
      </c>
      <c r="AQ1565" s="31">
        <v>6</v>
      </c>
      <c r="AR1565" s="31">
        <v>5</v>
      </c>
      <c r="AS1565" s="31">
        <v>5</v>
      </c>
      <c r="AT1565" s="32">
        <v>5</v>
      </c>
      <c r="AU1565" s="32">
        <v>5</v>
      </c>
      <c r="AV1565" s="32">
        <v>5</v>
      </c>
      <c r="AW1565" s="32">
        <v>5</v>
      </c>
      <c r="AX1565" s="32">
        <v>5</v>
      </c>
      <c r="AY1565" s="32">
        <v>4</v>
      </c>
      <c r="AZ1565" s="32">
        <v>0</v>
      </c>
      <c r="BA1565" s="32">
        <v>5</v>
      </c>
      <c r="BB1565" s="32">
        <v>5</v>
      </c>
      <c r="BC1565" s="32">
        <v>4</v>
      </c>
      <c r="BD1565" s="33">
        <v>7.2</v>
      </c>
      <c r="BE1565" s="33">
        <v>5</v>
      </c>
      <c r="BF1565" s="33">
        <v>5</v>
      </c>
      <c r="BG1565" s="33">
        <v>5</v>
      </c>
      <c r="BH1565" s="33">
        <v>5</v>
      </c>
      <c r="BI1565" s="33">
        <v>5</v>
      </c>
      <c r="BJ1565" s="34">
        <v>5</v>
      </c>
      <c r="BK1565" s="35">
        <v>5</v>
      </c>
      <c r="BL1565" t="str">
        <f>IF(BY1565&gt;LARGE(BZ1565:$CK1565,1),1,"")</f>
        <v/>
      </c>
      <c r="BM1565" t="str">
        <f>IF(BZ1565&gt;LARGE(CA1565:$CK1565,1),2,"")</f>
        <v/>
      </c>
      <c r="BN1565" t="str">
        <f>IF(CA1565&gt;LARGE(CB1565:$CK1565,1),2.2,"")</f>
        <v/>
      </c>
      <c r="BO1565" t="str">
        <f>IF(CB1565&gt;LARGE(CC1565:$CK1565,1),3,"")</f>
        <v/>
      </c>
      <c r="BP1565" t="str">
        <f>IF(CC1565&gt;LARGE(CD1565:$CK1565,1),3.2,"")</f>
        <v/>
      </c>
      <c r="BQ1565" t="str">
        <f>IF(CD1565&gt;LARGE(CE1565:$CK1565,1),4,"")</f>
        <v/>
      </c>
      <c r="BR1565" t="str">
        <f>IF(CE1565&gt;LARGE(CF1565:$CK1565,1),4.2,"")</f>
        <v/>
      </c>
      <c r="BS1565">
        <f>IF(CF1565&gt;LARGE(CG1565:$CK1565,1),5,"")</f>
        <v>5</v>
      </c>
      <c r="BT1565" t="str">
        <f>IF(CG1565&gt;LARGE(CH1565:$CK1565,1),5.2,"")</f>
        <v/>
      </c>
      <c r="BU1565" t="str">
        <f>IF(CH1565&gt;LARGE(CI1565:$CK1565,1),6,"")</f>
        <v/>
      </c>
      <c r="BV1565" t="str">
        <f>IF(CI1565&gt;LARGE(CJ1565:$CK1565,1),6.2,"")</f>
        <v/>
      </c>
      <c r="BW1565" t="str">
        <f>IF(CJ1565&gt;LARGE(CK1565:$CK1565,1),7,"")</f>
        <v/>
      </c>
      <c r="BX1565" t="str">
        <f t="shared" si="409"/>
        <v/>
      </c>
      <c r="BY1565" s="36">
        <f t="shared" si="410"/>
        <v>0</v>
      </c>
      <c r="BZ1565" s="36">
        <f t="shared" si="411"/>
        <v>0</v>
      </c>
      <c r="CA1565">
        <f t="shared" si="412"/>
        <v>0</v>
      </c>
      <c r="CB1565" s="36">
        <f t="shared" si="413"/>
        <v>0</v>
      </c>
      <c r="CC1565">
        <f t="shared" si="414"/>
        <v>0</v>
      </c>
      <c r="CD1565" s="36">
        <f t="shared" si="415"/>
        <v>2</v>
      </c>
      <c r="CE1565">
        <f t="shared" si="416"/>
        <v>0</v>
      </c>
      <c r="CF1565" s="36">
        <f t="shared" si="417"/>
        <v>7</v>
      </c>
      <c r="CG1565">
        <f t="shared" si="418"/>
        <v>0</v>
      </c>
      <c r="CH1565" s="36">
        <f t="shared" si="419"/>
        <v>0</v>
      </c>
      <c r="CI1565">
        <f t="shared" si="420"/>
        <v>0</v>
      </c>
      <c r="CJ1565" s="36">
        <f t="shared" si="421"/>
        <v>0</v>
      </c>
      <c r="CK1565">
        <f t="shared" si="422"/>
        <v>0</v>
      </c>
      <c r="DF1565">
        <f t="shared" si="425"/>
        <v>5</v>
      </c>
      <c r="DG1565" s="70">
        <f t="shared" si="423"/>
        <v>9</v>
      </c>
      <c r="DH1565" t="str">
        <f t="shared" si="424"/>
        <v/>
      </c>
    </row>
    <row r="1566" spans="1:112" x14ac:dyDescent="0.25">
      <c r="A1566" s="23">
        <v>108855</v>
      </c>
      <c r="B1566" s="24" t="s">
        <v>2053</v>
      </c>
      <c r="C1566" s="24" t="s">
        <v>2054</v>
      </c>
      <c r="D1566" s="25" t="s">
        <v>1881</v>
      </c>
      <c r="E1566" s="26"/>
      <c r="F1566" s="27"/>
      <c r="G1566" s="27"/>
      <c r="H1566" s="27"/>
      <c r="I1566" s="27"/>
      <c r="J1566" s="27"/>
      <c r="K1566" s="27"/>
      <c r="L1566" s="27"/>
      <c r="M1566" s="27"/>
      <c r="N1566" s="26"/>
      <c r="O1566" s="27"/>
      <c r="P1566" s="27">
        <v>6</v>
      </c>
      <c r="Q1566" s="28"/>
      <c r="R1566" s="28"/>
      <c r="S1566" s="28"/>
      <c r="T1566" s="29"/>
      <c r="U1566" s="28"/>
      <c r="V1566" s="30">
        <v>1</v>
      </c>
      <c r="W1566" s="30">
        <v>2</v>
      </c>
      <c r="X1566" s="30">
        <v>3</v>
      </c>
      <c r="Y1566" s="30">
        <v>4</v>
      </c>
      <c r="Z1566" s="30">
        <v>5</v>
      </c>
      <c r="AA1566" s="30">
        <v>6</v>
      </c>
      <c r="AB1566" s="30">
        <v>7</v>
      </c>
      <c r="AC1566" s="30" t="s">
        <v>113</v>
      </c>
      <c r="AD1566" s="30" t="s">
        <v>113</v>
      </c>
      <c r="AE1566" s="30" t="s">
        <v>113</v>
      </c>
      <c r="AF1566" s="30" t="s">
        <v>113</v>
      </c>
      <c r="AG1566" s="30" t="s">
        <v>113</v>
      </c>
      <c r="AH1566" s="30" t="s">
        <v>113</v>
      </c>
      <c r="AI1566" s="30" t="s">
        <v>113</v>
      </c>
      <c r="AJ1566" s="30" t="s">
        <v>113</v>
      </c>
      <c r="AK1566" s="30" t="s">
        <v>113</v>
      </c>
      <c r="AL1566" s="30" t="s">
        <v>113</v>
      </c>
      <c r="AM1566" s="30">
        <v>0</v>
      </c>
      <c r="AN1566" s="30">
        <v>23</v>
      </c>
      <c r="AO1566" s="30">
        <v>0</v>
      </c>
      <c r="AP1566" s="30">
        <v>7</v>
      </c>
      <c r="AQ1566" s="31">
        <v>6</v>
      </c>
      <c r="AR1566" s="31">
        <v>6</v>
      </c>
      <c r="AS1566" s="31">
        <v>6</v>
      </c>
      <c r="AT1566" s="32">
        <v>0</v>
      </c>
      <c r="AU1566" s="32">
        <v>0</v>
      </c>
      <c r="AV1566" s="32">
        <v>0</v>
      </c>
      <c r="AW1566" s="32">
        <v>0</v>
      </c>
      <c r="AX1566" s="32">
        <v>0</v>
      </c>
      <c r="AY1566" s="32">
        <v>0</v>
      </c>
      <c r="AZ1566" s="32">
        <v>0</v>
      </c>
      <c r="BA1566" s="32">
        <v>0</v>
      </c>
      <c r="BB1566" s="32">
        <v>0</v>
      </c>
      <c r="BC1566" s="32">
        <v>0</v>
      </c>
      <c r="BD1566" s="33">
        <v>7.2</v>
      </c>
      <c r="BE1566" s="33">
        <v>7.2</v>
      </c>
      <c r="BF1566" s="33">
        <v>7.2</v>
      </c>
      <c r="BG1566" s="33">
        <v>7.2</v>
      </c>
      <c r="BH1566" s="33">
        <v>7.2</v>
      </c>
      <c r="BI1566" s="33">
        <v>7.2</v>
      </c>
      <c r="BJ1566" s="34" t="s">
        <v>113</v>
      </c>
      <c r="BK1566" s="35" t="s">
        <v>113</v>
      </c>
      <c r="BL1566" t="str">
        <f>IF(BY1566&gt;LARGE(BZ1566:$CK1566,1),1,"")</f>
        <v/>
      </c>
      <c r="BM1566" t="str">
        <f>IF(BZ1566&gt;LARGE(CA1566:$CK1566,1),2,"")</f>
        <v/>
      </c>
      <c r="BN1566" t="str">
        <f>IF(CA1566&gt;LARGE(CB1566:$CK1566,1),2.2,"")</f>
        <v/>
      </c>
      <c r="BO1566" t="str">
        <f>IF(CB1566&gt;LARGE(CC1566:$CK1566,1),3,"")</f>
        <v/>
      </c>
      <c r="BP1566" t="str">
        <f>IF(CC1566&gt;LARGE(CD1566:$CK1566,1),3.2,"")</f>
        <v/>
      </c>
      <c r="BQ1566" t="str">
        <f>IF(CD1566&gt;LARGE(CE1566:$CK1566,1),4,"")</f>
        <v/>
      </c>
      <c r="BR1566" t="str">
        <f>IF(CE1566&gt;LARGE(CF1566:$CK1566,1),4.2,"")</f>
        <v/>
      </c>
      <c r="BS1566" t="str">
        <f>IF(CF1566&gt;LARGE(CG1566:$CK1566,1),5,"")</f>
        <v/>
      </c>
      <c r="BT1566" t="str">
        <f>IF(CG1566&gt;LARGE(CH1566:$CK1566,1),5.2,"")</f>
        <v/>
      </c>
      <c r="BU1566" t="str">
        <f>IF(CH1566&gt;LARGE(CI1566:$CK1566,1),6,"")</f>
        <v/>
      </c>
      <c r="BV1566" t="str">
        <f>IF(CI1566&gt;LARGE(CJ1566:$CK1566,1),6.2,"")</f>
        <v/>
      </c>
      <c r="BW1566" t="str">
        <f>IF(CJ1566&gt;LARGE(CK1566:$CK1566,1),7,"")</f>
        <v/>
      </c>
      <c r="BX1566" t="str">
        <f t="shared" si="409"/>
        <v/>
      </c>
      <c r="BY1566" s="36">
        <f t="shared" si="410"/>
        <v>0</v>
      </c>
      <c r="BZ1566" s="36">
        <f t="shared" si="411"/>
        <v>0</v>
      </c>
      <c r="CA1566">
        <f t="shared" si="412"/>
        <v>0</v>
      </c>
      <c r="CB1566" s="36">
        <f t="shared" si="413"/>
        <v>0</v>
      </c>
      <c r="CC1566">
        <f t="shared" si="414"/>
        <v>0</v>
      </c>
      <c r="CD1566" s="36">
        <f t="shared" si="415"/>
        <v>0</v>
      </c>
      <c r="CE1566">
        <f t="shared" si="416"/>
        <v>0</v>
      </c>
      <c r="CF1566" s="36">
        <f t="shared" si="417"/>
        <v>0</v>
      </c>
      <c r="CG1566">
        <f t="shared" si="418"/>
        <v>0</v>
      </c>
      <c r="CH1566" s="36">
        <f t="shared" si="419"/>
        <v>0</v>
      </c>
      <c r="CI1566">
        <f t="shared" si="420"/>
        <v>0</v>
      </c>
      <c r="CJ1566" s="36">
        <f t="shared" si="421"/>
        <v>0</v>
      </c>
      <c r="CK1566">
        <f t="shared" si="422"/>
        <v>0</v>
      </c>
      <c r="DF1566">
        <f t="shared" si="425"/>
        <v>6</v>
      </c>
      <c r="DG1566" s="70">
        <f t="shared" si="423"/>
        <v>0</v>
      </c>
      <c r="DH1566" t="str">
        <f t="shared" si="424"/>
        <v/>
      </c>
    </row>
    <row r="1567" spans="1:112" x14ac:dyDescent="0.25">
      <c r="A1567" s="23">
        <v>12759</v>
      </c>
      <c r="B1567" s="24" t="s">
        <v>2055</v>
      </c>
      <c r="C1567" s="24" t="s">
        <v>2056</v>
      </c>
      <c r="D1567" s="25" t="s">
        <v>1881</v>
      </c>
      <c r="E1567" s="26">
        <v>6</v>
      </c>
      <c r="F1567" s="27">
        <v>7</v>
      </c>
      <c r="G1567" s="27">
        <v>7</v>
      </c>
      <c r="H1567" s="27">
        <v>7</v>
      </c>
      <c r="I1567" s="27">
        <v>6</v>
      </c>
      <c r="J1567" s="27">
        <v>6</v>
      </c>
      <c r="K1567" s="27">
        <v>6</v>
      </c>
      <c r="L1567" s="27">
        <v>6</v>
      </c>
      <c r="M1567" s="27">
        <v>6</v>
      </c>
      <c r="N1567" s="26">
        <v>6</v>
      </c>
      <c r="O1567" s="27">
        <v>6</v>
      </c>
      <c r="P1567" s="27">
        <v>6</v>
      </c>
      <c r="Q1567" s="28"/>
      <c r="R1567" s="28"/>
      <c r="S1567" s="28"/>
      <c r="T1567" s="29"/>
      <c r="U1567" s="28"/>
      <c r="V1567" s="30">
        <v>1</v>
      </c>
      <c r="W1567" s="30">
        <v>2</v>
      </c>
      <c r="X1567" s="30">
        <v>3</v>
      </c>
      <c r="Y1567" s="30">
        <v>4</v>
      </c>
      <c r="Z1567" s="30">
        <v>5</v>
      </c>
      <c r="AA1567" s="30">
        <v>6</v>
      </c>
      <c r="AB1567" s="30">
        <v>7</v>
      </c>
      <c r="AC1567" s="30" t="s">
        <v>113</v>
      </c>
      <c r="AD1567" s="30" t="s">
        <v>113</v>
      </c>
      <c r="AE1567" s="30" t="s">
        <v>113</v>
      </c>
      <c r="AF1567" s="30" t="s">
        <v>113</v>
      </c>
      <c r="AG1567" s="30" t="s">
        <v>113</v>
      </c>
      <c r="AH1567" s="30" t="s">
        <v>113</v>
      </c>
      <c r="AI1567" s="30" t="s">
        <v>113</v>
      </c>
      <c r="AJ1567" s="30" t="s">
        <v>113</v>
      </c>
      <c r="AK1567" s="30" t="s">
        <v>113</v>
      </c>
      <c r="AL1567" s="30" t="s">
        <v>113</v>
      </c>
      <c r="AM1567" s="30">
        <v>0</v>
      </c>
      <c r="AN1567" s="30">
        <v>23</v>
      </c>
      <c r="AO1567" s="30">
        <v>0</v>
      </c>
      <c r="AP1567" s="30">
        <v>7</v>
      </c>
      <c r="AQ1567" s="31">
        <v>6</v>
      </c>
      <c r="AR1567" s="31">
        <v>6</v>
      </c>
      <c r="AS1567" s="31">
        <v>6</v>
      </c>
      <c r="AT1567" s="32">
        <v>6</v>
      </c>
      <c r="AU1567" s="32">
        <v>6</v>
      </c>
      <c r="AV1567" s="32">
        <v>6</v>
      </c>
      <c r="AW1567" s="32">
        <v>6</v>
      </c>
      <c r="AX1567" s="32">
        <v>6</v>
      </c>
      <c r="AY1567" s="32">
        <v>6</v>
      </c>
      <c r="AZ1567" s="32">
        <v>6</v>
      </c>
      <c r="BA1567" s="32">
        <v>6</v>
      </c>
      <c r="BB1567" s="32">
        <v>6</v>
      </c>
      <c r="BC1567" s="32">
        <v>6</v>
      </c>
      <c r="BD1567" s="33">
        <v>7.2</v>
      </c>
      <c r="BE1567" s="33">
        <v>6</v>
      </c>
      <c r="BF1567" s="33">
        <v>6</v>
      </c>
      <c r="BG1567" s="33">
        <v>6</v>
      </c>
      <c r="BH1567" s="33">
        <v>6</v>
      </c>
      <c r="BI1567" s="33">
        <v>6</v>
      </c>
      <c r="BJ1567" s="34">
        <v>6</v>
      </c>
      <c r="BK1567" s="35">
        <v>6</v>
      </c>
      <c r="BL1567" t="str">
        <f>IF(BY1567&gt;LARGE(BZ1567:$CK1567,1),1,"")</f>
        <v/>
      </c>
      <c r="BM1567" t="str">
        <f>IF(BZ1567&gt;LARGE(CA1567:$CK1567,1),2,"")</f>
        <v/>
      </c>
      <c r="BN1567" t="str">
        <f>IF(CA1567&gt;LARGE(CB1567:$CK1567,1),2.2,"")</f>
        <v/>
      </c>
      <c r="BO1567" t="str">
        <f>IF(CB1567&gt;LARGE(CC1567:$CK1567,1),3,"")</f>
        <v/>
      </c>
      <c r="BP1567" t="str">
        <f>IF(CC1567&gt;LARGE(CD1567:$CK1567,1),3.2,"")</f>
        <v/>
      </c>
      <c r="BQ1567" t="str">
        <f>IF(CD1567&gt;LARGE(CE1567:$CK1567,1),4,"")</f>
        <v/>
      </c>
      <c r="BR1567" t="str">
        <f>IF(CE1567&gt;LARGE(CF1567:$CK1567,1),4.2,"")</f>
        <v/>
      </c>
      <c r="BS1567" t="str">
        <f>IF(CF1567&gt;LARGE(CG1567:$CK1567,1),5,"")</f>
        <v/>
      </c>
      <c r="BT1567" t="str">
        <f>IF(CG1567&gt;LARGE(CH1567:$CK1567,1),5.2,"")</f>
        <v/>
      </c>
      <c r="BU1567">
        <f>IF(CH1567&gt;LARGE(CI1567:$CK1567,1),6,"")</f>
        <v>6</v>
      </c>
      <c r="BV1567" t="str">
        <f>IF(CI1567&gt;LARGE(CJ1567:$CK1567,1),6.2,"")</f>
        <v/>
      </c>
      <c r="BW1567" t="str">
        <f>IF(CJ1567&gt;LARGE(CK1567:$CK1567,1),7,"")</f>
        <v/>
      </c>
      <c r="BX1567" t="str">
        <f t="shared" si="409"/>
        <v/>
      </c>
      <c r="BY1567" s="36">
        <f t="shared" si="410"/>
        <v>0</v>
      </c>
      <c r="BZ1567" s="36">
        <f t="shared" si="411"/>
        <v>0</v>
      </c>
      <c r="CA1567">
        <f t="shared" si="412"/>
        <v>0</v>
      </c>
      <c r="CB1567" s="36">
        <f t="shared" si="413"/>
        <v>0</v>
      </c>
      <c r="CC1567">
        <f t="shared" si="414"/>
        <v>0</v>
      </c>
      <c r="CD1567" s="36">
        <f t="shared" si="415"/>
        <v>0</v>
      </c>
      <c r="CE1567">
        <f t="shared" si="416"/>
        <v>0</v>
      </c>
      <c r="CF1567" s="36">
        <f t="shared" si="417"/>
        <v>0</v>
      </c>
      <c r="CG1567">
        <f t="shared" si="418"/>
        <v>0</v>
      </c>
      <c r="CH1567" s="36">
        <f t="shared" si="419"/>
        <v>10</v>
      </c>
      <c r="CI1567">
        <f t="shared" si="420"/>
        <v>0</v>
      </c>
      <c r="CJ1567" s="36">
        <f t="shared" si="421"/>
        <v>0</v>
      </c>
      <c r="CK1567">
        <f t="shared" si="422"/>
        <v>0</v>
      </c>
      <c r="DF1567">
        <f t="shared" si="425"/>
        <v>6</v>
      </c>
      <c r="DG1567" s="70">
        <f t="shared" si="423"/>
        <v>10</v>
      </c>
      <c r="DH1567" t="str">
        <f t="shared" si="424"/>
        <v/>
      </c>
    </row>
    <row r="1568" spans="1:112" x14ac:dyDescent="0.25">
      <c r="A1568" s="23">
        <v>4150</v>
      </c>
      <c r="B1568" s="24" t="s">
        <v>2057</v>
      </c>
      <c r="C1568" s="24" t="s">
        <v>317</v>
      </c>
      <c r="D1568" s="25" t="s">
        <v>1881</v>
      </c>
      <c r="E1568" s="26">
        <v>5</v>
      </c>
      <c r="F1568" s="27">
        <v>3</v>
      </c>
      <c r="G1568" s="27">
        <v>4</v>
      </c>
      <c r="H1568" s="27">
        <v>4</v>
      </c>
      <c r="I1568" s="27">
        <v>3</v>
      </c>
      <c r="J1568" s="27">
        <v>4</v>
      </c>
      <c r="K1568" s="27">
        <v>5</v>
      </c>
      <c r="L1568" s="27">
        <v>4</v>
      </c>
      <c r="M1568" s="27">
        <v>4</v>
      </c>
      <c r="N1568" s="26">
        <v>5</v>
      </c>
      <c r="O1568" s="27">
        <v>6</v>
      </c>
      <c r="P1568" s="27">
        <v>6</v>
      </c>
      <c r="Q1568" s="28"/>
      <c r="R1568" s="28"/>
      <c r="S1568" s="28"/>
      <c r="T1568" s="29"/>
      <c r="U1568" s="28"/>
      <c r="V1568" s="30">
        <v>1</v>
      </c>
      <c r="W1568" s="30">
        <v>2</v>
      </c>
      <c r="X1568" s="30">
        <v>3</v>
      </c>
      <c r="Y1568" s="30">
        <v>4</v>
      </c>
      <c r="Z1568" s="30">
        <v>5</v>
      </c>
      <c r="AA1568" s="30">
        <v>6</v>
      </c>
      <c r="AB1568" s="30">
        <v>7</v>
      </c>
      <c r="AC1568" s="30" t="s">
        <v>113</v>
      </c>
      <c r="AD1568" s="30" t="s">
        <v>113</v>
      </c>
      <c r="AE1568" s="30" t="s">
        <v>113</v>
      </c>
      <c r="AF1568" s="30" t="s">
        <v>113</v>
      </c>
      <c r="AG1568" s="30" t="s">
        <v>113</v>
      </c>
      <c r="AH1568" s="30" t="s">
        <v>113</v>
      </c>
      <c r="AI1568" s="30" t="s">
        <v>113</v>
      </c>
      <c r="AJ1568" s="30" t="s">
        <v>113</v>
      </c>
      <c r="AK1568" s="30" t="s">
        <v>113</v>
      </c>
      <c r="AL1568" s="30" t="s">
        <v>113</v>
      </c>
      <c r="AM1568" s="30">
        <v>0</v>
      </c>
      <c r="AN1568" s="30">
        <v>23</v>
      </c>
      <c r="AO1568" s="30">
        <v>0</v>
      </c>
      <c r="AP1568" s="30">
        <v>7</v>
      </c>
      <c r="AQ1568" s="31">
        <v>6</v>
      </c>
      <c r="AR1568" s="31">
        <v>6</v>
      </c>
      <c r="AS1568" s="31">
        <v>6</v>
      </c>
      <c r="AT1568" s="32">
        <v>0</v>
      </c>
      <c r="AU1568" s="32">
        <v>0</v>
      </c>
      <c r="AV1568" s="32">
        <v>0</v>
      </c>
      <c r="AW1568" s="32">
        <v>0</v>
      </c>
      <c r="AX1568" s="32">
        <v>0</v>
      </c>
      <c r="AY1568" s="32">
        <v>0</v>
      </c>
      <c r="AZ1568" s="32">
        <v>0</v>
      </c>
      <c r="BA1568" s="32">
        <v>0</v>
      </c>
      <c r="BB1568" s="32">
        <v>0</v>
      </c>
      <c r="BC1568" s="32">
        <v>0</v>
      </c>
      <c r="BD1568" s="33">
        <v>7.2</v>
      </c>
      <c r="BE1568" s="33">
        <v>7.2</v>
      </c>
      <c r="BF1568" s="33">
        <v>7.2</v>
      </c>
      <c r="BG1568" s="33">
        <v>7.2</v>
      </c>
      <c r="BH1568" s="33">
        <v>7.2</v>
      </c>
      <c r="BI1568" s="33">
        <v>7.2</v>
      </c>
      <c r="BJ1568" s="34" t="s">
        <v>113</v>
      </c>
      <c r="BK1568" s="35" t="s">
        <v>113</v>
      </c>
      <c r="BL1568" t="str">
        <f>IF(BY1568&gt;LARGE(BZ1568:$CK1568,1),1,"")</f>
        <v/>
      </c>
      <c r="BM1568" t="str">
        <f>IF(BZ1568&gt;LARGE(CA1568:$CK1568,1),2,"")</f>
        <v/>
      </c>
      <c r="BN1568" t="str">
        <f>IF(CA1568&gt;LARGE(CB1568:$CK1568,1),2.2,"")</f>
        <v/>
      </c>
      <c r="BO1568" t="str">
        <f>IF(CB1568&gt;LARGE(CC1568:$CK1568,1),3,"")</f>
        <v/>
      </c>
      <c r="BP1568" t="str">
        <f>IF(CC1568&gt;LARGE(CD1568:$CK1568,1),3.2,"")</f>
        <v/>
      </c>
      <c r="BQ1568" t="str">
        <f>IF(CD1568&gt;LARGE(CE1568:$CK1568,1),4,"")</f>
        <v/>
      </c>
      <c r="BR1568" t="str">
        <f>IF(CE1568&gt;LARGE(CF1568:$CK1568,1),4.2,"")</f>
        <v/>
      </c>
      <c r="BS1568" t="str">
        <f>IF(CF1568&gt;LARGE(CG1568:$CK1568,1),5,"")</f>
        <v/>
      </c>
      <c r="BT1568" t="str">
        <f>IF(CG1568&gt;LARGE(CH1568:$CK1568,1),5.2,"")</f>
        <v/>
      </c>
      <c r="BU1568" t="str">
        <f>IF(CH1568&gt;LARGE(CI1568:$CK1568,1),6,"")</f>
        <v/>
      </c>
      <c r="BV1568" t="str">
        <f>IF(CI1568&gt;LARGE(CJ1568:$CK1568,1),6.2,"")</f>
        <v/>
      </c>
      <c r="BW1568" t="str">
        <f>IF(CJ1568&gt;LARGE(CK1568:$CK1568,1),7,"")</f>
        <v/>
      </c>
      <c r="BX1568" t="str">
        <f t="shared" si="409"/>
        <v/>
      </c>
      <c r="BY1568" s="36">
        <f t="shared" si="410"/>
        <v>0</v>
      </c>
      <c r="BZ1568" s="36">
        <f t="shared" si="411"/>
        <v>0</v>
      </c>
      <c r="CA1568">
        <f t="shared" si="412"/>
        <v>0</v>
      </c>
      <c r="CB1568" s="36">
        <f t="shared" si="413"/>
        <v>0</v>
      </c>
      <c r="CC1568">
        <f t="shared" si="414"/>
        <v>0</v>
      </c>
      <c r="CD1568" s="36">
        <f t="shared" si="415"/>
        <v>0</v>
      </c>
      <c r="CE1568">
        <f t="shared" si="416"/>
        <v>0</v>
      </c>
      <c r="CF1568" s="36">
        <f t="shared" si="417"/>
        <v>0</v>
      </c>
      <c r="CG1568">
        <f t="shared" si="418"/>
        <v>0</v>
      </c>
      <c r="CH1568" s="36">
        <f t="shared" si="419"/>
        <v>0</v>
      </c>
      <c r="CI1568">
        <f t="shared" si="420"/>
        <v>0</v>
      </c>
      <c r="CJ1568" s="36">
        <f t="shared" si="421"/>
        <v>0</v>
      </c>
      <c r="CK1568">
        <f t="shared" si="422"/>
        <v>0</v>
      </c>
      <c r="DF1568">
        <f t="shared" si="425"/>
        <v>6</v>
      </c>
      <c r="DG1568" s="70">
        <f t="shared" si="423"/>
        <v>0</v>
      </c>
      <c r="DH1568" t="str">
        <f t="shared" si="424"/>
        <v/>
      </c>
    </row>
    <row r="1569" spans="1:112" x14ac:dyDescent="0.25">
      <c r="A1569" s="23">
        <v>39273</v>
      </c>
      <c r="B1569" s="24" t="s">
        <v>1229</v>
      </c>
      <c r="C1569" s="24" t="s">
        <v>1135</v>
      </c>
      <c r="D1569" s="25" t="s">
        <v>1881</v>
      </c>
      <c r="E1569" s="26">
        <v>1</v>
      </c>
      <c r="F1569" s="27">
        <v>1</v>
      </c>
      <c r="G1569" s="27">
        <v>1</v>
      </c>
      <c r="H1569" s="27">
        <v>1</v>
      </c>
      <c r="I1569" s="27">
        <v>1</v>
      </c>
      <c r="J1569" s="27">
        <v>1</v>
      </c>
      <c r="K1569" s="27">
        <v>2</v>
      </c>
      <c r="L1569" s="27">
        <v>2</v>
      </c>
      <c r="M1569" s="27">
        <v>2</v>
      </c>
      <c r="N1569" s="26">
        <v>1</v>
      </c>
      <c r="O1569" s="27">
        <v>1</v>
      </c>
      <c r="P1569" s="27">
        <v>1</v>
      </c>
      <c r="Q1569" s="28"/>
      <c r="R1569" s="28"/>
      <c r="S1569" s="28"/>
      <c r="T1569" s="29"/>
      <c r="U1569" s="28"/>
      <c r="V1569" s="30">
        <v>1</v>
      </c>
      <c r="W1569" s="30">
        <v>2</v>
      </c>
      <c r="X1569" s="30">
        <v>3</v>
      </c>
      <c r="Y1569" s="30">
        <v>4</v>
      </c>
      <c r="Z1569" s="30">
        <v>5</v>
      </c>
      <c r="AA1569" s="30">
        <v>6</v>
      </c>
      <c r="AB1569" s="30">
        <v>7</v>
      </c>
      <c r="AC1569" s="30" t="s">
        <v>113</v>
      </c>
      <c r="AD1569" s="30" t="s">
        <v>113</v>
      </c>
      <c r="AE1569" s="30" t="s">
        <v>113</v>
      </c>
      <c r="AF1569" s="30" t="s">
        <v>113</v>
      </c>
      <c r="AG1569" s="30" t="s">
        <v>113</v>
      </c>
      <c r="AH1569" s="30" t="s">
        <v>113</v>
      </c>
      <c r="AI1569" s="30" t="s">
        <v>113</v>
      </c>
      <c r="AJ1569" s="30" t="s">
        <v>113</v>
      </c>
      <c r="AK1569" s="30" t="s">
        <v>113</v>
      </c>
      <c r="AL1569" s="30" t="s">
        <v>113</v>
      </c>
      <c r="AM1569" s="30">
        <v>0</v>
      </c>
      <c r="AN1569" s="30">
        <v>23</v>
      </c>
      <c r="AO1569" s="30">
        <v>5</v>
      </c>
      <c r="AP1569" s="30">
        <v>2</v>
      </c>
      <c r="AQ1569" s="31">
        <v>1</v>
      </c>
      <c r="AR1569" s="31">
        <v>1</v>
      </c>
      <c r="AS1569" s="31">
        <v>1</v>
      </c>
      <c r="AT1569" s="32">
        <v>1</v>
      </c>
      <c r="AU1569" s="32">
        <v>1</v>
      </c>
      <c r="AV1569" s="32">
        <v>1</v>
      </c>
      <c r="AW1569" s="32">
        <v>1</v>
      </c>
      <c r="AX1569" s="32">
        <v>1</v>
      </c>
      <c r="AY1569" s="32">
        <v>1</v>
      </c>
      <c r="AZ1569" s="32">
        <v>1</v>
      </c>
      <c r="BA1569" s="32">
        <v>1</v>
      </c>
      <c r="BB1569" s="32">
        <v>1</v>
      </c>
      <c r="BC1569" s="32">
        <v>1</v>
      </c>
      <c r="BD1569" s="33">
        <v>7.2</v>
      </c>
      <c r="BE1569" s="33">
        <v>1</v>
      </c>
      <c r="BF1569" s="33">
        <v>1</v>
      </c>
      <c r="BG1569" s="33">
        <v>1</v>
      </c>
      <c r="BH1569" s="33">
        <v>1</v>
      </c>
      <c r="BI1569" s="33">
        <v>1</v>
      </c>
      <c r="BJ1569" s="34">
        <v>1</v>
      </c>
      <c r="BK1569" s="35">
        <v>1</v>
      </c>
      <c r="BL1569">
        <f>IF(BY1569&gt;LARGE(BZ1569:$CK1569,1),1,"")</f>
        <v>1</v>
      </c>
      <c r="BM1569" t="str">
        <f>IF(BZ1569&gt;LARGE(CA1569:$CK1569,1),2,"")</f>
        <v/>
      </c>
      <c r="BN1569" t="str">
        <f>IF(CA1569&gt;LARGE(CB1569:$CK1569,1),2.2,"")</f>
        <v/>
      </c>
      <c r="BO1569" t="str">
        <f>IF(CB1569&gt;LARGE(CC1569:$CK1569,1),3,"")</f>
        <v/>
      </c>
      <c r="BP1569" t="str">
        <f>IF(CC1569&gt;LARGE(CD1569:$CK1569,1),3.2,"")</f>
        <v/>
      </c>
      <c r="BQ1569" t="str">
        <f>IF(CD1569&gt;LARGE(CE1569:$CK1569,1),4,"")</f>
        <v/>
      </c>
      <c r="BR1569" t="str">
        <f>IF(CE1569&gt;LARGE(CF1569:$CK1569,1),4.2,"")</f>
        <v/>
      </c>
      <c r="BS1569" t="str">
        <f>IF(CF1569&gt;LARGE(CG1569:$CK1569,1),5,"")</f>
        <v/>
      </c>
      <c r="BT1569" t="str">
        <f>IF(CG1569&gt;LARGE(CH1569:$CK1569,1),5.2,"")</f>
        <v/>
      </c>
      <c r="BU1569" t="str">
        <f>IF(CH1569&gt;LARGE(CI1569:$CK1569,1),6,"")</f>
        <v/>
      </c>
      <c r="BV1569" t="str">
        <f>IF(CI1569&gt;LARGE(CJ1569:$CK1569,1),6.2,"")</f>
        <v/>
      </c>
      <c r="BW1569" t="str">
        <f>IF(CJ1569&gt;LARGE(CK1569:$CK1569,1),7,"")</f>
        <v/>
      </c>
      <c r="BX1569" t="str">
        <f t="shared" si="409"/>
        <v/>
      </c>
      <c r="BY1569" s="36">
        <f t="shared" si="410"/>
        <v>10</v>
      </c>
      <c r="BZ1569" s="36">
        <f t="shared" si="411"/>
        <v>0</v>
      </c>
      <c r="CA1569">
        <f t="shared" si="412"/>
        <v>0</v>
      </c>
      <c r="CB1569" s="36">
        <f t="shared" si="413"/>
        <v>0</v>
      </c>
      <c r="CC1569">
        <f t="shared" si="414"/>
        <v>0</v>
      </c>
      <c r="CD1569" s="36">
        <f t="shared" si="415"/>
        <v>0</v>
      </c>
      <c r="CE1569">
        <f t="shared" si="416"/>
        <v>0</v>
      </c>
      <c r="CF1569" s="36">
        <f t="shared" si="417"/>
        <v>0</v>
      </c>
      <c r="CG1569">
        <f t="shared" si="418"/>
        <v>0</v>
      </c>
      <c r="CH1569" s="36">
        <f t="shared" si="419"/>
        <v>0</v>
      </c>
      <c r="CI1569">
        <f t="shared" si="420"/>
        <v>0</v>
      </c>
      <c r="CJ1569" s="36">
        <f t="shared" si="421"/>
        <v>0</v>
      </c>
      <c r="CK1569">
        <f t="shared" si="422"/>
        <v>0</v>
      </c>
      <c r="DF1569">
        <f t="shared" si="425"/>
        <v>1</v>
      </c>
      <c r="DG1569" s="70">
        <f t="shared" si="423"/>
        <v>10</v>
      </c>
      <c r="DH1569" t="str">
        <f t="shared" si="424"/>
        <v/>
      </c>
    </row>
    <row r="1570" spans="1:112" x14ac:dyDescent="0.25">
      <c r="A1570" s="23">
        <v>20603</v>
      </c>
      <c r="B1570" s="24" t="s">
        <v>2058</v>
      </c>
      <c r="C1570" s="24" t="s">
        <v>2059</v>
      </c>
      <c r="D1570" s="25" t="s">
        <v>1881</v>
      </c>
      <c r="E1570" s="26"/>
      <c r="F1570" s="27"/>
      <c r="G1570" s="27"/>
      <c r="H1570" s="27"/>
      <c r="I1570" s="27"/>
      <c r="J1570" s="27"/>
      <c r="K1570" s="27"/>
      <c r="L1570" s="27"/>
      <c r="M1570" s="27"/>
      <c r="N1570" s="26"/>
      <c r="O1570" s="27"/>
      <c r="P1570" s="27">
        <v>4</v>
      </c>
      <c r="Q1570" s="28"/>
      <c r="R1570" s="28"/>
      <c r="S1570" s="28"/>
      <c r="T1570" s="29"/>
      <c r="U1570" s="28"/>
      <c r="V1570" s="30">
        <v>1</v>
      </c>
      <c r="W1570" s="30">
        <v>2</v>
      </c>
      <c r="X1570" s="30">
        <v>3</v>
      </c>
      <c r="Y1570" s="30">
        <v>4</v>
      </c>
      <c r="Z1570" s="30">
        <v>5</v>
      </c>
      <c r="AA1570" s="30">
        <v>6</v>
      </c>
      <c r="AB1570" s="30">
        <v>7</v>
      </c>
      <c r="AC1570" s="30" t="s">
        <v>113</v>
      </c>
      <c r="AD1570" s="30" t="s">
        <v>113</v>
      </c>
      <c r="AE1570" s="30" t="s">
        <v>113</v>
      </c>
      <c r="AF1570" s="30" t="s">
        <v>113</v>
      </c>
      <c r="AG1570" s="30" t="s">
        <v>113</v>
      </c>
      <c r="AH1570" s="30" t="s">
        <v>113</v>
      </c>
      <c r="AI1570" s="30" t="s">
        <v>113</v>
      </c>
      <c r="AJ1570" s="30" t="s">
        <v>113</v>
      </c>
      <c r="AK1570" s="30" t="s">
        <v>113</v>
      </c>
      <c r="AL1570" s="30" t="s">
        <v>113</v>
      </c>
      <c r="AM1570" s="30">
        <v>0</v>
      </c>
      <c r="AN1570" s="30">
        <v>23</v>
      </c>
      <c r="AO1570" s="30">
        <v>2</v>
      </c>
      <c r="AP1570" s="30">
        <v>5</v>
      </c>
      <c r="AQ1570" s="31">
        <v>4</v>
      </c>
      <c r="AR1570" s="31">
        <v>4</v>
      </c>
      <c r="AS1570" s="31">
        <v>4</v>
      </c>
      <c r="AT1570" s="32">
        <v>0</v>
      </c>
      <c r="AU1570" s="32">
        <v>0</v>
      </c>
      <c r="AV1570" s="32">
        <v>0</v>
      </c>
      <c r="AW1570" s="32">
        <v>0</v>
      </c>
      <c r="AX1570" s="32">
        <v>0</v>
      </c>
      <c r="AY1570" s="32">
        <v>0</v>
      </c>
      <c r="AZ1570" s="32">
        <v>0</v>
      </c>
      <c r="BA1570" s="32">
        <v>0</v>
      </c>
      <c r="BB1570" s="32">
        <v>0</v>
      </c>
      <c r="BC1570" s="32">
        <v>0</v>
      </c>
      <c r="BD1570" s="33">
        <v>7.2</v>
      </c>
      <c r="BE1570" s="33">
        <v>7.2</v>
      </c>
      <c r="BF1570" s="33">
        <v>7.2</v>
      </c>
      <c r="BG1570" s="33">
        <v>7.2</v>
      </c>
      <c r="BH1570" s="33">
        <v>7.2</v>
      </c>
      <c r="BI1570" s="33">
        <v>7.2</v>
      </c>
      <c r="BJ1570" s="34" t="s">
        <v>113</v>
      </c>
      <c r="BK1570" s="35" t="s">
        <v>113</v>
      </c>
      <c r="BL1570" t="str">
        <f>IF(BY1570&gt;LARGE(BZ1570:$CK1570,1),1,"")</f>
        <v/>
      </c>
      <c r="BM1570" t="str">
        <f>IF(BZ1570&gt;LARGE(CA1570:$CK1570,1),2,"")</f>
        <v/>
      </c>
      <c r="BN1570" t="str">
        <f>IF(CA1570&gt;LARGE(CB1570:$CK1570,1),2.2,"")</f>
        <v/>
      </c>
      <c r="BO1570" t="str">
        <f>IF(CB1570&gt;LARGE(CC1570:$CK1570,1),3,"")</f>
        <v/>
      </c>
      <c r="BP1570" t="str">
        <f>IF(CC1570&gt;LARGE(CD1570:$CK1570,1),3.2,"")</f>
        <v/>
      </c>
      <c r="BQ1570" t="str">
        <f>IF(CD1570&gt;LARGE(CE1570:$CK1570,1),4,"")</f>
        <v/>
      </c>
      <c r="BR1570" t="str">
        <f>IF(CE1570&gt;LARGE(CF1570:$CK1570,1),4.2,"")</f>
        <v/>
      </c>
      <c r="BS1570" t="str">
        <f>IF(CF1570&gt;LARGE(CG1570:$CK1570,1),5,"")</f>
        <v/>
      </c>
      <c r="BT1570" t="str">
        <f>IF(CG1570&gt;LARGE(CH1570:$CK1570,1),5.2,"")</f>
        <v/>
      </c>
      <c r="BU1570" t="str">
        <f>IF(CH1570&gt;LARGE(CI1570:$CK1570,1),6,"")</f>
        <v/>
      </c>
      <c r="BV1570" t="str">
        <f>IF(CI1570&gt;LARGE(CJ1570:$CK1570,1),6.2,"")</f>
        <v/>
      </c>
      <c r="BW1570" t="str">
        <f>IF(CJ1570&gt;LARGE(CK1570:$CK1570,1),7,"")</f>
        <v/>
      </c>
      <c r="BX1570" t="str">
        <f t="shared" si="409"/>
        <v/>
      </c>
      <c r="BY1570" s="36">
        <f t="shared" si="410"/>
        <v>0</v>
      </c>
      <c r="BZ1570" s="36">
        <f t="shared" si="411"/>
        <v>0</v>
      </c>
      <c r="CA1570">
        <f t="shared" si="412"/>
        <v>0</v>
      </c>
      <c r="CB1570" s="36">
        <f t="shared" si="413"/>
        <v>0</v>
      </c>
      <c r="CC1570">
        <f t="shared" si="414"/>
        <v>0</v>
      </c>
      <c r="CD1570" s="36">
        <f t="shared" si="415"/>
        <v>0</v>
      </c>
      <c r="CE1570">
        <f t="shared" si="416"/>
        <v>0</v>
      </c>
      <c r="CF1570" s="36">
        <f t="shared" si="417"/>
        <v>0</v>
      </c>
      <c r="CG1570">
        <f t="shared" si="418"/>
        <v>0</v>
      </c>
      <c r="CH1570" s="36">
        <f t="shared" si="419"/>
        <v>0</v>
      </c>
      <c r="CI1570">
        <f t="shared" si="420"/>
        <v>0</v>
      </c>
      <c r="CJ1570" s="36">
        <f t="shared" si="421"/>
        <v>0</v>
      </c>
      <c r="CK1570">
        <f t="shared" si="422"/>
        <v>0</v>
      </c>
      <c r="DF1570">
        <f t="shared" si="425"/>
        <v>4</v>
      </c>
      <c r="DG1570" s="70">
        <f t="shared" si="423"/>
        <v>0</v>
      </c>
      <c r="DH1570" t="str">
        <f t="shared" si="424"/>
        <v/>
      </c>
    </row>
    <row r="1571" spans="1:112" x14ac:dyDescent="0.25">
      <c r="A1571" s="23">
        <v>62133</v>
      </c>
      <c r="B1571" s="24" t="s">
        <v>1700</v>
      </c>
      <c r="C1571" s="24" t="s">
        <v>2060</v>
      </c>
      <c r="D1571" s="25" t="s">
        <v>1881</v>
      </c>
      <c r="E1571" s="26"/>
      <c r="F1571" s="27"/>
      <c r="G1571" s="27"/>
      <c r="H1571" s="27"/>
      <c r="I1571" s="27"/>
      <c r="J1571" s="27"/>
      <c r="K1571" s="27"/>
      <c r="L1571" s="27"/>
      <c r="M1571" s="27"/>
      <c r="N1571" s="26"/>
      <c r="O1571" s="27">
        <v>7</v>
      </c>
      <c r="P1571" s="27">
        <v>7</v>
      </c>
      <c r="Q1571" s="28"/>
      <c r="R1571" s="28"/>
      <c r="S1571" s="28"/>
      <c r="T1571" s="29"/>
      <c r="U1571" s="28"/>
      <c r="V1571" s="30">
        <v>1</v>
      </c>
      <c r="W1571" s="30">
        <v>2</v>
      </c>
      <c r="X1571" s="30">
        <v>3</v>
      </c>
      <c r="Y1571" s="30">
        <v>4</v>
      </c>
      <c r="Z1571" s="30">
        <v>5</v>
      </c>
      <c r="AA1571" s="30">
        <v>6</v>
      </c>
      <c r="AB1571" s="30">
        <v>7</v>
      </c>
      <c r="AC1571" s="30" t="s">
        <v>113</v>
      </c>
      <c r="AD1571" s="30" t="s">
        <v>113</v>
      </c>
      <c r="AE1571" s="30" t="s">
        <v>113</v>
      </c>
      <c r="AF1571" s="30" t="s">
        <v>113</v>
      </c>
      <c r="AG1571" s="30" t="s">
        <v>113</v>
      </c>
      <c r="AH1571" s="30" t="s">
        <v>113</v>
      </c>
      <c r="AI1571" s="30" t="s">
        <v>113</v>
      </c>
      <c r="AJ1571" s="30" t="s">
        <v>113</v>
      </c>
      <c r="AK1571" s="30" t="s">
        <v>113</v>
      </c>
      <c r="AL1571" s="30" t="s">
        <v>113</v>
      </c>
      <c r="AM1571" s="30">
        <v>0</v>
      </c>
      <c r="AN1571" s="30">
        <v>23</v>
      </c>
      <c r="AO1571" s="30">
        <v>0</v>
      </c>
      <c r="AP1571" s="30">
        <v>7</v>
      </c>
      <c r="AQ1571" s="31">
        <v>7</v>
      </c>
      <c r="AR1571" s="31">
        <v>7</v>
      </c>
      <c r="AS1571" s="31">
        <v>7</v>
      </c>
      <c r="AT1571" s="32">
        <v>0</v>
      </c>
      <c r="AU1571" s="32">
        <v>0</v>
      </c>
      <c r="AV1571" s="32">
        <v>0</v>
      </c>
      <c r="AW1571" s="32">
        <v>0</v>
      </c>
      <c r="AX1571" s="32">
        <v>0</v>
      </c>
      <c r="AY1571" s="32">
        <v>0</v>
      </c>
      <c r="AZ1571" s="32">
        <v>0</v>
      </c>
      <c r="BA1571" s="32">
        <v>0</v>
      </c>
      <c r="BB1571" s="32">
        <v>0</v>
      </c>
      <c r="BC1571" s="32">
        <v>0</v>
      </c>
      <c r="BD1571" s="33">
        <v>7.2</v>
      </c>
      <c r="BE1571" s="33">
        <v>7.2</v>
      </c>
      <c r="BF1571" s="33">
        <v>7.2</v>
      </c>
      <c r="BG1571" s="33">
        <v>7.2</v>
      </c>
      <c r="BH1571" s="33">
        <v>7.2</v>
      </c>
      <c r="BI1571" s="33">
        <v>7.2</v>
      </c>
      <c r="BJ1571" s="34" t="s">
        <v>113</v>
      </c>
      <c r="BK1571" s="35" t="s">
        <v>113</v>
      </c>
      <c r="BL1571" t="str">
        <f>IF(BY1571&gt;LARGE(BZ1571:$CK1571,1),1,"")</f>
        <v/>
      </c>
      <c r="BM1571" t="str">
        <f>IF(BZ1571&gt;LARGE(CA1571:$CK1571,1),2,"")</f>
        <v/>
      </c>
      <c r="BN1571" t="str">
        <f>IF(CA1571&gt;LARGE(CB1571:$CK1571,1),2.2,"")</f>
        <v/>
      </c>
      <c r="BO1571" t="str">
        <f>IF(CB1571&gt;LARGE(CC1571:$CK1571,1),3,"")</f>
        <v/>
      </c>
      <c r="BP1571" t="str">
        <f>IF(CC1571&gt;LARGE(CD1571:$CK1571,1),3.2,"")</f>
        <v/>
      </c>
      <c r="BQ1571" t="str">
        <f>IF(CD1571&gt;LARGE(CE1571:$CK1571,1),4,"")</f>
        <v/>
      </c>
      <c r="BR1571" t="str">
        <f>IF(CE1571&gt;LARGE(CF1571:$CK1571,1),4.2,"")</f>
        <v/>
      </c>
      <c r="BS1571" t="str">
        <f>IF(CF1571&gt;LARGE(CG1571:$CK1571,1),5,"")</f>
        <v/>
      </c>
      <c r="BT1571" t="str">
        <f>IF(CG1571&gt;LARGE(CH1571:$CK1571,1),5.2,"")</f>
        <v/>
      </c>
      <c r="BU1571" t="str">
        <f>IF(CH1571&gt;LARGE(CI1571:$CK1571,1),6,"")</f>
        <v/>
      </c>
      <c r="BV1571" t="str">
        <f>IF(CI1571&gt;LARGE(CJ1571:$CK1571,1),6.2,"")</f>
        <v/>
      </c>
      <c r="BW1571" t="str">
        <f>IF(CJ1571&gt;LARGE(CK1571:$CK1571,1),7,"")</f>
        <v/>
      </c>
      <c r="BX1571" t="str">
        <f t="shared" si="409"/>
        <v/>
      </c>
      <c r="BY1571" s="36">
        <f t="shared" si="410"/>
        <v>0</v>
      </c>
      <c r="BZ1571" s="36">
        <f t="shared" si="411"/>
        <v>0</v>
      </c>
      <c r="CA1571">
        <f t="shared" si="412"/>
        <v>0</v>
      </c>
      <c r="CB1571" s="36">
        <f t="shared" si="413"/>
        <v>0</v>
      </c>
      <c r="CC1571">
        <f t="shared" si="414"/>
        <v>0</v>
      </c>
      <c r="CD1571" s="36">
        <f t="shared" si="415"/>
        <v>0</v>
      </c>
      <c r="CE1571">
        <f t="shared" si="416"/>
        <v>0</v>
      </c>
      <c r="CF1571" s="36">
        <f t="shared" si="417"/>
        <v>0</v>
      </c>
      <c r="CG1571">
        <f t="shared" si="418"/>
        <v>0</v>
      </c>
      <c r="CH1571" s="36">
        <f t="shared" si="419"/>
        <v>0</v>
      </c>
      <c r="CI1571">
        <f t="shared" si="420"/>
        <v>0</v>
      </c>
      <c r="CJ1571" s="36">
        <f t="shared" si="421"/>
        <v>0</v>
      </c>
      <c r="CK1571">
        <f t="shared" si="422"/>
        <v>0</v>
      </c>
      <c r="DF1571">
        <f t="shared" si="425"/>
        <v>7</v>
      </c>
      <c r="DG1571" s="70">
        <f t="shared" si="423"/>
        <v>0</v>
      </c>
      <c r="DH1571" t="str">
        <f t="shared" si="424"/>
        <v/>
      </c>
    </row>
    <row r="1572" spans="1:112" x14ac:dyDescent="0.25">
      <c r="A1572" s="23">
        <v>120091</v>
      </c>
      <c r="B1572" s="24" t="s">
        <v>1543</v>
      </c>
      <c r="C1572" s="24" t="s">
        <v>218</v>
      </c>
      <c r="D1572" s="25" t="s">
        <v>1881</v>
      </c>
      <c r="E1572" s="26"/>
      <c r="F1572" s="27"/>
      <c r="G1572" s="27"/>
      <c r="H1572" s="27"/>
      <c r="I1572" s="27"/>
      <c r="J1572" s="27"/>
      <c r="K1572" s="27"/>
      <c r="L1572" s="27"/>
      <c r="M1572" s="27">
        <v>7</v>
      </c>
      <c r="N1572" s="26">
        <v>7</v>
      </c>
      <c r="O1572" s="27">
        <v>7</v>
      </c>
      <c r="P1572" s="27">
        <v>7</v>
      </c>
      <c r="Q1572" s="28"/>
      <c r="R1572" s="28"/>
      <c r="S1572" s="28"/>
      <c r="T1572" s="29"/>
      <c r="U1572" s="28"/>
      <c r="V1572" s="30">
        <v>1</v>
      </c>
      <c r="W1572" s="30">
        <v>2</v>
      </c>
      <c r="X1572" s="30">
        <v>3</v>
      </c>
      <c r="Y1572" s="30">
        <v>4</v>
      </c>
      <c r="Z1572" s="30">
        <v>5</v>
      </c>
      <c r="AA1572" s="30">
        <v>6</v>
      </c>
      <c r="AB1572" s="30">
        <v>7</v>
      </c>
      <c r="AC1572" s="30" t="s">
        <v>113</v>
      </c>
      <c r="AD1572" s="30" t="s">
        <v>113</v>
      </c>
      <c r="AE1572" s="30" t="s">
        <v>113</v>
      </c>
      <c r="AF1572" s="30" t="s">
        <v>113</v>
      </c>
      <c r="AG1572" s="30" t="s">
        <v>113</v>
      </c>
      <c r="AH1572" s="30" t="s">
        <v>113</v>
      </c>
      <c r="AI1572" s="30" t="s">
        <v>113</v>
      </c>
      <c r="AJ1572" s="30" t="s">
        <v>113</v>
      </c>
      <c r="AK1572" s="30" t="s">
        <v>113</v>
      </c>
      <c r="AL1572" s="30" t="s">
        <v>113</v>
      </c>
      <c r="AM1572" s="30">
        <v>0</v>
      </c>
      <c r="AN1572" s="30">
        <v>23</v>
      </c>
      <c r="AO1572" s="30">
        <v>0</v>
      </c>
      <c r="AP1572" s="30">
        <v>7</v>
      </c>
      <c r="AQ1572" s="31">
        <v>7</v>
      </c>
      <c r="AR1572" s="31">
        <v>7</v>
      </c>
      <c r="AS1572" s="31">
        <v>7</v>
      </c>
      <c r="AT1572" s="32">
        <v>0</v>
      </c>
      <c r="AU1572" s="32">
        <v>0</v>
      </c>
      <c r="AV1572" s="32">
        <v>0</v>
      </c>
      <c r="AW1572" s="32">
        <v>0</v>
      </c>
      <c r="AX1572" s="32">
        <v>0</v>
      </c>
      <c r="AY1572" s="32">
        <v>0</v>
      </c>
      <c r="AZ1572" s="32">
        <v>0</v>
      </c>
      <c r="BA1572" s="32">
        <v>0</v>
      </c>
      <c r="BB1572" s="32">
        <v>0</v>
      </c>
      <c r="BC1572" s="32">
        <v>0</v>
      </c>
      <c r="BD1572" s="33">
        <v>7.2</v>
      </c>
      <c r="BE1572" s="33">
        <v>7.2</v>
      </c>
      <c r="BF1572" s="33">
        <v>7.2</v>
      </c>
      <c r="BG1572" s="33">
        <v>7.2</v>
      </c>
      <c r="BH1572" s="33">
        <v>7.2</v>
      </c>
      <c r="BI1572" s="33">
        <v>7.2</v>
      </c>
      <c r="BJ1572" s="34" t="s">
        <v>113</v>
      </c>
      <c r="BK1572" s="35" t="s">
        <v>113</v>
      </c>
      <c r="BL1572" t="str">
        <f>IF(BY1572&gt;LARGE(BZ1572:$CK1572,1),1,"")</f>
        <v/>
      </c>
      <c r="BM1572" t="str">
        <f>IF(BZ1572&gt;LARGE(CA1572:$CK1572,1),2,"")</f>
        <v/>
      </c>
      <c r="BN1572" t="str">
        <f>IF(CA1572&gt;LARGE(CB1572:$CK1572,1),2.2,"")</f>
        <v/>
      </c>
      <c r="BO1572" t="str">
        <f>IF(CB1572&gt;LARGE(CC1572:$CK1572,1),3,"")</f>
        <v/>
      </c>
      <c r="BP1572" t="str">
        <f>IF(CC1572&gt;LARGE(CD1572:$CK1572,1),3.2,"")</f>
        <v/>
      </c>
      <c r="BQ1572" t="str">
        <f>IF(CD1572&gt;LARGE(CE1572:$CK1572,1),4,"")</f>
        <v/>
      </c>
      <c r="BR1572" t="str">
        <f>IF(CE1572&gt;LARGE(CF1572:$CK1572,1),4.2,"")</f>
        <v/>
      </c>
      <c r="BS1572" t="str">
        <f>IF(CF1572&gt;LARGE(CG1572:$CK1572,1),5,"")</f>
        <v/>
      </c>
      <c r="BT1572" t="str">
        <f>IF(CG1572&gt;LARGE(CH1572:$CK1572,1),5.2,"")</f>
        <v/>
      </c>
      <c r="BU1572" t="str">
        <f>IF(CH1572&gt;LARGE(CI1572:$CK1572,1),6,"")</f>
        <v/>
      </c>
      <c r="BV1572" t="str">
        <f>IF(CI1572&gt;LARGE(CJ1572:$CK1572,1),6.2,"")</f>
        <v/>
      </c>
      <c r="BW1572" t="str">
        <f>IF(CJ1572&gt;LARGE(CK1572:$CK1572,1),7,"")</f>
        <v/>
      </c>
      <c r="BX1572" t="str">
        <f t="shared" si="409"/>
        <v/>
      </c>
      <c r="BY1572" s="36">
        <f t="shared" si="410"/>
        <v>0</v>
      </c>
      <c r="BZ1572" s="36">
        <f t="shared" si="411"/>
        <v>0</v>
      </c>
      <c r="CA1572">
        <f t="shared" si="412"/>
        <v>0</v>
      </c>
      <c r="CB1572" s="36">
        <f t="shared" si="413"/>
        <v>0</v>
      </c>
      <c r="CC1572">
        <f t="shared" si="414"/>
        <v>0</v>
      </c>
      <c r="CD1572" s="36">
        <f t="shared" si="415"/>
        <v>0</v>
      </c>
      <c r="CE1572">
        <f t="shared" si="416"/>
        <v>0</v>
      </c>
      <c r="CF1572" s="36">
        <f t="shared" si="417"/>
        <v>0</v>
      </c>
      <c r="CG1572">
        <f t="shared" si="418"/>
        <v>0</v>
      </c>
      <c r="CH1572" s="36">
        <f t="shared" si="419"/>
        <v>0</v>
      </c>
      <c r="CI1572">
        <f t="shared" si="420"/>
        <v>0</v>
      </c>
      <c r="CJ1572" s="36">
        <f t="shared" si="421"/>
        <v>0</v>
      </c>
      <c r="CK1572">
        <f t="shared" si="422"/>
        <v>0</v>
      </c>
      <c r="DF1572">
        <f t="shared" si="425"/>
        <v>7</v>
      </c>
      <c r="DG1572" s="70">
        <f t="shared" si="423"/>
        <v>0</v>
      </c>
      <c r="DH1572" t="str">
        <f t="shared" si="424"/>
        <v/>
      </c>
    </row>
    <row r="1573" spans="1:112" x14ac:dyDescent="0.25">
      <c r="A1573" s="23">
        <v>150861</v>
      </c>
      <c r="B1573" s="24" t="s">
        <v>2061</v>
      </c>
      <c r="C1573" s="24" t="s">
        <v>2062</v>
      </c>
      <c r="D1573" s="25" t="s">
        <v>1881</v>
      </c>
      <c r="E1573" s="26"/>
      <c r="F1573" s="27"/>
      <c r="G1573" s="27"/>
      <c r="H1573" s="27"/>
      <c r="I1573" s="27"/>
      <c r="J1573" s="27"/>
      <c r="K1573" s="27"/>
      <c r="L1573" s="27"/>
      <c r="M1573" s="27"/>
      <c r="N1573" s="26"/>
      <c r="O1573" s="27"/>
      <c r="P1573" s="27"/>
      <c r="Q1573" s="28"/>
      <c r="R1573" s="28"/>
      <c r="S1573" s="28"/>
      <c r="T1573" s="29"/>
      <c r="U1573" s="28"/>
      <c r="V1573" s="30">
        <v>1</v>
      </c>
      <c r="W1573" s="30">
        <v>2</v>
      </c>
      <c r="X1573" s="30">
        <v>3</v>
      </c>
      <c r="Y1573" s="30">
        <v>4</v>
      </c>
      <c r="Z1573" s="30">
        <v>5</v>
      </c>
      <c r="AA1573" s="30">
        <v>6</v>
      </c>
      <c r="AB1573" s="30">
        <v>7</v>
      </c>
      <c r="AC1573" s="30" t="s">
        <v>113</v>
      </c>
      <c r="AD1573" s="30" t="s">
        <v>113</v>
      </c>
      <c r="AE1573" s="30" t="s">
        <v>113</v>
      </c>
      <c r="AF1573" s="30" t="s">
        <v>113</v>
      </c>
      <c r="AG1573" s="30" t="s">
        <v>113</v>
      </c>
      <c r="AH1573" s="30" t="s">
        <v>113</v>
      </c>
      <c r="AI1573" s="30" t="s">
        <v>113</v>
      </c>
      <c r="AJ1573" s="30" t="s">
        <v>113</v>
      </c>
      <c r="AK1573" s="30" t="s">
        <v>113</v>
      </c>
      <c r="AL1573" s="30" t="s">
        <v>113</v>
      </c>
      <c r="AM1573" s="30">
        <v>0</v>
      </c>
      <c r="AN1573" s="30">
        <v>23</v>
      </c>
      <c r="AO1573" s="30">
        <v>0</v>
      </c>
      <c r="AP1573" s="30">
        <v>7</v>
      </c>
      <c r="AQ1573" s="31" t="s">
        <v>113</v>
      </c>
      <c r="AR1573" s="31" t="s">
        <v>113</v>
      </c>
      <c r="AS1573" s="31" t="s">
        <v>113</v>
      </c>
      <c r="AT1573" s="32">
        <v>0</v>
      </c>
      <c r="AU1573" s="32">
        <v>0</v>
      </c>
      <c r="AV1573" s="32">
        <v>0</v>
      </c>
      <c r="AW1573" s="32">
        <v>0</v>
      </c>
      <c r="AX1573" s="32">
        <v>0</v>
      </c>
      <c r="AY1573" s="32">
        <v>0</v>
      </c>
      <c r="AZ1573" s="32">
        <v>0</v>
      </c>
      <c r="BA1573" s="32">
        <v>0</v>
      </c>
      <c r="BB1573" s="32">
        <v>0</v>
      </c>
      <c r="BC1573" s="32">
        <v>0</v>
      </c>
      <c r="BD1573" s="33">
        <v>7.2</v>
      </c>
      <c r="BE1573" s="33">
        <v>7.2</v>
      </c>
      <c r="BF1573" s="33">
        <v>7.2</v>
      </c>
      <c r="BG1573" s="33">
        <v>7.2</v>
      </c>
      <c r="BH1573" s="33">
        <v>7.2</v>
      </c>
      <c r="BI1573" s="33">
        <v>7.2</v>
      </c>
      <c r="BJ1573" s="34" t="s">
        <v>113</v>
      </c>
      <c r="BK1573" s="35" t="s">
        <v>113</v>
      </c>
      <c r="BL1573" t="str">
        <f>IF(BY1573&gt;LARGE(BZ1573:$CK1573,1),1,"")</f>
        <v/>
      </c>
      <c r="BM1573" t="str">
        <f>IF(BZ1573&gt;LARGE(CA1573:$CK1573,1),2,"")</f>
        <v/>
      </c>
      <c r="BN1573" t="str">
        <f>IF(CA1573&gt;LARGE(CB1573:$CK1573,1),2.2,"")</f>
        <v/>
      </c>
      <c r="BO1573" t="str">
        <f>IF(CB1573&gt;LARGE(CC1573:$CK1573,1),3,"")</f>
        <v/>
      </c>
      <c r="BP1573" t="str">
        <f>IF(CC1573&gt;LARGE(CD1573:$CK1573,1),3.2,"")</f>
        <v/>
      </c>
      <c r="BQ1573" t="str">
        <f>IF(CD1573&gt;LARGE(CE1573:$CK1573,1),4,"")</f>
        <v/>
      </c>
      <c r="BR1573" t="str">
        <f>IF(CE1573&gt;LARGE(CF1573:$CK1573,1),4.2,"")</f>
        <v/>
      </c>
      <c r="BS1573" t="str">
        <f>IF(CF1573&gt;LARGE(CG1573:$CK1573,1),5,"")</f>
        <v/>
      </c>
      <c r="BT1573" t="str">
        <f>IF(CG1573&gt;LARGE(CH1573:$CK1573,1),5.2,"")</f>
        <v/>
      </c>
      <c r="BU1573" t="str">
        <f>IF(CH1573&gt;LARGE(CI1573:$CK1573,1),6,"")</f>
        <v/>
      </c>
      <c r="BV1573" t="str">
        <f>IF(CI1573&gt;LARGE(CJ1573:$CK1573,1),6.2,"")</f>
        <v/>
      </c>
      <c r="BW1573" t="str">
        <f>IF(CJ1573&gt;LARGE(CK1573:$CK1573,1),7,"")</f>
        <v/>
      </c>
      <c r="BX1573" t="str">
        <f t="shared" si="409"/>
        <v/>
      </c>
      <c r="BY1573" s="36">
        <f t="shared" si="410"/>
        <v>0</v>
      </c>
      <c r="BZ1573" s="36">
        <f t="shared" si="411"/>
        <v>0</v>
      </c>
      <c r="CA1573">
        <f t="shared" si="412"/>
        <v>0</v>
      </c>
      <c r="CB1573" s="36">
        <f t="shared" si="413"/>
        <v>0</v>
      </c>
      <c r="CC1573">
        <f t="shared" si="414"/>
        <v>0</v>
      </c>
      <c r="CD1573" s="36">
        <f t="shared" si="415"/>
        <v>0</v>
      </c>
      <c r="CE1573">
        <f t="shared" si="416"/>
        <v>0</v>
      </c>
      <c r="CF1573" s="36">
        <f t="shared" si="417"/>
        <v>0</v>
      </c>
      <c r="CG1573">
        <f t="shared" si="418"/>
        <v>0</v>
      </c>
      <c r="CH1573" s="36">
        <f t="shared" si="419"/>
        <v>0</v>
      </c>
      <c r="CI1573">
        <f t="shared" si="420"/>
        <v>0</v>
      </c>
      <c r="CJ1573" s="36">
        <f t="shared" si="421"/>
        <v>0</v>
      </c>
      <c r="CK1573">
        <f t="shared" si="422"/>
        <v>0</v>
      </c>
      <c r="DF1573" t="str">
        <f t="shared" si="425"/>
        <v/>
      </c>
      <c r="DG1573" s="70">
        <f t="shared" si="423"/>
        <v>0</v>
      </c>
      <c r="DH1573" t="str">
        <f t="shared" si="424"/>
        <v/>
      </c>
    </row>
    <row r="1574" spans="1:112" x14ac:dyDescent="0.25">
      <c r="A1574" s="23">
        <v>115822</v>
      </c>
      <c r="B1574" s="24" t="s">
        <v>719</v>
      </c>
      <c r="C1574" s="24" t="s">
        <v>2063</v>
      </c>
      <c r="D1574" s="25" t="s">
        <v>1881</v>
      </c>
      <c r="E1574" s="26"/>
      <c r="F1574" s="27"/>
      <c r="G1574" s="27"/>
      <c r="H1574" s="27">
        <v>7</v>
      </c>
      <c r="I1574" s="27">
        <v>5</v>
      </c>
      <c r="J1574" s="27">
        <v>6</v>
      </c>
      <c r="K1574" s="27">
        <v>6</v>
      </c>
      <c r="L1574" s="27">
        <v>7</v>
      </c>
      <c r="M1574" s="27">
        <v>7</v>
      </c>
      <c r="N1574" s="26">
        <v>6</v>
      </c>
      <c r="O1574" s="27">
        <v>6</v>
      </c>
      <c r="P1574" s="27">
        <v>6</v>
      </c>
      <c r="Q1574" s="28"/>
      <c r="R1574" s="28"/>
      <c r="S1574" s="28"/>
      <c r="T1574" s="29"/>
      <c r="U1574" s="28"/>
      <c r="V1574" s="30">
        <v>1</v>
      </c>
      <c r="W1574" s="30">
        <v>2</v>
      </c>
      <c r="X1574" s="30">
        <v>3</v>
      </c>
      <c r="Y1574" s="30">
        <v>4</v>
      </c>
      <c r="Z1574" s="30">
        <v>5</v>
      </c>
      <c r="AA1574" s="30">
        <v>6</v>
      </c>
      <c r="AB1574" s="30">
        <v>7</v>
      </c>
      <c r="AC1574" s="30" t="s">
        <v>113</v>
      </c>
      <c r="AD1574" s="30" t="s">
        <v>113</v>
      </c>
      <c r="AE1574" s="30" t="s">
        <v>113</v>
      </c>
      <c r="AF1574" s="30" t="s">
        <v>113</v>
      </c>
      <c r="AG1574" s="30" t="s">
        <v>113</v>
      </c>
      <c r="AH1574" s="30" t="s">
        <v>113</v>
      </c>
      <c r="AI1574" s="30" t="s">
        <v>113</v>
      </c>
      <c r="AJ1574" s="30" t="s">
        <v>113</v>
      </c>
      <c r="AK1574" s="30" t="s">
        <v>113</v>
      </c>
      <c r="AL1574" s="30" t="s">
        <v>113</v>
      </c>
      <c r="AM1574" s="30">
        <v>0</v>
      </c>
      <c r="AN1574" s="30">
        <v>23</v>
      </c>
      <c r="AO1574" s="30">
        <v>0</v>
      </c>
      <c r="AP1574" s="30">
        <v>7</v>
      </c>
      <c r="AQ1574" s="31">
        <v>6</v>
      </c>
      <c r="AR1574" s="31">
        <v>6</v>
      </c>
      <c r="AS1574" s="31">
        <v>6</v>
      </c>
      <c r="AT1574" s="32">
        <v>0</v>
      </c>
      <c r="AU1574" s="32">
        <v>0</v>
      </c>
      <c r="AV1574" s="32">
        <v>0</v>
      </c>
      <c r="AW1574" s="32">
        <v>0</v>
      </c>
      <c r="AX1574" s="32">
        <v>5</v>
      </c>
      <c r="AY1574" s="32">
        <v>0</v>
      </c>
      <c r="AZ1574" s="32">
        <v>0</v>
      </c>
      <c r="BA1574" s="32">
        <v>7</v>
      </c>
      <c r="BB1574" s="32">
        <v>0</v>
      </c>
      <c r="BC1574" s="32">
        <v>0</v>
      </c>
      <c r="BD1574" s="33">
        <v>7.2</v>
      </c>
      <c r="BE1574" s="33">
        <v>7.2</v>
      </c>
      <c r="BF1574" s="33">
        <v>7.2</v>
      </c>
      <c r="BG1574" s="33">
        <v>7.2</v>
      </c>
      <c r="BH1574" s="33">
        <v>7.2</v>
      </c>
      <c r="BI1574" s="33">
        <v>7.2</v>
      </c>
      <c r="BJ1574" s="34" t="s">
        <v>113</v>
      </c>
      <c r="BK1574" s="35">
        <v>6</v>
      </c>
      <c r="BL1574" t="str">
        <f>IF(BY1574&gt;LARGE(BZ1574:$CK1574,1),1,"")</f>
        <v/>
      </c>
      <c r="BM1574" t="str">
        <f>IF(BZ1574&gt;LARGE(CA1574:$CK1574,1),2,"")</f>
        <v/>
      </c>
      <c r="BN1574" t="str">
        <f>IF(CA1574&gt;LARGE(CB1574:$CK1574,1),2.2,"")</f>
        <v/>
      </c>
      <c r="BO1574" t="str">
        <f>IF(CB1574&gt;LARGE(CC1574:$CK1574,1),3,"")</f>
        <v/>
      </c>
      <c r="BP1574" t="str">
        <f>IF(CC1574&gt;LARGE(CD1574:$CK1574,1),3.2,"")</f>
        <v/>
      </c>
      <c r="BQ1574" t="str">
        <f>IF(CD1574&gt;LARGE(CE1574:$CK1574,1),4,"")</f>
        <v/>
      </c>
      <c r="BR1574" t="str">
        <f>IF(CE1574&gt;LARGE(CF1574:$CK1574,1),4.2,"")</f>
        <v/>
      </c>
      <c r="BS1574" t="str">
        <f>IF(CF1574&gt;LARGE(CG1574:$CK1574,1),5,"")</f>
        <v/>
      </c>
      <c r="BT1574" t="str">
        <f>IF(CG1574&gt;LARGE(CH1574:$CK1574,1),5.2,"")</f>
        <v/>
      </c>
      <c r="BU1574" t="str">
        <f>IF(CH1574&gt;LARGE(CI1574:$CK1574,1),6,"")</f>
        <v/>
      </c>
      <c r="BV1574" t="str">
        <f>IF(CI1574&gt;LARGE(CJ1574:$CK1574,1),6.2,"")</f>
        <v/>
      </c>
      <c r="BW1574">
        <f>IF(CJ1574&gt;LARGE(CK1574:$CK1574,1),7,"")</f>
        <v>7</v>
      </c>
      <c r="BX1574" t="str">
        <f t="shared" si="409"/>
        <v/>
      </c>
      <c r="BY1574" s="36">
        <f t="shared" si="410"/>
        <v>0</v>
      </c>
      <c r="BZ1574" s="36">
        <f t="shared" si="411"/>
        <v>0</v>
      </c>
      <c r="CA1574">
        <f t="shared" si="412"/>
        <v>0</v>
      </c>
      <c r="CB1574" s="36">
        <f t="shared" si="413"/>
        <v>0</v>
      </c>
      <c r="CC1574">
        <f t="shared" si="414"/>
        <v>0</v>
      </c>
      <c r="CD1574" s="36">
        <f t="shared" si="415"/>
        <v>0</v>
      </c>
      <c r="CE1574">
        <f t="shared" si="416"/>
        <v>0</v>
      </c>
      <c r="CF1574" s="36">
        <f t="shared" si="417"/>
        <v>1</v>
      </c>
      <c r="CG1574">
        <f t="shared" si="418"/>
        <v>0</v>
      </c>
      <c r="CH1574" s="36">
        <f t="shared" si="419"/>
        <v>0</v>
      </c>
      <c r="CI1574">
        <f t="shared" si="420"/>
        <v>0</v>
      </c>
      <c r="CJ1574" s="36">
        <f t="shared" si="421"/>
        <v>1</v>
      </c>
      <c r="CK1574">
        <f t="shared" si="422"/>
        <v>0</v>
      </c>
      <c r="DF1574">
        <f t="shared" si="425"/>
        <v>6</v>
      </c>
      <c r="DG1574" s="70">
        <f t="shared" si="423"/>
        <v>2</v>
      </c>
      <c r="DH1574" t="str">
        <f t="shared" si="424"/>
        <v/>
      </c>
    </row>
    <row r="1575" spans="1:112" x14ac:dyDescent="0.25">
      <c r="A1575" s="23">
        <v>152649</v>
      </c>
      <c r="B1575" s="24" t="s">
        <v>2064</v>
      </c>
      <c r="C1575" s="24" t="s">
        <v>585</v>
      </c>
      <c r="D1575" s="25" t="s">
        <v>1881</v>
      </c>
      <c r="E1575" s="26"/>
      <c r="F1575" s="27"/>
      <c r="G1575" s="27"/>
      <c r="H1575" s="27"/>
      <c r="I1575" s="27"/>
      <c r="J1575" s="27"/>
      <c r="K1575" s="27"/>
      <c r="L1575" s="27"/>
      <c r="M1575" s="27"/>
      <c r="N1575" s="26"/>
      <c r="O1575" s="27"/>
      <c r="P1575" s="27"/>
      <c r="Q1575" s="28"/>
      <c r="R1575" s="28"/>
      <c r="S1575" s="28"/>
      <c r="T1575" s="29"/>
      <c r="U1575" s="28"/>
      <c r="V1575" s="30">
        <v>1</v>
      </c>
      <c r="W1575" s="30">
        <v>2</v>
      </c>
      <c r="X1575" s="30">
        <v>3</v>
      </c>
      <c r="Y1575" s="30">
        <v>4</v>
      </c>
      <c r="Z1575" s="30">
        <v>5</v>
      </c>
      <c r="AA1575" s="30">
        <v>6</v>
      </c>
      <c r="AB1575" s="30">
        <v>7</v>
      </c>
      <c r="AC1575" s="30" t="s">
        <v>113</v>
      </c>
      <c r="AD1575" s="30" t="s">
        <v>113</v>
      </c>
      <c r="AE1575" s="30" t="s">
        <v>113</v>
      </c>
      <c r="AF1575" s="30" t="s">
        <v>113</v>
      </c>
      <c r="AG1575" s="30" t="s">
        <v>113</v>
      </c>
      <c r="AH1575" s="30" t="s">
        <v>113</v>
      </c>
      <c r="AI1575" s="30" t="s">
        <v>113</v>
      </c>
      <c r="AJ1575" s="30" t="s">
        <v>113</v>
      </c>
      <c r="AK1575" s="30" t="s">
        <v>113</v>
      </c>
      <c r="AL1575" s="30" t="s">
        <v>113</v>
      </c>
      <c r="AM1575" s="30">
        <v>0</v>
      </c>
      <c r="AN1575" s="30">
        <v>23</v>
      </c>
      <c r="AO1575" s="30">
        <v>0</v>
      </c>
      <c r="AP1575" s="30">
        <v>7</v>
      </c>
      <c r="AQ1575" s="31" t="s">
        <v>113</v>
      </c>
      <c r="AR1575" s="31" t="s">
        <v>113</v>
      </c>
      <c r="AS1575" s="31" t="s">
        <v>113</v>
      </c>
      <c r="AT1575" s="32">
        <v>0</v>
      </c>
      <c r="AU1575" s="32">
        <v>0</v>
      </c>
      <c r="AV1575" s="32">
        <v>0</v>
      </c>
      <c r="AW1575" s="32">
        <v>0</v>
      </c>
      <c r="AX1575" s="32">
        <v>0</v>
      </c>
      <c r="AY1575" s="32">
        <v>0</v>
      </c>
      <c r="AZ1575" s="32">
        <v>0</v>
      </c>
      <c r="BA1575" s="32">
        <v>0</v>
      </c>
      <c r="BB1575" s="32">
        <v>0</v>
      </c>
      <c r="BC1575" s="32">
        <v>0</v>
      </c>
      <c r="BD1575" s="33">
        <v>7.2</v>
      </c>
      <c r="BE1575" s="33">
        <v>7.2</v>
      </c>
      <c r="BF1575" s="33">
        <v>7.2</v>
      </c>
      <c r="BG1575" s="33">
        <v>7.2</v>
      </c>
      <c r="BH1575" s="33">
        <v>7.2</v>
      </c>
      <c r="BI1575" s="33">
        <v>7.2</v>
      </c>
      <c r="BJ1575" s="34" t="s">
        <v>113</v>
      </c>
      <c r="BK1575" s="35" t="s">
        <v>113</v>
      </c>
      <c r="BL1575" t="str">
        <f>IF(BY1575&gt;LARGE(BZ1575:$CK1575,1),1,"")</f>
        <v/>
      </c>
      <c r="BM1575" t="str">
        <f>IF(BZ1575&gt;LARGE(CA1575:$CK1575,1),2,"")</f>
        <v/>
      </c>
      <c r="BN1575" t="str">
        <f>IF(CA1575&gt;LARGE(CB1575:$CK1575,1),2.2,"")</f>
        <v/>
      </c>
      <c r="BO1575" t="str">
        <f>IF(CB1575&gt;LARGE(CC1575:$CK1575,1),3,"")</f>
        <v/>
      </c>
      <c r="BP1575" t="str">
        <f>IF(CC1575&gt;LARGE(CD1575:$CK1575,1),3.2,"")</f>
        <v/>
      </c>
      <c r="BQ1575" t="str">
        <f>IF(CD1575&gt;LARGE(CE1575:$CK1575,1),4,"")</f>
        <v/>
      </c>
      <c r="BR1575" t="str">
        <f>IF(CE1575&gt;LARGE(CF1575:$CK1575,1),4.2,"")</f>
        <v/>
      </c>
      <c r="BS1575" t="str">
        <f>IF(CF1575&gt;LARGE(CG1575:$CK1575,1),5,"")</f>
        <v/>
      </c>
      <c r="BT1575" t="str">
        <f>IF(CG1575&gt;LARGE(CH1575:$CK1575,1),5.2,"")</f>
        <v/>
      </c>
      <c r="BU1575" t="str">
        <f>IF(CH1575&gt;LARGE(CI1575:$CK1575,1),6,"")</f>
        <v/>
      </c>
      <c r="BV1575" t="str">
        <f>IF(CI1575&gt;LARGE(CJ1575:$CK1575,1),6.2,"")</f>
        <v/>
      </c>
      <c r="BW1575" t="str">
        <f>IF(CJ1575&gt;LARGE(CK1575:$CK1575,1),7,"")</f>
        <v/>
      </c>
      <c r="BX1575" t="str">
        <f t="shared" si="409"/>
        <v/>
      </c>
      <c r="BY1575" s="36">
        <f t="shared" si="410"/>
        <v>0</v>
      </c>
      <c r="BZ1575" s="36">
        <f t="shared" si="411"/>
        <v>0</v>
      </c>
      <c r="CA1575">
        <f t="shared" si="412"/>
        <v>0</v>
      </c>
      <c r="CB1575" s="36">
        <f t="shared" si="413"/>
        <v>0</v>
      </c>
      <c r="CC1575">
        <f t="shared" si="414"/>
        <v>0</v>
      </c>
      <c r="CD1575" s="36">
        <f t="shared" si="415"/>
        <v>0</v>
      </c>
      <c r="CE1575">
        <f t="shared" si="416"/>
        <v>0</v>
      </c>
      <c r="CF1575" s="36">
        <f t="shared" si="417"/>
        <v>0</v>
      </c>
      <c r="CG1575">
        <f t="shared" si="418"/>
        <v>0</v>
      </c>
      <c r="CH1575" s="36">
        <f t="shared" si="419"/>
        <v>0</v>
      </c>
      <c r="CI1575">
        <f t="shared" si="420"/>
        <v>0</v>
      </c>
      <c r="CJ1575" s="36">
        <f t="shared" si="421"/>
        <v>0</v>
      </c>
      <c r="CK1575">
        <f t="shared" si="422"/>
        <v>0</v>
      </c>
      <c r="DF1575" t="str">
        <f t="shared" si="425"/>
        <v/>
      </c>
      <c r="DG1575" s="70">
        <f t="shared" si="423"/>
        <v>0</v>
      </c>
      <c r="DH1575" t="str">
        <f t="shared" si="424"/>
        <v/>
      </c>
    </row>
    <row r="1576" spans="1:112" x14ac:dyDescent="0.25">
      <c r="A1576" s="23">
        <v>122809</v>
      </c>
      <c r="B1576" s="24" t="s">
        <v>2064</v>
      </c>
      <c r="C1576" s="24" t="s">
        <v>2065</v>
      </c>
      <c r="D1576" s="25" t="s">
        <v>1881</v>
      </c>
      <c r="E1576" s="26"/>
      <c r="F1576" s="27"/>
      <c r="G1576" s="27"/>
      <c r="H1576" s="27"/>
      <c r="I1576" s="27"/>
      <c r="J1576" s="27"/>
      <c r="K1576" s="27"/>
      <c r="L1576" s="27"/>
      <c r="M1576" s="27"/>
      <c r="N1576" s="26"/>
      <c r="O1576" s="27"/>
      <c r="P1576" s="27"/>
      <c r="Q1576" s="28"/>
      <c r="R1576" s="28"/>
      <c r="S1576" s="28"/>
      <c r="T1576" s="29"/>
      <c r="U1576" s="28"/>
      <c r="V1576" s="30">
        <v>1</v>
      </c>
      <c r="W1576" s="30">
        <v>2</v>
      </c>
      <c r="X1576" s="30">
        <v>3</v>
      </c>
      <c r="Y1576" s="30">
        <v>4</v>
      </c>
      <c r="Z1576" s="30">
        <v>5</v>
      </c>
      <c r="AA1576" s="30">
        <v>6</v>
      </c>
      <c r="AB1576" s="30">
        <v>7</v>
      </c>
      <c r="AC1576" s="30" t="s">
        <v>113</v>
      </c>
      <c r="AD1576" s="30" t="s">
        <v>113</v>
      </c>
      <c r="AE1576" s="30" t="s">
        <v>113</v>
      </c>
      <c r="AF1576" s="30" t="s">
        <v>113</v>
      </c>
      <c r="AG1576" s="30" t="s">
        <v>113</v>
      </c>
      <c r="AH1576" s="30" t="s">
        <v>113</v>
      </c>
      <c r="AI1576" s="30" t="s">
        <v>113</v>
      </c>
      <c r="AJ1576" s="30" t="s">
        <v>113</v>
      </c>
      <c r="AK1576" s="30" t="s">
        <v>113</v>
      </c>
      <c r="AL1576" s="30" t="s">
        <v>113</v>
      </c>
      <c r="AM1576" s="30">
        <v>0</v>
      </c>
      <c r="AN1576" s="30">
        <v>23</v>
      </c>
      <c r="AO1576" s="30">
        <v>0</v>
      </c>
      <c r="AP1576" s="30">
        <v>7</v>
      </c>
      <c r="AQ1576" s="31" t="s">
        <v>113</v>
      </c>
      <c r="AR1576" s="31" t="s">
        <v>113</v>
      </c>
      <c r="AS1576" s="31" t="s">
        <v>113</v>
      </c>
      <c r="AT1576" s="32">
        <v>0</v>
      </c>
      <c r="AU1576" s="32">
        <v>0</v>
      </c>
      <c r="AV1576" s="32">
        <v>0</v>
      </c>
      <c r="AW1576" s="32">
        <v>0</v>
      </c>
      <c r="AX1576" s="32">
        <v>0</v>
      </c>
      <c r="AY1576" s="32">
        <v>0</v>
      </c>
      <c r="AZ1576" s="32">
        <v>0</v>
      </c>
      <c r="BA1576" s="32">
        <v>0</v>
      </c>
      <c r="BB1576" s="32">
        <v>0</v>
      </c>
      <c r="BC1576" s="32">
        <v>0</v>
      </c>
      <c r="BD1576" s="33">
        <v>7.2</v>
      </c>
      <c r="BE1576" s="33">
        <v>7.2</v>
      </c>
      <c r="BF1576" s="33">
        <v>7.2</v>
      </c>
      <c r="BG1576" s="33">
        <v>7.2</v>
      </c>
      <c r="BH1576" s="33">
        <v>7.2</v>
      </c>
      <c r="BI1576" s="33">
        <v>7.2</v>
      </c>
      <c r="BJ1576" s="34" t="s">
        <v>113</v>
      </c>
      <c r="BK1576" s="35" t="s">
        <v>113</v>
      </c>
      <c r="BL1576" t="str">
        <f>IF(BY1576&gt;LARGE(BZ1576:$CK1576,1),1,"")</f>
        <v/>
      </c>
      <c r="BM1576" t="str">
        <f>IF(BZ1576&gt;LARGE(CA1576:$CK1576,1),2,"")</f>
        <v/>
      </c>
      <c r="BN1576" t="str">
        <f>IF(CA1576&gt;LARGE(CB1576:$CK1576,1),2.2,"")</f>
        <v/>
      </c>
      <c r="BO1576" t="str">
        <f>IF(CB1576&gt;LARGE(CC1576:$CK1576,1),3,"")</f>
        <v/>
      </c>
      <c r="BP1576" t="str">
        <f>IF(CC1576&gt;LARGE(CD1576:$CK1576,1),3.2,"")</f>
        <v/>
      </c>
      <c r="BQ1576" t="str">
        <f>IF(CD1576&gt;LARGE(CE1576:$CK1576,1),4,"")</f>
        <v/>
      </c>
      <c r="BR1576" t="str">
        <f>IF(CE1576&gt;LARGE(CF1576:$CK1576,1),4.2,"")</f>
        <v/>
      </c>
      <c r="BS1576" t="str">
        <f>IF(CF1576&gt;LARGE(CG1576:$CK1576,1),5,"")</f>
        <v/>
      </c>
      <c r="BT1576" t="str">
        <f>IF(CG1576&gt;LARGE(CH1576:$CK1576,1),5.2,"")</f>
        <v/>
      </c>
      <c r="BU1576" t="str">
        <f>IF(CH1576&gt;LARGE(CI1576:$CK1576,1),6,"")</f>
        <v/>
      </c>
      <c r="BV1576" t="str">
        <f>IF(CI1576&gt;LARGE(CJ1576:$CK1576,1),6.2,"")</f>
        <v/>
      </c>
      <c r="BW1576" t="str">
        <f>IF(CJ1576&gt;LARGE(CK1576:$CK1576,1),7,"")</f>
        <v/>
      </c>
      <c r="BX1576" t="str">
        <f t="shared" si="409"/>
        <v/>
      </c>
      <c r="BY1576" s="36">
        <f t="shared" si="410"/>
        <v>0</v>
      </c>
      <c r="BZ1576" s="36">
        <f t="shared" si="411"/>
        <v>0</v>
      </c>
      <c r="CA1576">
        <f t="shared" si="412"/>
        <v>0</v>
      </c>
      <c r="CB1576" s="36">
        <f t="shared" si="413"/>
        <v>0</v>
      </c>
      <c r="CC1576">
        <f t="shared" si="414"/>
        <v>0</v>
      </c>
      <c r="CD1576" s="36">
        <f t="shared" si="415"/>
        <v>0</v>
      </c>
      <c r="CE1576">
        <f t="shared" si="416"/>
        <v>0</v>
      </c>
      <c r="CF1576" s="36">
        <f t="shared" si="417"/>
        <v>0</v>
      </c>
      <c r="CG1576">
        <f t="shared" si="418"/>
        <v>0</v>
      </c>
      <c r="CH1576" s="36">
        <f t="shared" si="419"/>
        <v>0</v>
      </c>
      <c r="CI1576">
        <f t="shared" si="420"/>
        <v>0</v>
      </c>
      <c r="CJ1576" s="36">
        <f t="shared" si="421"/>
        <v>0</v>
      </c>
      <c r="CK1576">
        <f t="shared" si="422"/>
        <v>0</v>
      </c>
      <c r="DF1576" t="str">
        <f t="shared" si="425"/>
        <v/>
      </c>
      <c r="DG1576" s="70">
        <f t="shared" si="423"/>
        <v>0</v>
      </c>
      <c r="DH1576" t="str">
        <f t="shared" si="424"/>
        <v/>
      </c>
    </row>
    <row r="1577" spans="1:112" x14ac:dyDescent="0.25">
      <c r="A1577" s="23">
        <v>111820</v>
      </c>
      <c r="B1577" s="24" t="s">
        <v>2066</v>
      </c>
      <c r="C1577" s="24" t="s">
        <v>739</v>
      </c>
      <c r="D1577" s="25" t="s">
        <v>1881</v>
      </c>
      <c r="E1577" s="26"/>
      <c r="F1577" s="27"/>
      <c r="G1577" s="27"/>
      <c r="H1577" s="27"/>
      <c r="I1577" s="27"/>
      <c r="J1577" s="27"/>
      <c r="K1577" s="27"/>
      <c r="L1577" s="27"/>
      <c r="M1577" s="27"/>
      <c r="N1577" s="26"/>
      <c r="O1577" s="27"/>
      <c r="P1577" s="27">
        <v>7</v>
      </c>
      <c r="Q1577" s="28"/>
      <c r="R1577" s="28"/>
      <c r="S1577" s="28"/>
      <c r="T1577" s="29"/>
      <c r="U1577" s="28"/>
      <c r="V1577" s="30">
        <v>1</v>
      </c>
      <c r="W1577" s="30">
        <v>2</v>
      </c>
      <c r="X1577" s="30">
        <v>3</v>
      </c>
      <c r="Y1577" s="30">
        <v>4</v>
      </c>
      <c r="Z1577" s="30">
        <v>5</v>
      </c>
      <c r="AA1577" s="30">
        <v>6</v>
      </c>
      <c r="AB1577" s="30">
        <v>7</v>
      </c>
      <c r="AC1577" s="30" t="s">
        <v>113</v>
      </c>
      <c r="AD1577" s="30" t="s">
        <v>113</v>
      </c>
      <c r="AE1577" s="30" t="s">
        <v>113</v>
      </c>
      <c r="AF1577" s="30" t="s">
        <v>113</v>
      </c>
      <c r="AG1577" s="30" t="s">
        <v>113</v>
      </c>
      <c r="AH1577" s="30" t="s">
        <v>113</v>
      </c>
      <c r="AI1577" s="30" t="s">
        <v>113</v>
      </c>
      <c r="AJ1577" s="30" t="s">
        <v>113</v>
      </c>
      <c r="AK1577" s="30" t="s">
        <v>113</v>
      </c>
      <c r="AL1577" s="30" t="s">
        <v>113</v>
      </c>
      <c r="AM1577" s="30">
        <v>0</v>
      </c>
      <c r="AN1577" s="30">
        <v>23</v>
      </c>
      <c r="AO1577" s="30">
        <v>0</v>
      </c>
      <c r="AP1577" s="30">
        <v>7</v>
      </c>
      <c r="AQ1577" s="31">
        <v>7</v>
      </c>
      <c r="AR1577" s="31">
        <v>7</v>
      </c>
      <c r="AS1577" s="31">
        <v>7</v>
      </c>
      <c r="AT1577" s="32">
        <v>0</v>
      </c>
      <c r="AU1577" s="32">
        <v>0</v>
      </c>
      <c r="AV1577" s="32">
        <v>0</v>
      </c>
      <c r="AW1577" s="32">
        <v>0</v>
      </c>
      <c r="AX1577" s="32">
        <v>0</v>
      </c>
      <c r="AY1577" s="32">
        <v>0</v>
      </c>
      <c r="AZ1577" s="32">
        <v>0</v>
      </c>
      <c r="BA1577" s="32">
        <v>0</v>
      </c>
      <c r="BB1577" s="32">
        <v>0</v>
      </c>
      <c r="BC1577" s="32">
        <v>0</v>
      </c>
      <c r="BD1577" s="33">
        <v>7.2</v>
      </c>
      <c r="BE1577" s="33">
        <v>7.2</v>
      </c>
      <c r="BF1577" s="33">
        <v>7.2</v>
      </c>
      <c r="BG1577" s="33">
        <v>7.2</v>
      </c>
      <c r="BH1577" s="33">
        <v>7.2</v>
      </c>
      <c r="BI1577" s="33">
        <v>7.2</v>
      </c>
      <c r="BJ1577" s="34" t="s">
        <v>113</v>
      </c>
      <c r="BK1577" s="35" t="s">
        <v>113</v>
      </c>
      <c r="BL1577" t="str">
        <f>IF(BY1577&gt;LARGE(BZ1577:$CK1577,1),1,"")</f>
        <v/>
      </c>
      <c r="BM1577" t="str">
        <f>IF(BZ1577&gt;LARGE(CA1577:$CK1577,1),2,"")</f>
        <v/>
      </c>
      <c r="BN1577" t="str">
        <f>IF(CA1577&gt;LARGE(CB1577:$CK1577,1),2.2,"")</f>
        <v/>
      </c>
      <c r="BO1577" t="str">
        <f>IF(CB1577&gt;LARGE(CC1577:$CK1577,1),3,"")</f>
        <v/>
      </c>
      <c r="BP1577" t="str">
        <f>IF(CC1577&gt;LARGE(CD1577:$CK1577,1),3.2,"")</f>
        <v/>
      </c>
      <c r="BQ1577" t="str">
        <f>IF(CD1577&gt;LARGE(CE1577:$CK1577,1),4,"")</f>
        <v/>
      </c>
      <c r="BR1577" t="str">
        <f>IF(CE1577&gt;LARGE(CF1577:$CK1577,1),4.2,"")</f>
        <v/>
      </c>
      <c r="BS1577" t="str">
        <f>IF(CF1577&gt;LARGE(CG1577:$CK1577,1),5,"")</f>
        <v/>
      </c>
      <c r="BT1577" t="str">
        <f>IF(CG1577&gt;LARGE(CH1577:$CK1577,1),5.2,"")</f>
        <v/>
      </c>
      <c r="BU1577" t="str">
        <f>IF(CH1577&gt;LARGE(CI1577:$CK1577,1),6,"")</f>
        <v/>
      </c>
      <c r="BV1577" t="str">
        <f>IF(CI1577&gt;LARGE(CJ1577:$CK1577,1),6.2,"")</f>
        <v/>
      </c>
      <c r="BW1577" t="str">
        <f>IF(CJ1577&gt;LARGE(CK1577:$CK1577,1),7,"")</f>
        <v/>
      </c>
      <c r="BX1577" t="str">
        <f t="shared" si="409"/>
        <v/>
      </c>
      <c r="BY1577" s="36">
        <f t="shared" si="410"/>
        <v>0</v>
      </c>
      <c r="BZ1577" s="36">
        <f t="shared" si="411"/>
        <v>0</v>
      </c>
      <c r="CA1577">
        <f t="shared" si="412"/>
        <v>0</v>
      </c>
      <c r="CB1577" s="36">
        <f t="shared" si="413"/>
        <v>0</v>
      </c>
      <c r="CC1577">
        <f t="shared" si="414"/>
        <v>0</v>
      </c>
      <c r="CD1577" s="36">
        <f t="shared" si="415"/>
        <v>0</v>
      </c>
      <c r="CE1577">
        <f t="shared" si="416"/>
        <v>0</v>
      </c>
      <c r="CF1577" s="36">
        <f t="shared" si="417"/>
        <v>0</v>
      </c>
      <c r="CG1577">
        <f t="shared" si="418"/>
        <v>0</v>
      </c>
      <c r="CH1577" s="36">
        <f t="shared" si="419"/>
        <v>0</v>
      </c>
      <c r="CI1577">
        <f t="shared" si="420"/>
        <v>0</v>
      </c>
      <c r="CJ1577" s="36">
        <f t="shared" si="421"/>
        <v>0</v>
      </c>
      <c r="CK1577">
        <f t="shared" si="422"/>
        <v>0</v>
      </c>
      <c r="DF1577">
        <f t="shared" si="425"/>
        <v>7</v>
      </c>
      <c r="DG1577" s="70">
        <f t="shared" si="423"/>
        <v>0</v>
      </c>
      <c r="DH1577" t="str">
        <f t="shared" si="424"/>
        <v/>
      </c>
    </row>
    <row r="1578" spans="1:112" x14ac:dyDescent="0.25">
      <c r="A1578" s="23">
        <v>147012</v>
      </c>
      <c r="B1578" s="24" t="s">
        <v>2067</v>
      </c>
      <c r="C1578" s="24" t="s">
        <v>2068</v>
      </c>
      <c r="D1578" s="25" t="s">
        <v>1881</v>
      </c>
      <c r="E1578" s="26"/>
      <c r="F1578" s="27"/>
      <c r="G1578" s="27"/>
      <c r="H1578" s="27"/>
      <c r="I1578" s="27"/>
      <c r="J1578" s="27"/>
      <c r="K1578" s="27"/>
      <c r="L1578" s="27"/>
      <c r="M1578" s="27"/>
      <c r="N1578" s="26"/>
      <c r="O1578" s="27"/>
      <c r="P1578" s="27"/>
      <c r="Q1578" s="28"/>
      <c r="R1578" s="28"/>
      <c r="S1578" s="28"/>
      <c r="T1578" s="29"/>
      <c r="U1578" s="28"/>
      <c r="V1578" s="30">
        <v>1</v>
      </c>
      <c r="W1578" s="30">
        <v>2</v>
      </c>
      <c r="X1578" s="30">
        <v>3</v>
      </c>
      <c r="Y1578" s="30">
        <v>4</v>
      </c>
      <c r="Z1578" s="30">
        <v>5</v>
      </c>
      <c r="AA1578" s="30">
        <v>6</v>
      </c>
      <c r="AB1578" s="30">
        <v>7</v>
      </c>
      <c r="AC1578" s="30" t="s">
        <v>113</v>
      </c>
      <c r="AD1578" s="30" t="s">
        <v>113</v>
      </c>
      <c r="AE1578" s="30" t="s">
        <v>113</v>
      </c>
      <c r="AF1578" s="30" t="s">
        <v>113</v>
      </c>
      <c r="AG1578" s="30" t="s">
        <v>113</v>
      </c>
      <c r="AH1578" s="30" t="s">
        <v>113</v>
      </c>
      <c r="AI1578" s="30" t="s">
        <v>113</v>
      </c>
      <c r="AJ1578" s="30" t="s">
        <v>113</v>
      </c>
      <c r="AK1578" s="30" t="s">
        <v>113</v>
      </c>
      <c r="AL1578" s="30" t="s">
        <v>113</v>
      </c>
      <c r="AM1578" s="30">
        <v>0</v>
      </c>
      <c r="AN1578" s="30">
        <v>23</v>
      </c>
      <c r="AO1578" s="30">
        <v>0</v>
      </c>
      <c r="AP1578" s="30">
        <v>7</v>
      </c>
      <c r="AQ1578" s="31" t="s">
        <v>113</v>
      </c>
      <c r="AR1578" s="31" t="s">
        <v>113</v>
      </c>
      <c r="AS1578" s="31" t="s">
        <v>113</v>
      </c>
      <c r="AT1578" s="32">
        <v>0</v>
      </c>
      <c r="AU1578" s="32">
        <v>0</v>
      </c>
      <c r="AV1578" s="32">
        <v>0</v>
      </c>
      <c r="AW1578" s="32">
        <v>0</v>
      </c>
      <c r="AX1578" s="32">
        <v>0</v>
      </c>
      <c r="AY1578" s="32">
        <v>0</v>
      </c>
      <c r="AZ1578" s="32">
        <v>0</v>
      </c>
      <c r="BA1578" s="32">
        <v>0</v>
      </c>
      <c r="BB1578" s="32">
        <v>0</v>
      </c>
      <c r="BC1578" s="32">
        <v>0</v>
      </c>
      <c r="BD1578" s="33">
        <v>7.2</v>
      </c>
      <c r="BE1578" s="33">
        <v>7.2</v>
      </c>
      <c r="BF1578" s="33">
        <v>7.2</v>
      </c>
      <c r="BG1578" s="33">
        <v>7.2</v>
      </c>
      <c r="BH1578" s="33">
        <v>7.2</v>
      </c>
      <c r="BI1578" s="33">
        <v>7.2</v>
      </c>
      <c r="BJ1578" s="34" t="s">
        <v>113</v>
      </c>
      <c r="BK1578" s="35" t="s">
        <v>113</v>
      </c>
      <c r="BL1578" t="str">
        <f>IF(BY1578&gt;LARGE(BZ1578:$CK1578,1),1,"")</f>
        <v/>
      </c>
      <c r="BM1578" t="str">
        <f>IF(BZ1578&gt;LARGE(CA1578:$CK1578,1),2,"")</f>
        <v/>
      </c>
      <c r="BN1578" t="str">
        <f>IF(CA1578&gt;LARGE(CB1578:$CK1578,1),2.2,"")</f>
        <v/>
      </c>
      <c r="BO1578" t="str">
        <f>IF(CB1578&gt;LARGE(CC1578:$CK1578,1),3,"")</f>
        <v/>
      </c>
      <c r="BP1578" t="str">
        <f>IF(CC1578&gt;LARGE(CD1578:$CK1578,1),3.2,"")</f>
        <v/>
      </c>
      <c r="BQ1578" t="str">
        <f>IF(CD1578&gt;LARGE(CE1578:$CK1578,1),4,"")</f>
        <v/>
      </c>
      <c r="BR1578" t="str">
        <f>IF(CE1578&gt;LARGE(CF1578:$CK1578,1),4.2,"")</f>
        <v/>
      </c>
      <c r="BS1578" t="str">
        <f>IF(CF1578&gt;LARGE(CG1578:$CK1578,1),5,"")</f>
        <v/>
      </c>
      <c r="BT1578" t="str">
        <f>IF(CG1578&gt;LARGE(CH1578:$CK1578,1),5.2,"")</f>
        <v/>
      </c>
      <c r="BU1578" t="str">
        <f>IF(CH1578&gt;LARGE(CI1578:$CK1578,1),6,"")</f>
        <v/>
      </c>
      <c r="BV1578" t="str">
        <f>IF(CI1578&gt;LARGE(CJ1578:$CK1578,1),6.2,"")</f>
        <v/>
      </c>
      <c r="BW1578" t="str">
        <f>IF(CJ1578&gt;LARGE(CK1578:$CK1578,1),7,"")</f>
        <v/>
      </c>
      <c r="BX1578" t="str">
        <f t="shared" si="409"/>
        <v/>
      </c>
      <c r="BY1578" s="36">
        <f t="shared" si="410"/>
        <v>0</v>
      </c>
      <c r="BZ1578" s="36">
        <f t="shared" si="411"/>
        <v>0</v>
      </c>
      <c r="CA1578">
        <f t="shared" si="412"/>
        <v>0</v>
      </c>
      <c r="CB1578" s="36">
        <f t="shared" si="413"/>
        <v>0</v>
      </c>
      <c r="CC1578">
        <f t="shared" si="414"/>
        <v>0</v>
      </c>
      <c r="CD1578" s="36">
        <f t="shared" si="415"/>
        <v>0</v>
      </c>
      <c r="CE1578">
        <f t="shared" si="416"/>
        <v>0</v>
      </c>
      <c r="CF1578" s="36">
        <f t="shared" si="417"/>
        <v>0</v>
      </c>
      <c r="CG1578">
        <f t="shared" si="418"/>
        <v>0</v>
      </c>
      <c r="CH1578" s="36">
        <f t="shared" si="419"/>
        <v>0</v>
      </c>
      <c r="CI1578">
        <f t="shared" si="420"/>
        <v>0</v>
      </c>
      <c r="CJ1578" s="36">
        <f t="shared" si="421"/>
        <v>0</v>
      </c>
      <c r="CK1578">
        <f t="shared" si="422"/>
        <v>0</v>
      </c>
      <c r="DF1578" t="str">
        <f t="shared" si="425"/>
        <v/>
      </c>
      <c r="DG1578" s="70">
        <f t="shared" si="423"/>
        <v>0</v>
      </c>
      <c r="DH1578" t="str">
        <f t="shared" si="424"/>
        <v/>
      </c>
    </row>
    <row r="1579" spans="1:112" x14ac:dyDescent="0.25">
      <c r="A1579" s="23">
        <v>118836</v>
      </c>
      <c r="B1579" s="24" t="s">
        <v>1449</v>
      </c>
      <c r="C1579" s="24" t="s">
        <v>190</v>
      </c>
      <c r="D1579" s="25" t="s">
        <v>1881</v>
      </c>
      <c r="E1579" s="26"/>
      <c r="F1579" s="27"/>
      <c r="G1579" s="27"/>
      <c r="H1579" s="27"/>
      <c r="I1579" s="27"/>
      <c r="J1579" s="27"/>
      <c r="K1579" s="27"/>
      <c r="L1579" s="27"/>
      <c r="M1579" s="27"/>
      <c r="N1579" s="26">
        <v>2</v>
      </c>
      <c r="O1579" s="27">
        <v>1</v>
      </c>
      <c r="P1579" s="27">
        <v>1</v>
      </c>
      <c r="Q1579" s="28"/>
      <c r="R1579" s="28"/>
      <c r="S1579" s="28"/>
      <c r="T1579" s="29"/>
      <c r="U1579" s="28"/>
      <c r="V1579" s="30">
        <v>1</v>
      </c>
      <c r="W1579" s="30">
        <v>2</v>
      </c>
      <c r="X1579" s="30">
        <v>3</v>
      </c>
      <c r="Y1579" s="30">
        <v>4</v>
      </c>
      <c r="Z1579" s="30">
        <v>5</v>
      </c>
      <c r="AA1579" s="30">
        <v>6</v>
      </c>
      <c r="AB1579" s="30">
        <v>7</v>
      </c>
      <c r="AC1579" s="30" t="s">
        <v>113</v>
      </c>
      <c r="AD1579" s="30" t="s">
        <v>113</v>
      </c>
      <c r="AE1579" s="30" t="s">
        <v>113</v>
      </c>
      <c r="AF1579" s="30" t="s">
        <v>113</v>
      </c>
      <c r="AG1579" s="30" t="s">
        <v>113</v>
      </c>
      <c r="AH1579" s="30" t="s">
        <v>113</v>
      </c>
      <c r="AI1579" s="30" t="s">
        <v>113</v>
      </c>
      <c r="AJ1579" s="30" t="s">
        <v>113</v>
      </c>
      <c r="AK1579" s="30" t="s">
        <v>113</v>
      </c>
      <c r="AL1579" s="30" t="s">
        <v>113</v>
      </c>
      <c r="AM1579" s="30">
        <v>0</v>
      </c>
      <c r="AN1579" s="30">
        <v>23</v>
      </c>
      <c r="AO1579" s="30">
        <v>5</v>
      </c>
      <c r="AP1579" s="30">
        <v>2</v>
      </c>
      <c r="AQ1579" s="31">
        <v>1</v>
      </c>
      <c r="AR1579" s="31">
        <v>1</v>
      </c>
      <c r="AS1579" s="31">
        <v>1</v>
      </c>
      <c r="AT1579" s="32">
        <v>1</v>
      </c>
      <c r="AU1579" s="32">
        <v>1</v>
      </c>
      <c r="AV1579" s="32">
        <v>1</v>
      </c>
      <c r="AW1579" s="32">
        <v>1</v>
      </c>
      <c r="AX1579" s="32">
        <v>1</v>
      </c>
      <c r="AY1579" s="32">
        <v>1</v>
      </c>
      <c r="AZ1579" s="32">
        <v>1</v>
      </c>
      <c r="BA1579" s="32">
        <v>1</v>
      </c>
      <c r="BB1579" s="32">
        <v>1</v>
      </c>
      <c r="BC1579" s="32">
        <v>1</v>
      </c>
      <c r="BD1579" s="33">
        <v>7.2</v>
      </c>
      <c r="BE1579" s="33">
        <v>1</v>
      </c>
      <c r="BF1579" s="33">
        <v>1</v>
      </c>
      <c r="BG1579" s="33">
        <v>1</v>
      </c>
      <c r="BH1579" s="33">
        <v>1</v>
      </c>
      <c r="BI1579" s="33">
        <v>1</v>
      </c>
      <c r="BJ1579" s="34">
        <v>1</v>
      </c>
      <c r="BK1579" s="35">
        <v>1</v>
      </c>
      <c r="BL1579">
        <f>IF(BY1579&gt;LARGE(BZ1579:$CK1579,1),1,"")</f>
        <v>1</v>
      </c>
      <c r="BM1579" t="str">
        <f>IF(BZ1579&gt;LARGE(CA1579:$CK1579,1),2,"")</f>
        <v/>
      </c>
      <c r="BN1579" t="str">
        <f>IF(CA1579&gt;LARGE(CB1579:$CK1579,1),2.2,"")</f>
        <v/>
      </c>
      <c r="BO1579" t="str">
        <f>IF(CB1579&gt;LARGE(CC1579:$CK1579,1),3,"")</f>
        <v/>
      </c>
      <c r="BP1579" t="str">
        <f>IF(CC1579&gt;LARGE(CD1579:$CK1579,1),3.2,"")</f>
        <v/>
      </c>
      <c r="BQ1579" t="str">
        <f>IF(CD1579&gt;LARGE(CE1579:$CK1579,1),4,"")</f>
        <v/>
      </c>
      <c r="BR1579" t="str">
        <f>IF(CE1579&gt;LARGE(CF1579:$CK1579,1),4.2,"")</f>
        <v/>
      </c>
      <c r="BS1579" t="str">
        <f>IF(CF1579&gt;LARGE(CG1579:$CK1579,1),5,"")</f>
        <v/>
      </c>
      <c r="BT1579" t="str">
        <f>IF(CG1579&gt;LARGE(CH1579:$CK1579,1),5.2,"")</f>
        <v/>
      </c>
      <c r="BU1579" t="str">
        <f>IF(CH1579&gt;LARGE(CI1579:$CK1579,1),6,"")</f>
        <v/>
      </c>
      <c r="BV1579" t="str">
        <f>IF(CI1579&gt;LARGE(CJ1579:$CK1579,1),6.2,"")</f>
        <v/>
      </c>
      <c r="BW1579" t="str">
        <f>IF(CJ1579&gt;LARGE(CK1579:$CK1579,1),7,"")</f>
        <v/>
      </c>
      <c r="BX1579" t="str">
        <f t="shared" si="409"/>
        <v/>
      </c>
      <c r="BY1579" s="36">
        <f t="shared" si="410"/>
        <v>10</v>
      </c>
      <c r="BZ1579" s="36">
        <f t="shared" si="411"/>
        <v>0</v>
      </c>
      <c r="CA1579">
        <f t="shared" si="412"/>
        <v>0</v>
      </c>
      <c r="CB1579" s="36">
        <f t="shared" si="413"/>
        <v>0</v>
      </c>
      <c r="CC1579">
        <f t="shared" si="414"/>
        <v>0</v>
      </c>
      <c r="CD1579" s="36">
        <f t="shared" si="415"/>
        <v>0</v>
      </c>
      <c r="CE1579">
        <f t="shared" si="416"/>
        <v>0</v>
      </c>
      <c r="CF1579" s="36">
        <f t="shared" si="417"/>
        <v>0</v>
      </c>
      <c r="CG1579">
        <f t="shared" si="418"/>
        <v>0</v>
      </c>
      <c r="CH1579" s="36">
        <f t="shared" si="419"/>
        <v>0</v>
      </c>
      <c r="CI1579">
        <f t="shared" si="420"/>
        <v>0</v>
      </c>
      <c r="CJ1579" s="36">
        <f t="shared" si="421"/>
        <v>0</v>
      </c>
      <c r="CK1579">
        <f t="shared" si="422"/>
        <v>0</v>
      </c>
      <c r="DF1579">
        <f t="shared" si="425"/>
        <v>1</v>
      </c>
      <c r="DG1579" s="70">
        <f t="shared" si="423"/>
        <v>10</v>
      </c>
      <c r="DH1579" t="str">
        <f t="shared" si="424"/>
        <v/>
      </c>
    </row>
    <row r="1580" spans="1:112" x14ac:dyDescent="0.25">
      <c r="A1580" s="23">
        <v>142842</v>
      </c>
      <c r="B1580" s="24" t="s">
        <v>2069</v>
      </c>
      <c r="C1580" s="24" t="s">
        <v>950</v>
      </c>
      <c r="D1580" s="25" t="s">
        <v>1881</v>
      </c>
      <c r="E1580" s="26"/>
      <c r="F1580" s="27"/>
      <c r="G1580" s="27"/>
      <c r="H1580" s="27"/>
      <c r="I1580" s="27"/>
      <c r="J1580" s="27"/>
      <c r="K1580" s="27"/>
      <c r="L1580" s="27"/>
      <c r="M1580" s="27"/>
      <c r="N1580" s="26"/>
      <c r="O1580" s="27">
        <v>6</v>
      </c>
      <c r="P1580" s="27">
        <v>7</v>
      </c>
      <c r="Q1580" s="28"/>
      <c r="R1580" s="28"/>
      <c r="S1580" s="28"/>
      <c r="T1580" s="29"/>
      <c r="U1580" s="28"/>
      <c r="V1580" s="30">
        <v>1</v>
      </c>
      <c r="W1580" s="30">
        <v>2</v>
      </c>
      <c r="X1580" s="30">
        <v>3</v>
      </c>
      <c r="Y1580" s="30">
        <v>4</v>
      </c>
      <c r="Z1580" s="30">
        <v>5</v>
      </c>
      <c r="AA1580" s="30">
        <v>6</v>
      </c>
      <c r="AB1580" s="30">
        <v>7</v>
      </c>
      <c r="AC1580" s="30" t="s">
        <v>113</v>
      </c>
      <c r="AD1580" s="30" t="s">
        <v>113</v>
      </c>
      <c r="AE1580" s="30" t="s">
        <v>113</v>
      </c>
      <c r="AF1580" s="30" t="s">
        <v>113</v>
      </c>
      <c r="AG1580" s="30" t="s">
        <v>113</v>
      </c>
      <c r="AH1580" s="30" t="s">
        <v>113</v>
      </c>
      <c r="AI1580" s="30" t="s">
        <v>113</v>
      </c>
      <c r="AJ1580" s="30" t="s">
        <v>113</v>
      </c>
      <c r="AK1580" s="30" t="s">
        <v>113</v>
      </c>
      <c r="AL1580" s="30" t="s">
        <v>113</v>
      </c>
      <c r="AM1580" s="30">
        <v>0</v>
      </c>
      <c r="AN1580" s="30">
        <v>23</v>
      </c>
      <c r="AO1580" s="30">
        <v>0</v>
      </c>
      <c r="AP1580" s="30">
        <v>7</v>
      </c>
      <c r="AQ1580" s="31">
        <v>7</v>
      </c>
      <c r="AR1580" s="31">
        <v>7</v>
      </c>
      <c r="AS1580" s="31">
        <v>7</v>
      </c>
      <c r="AT1580" s="32">
        <v>0</v>
      </c>
      <c r="AU1580" s="32">
        <v>7</v>
      </c>
      <c r="AV1580" s="32">
        <v>7</v>
      </c>
      <c r="AW1580" s="32">
        <v>7</v>
      </c>
      <c r="AX1580" s="32">
        <v>7</v>
      </c>
      <c r="AY1580" s="32">
        <v>0</v>
      </c>
      <c r="AZ1580" s="32">
        <v>7</v>
      </c>
      <c r="BA1580" s="32">
        <v>7</v>
      </c>
      <c r="BB1580" s="32">
        <v>7</v>
      </c>
      <c r="BC1580" s="32">
        <v>7</v>
      </c>
      <c r="BD1580" s="33">
        <v>7.2</v>
      </c>
      <c r="BE1580" s="33">
        <v>7</v>
      </c>
      <c r="BF1580" s="33">
        <v>7</v>
      </c>
      <c r="BG1580" s="33">
        <v>7</v>
      </c>
      <c r="BH1580" s="33">
        <v>7</v>
      </c>
      <c r="BI1580" s="33">
        <v>7</v>
      </c>
      <c r="BJ1580" s="34">
        <v>7</v>
      </c>
      <c r="BK1580" s="35">
        <v>7</v>
      </c>
      <c r="BL1580" t="str">
        <f>IF(BY1580&gt;LARGE(BZ1580:$CK1580,1),1,"")</f>
        <v/>
      </c>
      <c r="BM1580" t="str">
        <f>IF(BZ1580&gt;LARGE(CA1580:$CK1580,1),2,"")</f>
        <v/>
      </c>
      <c r="BN1580" t="str">
        <f>IF(CA1580&gt;LARGE(CB1580:$CK1580,1),2.2,"")</f>
        <v/>
      </c>
      <c r="BO1580" t="str">
        <f>IF(CB1580&gt;LARGE(CC1580:$CK1580,1),3,"")</f>
        <v/>
      </c>
      <c r="BP1580" t="str">
        <f>IF(CC1580&gt;LARGE(CD1580:$CK1580,1),3.2,"")</f>
        <v/>
      </c>
      <c r="BQ1580" t="str">
        <f>IF(CD1580&gt;LARGE(CE1580:$CK1580,1),4,"")</f>
        <v/>
      </c>
      <c r="BR1580" t="str">
        <f>IF(CE1580&gt;LARGE(CF1580:$CK1580,1),4.2,"")</f>
        <v/>
      </c>
      <c r="BS1580" t="str">
        <f>IF(CF1580&gt;LARGE(CG1580:$CK1580,1),5,"")</f>
        <v/>
      </c>
      <c r="BT1580" t="str">
        <f>IF(CG1580&gt;LARGE(CH1580:$CK1580,1),5.2,"")</f>
        <v/>
      </c>
      <c r="BU1580" t="str">
        <f>IF(CH1580&gt;LARGE(CI1580:$CK1580,1),6,"")</f>
        <v/>
      </c>
      <c r="BV1580" t="str">
        <f>IF(CI1580&gt;LARGE(CJ1580:$CK1580,1),6.2,"")</f>
        <v/>
      </c>
      <c r="BW1580">
        <f>IF(CJ1580&gt;LARGE(CK1580:$CK1580,1),7,"")</f>
        <v>7</v>
      </c>
      <c r="BX1580" t="str">
        <f t="shared" si="409"/>
        <v/>
      </c>
      <c r="BY1580" s="36">
        <f t="shared" si="410"/>
        <v>0</v>
      </c>
      <c r="BZ1580" s="36">
        <f t="shared" si="411"/>
        <v>0</v>
      </c>
      <c r="CA1580">
        <f t="shared" si="412"/>
        <v>0</v>
      </c>
      <c r="CB1580" s="36">
        <f t="shared" si="413"/>
        <v>0</v>
      </c>
      <c r="CC1580">
        <f t="shared" si="414"/>
        <v>0</v>
      </c>
      <c r="CD1580" s="36">
        <f t="shared" si="415"/>
        <v>0</v>
      </c>
      <c r="CE1580">
        <f t="shared" si="416"/>
        <v>0</v>
      </c>
      <c r="CF1580" s="36">
        <f t="shared" si="417"/>
        <v>0</v>
      </c>
      <c r="CG1580">
        <f t="shared" si="418"/>
        <v>0</v>
      </c>
      <c r="CH1580" s="36">
        <f t="shared" si="419"/>
        <v>0</v>
      </c>
      <c r="CI1580">
        <f t="shared" si="420"/>
        <v>0</v>
      </c>
      <c r="CJ1580" s="36">
        <f t="shared" si="421"/>
        <v>8</v>
      </c>
      <c r="CK1580">
        <f t="shared" si="422"/>
        <v>0</v>
      </c>
      <c r="DF1580">
        <f t="shared" si="425"/>
        <v>7</v>
      </c>
      <c r="DG1580" s="70">
        <f t="shared" si="423"/>
        <v>8</v>
      </c>
      <c r="DH1580" t="str">
        <f t="shared" si="424"/>
        <v/>
      </c>
    </row>
    <row r="1581" spans="1:112" x14ac:dyDescent="0.25">
      <c r="A1581" s="23">
        <v>82082</v>
      </c>
      <c r="B1581" s="24" t="s">
        <v>2070</v>
      </c>
      <c r="C1581" s="24" t="s">
        <v>327</v>
      </c>
      <c r="D1581" s="25" t="s">
        <v>1881</v>
      </c>
      <c r="E1581" s="26"/>
      <c r="F1581" s="27"/>
      <c r="G1581" s="27"/>
      <c r="H1581" s="27"/>
      <c r="I1581" s="27"/>
      <c r="J1581" s="27"/>
      <c r="K1581" s="27"/>
      <c r="L1581" s="27"/>
      <c r="M1581" s="27"/>
      <c r="N1581" s="26">
        <v>7</v>
      </c>
      <c r="O1581" s="27">
        <v>7</v>
      </c>
      <c r="P1581" s="27">
        <v>7</v>
      </c>
      <c r="Q1581" s="28"/>
      <c r="R1581" s="28"/>
      <c r="S1581" s="28"/>
      <c r="T1581" s="29"/>
      <c r="U1581" s="28"/>
      <c r="V1581" s="30">
        <v>1</v>
      </c>
      <c r="W1581" s="30">
        <v>2</v>
      </c>
      <c r="X1581" s="30">
        <v>3</v>
      </c>
      <c r="Y1581" s="30">
        <v>4</v>
      </c>
      <c r="Z1581" s="30">
        <v>5</v>
      </c>
      <c r="AA1581" s="30">
        <v>6</v>
      </c>
      <c r="AB1581" s="30">
        <v>7</v>
      </c>
      <c r="AC1581" s="30" t="s">
        <v>113</v>
      </c>
      <c r="AD1581" s="30" t="s">
        <v>113</v>
      </c>
      <c r="AE1581" s="30" t="s">
        <v>113</v>
      </c>
      <c r="AF1581" s="30" t="s">
        <v>113</v>
      </c>
      <c r="AG1581" s="30" t="s">
        <v>113</v>
      </c>
      <c r="AH1581" s="30" t="s">
        <v>113</v>
      </c>
      <c r="AI1581" s="30" t="s">
        <v>113</v>
      </c>
      <c r="AJ1581" s="30" t="s">
        <v>113</v>
      </c>
      <c r="AK1581" s="30" t="s">
        <v>113</v>
      </c>
      <c r="AL1581" s="30" t="s">
        <v>113</v>
      </c>
      <c r="AM1581" s="30">
        <v>0</v>
      </c>
      <c r="AN1581" s="30">
        <v>23</v>
      </c>
      <c r="AO1581" s="30">
        <v>0</v>
      </c>
      <c r="AP1581" s="30">
        <v>7</v>
      </c>
      <c r="AQ1581" s="31">
        <v>7</v>
      </c>
      <c r="AR1581" s="31">
        <v>7</v>
      </c>
      <c r="AS1581" s="31">
        <v>7</v>
      </c>
      <c r="AT1581" s="32">
        <v>0</v>
      </c>
      <c r="AU1581" s="32">
        <v>7</v>
      </c>
      <c r="AV1581" s="32">
        <v>6</v>
      </c>
      <c r="AW1581" s="32">
        <v>0</v>
      </c>
      <c r="AX1581" s="32">
        <v>6</v>
      </c>
      <c r="AY1581" s="32">
        <v>0</v>
      </c>
      <c r="AZ1581" s="32">
        <v>5</v>
      </c>
      <c r="BA1581" s="32">
        <v>7</v>
      </c>
      <c r="BB1581" s="32">
        <v>7</v>
      </c>
      <c r="BC1581" s="32">
        <v>7</v>
      </c>
      <c r="BD1581" s="33">
        <v>7.2</v>
      </c>
      <c r="BE1581" s="33">
        <v>7.2</v>
      </c>
      <c r="BF1581" s="33">
        <v>7.2</v>
      </c>
      <c r="BG1581" s="33">
        <v>7.2</v>
      </c>
      <c r="BH1581" s="33">
        <v>7.2</v>
      </c>
      <c r="BI1581" s="33">
        <v>7.2</v>
      </c>
      <c r="BJ1581" s="34">
        <v>7</v>
      </c>
      <c r="BK1581" s="35">
        <v>7</v>
      </c>
      <c r="BL1581" t="str">
        <f>IF(BY1581&gt;LARGE(BZ1581:$CK1581,1),1,"")</f>
        <v/>
      </c>
      <c r="BM1581" t="str">
        <f>IF(BZ1581&gt;LARGE(CA1581:$CK1581,1),2,"")</f>
        <v/>
      </c>
      <c r="BN1581" t="str">
        <f>IF(CA1581&gt;LARGE(CB1581:$CK1581,1),2.2,"")</f>
        <v/>
      </c>
      <c r="BO1581" t="str">
        <f>IF(CB1581&gt;LARGE(CC1581:$CK1581,1),3,"")</f>
        <v/>
      </c>
      <c r="BP1581" t="str">
        <f>IF(CC1581&gt;LARGE(CD1581:$CK1581,1),3.2,"")</f>
        <v/>
      </c>
      <c r="BQ1581" t="str">
        <f>IF(CD1581&gt;LARGE(CE1581:$CK1581,1),4,"")</f>
        <v/>
      </c>
      <c r="BR1581" t="str">
        <f>IF(CE1581&gt;LARGE(CF1581:$CK1581,1),4.2,"")</f>
        <v/>
      </c>
      <c r="BS1581" t="str">
        <f>IF(CF1581&gt;LARGE(CG1581:$CK1581,1),5,"")</f>
        <v/>
      </c>
      <c r="BT1581" t="str">
        <f>IF(CG1581&gt;LARGE(CH1581:$CK1581,1),5.2,"")</f>
        <v/>
      </c>
      <c r="BU1581" t="str">
        <f>IF(CH1581&gt;LARGE(CI1581:$CK1581,1),6,"")</f>
        <v/>
      </c>
      <c r="BV1581" t="str">
        <f>IF(CI1581&gt;LARGE(CJ1581:$CK1581,1),6.2,"")</f>
        <v/>
      </c>
      <c r="BW1581">
        <f>IF(CJ1581&gt;LARGE(CK1581:$CK1581,1),7,"")</f>
        <v>7</v>
      </c>
      <c r="BX1581" t="str">
        <f t="shared" si="409"/>
        <v/>
      </c>
      <c r="BY1581" s="36">
        <f t="shared" si="410"/>
        <v>0</v>
      </c>
      <c r="BZ1581" s="36">
        <f t="shared" si="411"/>
        <v>0</v>
      </c>
      <c r="CA1581">
        <f t="shared" si="412"/>
        <v>0</v>
      </c>
      <c r="CB1581" s="36">
        <f t="shared" si="413"/>
        <v>0</v>
      </c>
      <c r="CC1581">
        <f t="shared" si="414"/>
        <v>0</v>
      </c>
      <c r="CD1581" s="36">
        <f t="shared" si="415"/>
        <v>0</v>
      </c>
      <c r="CE1581">
        <f t="shared" si="416"/>
        <v>0</v>
      </c>
      <c r="CF1581" s="36">
        <f t="shared" si="417"/>
        <v>1</v>
      </c>
      <c r="CG1581">
        <f t="shared" si="418"/>
        <v>0</v>
      </c>
      <c r="CH1581" s="36">
        <f t="shared" si="419"/>
        <v>2</v>
      </c>
      <c r="CI1581">
        <f t="shared" si="420"/>
        <v>0</v>
      </c>
      <c r="CJ1581" s="36">
        <f t="shared" si="421"/>
        <v>4</v>
      </c>
      <c r="CK1581">
        <f t="shared" si="422"/>
        <v>0</v>
      </c>
      <c r="DF1581">
        <f t="shared" si="425"/>
        <v>7</v>
      </c>
      <c r="DG1581" s="70">
        <f t="shared" si="423"/>
        <v>7</v>
      </c>
      <c r="DH1581" t="str">
        <f t="shared" si="424"/>
        <v/>
      </c>
    </row>
    <row r="1582" spans="1:112" x14ac:dyDescent="0.25">
      <c r="A1582" s="23">
        <v>37059</v>
      </c>
      <c r="B1582" s="24" t="s">
        <v>2071</v>
      </c>
      <c r="C1582" s="24" t="s">
        <v>2072</v>
      </c>
      <c r="D1582" s="25" t="s">
        <v>1881</v>
      </c>
      <c r="E1582" s="26"/>
      <c r="F1582" s="27"/>
      <c r="G1582" s="27"/>
      <c r="H1582" s="27"/>
      <c r="I1582" s="27"/>
      <c r="J1582" s="27"/>
      <c r="K1582" s="27"/>
      <c r="L1582" s="27"/>
      <c r="M1582" s="27">
        <v>6</v>
      </c>
      <c r="N1582" s="26">
        <v>6</v>
      </c>
      <c r="O1582" s="27">
        <v>5</v>
      </c>
      <c r="P1582" s="27">
        <v>6</v>
      </c>
      <c r="Q1582" s="28"/>
      <c r="R1582" s="28"/>
      <c r="S1582" s="28"/>
      <c r="T1582" s="29"/>
      <c r="U1582" s="28"/>
      <c r="V1582" s="30">
        <v>1</v>
      </c>
      <c r="W1582" s="30">
        <v>2</v>
      </c>
      <c r="X1582" s="30">
        <v>3</v>
      </c>
      <c r="Y1582" s="30">
        <v>4</v>
      </c>
      <c r="Z1582" s="30">
        <v>5</v>
      </c>
      <c r="AA1582" s="30">
        <v>6</v>
      </c>
      <c r="AB1582" s="30">
        <v>7</v>
      </c>
      <c r="AC1582" s="30" t="s">
        <v>113</v>
      </c>
      <c r="AD1582" s="30" t="s">
        <v>113</v>
      </c>
      <c r="AE1582" s="30" t="s">
        <v>113</v>
      </c>
      <c r="AF1582" s="30" t="s">
        <v>113</v>
      </c>
      <c r="AG1582" s="30" t="s">
        <v>113</v>
      </c>
      <c r="AH1582" s="30" t="s">
        <v>113</v>
      </c>
      <c r="AI1582" s="30" t="s">
        <v>113</v>
      </c>
      <c r="AJ1582" s="30" t="s">
        <v>113</v>
      </c>
      <c r="AK1582" s="30" t="s">
        <v>113</v>
      </c>
      <c r="AL1582" s="30" t="s">
        <v>113</v>
      </c>
      <c r="AM1582" s="30">
        <v>0</v>
      </c>
      <c r="AN1582" s="30">
        <v>23</v>
      </c>
      <c r="AO1582" s="30">
        <v>0</v>
      </c>
      <c r="AP1582" s="30">
        <v>7</v>
      </c>
      <c r="AQ1582" s="31">
        <v>6</v>
      </c>
      <c r="AR1582" s="31">
        <v>6</v>
      </c>
      <c r="AS1582" s="31">
        <v>6</v>
      </c>
      <c r="AT1582" s="32">
        <v>0</v>
      </c>
      <c r="AU1582" s="32">
        <v>0</v>
      </c>
      <c r="AV1582" s="32">
        <v>0</v>
      </c>
      <c r="AW1582" s="32">
        <v>0</v>
      </c>
      <c r="AX1582" s="32">
        <v>0</v>
      </c>
      <c r="AY1582" s="32">
        <v>0</v>
      </c>
      <c r="AZ1582" s="32">
        <v>0</v>
      </c>
      <c r="BA1582" s="32">
        <v>0</v>
      </c>
      <c r="BB1582" s="32">
        <v>0</v>
      </c>
      <c r="BC1582" s="32">
        <v>0</v>
      </c>
      <c r="BD1582" s="33">
        <v>7.2</v>
      </c>
      <c r="BE1582" s="33">
        <v>7.2</v>
      </c>
      <c r="BF1582" s="33">
        <v>7.2</v>
      </c>
      <c r="BG1582" s="33">
        <v>7.2</v>
      </c>
      <c r="BH1582" s="33">
        <v>7.2</v>
      </c>
      <c r="BI1582" s="33">
        <v>7.2</v>
      </c>
      <c r="BJ1582" s="34" t="s">
        <v>113</v>
      </c>
      <c r="BK1582" s="35" t="s">
        <v>113</v>
      </c>
      <c r="BL1582" t="str">
        <f>IF(BY1582&gt;LARGE(BZ1582:$CK1582,1),1,"")</f>
        <v/>
      </c>
      <c r="BM1582" t="str">
        <f>IF(BZ1582&gt;LARGE(CA1582:$CK1582,1),2,"")</f>
        <v/>
      </c>
      <c r="BN1582" t="str">
        <f>IF(CA1582&gt;LARGE(CB1582:$CK1582,1),2.2,"")</f>
        <v/>
      </c>
      <c r="BO1582" t="str">
        <f>IF(CB1582&gt;LARGE(CC1582:$CK1582,1),3,"")</f>
        <v/>
      </c>
      <c r="BP1582" t="str">
        <f>IF(CC1582&gt;LARGE(CD1582:$CK1582,1),3.2,"")</f>
        <v/>
      </c>
      <c r="BQ1582" t="str">
        <f>IF(CD1582&gt;LARGE(CE1582:$CK1582,1),4,"")</f>
        <v/>
      </c>
      <c r="BR1582" t="str">
        <f>IF(CE1582&gt;LARGE(CF1582:$CK1582,1),4.2,"")</f>
        <v/>
      </c>
      <c r="BS1582" t="str">
        <f>IF(CF1582&gt;LARGE(CG1582:$CK1582,1),5,"")</f>
        <v/>
      </c>
      <c r="BT1582" t="str">
        <f>IF(CG1582&gt;LARGE(CH1582:$CK1582,1),5.2,"")</f>
        <v/>
      </c>
      <c r="BU1582" t="str">
        <f>IF(CH1582&gt;LARGE(CI1582:$CK1582,1),6,"")</f>
        <v/>
      </c>
      <c r="BV1582" t="str">
        <f>IF(CI1582&gt;LARGE(CJ1582:$CK1582,1),6.2,"")</f>
        <v/>
      </c>
      <c r="BW1582" t="str">
        <f>IF(CJ1582&gt;LARGE(CK1582:$CK1582,1),7,"")</f>
        <v/>
      </c>
      <c r="BX1582" t="str">
        <f t="shared" si="409"/>
        <v/>
      </c>
      <c r="BY1582" s="36">
        <f t="shared" si="410"/>
        <v>0</v>
      </c>
      <c r="BZ1582" s="36">
        <f t="shared" si="411"/>
        <v>0</v>
      </c>
      <c r="CA1582">
        <f t="shared" si="412"/>
        <v>0</v>
      </c>
      <c r="CB1582" s="36">
        <f t="shared" si="413"/>
        <v>0</v>
      </c>
      <c r="CC1582">
        <f t="shared" si="414"/>
        <v>0</v>
      </c>
      <c r="CD1582" s="36">
        <f t="shared" si="415"/>
        <v>0</v>
      </c>
      <c r="CE1582">
        <f t="shared" si="416"/>
        <v>0</v>
      </c>
      <c r="CF1582" s="36">
        <f t="shared" si="417"/>
        <v>0</v>
      </c>
      <c r="CG1582">
        <f t="shared" si="418"/>
        <v>0</v>
      </c>
      <c r="CH1582" s="36">
        <f t="shared" si="419"/>
        <v>0</v>
      </c>
      <c r="CI1582">
        <f t="shared" si="420"/>
        <v>0</v>
      </c>
      <c r="CJ1582" s="36">
        <f t="shared" si="421"/>
        <v>0</v>
      </c>
      <c r="CK1582">
        <f t="shared" si="422"/>
        <v>0</v>
      </c>
      <c r="DG1582" s="70">
        <f t="shared" si="423"/>
        <v>0</v>
      </c>
      <c r="DH1582" t="str">
        <f t="shared" si="424"/>
        <v/>
      </c>
    </row>
    <row r="1583" spans="1:112" x14ac:dyDescent="0.25">
      <c r="A1583" s="23">
        <v>119015</v>
      </c>
      <c r="B1583" s="24" t="s">
        <v>2073</v>
      </c>
      <c r="C1583" s="24" t="s">
        <v>592</v>
      </c>
      <c r="D1583" s="25" t="s">
        <v>1881</v>
      </c>
      <c r="E1583" s="26"/>
      <c r="F1583" s="27">
        <v>5</v>
      </c>
      <c r="G1583" s="27">
        <v>3</v>
      </c>
      <c r="H1583" s="27">
        <v>2</v>
      </c>
      <c r="I1583" s="27">
        <v>1</v>
      </c>
      <c r="J1583" s="27">
        <v>1</v>
      </c>
      <c r="K1583" s="27">
        <v>1</v>
      </c>
      <c r="L1583" s="27">
        <v>1</v>
      </c>
      <c r="M1583" s="27">
        <v>1</v>
      </c>
      <c r="N1583" s="26">
        <v>3</v>
      </c>
      <c r="O1583" s="27">
        <v>3</v>
      </c>
      <c r="P1583" s="27">
        <v>1</v>
      </c>
      <c r="Q1583" s="28"/>
      <c r="R1583" s="28"/>
      <c r="S1583" s="28"/>
      <c r="T1583" s="29"/>
      <c r="U1583" s="28"/>
      <c r="V1583" s="30">
        <v>1</v>
      </c>
      <c r="W1583" s="30">
        <v>2</v>
      </c>
      <c r="X1583" s="30">
        <v>3</v>
      </c>
      <c r="Y1583" s="30">
        <v>4</v>
      </c>
      <c r="Z1583" s="30">
        <v>5</v>
      </c>
      <c r="AA1583" s="30">
        <v>6</v>
      </c>
      <c r="AB1583" s="30">
        <v>7</v>
      </c>
      <c r="AC1583" s="30" t="s">
        <v>113</v>
      </c>
      <c r="AD1583" s="30" t="s">
        <v>113</v>
      </c>
      <c r="AE1583" s="30" t="s">
        <v>113</v>
      </c>
      <c r="AF1583" s="30" t="s">
        <v>113</v>
      </c>
      <c r="AG1583" s="30" t="s">
        <v>113</v>
      </c>
      <c r="AH1583" s="30" t="s">
        <v>113</v>
      </c>
      <c r="AI1583" s="30" t="s">
        <v>113</v>
      </c>
      <c r="AJ1583" s="30" t="s">
        <v>113</v>
      </c>
      <c r="AK1583" s="30" t="s">
        <v>113</v>
      </c>
      <c r="AL1583" s="30" t="s">
        <v>113</v>
      </c>
      <c r="AM1583" s="30">
        <v>0</v>
      </c>
      <c r="AN1583" s="30">
        <v>23</v>
      </c>
      <c r="AO1583" s="30">
        <v>5</v>
      </c>
      <c r="AP1583" s="30">
        <v>2</v>
      </c>
      <c r="AQ1583" s="31">
        <v>1</v>
      </c>
      <c r="AR1583" s="31">
        <v>2</v>
      </c>
      <c r="AS1583" s="31">
        <v>2</v>
      </c>
      <c r="AT1583" s="32">
        <v>2</v>
      </c>
      <c r="AU1583" s="32">
        <v>2</v>
      </c>
      <c r="AV1583" s="32">
        <v>1</v>
      </c>
      <c r="AW1583" s="32">
        <v>1</v>
      </c>
      <c r="AX1583" s="32">
        <v>2</v>
      </c>
      <c r="AY1583" s="32">
        <v>2</v>
      </c>
      <c r="AZ1583" s="32">
        <v>0</v>
      </c>
      <c r="BA1583" s="32">
        <v>2</v>
      </c>
      <c r="BB1583" s="32">
        <v>2</v>
      </c>
      <c r="BC1583" s="32">
        <v>2</v>
      </c>
      <c r="BD1583" s="33">
        <v>7.2</v>
      </c>
      <c r="BE1583" s="33">
        <v>7.2</v>
      </c>
      <c r="BF1583" s="33">
        <v>7.2</v>
      </c>
      <c r="BG1583" s="33">
        <v>7.2</v>
      </c>
      <c r="BH1583" s="33">
        <v>2</v>
      </c>
      <c r="BI1583" s="33">
        <v>2</v>
      </c>
      <c r="BJ1583" s="34">
        <v>2</v>
      </c>
      <c r="BK1583" s="35">
        <v>2</v>
      </c>
      <c r="BL1583" t="str">
        <f>IF(BY1583&gt;LARGE(BZ1583:$CK1583,1),1,"")</f>
        <v/>
      </c>
      <c r="BM1583">
        <f>IF(BZ1583&gt;LARGE(CA1583:$CK1583,1),2,"")</f>
        <v>2</v>
      </c>
      <c r="BN1583" t="str">
        <f>IF(CA1583&gt;LARGE(CB1583:$CK1583,1),2.2,"")</f>
        <v/>
      </c>
      <c r="BO1583" t="str">
        <f>IF(CB1583&gt;LARGE(CC1583:$CK1583,1),3,"")</f>
        <v/>
      </c>
      <c r="BP1583" t="str">
        <f>IF(CC1583&gt;LARGE(CD1583:$CK1583,1),3.2,"")</f>
        <v/>
      </c>
      <c r="BQ1583" t="str">
        <f>IF(CD1583&gt;LARGE(CE1583:$CK1583,1),4,"")</f>
        <v/>
      </c>
      <c r="BR1583" t="str">
        <f>IF(CE1583&gt;LARGE(CF1583:$CK1583,1),4.2,"")</f>
        <v/>
      </c>
      <c r="BS1583" t="str">
        <f>IF(CF1583&gt;LARGE(CG1583:$CK1583,1),5,"")</f>
        <v/>
      </c>
      <c r="BT1583" t="str">
        <f>IF(CG1583&gt;LARGE(CH1583:$CK1583,1),5.2,"")</f>
        <v/>
      </c>
      <c r="BU1583" t="str">
        <f>IF(CH1583&gt;LARGE(CI1583:$CK1583,1),6,"")</f>
        <v/>
      </c>
      <c r="BV1583" t="str">
        <f>IF(CI1583&gt;LARGE(CJ1583:$CK1583,1),6.2,"")</f>
        <v/>
      </c>
      <c r="BW1583" t="str">
        <f>IF(CJ1583&gt;LARGE(CK1583:$CK1583,1),7,"")</f>
        <v/>
      </c>
      <c r="BX1583" t="str">
        <f t="shared" si="409"/>
        <v/>
      </c>
      <c r="BY1583" s="36">
        <f t="shared" si="410"/>
        <v>2</v>
      </c>
      <c r="BZ1583" s="36">
        <f t="shared" si="411"/>
        <v>7</v>
      </c>
      <c r="CA1583">
        <f t="shared" si="412"/>
        <v>0</v>
      </c>
      <c r="CB1583" s="36">
        <f t="shared" si="413"/>
        <v>0</v>
      </c>
      <c r="CC1583">
        <f t="shared" si="414"/>
        <v>0</v>
      </c>
      <c r="CD1583" s="36">
        <f t="shared" si="415"/>
        <v>0</v>
      </c>
      <c r="CE1583">
        <f t="shared" si="416"/>
        <v>0</v>
      </c>
      <c r="CF1583" s="36">
        <f t="shared" si="417"/>
        <v>0</v>
      </c>
      <c r="CG1583">
        <f t="shared" si="418"/>
        <v>0</v>
      </c>
      <c r="CH1583" s="36">
        <f t="shared" si="419"/>
        <v>0</v>
      </c>
      <c r="CI1583">
        <f t="shared" si="420"/>
        <v>0</v>
      </c>
      <c r="CJ1583" s="36">
        <f t="shared" si="421"/>
        <v>0</v>
      </c>
      <c r="CK1583">
        <f t="shared" si="422"/>
        <v>0</v>
      </c>
      <c r="DG1583" s="70">
        <f t="shared" si="423"/>
        <v>9</v>
      </c>
      <c r="DH1583" t="str">
        <f t="shared" si="424"/>
        <v/>
      </c>
    </row>
    <row r="1584" spans="1:112" x14ac:dyDescent="0.25">
      <c r="A1584" s="40">
        <v>39686</v>
      </c>
      <c r="B1584" s="24" t="s">
        <v>2074</v>
      </c>
      <c r="C1584" s="24" t="s">
        <v>1727</v>
      </c>
      <c r="D1584" s="25" t="s">
        <v>1881</v>
      </c>
      <c r="E1584" s="26"/>
      <c r="F1584" s="27"/>
      <c r="G1584" s="27">
        <v>6</v>
      </c>
      <c r="H1584" s="27">
        <v>7</v>
      </c>
      <c r="I1584" s="27">
        <v>5</v>
      </c>
      <c r="J1584" s="27">
        <v>5</v>
      </c>
      <c r="K1584" s="27">
        <v>6</v>
      </c>
      <c r="L1584" s="27">
        <v>6</v>
      </c>
      <c r="M1584" s="27">
        <v>6</v>
      </c>
      <c r="N1584" s="26">
        <v>6</v>
      </c>
      <c r="O1584" s="27">
        <v>7</v>
      </c>
      <c r="P1584" s="27">
        <v>5</v>
      </c>
      <c r="Q1584" s="28"/>
      <c r="R1584" s="28"/>
      <c r="S1584" s="28"/>
      <c r="T1584" s="29"/>
      <c r="U1584" s="28"/>
      <c r="V1584" s="30">
        <v>1</v>
      </c>
      <c r="W1584" s="30">
        <v>2</v>
      </c>
      <c r="X1584" s="30">
        <v>3</v>
      </c>
      <c r="Y1584" s="30">
        <v>4</v>
      </c>
      <c r="Z1584" s="30">
        <v>5</v>
      </c>
      <c r="AA1584" s="30">
        <v>6</v>
      </c>
      <c r="AB1584" s="30">
        <v>7</v>
      </c>
      <c r="AC1584" s="30" t="s">
        <v>113</v>
      </c>
      <c r="AD1584" s="30" t="s">
        <v>113</v>
      </c>
      <c r="AE1584" s="30" t="s">
        <v>113</v>
      </c>
      <c r="AF1584" s="30" t="s">
        <v>113</v>
      </c>
      <c r="AG1584" s="30" t="s">
        <v>113</v>
      </c>
      <c r="AH1584" s="30" t="s">
        <v>113</v>
      </c>
      <c r="AI1584" s="30" t="s">
        <v>113</v>
      </c>
      <c r="AJ1584" s="30" t="s">
        <v>113</v>
      </c>
      <c r="AK1584" s="30" t="s">
        <v>113</v>
      </c>
      <c r="AL1584" s="30" t="s">
        <v>113</v>
      </c>
      <c r="AM1584" s="30">
        <v>0</v>
      </c>
      <c r="AN1584" s="30">
        <v>23</v>
      </c>
      <c r="AO1584" s="30">
        <v>1</v>
      </c>
      <c r="AP1584" s="30">
        <v>6</v>
      </c>
      <c r="AQ1584" s="31">
        <v>5</v>
      </c>
      <c r="AR1584" s="31">
        <v>6</v>
      </c>
      <c r="AS1584" s="31">
        <v>6</v>
      </c>
      <c r="AT1584" s="32">
        <v>6</v>
      </c>
      <c r="AU1584" s="32">
        <v>6</v>
      </c>
      <c r="AV1584" s="32">
        <v>6</v>
      </c>
      <c r="AW1584" s="32">
        <v>6</v>
      </c>
      <c r="AX1584" s="32">
        <v>0</v>
      </c>
      <c r="AY1584" s="32">
        <v>6</v>
      </c>
      <c r="AZ1584" s="32">
        <v>6</v>
      </c>
      <c r="BA1584" s="32">
        <v>6</v>
      </c>
      <c r="BB1584" s="32">
        <v>6</v>
      </c>
      <c r="BC1584" s="32">
        <v>6</v>
      </c>
      <c r="BD1584" s="33">
        <v>7.2</v>
      </c>
      <c r="BE1584" s="33">
        <v>7.2</v>
      </c>
      <c r="BF1584" s="33">
        <v>6</v>
      </c>
      <c r="BG1584" s="33">
        <v>6</v>
      </c>
      <c r="BH1584" s="33">
        <v>6</v>
      </c>
      <c r="BI1584" s="33">
        <v>6</v>
      </c>
      <c r="BJ1584" s="34">
        <v>6</v>
      </c>
      <c r="BK1584" s="35">
        <v>6</v>
      </c>
      <c r="BL1584" t="str">
        <f>IF(BY1584&gt;LARGE(BZ1584:$CK1584,1),1,"")</f>
        <v/>
      </c>
      <c r="BM1584" t="str">
        <f>IF(BZ1584&gt;LARGE(CA1584:$CK1584,1),2,"")</f>
        <v/>
      </c>
      <c r="BN1584" t="str">
        <f>IF(CA1584&gt;LARGE(CB1584:$CK1584,1),2.2,"")</f>
        <v/>
      </c>
      <c r="BO1584" t="str">
        <f>IF(CB1584&gt;LARGE(CC1584:$CK1584,1),3,"")</f>
        <v/>
      </c>
      <c r="BP1584" t="str">
        <f>IF(CC1584&gt;LARGE(CD1584:$CK1584,1),3.2,"")</f>
        <v/>
      </c>
      <c r="BQ1584" t="str">
        <f>IF(CD1584&gt;LARGE(CE1584:$CK1584,1),4,"")</f>
        <v/>
      </c>
      <c r="BR1584" t="str">
        <f>IF(CE1584&gt;LARGE(CF1584:$CK1584,1),4.2,"")</f>
        <v/>
      </c>
      <c r="BS1584" t="str">
        <f>IF(CF1584&gt;LARGE(CG1584:$CK1584,1),5,"")</f>
        <v/>
      </c>
      <c r="BT1584" t="str">
        <f>IF(CG1584&gt;LARGE(CH1584:$CK1584,1),5.2,"")</f>
        <v/>
      </c>
      <c r="BU1584">
        <f>IF(CH1584&gt;LARGE(CI1584:$CK1584,1),6,"")</f>
        <v>6</v>
      </c>
      <c r="BV1584" t="str">
        <f>IF(CI1584&gt;LARGE(CJ1584:$CK1584,1),6.2,"")</f>
        <v/>
      </c>
      <c r="BW1584" t="str">
        <f>IF(CJ1584&gt;LARGE(CK1584:$CK1584,1),7,"")</f>
        <v/>
      </c>
      <c r="BX1584" t="str">
        <f t="shared" si="409"/>
        <v/>
      </c>
      <c r="BY1584" s="36">
        <f t="shared" si="410"/>
        <v>0</v>
      </c>
      <c r="BZ1584" s="36">
        <f t="shared" si="411"/>
        <v>0</v>
      </c>
      <c r="CA1584">
        <f t="shared" si="412"/>
        <v>0</v>
      </c>
      <c r="CB1584" s="36">
        <f t="shared" si="413"/>
        <v>0</v>
      </c>
      <c r="CC1584">
        <f t="shared" si="414"/>
        <v>0</v>
      </c>
      <c r="CD1584" s="36">
        <f t="shared" si="415"/>
        <v>0</v>
      </c>
      <c r="CE1584">
        <f t="shared" si="416"/>
        <v>0</v>
      </c>
      <c r="CF1584" s="36">
        <f t="shared" si="417"/>
        <v>0</v>
      </c>
      <c r="CG1584">
        <f t="shared" si="418"/>
        <v>0</v>
      </c>
      <c r="CH1584" s="36">
        <f t="shared" si="419"/>
        <v>9</v>
      </c>
      <c r="CI1584">
        <f t="shared" si="420"/>
        <v>0</v>
      </c>
      <c r="CJ1584" s="36">
        <f t="shared" si="421"/>
        <v>0</v>
      </c>
      <c r="CK1584">
        <f t="shared" si="422"/>
        <v>0</v>
      </c>
      <c r="DG1584" s="70">
        <f t="shared" si="423"/>
        <v>9</v>
      </c>
      <c r="DH1584" t="str">
        <f t="shared" si="424"/>
        <v/>
      </c>
    </row>
    <row r="1585" spans="1:112" x14ac:dyDescent="0.25">
      <c r="A1585" s="40">
        <v>67484</v>
      </c>
      <c r="B1585" s="24" t="s">
        <v>2075</v>
      </c>
      <c r="C1585" s="24" t="s">
        <v>1234</v>
      </c>
      <c r="D1585" s="25" t="s">
        <v>1881</v>
      </c>
      <c r="E1585" s="26">
        <v>4</v>
      </c>
      <c r="F1585" s="27">
        <v>4</v>
      </c>
      <c r="G1585" s="27">
        <v>5</v>
      </c>
      <c r="H1585" s="27">
        <v>6</v>
      </c>
      <c r="I1585" s="27">
        <v>5</v>
      </c>
      <c r="J1585" s="27">
        <v>6</v>
      </c>
      <c r="K1585" s="27"/>
      <c r="L1585" s="27">
        <v>6</v>
      </c>
      <c r="M1585" s="27">
        <v>6</v>
      </c>
      <c r="N1585" s="26">
        <v>6</v>
      </c>
      <c r="O1585" s="27"/>
      <c r="P1585" s="27">
        <v>6</v>
      </c>
      <c r="Q1585" s="28"/>
      <c r="R1585" s="28"/>
      <c r="S1585" s="28"/>
      <c r="T1585" s="29"/>
      <c r="U1585" s="28"/>
      <c r="V1585" s="30">
        <v>1</v>
      </c>
      <c r="W1585" s="30">
        <v>2</v>
      </c>
      <c r="X1585" s="30">
        <v>3</v>
      </c>
      <c r="Y1585" s="30">
        <v>4</v>
      </c>
      <c r="Z1585" s="30">
        <v>5</v>
      </c>
      <c r="AA1585" s="30">
        <v>6</v>
      </c>
      <c r="AB1585" s="30">
        <v>7</v>
      </c>
      <c r="AC1585" s="30" t="s">
        <v>113</v>
      </c>
      <c r="AD1585" s="30" t="s">
        <v>113</v>
      </c>
      <c r="AE1585" s="30" t="s">
        <v>113</v>
      </c>
      <c r="AF1585" s="30" t="s">
        <v>113</v>
      </c>
      <c r="AG1585" s="30" t="s">
        <v>113</v>
      </c>
      <c r="AH1585" s="30" t="s">
        <v>113</v>
      </c>
      <c r="AI1585" s="30" t="s">
        <v>113</v>
      </c>
      <c r="AJ1585" s="30" t="s">
        <v>113</v>
      </c>
      <c r="AK1585" s="30" t="s">
        <v>113</v>
      </c>
      <c r="AL1585" s="30" t="s">
        <v>113</v>
      </c>
      <c r="AM1585" s="30">
        <v>0</v>
      </c>
      <c r="AN1585" s="30">
        <v>23</v>
      </c>
      <c r="AO1585" s="30">
        <v>0</v>
      </c>
      <c r="AP1585" s="30">
        <v>7</v>
      </c>
      <c r="AQ1585" s="31">
        <v>6</v>
      </c>
      <c r="AR1585" s="31">
        <v>6</v>
      </c>
      <c r="AS1585" s="31">
        <v>6</v>
      </c>
      <c r="AT1585" s="32">
        <v>0</v>
      </c>
      <c r="AU1585" s="32">
        <v>0</v>
      </c>
      <c r="AV1585" s="32">
        <v>0</v>
      </c>
      <c r="AW1585" s="32">
        <v>0</v>
      </c>
      <c r="AX1585" s="32">
        <v>0</v>
      </c>
      <c r="AY1585" s="32">
        <v>0</v>
      </c>
      <c r="AZ1585" s="32">
        <v>0</v>
      </c>
      <c r="BA1585" s="32">
        <v>0</v>
      </c>
      <c r="BB1585" s="32">
        <v>0</v>
      </c>
      <c r="BC1585" s="32">
        <v>0</v>
      </c>
      <c r="BD1585" s="33">
        <v>7.2</v>
      </c>
      <c r="BE1585" s="33">
        <v>7.2</v>
      </c>
      <c r="BF1585" s="33">
        <v>7.2</v>
      </c>
      <c r="BG1585" s="33">
        <v>7.2</v>
      </c>
      <c r="BH1585" s="33">
        <v>7.2</v>
      </c>
      <c r="BI1585" s="33">
        <v>7.2</v>
      </c>
      <c r="BJ1585" s="34" t="s">
        <v>113</v>
      </c>
      <c r="BK1585" s="35" t="s">
        <v>113</v>
      </c>
      <c r="BL1585" t="str">
        <f>IF(BY1585&gt;LARGE(BZ1585:$CK1585,1),1,"")</f>
        <v/>
      </c>
      <c r="BM1585" t="str">
        <f>IF(BZ1585&gt;LARGE(CA1585:$CK1585,1),2,"")</f>
        <v/>
      </c>
      <c r="BN1585" t="str">
        <f>IF(CA1585&gt;LARGE(CB1585:$CK1585,1),2.2,"")</f>
        <v/>
      </c>
      <c r="BO1585" t="str">
        <f>IF(CB1585&gt;LARGE(CC1585:$CK1585,1),3,"")</f>
        <v/>
      </c>
      <c r="BP1585" t="str">
        <f>IF(CC1585&gt;LARGE(CD1585:$CK1585,1),3.2,"")</f>
        <v/>
      </c>
      <c r="BQ1585" t="str">
        <f>IF(CD1585&gt;LARGE(CE1585:$CK1585,1),4,"")</f>
        <v/>
      </c>
      <c r="BR1585" t="str">
        <f>IF(CE1585&gt;LARGE(CF1585:$CK1585,1),4.2,"")</f>
        <v/>
      </c>
      <c r="BS1585" t="str">
        <f>IF(CF1585&gt;LARGE(CG1585:$CK1585,1),5,"")</f>
        <v/>
      </c>
      <c r="BT1585" t="str">
        <f>IF(CG1585&gt;LARGE(CH1585:$CK1585,1),5.2,"")</f>
        <v/>
      </c>
      <c r="BU1585" t="str">
        <f>IF(CH1585&gt;LARGE(CI1585:$CK1585,1),6,"")</f>
        <v/>
      </c>
      <c r="BV1585" t="str">
        <f>IF(CI1585&gt;LARGE(CJ1585:$CK1585,1),6.2,"")</f>
        <v/>
      </c>
      <c r="BW1585" t="str">
        <f>IF(CJ1585&gt;LARGE(CK1585:$CK1585,1),7,"")</f>
        <v/>
      </c>
      <c r="BX1585" t="str">
        <f t="shared" si="409"/>
        <v/>
      </c>
      <c r="BY1585" s="36">
        <f t="shared" si="410"/>
        <v>0</v>
      </c>
      <c r="BZ1585" s="36">
        <f t="shared" si="411"/>
        <v>0</v>
      </c>
      <c r="CA1585">
        <f t="shared" si="412"/>
        <v>0</v>
      </c>
      <c r="CB1585" s="36">
        <f t="shared" si="413"/>
        <v>0</v>
      </c>
      <c r="CC1585">
        <f t="shared" si="414"/>
        <v>0</v>
      </c>
      <c r="CD1585" s="36">
        <f t="shared" si="415"/>
        <v>0</v>
      </c>
      <c r="CE1585">
        <f t="shared" si="416"/>
        <v>0</v>
      </c>
      <c r="CF1585" s="36">
        <f t="shared" si="417"/>
        <v>0</v>
      </c>
      <c r="CG1585">
        <f t="shared" si="418"/>
        <v>0</v>
      </c>
      <c r="CH1585" s="36">
        <f t="shared" si="419"/>
        <v>0</v>
      </c>
      <c r="CI1585">
        <f t="shared" si="420"/>
        <v>0</v>
      </c>
      <c r="CJ1585" s="36">
        <f t="shared" si="421"/>
        <v>0</v>
      </c>
      <c r="CK1585">
        <f t="shared" si="422"/>
        <v>0</v>
      </c>
      <c r="DG1585" s="70">
        <f t="shared" si="423"/>
        <v>0</v>
      </c>
      <c r="DH1585" t="str">
        <f t="shared" si="424"/>
        <v/>
      </c>
    </row>
    <row r="1586" spans="1:112" x14ac:dyDescent="0.25">
      <c r="A1586" s="23">
        <v>150364</v>
      </c>
      <c r="B1586" s="24" t="s">
        <v>2076</v>
      </c>
      <c r="C1586" s="24" t="s">
        <v>2077</v>
      </c>
      <c r="D1586" s="25" t="s">
        <v>1881</v>
      </c>
      <c r="E1586" s="26"/>
      <c r="F1586" s="27"/>
      <c r="G1586" s="27"/>
      <c r="H1586" s="27"/>
      <c r="I1586" s="27"/>
      <c r="J1586" s="27"/>
      <c r="K1586" s="27"/>
      <c r="L1586" s="27"/>
      <c r="M1586" s="27"/>
      <c r="N1586" s="26"/>
      <c r="O1586" s="27"/>
      <c r="P1586" s="27">
        <v>7</v>
      </c>
      <c r="Q1586" s="28"/>
      <c r="R1586" s="28"/>
      <c r="S1586" s="28"/>
      <c r="T1586" s="29"/>
      <c r="U1586" s="28"/>
      <c r="V1586" s="30">
        <v>1</v>
      </c>
      <c r="W1586" s="30">
        <v>2</v>
      </c>
      <c r="X1586" s="30">
        <v>3</v>
      </c>
      <c r="Y1586" s="30">
        <v>4</v>
      </c>
      <c r="Z1586" s="30">
        <v>5</v>
      </c>
      <c r="AA1586" s="30">
        <v>6</v>
      </c>
      <c r="AB1586" s="30">
        <v>7</v>
      </c>
      <c r="AC1586" s="30" t="s">
        <v>113</v>
      </c>
      <c r="AD1586" s="30" t="s">
        <v>113</v>
      </c>
      <c r="AE1586" s="30" t="s">
        <v>113</v>
      </c>
      <c r="AF1586" s="30" t="s">
        <v>113</v>
      </c>
      <c r="AG1586" s="30" t="s">
        <v>113</v>
      </c>
      <c r="AH1586" s="30" t="s">
        <v>113</v>
      </c>
      <c r="AI1586" s="30" t="s">
        <v>113</v>
      </c>
      <c r="AJ1586" s="30" t="s">
        <v>113</v>
      </c>
      <c r="AK1586" s="30" t="s">
        <v>113</v>
      </c>
      <c r="AL1586" s="30" t="s">
        <v>113</v>
      </c>
      <c r="AM1586" s="30">
        <v>0</v>
      </c>
      <c r="AN1586" s="30">
        <v>23</v>
      </c>
      <c r="AO1586" s="30">
        <v>0</v>
      </c>
      <c r="AP1586" s="30">
        <v>7</v>
      </c>
      <c r="AQ1586" s="31">
        <v>7</v>
      </c>
      <c r="AR1586" s="31">
        <v>7</v>
      </c>
      <c r="AS1586" s="31">
        <v>7</v>
      </c>
      <c r="AT1586" s="32">
        <v>0</v>
      </c>
      <c r="AU1586" s="32">
        <v>0</v>
      </c>
      <c r="AV1586" s="32">
        <v>0</v>
      </c>
      <c r="AW1586" s="32">
        <v>0</v>
      </c>
      <c r="AX1586" s="32">
        <v>0</v>
      </c>
      <c r="AY1586" s="32">
        <v>0</v>
      </c>
      <c r="AZ1586" s="32">
        <v>0</v>
      </c>
      <c r="BA1586" s="32">
        <v>0</v>
      </c>
      <c r="BB1586" s="32">
        <v>0</v>
      </c>
      <c r="BC1586" s="32">
        <v>0</v>
      </c>
      <c r="BD1586" s="33">
        <v>7.2</v>
      </c>
      <c r="BE1586" s="33">
        <v>7.2</v>
      </c>
      <c r="BF1586" s="33">
        <v>7.2</v>
      </c>
      <c r="BG1586" s="33">
        <v>7.2</v>
      </c>
      <c r="BH1586" s="33">
        <v>7.2</v>
      </c>
      <c r="BI1586" s="33">
        <v>7.2</v>
      </c>
      <c r="BJ1586" s="34" t="s">
        <v>113</v>
      </c>
      <c r="BK1586" s="35" t="s">
        <v>113</v>
      </c>
      <c r="BL1586" t="str">
        <f>IF(BY1586&gt;LARGE(BZ1586:$CK1586,1),1,"")</f>
        <v/>
      </c>
      <c r="BM1586" t="str">
        <f>IF(BZ1586&gt;LARGE(CA1586:$CK1586,1),2,"")</f>
        <v/>
      </c>
      <c r="BN1586" t="str">
        <f>IF(CA1586&gt;LARGE(CB1586:$CK1586,1),2.2,"")</f>
        <v/>
      </c>
      <c r="BO1586" t="str">
        <f>IF(CB1586&gt;LARGE(CC1586:$CK1586,1),3,"")</f>
        <v/>
      </c>
      <c r="BP1586" t="str">
        <f>IF(CC1586&gt;LARGE(CD1586:$CK1586,1),3.2,"")</f>
        <v/>
      </c>
      <c r="BQ1586" t="str">
        <f>IF(CD1586&gt;LARGE(CE1586:$CK1586,1),4,"")</f>
        <v/>
      </c>
      <c r="BR1586" t="str">
        <f>IF(CE1586&gt;LARGE(CF1586:$CK1586,1),4.2,"")</f>
        <v/>
      </c>
      <c r="BS1586" t="str">
        <f>IF(CF1586&gt;LARGE(CG1586:$CK1586,1),5,"")</f>
        <v/>
      </c>
      <c r="BT1586" t="str">
        <f>IF(CG1586&gt;LARGE(CH1586:$CK1586,1),5.2,"")</f>
        <v/>
      </c>
      <c r="BU1586" t="str">
        <f>IF(CH1586&gt;LARGE(CI1586:$CK1586,1),6,"")</f>
        <v/>
      </c>
      <c r="BV1586" t="str">
        <f>IF(CI1586&gt;LARGE(CJ1586:$CK1586,1),6.2,"")</f>
        <v/>
      </c>
      <c r="BW1586" t="str">
        <f>IF(CJ1586&gt;LARGE(CK1586:$CK1586,1),7,"")</f>
        <v/>
      </c>
      <c r="BX1586" t="str">
        <f t="shared" si="409"/>
        <v/>
      </c>
      <c r="BY1586" s="36">
        <f t="shared" si="410"/>
        <v>0</v>
      </c>
      <c r="BZ1586" s="36">
        <f t="shared" si="411"/>
        <v>0</v>
      </c>
      <c r="CA1586">
        <f t="shared" si="412"/>
        <v>0</v>
      </c>
      <c r="CB1586" s="36">
        <f t="shared" si="413"/>
        <v>0</v>
      </c>
      <c r="CC1586">
        <f t="shared" si="414"/>
        <v>0</v>
      </c>
      <c r="CD1586" s="36">
        <f t="shared" si="415"/>
        <v>0</v>
      </c>
      <c r="CE1586">
        <f t="shared" si="416"/>
        <v>0</v>
      </c>
      <c r="CF1586" s="36">
        <f t="shared" si="417"/>
        <v>0</v>
      </c>
      <c r="CG1586">
        <f t="shared" si="418"/>
        <v>0</v>
      </c>
      <c r="CH1586" s="36">
        <f t="shared" si="419"/>
        <v>0</v>
      </c>
      <c r="CI1586">
        <f t="shared" si="420"/>
        <v>0</v>
      </c>
      <c r="CJ1586" s="36">
        <f t="shared" si="421"/>
        <v>0</v>
      </c>
      <c r="CK1586">
        <f t="shared" si="422"/>
        <v>0</v>
      </c>
      <c r="DG1586" s="70">
        <f t="shared" si="423"/>
        <v>0</v>
      </c>
      <c r="DH1586" t="str">
        <f t="shared" si="424"/>
        <v/>
      </c>
    </row>
    <row r="1587" spans="1:112" x14ac:dyDescent="0.25">
      <c r="A1587" s="40">
        <v>102735</v>
      </c>
      <c r="B1587" s="24" t="s">
        <v>224</v>
      </c>
      <c r="C1587" s="24" t="s">
        <v>235</v>
      </c>
      <c r="D1587" s="25" t="s">
        <v>1881</v>
      </c>
      <c r="E1587" s="26">
        <v>2</v>
      </c>
      <c r="F1587" s="27">
        <v>1</v>
      </c>
      <c r="G1587" s="27">
        <v>3</v>
      </c>
      <c r="H1587" s="27">
        <v>2</v>
      </c>
      <c r="I1587" s="27">
        <v>3</v>
      </c>
      <c r="J1587" s="27">
        <v>3</v>
      </c>
      <c r="K1587" s="27">
        <v>3</v>
      </c>
      <c r="L1587" s="27">
        <v>2</v>
      </c>
      <c r="M1587" s="27">
        <v>2</v>
      </c>
      <c r="N1587" s="26">
        <v>2</v>
      </c>
      <c r="O1587" s="27">
        <v>2</v>
      </c>
      <c r="P1587" s="27">
        <v>2</v>
      </c>
      <c r="Q1587" s="28"/>
      <c r="R1587" s="28"/>
      <c r="S1587" s="28"/>
      <c r="T1587" s="29"/>
      <c r="U1587" s="28"/>
      <c r="V1587" s="30">
        <v>1</v>
      </c>
      <c r="W1587" s="30">
        <v>2</v>
      </c>
      <c r="X1587" s="30">
        <v>3</v>
      </c>
      <c r="Y1587" s="30">
        <v>4</v>
      </c>
      <c r="Z1587" s="30">
        <v>5</v>
      </c>
      <c r="AA1587" s="30">
        <v>6</v>
      </c>
      <c r="AB1587" s="30">
        <v>7</v>
      </c>
      <c r="AC1587" s="30" t="s">
        <v>113</v>
      </c>
      <c r="AD1587" s="30" t="s">
        <v>113</v>
      </c>
      <c r="AE1587" s="30" t="s">
        <v>113</v>
      </c>
      <c r="AF1587" s="30" t="s">
        <v>113</v>
      </c>
      <c r="AG1587" s="30" t="s">
        <v>113</v>
      </c>
      <c r="AH1587" s="30" t="s">
        <v>113</v>
      </c>
      <c r="AI1587" s="30" t="s">
        <v>113</v>
      </c>
      <c r="AJ1587" s="30" t="s">
        <v>113</v>
      </c>
      <c r="AK1587" s="30" t="s">
        <v>113</v>
      </c>
      <c r="AL1587" s="30" t="s">
        <v>113</v>
      </c>
      <c r="AM1587" s="30">
        <v>0</v>
      </c>
      <c r="AN1587" s="30">
        <v>23</v>
      </c>
      <c r="AO1587" s="30">
        <v>4</v>
      </c>
      <c r="AP1587" s="30">
        <v>3</v>
      </c>
      <c r="AQ1587" s="31">
        <v>2</v>
      </c>
      <c r="AR1587" s="31">
        <v>2</v>
      </c>
      <c r="AS1587" s="31">
        <v>2</v>
      </c>
      <c r="AT1587" s="32">
        <v>2</v>
      </c>
      <c r="AU1587" s="32">
        <v>2</v>
      </c>
      <c r="AV1587" s="32">
        <v>2</v>
      </c>
      <c r="AW1587" s="32">
        <v>2</v>
      </c>
      <c r="AX1587" s="32">
        <v>2</v>
      </c>
      <c r="AY1587" s="32">
        <v>1</v>
      </c>
      <c r="AZ1587" s="32">
        <v>1</v>
      </c>
      <c r="BA1587" s="32">
        <v>1</v>
      </c>
      <c r="BB1587" s="32">
        <v>0</v>
      </c>
      <c r="BC1587" s="32">
        <v>0</v>
      </c>
      <c r="BD1587" s="33">
        <v>7.2</v>
      </c>
      <c r="BE1587" s="33">
        <v>2</v>
      </c>
      <c r="BF1587" s="33">
        <v>2</v>
      </c>
      <c r="BG1587" s="33">
        <v>2</v>
      </c>
      <c r="BH1587" s="33">
        <v>2</v>
      </c>
      <c r="BI1587" s="33">
        <v>2</v>
      </c>
      <c r="BJ1587" s="34">
        <v>2</v>
      </c>
      <c r="BK1587" s="35">
        <v>2</v>
      </c>
      <c r="BL1587" t="str">
        <f>IF(BY1587&gt;LARGE(BZ1587:$CK1587,1),1,"")</f>
        <v/>
      </c>
      <c r="BM1587">
        <f>IF(BZ1587&gt;LARGE(CA1587:$CK1587,1),2,"")</f>
        <v>2</v>
      </c>
      <c r="BN1587" t="str">
        <f>IF(CA1587&gt;LARGE(CB1587:$CK1587,1),2.2,"")</f>
        <v/>
      </c>
      <c r="BO1587" t="str">
        <f>IF(CB1587&gt;LARGE(CC1587:$CK1587,1),3,"")</f>
        <v/>
      </c>
      <c r="BP1587" t="str">
        <f>IF(CC1587&gt;LARGE(CD1587:$CK1587,1),3.2,"")</f>
        <v/>
      </c>
      <c r="BQ1587" t="str">
        <f>IF(CD1587&gt;LARGE(CE1587:$CK1587,1),4,"")</f>
        <v/>
      </c>
      <c r="BR1587" t="str">
        <f>IF(CE1587&gt;LARGE(CF1587:$CK1587,1),4.2,"")</f>
        <v/>
      </c>
      <c r="BS1587" t="str">
        <f>IF(CF1587&gt;LARGE(CG1587:$CK1587,1),5,"")</f>
        <v/>
      </c>
      <c r="BT1587" t="str">
        <f>IF(CG1587&gt;LARGE(CH1587:$CK1587,1),5.2,"")</f>
        <v/>
      </c>
      <c r="BU1587" t="str">
        <f>IF(CH1587&gt;LARGE(CI1587:$CK1587,1),6,"")</f>
        <v/>
      </c>
      <c r="BV1587" t="str">
        <f>IF(CI1587&gt;LARGE(CJ1587:$CK1587,1),6.2,"")</f>
        <v/>
      </c>
      <c r="BW1587" t="str">
        <f>IF(CJ1587&gt;LARGE(CK1587:$CK1587,1),7,"")</f>
        <v/>
      </c>
      <c r="BX1587" t="str">
        <f t="shared" si="409"/>
        <v/>
      </c>
      <c r="BY1587" s="36">
        <f t="shared" si="410"/>
        <v>3</v>
      </c>
      <c r="BZ1587" s="36">
        <f t="shared" si="411"/>
        <v>5</v>
      </c>
      <c r="CA1587">
        <f t="shared" si="412"/>
        <v>0</v>
      </c>
      <c r="CB1587" s="36">
        <f t="shared" si="413"/>
        <v>0</v>
      </c>
      <c r="CC1587">
        <f t="shared" si="414"/>
        <v>0</v>
      </c>
      <c r="CD1587" s="36">
        <f t="shared" si="415"/>
        <v>0</v>
      </c>
      <c r="CE1587">
        <f t="shared" si="416"/>
        <v>0</v>
      </c>
      <c r="CF1587" s="36">
        <f t="shared" si="417"/>
        <v>0</v>
      </c>
      <c r="CG1587">
        <f t="shared" si="418"/>
        <v>0</v>
      </c>
      <c r="CH1587" s="36">
        <f t="shared" si="419"/>
        <v>0</v>
      </c>
      <c r="CI1587">
        <f t="shared" si="420"/>
        <v>0</v>
      </c>
      <c r="CJ1587" s="36">
        <f t="shared" si="421"/>
        <v>0</v>
      </c>
      <c r="CK1587">
        <f t="shared" si="422"/>
        <v>0</v>
      </c>
      <c r="DG1587" s="70">
        <f t="shared" si="423"/>
        <v>8</v>
      </c>
      <c r="DH1587" t="str">
        <f t="shared" si="424"/>
        <v/>
      </c>
    </row>
    <row r="1588" spans="1:112" x14ac:dyDescent="0.25">
      <c r="A1588" s="23">
        <v>122878</v>
      </c>
      <c r="B1588" s="24" t="s">
        <v>900</v>
      </c>
      <c r="C1588" s="24" t="s">
        <v>177</v>
      </c>
      <c r="D1588" s="25" t="s">
        <v>1881</v>
      </c>
      <c r="E1588" s="26"/>
      <c r="F1588" s="27"/>
      <c r="G1588" s="27"/>
      <c r="H1588" s="27"/>
      <c r="I1588" s="27">
        <v>5</v>
      </c>
      <c r="J1588" s="27">
        <v>5</v>
      </c>
      <c r="K1588" s="27">
        <v>6</v>
      </c>
      <c r="L1588" s="27">
        <v>7</v>
      </c>
      <c r="M1588" s="27">
        <v>6</v>
      </c>
      <c r="N1588" s="26">
        <v>6</v>
      </c>
      <c r="O1588" s="27">
        <v>5</v>
      </c>
      <c r="P1588" s="27">
        <v>5</v>
      </c>
      <c r="Q1588" s="28"/>
      <c r="R1588" s="28"/>
      <c r="S1588" s="28"/>
      <c r="T1588" s="29"/>
      <c r="U1588" s="28"/>
      <c r="V1588" s="30">
        <v>1</v>
      </c>
      <c r="W1588" s="30">
        <v>2</v>
      </c>
      <c r="X1588" s="30">
        <v>3</v>
      </c>
      <c r="Y1588" s="30">
        <v>4</v>
      </c>
      <c r="Z1588" s="30">
        <v>5</v>
      </c>
      <c r="AA1588" s="30">
        <v>6</v>
      </c>
      <c r="AB1588" s="30">
        <v>7</v>
      </c>
      <c r="AC1588" s="30" t="s">
        <v>113</v>
      </c>
      <c r="AD1588" s="30" t="s">
        <v>113</v>
      </c>
      <c r="AE1588" s="30" t="s">
        <v>113</v>
      </c>
      <c r="AF1588" s="30" t="s">
        <v>113</v>
      </c>
      <c r="AG1588" s="30" t="s">
        <v>113</v>
      </c>
      <c r="AH1588" s="30" t="s">
        <v>113</v>
      </c>
      <c r="AI1588" s="30" t="s">
        <v>113</v>
      </c>
      <c r="AJ1588" s="30" t="s">
        <v>113</v>
      </c>
      <c r="AK1588" s="30" t="s">
        <v>113</v>
      </c>
      <c r="AL1588" s="30" t="s">
        <v>113</v>
      </c>
      <c r="AM1588" s="30">
        <v>0</v>
      </c>
      <c r="AN1588" s="30">
        <v>23</v>
      </c>
      <c r="AO1588" s="30">
        <v>1</v>
      </c>
      <c r="AP1588" s="30">
        <v>6</v>
      </c>
      <c r="AQ1588" s="31">
        <v>5</v>
      </c>
      <c r="AR1588" s="31">
        <v>5</v>
      </c>
      <c r="AS1588" s="31">
        <v>5</v>
      </c>
      <c r="AT1588" s="32">
        <v>5</v>
      </c>
      <c r="AU1588" s="32">
        <v>5</v>
      </c>
      <c r="AV1588" s="32">
        <v>5</v>
      </c>
      <c r="AW1588" s="32">
        <v>5</v>
      </c>
      <c r="AX1588" s="32">
        <v>5</v>
      </c>
      <c r="AY1588" s="32">
        <v>5</v>
      </c>
      <c r="AZ1588" s="32">
        <v>5</v>
      </c>
      <c r="BA1588" s="32">
        <v>5</v>
      </c>
      <c r="BB1588" s="32">
        <v>5</v>
      </c>
      <c r="BC1588" s="32">
        <v>5</v>
      </c>
      <c r="BD1588" s="33">
        <v>7.2</v>
      </c>
      <c r="BE1588" s="33">
        <v>5</v>
      </c>
      <c r="BF1588" s="33">
        <v>5</v>
      </c>
      <c r="BG1588" s="33">
        <v>5</v>
      </c>
      <c r="BH1588" s="33">
        <v>5</v>
      </c>
      <c r="BI1588" s="33">
        <v>5</v>
      </c>
      <c r="BJ1588" s="34">
        <v>5</v>
      </c>
      <c r="BK1588" s="35">
        <v>5</v>
      </c>
      <c r="BL1588" t="str">
        <f>IF(BY1588&gt;LARGE(BZ1588:$CK1588,1),1,"")</f>
        <v/>
      </c>
      <c r="BM1588" t="str">
        <f>IF(BZ1588&gt;LARGE(CA1588:$CK1588,1),2,"")</f>
        <v/>
      </c>
      <c r="BN1588" t="str">
        <f>IF(CA1588&gt;LARGE(CB1588:$CK1588,1),2.2,"")</f>
        <v/>
      </c>
      <c r="BO1588" t="str">
        <f>IF(CB1588&gt;LARGE(CC1588:$CK1588,1),3,"")</f>
        <v/>
      </c>
      <c r="BP1588" t="str">
        <f>IF(CC1588&gt;LARGE(CD1588:$CK1588,1),3.2,"")</f>
        <v/>
      </c>
      <c r="BQ1588" t="str">
        <f>IF(CD1588&gt;LARGE(CE1588:$CK1588,1),4,"")</f>
        <v/>
      </c>
      <c r="BR1588" t="str">
        <f>IF(CE1588&gt;LARGE(CF1588:$CK1588,1),4.2,"")</f>
        <v/>
      </c>
      <c r="BS1588">
        <f>IF(CF1588&gt;LARGE(CG1588:$CK1588,1),5,"")</f>
        <v>5</v>
      </c>
      <c r="BT1588" t="str">
        <f>IF(CG1588&gt;LARGE(CH1588:$CK1588,1),5.2,"")</f>
        <v/>
      </c>
      <c r="BU1588" t="str">
        <f>IF(CH1588&gt;LARGE(CI1588:$CK1588,1),6,"")</f>
        <v/>
      </c>
      <c r="BV1588" t="str">
        <f>IF(CI1588&gt;LARGE(CJ1588:$CK1588,1),6.2,"")</f>
        <v/>
      </c>
      <c r="BW1588" t="str">
        <f>IF(CJ1588&gt;LARGE(CK1588:$CK1588,1),7,"")</f>
        <v/>
      </c>
      <c r="BX1588" t="str">
        <f t="shared" si="409"/>
        <v/>
      </c>
      <c r="BY1588" s="36">
        <f t="shared" si="410"/>
        <v>0</v>
      </c>
      <c r="BZ1588" s="36">
        <f t="shared" si="411"/>
        <v>0</v>
      </c>
      <c r="CA1588">
        <f t="shared" si="412"/>
        <v>0</v>
      </c>
      <c r="CB1588" s="36">
        <f t="shared" si="413"/>
        <v>0</v>
      </c>
      <c r="CC1588">
        <f t="shared" si="414"/>
        <v>0</v>
      </c>
      <c r="CD1588" s="36">
        <f t="shared" si="415"/>
        <v>0</v>
      </c>
      <c r="CE1588">
        <f t="shared" si="416"/>
        <v>0</v>
      </c>
      <c r="CF1588" s="36">
        <f t="shared" si="417"/>
        <v>10</v>
      </c>
      <c r="CG1588">
        <f t="shared" si="418"/>
        <v>0</v>
      </c>
      <c r="CH1588" s="36">
        <f t="shared" si="419"/>
        <v>0</v>
      </c>
      <c r="CI1588">
        <f t="shared" si="420"/>
        <v>0</v>
      </c>
      <c r="CJ1588" s="36">
        <f t="shared" si="421"/>
        <v>0</v>
      </c>
      <c r="CK1588">
        <f t="shared" si="422"/>
        <v>0</v>
      </c>
      <c r="DG1588" s="70">
        <f t="shared" si="423"/>
        <v>10</v>
      </c>
      <c r="DH1588" t="str">
        <f t="shared" si="424"/>
        <v/>
      </c>
    </row>
    <row r="1589" spans="1:112" x14ac:dyDescent="0.25">
      <c r="A1589" s="23">
        <v>7646</v>
      </c>
      <c r="B1589" s="24" t="s">
        <v>411</v>
      </c>
      <c r="C1589" s="24" t="s">
        <v>1993</v>
      </c>
      <c r="D1589" s="25" t="s">
        <v>1881</v>
      </c>
      <c r="E1589" s="26"/>
      <c r="F1589" s="27"/>
      <c r="G1589" s="27"/>
      <c r="H1589" s="27"/>
      <c r="I1589" s="27"/>
      <c r="J1589" s="27"/>
      <c r="K1589" s="27"/>
      <c r="L1589" s="27"/>
      <c r="M1589" s="27"/>
      <c r="N1589" s="26"/>
      <c r="O1589" s="27"/>
      <c r="P1589" s="27">
        <v>6</v>
      </c>
      <c r="Q1589" s="28"/>
      <c r="R1589" s="28"/>
      <c r="S1589" s="28"/>
      <c r="T1589" s="29"/>
      <c r="U1589" s="28"/>
      <c r="V1589" s="30">
        <v>1</v>
      </c>
      <c r="W1589" s="30">
        <v>2</v>
      </c>
      <c r="X1589" s="30">
        <v>3</v>
      </c>
      <c r="Y1589" s="30">
        <v>4</v>
      </c>
      <c r="Z1589" s="30">
        <v>5</v>
      </c>
      <c r="AA1589" s="30">
        <v>6</v>
      </c>
      <c r="AB1589" s="30">
        <v>7</v>
      </c>
      <c r="AC1589" s="30" t="s">
        <v>113</v>
      </c>
      <c r="AD1589" s="30" t="s">
        <v>113</v>
      </c>
      <c r="AE1589" s="30" t="s">
        <v>113</v>
      </c>
      <c r="AF1589" s="30" t="s">
        <v>113</v>
      </c>
      <c r="AG1589" s="30" t="s">
        <v>113</v>
      </c>
      <c r="AH1589" s="30" t="s">
        <v>113</v>
      </c>
      <c r="AI1589" s="30" t="s">
        <v>113</v>
      </c>
      <c r="AJ1589" s="30" t="s">
        <v>113</v>
      </c>
      <c r="AK1589" s="30" t="s">
        <v>113</v>
      </c>
      <c r="AL1589" s="30" t="s">
        <v>113</v>
      </c>
      <c r="AM1589" s="30">
        <v>0</v>
      </c>
      <c r="AN1589" s="30">
        <v>23</v>
      </c>
      <c r="AO1589" s="30">
        <v>0</v>
      </c>
      <c r="AP1589" s="30">
        <v>7</v>
      </c>
      <c r="AQ1589" s="31">
        <v>6</v>
      </c>
      <c r="AR1589" s="31">
        <v>6</v>
      </c>
      <c r="AS1589" s="31">
        <v>6</v>
      </c>
      <c r="AT1589" s="32">
        <v>0</v>
      </c>
      <c r="AU1589" s="32">
        <v>0</v>
      </c>
      <c r="AV1589" s="32">
        <v>0</v>
      </c>
      <c r="AW1589" s="32">
        <v>0</v>
      </c>
      <c r="AX1589" s="32">
        <v>0</v>
      </c>
      <c r="AY1589" s="32">
        <v>0</v>
      </c>
      <c r="AZ1589" s="32">
        <v>0</v>
      </c>
      <c r="BA1589" s="32">
        <v>0</v>
      </c>
      <c r="BB1589" s="32">
        <v>0</v>
      </c>
      <c r="BC1589" s="32">
        <v>0</v>
      </c>
      <c r="BD1589" s="33">
        <v>7.2</v>
      </c>
      <c r="BE1589" s="33">
        <v>7.2</v>
      </c>
      <c r="BF1589" s="33">
        <v>7.2</v>
      </c>
      <c r="BG1589" s="33">
        <v>7.2</v>
      </c>
      <c r="BH1589" s="33">
        <v>7.2</v>
      </c>
      <c r="BI1589" s="33">
        <v>7.2</v>
      </c>
      <c r="BJ1589" s="34" t="s">
        <v>113</v>
      </c>
      <c r="BK1589" s="35" t="s">
        <v>113</v>
      </c>
      <c r="BL1589" t="str">
        <f>IF(BY1589&gt;LARGE(BZ1589:$CK1589,1),1,"")</f>
        <v/>
      </c>
      <c r="BM1589" t="str">
        <f>IF(BZ1589&gt;LARGE(CA1589:$CK1589,1),2,"")</f>
        <v/>
      </c>
      <c r="BN1589" t="str">
        <f>IF(CA1589&gt;LARGE(CB1589:$CK1589,1),2.2,"")</f>
        <v/>
      </c>
      <c r="BO1589" t="str">
        <f>IF(CB1589&gt;LARGE(CC1589:$CK1589,1),3,"")</f>
        <v/>
      </c>
      <c r="BP1589" t="str">
        <f>IF(CC1589&gt;LARGE(CD1589:$CK1589,1),3.2,"")</f>
        <v/>
      </c>
      <c r="BQ1589" t="str">
        <f>IF(CD1589&gt;LARGE(CE1589:$CK1589,1),4,"")</f>
        <v/>
      </c>
      <c r="BR1589" t="str">
        <f>IF(CE1589&gt;LARGE(CF1589:$CK1589,1),4.2,"")</f>
        <v/>
      </c>
      <c r="BS1589" t="str">
        <f>IF(CF1589&gt;LARGE(CG1589:$CK1589,1),5,"")</f>
        <v/>
      </c>
      <c r="BT1589" t="str">
        <f>IF(CG1589&gt;LARGE(CH1589:$CK1589,1),5.2,"")</f>
        <v/>
      </c>
      <c r="BU1589" t="str">
        <f>IF(CH1589&gt;LARGE(CI1589:$CK1589,1),6,"")</f>
        <v/>
      </c>
      <c r="BV1589" t="str">
        <f>IF(CI1589&gt;LARGE(CJ1589:$CK1589,1),6.2,"")</f>
        <v/>
      </c>
      <c r="BW1589" t="str">
        <f>IF(CJ1589&gt;LARGE(CK1589:$CK1589,1),7,"")</f>
        <v/>
      </c>
      <c r="BX1589" t="str">
        <f t="shared" si="409"/>
        <v/>
      </c>
      <c r="BY1589" s="36">
        <f t="shared" si="410"/>
        <v>0</v>
      </c>
      <c r="BZ1589" s="36">
        <f t="shared" si="411"/>
        <v>0</v>
      </c>
      <c r="CA1589">
        <f t="shared" si="412"/>
        <v>0</v>
      </c>
      <c r="CB1589" s="36">
        <f t="shared" si="413"/>
        <v>0</v>
      </c>
      <c r="CC1589">
        <f t="shared" si="414"/>
        <v>0</v>
      </c>
      <c r="CD1589" s="36">
        <f t="shared" si="415"/>
        <v>0</v>
      </c>
      <c r="CE1589">
        <f t="shared" si="416"/>
        <v>0</v>
      </c>
      <c r="CF1589" s="36">
        <f t="shared" si="417"/>
        <v>0</v>
      </c>
      <c r="CG1589">
        <f t="shared" si="418"/>
        <v>0</v>
      </c>
      <c r="CH1589" s="36">
        <f t="shared" si="419"/>
        <v>0</v>
      </c>
      <c r="CI1589">
        <f t="shared" si="420"/>
        <v>0</v>
      </c>
      <c r="CJ1589" s="36">
        <f t="shared" si="421"/>
        <v>0</v>
      </c>
      <c r="CK1589">
        <f t="shared" si="422"/>
        <v>0</v>
      </c>
      <c r="DG1589" s="70">
        <f t="shared" si="423"/>
        <v>0</v>
      </c>
      <c r="DH1589" t="str">
        <f t="shared" si="424"/>
        <v/>
      </c>
    </row>
    <row r="1590" spans="1:112" x14ac:dyDescent="0.25">
      <c r="A1590" s="40">
        <v>113252</v>
      </c>
      <c r="B1590" s="24" t="s">
        <v>2078</v>
      </c>
      <c r="C1590" s="24" t="s">
        <v>2079</v>
      </c>
      <c r="D1590" s="25" t="s">
        <v>1881</v>
      </c>
      <c r="E1590" s="25"/>
      <c r="F1590" s="24"/>
      <c r="G1590" s="24"/>
      <c r="H1590" s="24"/>
      <c r="I1590" s="24"/>
      <c r="J1590" s="24"/>
      <c r="K1590" s="24"/>
      <c r="L1590" s="24"/>
      <c r="M1590" s="24"/>
      <c r="N1590" s="25"/>
      <c r="O1590" s="24">
        <v>2</v>
      </c>
      <c r="P1590" s="27">
        <v>1</v>
      </c>
      <c r="Q1590" s="28"/>
      <c r="R1590" s="28"/>
      <c r="S1590" s="28"/>
      <c r="T1590" s="29"/>
      <c r="U1590" s="28"/>
      <c r="V1590" s="30">
        <v>1</v>
      </c>
      <c r="W1590" s="30">
        <v>2</v>
      </c>
      <c r="X1590" s="30">
        <v>3</v>
      </c>
      <c r="Y1590" s="30">
        <v>4</v>
      </c>
      <c r="Z1590" s="30">
        <v>5</v>
      </c>
      <c r="AA1590" s="30">
        <v>6</v>
      </c>
      <c r="AB1590" s="30">
        <v>7</v>
      </c>
      <c r="AC1590" s="59" t="s">
        <v>113</v>
      </c>
      <c r="AD1590" s="59" t="s">
        <v>113</v>
      </c>
      <c r="AE1590" s="59" t="s">
        <v>113</v>
      </c>
      <c r="AF1590" s="59" t="s">
        <v>113</v>
      </c>
      <c r="AG1590" s="59" t="s">
        <v>113</v>
      </c>
      <c r="AH1590" s="59" t="s">
        <v>113</v>
      </c>
      <c r="AI1590" s="30" t="s">
        <v>113</v>
      </c>
      <c r="AJ1590" s="30" t="s">
        <v>113</v>
      </c>
      <c r="AK1590" s="30" t="s">
        <v>113</v>
      </c>
      <c r="AL1590" s="30" t="s">
        <v>113</v>
      </c>
      <c r="AM1590" s="30">
        <v>0</v>
      </c>
      <c r="AN1590" s="59">
        <v>23</v>
      </c>
      <c r="AO1590" s="30">
        <v>5</v>
      </c>
      <c r="AP1590" s="59">
        <v>2</v>
      </c>
      <c r="AQ1590" s="31">
        <v>1</v>
      </c>
      <c r="AR1590" s="31">
        <v>1</v>
      </c>
      <c r="AS1590" s="31">
        <v>1</v>
      </c>
      <c r="AT1590" s="32">
        <v>1</v>
      </c>
      <c r="AU1590" s="32">
        <v>1</v>
      </c>
      <c r="AV1590" s="32">
        <v>1</v>
      </c>
      <c r="AW1590" s="32">
        <v>1</v>
      </c>
      <c r="AX1590" s="32">
        <v>1</v>
      </c>
      <c r="AY1590" s="32">
        <v>1</v>
      </c>
      <c r="AZ1590" s="32">
        <v>1</v>
      </c>
      <c r="BA1590" s="32">
        <v>1</v>
      </c>
      <c r="BB1590" s="32">
        <v>1</v>
      </c>
      <c r="BC1590" s="32">
        <v>1</v>
      </c>
      <c r="BD1590" s="33">
        <v>7.2</v>
      </c>
      <c r="BE1590" s="33">
        <v>1</v>
      </c>
      <c r="BF1590" s="33">
        <v>1</v>
      </c>
      <c r="BG1590" s="33">
        <v>1</v>
      </c>
      <c r="BH1590" s="33">
        <v>1</v>
      </c>
      <c r="BI1590" s="33">
        <v>1</v>
      </c>
      <c r="BJ1590" s="34">
        <v>1</v>
      </c>
      <c r="BK1590" s="35">
        <v>1</v>
      </c>
      <c r="BL1590">
        <f>IF(BY1590&gt;LARGE(BZ1590:$CK1590,1),1,"")</f>
        <v>1</v>
      </c>
      <c r="BM1590" t="str">
        <f>IF(BZ1590&gt;LARGE(CA1590:$CK1590,1),2,"")</f>
        <v/>
      </c>
      <c r="BN1590" t="str">
        <f>IF(CA1590&gt;LARGE(CB1590:$CK1590,1),2.2,"")</f>
        <v/>
      </c>
      <c r="BO1590" t="str">
        <f>IF(CB1590&gt;LARGE(CC1590:$CK1590,1),3,"")</f>
        <v/>
      </c>
      <c r="BP1590" t="str">
        <f>IF(CC1590&gt;LARGE(CD1590:$CK1590,1),3.2,"")</f>
        <v/>
      </c>
      <c r="BQ1590" t="str">
        <f>IF(CD1590&gt;LARGE(CE1590:$CK1590,1),4,"")</f>
        <v/>
      </c>
      <c r="BR1590" t="str">
        <f>IF(CE1590&gt;LARGE(CF1590:$CK1590,1),4.2,"")</f>
        <v/>
      </c>
      <c r="BS1590" t="str">
        <f>IF(CF1590&gt;LARGE(CG1590:$CK1590,1),5,"")</f>
        <v/>
      </c>
      <c r="BT1590" t="str">
        <f>IF(CG1590&gt;LARGE(CH1590:$CK1590,1),5.2,"")</f>
        <v/>
      </c>
      <c r="BU1590" t="str">
        <f>IF(CH1590&gt;LARGE(CI1590:$CK1590,1),6,"")</f>
        <v/>
      </c>
      <c r="BV1590" t="str">
        <f>IF(CI1590&gt;LARGE(CJ1590:$CK1590,1),6.2,"")</f>
        <v/>
      </c>
      <c r="BW1590" t="str">
        <f>IF(CJ1590&gt;LARGE(CK1590:$CK1590,1),7,"")</f>
        <v/>
      </c>
      <c r="BX1590" t="str">
        <f t="shared" si="409"/>
        <v/>
      </c>
      <c r="BY1590" s="36">
        <f t="shared" si="410"/>
        <v>10</v>
      </c>
      <c r="BZ1590" s="36">
        <f t="shared" si="411"/>
        <v>0</v>
      </c>
      <c r="CA1590">
        <f t="shared" si="412"/>
        <v>0</v>
      </c>
      <c r="CB1590" s="36">
        <f t="shared" si="413"/>
        <v>0</v>
      </c>
      <c r="CC1590">
        <f t="shared" si="414"/>
        <v>0</v>
      </c>
      <c r="CD1590" s="36">
        <f t="shared" si="415"/>
        <v>0</v>
      </c>
      <c r="CE1590">
        <f t="shared" si="416"/>
        <v>0</v>
      </c>
      <c r="CF1590" s="36">
        <f t="shared" si="417"/>
        <v>0</v>
      </c>
      <c r="CG1590">
        <f t="shared" si="418"/>
        <v>0</v>
      </c>
      <c r="CH1590" s="36">
        <f t="shared" si="419"/>
        <v>0</v>
      </c>
      <c r="CI1590">
        <f t="shared" si="420"/>
        <v>0</v>
      </c>
      <c r="CJ1590" s="36">
        <f t="shared" si="421"/>
        <v>0</v>
      </c>
      <c r="CK1590">
        <f t="shared" si="422"/>
        <v>0</v>
      </c>
      <c r="DG1590" s="70">
        <f t="shared" si="423"/>
        <v>10</v>
      </c>
      <c r="DH1590" t="str">
        <f t="shared" si="424"/>
        <v/>
      </c>
    </row>
    <row r="1591" spans="1:112" x14ac:dyDescent="0.25">
      <c r="A1591" s="23">
        <v>123274</v>
      </c>
      <c r="B1591" s="24" t="s">
        <v>2080</v>
      </c>
      <c r="C1591" s="24" t="s">
        <v>1067</v>
      </c>
      <c r="D1591" s="25" t="s">
        <v>1881</v>
      </c>
      <c r="E1591" s="26"/>
      <c r="F1591" s="27"/>
      <c r="G1591" s="27">
        <v>7</v>
      </c>
      <c r="H1591" s="27">
        <v>7</v>
      </c>
      <c r="I1591" s="27">
        <v>5</v>
      </c>
      <c r="J1591" s="27">
        <v>6</v>
      </c>
      <c r="K1591" s="27">
        <v>6</v>
      </c>
      <c r="L1591" s="27">
        <v>7</v>
      </c>
      <c r="M1591" s="27">
        <v>7</v>
      </c>
      <c r="N1591" s="26"/>
      <c r="O1591" s="27">
        <v>6</v>
      </c>
      <c r="P1591" s="27">
        <v>6</v>
      </c>
      <c r="Q1591" s="28"/>
      <c r="R1591" s="28"/>
      <c r="S1591" s="28"/>
      <c r="T1591" s="29"/>
      <c r="U1591" s="28"/>
      <c r="V1591" s="30">
        <v>1</v>
      </c>
      <c r="W1591" s="30">
        <v>2</v>
      </c>
      <c r="X1591" s="30">
        <v>3</v>
      </c>
      <c r="Y1591" s="30">
        <v>4</v>
      </c>
      <c r="Z1591" s="30">
        <v>5</v>
      </c>
      <c r="AA1591" s="30">
        <v>6</v>
      </c>
      <c r="AB1591" s="30">
        <v>7</v>
      </c>
      <c r="AC1591" s="30" t="s">
        <v>113</v>
      </c>
      <c r="AD1591" s="30" t="s">
        <v>113</v>
      </c>
      <c r="AE1591" s="30" t="s">
        <v>113</v>
      </c>
      <c r="AF1591" s="30" t="s">
        <v>113</v>
      </c>
      <c r="AG1591" s="30" t="s">
        <v>113</v>
      </c>
      <c r="AH1591" s="30" t="s">
        <v>113</v>
      </c>
      <c r="AI1591" s="30" t="s">
        <v>113</v>
      </c>
      <c r="AJ1591" s="30" t="s">
        <v>113</v>
      </c>
      <c r="AK1591" s="30" t="s">
        <v>113</v>
      </c>
      <c r="AL1591" s="30" t="s">
        <v>113</v>
      </c>
      <c r="AM1591" s="30">
        <v>0</v>
      </c>
      <c r="AN1591" s="30">
        <v>23</v>
      </c>
      <c r="AO1591" s="30">
        <v>0</v>
      </c>
      <c r="AP1591" s="30">
        <v>7</v>
      </c>
      <c r="AQ1591" s="31">
        <v>6</v>
      </c>
      <c r="AR1591" s="31">
        <v>5</v>
      </c>
      <c r="AS1591" s="31">
        <v>5</v>
      </c>
      <c r="AT1591" s="32">
        <v>5</v>
      </c>
      <c r="AU1591" s="32">
        <v>5</v>
      </c>
      <c r="AV1591" s="32">
        <v>5</v>
      </c>
      <c r="AW1591" s="32">
        <v>5</v>
      </c>
      <c r="AX1591" s="32">
        <v>5</v>
      </c>
      <c r="AY1591" s="32">
        <v>5</v>
      </c>
      <c r="AZ1591" s="32">
        <v>5</v>
      </c>
      <c r="BA1591" s="32">
        <v>5</v>
      </c>
      <c r="BB1591" s="32">
        <v>5</v>
      </c>
      <c r="BC1591" s="32">
        <v>5</v>
      </c>
      <c r="BD1591" s="33">
        <v>7.2</v>
      </c>
      <c r="BE1591" s="33">
        <v>5</v>
      </c>
      <c r="BF1591" s="33">
        <v>5</v>
      </c>
      <c r="BG1591" s="33">
        <v>5</v>
      </c>
      <c r="BH1591" s="33">
        <v>5</v>
      </c>
      <c r="BI1591" s="33">
        <v>5</v>
      </c>
      <c r="BJ1591" s="34">
        <v>5</v>
      </c>
      <c r="BK1591" s="35">
        <v>5</v>
      </c>
      <c r="BL1591" t="str">
        <f>IF(BY1591&gt;LARGE(BZ1591:$CK1591,1),1,"")</f>
        <v/>
      </c>
      <c r="BM1591" t="str">
        <f>IF(BZ1591&gt;LARGE(CA1591:$CK1591,1),2,"")</f>
        <v/>
      </c>
      <c r="BN1591" t="str">
        <f>IF(CA1591&gt;LARGE(CB1591:$CK1591,1),2.2,"")</f>
        <v/>
      </c>
      <c r="BO1591" t="str">
        <f>IF(CB1591&gt;LARGE(CC1591:$CK1591,1),3,"")</f>
        <v/>
      </c>
      <c r="BP1591" t="str">
        <f>IF(CC1591&gt;LARGE(CD1591:$CK1591,1),3.2,"")</f>
        <v/>
      </c>
      <c r="BQ1591" t="str">
        <f>IF(CD1591&gt;LARGE(CE1591:$CK1591,1),4,"")</f>
        <v/>
      </c>
      <c r="BR1591" t="str">
        <f>IF(CE1591&gt;LARGE(CF1591:$CK1591,1),4.2,"")</f>
        <v/>
      </c>
      <c r="BS1591">
        <f>IF(CF1591&gt;LARGE(CG1591:$CK1591,1),5,"")</f>
        <v>5</v>
      </c>
      <c r="BT1591" t="str">
        <f>IF(CG1591&gt;LARGE(CH1591:$CK1591,1),5.2,"")</f>
        <v/>
      </c>
      <c r="BU1591" t="str">
        <f>IF(CH1591&gt;LARGE(CI1591:$CK1591,1),6,"")</f>
        <v/>
      </c>
      <c r="BV1591" t="str">
        <f>IF(CI1591&gt;LARGE(CJ1591:$CK1591,1),6.2,"")</f>
        <v/>
      </c>
      <c r="BW1591" t="str">
        <f>IF(CJ1591&gt;LARGE(CK1591:$CK1591,1),7,"")</f>
        <v/>
      </c>
      <c r="BX1591" t="str">
        <f t="shared" si="409"/>
        <v/>
      </c>
      <c r="BY1591" s="36">
        <f t="shared" si="410"/>
        <v>0</v>
      </c>
      <c r="BZ1591" s="36">
        <f t="shared" si="411"/>
        <v>0</v>
      </c>
      <c r="CA1591">
        <f t="shared" si="412"/>
        <v>0</v>
      </c>
      <c r="CB1591" s="36">
        <f t="shared" si="413"/>
        <v>0</v>
      </c>
      <c r="CC1591">
        <f t="shared" si="414"/>
        <v>0</v>
      </c>
      <c r="CD1591" s="36">
        <f t="shared" si="415"/>
        <v>0</v>
      </c>
      <c r="CE1591">
        <f t="shared" si="416"/>
        <v>0</v>
      </c>
      <c r="CF1591" s="36">
        <f t="shared" si="417"/>
        <v>10</v>
      </c>
      <c r="CG1591">
        <f t="shared" si="418"/>
        <v>0</v>
      </c>
      <c r="CH1591" s="36">
        <f t="shared" si="419"/>
        <v>0</v>
      </c>
      <c r="CI1591">
        <f t="shared" si="420"/>
        <v>0</v>
      </c>
      <c r="CJ1591" s="36">
        <f t="shared" si="421"/>
        <v>0</v>
      </c>
      <c r="CK1591">
        <f t="shared" si="422"/>
        <v>0</v>
      </c>
      <c r="DG1591" s="70">
        <f t="shared" si="423"/>
        <v>10</v>
      </c>
      <c r="DH1591" t="str">
        <f t="shared" si="424"/>
        <v/>
      </c>
    </row>
    <row r="1592" spans="1:112" x14ac:dyDescent="0.25">
      <c r="A1592" s="23">
        <v>130722</v>
      </c>
      <c r="B1592" s="24" t="s">
        <v>2081</v>
      </c>
      <c r="C1592" s="24" t="s">
        <v>158</v>
      </c>
      <c r="D1592" s="25" t="s">
        <v>1881</v>
      </c>
      <c r="E1592" s="26"/>
      <c r="F1592" s="27"/>
      <c r="G1592" s="27"/>
      <c r="H1592" s="27"/>
      <c r="I1592" s="27">
        <v>5</v>
      </c>
      <c r="J1592" s="27">
        <v>2</v>
      </c>
      <c r="K1592" s="27">
        <v>2</v>
      </c>
      <c r="L1592" s="27">
        <v>3</v>
      </c>
      <c r="M1592" s="27">
        <v>2</v>
      </c>
      <c r="N1592" s="26">
        <v>2</v>
      </c>
      <c r="O1592" s="27">
        <v>2</v>
      </c>
      <c r="P1592" s="27">
        <v>2</v>
      </c>
      <c r="Q1592" s="28"/>
      <c r="R1592" s="28"/>
      <c r="S1592" s="28"/>
      <c r="T1592" s="29"/>
      <c r="U1592" s="28"/>
      <c r="V1592" s="30">
        <v>1</v>
      </c>
      <c r="W1592" s="30">
        <v>2</v>
      </c>
      <c r="X1592" s="30">
        <v>3</v>
      </c>
      <c r="Y1592" s="30">
        <v>4</v>
      </c>
      <c r="Z1592" s="30">
        <v>5</v>
      </c>
      <c r="AA1592" s="30">
        <v>6</v>
      </c>
      <c r="AB1592" s="30">
        <v>7</v>
      </c>
      <c r="AC1592" s="30" t="s">
        <v>113</v>
      </c>
      <c r="AD1592" s="30" t="s">
        <v>113</v>
      </c>
      <c r="AE1592" s="30" t="s">
        <v>113</v>
      </c>
      <c r="AF1592" s="30" t="s">
        <v>113</v>
      </c>
      <c r="AG1592" s="30" t="s">
        <v>113</v>
      </c>
      <c r="AH1592" s="30" t="s">
        <v>113</v>
      </c>
      <c r="AI1592" s="30" t="s">
        <v>113</v>
      </c>
      <c r="AJ1592" s="30" t="s">
        <v>113</v>
      </c>
      <c r="AK1592" s="30" t="s">
        <v>113</v>
      </c>
      <c r="AL1592" s="30" t="s">
        <v>113</v>
      </c>
      <c r="AM1592" s="30">
        <v>0</v>
      </c>
      <c r="AN1592" s="30">
        <v>23</v>
      </c>
      <c r="AO1592" s="30">
        <v>4</v>
      </c>
      <c r="AP1592" s="30">
        <v>3</v>
      </c>
      <c r="AQ1592" s="31">
        <v>2</v>
      </c>
      <c r="AR1592" s="31">
        <v>3</v>
      </c>
      <c r="AS1592" s="31">
        <v>3</v>
      </c>
      <c r="AT1592" s="32">
        <v>3</v>
      </c>
      <c r="AU1592" s="32">
        <v>0</v>
      </c>
      <c r="AV1592" s="32">
        <v>2</v>
      </c>
      <c r="AW1592" s="32">
        <v>2</v>
      </c>
      <c r="AX1592" s="32">
        <v>2</v>
      </c>
      <c r="AY1592" s="32">
        <v>3</v>
      </c>
      <c r="AZ1592" s="32">
        <v>3</v>
      </c>
      <c r="BA1592" s="32">
        <v>3</v>
      </c>
      <c r="BB1592" s="32">
        <v>3</v>
      </c>
      <c r="BC1592" s="32">
        <v>3</v>
      </c>
      <c r="BD1592" s="33">
        <v>7.2</v>
      </c>
      <c r="BE1592" s="33">
        <v>7.2</v>
      </c>
      <c r="BF1592" s="33">
        <v>7.2</v>
      </c>
      <c r="BG1592" s="33">
        <v>7.2</v>
      </c>
      <c r="BH1592" s="33">
        <v>7.2</v>
      </c>
      <c r="BI1592" s="33">
        <v>3</v>
      </c>
      <c r="BJ1592" s="34">
        <v>3</v>
      </c>
      <c r="BK1592" s="35">
        <v>3</v>
      </c>
      <c r="BL1592" t="str">
        <f>IF(BY1592&gt;LARGE(BZ1592:$CK1592,1),1,"")</f>
        <v/>
      </c>
      <c r="BM1592" t="str">
        <f>IF(BZ1592&gt;LARGE(CA1592:$CK1592,1),2,"")</f>
        <v/>
      </c>
      <c r="BN1592" t="str">
        <f>IF(CA1592&gt;LARGE(CB1592:$CK1592,1),2.2,"")</f>
        <v/>
      </c>
      <c r="BO1592">
        <f>IF(CB1592&gt;LARGE(CC1592:$CK1592,1),3,"")</f>
        <v>3</v>
      </c>
      <c r="BP1592" t="str">
        <f>IF(CC1592&gt;LARGE(CD1592:$CK1592,1),3.2,"")</f>
        <v/>
      </c>
      <c r="BQ1592" t="str">
        <f>IF(CD1592&gt;LARGE(CE1592:$CK1592,1),4,"")</f>
        <v/>
      </c>
      <c r="BR1592" t="str">
        <f>IF(CE1592&gt;LARGE(CF1592:$CK1592,1),4.2,"")</f>
        <v/>
      </c>
      <c r="BS1592" t="str">
        <f>IF(CF1592&gt;LARGE(CG1592:$CK1592,1),5,"")</f>
        <v/>
      </c>
      <c r="BT1592" t="str">
        <f>IF(CG1592&gt;LARGE(CH1592:$CK1592,1),5.2,"")</f>
        <v/>
      </c>
      <c r="BU1592" t="str">
        <f>IF(CH1592&gt;LARGE(CI1592:$CK1592,1),6,"")</f>
        <v/>
      </c>
      <c r="BV1592" t="str">
        <f>IF(CI1592&gt;LARGE(CJ1592:$CK1592,1),6.2,"")</f>
        <v/>
      </c>
      <c r="BW1592" t="str">
        <f>IF(CJ1592&gt;LARGE(CK1592:$CK1592,1),7,"")</f>
        <v/>
      </c>
      <c r="BX1592" t="str">
        <f t="shared" si="409"/>
        <v/>
      </c>
      <c r="BY1592" s="36">
        <f t="shared" si="410"/>
        <v>0</v>
      </c>
      <c r="BZ1592" s="36">
        <f t="shared" si="411"/>
        <v>3</v>
      </c>
      <c r="CA1592">
        <f t="shared" si="412"/>
        <v>0</v>
      </c>
      <c r="CB1592" s="36">
        <f t="shared" si="413"/>
        <v>6</v>
      </c>
      <c r="CC1592">
        <f t="shared" si="414"/>
        <v>0</v>
      </c>
      <c r="CD1592" s="36">
        <f t="shared" si="415"/>
        <v>0</v>
      </c>
      <c r="CE1592">
        <f t="shared" si="416"/>
        <v>0</v>
      </c>
      <c r="CF1592" s="36">
        <f t="shared" si="417"/>
        <v>0</v>
      </c>
      <c r="CG1592">
        <f t="shared" si="418"/>
        <v>0</v>
      </c>
      <c r="CH1592" s="36">
        <f t="shared" si="419"/>
        <v>0</v>
      </c>
      <c r="CI1592">
        <f t="shared" si="420"/>
        <v>0</v>
      </c>
      <c r="CJ1592" s="36">
        <f t="shared" si="421"/>
        <v>0</v>
      </c>
      <c r="CK1592">
        <f t="shared" si="422"/>
        <v>0</v>
      </c>
      <c r="DG1592" s="70">
        <f t="shared" si="423"/>
        <v>9</v>
      </c>
      <c r="DH1592" t="str">
        <f t="shared" si="424"/>
        <v/>
      </c>
    </row>
    <row r="1593" spans="1:112" x14ac:dyDescent="0.25">
      <c r="A1593" s="40">
        <v>41849</v>
      </c>
      <c r="B1593" s="24" t="s">
        <v>2082</v>
      </c>
      <c r="C1593" s="24" t="s">
        <v>360</v>
      </c>
      <c r="D1593" s="25" t="s">
        <v>1881</v>
      </c>
      <c r="E1593" s="25"/>
      <c r="F1593" s="24"/>
      <c r="G1593" s="24"/>
      <c r="H1593" s="24"/>
      <c r="I1593" s="24"/>
      <c r="J1593" s="24"/>
      <c r="K1593" s="24"/>
      <c r="L1593" s="24"/>
      <c r="M1593" s="24"/>
      <c r="N1593" s="25"/>
      <c r="O1593" s="24">
        <v>2</v>
      </c>
      <c r="P1593" s="27">
        <v>3</v>
      </c>
      <c r="Q1593" s="28"/>
      <c r="R1593" s="28"/>
      <c r="S1593" s="28"/>
      <c r="T1593" s="29"/>
      <c r="U1593" s="28"/>
      <c r="V1593" s="30">
        <v>1</v>
      </c>
      <c r="W1593" s="30">
        <v>2</v>
      </c>
      <c r="X1593" s="30">
        <v>3</v>
      </c>
      <c r="Y1593" s="30">
        <v>4</v>
      </c>
      <c r="Z1593" s="30">
        <v>5</v>
      </c>
      <c r="AA1593" s="30">
        <v>6</v>
      </c>
      <c r="AB1593" s="30">
        <v>7</v>
      </c>
      <c r="AC1593" s="59" t="s">
        <v>113</v>
      </c>
      <c r="AD1593" s="59" t="s">
        <v>113</v>
      </c>
      <c r="AE1593" s="59" t="s">
        <v>113</v>
      </c>
      <c r="AF1593" s="59" t="s">
        <v>113</v>
      </c>
      <c r="AG1593" s="59" t="s">
        <v>113</v>
      </c>
      <c r="AH1593" s="59" t="s">
        <v>113</v>
      </c>
      <c r="AI1593" s="30" t="s">
        <v>113</v>
      </c>
      <c r="AJ1593" s="30" t="s">
        <v>113</v>
      </c>
      <c r="AK1593" s="30" t="s">
        <v>113</v>
      </c>
      <c r="AL1593" s="30" t="s">
        <v>113</v>
      </c>
      <c r="AM1593" s="30">
        <v>0</v>
      </c>
      <c r="AN1593" s="59">
        <v>23</v>
      </c>
      <c r="AO1593" s="30">
        <v>3</v>
      </c>
      <c r="AP1593" s="59">
        <v>4</v>
      </c>
      <c r="AQ1593" s="31">
        <v>3</v>
      </c>
      <c r="AR1593" s="31">
        <v>3</v>
      </c>
      <c r="AS1593" s="31">
        <v>3</v>
      </c>
      <c r="AT1593" s="32">
        <v>0</v>
      </c>
      <c r="AU1593" s="32">
        <v>0</v>
      </c>
      <c r="AV1593" s="32">
        <v>0</v>
      </c>
      <c r="AW1593" s="32">
        <v>0</v>
      </c>
      <c r="AX1593" s="32">
        <v>0</v>
      </c>
      <c r="AY1593" s="32">
        <v>0</v>
      </c>
      <c r="AZ1593" s="32">
        <v>0</v>
      </c>
      <c r="BA1593" s="32">
        <v>0</v>
      </c>
      <c r="BB1593" s="32">
        <v>0</v>
      </c>
      <c r="BC1593" s="32">
        <v>0</v>
      </c>
      <c r="BD1593" s="33">
        <v>7.2</v>
      </c>
      <c r="BE1593" s="33">
        <v>7.2</v>
      </c>
      <c r="BF1593" s="33">
        <v>7.2</v>
      </c>
      <c r="BG1593" s="33">
        <v>7.2</v>
      </c>
      <c r="BH1593" s="33">
        <v>7.2</v>
      </c>
      <c r="BI1593" s="33">
        <v>7.2</v>
      </c>
      <c r="BJ1593" s="34" t="s">
        <v>113</v>
      </c>
      <c r="BK1593" s="35" t="s">
        <v>113</v>
      </c>
      <c r="BL1593" t="str">
        <f>IF(BY1593&gt;LARGE(BZ1593:$CK1593,1),1,"")</f>
        <v/>
      </c>
      <c r="BM1593" t="str">
        <f>IF(BZ1593&gt;LARGE(CA1593:$CK1593,1),2,"")</f>
        <v/>
      </c>
      <c r="BN1593" t="str">
        <f>IF(CA1593&gt;LARGE(CB1593:$CK1593,1),2.2,"")</f>
        <v/>
      </c>
      <c r="BO1593" t="str">
        <f>IF(CB1593&gt;LARGE(CC1593:$CK1593,1),3,"")</f>
        <v/>
      </c>
      <c r="BP1593" t="str">
        <f>IF(CC1593&gt;LARGE(CD1593:$CK1593,1),3.2,"")</f>
        <v/>
      </c>
      <c r="BQ1593" t="str">
        <f>IF(CD1593&gt;LARGE(CE1593:$CK1593,1),4,"")</f>
        <v/>
      </c>
      <c r="BR1593" t="str">
        <f>IF(CE1593&gt;LARGE(CF1593:$CK1593,1),4.2,"")</f>
        <v/>
      </c>
      <c r="BS1593" t="str">
        <f>IF(CF1593&gt;LARGE(CG1593:$CK1593,1),5,"")</f>
        <v/>
      </c>
      <c r="BT1593" t="str">
        <f>IF(CG1593&gt;LARGE(CH1593:$CK1593,1),5.2,"")</f>
        <v/>
      </c>
      <c r="BU1593" t="str">
        <f>IF(CH1593&gt;LARGE(CI1593:$CK1593,1),6,"")</f>
        <v/>
      </c>
      <c r="BV1593" t="str">
        <f>IF(CI1593&gt;LARGE(CJ1593:$CK1593,1),6.2,"")</f>
        <v/>
      </c>
      <c r="BW1593" t="str">
        <f>IF(CJ1593&gt;LARGE(CK1593:$CK1593,1),7,"")</f>
        <v/>
      </c>
      <c r="BX1593" t="str">
        <f t="shared" si="409"/>
        <v/>
      </c>
      <c r="BY1593" s="36">
        <f t="shared" si="410"/>
        <v>0</v>
      </c>
      <c r="BZ1593" s="36">
        <f t="shared" si="411"/>
        <v>0</v>
      </c>
      <c r="CA1593">
        <f t="shared" si="412"/>
        <v>0</v>
      </c>
      <c r="CB1593" s="36">
        <f t="shared" si="413"/>
        <v>0</v>
      </c>
      <c r="CC1593">
        <f t="shared" si="414"/>
        <v>0</v>
      </c>
      <c r="CD1593" s="36">
        <f t="shared" si="415"/>
        <v>0</v>
      </c>
      <c r="CE1593">
        <f t="shared" si="416"/>
        <v>0</v>
      </c>
      <c r="CF1593" s="36">
        <f t="shared" si="417"/>
        <v>0</v>
      </c>
      <c r="CG1593">
        <f t="shared" si="418"/>
        <v>0</v>
      </c>
      <c r="CH1593" s="36">
        <f t="shared" si="419"/>
        <v>0</v>
      </c>
      <c r="CI1593">
        <f t="shared" si="420"/>
        <v>0</v>
      </c>
      <c r="CJ1593" s="36">
        <f t="shared" si="421"/>
        <v>0</v>
      </c>
      <c r="CK1593">
        <f t="shared" si="422"/>
        <v>0</v>
      </c>
      <c r="DG1593" s="70">
        <f t="shared" si="423"/>
        <v>0</v>
      </c>
      <c r="DH1593" t="str">
        <f t="shared" si="424"/>
        <v/>
      </c>
    </row>
    <row r="1594" spans="1:112" x14ac:dyDescent="0.25">
      <c r="A1594" s="40">
        <v>61320</v>
      </c>
      <c r="B1594" s="24" t="s">
        <v>2082</v>
      </c>
      <c r="C1594" s="24" t="s">
        <v>216</v>
      </c>
      <c r="D1594" s="25" t="s">
        <v>1881</v>
      </c>
      <c r="E1594" s="25"/>
      <c r="F1594" s="24"/>
      <c r="G1594" s="24"/>
      <c r="H1594" s="24"/>
      <c r="I1594" s="24"/>
      <c r="J1594" s="24"/>
      <c r="K1594" s="24"/>
      <c r="L1594" s="24"/>
      <c r="M1594" s="24"/>
      <c r="N1594" s="25"/>
      <c r="O1594" s="24">
        <v>2</v>
      </c>
      <c r="P1594" s="27">
        <v>3</v>
      </c>
      <c r="Q1594" s="28"/>
      <c r="R1594" s="28"/>
      <c r="S1594" s="28"/>
      <c r="T1594" s="29"/>
      <c r="U1594" s="28"/>
      <c r="V1594" s="30">
        <v>1</v>
      </c>
      <c r="W1594" s="30">
        <v>2</v>
      </c>
      <c r="X1594" s="30">
        <v>3</v>
      </c>
      <c r="Y1594" s="30">
        <v>4</v>
      </c>
      <c r="Z1594" s="30">
        <v>5</v>
      </c>
      <c r="AA1594" s="30">
        <v>6</v>
      </c>
      <c r="AB1594" s="30">
        <v>7</v>
      </c>
      <c r="AC1594" s="59" t="s">
        <v>113</v>
      </c>
      <c r="AD1594" s="59" t="s">
        <v>113</v>
      </c>
      <c r="AE1594" s="59" t="s">
        <v>113</v>
      </c>
      <c r="AF1594" s="59" t="s">
        <v>113</v>
      </c>
      <c r="AG1594" s="59" t="s">
        <v>113</v>
      </c>
      <c r="AH1594" s="59" t="s">
        <v>113</v>
      </c>
      <c r="AI1594" s="30" t="s">
        <v>113</v>
      </c>
      <c r="AJ1594" s="30" t="s">
        <v>113</v>
      </c>
      <c r="AK1594" s="30" t="s">
        <v>113</v>
      </c>
      <c r="AL1594" s="30" t="s">
        <v>113</v>
      </c>
      <c r="AM1594" s="30">
        <v>0</v>
      </c>
      <c r="AN1594" s="59">
        <v>23</v>
      </c>
      <c r="AO1594" s="30">
        <v>3</v>
      </c>
      <c r="AP1594" s="59">
        <v>4</v>
      </c>
      <c r="AQ1594" s="31">
        <v>3</v>
      </c>
      <c r="AR1594" s="31">
        <v>3</v>
      </c>
      <c r="AS1594" s="31">
        <v>3</v>
      </c>
      <c r="AT1594" s="32">
        <v>0</v>
      </c>
      <c r="AU1594" s="32">
        <v>0</v>
      </c>
      <c r="AV1594" s="32">
        <v>0</v>
      </c>
      <c r="AW1594" s="32">
        <v>0</v>
      </c>
      <c r="AX1594" s="32">
        <v>0</v>
      </c>
      <c r="AY1594" s="32">
        <v>0</v>
      </c>
      <c r="AZ1594" s="32">
        <v>0</v>
      </c>
      <c r="BA1594" s="32">
        <v>0</v>
      </c>
      <c r="BB1594" s="32">
        <v>0</v>
      </c>
      <c r="BC1594" s="32">
        <v>0</v>
      </c>
      <c r="BD1594" s="33">
        <v>7.2</v>
      </c>
      <c r="BE1594" s="33">
        <v>7.2</v>
      </c>
      <c r="BF1594" s="33">
        <v>7.2</v>
      </c>
      <c r="BG1594" s="33">
        <v>7.2</v>
      </c>
      <c r="BH1594" s="33">
        <v>7.2</v>
      </c>
      <c r="BI1594" s="33">
        <v>7.2</v>
      </c>
      <c r="BJ1594" s="34" t="s">
        <v>113</v>
      </c>
      <c r="BK1594" s="35" t="s">
        <v>113</v>
      </c>
      <c r="BL1594" t="str">
        <f>IF(BY1594&gt;LARGE(BZ1594:$CK1594,1),1,"")</f>
        <v/>
      </c>
      <c r="BM1594" t="str">
        <f>IF(BZ1594&gt;LARGE(CA1594:$CK1594,1),2,"")</f>
        <v/>
      </c>
      <c r="BN1594" t="str">
        <f>IF(CA1594&gt;LARGE(CB1594:$CK1594,1),2.2,"")</f>
        <v/>
      </c>
      <c r="BO1594" t="str">
        <f>IF(CB1594&gt;LARGE(CC1594:$CK1594,1),3,"")</f>
        <v/>
      </c>
      <c r="BP1594" t="str">
        <f>IF(CC1594&gt;LARGE(CD1594:$CK1594,1),3.2,"")</f>
        <v/>
      </c>
      <c r="BQ1594" t="str">
        <f>IF(CD1594&gt;LARGE(CE1594:$CK1594,1),4,"")</f>
        <v/>
      </c>
      <c r="BR1594" t="str">
        <f>IF(CE1594&gt;LARGE(CF1594:$CK1594,1),4.2,"")</f>
        <v/>
      </c>
      <c r="BS1594" t="str">
        <f>IF(CF1594&gt;LARGE(CG1594:$CK1594,1),5,"")</f>
        <v/>
      </c>
      <c r="BT1594" t="str">
        <f>IF(CG1594&gt;LARGE(CH1594:$CK1594,1),5.2,"")</f>
        <v/>
      </c>
      <c r="BU1594" t="str">
        <f>IF(CH1594&gt;LARGE(CI1594:$CK1594,1),6,"")</f>
        <v/>
      </c>
      <c r="BV1594" t="str">
        <f>IF(CI1594&gt;LARGE(CJ1594:$CK1594,1),6.2,"")</f>
        <v/>
      </c>
      <c r="BW1594" t="str">
        <f>IF(CJ1594&gt;LARGE(CK1594:$CK1594,1),7,"")</f>
        <v/>
      </c>
      <c r="BX1594" t="str">
        <f t="shared" si="409"/>
        <v/>
      </c>
      <c r="BY1594" s="36">
        <f t="shared" si="410"/>
        <v>0</v>
      </c>
      <c r="BZ1594" s="36">
        <f t="shared" si="411"/>
        <v>0</v>
      </c>
      <c r="CA1594">
        <f t="shared" si="412"/>
        <v>0</v>
      </c>
      <c r="CB1594" s="36">
        <f t="shared" si="413"/>
        <v>0</v>
      </c>
      <c r="CC1594">
        <f t="shared" si="414"/>
        <v>0</v>
      </c>
      <c r="CD1594" s="36">
        <f t="shared" si="415"/>
        <v>0</v>
      </c>
      <c r="CE1594">
        <f t="shared" si="416"/>
        <v>0</v>
      </c>
      <c r="CF1594" s="36">
        <f t="shared" si="417"/>
        <v>0</v>
      </c>
      <c r="CG1594">
        <f t="shared" si="418"/>
        <v>0</v>
      </c>
      <c r="CH1594" s="36">
        <f t="shared" si="419"/>
        <v>0</v>
      </c>
      <c r="CI1594">
        <f t="shared" si="420"/>
        <v>0</v>
      </c>
      <c r="CJ1594" s="36">
        <f t="shared" si="421"/>
        <v>0</v>
      </c>
      <c r="CK1594">
        <f t="shared" si="422"/>
        <v>0</v>
      </c>
      <c r="DG1594" s="70">
        <f t="shared" si="423"/>
        <v>0</v>
      </c>
      <c r="DH1594" t="str">
        <f t="shared" si="424"/>
        <v/>
      </c>
    </row>
    <row r="1595" spans="1:112" x14ac:dyDescent="0.25">
      <c r="A1595" s="23">
        <v>24023</v>
      </c>
      <c r="B1595" s="24" t="s">
        <v>2083</v>
      </c>
      <c r="C1595" s="24" t="s">
        <v>1879</v>
      </c>
      <c r="D1595" s="25" t="s">
        <v>1881</v>
      </c>
      <c r="E1595" s="26">
        <v>4</v>
      </c>
      <c r="F1595" s="27">
        <v>3</v>
      </c>
      <c r="G1595" s="27">
        <v>4</v>
      </c>
      <c r="H1595" s="27">
        <v>4</v>
      </c>
      <c r="I1595" s="27">
        <v>4</v>
      </c>
      <c r="J1595" s="27">
        <v>3</v>
      </c>
      <c r="K1595" s="27">
        <v>3</v>
      </c>
      <c r="L1595" s="27">
        <v>5</v>
      </c>
      <c r="M1595" s="27">
        <v>3</v>
      </c>
      <c r="N1595" s="26">
        <v>3</v>
      </c>
      <c r="O1595" s="27">
        <v>3</v>
      </c>
      <c r="P1595" s="27">
        <v>3</v>
      </c>
      <c r="Q1595" s="28"/>
      <c r="R1595" s="28"/>
      <c r="S1595" s="28"/>
      <c r="T1595" s="29"/>
      <c r="U1595" s="28"/>
      <c r="V1595" s="30">
        <v>1</v>
      </c>
      <c r="W1595" s="30">
        <v>2</v>
      </c>
      <c r="X1595" s="30">
        <v>3</v>
      </c>
      <c r="Y1595" s="30">
        <v>4</v>
      </c>
      <c r="Z1595" s="30">
        <v>5</v>
      </c>
      <c r="AA1595" s="30">
        <v>6</v>
      </c>
      <c r="AB1595" s="30">
        <v>7</v>
      </c>
      <c r="AC1595" s="30" t="s">
        <v>113</v>
      </c>
      <c r="AD1595" s="30" t="s">
        <v>113</v>
      </c>
      <c r="AE1595" s="30" t="s">
        <v>113</v>
      </c>
      <c r="AF1595" s="30" t="s">
        <v>113</v>
      </c>
      <c r="AG1595" s="30" t="s">
        <v>113</v>
      </c>
      <c r="AH1595" s="30" t="s">
        <v>113</v>
      </c>
      <c r="AI1595" s="30" t="s">
        <v>113</v>
      </c>
      <c r="AJ1595" s="30" t="s">
        <v>113</v>
      </c>
      <c r="AK1595" s="30" t="s">
        <v>113</v>
      </c>
      <c r="AL1595" s="30" t="s">
        <v>113</v>
      </c>
      <c r="AM1595" s="30">
        <v>0</v>
      </c>
      <c r="AN1595" s="30">
        <v>23</v>
      </c>
      <c r="AO1595" s="30">
        <v>3</v>
      </c>
      <c r="AP1595" s="30">
        <v>4</v>
      </c>
      <c r="AQ1595" s="31">
        <v>3</v>
      </c>
      <c r="AR1595" s="31">
        <v>3</v>
      </c>
      <c r="AS1595" s="31">
        <v>3</v>
      </c>
      <c r="AT1595" s="32">
        <v>0</v>
      </c>
      <c r="AU1595" s="32">
        <v>0</v>
      </c>
      <c r="AV1595" s="32">
        <v>0</v>
      </c>
      <c r="AW1595" s="32">
        <v>0</v>
      </c>
      <c r="AX1595" s="32">
        <v>0</v>
      </c>
      <c r="AY1595" s="32">
        <v>0</v>
      </c>
      <c r="AZ1595" s="32">
        <v>0</v>
      </c>
      <c r="BA1595" s="32">
        <v>0</v>
      </c>
      <c r="BB1595" s="32">
        <v>0</v>
      </c>
      <c r="BC1595" s="32">
        <v>0</v>
      </c>
      <c r="BD1595" s="33">
        <v>7.2</v>
      </c>
      <c r="BE1595" s="33">
        <v>7.2</v>
      </c>
      <c r="BF1595" s="33">
        <v>7.2</v>
      </c>
      <c r="BG1595" s="33">
        <v>7.2</v>
      </c>
      <c r="BH1595" s="33">
        <v>7.2</v>
      </c>
      <c r="BI1595" s="33">
        <v>7.2</v>
      </c>
      <c r="BJ1595" s="34" t="s">
        <v>113</v>
      </c>
      <c r="BK1595" s="35" t="s">
        <v>113</v>
      </c>
      <c r="BL1595" t="str">
        <f>IF(BY1595&gt;LARGE(BZ1595:$CK1595,1),1,"")</f>
        <v/>
      </c>
      <c r="BM1595" t="str">
        <f>IF(BZ1595&gt;LARGE(CA1595:$CK1595,1),2,"")</f>
        <v/>
      </c>
      <c r="BN1595" t="str">
        <f>IF(CA1595&gt;LARGE(CB1595:$CK1595,1),2.2,"")</f>
        <v/>
      </c>
      <c r="BO1595" t="str">
        <f>IF(CB1595&gt;LARGE(CC1595:$CK1595,1),3,"")</f>
        <v/>
      </c>
      <c r="BP1595" t="str">
        <f>IF(CC1595&gt;LARGE(CD1595:$CK1595,1),3.2,"")</f>
        <v/>
      </c>
      <c r="BQ1595" t="str">
        <f>IF(CD1595&gt;LARGE(CE1595:$CK1595,1),4,"")</f>
        <v/>
      </c>
      <c r="BR1595" t="str">
        <f>IF(CE1595&gt;LARGE(CF1595:$CK1595,1),4.2,"")</f>
        <v/>
      </c>
      <c r="BS1595" t="str">
        <f>IF(CF1595&gt;LARGE(CG1595:$CK1595,1),5,"")</f>
        <v/>
      </c>
      <c r="BT1595" t="str">
        <f>IF(CG1595&gt;LARGE(CH1595:$CK1595,1),5.2,"")</f>
        <v/>
      </c>
      <c r="BU1595" t="str">
        <f>IF(CH1595&gt;LARGE(CI1595:$CK1595,1),6,"")</f>
        <v/>
      </c>
      <c r="BV1595" t="str">
        <f>IF(CI1595&gt;LARGE(CJ1595:$CK1595,1),6.2,"")</f>
        <v/>
      </c>
      <c r="BW1595" t="str">
        <f>IF(CJ1595&gt;LARGE(CK1595:$CK1595,1),7,"")</f>
        <v/>
      </c>
      <c r="BX1595" t="str">
        <f t="shared" si="409"/>
        <v/>
      </c>
      <c r="BY1595" s="36">
        <f t="shared" si="410"/>
        <v>0</v>
      </c>
      <c r="BZ1595" s="36">
        <f t="shared" si="411"/>
        <v>0</v>
      </c>
      <c r="CA1595">
        <f t="shared" si="412"/>
        <v>0</v>
      </c>
      <c r="CB1595" s="36">
        <f t="shared" si="413"/>
        <v>0</v>
      </c>
      <c r="CC1595">
        <f t="shared" si="414"/>
        <v>0</v>
      </c>
      <c r="CD1595" s="36">
        <f t="shared" si="415"/>
        <v>0</v>
      </c>
      <c r="CE1595">
        <f t="shared" si="416"/>
        <v>0</v>
      </c>
      <c r="CF1595" s="36">
        <f t="shared" si="417"/>
        <v>0</v>
      </c>
      <c r="CG1595">
        <f t="shared" si="418"/>
        <v>0</v>
      </c>
      <c r="CH1595" s="36">
        <f t="shared" si="419"/>
        <v>0</v>
      </c>
      <c r="CI1595">
        <f t="shared" si="420"/>
        <v>0</v>
      </c>
      <c r="CJ1595" s="36">
        <f t="shared" si="421"/>
        <v>0</v>
      </c>
      <c r="CK1595">
        <f t="shared" si="422"/>
        <v>0</v>
      </c>
      <c r="DG1595" s="70">
        <f t="shared" si="423"/>
        <v>0</v>
      </c>
      <c r="DH1595" t="str">
        <f t="shared" si="424"/>
        <v/>
      </c>
    </row>
    <row r="1596" spans="1:112" x14ac:dyDescent="0.25">
      <c r="A1596" s="23">
        <v>146193</v>
      </c>
      <c r="B1596" s="24" t="s">
        <v>2084</v>
      </c>
      <c r="C1596" s="24" t="s">
        <v>2085</v>
      </c>
      <c r="D1596" s="25" t="s">
        <v>1881</v>
      </c>
      <c r="E1596" s="26"/>
      <c r="F1596" s="27"/>
      <c r="G1596" s="27"/>
      <c r="H1596" s="27"/>
      <c r="I1596" s="27"/>
      <c r="J1596" s="27"/>
      <c r="K1596" s="27"/>
      <c r="L1596" s="27"/>
      <c r="M1596" s="27"/>
      <c r="N1596" s="26">
        <v>7</v>
      </c>
      <c r="O1596" s="27"/>
      <c r="P1596" s="27">
        <v>7</v>
      </c>
      <c r="Q1596" s="28"/>
      <c r="R1596" s="28"/>
      <c r="S1596" s="28"/>
      <c r="T1596" s="29"/>
      <c r="U1596" s="28"/>
      <c r="V1596" s="30">
        <v>1</v>
      </c>
      <c r="W1596" s="30">
        <v>2</v>
      </c>
      <c r="X1596" s="30">
        <v>3</v>
      </c>
      <c r="Y1596" s="30">
        <v>4</v>
      </c>
      <c r="Z1596" s="30">
        <v>5</v>
      </c>
      <c r="AA1596" s="30">
        <v>6</v>
      </c>
      <c r="AB1596" s="30">
        <v>7</v>
      </c>
      <c r="AC1596" s="30" t="s">
        <v>113</v>
      </c>
      <c r="AD1596" s="30" t="s">
        <v>113</v>
      </c>
      <c r="AE1596" s="30" t="s">
        <v>113</v>
      </c>
      <c r="AF1596" s="30" t="s">
        <v>113</v>
      </c>
      <c r="AG1596" s="30" t="s">
        <v>113</v>
      </c>
      <c r="AH1596" s="30" t="s">
        <v>113</v>
      </c>
      <c r="AI1596" s="30" t="s">
        <v>113</v>
      </c>
      <c r="AJ1596" s="30" t="s">
        <v>113</v>
      </c>
      <c r="AK1596" s="30" t="s">
        <v>113</v>
      </c>
      <c r="AL1596" s="30" t="s">
        <v>113</v>
      </c>
      <c r="AM1596" s="30">
        <v>0</v>
      </c>
      <c r="AN1596" s="30">
        <v>23</v>
      </c>
      <c r="AO1596" s="30">
        <v>0</v>
      </c>
      <c r="AP1596" s="30">
        <v>7</v>
      </c>
      <c r="AQ1596" s="31">
        <v>7</v>
      </c>
      <c r="AR1596" s="31">
        <v>7</v>
      </c>
      <c r="AS1596" s="31">
        <v>7</v>
      </c>
      <c r="AT1596" s="32">
        <v>0</v>
      </c>
      <c r="AU1596" s="32">
        <v>7</v>
      </c>
      <c r="AV1596" s="32">
        <v>7</v>
      </c>
      <c r="AW1596" s="32">
        <v>7</v>
      </c>
      <c r="AX1596" s="32">
        <v>7</v>
      </c>
      <c r="AY1596" s="32">
        <v>0</v>
      </c>
      <c r="AZ1596" s="32">
        <v>7</v>
      </c>
      <c r="BA1596" s="32">
        <v>7</v>
      </c>
      <c r="BB1596" s="32">
        <v>7</v>
      </c>
      <c r="BC1596" s="32">
        <v>7</v>
      </c>
      <c r="BD1596" s="33">
        <v>7.2</v>
      </c>
      <c r="BE1596" s="33">
        <v>7</v>
      </c>
      <c r="BF1596" s="33">
        <v>7</v>
      </c>
      <c r="BG1596" s="33">
        <v>7</v>
      </c>
      <c r="BH1596" s="33">
        <v>7</v>
      </c>
      <c r="BI1596" s="33">
        <v>7</v>
      </c>
      <c r="BJ1596" s="34">
        <v>7</v>
      </c>
      <c r="BK1596" s="35">
        <v>7</v>
      </c>
      <c r="BL1596" t="str">
        <f>IF(BY1596&gt;LARGE(BZ1596:$CK1596,1),1,"")</f>
        <v/>
      </c>
      <c r="BM1596" t="str">
        <f>IF(BZ1596&gt;LARGE(CA1596:$CK1596,1),2,"")</f>
        <v/>
      </c>
      <c r="BN1596" t="str">
        <f>IF(CA1596&gt;LARGE(CB1596:$CK1596,1),2.2,"")</f>
        <v/>
      </c>
      <c r="BO1596" t="str">
        <f>IF(CB1596&gt;LARGE(CC1596:$CK1596,1),3,"")</f>
        <v/>
      </c>
      <c r="BP1596" t="str">
        <f>IF(CC1596&gt;LARGE(CD1596:$CK1596,1),3.2,"")</f>
        <v/>
      </c>
      <c r="BQ1596" t="str">
        <f>IF(CD1596&gt;LARGE(CE1596:$CK1596,1),4,"")</f>
        <v/>
      </c>
      <c r="BR1596" t="str">
        <f>IF(CE1596&gt;LARGE(CF1596:$CK1596,1),4.2,"")</f>
        <v/>
      </c>
      <c r="BS1596" t="str">
        <f>IF(CF1596&gt;LARGE(CG1596:$CK1596,1),5,"")</f>
        <v/>
      </c>
      <c r="BT1596" t="str">
        <f>IF(CG1596&gt;LARGE(CH1596:$CK1596,1),5.2,"")</f>
        <v/>
      </c>
      <c r="BU1596" t="str">
        <f>IF(CH1596&gt;LARGE(CI1596:$CK1596,1),6,"")</f>
        <v/>
      </c>
      <c r="BV1596" t="str">
        <f>IF(CI1596&gt;LARGE(CJ1596:$CK1596,1),6.2,"")</f>
        <v/>
      </c>
      <c r="BW1596">
        <f>IF(CJ1596&gt;LARGE(CK1596:$CK1596,1),7,"")</f>
        <v>7</v>
      </c>
      <c r="BX1596" t="str">
        <f t="shared" si="409"/>
        <v/>
      </c>
      <c r="BY1596" s="36">
        <f t="shared" si="410"/>
        <v>0</v>
      </c>
      <c r="BZ1596" s="36">
        <f t="shared" si="411"/>
        <v>0</v>
      </c>
      <c r="CA1596">
        <f t="shared" si="412"/>
        <v>0</v>
      </c>
      <c r="CB1596" s="36">
        <f t="shared" si="413"/>
        <v>0</v>
      </c>
      <c r="CC1596">
        <f t="shared" si="414"/>
        <v>0</v>
      </c>
      <c r="CD1596" s="36">
        <f t="shared" si="415"/>
        <v>0</v>
      </c>
      <c r="CE1596">
        <f t="shared" si="416"/>
        <v>0</v>
      </c>
      <c r="CF1596" s="36">
        <f t="shared" si="417"/>
        <v>0</v>
      </c>
      <c r="CG1596">
        <f t="shared" si="418"/>
        <v>0</v>
      </c>
      <c r="CH1596" s="36">
        <f t="shared" si="419"/>
        <v>0</v>
      </c>
      <c r="CI1596">
        <f t="shared" si="420"/>
        <v>0</v>
      </c>
      <c r="CJ1596" s="36">
        <f t="shared" si="421"/>
        <v>8</v>
      </c>
      <c r="CK1596">
        <f t="shared" si="422"/>
        <v>0</v>
      </c>
      <c r="DG1596" s="70">
        <f t="shared" si="423"/>
        <v>8</v>
      </c>
      <c r="DH1596" t="str">
        <f t="shared" si="424"/>
        <v/>
      </c>
    </row>
    <row r="1597" spans="1:112" x14ac:dyDescent="0.25">
      <c r="A1597" s="23">
        <v>1852</v>
      </c>
      <c r="B1597" s="24" t="s">
        <v>2086</v>
      </c>
      <c r="C1597" s="24" t="s">
        <v>2087</v>
      </c>
      <c r="D1597" s="25" t="s">
        <v>1881</v>
      </c>
      <c r="E1597" s="26"/>
      <c r="F1597" s="27"/>
      <c r="G1597" s="27"/>
      <c r="H1597" s="27"/>
      <c r="I1597" s="27"/>
      <c r="J1597" s="27"/>
      <c r="K1597" s="27"/>
      <c r="L1597" s="27"/>
      <c r="M1597" s="27"/>
      <c r="N1597" s="26"/>
      <c r="O1597" s="27"/>
      <c r="P1597" s="27"/>
      <c r="Q1597" s="28"/>
      <c r="R1597" s="28"/>
      <c r="S1597" s="28"/>
      <c r="T1597" s="29"/>
      <c r="U1597" s="28"/>
      <c r="V1597" s="30">
        <v>1</v>
      </c>
      <c r="W1597" s="30">
        <v>2</v>
      </c>
      <c r="X1597" s="30">
        <v>3</v>
      </c>
      <c r="Y1597" s="30">
        <v>4</v>
      </c>
      <c r="Z1597" s="30">
        <v>5</v>
      </c>
      <c r="AA1597" s="30">
        <v>6</v>
      </c>
      <c r="AB1597" s="30">
        <v>7</v>
      </c>
      <c r="AC1597" s="30" t="s">
        <v>113</v>
      </c>
      <c r="AD1597" s="30" t="s">
        <v>113</v>
      </c>
      <c r="AE1597" s="30" t="s">
        <v>113</v>
      </c>
      <c r="AF1597" s="30" t="s">
        <v>113</v>
      </c>
      <c r="AG1597" s="30" t="s">
        <v>113</v>
      </c>
      <c r="AH1597" s="30" t="s">
        <v>113</v>
      </c>
      <c r="AI1597" s="30" t="s">
        <v>113</v>
      </c>
      <c r="AJ1597" s="30" t="s">
        <v>113</v>
      </c>
      <c r="AK1597" s="30" t="s">
        <v>113</v>
      </c>
      <c r="AL1597" s="30" t="s">
        <v>113</v>
      </c>
      <c r="AM1597" s="30">
        <v>0</v>
      </c>
      <c r="AN1597" s="30">
        <v>23</v>
      </c>
      <c r="AO1597" s="30">
        <v>0</v>
      </c>
      <c r="AP1597" s="30">
        <v>7</v>
      </c>
      <c r="AQ1597" s="31" t="s">
        <v>113</v>
      </c>
      <c r="AR1597" s="31" t="s">
        <v>113</v>
      </c>
      <c r="AS1597" s="31" t="s">
        <v>113</v>
      </c>
      <c r="AT1597" s="32">
        <v>0</v>
      </c>
      <c r="AU1597" s="32">
        <v>0</v>
      </c>
      <c r="AV1597" s="32">
        <v>0</v>
      </c>
      <c r="AW1597" s="32">
        <v>0</v>
      </c>
      <c r="AX1597" s="32">
        <v>0</v>
      </c>
      <c r="AY1597" s="32">
        <v>0</v>
      </c>
      <c r="AZ1597" s="32">
        <v>0</v>
      </c>
      <c r="BA1597" s="32">
        <v>0</v>
      </c>
      <c r="BB1597" s="32">
        <v>0</v>
      </c>
      <c r="BC1597" s="32">
        <v>0</v>
      </c>
      <c r="BD1597" s="33">
        <v>7.2</v>
      </c>
      <c r="BE1597" s="33">
        <v>7.2</v>
      </c>
      <c r="BF1597" s="33">
        <v>7.2</v>
      </c>
      <c r="BG1597" s="33">
        <v>7.2</v>
      </c>
      <c r="BH1597" s="33">
        <v>7.2</v>
      </c>
      <c r="BI1597" s="33">
        <v>7.2</v>
      </c>
      <c r="BJ1597" s="34" t="s">
        <v>113</v>
      </c>
      <c r="BK1597" s="35" t="s">
        <v>113</v>
      </c>
      <c r="BL1597" t="str">
        <f>IF(BY1597&gt;LARGE(BZ1597:$CK1597,1),1,"")</f>
        <v/>
      </c>
      <c r="BM1597" t="str">
        <f>IF(BZ1597&gt;LARGE(CA1597:$CK1597,1),2,"")</f>
        <v/>
      </c>
      <c r="BN1597" t="str">
        <f>IF(CA1597&gt;LARGE(CB1597:$CK1597,1),2.2,"")</f>
        <v/>
      </c>
      <c r="BO1597" t="str">
        <f>IF(CB1597&gt;LARGE(CC1597:$CK1597,1),3,"")</f>
        <v/>
      </c>
      <c r="BP1597" t="str">
        <f>IF(CC1597&gt;LARGE(CD1597:$CK1597,1),3.2,"")</f>
        <v/>
      </c>
      <c r="BQ1597" t="str">
        <f>IF(CD1597&gt;LARGE(CE1597:$CK1597,1),4,"")</f>
        <v/>
      </c>
      <c r="BR1597" t="str">
        <f>IF(CE1597&gt;LARGE(CF1597:$CK1597,1),4.2,"")</f>
        <v/>
      </c>
      <c r="BS1597" t="str">
        <f>IF(CF1597&gt;LARGE(CG1597:$CK1597,1),5,"")</f>
        <v/>
      </c>
      <c r="BT1597" t="str">
        <f>IF(CG1597&gt;LARGE(CH1597:$CK1597,1),5.2,"")</f>
        <v/>
      </c>
      <c r="BU1597" t="str">
        <f>IF(CH1597&gt;LARGE(CI1597:$CK1597,1),6,"")</f>
        <v/>
      </c>
      <c r="BV1597" t="str">
        <f>IF(CI1597&gt;LARGE(CJ1597:$CK1597,1),6.2,"")</f>
        <v/>
      </c>
      <c r="BW1597" t="str">
        <f>IF(CJ1597&gt;LARGE(CK1597:$CK1597,1),7,"")</f>
        <v/>
      </c>
      <c r="BX1597" t="str">
        <f t="shared" si="409"/>
        <v/>
      </c>
      <c r="BY1597" s="36">
        <f t="shared" si="410"/>
        <v>0</v>
      </c>
      <c r="BZ1597" s="36">
        <f t="shared" si="411"/>
        <v>0</v>
      </c>
      <c r="CA1597">
        <f t="shared" si="412"/>
        <v>0</v>
      </c>
      <c r="CB1597" s="36">
        <f t="shared" si="413"/>
        <v>0</v>
      </c>
      <c r="CC1597">
        <f t="shared" si="414"/>
        <v>0</v>
      </c>
      <c r="CD1597" s="36">
        <f t="shared" si="415"/>
        <v>0</v>
      </c>
      <c r="CE1597">
        <f t="shared" si="416"/>
        <v>0</v>
      </c>
      <c r="CF1597" s="36">
        <f t="shared" si="417"/>
        <v>0</v>
      </c>
      <c r="CG1597">
        <f t="shared" si="418"/>
        <v>0</v>
      </c>
      <c r="CH1597" s="36">
        <f t="shared" si="419"/>
        <v>0</v>
      </c>
      <c r="CI1597">
        <f t="shared" si="420"/>
        <v>0</v>
      </c>
      <c r="CJ1597" s="36">
        <f t="shared" si="421"/>
        <v>0</v>
      </c>
      <c r="CK1597">
        <f t="shared" si="422"/>
        <v>0</v>
      </c>
      <c r="DG1597" s="70">
        <f t="shared" si="423"/>
        <v>0</v>
      </c>
      <c r="DH1597" t="str">
        <f t="shared" si="424"/>
        <v/>
      </c>
    </row>
    <row r="1598" spans="1:112" x14ac:dyDescent="0.25">
      <c r="A1598" s="23">
        <v>140812</v>
      </c>
      <c r="B1598" s="24" t="s">
        <v>2088</v>
      </c>
      <c r="C1598" s="24" t="s">
        <v>2089</v>
      </c>
      <c r="D1598" s="25" t="s">
        <v>1881</v>
      </c>
      <c r="E1598" s="26"/>
      <c r="F1598" s="27"/>
      <c r="G1598" s="27"/>
      <c r="H1598" s="27"/>
      <c r="I1598" s="27"/>
      <c r="J1598" s="27"/>
      <c r="K1598" s="27"/>
      <c r="L1598" s="27"/>
      <c r="M1598" s="27"/>
      <c r="N1598" s="26"/>
      <c r="O1598" s="27"/>
      <c r="P1598" s="27"/>
      <c r="Q1598" s="28"/>
      <c r="R1598" s="28"/>
      <c r="S1598" s="28"/>
      <c r="T1598" s="29"/>
      <c r="U1598" s="28"/>
      <c r="V1598" s="30">
        <v>1</v>
      </c>
      <c r="W1598" s="30">
        <v>2</v>
      </c>
      <c r="X1598" s="30">
        <v>3</v>
      </c>
      <c r="Y1598" s="30">
        <v>4</v>
      </c>
      <c r="Z1598" s="30">
        <v>5</v>
      </c>
      <c r="AA1598" s="30">
        <v>6</v>
      </c>
      <c r="AB1598" s="30">
        <v>7</v>
      </c>
      <c r="AC1598" s="30" t="s">
        <v>113</v>
      </c>
      <c r="AD1598" s="30" t="s">
        <v>113</v>
      </c>
      <c r="AE1598" s="30" t="s">
        <v>113</v>
      </c>
      <c r="AF1598" s="30" t="s">
        <v>113</v>
      </c>
      <c r="AG1598" s="30" t="s">
        <v>113</v>
      </c>
      <c r="AH1598" s="30" t="s">
        <v>113</v>
      </c>
      <c r="AI1598" s="30" t="s">
        <v>113</v>
      </c>
      <c r="AJ1598" s="30" t="s">
        <v>113</v>
      </c>
      <c r="AK1598" s="30" t="s">
        <v>113</v>
      </c>
      <c r="AL1598" s="30" t="s">
        <v>113</v>
      </c>
      <c r="AM1598" s="30">
        <v>0</v>
      </c>
      <c r="AN1598" s="30">
        <v>23</v>
      </c>
      <c r="AO1598" s="30">
        <v>0</v>
      </c>
      <c r="AP1598" s="30">
        <v>7</v>
      </c>
      <c r="AQ1598" s="31" t="s">
        <v>113</v>
      </c>
      <c r="AR1598" s="31" t="s">
        <v>113</v>
      </c>
      <c r="AS1598" s="31" t="s">
        <v>113</v>
      </c>
      <c r="AT1598" s="32">
        <v>0</v>
      </c>
      <c r="AU1598" s="32">
        <v>0</v>
      </c>
      <c r="AV1598" s="32">
        <v>0</v>
      </c>
      <c r="AW1598" s="32">
        <v>0</v>
      </c>
      <c r="AX1598" s="32">
        <v>0</v>
      </c>
      <c r="AY1598" s="32">
        <v>0</v>
      </c>
      <c r="AZ1598" s="32">
        <v>0</v>
      </c>
      <c r="BA1598" s="32">
        <v>0</v>
      </c>
      <c r="BB1598" s="32">
        <v>0</v>
      </c>
      <c r="BC1598" s="32">
        <v>0</v>
      </c>
      <c r="BD1598" s="33">
        <v>7.2</v>
      </c>
      <c r="BE1598" s="33">
        <v>7.2</v>
      </c>
      <c r="BF1598" s="33">
        <v>7.2</v>
      </c>
      <c r="BG1598" s="33">
        <v>7.2</v>
      </c>
      <c r="BH1598" s="33">
        <v>7.2</v>
      </c>
      <c r="BI1598" s="33">
        <v>7.2</v>
      </c>
      <c r="BJ1598" s="34" t="s">
        <v>113</v>
      </c>
      <c r="BK1598" s="35" t="s">
        <v>113</v>
      </c>
      <c r="BL1598" t="str">
        <f>IF(BY1598&gt;LARGE(BZ1598:$CK1598,1),1,"")</f>
        <v/>
      </c>
      <c r="BM1598" t="str">
        <f>IF(BZ1598&gt;LARGE(CA1598:$CK1598,1),2,"")</f>
        <v/>
      </c>
      <c r="BN1598" t="str">
        <f>IF(CA1598&gt;LARGE(CB1598:$CK1598,1),2.2,"")</f>
        <v/>
      </c>
      <c r="BO1598" t="str">
        <f>IF(CB1598&gt;LARGE(CC1598:$CK1598,1),3,"")</f>
        <v/>
      </c>
      <c r="BP1598" t="str">
        <f>IF(CC1598&gt;LARGE(CD1598:$CK1598,1),3.2,"")</f>
        <v/>
      </c>
      <c r="BQ1598" t="str">
        <f>IF(CD1598&gt;LARGE(CE1598:$CK1598,1),4,"")</f>
        <v/>
      </c>
      <c r="BR1598" t="str">
        <f>IF(CE1598&gt;LARGE(CF1598:$CK1598,1),4.2,"")</f>
        <v/>
      </c>
      <c r="BS1598" t="str">
        <f>IF(CF1598&gt;LARGE(CG1598:$CK1598,1),5,"")</f>
        <v/>
      </c>
      <c r="BT1598" t="str">
        <f>IF(CG1598&gt;LARGE(CH1598:$CK1598,1),5.2,"")</f>
        <v/>
      </c>
      <c r="BU1598" t="str">
        <f>IF(CH1598&gt;LARGE(CI1598:$CK1598,1),6,"")</f>
        <v/>
      </c>
      <c r="BV1598" t="str">
        <f>IF(CI1598&gt;LARGE(CJ1598:$CK1598,1),6.2,"")</f>
        <v/>
      </c>
      <c r="BW1598" t="str">
        <f>IF(CJ1598&gt;LARGE(CK1598:$CK1598,1),7,"")</f>
        <v/>
      </c>
      <c r="BX1598" t="str">
        <f t="shared" si="409"/>
        <v/>
      </c>
      <c r="BY1598" s="36">
        <f t="shared" si="410"/>
        <v>0</v>
      </c>
      <c r="BZ1598" s="36">
        <f t="shared" si="411"/>
        <v>0</v>
      </c>
      <c r="CA1598">
        <f t="shared" si="412"/>
        <v>0</v>
      </c>
      <c r="CB1598" s="36">
        <f t="shared" si="413"/>
        <v>0</v>
      </c>
      <c r="CC1598">
        <f t="shared" si="414"/>
        <v>0</v>
      </c>
      <c r="CD1598" s="36">
        <f t="shared" si="415"/>
        <v>0</v>
      </c>
      <c r="CE1598">
        <f t="shared" si="416"/>
        <v>0</v>
      </c>
      <c r="CF1598" s="36">
        <f t="shared" si="417"/>
        <v>0</v>
      </c>
      <c r="CG1598">
        <f t="shared" si="418"/>
        <v>0</v>
      </c>
      <c r="CH1598" s="36">
        <f t="shared" si="419"/>
        <v>0</v>
      </c>
      <c r="CI1598">
        <f t="shared" si="420"/>
        <v>0</v>
      </c>
      <c r="CJ1598" s="36">
        <f t="shared" si="421"/>
        <v>0</v>
      </c>
      <c r="CK1598">
        <f t="shared" si="422"/>
        <v>0</v>
      </c>
      <c r="DG1598" s="70">
        <f t="shared" si="423"/>
        <v>0</v>
      </c>
      <c r="DH1598" t="str">
        <f t="shared" si="424"/>
        <v/>
      </c>
    </row>
    <row r="1599" spans="1:112" x14ac:dyDescent="0.25">
      <c r="A1599" s="23">
        <v>149342</v>
      </c>
      <c r="B1599" s="24" t="s">
        <v>2090</v>
      </c>
      <c r="C1599" s="24" t="s">
        <v>2091</v>
      </c>
      <c r="D1599" s="25" t="s">
        <v>1881</v>
      </c>
      <c r="E1599" s="26"/>
      <c r="F1599" s="27"/>
      <c r="G1599" s="27"/>
      <c r="H1599" s="27"/>
      <c r="I1599" s="27"/>
      <c r="J1599" s="27"/>
      <c r="K1599" s="27"/>
      <c r="L1599" s="27"/>
      <c r="M1599" s="27"/>
      <c r="N1599" s="26"/>
      <c r="O1599" s="27"/>
      <c r="P1599" s="27">
        <v>6</v>
      </c>
      <c r="Q1599" s="28"/>
      <c r="R1599" s="28"/>
      <c r="S1599" s="28"/>
      <c r="T1599" s="29"/>
      <c r="U1599" s="28"/>
      <c r="V1599" s="30">
        <v>1</v>
      </c>
      <c r="W1599" s="30">
        <v>2</v>
      </c>
      <c r="X1599" s="30">
        <v>3</v>
      </c>
      <c r="Y1599" s="30">
        <v>4</v>
      </c>
      <c r="Z1599" s="30">
        <v>5</v>
      </c>
      <c r="AA1599" s="30">
        <v>6</v>
      </c>
      <c r="AB1599" s="30">
        <v>7</v>
      </c>
      <c r="AC1599" s="30" t="s">
        <v>113</v>
      </c>
      <c r="AD1599" s="30" t="s">
        <v>113</v>
      </c>
      <c r="AE1599" s="30" t="s">
        <v>113</v>
      </c>
      <c r="AF1599" s="30" t="s">
        <v>113</v>
      </c>
      <c r="AG1599" s="30" t="s">
        <v>113</v>
      </c>
      <c r="AH1599" s="30" t="s">
        <v>113</v>
      </c>
      <c r="AI1599" s="30" t="s">
        <v>113</v>
      </c>
      <c r="AJ1599" s="30" t="s">
        <v>113</v>
      </c>
      <c r="AK1599" s="30" t="s">
        <v>113</v>
      </c>
      <c r="AL1599" s="30" t="s">
        <v>113</v>
      </c>
      <c r="AM1599" s="30">
        <v>0</v>
      </c>
      <c r="AN1599" s="30">
        <v>23</v>
      </c>
      <c r="AO1599" s="30">
        <v>0</v>
      </c>
      <c r="AP1599" s="30">
        <v>7</v>
      </c>
      <c r="AQ1599" s="31">
        <v>6</v>
      </c>
      <c r="AR1599" s="31">
        <v>6</v>
      </c>
      <c r="AS1599" s="31">
        <v>6</v>
      </c>
      <c r="AT1599" s="32">
        <v>6</v>
      </c>
      <c r="AU1599" s="32">
        <v>6</v>
      </c>
      <c r="AV1599" s="32">
        <v>6</v>
      </c>
      <c r="AW1599" s="32">
        <v>6</v>
      </c>
      <c r="AX1599" s="32">
        <v>6</v>
      </c>
      <c r="AY1599" s="32">
        <v>6</v>
      </c>
      <c r="AZ1599" s="32">
        <v>6</v>
      </c>
      <c r="BA1599" s="32">
        <v>6</v>
      </c>
      <c r="BB1599" s="32">
        <v>6</v>
      </c>
      <c r="BC1599" s="32">
        <v>6</v>
      </c>
      <c r="BD1599" s="33">
        <v>7.2</v>
      </c>
      <c r="BE1599" s="33">
        <v>6</v>
      </c>
      <c r="BF1599" s="33">
        <v>6</v>
      </c>
      <c r="BG1599" s="33">
        <v>6</v>
      </c>
      <c r="BH1599" s="33">
        <v>6</v>
      </c>
      <c r="BI1599" s="33">
        <v>6</v>
      </c>
      <c r="BJ1599" s="34">
        <v>6</v>
      </c>
      <c r="BK1599" s="35">
        <v>6</v>
      </c>
      <c r="BL1599" t="str">
        <f>IF(BY1599&gt;LARGE(BZ1599:$CK1599,1),1,"")</f>
        <v/>
      </c>
      <c r="BM1599" t="str">
        <f>IF(BZ1599&gt;LARGE(CA1599:$CK1599,1),2,"")</f>
        <v/>
      </c>
      <c r="BN1599" t="str">
        <f>IF(CA1599&gt;LARGE(CB1599:$CK1599,1),2.2,"")</f>
        <v/>
      </c>
      <c r="BO1599" t="str">
        <f>IF(CB1599&gt;LARGE(CC1599:$CK1599,1),3,"")</f>
        <v/>
      </c>
      <c r="BP1599" t="str">
        <f>IF(CC1599&gt;LARGE(CD1599:$CK1599,1),3.2,"")</f>
        <v/>
      </c>
      <c r="BQ1599" t="str">
        <f>IF(CD1599&gt;LARGE(CE1599:$CK1599,1),4,"")</f>
        <v/>
      </c>
      <c r="BR1599" t="str">
        <f>IF(CE1599&gt;LARGE(CF1599:$CK1599,1),4.2,"")</f>
        <v/>
      </c>
      <c r="BS1599" t="str">
        <f>IF(CF1599&gt;LARGE(CG1599:$CK1599,1),5,"")</f>
        <v/>
      </c>
      <c r="BT1599" t="str">
        <f>IF(CG1599&gt;LARGE(CH1599:$CK1599,1),5.2,"")</f>
        <v/>
      </c>
      <c r="BU1599">
        <f>IF(CH1599&gt;LARGE(CI1599:$CK1599,1),6,"")</f>
        <v>6</v>
      </c>
      <c r="BV1599" t="str">
        <f>IF(CI1599&gt;LARGE(CJ1599:$CK1599,1),6.2,"")</f>
        <v/>
      </c>
      <c r="BW1599" t="str">
        <f>IF(CJ1599&gt;LARGE(CK1599:$CK1599,1),7,"")</f>
        <v/>
      </c>
      <c r="BX1599" t="str">
        <f t="shared" si="409"/>
        <v/>
      </c>
      <c r="BY1599" s="36">
        <f t="shared" si="410"/>
        <v>0</v>
      </c>
      <c r="BZ1599" s="36">
        <f t="shared" si="411"/>
        <v>0</v>
      </c>
      <c r="CA1599">
        <f t="shared" si="412"/>
        <v>0</v>
      </c>
      <c r="CB1599" s="36">
        <f t="shared" si="413"/>
        <v>0</v>
      </c>
      <c r="CC1599">
        <f t="shared" si="414"/>
        <v>0</v>
      </c>
      <c r="CD1599" s="36">
        <f t="shared" si="415"/>
        <v>0</v>
      </c>
      <c r="CE1599">
        <f t="shared" si="416"/>
        <v>0</v>
      </c>
      <c r="CF1599" s="36">
        <f t="shared" si="417"/>
        <v>0</v>
      </c>
      <c r="CG1599">
        <f t="shared" si="418"/>
        <v>0</v>
      </c>
      <c r="CH1599" s="36">
        <f t="shared" si="419"/>
        <v>10</v>
      </c>
      <c r="CI1599">
        <f t="shared" si="420"/>
        <v>0</v>
      </c>
      <c r="CJ1599" s="36">
        <f t="shared" si="421"/>
        <v>0</v>
      </c>
      <c r="CK1599">
        <f t="shared" si="422"/>
        <v>0</v>
      </c>
      <c r="DG1599" s="70">
        <f t="shared" si="423"/>
        <v>10</v>
      </c>
      <c r="DH1599" t="str">
        <f t="shared" si="424"/>
        <v/>
      </c>
    </row>
    <row r="1600" spans="1:112" x14ac:dyDescent="0.25">
      <c r="A1600" s="23">
        <v>150781</v>
      </c>
      <c r="B1600" s="24" t="s">
        <v>2092</v>
      </c>
      <c r="C1600" s="24" t="s">
        <v>2093</v>
      </c>
      <c r="D1600" s="25" t="s">
        <v>1881</v>
      </c>
      <c r="E1600" s="26"/>
      <c r="F1600" s="27"/>
      <c r="G1600" s="27"/>
      <c r="H1600" s="27"/>
      <c r="I1600" s="27"/>
      <c r="J1600" s="27"/>
      <c r="K1600" s="27"/>
      <c r="L1600" s="27"/>
      <c r="M1600" s="27"/>
      <c r="N1600" s="26"/>
      <c r="O1600" s="27"/>
      <c r="P1600" s="27"/>
      <c r="Q1600" s="28"/>
      <c r="R1600" s="28"/>
      <c r="S1600" s="28"/>
      <c r="T1600" s="29"/>
      <c r="U1600" s="28"/>
      <c r="V1600" s="30">
        <v>1</v>
      </c>
      <c r="W1600" s="30">
        <v>2</v>
      </c>
      <c r="X1600" s="30">
        <v>3</v>
      </c>
      <c r="Y1600" s="30">
        <v>4</v>
      </c>
      <c r="Z1600" s="30">
        <v>5</v>
      </c>
      <c r="AA1600" s="30">
        <v>6</v>
      </c>
      <c r="AB1600" s="30">
        <v>7</v>
      </c>
      <c r="AC1600" s="30" t="s">
        <v>113</v>
      </c>
      <c r="AD1600" s="30" t="s">
        <v>113</v>
      </c>
      <c r="AE1600" s="30" t="s">
        <v>113</v>
      </c>
      <c r="AF1600" s="30" t="s">
        <v>113</v>
      </c>
      <c r="AG1600" s="30" t="s">
        <v>113</v>
      </c>
      <c r="AH1600" s="30" t="s">
        <v>113</v>
      </c>
      <c r="AI1600" s="30" t="s">
        <v>113</v>
      </c>
      <c r="AJ1600" s="30" t="s">
        <v>113</v>
      </c>
      <c r="AK1600" s="30" t="s">
        <v>113</v>
      </c>
      <c r="AL1600" s="30" t="s">
        <v>113</v>
      </c>
      <c r="AM1600" s="30">
        <v>0</v>
      </c>
      <c r="AN1600" s="30">
        <v>23</v>
      </c>
      <c r="AO1600" s="30">
        <v>0</v>
      </c>
      <c r="AP1600" s="30">
        <v>7</v>
      </c>
      <c r="AQ1600" s="31" t="s">
        <v>113</v>
      </c>
      <c r="AR1600" s="31" t="s">
        <v>113</v>
      </c>
      <c r="AS1600" s="31" t="s">
        <v>113</v>
      </c>
      <c r="AT1600" s="32">
        <v>0</v>
      </c>
      <c r="AU1600" s="32">
        <v>0</v>
      </c>
      <c r="AV1600" s="32">
        <v>0</v>
      </c>
      <c r="AW1600" s="32">
        <v>0</v>
      </c>
      <c r="AX1600" s="32">
        <v>0</v>
      </c>
      <c r="AY1600" s="32">
        <v>0</v>
      </c>
      <c r="AZ1600" s="32">
        <v>0</v>
      </c>
      <c r="BA1600" s="32">
        <v>0</v>
      </c>
      <c r="BB1600" s="32">
        <v>0</v>
      </c>
      <c r="BC1600" s="32">
        <v>0</v>
      </c>
      <c r="BD1600" s="33">
        <v>7.2</v>
      </c>
      <c r="BE1600" s="33">
        <v>7.2</v>
      </c>
      <c r="BF1600" s="33">
        <v>7.2</v>
      </c>
      <c r="BG1600" s="33">
        <v>7.2</v>
      </c>
      <c r="BH1600" s="33">
        <v>7.2</v>
      </c>
      <c r="BI1600" s="33">
        <v>7.2</v>
      </c>
      <c r="BJ1600" s="34" t="s">
        <v>113</v>
      </c>
      <c r="BK1600" s="35" t="s">
        <v>113</v>
      </c>
      <c r="BL1600" t="str">
        <f>IF(BY1600&gt;LARGE(BZ1600:$CK1600,1),1,"")</f>
        <v/>
      </c>
      <c r="BM1600" t="str">
        <f>IF(BZ1600&gt;LARGE(CA1600:$CK1600,1),2,"")</f>
        <v/>
      </c>
      <c r="BN1600" t="str">
        <f>IF(CA1600&gt;LARGE(CB1600:$CK1600,1),2.2,"")</f>
        <v/>
      </c>
      <c r="BO1600" t="str">
        <f>IF(CB1600&gt;LARGE(CC1600:$CK1600,1),3,"")</f>
        <v/>
      </c>
      <c r="BP1600" t="str">
        <f>IF(CC1600&gt;LARGE(CD1600:$CK1600,1),3.2,"")</f>
        <v/>
      </c>
      <c r="BQ1600" t="str">
        <f>IF(CD1600&gt;LARGE(CE1600:$CK1600,1),4,"")</f>
        <v/>
      </c>
      <c r="BR1600" t="str">
        <f>IF(CE1600&gt;LARGE(CF1600:$CK1600,1),4.2,"")</f>
        <v/>
      </c>
      <c r="BS1600" t="str">
        <f>IF(CF1600&gt;LARGE(CG1600:$CK1600,1),5,"")</f>
        <v/>
      </c>
      <c r="BT1600" t="str">
        <f>IF(CG1600&gt;LARGE(CH1600:$CK1600,1),5.2,"")</f>
        <v/>
      </c>
      <c r="BU1600" t="str">
        <f>IF(CH1600&gt;LARGE(CI1600:$CK1600,1),6,"")</f>
        <v/>
      </c>
      <c r="BV1600" t="str">
        <f>IF(CI1600&gt;LARGE(CJ1600:$CK1600,1),6.2,"")</f>
        <v/>
      </c>
      <c r="BW1600" t="str">
        <f>IF(CJ1600&gt;LARGE(CK1600:$CK1600,1),7,"")</f>
        <v/>
      </c>
      <c r="BX1600" t="str">
        <f t="shared" si="409"/>
        <v/>
      </c>
      <c r="BY1600" s="36">
        <f t="shared" si="410"/>
        <v>0</v>
      </c>
      <c r="BZ1600" s="36">
        <f t="shared" si="411"/>
        <v>0</v>
      </c>
      <c r="CA1600">
        <f t="shared" si="412"/>
        <v>0</v>
      </c>
      <c r="CB1600" s="36">
        <f t="shared" si="413"/>
        <v>0</v>
      </c>
      <c r="CC1600">
        <f t="shared" si="414"/>
        <v>0</v>
      </c>
      <c r="CD1600" s="36">
        <f t="shared" si="415"/>
        <v>0</v>
      </c>
      <c r="CE1600">
        <f t="shared" si="416"/>
        <v>0</v>
      </c>
      <c r="CF1600" s="36">
        <f t="shared" si="417"/>
        <v>0</v>
      </c>
      <c r="CG1600">
        <f t="shared" si="418"/>
        <v>0</v>
      </c>
      <c r="CH1600" s="36">
        <f t="shared" si="419"/>
        <v>0</v>
      </c>
      <c r="CI1600">
        <f t="shared" si="420"/>
        <v>0</v>
      </c>
      <c r="CJ1600" s="36">
        <f t="shared" si="421"/>
        <v>0</v>
      </c>
      <c r="CK1600">
        <f t="shared" si="422"/>
        <v>0</v>
      </c>
      <c r="DG1600" s="70">
        <f t="shared" si="423"/>
        <v>0</v>
      </c>
      <c r="DH1600" t="str">
        <f t="shared" si="424"/>
        <v/>
      </c>
    </row>
    <row r="1601" spans="1:112" x14ac:dyDescent="0.25">
      <c r="A1601" s="40">
        <v>89560</v>
      </c>
      <c r="B1601" s="24" t="s">
        <v>2094</v>
      </c>
      <c r="C1601" s="24" t="s">
        <v>202</v>
      </c>
      <c r="D1601" s="25" t="s">
        <v>1881</v>
      </c>
      <c r="E1601" s="26"/>
      <c r="F1601" s="27"/>
      <c r="G1601" s="27"/>
      <c r="H1601" s="27"/>
      <c r="I1601" s="27"/>
      <c r="J1601" s="27"/>
      <c r="K1601" s="27">
        <v>7</v>
      </c>
      <c r="L1601" s="27">
        <v>5</v>
      </c>
      <c r="M1601" s="27">
        <v>5</v>
      </c>
      <c r="N1601" s="26">
        <v>5</v>
      </c>
      <c r="O1601" s="27">
        <v>5</v>
      </c>
      <c r="P1601" s="27">
        <v>5</v>
      </c>
      <c r="Q1601" s="28"/>
      <c r="R1601" s="28"/>
      <c r="S1601" s="28"/>
      <c r="T1601" s="29"/>
      <c r="U1601" s="28"/>
      <c r="V1601" s="30">
        <v>1</v>
      </c>
      <c r="W1601" s="30">
        <v>2</v>
      </c>
      <c r="X1601" s="30">
        <v>3</v>
      </c>
      <c r="Y1601" s="30">
        <v>4</v>
      </c>
      <c r="Z1601" s="30">
        <v>5</v>
      </c>
      <c r="AA1601" s="30">
        <v>6</v>
      </c>
      <c r="AB1601" s="30">
        <v>7</v>
      </c>
      <c r="AC1601" s="30" t="s">
        <v>113</v>
      </c>
      <c r="AD1601" s="30" t="s">
        <v>113</v>
      </c>
      <c r="AE1601" s="30" t="s">
        <v>113</v>
      </c>
      <c r="AF1601" s="30" t="s">
        <v>113</v>
      </c>
      <c r="AG1601" s="30" t="s">
        <v>113</v>
      </c>
      <c r="AH1601" s="30" t="s">
        <v>113</v>
      </c>
      <c r="AI1601" s="30" t="s">
        <v>113</v>
      </c>
      <c r="AJ1601" s="30" t="s">
        <v>113</v>
      </c>
      <c r="AK1601" s="30" t="s">
        <v>113</v>
      </c>
      <c r="AL1601" s="30" t="s">
        <v>113</v>
      </c>
      <c r="AM1601" s="30">
        <v>0</v>
      </c>
      <c r="AN1601" s="30">
        <v>23</v>
      </c>
      <c r="AO1601" s="30">
        <v>1</v>
      </c>
      <c r="AP1601" s="30">
        <v>6</v>
      </c>
      <c r="AQ1601" s="31">
        <v>5</v>
      </c>
      <c r="AR1601" s="31">
        <v>3</v>
      </c>
      <c r="AS1601" s="31">
        <v>3</v>
      </c>
      <c r="AT1601" s="32">
        <v>3</v>
      </c>
      <c r="AU1601" s="32">
        <v>3</v>
      </c>
      <c r="AV1601" s="32">
        <v>3</v>
      </c>
      <c r="AW1601" s="32">
        <v>3</v>
      </c>
      <c r="AX1601" s="32">
        <v>3</v>
      </c>
      <c r="AY1601" s="32">
        <v>3</v>
      </c>
      <c r="AZ1601" s="32">
        <v>3</v>
      </c>
      <c r="BA1601" s="32">
        <v>3</v>
      </c>
      <c r="BB1601" s="32">
        <v>3</v>
      </c>
      <c r="BC1601" s="32">
        <v>3</v>
      </c>
      <c r="BD1601" s="33">
        <v>7.2</v>
      </c>
      <c r="BE1601" s="33">
        <v>3</v>
      </c>
      <c r="BF1601" s="33">
        <v>3</v>
      </c>
      <c r="BG1601" s="33">
        <v>3</v>
      </c>
      <c r="BH1601" s="33">
        <v>3</v>
      </c>
      <c r="BI1601" s="33">
        <v>3</v>
      </c>
      <c r="BJ1601" s="34">
        <v>3</v>
      </c>
      <c r="BK1601" s="35">
        <v>3</v>
      </c>
      <c r="BL1601" t="str">
        <f>IF(BY1601&gt;LARGE(BZ1601:$CK1601,1),1,"")</f>
        <v/>
      </c>
      <c r="BM1601" t="str">
        <f>IF(BZ1601&gt;LARGE(CA1601:$CK1601,1),2,"")</f>
        <v/>
      </c>
      <c r="BN1601" t="str">
        <f>IF(CA1601&gt;LARGE(CB1601:$CK1601,1),2.2,"")</f>
        <v/>
      </c>
      <c r="BO1601">
        <f>IF(CB1601&gt;LARGE(CC1601:$CK1601,1),3,"")</f>
        <v>3</v>
      </c>
      <c r="BP1601" t="str">
        <f>IF(CC1601&gt;LARGE(CD1601:$CK1601,1),3.2,"")</f>
        <v/>
      </c>
      <c r="BQ1601" t="str">
        <f>IF(CD1601&gt;LARGE(CE1601:$CK1601,1),4,"")</f>
        <v/>
      </c>
      <c r="BR1601" t="str">
        <f>IF(CE1601&gt;LARGE(CF1601:$CK1601,1),4.2,"")</f>
        <v/>
      </c>
      <c r="BS1601" t="str">
        <f>IF(CF1601&gt;LARGE(CG1601:$CK1601,1),5,"")</f>
        <v/>
      </c>
      <c r="BT1601" t="str">
        <f>IF(CG1601&gt;LARGE(CH1601:$CK1601,1),5.2,"")</f>
        <v/>
      </c>
      <c r="BU1601" t="str">
        <f>IF(CH1601&gt;LARGE(CI1601:$CK1601,1),6,"")</f>
        <v/>
      </c>
      <c r="BV1601" t="str">
        <f>IF(CI1601&gt;LARGE(CJ1601:$CK1601,1),6.2,"")</f>
        <v/>
      </c>
      <c r="BW1601" t="str">
        <f>IF(CJ1601&gt;LARGE(CK1601:$CK1601,1),7,"")</f>
        <v/>
      </c>
      <c r="BX1601" t="str">
        <f t="shared" si="409"/>
        <v/>
      </c>
      <c r="BY1601" s="36">
        <f t="shared" si="410"/>
        <v>0</v>
      </c>
      <c r="BZ1601" s="36">
        <f t="shared" si="411"/>
        <v>0</v>
      </c>
      <c r="CA1601">
        <f t="shared" si="412"/>
        <v>0</v>
      </c>
      <c r="CB1601" s="36">
        <f t="shared" si="413"/>
        <v>10</v>
      </c>
      <c r="CC1601">
        <f t="shared" si="414"/>
        <v>0</v>
      </c>
      <c r="CD1601" s="36">
        <f t="shared" si="415"/>
        <v>0</v>
      </c>
      <c r="CE1601">
        <f t="shared" si="416"/>
        <v>0</v>
      </c>
      <c r="CF1601" s="36">
        <f t="shared" si="417"/>
        <v>0</v>
      </c>
      <c r="CG1601">
        <f t="shared" si="418"/>
        <v>0</v>
      </c>
      <c r="CH1601" s="36">
        <f t="shared" si="419"/>
        <v>0</v>
      </c>
      <c r="CI1601">
        <f t="shared" si="420"/>
        <v>0</v>
      </c>
      <c r="CJ1601" s="36">
        <f t="shared" si="421"/>
        <v>0</v>
      </c>
      <c r="CK1601">
        <f t="shared" si="422"/>
        <v>0</v>
      </c>
      <c r="DG1601" s="70">
        <f t="shared" si="423"/>
        <v>10</v>
      </c>
      <c r="DH1601" t="str">
        <f t="shared" si="424"/>
        <v/>
      </c>
    </row>
    <row r="1602" spans="1:112" x14ac:dyDescent="0.25">
      <c r="A1602" s="23">
        <v>114042</v>
      </c>
      <c r="B1602" s="24" t="s">
        <v>603</v>
      </c>
      <c r="C1602" s="24" t="s">
        <v>2095</v>
      </c>
      <c r="D1602" s="25" t="s">
        <v>1881</v>
      </c>
      <c r="E1602" s="26"/>
      <c r="F1602" s="27"/>
      <c r="G1602" s="27"/>
      <c r="H1602" s="27"/>
      <c r="I1602" s="27"/>
      <c r="J1602" s="27"/>
      <c r="K1602" s="27"/>
      <c r="L1602" s="27"/>
      <c r="M1602" s="27"/>
      <c r="N1602" s="26"/>
      <c r="O1602" s="27"/>
      <c r="P1602" s="27"/>
      <c r="Q1602" s="28"/>
      <c r="R1602" s="28"/>
      <c r="S1602" s="28"/>
      <c r="T1602" s="29"/>
      <c r="U1602" s="28"/>
      <c r="V1602" s="30">
        <v>1</v>
      </c>
      <c r="W1602" s="30">
        <v>2</v>
      </c>
      <c r="X1602" s="30">
        <v>3</v>
      </c>
      <c r="Y1602" s="30">
        <v>4</v>
      </c>
      <c r="Z1602" s="30">
        <v>5</v>
      </c>
      <c r="AA1602" s="30">
        <v>6</v>
      </c>
      <c r="AB1602" s="30">
        <v>7</v>
      </c>
      <c r="AC1602" s="30" t="s">
        <v>113</v>
      </c>
      <c r="AD1602" s="30" t="s">
        <v>113</v>
      </c>
      <c r="AE1602" s="30" t="s">
        <v>113</v>
      </c>
      <c r="AF1602" s="30" t="s">
        <v>113</v>
      </c>
      <c r="AG1602" s="30" t="s">
        <v>113</v>
      </c>
      <c r="AH1602" s="30" t="s">
        <v>113</v>
      </c>
      <c r="AI1602" s="30" t="s">
        <v>113</v>
      </c>
      <c r="AJ1602" s="30" t="s">
        <v>113</v>
      </c>
      <c r="AK1602" s="30" t="s">
        <v>113</v>
      </c>
      <c r="AL1602" s="30" t="s">
        <v>113</v>
      </c>
      <c r="AM1602" s="30">
        <v>0</v>
      </c>
      <c r="AN1602" s="30">
        <v>23</v>
      </c>
      <c r="AO1602" s="30">
        <v>0</v>
      </c>
      <c r="AP1602" s="30">
        <v>7</v>
      </c>
      <c r="AQ1602" s="31" t="s">
        <v>113</v>
      </c>
      <c r="AR1602" s="31" t="s">
        <v>113</v>
      </c>
      <c r="AS1602" s="31" t="s">
        <v>113</v>
      </c>
      <c r="AT1602" s="32">
        <v>0</v>
      </c>
      <c r="AU1602" s="32">
        <v>0</v>
      </c>
      <c r="AV1602" s="32">
        <v>0</v>
      </c>
      <c r="AW1602" s="32">
        <v>0</v>
      </c>
      <c r="AX1602" s="32">
        <v>0</v>
      </c>
      <c r="AY1602" s="32">
        <v>0</v>
      </c>
      <c r="AZ1602" s="32">
        <v>0</v>
      </c>
      <c r="BA1602" s="32">
        <v>0</v>
      </c>
      <c r="BB1602" s="32">
        <v>0</v>
      </c>
      <c r="BC1602" s="32">
        <v>0</v>
      </c>
      <c r="BD1602" s="33">
        <v>7.2</v>
      </c>
      <c r="BE1602" s="33">
        <v>7.2</v>
      </c>
      <c r="BF1602" s="33">
        <v>7.2</v>
      </c>
      <c r="BG1602" s="33">
        <v>7.2</v>
      </c>
      <c r="BH1602" s="33">
        <v>7.2</v>
      </c>
      <c r="BI1602" s="33">
        <v>7.2</v>
      </c>
      <c r="BJ1602" s="34" t="s">
        <v>113</v>
      </c>
      <c r="BK1602" s="35" t="s">
        <v>113</v>
      </c>
      <c r="BL1602" t="str">
        <f>IF(BY1602&gt;LARGE(BZ1602:$CK1602,1),1,"")</f>
        <v/>
      </c>
      <c r="BM1602" t="str">
        <f>IF(BZ1602&gt;LARGE(CA1602:$CK1602,1),2,"")</f>
        <v/>
      </c>
      <c r="BN1602" t="str">
        <f>IF(CA1602&gt;LARGE(CB1602:$CK1602,1),2.2,"")</f>
        <v/>
      </c>
      <c r="BO1602" t="str">
        <f>IF(CB1602&gt;LARGE(CC1602:$CK1602,1),3,"")</f>
        <v/>
      </c>
      <c r="BP1602" t="str">
        <f>IF(CC1602&gt;LARGE(CD1602:$CK1602,1),3.2,"")</f>
        <v/>
      </c>
      <c r="BQ1602" t="str">
        <f>IF(CD1602&gt;LARGE(CE1602:$CK1602,1),4,"")</f>
        <v/>
      </c>
      <c r="BR1602" t="str">
        <f>IF(CE1602&gt;LARGE(CF1602:$CK1602,1),4.2,"")</f>
        <v/>
      </c>
      <c r="BS1602" t="str">
        <f>IF(CF1602&gt;LARGE(CG1602:$CK1602,1),5,"")</f>
        <v/>
      </c>
      <c r="BT1602" t="str">
        <f>IF(CG1602&gt;LARGE(CH1602:$CK1602,1),5.2,"")</f>
        <v/>
      </c>
      <c r="BU1602" t="str">
        <f>IF(CH1602&gt;LARGE(CI1602:$CK1602,1),6,"")</f>
        <v/>
      </c>
      <c r="BV1602" t="str">
        <f>IF(CI1602&gt;LARGE(CJ1602:$CK1602,1),6.2,"")</f>
        <v/>
      </c>
      <c r="BW1602" t="str">
        <f>IF(CJ1602&gt;LARGE(CK1602:$CK1602,1),7,"")</f>
        <v/>
      </c>
      <c r="BX1602" t="str">
        <f t="shared" si="409"/>
        <v/>
      </c>
      <c r="BY1602" s="36">
        <f t="shared" si="410"/>
        <v>0</v>
      </c>
      <c r="BZ1602" s="36">
        <f t="shared" si="411"/>
        <v>0</v>
      </c>
      <c r="CA1602">
        <f t="shared" si="412"/>
        <v>0</v>
      </c>
      <c r="CB1602" s="36">
        <f t="shared" si="413"/>
        <v>0</v>
      </c>
      <c r="CC1602">
        <f t="shared" si="414"/>
        <v>0</v>
      </c>
      <c r="CD1602" s="36">
        <f t="shared" si="415"/>
        <v>0</v>
      </c>
      <c r="CE1602">
        <f t="shared" si="416"/>
        <v>0</v>
      </c>
      <c r="CF1602" s="36">
        <f t="shared" si="417"/>
        <v>0</v>
      </c>
      <c r="CG1602">
        <f t="shared" si="418"/>
        <v>0</v>
      </c>
      <c r="CH1602" s="36">
        <f t="shared" si="419"/>
        <v>0</v>
      </c>
      <c r="CI1602">
        <f t="shared" si="420"/>
        <v>0</v>
      </c>
      <c r="CJ1602" s="36">
        <f t="shared" si="421"/>
        <v>0</v>
      </c>
      <c r="CK1602">
        <f t="shared" si="422"/>
        <v>0</v>
      </c>
      <c r="DG1602" s="70">
        <f t="shared" si="423"/>
        <v>0</v>
      </c>
      <c r="DH1602" t="str">
        <f t="shared" si="424"/>
        <v/>
      </c>
    </row>
    <row r="1603" spans="1:112" x14ac:dyDescent="0.25">
      <c r="A1603" s="23">
        <v>148152</v>
      </c>
      <c r="B1603" s="24" t="s">
        <v>2096</v>
      </c>
      <c r="C1603" s="24" t="s">
        <v>2097</v>
      </c>
      <c r="D1603" s="25" t="s">
        <v>1881</v>
      </c>
      <c r="E1603" s="26"/>
      <c r="F1603" s="27"/>
      <c r="G1603" s="27"/>
      <c r="H1603" s="27"/>
      <c r="I1603" s="27"/>
      <c r="J1603" s="27"/>
      <c r="K1603" s="27"/>
      <c r="L1603" s="27"/>
      <c r="M1603" s="27"/>
      <c r="N1603" s="26"/>
      <c r="O1603" s="27"/>
      <c r="P1603" s="27"/>
      <c r="Q1603" s="28"/>
      <c r="R1603" s="28"/>
      <c r="S1603" s="28"/>
      <c r="T1603" s="29"/>
      <c r="U1603" s="28"/>
      <c r="V1603" s="30">
        <v>1</v>
      </c>
      <c r="W1603" s="30">
        <v>2</v>
      </c>
      <c r="X1603" s="30">
        <v>3</v>
      </c>
      <c r="Y1603" s="30">
        <v>4</v>
      </c>
      <c r="Z1603" s="30">
        <v>5</v>
      </c>
      <c r="AA1603" s="30">
        <v>6</v>
      </c>
      <c r="AB1603" s="30">
        <v>7</v>
      </c>
      <c r="AC1603" s="30" t="s">
        <v>113</v>
      </c>
      <c r="AD1603" s="30" t="s">
        <v>113</v>
      </c>
      <c r="AE1603" s="30" t="s">
        <v>113</v>
      </c>
      <c r="AF1603" s="30" t="s">
        <v>113</v>
      </c>
      <c r="AG1603" s="30" t="s">
        <v>113</v>
      </c>
      <c r="AH1603" s="30" t="s">
        <v>113</v>
      </c>
      <c r="AI1603" s="30" t="s">
        <v>113</v>
      </c>
      <c r="AJ1603" s="30" t="s">
        <v>113</v>
      </c>
      <c r="AK1603" s="30" t="s">
        <v>113</v>
      </c>
      <c r="AL1603" s="30" t="s">
        <v>113</v>
      </c>
      <c r="AM1603" s="30">
        <v>0</v>
      </c>
      <c r="AN1603" s="30">
        <v>23</v>
      </c>
      <c r="AO1603" s="30">
        <v>0</v>
      </c>
      <c r="AP1603" s="30">
        <v>7</v>
      </c>
      <c r="AQ1603" s="31" t="s">
        <v>113</v>
      </c>
      <c r="AR1603" s="31">
        <v>6</v>
      </c>
      <c r="AS1603" s="31">
        <v>6</v>
      </c>
      <c r="AT1603" s="32">
        <v>6</v>
      </c>
      <c r="AU1603" s="32">
        <v>6</v>
      </c>
      <c r="AV1603" s="32">
        <v>6</v>
      </c>
      <c r="AW1603" s="32">
        <v>6</v>
      </c>
      <c r="AX1603" s="32">
        <v>6</v>
      </c>
      <c r="AY1603" s="32">
        <v>6</v>
      </c>
      <c r="AZ1603" s="32">
        <v>6</v>
      </c>
      <c r="BA1603" s="32">
        <v>0</v>
      </c>
      <c r="BB1603" s="32">
        <v>6</v>
      </c>
      <c r="BC1603" s="32">
        <v>6</v>
      </c>
      <c r="BD1603" s="33">
        <v>7.2</v>
      </c>
      <c r="BE1603" s="33">
        <v>6</v>
      </c>
      <c r="BF1603" s="33">
        <v>6</v>
      </c>
      <c r="BG1603" s="33">
        <v>6</v>
      </c>
      <c r="BH1603" s="33">
        <v>6</v>
      </c>
      <c r="BI1603" s="33">
        <v>6</v>
      </c>
      <c r="BJ1603" s="34">
        <v>6</v>
      </c>
      <c r="BK1603" s="35">
        <v>6</v>
      </c>
      <c r="BL1603" t="str">
        <f>IF(BY1603&gt;LARGE(BZ1603:$CK1603,1),1,"")</f>
        <v/>
      </c>
      <c r="BM1603" t="str">
        <f>IF(BZ1603&gt;LARGE(CA1603:$CK1603,1),2,"")</f>
        <v/>
      </c>
      <c r="BN1603" t="str">
        <f>IF(CA1603&gt;LARGE(CB1603:$CK1603,1),2.2,"")</f>
        <v/>
      </c>
      <c r="BO1603" t="str">
        <f>IF(CB1603&gt;LARGE(CC1603:$CK1603,1),3,"")</f>
        <v/>
      </c>
      <c r="BP1603" t="str">
        <f>IF(CC1603&gt;LARGE(CD1603:$CK1603,1),3.2,"")</f>
        <v/>
      </c>
      <c r="BQ1603" t="str">
        <f>IF(CD1603&gt;LARGE(CE1603:$CK1603,1),4,"")</f>
        <v/>
      </c>
      <c r="BR1603" t="str">
        <f>IF(CE1603&gt;LARGE(CF1603:$CK1603,1),4.2,"")</f>
        <v/>
      </c>
      <c r="BS1603" t="str">
        <f>IF(CF1603&gt;LARGE(CG1603:$CK1603,1),5,"")</f>
        <v/>
      </c>
      <c r="BT1603" t="str">
        <f>IF(CG1603&gt;LARGE(CH1603:$CK1603,1),5.2,"")</f>
        <v/>
      </c>
      <c r="BU1603">
        <f>IF(CH1603&gt;LARGE(CI1603:$CK1603,1),6,"")</f>
        <v>6</v>
      </c>
      <c r="BV1603" t="str">
        <f>IF(CI1603&gt;LARGE(CJ1603:$CK1603,1),6.2,"")</f>
        <v/>
      </c>
      <c r="BW1603" t="str">
        <f>IF(CJ1603&gt;LARGE(CK1603:$CK1603,1),7,"")</f>
        <v/>
      </c>
      <c r="BX1603" t="str">
        <f t="shared" si="409"/>
        <v/>
      </c>
      <c r="BY1603" s="36">
        <f t="shared" si="410"/>
        <v>0</v>
      </c>
      <c r="BZ1603" s="36">
        <f t="shared" si="411"/>
        <v>0</v>
      </c>
      <c r="CA1603">
        <f t="shared" si="412"/>
        <v>0</v>
      </c>
      <c r="CB1603" s="36">
        <f t="shared" si="413"/>
        <v>0</v>
      </c>
      <c r="CC1603">
        <f t="shared" si="414"/>
        <v>0</v>
      </c>
      <c r="CD1603" s="36">
        <f t="shared" si="415"/>
        <v>0</v>
      </c>
      <c r="CE1603">
        <f t="shared" si="416"/>
        <v>0</v>
      </c>
      <c r="CF1603" s="36">
        <f t="shared" si="417"/>
        <v>0</v>
      </c>
      <c r="CG1603">
        <f t="shared" si="418"/>
        <v>0</v>
      </c>
      <c r="CH1603" s="36">
        <f t="shared" si="419"/>
        <v>9</v>
      </c>
      <c r="CI1603">
        <f t="shared" si="420"/>
        <v>0</v>
      </c>
      <c r="CJ1603" s="36">
        <f t="shared" si="421"/>
        <v>0</v>
      </c>
      <c r="CK1603">
        <f t="shared" si="422"/>
        <v>0</v>
      </c>
      <c r="DG1603" s="70">
        <f t="shared" si="423"/>
        <v>9</v>
      </c>
      <c r="DH1603" t="str">
        <f t="shared" si="424"/>
        <v/>
      </c>
    </row>
    <row r="1604" spans="1:112" x14ac:dyDescent="0.25">
      <c r="A1604" s="40">
        <v>145532</v>
      </c>
      <c r="B1604" s="24" t="s">
        <v>2098</v>
      </c>
      <c r="C1604" s="24" t="s">
        <v>565</v>
      </c>
      <c r="D1604" s="25" t="s">
        <v>1881</v>
      </c>
      <c r="E1604" s="25"/>
      <c r="F1604" s="24"/>
      <c r="G1604" s="24"/>
      <c r="H1604" s="24"/>
      <c r="I1604" s="24"/>
      <c r="J1604" s="24"/>
      <c r="K1604" s="24"/>
      <c r="L1604" s="24"/>
      <c r="M1604" s="24"/>
      <c r="N1604" s="25"/>
      <c r="O1604" s="24">
        <v>1</v>
      </c>
      <c r="P1604" s="27">
        <v>1</v>
      </c>
      <c r="Q1604" s="28"/>
      <c r="R1604" s="28"/>
      <c r="S1604" s="28"/>
      <c r="T1604" s="29"/>
      <c r="U1604" s="28"/>
      <c r="V1604" s="30">
        <v>1</v>
      </c>
      <c r="W1604" s="30">
        <v>2</v>
      </c>
      <c r="X1604" s="30">
        <v>3</v>
      </c>
      <c r="Y1604" s="30">
        <v>4</v>
      </c>
      <c r="Z1604" s="30">
        <v>5</v>
      </c>
      <c r="AA1604" s="30">
        <v>6</v>
      </c>
      <c r="AB1604" s="30">
        <v>7</v>
      </c>
      <c r="AC1604" s="59" t="s">
        <v>113</v>
      </c>
      <c r="AD1604" s="59" t="s">
        <v>113</v>
      </c>
      <c r="AE1604" s="59" t="s">
        <v>113</v>
      </c>
      <c r="AF1604" s="59" t="s">
        <v>113</v>
      </c>
      <c r="AG1604" s="59" t="s">
        <v>113</v>
      </c>
      <c r="AH1604" s="59" t="s">
        <v>113</v>
      </c>
      <c r="AI1604" s="30" t="s">
        <v>113</v>
      </c>
      <c r="AJ1604" s="30" t="s">
        <v>113</v>
      </c>
      <c r="AK1604" s="30" t="s">
        <v>113</v>
      </c>
      <c r="AL1604" s="30" t="s">
        <v>113</v>
      </c>
      <c r="AM1604" s="30">
        <v>0</v>
      </c>
      <c r="AN1604" s="59">
        <v>23</v>
      </c>
      <c r="AO1604" s="30">
        <v>5</v>
      </c>
      <c r="AP1604" s="59">
        <v>2</v>
      </c>
      <c r="AQ1604" s="31">
        <v>1</v>
      </c>
      <c r="AR1604" s="31">
        <v>2</v>
      </c>
      <c r="AS1604" s="31">
        <v>2</v>
      </c>
      <c r="AT1604" s="32">
        <v>0</v>
      </c>
      <c r="AU1604" s="32">
        <v>2</v>
      </c>
      <c r="AV1604" s="32">
        <v>1</v>
      </c>
      <c r="AW1604" s="32">
        <v>1</v>
      </c>
      <c r="AX1604" s="32">
        <v>0</v>
      </c>
      <c r="AY1604" s="32">
        <v>2</v>
      </c>
      <c r="AZ1604" s="32">
        <v>2</v>
      </c>
      <c r="BA1604" s="32">
        <v>0</v>
      </c>
      <c r="BB1604" s="32">
        <v>2</v>
      </c>
      <c r="BC1604" s="32">
        <v>2</v>
      </c>
      <c r="BD1604" s="33">
        <v>7.2</v>
      </c>
      <c r="BE1604" s="33">
        <v>7.2</v>
      </c>
      <c r="BF1604" s="33">
        <v>7.2</v>
      </c>
      <c r="BG1604" s="33">
        <v>7.2</v>
      </c>
      <c r="BH1604" s="33">
        <v>7.2</v>
      </c>
      <c r="BI1604" s="33">
        <v>7.2</v>
      </c>
      <c r="BJ1604" s="34">
        <v>2</v>
      </c>
      <c r="BK1604" s="35">
        <v>2</v>
      </c>
      <c r="BL1604" t="str">
        <f>IF(BY1604&gt;LARGE(BZ1604:$CK1604,1),1,"")</f>
        <v/>
      </c>
      <c r="BM1604">
        <f>IF(BZ1604&gt;LARGE(CA1604:$CK1604,1),2,"")</f>
        <v>2</v>
      </c>
      <c r="BN1604" t="str">
        <f>IF(CA1604&gt;LARGE(CB1604:$CK1604,1),2.2,"")</f>
        <v/>
      </c>
      <c r="BO1604" t="str">
        <f>IF(CB1604&gt;LARGE(CC1604:$CK1604,1),3,"")</f>
        <v/>
      </c>
      <c r="BP1604" t="str">
        <f>IF(CC1604&gt;LARGE(CD1604:$CK1604,1),3.2,"")</f>
        <v/>
      </c>
      <c r="BQ1604" t="str">
        <f>IF(CD1604&gt;LARGE(CE1604:$CK1604,1),4,"")</f>
        <v/>
      </c>
      <c r="BR1604" t="str">
        <f>IF(CE1604&gt;LARGE(CF1604:$CK1604,1),4.2,"")</f>
        <v/>
      </c>
      <c r="BS1604" t="str">
        <f>IF(CF1604&gt;LARGE(CG1604:$CK1604,1),5,"")</f>
        <v/>
      </c>
      <c r="BT1604" t="str">
        <f>IF(CG1604&gt;LARGE(CH1604:$CK1604,1),5.2,"")</f>
        <v/>
      </c>
      <c r="BU1604" t="str">
        <f>IF(CH1604&gt;LARGE(CI1604:$CK1604,1),6,"")</f>
        <v/>
      </c>
      <c r="BV1604" t="str">
        <f>IF(CI1604&gt;LARGE(CJ1604:$CK1604,1),6.2,"")</f>
        <v/>
      </c>
      <c r="BW1604" t="str">
        <f>IF(CJ1604&gt;LARGE(CK1604:$CK1604,1),7,"")</f>
        <v/>
      </c>
      <c r="BX1604" t="str">
        <f t="shared" si="409"/>
        <v/>
      </c>
      <c r="BY1604" s="36">
        <f t="shared" si="410"/>
        <v>2</v>
      </c>
      <c r="BZ1604" s="36">
        <f t="shared" si="411"/>
        <v>5</v>
      </c>
      <c r="CA1604">
        <f t="shared" si="412"/>
        <v>0</v>
      </c>
      <c r="CB1604" s="36">
        <f t="shared" si="413"/>
        <v>0</v>
      </c>
      <c r="CC1604">
        <f t="shared" si="414"/>
        <v>0</v>
      </c>
      <c r="CD1604" s="36">
        <f t="shared" si="415"/>
        <v>0</v>
      </c>
      <c r="CE1604">
        <f t="shared" si="416"/>
        <v>0</v>
      </c>
      <c r="CF1604" s="36">
        <f t="shared" si="417"/>
        <v>0</v>
      </c>
      <c r="CG1604">
        <f t="shared" si="418"/>
        <v>0</v>
      </c>
      <c r="CH1604" s="36">
        <f t="shared" si="419"/>
        <v>0</v>
      </c>
      <c r="CI1604">
        <f t="shared" si="420"/>
        <v>0</v>
      </c>
      <c r="CJ1604" s="36">
        <f t="shared" si="421"/>
        <v>0</v>
      </c>
      <c r="CK1604">
        <f t="shared" si="422"/>
        <v>0</v>
      </c>
      <c r="DG1604" s="70">
        <f t="shared" si="423"/>
        <v>7</v>
      </c>
      <c r="DH1604" t="str">
        <f t="shared" si="424"/>
        <v/>
      </c>
    </row>
    <row r="1605" spans="1:112" x14ac:dyDescent="0.25">
      <c r="A1605" s="40">
        <v>125443</v>
      </c>
      <c r="B1605" s="24" t="s">
        <v>2099</v>
      </c>
      <c r="C1605" s="24" t="s">
        <v>158</v>
      </c>
      <c r="D1605" s="25" t="s">
        <v>1881</v>
      </c>
      <c r="E1605" s="26"/>
      <c r="F1605" s="27"/>
      <c r="G1605" s="27"/>
      <c r="H1605" s="27"/>
      <c r="I1605" s="27"/>
      <c r="J1605" s="27">
        <v>7</v>
      </c>
      <c r="K1605" s="27">
        <v>6</v>
      </c>
      <c r="L1605" s="27">
        <v>7</v>
      </c>
      <c r="M1605" s="27">
        <v>7</v>
      </c>
      <c r="N1605" s="26">
        <v>7</v>
      </c>
      <c r="O1605" s="27">
        <v>6</v>
      </c>
      <c r="P1605" s="27">
        <v>7</v>
      </c>
      <c r="Q1605" s="28"/>
      <c r="R1605" s="28"/>
      <c r="S1605" s="28"/>
      <c r="T1605" s="29"/>
      <c r="U1605" s="28"/>
      <c r="V1605" s="30">
        <v>1</v>
      </c>
      <c r="W1605" s="30">
        <v>2</v>
      </c>
      <c r="X1605" s="30">
        <v>3</v>
      </c>
      <c r="Y1605" s="30">
        <v>4</v>
      </c>
      <c r="Z1605" s="30">
        <v>5</v>
      </c>
      <c r="AA1605" s="30">
        <v>6</v>
      </c>
      <c r="AB1605" s="30">
        <v>7</v>
      </c>
      <c r="AC1605" s="30" t="s">
        <v>113</v>
      </c>
      <c r="AD1605" s="30" t="s">
        <v>113</v>
      </c>
      <c r="AE1605" s="30" t="s">
        <v>113</v>
      </c>
      <c r="AF1605" s="30" t="s">
        <v>113</v>
      </c>
      <c r="AG1605" s="30" t="s">
        <v>113</v>
      </c>
      <c r="AH1605" s="30" t="s">
        <v>113</v>
      </c>
      <c r="AI1605" s="30" t="s">
        <v>113</v>
      </c>
      <c r="AJ1605" s="30" t="s">
        <v>113</v>
      </c>
      <c r="AK1605" s="30" t="s">
        <v>113</v>
      </c>
      <c r="AL1605" s="30" t="s">
        <v>113</v>
      </c>
      <c r="AM1605" s="30">
        <v>0</v>
      </c>
      <c r="AN1605" s="30">
        <v>23</v>
      </c>
      <c r="AO1605" s="30">
        <v>0</v>
      </c>
      <c r="AP1605" s="30">
        <v>7</v>
      </c>
      <c r="AQ1605" s="31">
        <v>7</v>
      </c>
      <c r="AR1605" s="31">
        <v>7</v>
      </c>
      <c r="AS1605" s="31">
        <v>7</v>
      </c>
      <c r="AT1605" s="32">
        <v>6</v>
      </c>
      <c r="AU1605" s="32">
        <v>0</v>
      </c>
      <c r="AV1605" s="32">
        <v>7</v>
      </c>
      <c r="AW1605" s="32">
        <v>7</v>
      </c>
      <c r="AX1605" s="32">
        <v>7</v>
      </c>
      <c r="AY1605" s="32">
        <v>5</v>
      </c>
      <c r="AZ1605" s="32">
        <v>7</v>
      </c>
      <c r="BA1605" s="32">
        <v>7</v>
      </c>
      <c r="BB1605" s="32">
        <v>7</v>
      </c>
      <c r="BC1605" s="32">
        <v>7</v>
      </c>
      <c r="BD1605" s="33">
        <v>7.2</v>
      </c>
      <c r="BE1605" s="33">
        <v>7.2</v>
      </c>
      <c r="BF1605" s="33">
        <v>7.2</v>
      </c>
      <c r="BG1605" s="33">
        <v>7</v>
      </c>
      <c r="BH1605" s="33">
        <v>7</v>
      </c>
      <c r="BI1605" s="33">
        <v>7</v>
      </c>
      <c r="BJ1605" s="34">
        <v>7</v>
      </c>
      <c r="BK1605" s="35">
        <v>7</v>
      </c>
      <c r="BL1605" t="str">
        <f>IF(BY1605&gt;LARGE(BZ1605:$CK1605,1),1,"")</f>
        <v/>
      </c>
      <c r="BM1605" t="str">
        <f>IF(BZ1605&gt;LARGE(CA1605:$CK1605,1),2,"")</f>
        <v/>
      </c>
      <c r="BN1605" t="str">
        <f>IF(CA1605&gt;LARGE(CB1605:$CK1605,1),2.2,"")</f>
        <v/>
      </c>
      <c r="BO1605" t="str">
        <f>IF(CB1605&gt;LARGE(CC1605:$CK1605,1),3,"")</f>
        <v/>
      </c>
      <c r="BP1605" t="str">
        <f>IF(CC1605&gt;LARGE(CD1605:$CK1605,1),3.2,"")</f>
        <v/>
      </c>
      <c r="BQ1605" t="str">
        <f>IF(CD1605&gt;LARGE(CE1605:$CK1605,1),4,"")</f>
        <v/>
      </c>
      <c r="BR1605" t="str">
        <f>IF(CE1605&gt;LARGE(CF1605:$CK1605,1),4.2,"")</f>
        <v/>
      </c>
      <c r="BS1605" t="str">
        <f>IF(CF1605&gt;LARGE(CG1605:$CK1605,1),5,"")</f>
        <v/>
      </c>
      <c r="BT1605" t="str">
        <f>IF(CG1605&gt;LARGE(CH1605:$CK1605,1),5.2,"")</f>
        <v/>
      </c>
      <c r="BU1605" t="str">
        <f>IF(CH1605&gt;LARGE(CI1605:$CK1605,1),6,"")</f>
        <v/>
      </c>
      <c r="BV1605" t="str">
        <f>IF(CI1605&gt;LARGE(CJ1605:$CK1605,1),6.2,"")</f>
        <v/>
      </c>
      <c r="BW1605">
        <f>IF(CJ1605&gt;LARGE(CK1605:$CK1605,1),7,"")</f>
        <v>7</v>
      </c>
      <c r="BX1605" t="str">
        <f t="shared" si="409"/>
        <v/>
      </c>
      <c r="BY1605" s="36">
        <f t="shared" si="410"/>
        <v>0</v>
      </c>
      <c r="BZ1605" s="36">
        <f t="shared" si="411"/>
        <v>0</v>
      </c>
      <c r="CA1605">
        <f t="shared" si="412"/>
        <v>0</v>
      </c>
      <c r="CB1605" s="36">
        <f t="shared" si="413"/>
        <v>0</v>
      </c>
      <c r="CC1605">
        <f t="shared" si="414"/>
        <v>0</v>
      </c>
      <c r="CD1605" s="36">
        <f t="shared" si="415"/>
        <v>0</v>
      </c>
      <c r="CE1605">
        <f t="shared" si="416"/>
        <v>0</v>
      </c>
      <c r="CF1605" s="36">
        <f t="shared" si="417"/>
        <v>1</v>
      </c>
      <c r="CG1605">
        <f t="shared" si="418"/>
        <v>0</v>
      </c>
      <c r="CH1605" s="36">
        <f t="shared" si="419"/>
        <v>1</v>
      </c>
      <c r="CI1605">
        <f t="shared" si="420"/>
        <v>0</v>
      </c>
      <c r="CJ1605" s="36">
        <f t="shared" si="421"/>
        <v>7</v>
      </c>
      <c r="CK1605">
        <f t="shared" si="422"/>
        <v>0</v>
      </c>
      <c r="DG1605" s="70">
        <f t="shared" si="423"/>
        <v>9</v>
      </c>
      <c r="DH1605" t="str">
        <f t="shared" si="424"/>
        <v/>
      </c>
    </row>
    <row r="1606" spans="1:112" x14ac:dyDescent="0.25">
      <c r="A1606" s="23">
        <v>3815</v>
      </c>
      <c r="B1606" s="24" t="s">
        <v>185</v>
      </c>
      <c r="C1606" s="24" t="s">
        <v>218</v>
      </c>
      <c r="D1606" s="25" t="s">
        <v>1881</v>
      </c>
      <c r="E1606" s="26"/>
      <c r="F1606" s="27"/>
      <c r="G1606" s="27"/>
      <c r="H1606" s="27"/>
      <c r="I1606" s="27"/>
      <c r="J1606" s="27"/>
      <c r="K1606" s="27">
        <v>6</v>
      </c>
      <c r="L1606" s="27">
        <v>5</v>
      </c>
      <c r="M1606" s="27">
        <v>6</v>
      </c>
      <c r="N1606" s="26">
        <v>6</v>
      </c>
      <c r="O1606" s="27">
        <v>3</v>
      </c>
      <c r="P1606" s="27">
        <v>4</v>
      </c>
      <c r="Q1606" s="28"/>
      <c r="R1606" s="28"/>
      <c r="S1606" s="28"/>
      <c r="T1606" s="29"/>
      <c r="U1606" s="28"/>
      <c r="V1606" s="30">
        <v>1</v>
      </c>
      <c r="W1606" s="30">
        <v>2</v>
      </c>
      <c r="X1606" s="30">
        <v>3</v>
      </c>
      <c r="Y1606" s="30">
        <v>4</v>
      </c>
      <c r="Z1606" s="30">
        <v>5</v>
      </c>
      <c r="AA1606" s="30">
        <v>6</v>
      </c>
      <c r="AB1606" s="30">
        <v>7</v>
      </c>
      <c r="AC1606" s="30" t="s">
        <v>113</v>
      </c>
      <c r="AD1606" s="30" t="s">
        <v>113</v>
      </c>
      <c r="AE1606" s="30" t="s">
        <v>113</v>
      </c>
      <c r="AF1606" s="30" t="s">
        <v>113</v>
      </c>
      <c r="AG1606" s="30" t="s">
        <v>113</v>
      </c>
      <c r="AH1606" s="30" t="s">
        <v>113</v>
      </c>
      <c r="AI1606" s="30" t="s">
        <v>113</v>
      </c>
      <c r="AJ1606" s="30" t="s">
        <v>113</v>
      </c>
      <c r="AK1606" s="30" t="s">
        <v>113</v>
      </c>
      <c r="AL1606" s="30" t="s">
        <v>113</v>
      </c>
      <c r="AM1606" s="30">
        <v>0</v>
      </c>
      <c r="AN1606" s="30">
        <v>23</v>
      </c>
      <c r="AO1606" s="30">
        <v>2</v>
      </c>
      <c r="AP1606" s="30">
        <v>5</v>
      </c>
      <c r="AQ1606" s="31">
        <v>4</v>
      </c>
      <c r="AR1606" s="31">
        <v>4</v>
      </c>
      <c r="AS1606" s="31">
        <v>4</v>
      </c>
      <c r="AT1606" s="32">
        <v>0</v>
      </c>
      <c r="AU1606" s="32">
        <v>0</v>
      </c>
      <c r="AV1606" s="32">
        <v>0</v>
      </c>
      <c r="AW1606" s="32">
        <v>0</v>
      </c>
      <c r="AX1606" s="32">
        <v>0</v>
      </c>
      <c r="AY1606" s="32">
        <v>0</v>
      </c>
      <c r="AZ1606" s="32">
        <v>0</v>
      </c>
      <c r="BA1606" s="32">
        <v>0</v>
      </c>
      <c r="BB1606" s="32">
        <v>0</v>
      </c>
      <c r="BC1606" s="32">
        <v>0</v>
      </c>
      <c r="BD1606" s="33">
        <v>7.2</v>
      </c>
      <c r="BE1606" s="33">
        <v>7.2</v>
      </c>
      <c r="BF1606" s="33">
        <v>7.2</v>
      </c>
      <c r="BG1606" s="33">
        <v>7.2</v>
      </c>
      <c r="BH1606" s="33">
        <v>7.2</v>
      </c>
      <c r="BI1606" s="33">
        <v>7.2</v>
      </c>
      <c r="BJ1606" s="34" t="s">
        <v>113</v>
      </c>
      <c r="BK1606" s="35" t="s">
        <v>113</v>
      </c>
      <c r="BL1606" t="str">
        <f>IF(BY1606&gt;LARGE(BZ1606:$CK1606,1),1,"")</f>
        <v/>
      </c>
      <c r="BM1606" t="str">
        <f>IF(BZ1606&gt;LARGE(CA1606:$CK1606,1),2,"")</f>
        <v/>
      </c>
      <c r="BN1606" t="str">
        <f>IF(CA1606&gt;LARGE(CB1606:$CK1606,1),2.2,"")</f>
        <v/>
      </c>
      <c r="BO1606" t="str">
        <f>IF(CB1606&gt;LARGE(CC1606:$CK1606,1),3,"")</f>
        <v/>
      </c>
      <c r="BP1606" t="str">
        <f>IF(CC1606&gt;LARGE(CD1606:$CK1606,1),3.2,"")</f>
        <v/>
      </c>
      <c r="BQ1606" t="str">
        <f>IF(CD1606&gt;LARGE(CE1606:$CK1606,1),4,"")</f>
        <v/>
      </c>
      <c r="BR1606" t="str">
        <f>IF(CE1606&gt;LARGE(CF1606:$CK1606,1),4.2,"")</f>
        <v/>
      </c>
      <c r="BS1606" t="str">
        <f>IF(CF1606&gt;LARGE(CG1606:$CK1606,1),5,"")</f>
        <v/>
      </c>
      <c r="BT1606" t="str">
        <f>IF(CG1606&gt;LARGE(CH1606:$CK1606,1),5.2,"")</f>
        <v/>
      </c>
      <c r="BU1606" t="str">
        <f>IF(CH1606&gt;LARGE(CI1606:$CK1606,1),6,"")</f>
        <v/>
      </c>
      <c r="BV1606" t="str">
        <f>IF(CI1606&gt;LARGE(CJ1606:$CK1606,1),6.2,"")</f>
        <v/>
      </c>
      <c r="BW1606" t="str">
        <f>IF(CJ1606&gt;LARGE(CK1606:$CK1606,1),7,"")</f>
        <v/>
      </c>
      <c r="BX1606" t="str">
        <f t="shared" si="409"/>
        <v/>
      </c>
      <c r="BY1606" s="36">
        <f t="shared" si="410"/>
        <v>0</v>
      </c>
      <c r="BZ1606" s="36">
        <f t="shared" si="411"/>
        <v>0</v>
      </c>
      <c r="CA1606">
        <f t="shared" si="412"/>
        <v>0</v>
      </c>
      <c r="CB1606" s="36">
        <f t="shared" si="413"/>
        <v>0</v>
      </c>
      <c r="CC1606">
        <f t="shared" si="414"/>
        <v>0</v>
      </c>
      <c r="CD1606" s="36">
        <f t="shared" si="415"/>
        <v>0</v>
      </c>
      <c r="CE1606">
        <f t="shared" si="416"/>
        <v>0</v>
      </c>
      <c r="CF1606" s="36">
        <f t="shared" si="417"/>
        <v>0</v>
      </c>
      <c r="CG1606">
        <f t="shared" si="418"/>
        <v>0</v>
      </c>
      <c r="CH1606" s="36">
        <f t="shared" si="419"/>
        <v>0</v>
      </c>
      <c r="CI1606">
        <f t="shared" si="420"/>
        <v>0</v>
      </c>
      <c r="CJ1606" s="36">
        <f t="shared" si="421"/>
        <v>0</v>
      </c>
      <c r="CK1606">
        <f t="shared" si="422"/>
        <v>0</v>
      </c>
      <c r="DG1606" s="70">
        <f t="shared" si="423"/>
        <v>0</v>
      </c>
      <c r="DH1606" t="str">
        <f t="shared" si="424"/>
        <v/>
      </c>
    </row>
    <row r="1607" spans="1:112" x14ac:dyDescent="0.25">
      <c r="A1607" s="23">
        <v>95781</v>
      </c>
      <c r="B1607" s="24" t="s">
        <v>745</v>
      </c>
      <c r="C1607" s="24" t="s">
        <v>2100</v>
      </c>
      <c r="D1607" s="25" t="s">
        <v>1881</v>
      </c>
      <c r="E1607" s="26"/>
      <c r="F1607" s="27"/>
      <c r="G1607" s="27"/>
      <c r="H1607" s="27"/>
      <c r="I1607" s="27"/>
      <c r="J1607" s="27"/>
      <c r="K1607" s="27"/>
      <c r="L1607" s="27"/>
      <c r="M1607" s="27"/>
      <c r="N1607" s="26"/>
      <c r="O1607" s="27"/>
      <c r="P1607" s="27">
        <v>7</v>
      </c>
      <c r="Q1607" s="28"/>
      <c r="R1607" s="28"/>
      <c r="S1607" s="28"/>
      <c r="T1607" s="29"/>
      <c r="U1607" s="28"/>
      <c r="V1607" s="30">
        <v>1</v>
      </c>
      <c r="W1607" s="30">
        <v>2</v>
      </c>
      <c r="X1607" s="30">
        <v>3</v>
      </c>
      <c r="Y1607" s="30">
        <v>4</v>
      </c>
      <c r="Z1607" s="30">
        <v>5</v>
      </c>
      <c r="AA1607" s="30">
        <v>6</v>
      </c>
      <c r="AB1607" s="30">
        <v>7</v>
      </c>
      <c r="AC1607" s="30" t="s">
        <v>113</v>
      </c>
      <c r="AD1607" s="30" t="s">
        <v>113</v>
      </c>
      <c r="AE1607" s="30" t="s">
        <v>113</v>
      </c>
      <c r="AF1607" s="30" t="s">
        <v>113</v>
      </c>
      <c r="AG1607" s="30" t="s">
        <v>113</v>
      </c>
      <c r="AH1607" s="30" t="s">
        <v>113</v>
      </c>
      <c r="AI1607" s="30" t="s">
        <v>113</v>
      </c>
      <c r="AJ1607" s="30" t="s">
        <v>113</v>
      </c>
      <c r="AK1607" s="30" t="s">
        <v>113</v>
      </c>
      <c r="AL1607" s="30" t="s">
        <v>113</v>
      </c>
      <c r="AM1607" s="30">
        <v>0</v>
      </c>
      <c r="AN1607" s="30">
        <v>23</v>
      </c>
      <c r="AO1607" s="30">
        <v>0</v>
      </c>
      <c r="AP1607" s="30">
        <v>7</v>
      </c>
      <c r="AQ1607" s="31">
        <v>7</v>
      </c>
      <c r="AR1607" s="31">
        <v>7</v>
      </c>
      <c r="AS1607" s="31">
        <v>7</v>
      </c>
      <c r="AT1607" s="32">
        <v>0</v>
      </c>
      <c r="AU1607" s="32">
        <v>0</v>
      </c>
      <c r="AV1607" s="32">
        <v>0</v>
      </c>
      <c r="AW1607" s="32">
        <v>0</v>
      </c>
      <c r="AX1607" s="32">
        <v>0</v>
      </c>
      <c r="AY1607" s="32">
        <v>0</v>
      </c>
      <c r="AZ1607" s="32">
        <v>0</v>
      </c>
      <c r="BA1607" s="32">
        <v>0</v>
      </c>
      <c r="BB1607" s="32">
        <v>0</v>
      </c>
      <c r="BC1607" s="32">
        <v>0</v>
      </c>
      <c r="BD1607" s="33">
        <v>7.2</v>
      </c>
      <c r="BE1607" s="33">
        <v>7.2</v>
      </c>
      <c r="BF1607" s="33">
        <v>7.2</v>
      </c>
      <c r="BG1607" s="33">
        <v>7.2</v>
      </c>
      <c r="BH1607" s="33">
        <v>7.2</v>
      </c>
      <c r="BI1607" s="33">
        <v>7.2</v>
      </c>
      <c r="BJ1607" s="34" t="s">
        <v>113</v>
      </c>
      <c r="BK1607" s="35" t="s">
        <v>113</v>
      </c>
      <c r="BL1607" t="str">
        <f>IF(BY1607&gt;LARGE(BZ1607:$CK1607,1),1,"")</f>
        <v/>
      </c>
      <c r="BM1607" t="str">
        <f>IF(BZ1607&gt;LARGE(CA1607:$CK1607,1),2,"")</f>
        <v/>
      </c>
      <c r="BN1607" t="str">
        <f>IF(CA1607&gt;LARGE(CB1607:$CK1607,1),2.2,"")</f>
        <v/>
      </c>
      <c r="BO1607" t="str">
        <f>IF(CB1607&gt;LARGE(CC1607:$CK1607,1),3,"")</f>
        <v/>
      </c>
      <c r="BP1607" t="str">
        <f>IF(CC1607&gt;LARGE(CD1607:$CK1607,1),3.2,"")</f>
        <v/>
      </c>
      <c r="BQ1607" t="str">
        <f>IF(CD1607&gt;LARGE(CE1607:$CK1607,1),4,"")</f>
        <v/>
      </c>
      <c r="BR1607" t="str">
        <f>IF(CE1607&gt;LARGE(CF1607:$CK1607,1),4.2,"")</f>
        <v/>
      </c>
      <c r="BS1607" t="str">
        <f>IF(CF1607&gt;LARGE(CG1607:$CK1607,1),5,"")</f>
        <v/>
      </c>
      <c r="BT1607" t="str">
        <f>IF(CG1607&gt;LARGE(CH1607:$CK1607,1),5.2,"")</f>
        <v/>
      </c>
      <c r="BU1607" t="str">
        <f>IF(CH1607&gt;LARGE(CI1607:$CK1607,1),6,"")</f>
        <v/>
      </c>
      <c r="BV1607" t="str">
        <f>IF(CI1607&gt;LARGE(CJ1607:$CK1607,1),6.2,"")</f>
        <v/>
      </c>
      <c r="BW1607" t="str">
        <f>IF(CJ1607&gt;LARGE(CK1607:$CK1607,1),7,"")</f>
        <v/>
      </c>
      <c r="BX1607" t="str">
        <f t="shared" si="409"/>
        <v/>
      </c>
      <c r="BY1607" s="36">
        <f t="shared" si="410"/>
        <v>0</v>
      </c>
      <c r="BZ1607" s="36">
        <f t="shared" si="411"/>
        <v>0</v>
      </c>
      <c r="CA1607">
        <f t="shared" si="412"/>
        <v>0</v>
      </c>
      <c r="CB1607" s="36">
        <f t="shared" si="413"/>
        <v>0</v>
      </c>
      <c r="CC1607">
        <f t="shared" si="414"/>
        <v>0</v>
      </c>
      <c r="CD1607" s="36">
        <f t="shared" si="415"/>
        <v>0</v>
      </c>
      <c r="CE1607">
        <f t="shared" si="416"/>
        <v>0</v>
      </c>
      <c r="CF1607" s="36">
        <f t="shared" si="417"/>
        <v>0</v>
      </c>
      <c r="CG1607">
        <f t="shared" si="418"/>
        <v>0</v>
      </c>
      <c r="CH1607" s="36">
        <f t="shared" si="419"/>
        <v>0</v>
      </c>
      <c r="CI1607">
        <f t="shared" si="420"/>
        <v>0</v>
      </c>
      <c r="CJ1607" s="36">
        <f t="shared" si="421"/>
        <v>0</v>
      </c>
      <c r="CK1607">
        <f t="shared" si="422"/>
        <v>0</v>
      </c>
      <c r="DG1607" s="70">
        <f t="shared" si="423"/>
        <v>0</v>
      </c>
      <c r="DH1607" t="str">
        <f t="shared" si="424"/>
        <v/>
      </c>
    </row>
    <row r="1608" spans="1:112" x14ac:dyDescent="0.25">
      <c r="A1608" s="23">
        <v>146192</v>
      </c>
      <c r="B1608" s="24" t="s">
        <v>607</v>
      </c>
      <c r="C1608" s="24" t="s">
        <v>2101</v>
      </c>
      <c r="D1608" s="25" t="s">
        <v>1881</v>
      </c>
      <c r="E1608" s="26"/>
      <c r="F1608" s="27"/>
      <c r="G1608" s="27"/>
      <c r="H1608" s="27"/>
      <c r="I1608" s="27"/>
      <c r="J1608" s="27"/>
      <c r="K1608" s="27"/>
      <c r="L1608" s="27"/>
      <c r="M1608" s="27"/>
      <c r="N1608" s="26">
        <v>7</v>
      </c>
      <c r="O1608" s="27">
        <v>7</v>
      </c>
      <c r="P1608" s="27">
        <v>6</v>
      </c>
      <c r="Q1608" s="28"/>
      <c r="R1608" s="28"/>
      <c r="S1608" s="28"/>
      <c r="T1608" s="29"/>
      <c r="U1608" s="28"/>
      <c r="V1608" s="30">
        <v>1</v>
      </c>
      <c r="W1608" s="30">
        <v>2</v>
      </c>
      <c r="X1608" s="30">
        <v>3</v>
      </c>
      <c r="Y1608" s="30">
        <v>4</v>
      </c>
      <c r="Z1608" s="30">
        <v>5</v>
      </c>
      <c r="AA1608" s="30">
        <v>6</v>
      </c>
      <c r="AB1608" s="30">
        <v>7</v>
      </c>
      <c r="AC1608" s="30" t="s">
        <v>113</v>
      </c>
      <c r="AD1608" s="30" t="s">
        <v>113</v>
      </c>
      <c r="AE1608" s="30" t="s">
        <v>113</v>
      </c>
      <c r="AF1608" s="30" t="s">
        <v>113</v>
      </c>
      <c r="AG1608" s="30" t="s">
        <v>113</v>
      </c>
      <c r="AH1608" s="30" t="s">
        <v>113</v>
      </c>
      <c r="AI1608" s="30" t="s">
        <v>113</v>
      </c>
      <c r="AJ1608" s="30" t="s">
        <v>113</v>
      </c>
      <c r="AK1608" s="30" t="s">
        <v>113</v>
      </c>
      <c r="AL1608" s="30" t="s">
        <v>113</v>
      </c>
      <c r="AM1608" s="30">
        <v>0</v>
      </c>
      <c r="AN1608" s="30">
        <v>23</v>
      </c>
      <c r="AO1608" s="30">
        <v>0</v>
      </c>
      <c r="AP1608" s="30">
        <v>7</v>
      </c>
      <c r="AQ1608" s="31">
        <v>6</v>
      </c>
      <c r="AR1608" s="31">
        <v>6</v>
      </c>
      <c r="AS1608" s="31">
        <v>6</v>
      </c>
      <c r="AT1608" s="32">
        <v>0</v>
      </c>
      <c r="AU1608" s="32">
        <v>7</v>
      </c>
      <c r="AV1608" s="32">
        <v>0</v>
      </c>
      <c r="AW1608" s="32">
        <v>0</v>
      </c>
      <c r="AX1608" s="32">
        <v>0</v>
      </c>
      <c r="AY1608" s="32">
        <v>0</v>
      </c>
      <c r="AZ1608" s="32">
        <v>0</v>
      </c>
      <c r="BA1608" s="32">
        <v>0</v>
      </c>
      <c r="BB1608" s="32">
        <v>7</v>
      </c>
      <c r="BC1608" s="32">
        <v>7</v>
      </c>
      <c r="BD1608" s="33">
        <v>7.2</v>
      </c>
      <c r="BE1608" s="33">
        <v>7.2</v>
      </c>
      <c r="BF1608" s="33">
        <v>7.2</v>
      </c>
      <c r="BG1608" s="33">
        <v>7.2</v>
      </c>
      <c r="BH1608" s="33">
        <v>7.2</v>
      </c>
      <c r="BI1608" s="33">
        <v>7.2</v>
      </c>
      <c r="BJ1608" s="34" t="s">
        <v>113</v>
      </c>
      <c r="BK1608" s="35">
        <v>6</v>
      </c>
      <c r="BL1608" t="str">
        <f>IF(BY1608&gt;LARGE(BZ1608:$CK1608,1),1,"")</f>
        <v/>
      </c>
      <c r="BM1608" t="str">
        <f>IF(BZ1608&gt;LARGE(CA1608:$CK1608,1),2,"")</f>
        <v/>
      </c>
      <c r="BN1608" t="str">
        <f>IF(CA1608&gt;LARGE(CB1608:$CK1608,1),2.2,"")</f>
        <v/>
      </c>
      <c r="BO1608" t="str">
        <f>IF(CB1608&gt;LARGE(CC1608:$CK1608,1),3,"")</f>
        <v/>
      </c>
      <c r="BP1608" t="str">
        <f>IF(CC1608&gt;LARGE(CD1608:$CK1608,1),3.2,"")</f>
        <v/>
      </c>
      <c r="BQ1608" t="str">
        <f>IF(CD1608&gt;LARGE(CE1608:$CK1608,1),4,"")</f>
        <v/>
      </c>
      <c r="BR1608" t="str">
        <f>IF(CE1608&gt;LARGE(CF1608:$CK1608,1),4.2,"")</f>
        <v/>
      </c>
      <c r="BS1608" t="str">
        <f>IF(CF1608&gt;LARGE(CG1608:$CK1608,1),5,"")</f>
        <v/>
      </c>
      <c r="BT1608" t="str">
        <f>IF(CG1608&gt;LARGE(CH1608:$CK1608,1),5.2,"")</f>
        <v/>
      </c>
      <c r="BU1608" t="str">
        <f>IF(CH1608&gt;LARGE(CI1608:$CK1608,1),6,"")</f>
        <v/>
      </c>
      <c r="BV1608" t="str">
        <f>IF(CI1608&gt;LARGE(CJ1608:$CK1608,1),6.2,"")</f>
        <v/>
      </c>
      <c r="BW1608">
        <f>IF(CJ1608&gt;LARGE(CK1608:$CK1608,1),7,"")</f>
        <v>7</v>
      </c>
      <c r="BX1608" t="str">
        <f t="shared" ref="BX1608:BX1671" si="426">IF(CK1608&gt;0,7.2,"")</f>
        <v/>
      </c>
      <c r="BY1608" s="36">
        <f t="shared" ref="BY1608:BY1671" si="427">COUNTIF($AT1608:$BC1608,1)+COUNTIF($AT1608:$BC1608,1.1)</f>
        <v>0</v>
      </c>
      <c r="BZ1608" s="36">
        <f t="shared" ref="BZ1608:BZ1671" si="428">COUNTIF($AT1608:$BC1608,2)+COUNTIF($AT1608:$BC1608,2.1)</f>
        <v>0</v>
      </c>
      <c r="CA1608">
        <f t="shared" ref="CA1608:CA1671" si="429">COUNTIF($AT1608:$BC1608,2.2)</f>
        <v>0</v>
      </c>
      <c r="CB1608" s="36">
        <f t="shared" ref="CB1608:CB1671" si="430">COUNTIF($AT1608:$BC1608,3)+COUNTIF($AT1608:$BC1608,3.1)</f>
        <v>0</v>
      </c>
      <c r="CC1608">
        <f t="shared" ref="CC1608:CC1671" si="431">COUNTIF($AT1608:$BC1608,3.2)</f>
        <v>0</v>
      </c>
      <c r="CD1608" s="36">
        <f t="shared" ref="CD1608:CD1671" si="432">COUNTIF($AT1608:$BC1608,4)+COUNTIF($AT1608:$BC1608,4.1)</f>
        <v>0</v>
      </c>
      <c r="CE1608">
        <f t="shared" ref="CE1608:CE1671" si="433">COUNTIF($AT1608:$BC1608,4.2)</f>
        <v>0</v>
      </c>
      <c r="CF1608" s="36">
        <f t="shared" ref="CF1608:CF1671" si="434">COUNTIF($AT1608:$BC1608,5)+COUNTIF($AT1608:$BC1608,5.1)</f>
        <v>0</v>
      </c>
      <c r="CG1608">
        <f t="shared" ref="CG1608:CG1671" si="435">COUNTIF($AT1608:$BC1608,5.2)</f>
        <v>0</v>
      </c>
      <c r="CH1608" s="36">
        <f t="shared" ref="CH1608:CH1671" si="436">COUNTIF($AT1608:$BC1608,6)+COUNTIF($AT1608:$BC1608,6.1)</f>
        <v>0</v>
      </c>
      <c r="CI1608">
        <f t="shared" ref="CI1608:CI1671" si="437">COUNTIF($AT1608:$BC1608,6.2)</f>
        <v>0</v>
      </c>
      <c r="CJ1608" s="36">
        <f t="shared" ref="CJ1608:CJ1671" si="438">COUNTIF($AT1608:$BC1608,7)+COUNTIF($AT1608:$BC1608,7.1)</f>
        <v>3</v>
      </c>
      <c r="CK1608">
        <f t="shared" ref="CK1608:CK1671" si="439">COUNTIF($AT1608:$BC1608,7.2)</f>
        <v>0</v>
      </c>
      <c r="DG1608" s="70">
        <f t="shared" si="423"/>
        <v>3</v>
      </c>
      <c r="DH1608" t="str">
        <f t="shared" si="424"/>
        <v/>
      </c>
    </row>
    <row r="1609" spans="1:112" x14ac:dyDescent="0.25">
      <c r="A1609" s="40">
        <v>143673</v>
      </c>
      <c r="B1609" s="24" t="s">
        <v>433</v>
      </c>
      <c r="C1609" s="24" t="s">
        <v>578</v>
      </c>
      <c r="D1609" s="25" t="s">
        <v>1881</v>
      </c>
      <c r="E1609" s="25"/>
      <c r="F1609" s="24"/>
      <c r="G1609" s="24"/>
      <c r="H1609" s="24"/>
      <c r="I1609" s="24"/>
      <c r="J1609" s="24"/>
      <c r="K1609" s="24"/>
      <c r="L1609" s="24"/>
      <c r="M1609" s="24"/>
      <c r="N1609" s="25"/>
      <c r="O1609" s="24">
        <v>5</v>
      </c>
      <c r="P1609" s="27">
        <v>2</v>
      </c>
      <c r="Q1609" s="28"/>
      <c r="R1609" s="28"/>
      <c r="S1609" s="28"/>
      <c r="T1609" s="29"/>
      <c r="U1609" s="28"/>
      <c r="V1609" s="30">
        <v>1</v>
      </c>
      <c r="W1609" s="30">
        <v>2</v>
      </c>
      <c r="X1609" s="30">
        <v>3</v>
      </c>
      <c r="Y1609" s="30">
        <v>4</v>
      </c>
      <c r="Z1609" s="30">
        <v>5</v>
      </c>
      <c r="AA1609" s="30">
        <v>6</v>
      </c>
      <c r="AB1609" s="30">
        <v>7</v>
      </c>
      <c r="AC1609" s="59" t="s">
        <v>113</v>
      </c>
      <c r="AD1609" s="59" t="s">
        <v>113</v>
      </c>
      <c r="AE1609" s="59" t="s">
        <v>113</v>
      </c>
      <c r="AF1609" s="59" t="s">
        <v>113</v>
      </c>
      <c r="AG1609" s="59" t="s">
        <v>113</v>
      </c>
      <c r="AH1609" s="59" t="s">
        <v>113</v>
      </c>
      <c r="AI1609" s="30" t="s">
        <v>113</v>
      </c>
      <c r="AJ1609" s="30" t="s">
        <v>113</v>
      </c>
      <c r="AK1609" s="30" t="s">
        <v>113</v>
      </c>
      <c r="AL1609" s="30" t="s">
        <v>113</v>
      </c>
      <c r="AM1609" s="30">
        <v>0</v>
      </c>
      <c r="AN1609" s="59">
        <v>23</v>
      </c>
      <c r="AO1609" s="30">
        <v>4</v>
      </c>
      <c r="AP1609" s="59">
        <v>3</v>
      </c>
      <c r="AQ1609" s="31">
        <v>2</v>
      </c>
      <c r="AR1609" s="31">
        <v>1</v>
      </c>
      <c r="AS1609" s="31">
        <v>1</v>
      </c>
      <c r="AT1609" s="32">
        <v>1</v>
      </c>
      <c r="AU1609" s="32">
        <v>1</v>
      </c>
      <c r="AV1609" s="32">
        <v>1</v>
      </c>
      <c r="AW1609" s="32">
        <v>1</v>
      </c>
      <c r="AX1609" s="32">
        <v>1</v>
      </c>
      <c r="AY1609" s="32">
        <v>1</v>
      </c>
      <c r="AZ1609" s="32">
        <v>1</v>
      </c>
      <c r="BA1609" s="32">
        <v>1</v>
      </c>
      <c r="BB1609" s="32">
        <v>1</v>
      </c>
      <c r="BC1609" s="32">
        <v>1</v>
      </c>
      <c r="BD1609" s="33">
        <v>7.2</v>
      </c>
      <c r="BE1609" s="33">
        <v>1</v>
      </c>
      <c r="BF1609" s="33">
        <v>1</v>
      </c>
      <c r="BG1609" s="33">
        <v>1</v>
      </c>
      <c r="BH1609" s="33">
        <v>1</v>
      </c>
      <c r="BI1609" s="33">
        <v>1</v>
      </c>
      <c r="BJ1609" s="34">
        <v>1</v>
      </c>
      <c r="BK1609" s="35">
        <v>1</v>
      </c>
      <c r="BL1609">
        <f>IF(BY1609&gt;LARGE(BZ1609:$CK1609,1),1,"")</f>
        <v>1</v>
      </c>
      <c r="BM1609" t="str">
        <f>IF(BZ1609&gt;LARGE(CA1609:$CK1609,1),2,"")</f>
        <v/>
      </c>
      <c r="BN1609" t="str">
        <f>IF(CA1609&gt;LARGE(CB1609:$CK1609,1),2.2,"")</f>
        <v/>
      </c>
      <c r="BO1609" t="str">
        <f>IF(CB1609&gt;LARGE(CC1609:$CK1609,1),3,"")</f>
        <v/>
      </c>
      <c r="BP1609" t="str">
        <f>IF(CC1609&gt;LARGE(CD1609:$CK1609,1),3.2,"")</f>
        <v/>
      </c>
      <c r="BQ1609" t="str">
        <f>IF(CD1609&gt;LARGE(CE1609:$CK1609,1),4,"")</f>
        <v/>
      </c>
      <c r="BR1609" t="str">
        <f>IF(CE1609&gt;LARGE(CF1609:$CK1609,1),4.2,"")</f>
        <v/>
      </c>
      <c r="BS1609" t="str">
        <f>IF(CF1609&gt;LARGE(CG1609:$CK1609,1),5,"")</f>
        <v/>
      </c>
      <c r="BT1609" t="str">
        <f>IF(CG1609&gt;LARGE(CH1609:$CK1609,1),5.2,"")</f>
        <v/>
      </c>
      <c r="BU1609" t="str">
        <f>IF(CH1609&gt;LARGE(CI1609:$CK1609,1),6,"")</f>
        <v/>
      </c>
      <c r="BV1609" t="str">
        <f>IF(CI1609&gt;LARGE(CJ1609:$CK1609,1),6.2,"")</f>
        <v/>
      </c>
      <c r="BW1609" t="str">
        <f>IF(CJ1609&gt;LARGE(CK1609:$CK1609,1),7,"")</f>
        <v/>
      </c>
      <c r="BX1609" t="str">
        <f t="shared" si="426"/>
        <v/>
      </c>
      <c r="BY1609" s="36">
        <f t="shared" si="427"/>
        <v>10</v>
      </c>
      <c r="BZ1609" s="36">
        <f t="shared" si="428"/>
        <v>0</v>
      </c>
      <c r="CA1609">
        <f t="shared" si="429"/>
        <v>0</v>
      </c>
      <c r="CB1609" s="36">
        <f t="shared" si="430"/>
        <v>0</v>
      </c>
      <c r="CC1609">
        <f t="shared" si="431"/>
        <v>0</v>
      </c>
      <c r="CD1609" s="36">
        <f t="shared" si="432"/>
        <v>0</v>
      </c>
      <c r="CE1609">
        <f t="shared" si="433"/>
        <v>0</v>
      </c>
      <c r="CF1609" s="36">
        <f t="shared" si="434"/>
        <v>0</v>
      </c>
      <c r="CG1609">
        <f t="shared" si="435"/>
        <v>0</v>
      </c>
      <c r="CH1609" s="36">
        <f t="shared" si="436"/>
        <v>0</v>
      </c>
      <c r="CI1609">
        <f t="shared" si="437"/>
        <v>0</v>
      </c>
      <c r="CJ1609" s="36">
        <f t="shared" si="438"/>
        <v>0</v>
      </c>
      <c r="CK1609">
        <f t="shared" si="439"/>
        <v>0</v>
      </c>
      <c r="DG1609" s="70">
        <f t="shared" ref="DG1609:DG1672" si="440">COUNT(AT1609:BC1609)-COUNTIF(AT1609:BC1609,0)</f>
        <v>10</v>
      </c>
      <c r="DH1609" t="str">
        <f t="shared" ref="DH1609:DH1672" si="441">IF(BJ1609&lt;&gt;BK1609,IF(DG1609&gt;4,BK1609,""),"")</f>
        <v/>
      </c>
    </row>
    <row r="1610" spans="1:112" x14ac:dyDescent="0.25">
      <c r="A1610" s="23">
        <v>128425</v>
      </c>
      <c r="B1610" s="24" t="s">
        <v>2102</v>
      </c>
      <c r="C1610" s="24" t="s">
        <v>739</v>
      </c>
      <c r="D1610" s="25" t="s">
        <v>1881</v>
      </c>
      <c r="E1610" s="26"/>
      <c r="F1610" s="27"/>
      <c r="G1610" s="27"/>
      <c r="H1610" s="27"/>
      <c r="I1610" s="27"/>
      <c r="J1610" s="27"/>
      <c r="K1610" s="27"/>
      <c r="L1610" s="27"/>
      <c r="M1610" s="27"/>
      <c r="N1610" s="26"/>
      <c r="O1610" s="27"/>
      <c r="P1610" s="27">
        <v>7</v>
      </c>
      <c r="Q1610" s="28"/>
      <c r="R1610" s="28"/>
      <c r="S1610" s="28"/>
      <c r="T1610" s="29"/>
      <c r="U1610" s="28"/>
      <c r="V1610" s="30">
        <v>1</v>
      </c>
      <c r="W1610" s="30">
        <v>2</v>
      </c>
      <c r="X1610" s="30">
        <v>3</v>
      </c>
      <c r="Y1610" s="30">
        <v>4</v>
      </c>
      <c r="Z1610" s="30">
        <v>5</v>
      </c>
      <c r="AA1610" s="30">
        <v>6</v>
      </c>
      <c r="AB1610" s="30">
        <v>7</v>
      </c>
      <c r="AC1610" s="30" t="s">
        <v>113</v>
      </c>
      <c r="AD1610" s="30" t="s">
        <v>113</v>
      </c>
      <c r="AE1610" s="30" t="s">
        <v>113</v>
      </c>
      <c r="AF1610" s="30" t="s">
        <v>113</v>
      </c>
      <c r="AG1610" s="30" t="s">
        <v>113</v>
      </c>
      <c r="AH1610" s="30" t="s">
        <v>113</v>
      </c>
      <c r="AI1610" s="30" t="s">
        <v>113</v>
      </c>
      <c r="AJ1610" s="30" t="s">
        <v>113</v>
      </c>
      <c r="AK1610" s="30" t="s">
        <v>113</v>
      </c>
      <c r="AL1610" s="30" t="s">
        <v>113</v>
      </c>
      <c r="AM1610" s="30">
        <v>0</v>
      </c>
      <c r="AN1610" s="30">
        <v>23</v>
      </c>
      <c r="AO1610" s="30">
        <v>0</v>
      </c>
      <c r="AP1610" s="30">
        <v>7</v>
      </c>
      <c r="AQ1610" s="31">
        <v>7</v>
      </c>
      <c r="AR1610" s="31">
        <v>7</v>
      </c>
      <c r="AS1610" s="31">
        <v>7</v>
      </c>
      <c r="AT1610" s="32">
        <v>0</v>
      </c>
      <c r="AU1610" s="32">
        <v>0</v>
      </c>
      <c r="AV1610" s="32">
        <v>0</v>
      </c>
      <c r="AW1610" s="32">
        <v>0</v>
      </c>
      <c r="AX1610" s="32">
        <v>0</v>
      </c>
      <c r="AY1610" s="32">
        <v>0</v>
      </c>
      <c r="AZ1610" s="32">
        <v>0</v>
      </c>
      <c r="BA1610" s="32">
        <v>0</v>
      </c>
      <c r="BB1610" s="32">
        <v>0</v>
      </c>
      <c r="BC1610" s="32">
        <v>7</v>
      </c>
      <c r="BD1610" s="33">
        <v>7.2</v>
      </c>
      <c r="BE1610" s="33">
        <v>7.2</v>
      </c>
      <c r="BF1610" s="33">
        <v>7.2</v>
      </c>
      <c r="BG1610" s="33">
        <v>7.2</v>
      </c>
      <c r="BH1610" s="33">
        <v>7.2</v>
      </c>
      <c r="BI1610" s="33">
        <v>7.2</v>
      </c>
      <c r="BJ1610" s="34" t="s">
        <v>113</v>
      </c>
      <c r="BK1610" s="35">
        <v>7</v>
      </c>
      <c r="BL1610" t="str">
        <f>IF(BY1610&gt;LARGE(BZ1610:$CK1610,1),1,"")</f>
        <v/>
      </c>
      <c r="BM1610" t="str">
        <f>IF(BZ1610&gt;LARGE(CA1610:$CK1610,1),2,"")</f>
        <v/>
      </c>
      <c r="BN1610" t="str">
        <f>IF(CA1610&gt;LARGE(CB1610:$CK1610,1),2.2,"")</f>
        <v/>
      </c>
      <c r="BO1610" t="str">
        <f>IF(CB1610&gt;LARGE(CC1610:$CK1610,1),3,"")</f>
        <v/>
      </c>
      <c r="BP1610" t="str">
        <f>IF(CC1610&gt;LARGE(CD1610:$CK1610,1),3.2,"")</f>
        <v/>
      </c>
      <c r="BQ1610" t="str">
        <f>IF(CD1610&gt;LARGE(CE1610:$CK1610,1),4,"")</f>
        <v/>
      </c>
      <c r="BR1610" t="str">
        <f>IF(CE1610&gt;LARGE(CF1610:$CK1610,1),4.2,"")</f>
        <v/>
      </c>
      <c r="BS1610" t="str">
        <f>IF(CF1610&gt;LARGE(CG1610:$CK1610,1),5,"")</f>
        <v/>
      </c>
      <c r="BT1610" t="str">
        <f>IF(CG1610&gt;LARGE(CH1610:$CK1610,1),5.2,"")</f>
        <v/>
      </c>
      <c r="BU1610" t="str">
        <f>IF(CH1610&gt;LARGE(CI1610:$CK1610,1),6,"")</f>
        <v/>
      </c>
      <c r="BV1610" t="str">
        <f>IF(CI1610&gt;LARGE(CJ1610:$CK1610,1),6.2,"")</f>
        <v/>
      </c>
      <c r="BW1610">
        <f>IF(CJ1610&gt;LARGE(CK1610:$CK1610,1),7,"")</f>
        <v>7</v>
      </c>
      <c r="BX1610" t="str">
        <f t="shared" si="426"/>
        <v/>
      </c>
      <c r="BY1610" s="36">
        <f t="shared" si="427"/>
        <v>0</v>
      </c>
      <c r="BZ1610" s="36">
        <f t="shared" si="428"/>
        <v>0</v>
      </c>
      <c r="CA1610">
        <f t="shared" si="429"/>
        <v>0</v>
      </c>
      <c r="CB1610" s="36">
        <f t="shared" si="430"/>
        <v>0</v>
      </c>
      <c r="CC1610">
        <f t="shared" si="431"/>
        <v>0</v>
      </c>
      <c r="CD1610" s="36">
        <f t="shared" si="432"/>
        <v>0</v>
      </c>
      <c r="CE1610">
        <f t="shared" si="433"/>
        <v>0</v>
      </c>
      <c r="CF1610" s="36">
        <f t="shared" si="434"/>
        <v>0</v>
      </c>
      <c r="CG1610">
        <f t="shared" si="435"/>
        <v>0</v>
      </c>
      <c r="CH1610" s="36">
        <f t="shared" si="436"/>
        <v>0</v>
      </c>
      <c r="CI1610">
        <f t="shared" si="437"/>
        <v>0</v>
      </c>
      <c r="CJ1610" s="36">
        <f t="shared" si="438"/>
        <v>1</v>
      </c>
      <c r="CK1610">
        <f t="shared" si="439"/>
        <v>0</v>
      </c>
      <c r="DG1610" s="70">
        <f t="shared" si="440"/>
        <v>1</v>
      </c>
      <c r="DH1610" t="str">
        <f t="shared" si="441"/>
        <v/>
      </c>
    </row>
    <row r="1611" spans="1:112" x14ac:dyDescent="0.25">
      <c r="A1611" s="23">
        <v>27231</v>
      </c>
      <c r="B1611" s="24" t="s">
        <v>2103</v>
      </c>
      <c r="C1611" s="24" t="s">
        <v>2104</v>
      </c>
      <c r="D1611" s="25" t="s">
        <v>1881</v>
      </c>
      <c r="E1611" s="26"/>
      <c r="F1611" s="27"/>
      <c r="G1611" s="27"/>
      <c r="H1611" s="27"/>
      <c r="I1611" s="27"/>
      <c r="J1611" s="27"/>
      <c r="K1611" s="27"/>
      <c r="L1611" s="27"/>
      <c r="M1611" s="27"/>
      <c r="N1611" s="26"/>
      <c r="O1611" s="27"/>
      <c r="P1611" s="27">
        <v>3</v>
      </c>
      <c r="Q1611" s="28"/>
      <c r="R1611" s="28"/>
      <c r="S1611" s="28"/>
      <c r="T1611" s="29"/>
      <c r="U1611" s="28"/>
      <c r="V1611" s="30">
        <v>1</v>
      </c>
      <c r="W1611" s="30">
        <v>2</v>
      </c>
      <c r="X1611" s="30">
        <v>3</v>
      </c>
      <c r="Y1611" s="30">
        <v>4</v>
      </c>
      <c r="Z1611" s="30">
        <v>5</v>
      </c>
      <c r="AA1611" s="30">
        <v>6</v>
      </c>
      <c r="AB1611" s="30">
        <v>7</v>
      </c>
      <c r="AC1611" s="30" t="s">
        <v>113</v>
      </c>
      <c r="AD1611" s="30" t="s">
        <v>113</v>
      </c>
      <c r="AE1611" s="30" t="s">
        <v>113</v>
      </c>
      <c r="AF1611" s="30" t="s">
        <v>113</v>
      </c>
      <c r="AG1611" s="30" t="s">
        <v>113</v>
      </c>
      <c r="AH1611" s="30" t="s">
        <v>113</v>
      </c>
      <c r="AI1611" s="30" t="s">
        <v>113</v>
      </c>
      <c r="AJ1611" s="30" t="s">
        <v>113</v>
      </c>
      <c r="AK1611" s="30" t="s">
        <v>113</v>
      </c>
      <c r="AL1611" s="30" t="s">
        <v>113</v>
      </c>
      <c r="AM1611" s="30">
        <v>0</v>
      </c>
      <c r="AN1611" s="30">
        <v>23</v>
      </c>
      <c r="AO1611" s="30">
        <v>3</v>
      </c>
      <c r="AP1611" s="30">
        <v>4</v>
      </c>
      <c r="AQ1611" s="31">
        <v>3</v>
      </c>
      <c r="AR1611" s="31">
        <v>3</v>
      </c>
      <c r="AS1611" s="31">
        <v>3</v>
      </c>
      <c r="AT1611" s="32">
        <v>0</v>
      </c>
      <c r="AU1611" s="32">
        <v>0</v>
      </c>
      <c r="AV1611" s="32">
        <v>0</v>
      </c>
      <c r="AW1611" s="32">
        <v>0</v>
      </c>
      <c r="AX1611" s="32">
        <v>0</v>
      </c>
      <c r="AY1611" s="32">
        <v>0</v>
      </c>
      <c r="AZ1611" s="32">
        <v>0</v>
      </c>
      <c r="BA1611" s="32">
        <v>0</v>
      </c>
      <c r="BB1611" s="32">
        <v>0</v>
      </c>
      <c r="BC1611" s="32">
        <v>0</v>
      </c>
      <c r="BD1611" s="33">
        <v>7.2</v>
      </c>
      <c r="BE1611" s="33">
        <v>7.2</v>
      </c>
      <c r="BF1611" s="33">
        <v>7.2</v>
      </c>
      <c r="BG1611" s="33">
        <v>7.2</v>
      </c>
      <c r="BH1611" s="33">
        <v>7.2</v>
      </c>
      <c r="BI1611" s="33">
        <v>7.2</v>
      </c>
      <c r="BJ1611" s="34" t="s">
        <v>113</v>
      </c>
      <c r="BK1611" s="35" t="s">
        <v>113</v>
      </c>
      <c r="BL1611" t="str">
        <f>IF(BY1611&gt;LARGE(BZ1611:$CK1611,1),1,"")</f>
        <v/>
      </c>
      <c r="BM1611" t="str">
        <f>IF(BZ1611&gt;LARGE(CA1611:$CK1611,1),2,"")</f>
        <v/>
      </c>
      <c r="BN1611" t="str">
        <f>IF(CA1611&gt;LARGE(CB1611:$CK1611,1),2.2,"")</f>
        <v/>
      </c>
      <c r="BO1611" t="str">
        <f>IF(CB1611&gt;LARGE(CC1611:$CK1611,1),3,"")</f>
        <v/>
      </c>
      <c r="BP1611" t="str">
        <f>IF(CC1611&gt;LARGE(CD1611:$CK1611,1),3.2,"")</f>
        <v/>
      </c>
      <c r="BQ1611" t="str">
        <f>IF(CD1611&gt;LARGE(CE1611:$CK1611,1),4,"")</f>
        <v/>
      </c>
      <c r="BR1611" t="str">
        <f>IF(CE1611&gt;LARGE(CF1611:$CK1611,1),4.2,"")</f>
        <v/>
      </c>
      <c r="BS1611" t="str">
        <f>IF(CF1611&gt;LARGE(CG1611:$CK1611,1),5,"")</f>
        <v/>
      </c>
      <c r="BT1611" t="str">
        <f>IF(CG1611&gt;LARGE(CH1611:$CK1611,1),5.2,"")</f>
        <v/>
      </c>
      <c r="BU1611" t="str">
        <f>IF(CH1611&gt;LARGE(CI1611:$CK1611,1),6,"")</f>
        <v/>
      </c>
      <c r="BV1611" t="str">
        <f>IF(CI1611&gt;LARGE(CJ1611:$CK1611,1),6.2,"")</f>
        <v/>
      </c>
      <c r="BW1611" t="str">
        <f>IF(CJ1611&gt;LARGE(CK1611:$CK1611,1),7,"")</f>
        <v/>
      </c>
      <c r="BX1611" t="str">
        <f t="shared" si="426"/>
        <v/>
      </c>
      <c r="BY1611" s="36">
        <f t="shared" si="427"/>
        <v>0</v>
      </c>
      <c r="BZ1611" s="36">
        <f t="shared" si="428"/>
        <v>0</v>
      </c>
      <c r="CA1611">
        <f t="shared" si="429"/>
        <v>0</v>
      </c>
      <c r="CB1611" s="36">
        <f t="shared" si="430"/>
        <v>0</v>
      </c>
      <c r="CC1611">
        <f t="shared" si="431"/>
        <v>0</v>
      </c>
      <c r="CD1611" s="36">
        <f t="shared" si="432"/>
        <v>0</v>
      </c>
      <c r="CE1611">
        <f t="shared" si="433"/>
        <v>0</v>
      </c>
      <c r="CF1611" s="36">
        <f t="shared" si="434"/>
        <v>0</v>
      </c>
      <c r="CG1611">
        <f t="shared" si="435"/>
        <v>0</v>
      </c>
      <c r="CH1611" s="36">
        <f t="shared" si="436"/>
        <v>0</v>
      </c>
      <c r="CI1611">
        <f t="shared" si="437"/>
        <v>0</v>
      </c>
      <c r="CJ1611" s="36">
        <f t="shared" si="438"/>
        <v>0</v>
      </c>
      <c r="CK1611">
        <f t="shared" si="439"/>
        <v>0</v>
      </c>
      <c r="DG1611" s="70">
        <f t="shared" si="440"/>
        <v>0</v>
      </c>
      <c r="DH1611" t="str">
        <f t="shared" si="441"/>
        <v/>
      </c>
    </row>
    <row r="1612" spans="1:112" x14ac:dyDescent="0.25">
      <c r="A1612" s="23">
        <v>120094</v>
      </c>
      <c r="B1612" s="24" t="s">
        <v>2105</v>
      </c>
      <c r="C1612" s="24" t="s">
        <v>704</v>
      </c>
      <c r="D1612" s="25" t="s">
        <v>1881</v>
      </c>
      <c r="E1612" s="26"/>
      <c r="F1612" s="27"/>
      <c r="G1612" s="27"/>
      <c r="H1612" s="27">
        <v>7</v>
      </c>
      <c r="I1612" s="27">
        <v>5</v>
      </c>
      <c r="J1612" s="27">
        <v>5</v>
      </c>
      <c r="K1612" s="27">
        <v>4</v>
      </c>
      <c r="L1612" s="27">
        <v>4</v>
      </c>
      <c r="M1612" s="27">
        <v>4</v>
      </c>
      <c r="N1612" s="26">
        <v>5</v>
      </c>
      <c r="O1612" s="27">
        <v>4</v>
      </c>
      <c r="P1612" s="27">
        <v>4</v>
      </c>
      <c r="Q1612" s="28"/>
      <c r="R1612" s="28"/>
      <c r="S1612" s="28"/>
      <c r="T1612" s="29"/>
      <c r="U1612" s="28"/>
      <c r="V1612" s="30">
        <v>1</v>
      </c>
      <c r="W1612" s="30">
        <v>2</v>
      </c>
      <c r="X1612" s="30">
        <v>3</v>
      </c>
      <c r="Y1612" s="30">
        <v>4</v>
      </c>
      <c r="Z1612" s="30">
        <v>5</v>
      </c>
      <c r="AA1612" s="30">
        <v>6</v>
      </c>
      <c r="AB1612" s="30">
        <v>7</v>
      </c>
      <c r="AC1612" s="30" t="s">
        <v>113</v>
      </c>
      <c r="AD1612" s="30" t="s">
        <v>113</v>
      </c>
      <c r="AE1612" s="30" t="s">
        <v>113</v>
      </c>
      <c r="AF1612" s="30" t="s">
        <v>113</v>
      </c>
      <c r="AG1612" s="30" t="s">
        <v>113</v>
      </c>
      <c r="AH1612" s="30" t="s">
        <v>113</v>
      </c>
      <c r="AI1612" s="30" t="s">
        <v>113</v>
      </c>
      <c r="AJ1612" s="30" t="s">
        <v>113</v>
      </c>
      <c r="AK1612" s="30" t="s">
        <v>113</v>
      </c>
      <c r="AL1612" s="30" t="s">
        <v>113</v>
      </c>
      <c r="AM1612" s="30">
        <v>0</v>
      </c>
      <c r="AN1612" s="30">
        <v>23</v>
      </c>
      <c r="AO1612" s="30">
        <v>2</v>
      </c>
      <c r="AP1612" s="30">
        <v>5</v>
      </c>
      <c r="AQ1612" s="31">
        <v>4</v>
      </c>
      <c r="AR1612" s="31">
        <v>4</v>
      </c>
      <c r="AS1612" s="31">
        <v>4</v>
      </c>
      <c r="AT1612" s="32">
        <v>4</v>
      </c>
      <c r="AU1612" s="32">
        <v>4</v>
      </c>
      <c r="AV1612" s="32">
        <v>4</v>
      </c>
      <c r="AW1612" s="32">
        <v>4</v>
      </c>
      <c r="AX1612" s="32">
        <v>4</v>
      </c>
      <c r="AY1612" s="32">
        <v>4</v>
      </c>
      <c r="AZ1612" s="32">
        <v>4</v>
      </c>
      <c r="BA1612" s="32">
        <v>4</v>
      </c>
      <c r="BB1612" s="32">
        <v>4</v>
      </c>
      <c r="BC1612" s="32">
        <v>4</v>
      </c>
      <c r="BD1612" s="33">
        <v>7.2</v>
      </c>
      <c r="BE1612" s="33">
        <v>4</v>
      </c>
      <c r="BF1612" s="33">
        <v>4</v>
      </c>
      <c r="BG1612" s="33">
        <v>4</v>
      </c>
      <c r="BH1612" s="33">
        <v>4</v>
      </c>
      <c r="BI1612" s="33">
        <v>4</v>
      </c>
      <c r="BJ1612" s="34">
        <v>4</v>
      </c>
      <c r="BK1612" s="35">
        <v>4</v>
      </c>
      <c r="BL1612" t="str">
        <f>IF(BY1612&gt;LARGE(BZ1612:$CK1612,1),1,"")</f>
        <v/>
      </c>
      <c r="BM1612" t="str">
        <f>IF(BZ1612&gt;LARGE(CA1612:$CK1612,1),2,"")</f>
        <v/>
      </c>
      <c r="BN1612" t="str">
        <f>IF(CA1612&gt;LARGE(CB1612:$CK1612,1),2.2,"")</f>
        <v/>
      </c>
      <c r="BO1612" t="str">
        <f>IF(CB1612&gt;LARGE(CC1612:$CK1612,1),3,"")</f>
        <v/>
      </c>
      <c r="BP1612" t="str">
        <f>IF(CC1612&gt;LARGE(CD1612:$CK1612,1),3.2,"")</f>
        <v/>
      </c>
      <c r="BQ1612">
        <f>IF(CD1612&gt;LARGE(CE1612:$CK1612,1),4,"")</f>
        <v>4</v>
      </c>
      <c r="BR1612" t="str">
        <f>IF(CE1612&gt;LARGE(CF1612:$CK1612,1),4.2,"")</f>
        <v/>
      </c>
      <c r="BS1612" t="str">
        <f>IF(CF1612&gt;LARGE(CG1612:$CK1612,1),5,"")</f>
        <v/>
      </c>
      <c r="BT1612" t="str">
        <f>IF(CG1612&gt;LARGE(CH1612:$CK1612,1),5.2,"")</f>
        <v/>
      </c>
      <c r="BU1612" t="str">
        <f>IF(CH1612&gt;LARGE(CI1612:$CK1612,1),6,"")</f>
        <v/>
      </c>
      <c r="BV1612" t="str">
        <f>IF(CI1612&gt;LARGE(CJ1612:$CK1612,1),6.2,"")</f>
        <v/>
      </c>
      <c r="BW1612" t="str">
        <f>IF(CJ1612&gt;LARGE(CK1612:$CK1612,1),7,"")</f>
        <v/>
      </c>
      <c r="BX1612" t="str">
        <f t="shared" si="426"/>
        <v/>
      </c>
      <c r="BY1612" s="36">
        <f t="shared" si="427"/>
        <v>0</v>
      </c>
      <c r="BZ1612" s="36">
        <f t="shared" si="428"/>
        <v>0</v>
      </c>
      <c r="CA1612">
        <f t="shared" si="429"/>
        <v>0</v>
      </c>
      <c r="CB1612" s="36">
        <f t="shared" si="430"/>
        <v>0</v>
      </c>
      <c r="CC1612">
        <f t="shared" si="431"/>
        <v>0</v>
      </c>
      <c r="CD1612" s="36">
        <f t="shared" si="432"/>
        <v>10</v>
      </c>
      <c r="CE1612">
        <f t="shared" si="433"/>
        <v>0</v>
      </c>
      <c r="CF1612" s="36">
        <f t="shared" si="434"/>
        <v>0</v>
      </c>
      <c r="CG1612">
        <f t="shared" si="435"/>
        <v>0</v>
      </c>
      <c r="CH1612" s="36">
        <f t="shared" si="436"/>
        <v>0</v>
      </c>
      <c r="CI1612">
        <f t="shared" si="437"/>
        <v>0</v>
      </c>
      <c r="CJ1612" s="36">
        <f t="shared" si="438"/>
        <v>0</v>
      </c>
      <c r="CK1612">
        <f t="shared" si="439"/>
        <v>0</v>
      </c>
      <c r="DG1612" s="70">
        <f t="shared" si="440"/>
        <v>10</v>
      </c>
      <c r="DH1612" t="str">
        <f t="shared" si="441"/>
        <v/>
      </c>
    </row>
    <row r="1613" spans="1:112" x14ac:dyDescent="0.25">
      <c r="A1613" s="23">
        <v>144555</v>
      </c>
      <c r="B1613" s="24" t="s">
        <v>2106</v>
      </c>
      <c r="C1613" s="24" t="s">
        <v>2107</v>
      </c>
      <c r="D1613" s="25" t="s">
        <v>1881</v>
      </c>
      <c r="E1613" s="26"/>
      <c r="F1613" s="27"/>
      <c r="G1613" s="27"/>
      <c r="H1613" s="27"/>
      <c r="I1613" s="27"/>
      <c r="J1613" s="27"/>
      <c r="K1613" s="27"/>
      <c r="L1613" s="27"/>
      <c r="M1613" s="27"/>
      <c r="N1613" s="26"/>
      <c r="O1613" s="27"/>
      <c r="P1613" s="27"/>
      <c r="Q1613" s="28"/>
      <c r="R1613" s="28"/>
      <c r="S1613" s="28"/>
      <c r="T1613" s="29"/>
      <c r="U1613" s="28"/>
      <c r="V1613" s="30">
        <v>1</v>
      </c>
      <c r="W1613" s="30">
        <v>2</v>
      </c>
      <c r="X1613" s="30">
        <v>3</v>
      </c>
      <c r="Y1613" s="30">
        <v>4</v>
      </c>
      <c r="Z1613" s="30">
        <v>5</v>
      </c>
      <c r="AA1613" s="30">
        <v>6</v>
      </c>
      <c r="AB1613" s="30">
        <v>7</v>
      </c>
      <c r="AC1613" s="30" t="s">
        <v>113</v>
      </c>
      <c r="AD1613" s="30" t="s">
        <v>113</v>
      </c>
      <c r="AE1613" s="30" t="s">
        <v>113</v>
      </c>
      <c r="AF1613" s="30" t="s">
        <v>113</v>
      </c>
      <c r="AG1613" s="30" t="s">
        <v>113</v>
      </c>
      <c r="AH1613" s="30" t="s">
        <v>113</v>
      </c>
      <c r="AI1613" s="30" t="s">
        <v>113</v>
      </c>
      <c r="AJ1613" s="30" t="s">
        <v>113</v>
      </c>
      <c r="AK1613" s="30" t="s">
        <v>113</v>
      </c>
      <c r="AL1613" s="30" t="s">
        <v>113</v>
      </c>
      <c r="AM1613" s="30">
        <v>0</v>
      </c>
      <c r="AN1613" s="30">
        <v>23</v>
      </c>
      <c r="AO1613" s="30">
        <v>0</v>
      </c>
      <c r="AP1613" s="30">
        <v>7</v>
      </c>
      <c r="AQ1613" s="31" t="s">
        <v>113</v>
      </c>
      <c r="AR1613" s="31" t="s">
        <v>113</v>
      </c>
      <c r="AS1613" s="31" t="s">
        <v>113</v>
      </c>
      <c r="AT1613" s="32">
        <v>0</v>
      </c>
      <c r="AU1613" s="32">
        <v>0</v>
      </c>
      <c r="AV1613" s="32">
        <v>0</v>
      </c>
      <c r="AW1613" s="32">
        <v>0</v>
      </c>
      <c r="AX1613" s="32">
        <v>0</v>
      </c>
      <c r="AY1613" s="32">
        <v>0</v>
      </c>
      <c r="AZ1613" s="32">
        <v>0</v>
      </c>
      <c r="BA1613" s="32">
        <v>0</v>
      </c>
      <c r="BB1613" s="32">
        <v>0</v>
      </c>
      <c r="BC1613" s="32">
        <v>0</v>
      </c>
      <c r="BD1613" s="33">
        <v>7.2</v>
      </c>
      <c r="BE1613" s="33">
        <v>7.2</v>
      </c>
      <c r="BF1613" s="33">
        <v>7.2</v>
      </c>
      <c r="BG1613" s="33">
        <v>7.2</v>
      </c>
      <c r="BH1613" s="33">
        <v>7.2</v>
      </c>
      <c r="BI1613" s="33">
        <v>7.2</v>
      </c>
      <c r="BJ1613" s="34" t="s">
        <v>113</v>
      </c>
      <c r="BK1613" s="35" t="s">
        <v>113</v>
      </c>
      <c r="BL1613" t="str">
        <f>IF(BY1613&gt;LARGE(BZ1613:$CK1613,1),1,"")</f>
        <v/>
      </c>
      <c r="BM1613" t="str">
        <f>IF(BZ1613&gt;LARGE(CA1613:$CK1613,1),2,"")</f>
        <v/>
      </c>
      <c r="BN1613" t="str">
        <f>IF(CA1613&gt;LARGE(CB1613:$CK1613,1),2.2,"")</f>
        <v/>
      </c>
      <c r="BO1613" t="str">
        <f>IF(CB1613&gt;LARGE(CC1613:$CK1613,1),3,"")</f>
        <v/>
      </c>
      <c r="BP1613" t="str">
        <f>IF(CC1613&gt;LARGE(CD1613:$CK1613,1),3.2,"")</f>
        <v/>
      </c>
      <c r="BQ1613" t="str">
        <f>IF(CD1613&gt;LARGE(CE1613:$CK1613,1),4,"")</f>
        <v/>
      </c>
      <c r="BR1613" t="str">
        <f>IF(CE1613&gt;LARGE(CF1613:$CK1613,1),4.2,"")</f>
        <v/>
      </c>
      <c r="BS1613" t="str">
        <f>IF(CF1613&gt;LARGE(CG1613:$CK1613,1),5,"")</f>
        <v/>
      </c>
      <c r="BT1613" t="str">
        <f>IF(CG1613&gt;LARGE(CH1613:$CK1613,1),5.2,"")</f>
        <v/>
      </c>
      <c r="BU1613" t="str">
        <f>IF(CH1613&gt;LARGE(CI1613:$CK1613,1),6,"")</f>
        <v/>
      </c>
      <c r="BV1613" t="str">
        <f>IF(CI1613&gt;LARGE(CJ1613:$CK1613,1),6.2,"")</f>
        <v/>
      </c>
      <c r="BW1613" t="str">
        <f>IF(CJ1613&gt;LARGE(CK1613:$CK1613,1),7,"")</f>
        <v/>
      </c>
      <c r="BX1613" t="str">
        <f t="shared" si="426"/>
        <v/>
      </c>
      <c r="BY1613" s="36">
        <f t="shared" si="427"/>
        <v>0</v>
      </c>
      <c r="BZ1613" s="36">
        <f t="shared" si="428"/>
        <v>0</v>
      </c>
      <c r="CA1613">
        <f t="shared" si="429"/>
        <v>0</v>
      </c>
      <c r="CB1613" s="36">
        <f t="shared" si="430"/>
        <v>0</v>
      </c>
      <c r="CC1613">
        <f t="shared" si="431"/>
        <v>0</v>
      </c>
      <c r="CD1613" s="36">
        <f t="shared" si="432"/>
        <v>0</v>
      </c>
      <c r="CE1613">
        <f t="shared" si="433"/>
        <v>0</v>
      </c>
      <c r="CF1613" s="36">
        <f t="shared" si="434"/>
        <v>0</v>
      </c>
      <c r="CG1613">
        <f t="shared" si="435"/>
        <v>0</v>
      </c>
      <c r="CH1613" s="36">
        <f t="shared" si="436"/>
        <v>0</v>
      </c>
      <c r="CI1613">
        <f t="shared" si="437"/>
        <v>0</v>
      </c>
      <c r="CJ1613" s="36">
        <f t="shared" si="438"/>
        <v>0</v>
      </c>
      <c r="CK1613">
        <f t="shared" si="439"/>
        <v>0</v>
      </c>
      <c r="DG1613" s="70">
        <f t="shared" si="440"/>
        <v>0</v>
      </c>
      <c r="DH1613" t="str">
        <f t="shared" si="441"/>
        <v/>
      </c>
    </row>
    <row r="1614" spans="1:112" x14ac:dyDescent="0.25">
      <c r="A1614" s="23">
        <v>65403</v>
      </c>
      <c r="B1614" s="24" t="s">
        <v>2108</v>
      </c>
      <c r="C1614" s="24" t="s">
        <v>2109</v>
      </c>
      <c r="D1614" s="25" t="s">
        <v>1881</v>
      </c>
      <c r="E1614" s="26"/>
      <c r="F1614" s="27"/>
      <c r="G1614" s="27"/>
      <c r="H1614" s="27"/>
      <c r="I1614" s="27"/>
      <c r="J1614" s="27"/>
      <c r="K1614" s="27"/>
      <c r="L1614" s="27"/>
      <c r="M1614" s="27"/>
      <c r="N1614" s="26"/>
      <c r="O1614" s="27"/>
      <c r="P1614" s="27">
        <v>7</v>
      </c>
      <c r="Q1614" s="28"/>
      <c r="R1614" s="28"/>
      <c r="S1614" s="28"/>
      <c r="T1614" s="29"/>
      <c r="U1614" s="28"/>
      <c r="V1614" s="30">
        <v>1</v>
      </c>
      <c r="W1614" s="30">
        <v>2</v>
      </c>
      <c r="X1614" s="30">
        <v>3</v>
      </c>
      <c r="Y1614" s="30">
        <v>4</v>
      </c>
      <c r="Z1614" s="30">
        <v>5</v>
      </c>
      <c r="AA1614" s="30">
        <v>6</v>
      </c>
      <c r="AB1614" s="30">
        <v>7</v>
      </c>
      <c r="AC1614" s="30" t="s">
        <v>113</v>
      </c>
      <c r="AD1614" s="30" t="s">
        <v>113</v>
      </c>
      <c r="AE1614" s="30" t="s">
        <v>113</v>
      </c>
      <c r="AF1614" s="30" t="s">
        <v>113</v>
      </c>
      <c r="AG1614" s="30" t="s">
        <v>113</v>
      </c>
      <c r="AH1614" s="30" t="s">
        <v>113</v>
      </c>
      <c r="AI1614" s="30" t="s">
        <v>113</v>
      </c>
      <c r="AJ1614" s="30" t="s">
        <v>113</v>
      </c>
      <c r="AK1614" s="30" t="s">
        <v>113</v>
      </c>
      <c r="AL1614" s="30" t="s">
        <v>113</v>
      </c>
      <c r="AM1614" s="30">
        <v>0</v>
      </c>
      <c r="AN1614" s="30">
        <v>23</v>
      </c>
      <c r="AO1614" s="30">
        <v>0</v>
      </c>
      <c r="AP1614" s="30">
        <v>7</v>
      </c>
      <c r="AQ1614" s="31">
        <v>7</v>
      </c>
      <c r="AR1614" s="31">
        <v>7</v>
      </c>
      <c r="AS1614" s="31">
        <v>7</v>
      </c>
      <c r="AT1614" s="32">
        <v>0</v>
      </c>
      <c r="AU1614" s="32">
        <v>0</v>
      </c>
      <c r="AV1614" s="32">
        <v>0</v>
      </c>
      <c r="AW1614" s="32">
        <v>0</v>
      </c>
      <c r="AX1614" s="32">
        <v>0</v>
      </c>
      <c r="AY1614" s="32">
        <v>0</v>
      </c>
      <c r="AZ1614" s="32">
        <v>0</v>
      </c>
      <c r="BA1614" s="32">
        <v>0</v>
      </c>
      <c r="BB1614" s="32">
        <v>0</v>
      </c>
      <c r="BC1614" s="32">
        <v>0</v>
      </c>
      <c r="BD1614" s="33">
        <v>7.2</v>
      </c>
      <c r="BE1614" s="33">
        <v>7.2</v>
      </c>
      <c r="BF1614" s="33">
        <v>7.2</v>
      </c>
      <c r="BG1614" s="33">
        <v>7.2</v>
      </c>
      <c r="BH1614" s="33">
        <v>7.2</v>
      </c>
      <c r="BI1614" s="33">
        <v>7.2</v>
      </c>
      <c r="BJ1614" s="34" t="s">
        <v>113</v>
      </c>
      <c r="BK1614" s="35" t="s">
        <v>113</v>
      </c>
      <c r="BL1614" t="str">
        <f>IF(BY1614&gt;LARGE(BZ1614:$CK1614,1),1,"")</f>
        <v/>
      </c>
      <c r="BM1614" t="str">
        <f>IF(BZ1614&gt;LARGE(CA1614:$CK1614,1),2,"")</f>
        <v/>
      </c>
      <c r="BN1614" t="str">
        <f>IF(CA1614&gt;LARGE(CB1614:$CK1614,1),2.2,"")</f>
        <v/>
      </c>
      <c r="BO1614" t="str">
        <f>IF(CB1614&gt;LARGE(CC1614:$CK1614,1),3,"")</f>
        <v/>
      </c>
      <c r="BP1614" t="str">
        <f>IF(CC1614&gt;LARGE(CD1614:$CK1614,1),3.2,"")</f>
        <v/>
      </c>
      <c r="BQ1614" t="str">
        <f>IF(CD1614&gt;LARGE(CE1614:$CK1614,1),4,"")</f>
        <v/>
      </c>
      <c r="BR1614" t="str">
        <f>IF(CE1614&gt;LARGE(CF1614:$CK1614,1),4.2,"")</f>
        <v/>
      </c>
      <c r="BS1614" t="str">
        <f>IF(CF1614&gt;LARGE(CG1614:$CK1614,1),5,"")</f>
        <v/>
      </c>
      <c r="BT1614" t="str">
        <f>IF(CG1614&gt;LARGE(CH1614:$CK1614,1),5.2,"")</f>
        <v/>
      </c>
      <c r="BU1614" t="str">
        <f>IF(CH1614&gt;LARGE(CI1614:$CK1614,1),6,"")</f>
        <v/>
      </c>
      <c r="BV1614" t="str">
        <f>IF(CI1614&gt;LARGE(CJ1614:$CK1614,1),6.2,"")</f>
        <v/>
      </c>
      <c r="BW1614" t="str">
        <f>IF(CJ1614&gt;LARGE(CK1614:$CK1614,1),7,"")</f>
        <v/>
      </c>
      <c r="BX1614" t="str">
        <f t="shared" si="426"/>
        <v/>
      </c>
      <c r="BY1614" s="36">
        <f t="shared" si="427"/>
        <v>0</v>
      </c>
      <c r="BZ1614" s="36">
        <f t="shared" si="428"/>
        <v>0</v>
      </c>
      <c r="CA1614">
        <f t="shared" si="429"/>
        <v>0</v>
      </c>
      <c r="CB1614" s="36">
        <f t="shared" si="430"/>
        <v>0</v>
      </c>
      <c r="CC1614">
        <f t="shared" si="431"/>
        <v>0</v>
      </c>
      <c r="CD1614" s="36">
        <f t="shared" si="432"/>
        <v>0</v>
      </c>
      <c r="CE1614">
        <f t="shared" si="433"/>
        <v>0</v>
      </c>
      <c r="CF1614" s="36">
        <f t="shared" si="434"/>
        <v>0</v>
      </c>
      <c r="CG1614">
        <f t="shared" si="435"/>
        <v>0</v>
      </c>
      <c r="CH1614" s="36">
        <f t="shared" si="436"/>
        <v>0</v>
      </c>
      <c r="CI1614">
        <f t="shared" si="437"/>
        <v>0</v>
      </c>
      <c r="CJ1614" s="36">
        <f t="shared" si="438"/>
        <v>0</v>
      </c>
      <c r="CK1614">
        <f t="shared" si="439"/>
        <v>0</v>
      </c>
      <c r="DG1614" s="70">
        <f t="shared" si="440"/>
        <v>0</v>
      </c>
      <c r="DH1614" t="str">
        <f t="shared" si="441"/>
        <v/>
      </c>
    </row>
    <row r="1615" spans="1:112" x14ac:dyDescent="0.25">
      <c r="A1615" s="40">
        <v>122804</v>
      </c>
      <c r="B1615" s="24" t="s">
        <v>914</v>
      </c>
      <c r="C1615" s="24" t="s">
        <v>158</v>
      </c>
      <c r="D1615" s="25" t="s">
        <v>1881</v>
      </c>
      <c r="E1615" s="26"/>
      <c r="F1615" s="27"/>
      <c r="G1615" s="27"/>
      <c r="H1615" s="27">
        <v>7</v>
      </c>
      <c r="I1615" s="27">
        <v>6</v>
      </c>
      <c r="J1615" s="27">
        <v>6</v>
      </c>
      <c r="K1615" s="27">
        <v>7</v>
      </c>
      <c r="L1615" s="27">
        <v>7</v>
      </c>
      <c r="M1615" s="27">
        <v>6</v>
      </c>
      <c r="N1615" s="26">
        <v>5</v>
      </c>
      <c r="O1615" s="27">
        <v>5</v>
      </c>
      <c r="P1615" s="27">
        <v>6</v>
      </c>
      <c r="Q1615" s="28"/>
      <c r="R1615" s="28"/>
      <c r="S1615" s="28"/>
      <c r="T1615" s="29"/>
      <c r="U1615" s="28"/>
      <c r="V1615" s="30">
        <v>1</v>
      </c>
      <c r="W1615" s="30">
        <v>2</v>
      </c>
      <c r="X1615" s="30">
        <v>3</v>
      </c>
      <c r="Y1615" s="30">
        <v>4</v>
      </c>
      <c r="Z1615" s="30">
        <v>5</v>
      </c>
      <c r="AA1615" s="30">
        <v>6</v>
      </c>
      <c r="AB1615" s="30">
        <v>7</v>
      </c>
      <c r="AC1615" s="30" t="s">
        <v>113</v>
      </c>
      <c r="AD1615" s="30" t="s">
        <v>113</v>
      </c>
      <c r="AE1615" s="30" t="s">
        <v>113</v>
      </c>
      <c r="AF1615" s="30" t="s">
        <v>113</v>
      </c>
      <c r="AG1615" s="30" t="s">
        <v>113</v>
      </c>
      <c r="AH1615" s="30" t="s">
        <v>113</v>
      </c>
      <c r="AI1615" s="30" t="s">
        <v>113</v>
      </c>
      <c r="AJ1615" s="30" t="s">
        <v>113</v>
      </c>
      <c r="AK1615" s="30" t="s">
        <v>113</v>
      </c>
      <c r="AL1615" s="30" t="s">
        <v>113</v>
      </c>
      <c r="AM1615" s="30">
        <v>0</v>
      </c>
      <c r="AN1615" s="30">
        <v>23</v>
      </c>
      <c r="AO1615" s="30">
        <v>0</v>
      </c>
      <c r="AP1615" s="30">
        <v>7</v>
      </c>
      <c r="AQ1615" s="31">
        <v>6</v>
      </c>
      <c r="AR1615" s="31">
        <v>6</v>
      </c>
      <c r="AS1615" s="31">
        <v>6</v>
      </c>
      <c r="AT1615" s="32">
        <v>0</v>
      </c>
      <c r="AU1615" s="32">
        <v>0</v>
      </c>
      <c r="AV1615" s="32">
        <v>0</v>
      </c>
      <c r="AW1615" s="32">
        <v>0</v>
      </c>
      <c r="AX1615" s="32">
        <v>0</v>
      </c>
      <c r="AY1615" s="32">
        <v>0</v>
      </c>
      <c r="AZ1615" s="32">
        <v>0</v>
      </c>
      <c r="BA1615" s="32">
        <v>0</v>
      </c>
      <c r="BB1615" s="32">
        <v>0</v>
      </c>
      <c r="BC1615" s="32">
        <v>0</v>
      </c>
      <c r="BD1615" s="33">
        <v>7.2</v>
      </c>
      <c r="BE1615" s="33">
        <v>7.2</v>
      </c>
      <c r="BF1615" s="33">
        <v>7.2</v>
      </c>
      <c r="BG1615" s="33">
        <v>7.2</v>
      </c>
      <c r="BH1615" s="33">
        <v>7.2</v>
      </c>
      <c r="BI1615" s="33">
        <v>7.2</v>
      </c>
      <c r="BJ1615" s="34" t="s">
        <v>113</v>
      </c>
      <c r="BK1615" s="35" t="s">
        <v>113</v>
      </c>
      <c r="BL1615" t="str">
        <f>IF(BY1615&gt;LARGE(BZ1615:$CK1615,1),1,"")</f>
        <v/>
      </c>
      <c r="BM1615" t="str">
        <f>IF(BZ1615&gt;LARGE(CA1615:$CK1615,1),2,"")</f>
        <v/>
      </c>
      <c r="BN1615" t="str">
        <f>IF(CA1615&gt;LARGE(CB1615:$CK1615,1),2.2,"")</f>
        <v/>
      </c>
      <c r="BO1615" t="str">
        <f>IF(CB1615&gt;LARGE(CC1615:$CK1615,1),3,"")</f>
        <v/>
      </c>
      <c r="BP1615" t="str">
        <f>IF(CC1615&gt;LARGE(CD1615:$CK1615,1),3.2,"")</f>
        <v/>
      </c>
      <c r="BQ1615" t="str">
        <f>IF(CD1615&gt;LARGE(CE1615:$CK1615,1),4,"")</f>
        <v/>
      </c>
      <c r="BR1615" t="str">
        <f>IF(CE1615&gt;LARGE(CF1615:$CK1615,1),4.2,"")</f>
        <v/>
      </c>
      <c r="BS1615" t="str">
        <f>IF(CF1615&gt;LARGE(CG1615:$CK1615,1),5,"")</f>
        <v/>
      </c>
      <c r="BT1615" t="str">
        <f>IF(CG1615&gt;LARGE(CH1615:$CK1615,1),5.2,"")</f>
        <v/>
      </c>
      <c r="BU1615" t="str">
        <f>IF(CH1615&gt;LARGE(CI1615:$CK1615,1),6,"")</f>
        <v/>
      </c>
      <c r="BV1615" t="str">
        <f>IF(CI1615&gt;LARGE(CJ1615:$CK1615,1),6.2,"")</f>
        <v/>
      </c>
      <c r="BW1615" t="str">
        <f>IF(CJ1615&gt;LARGE(CK1615:$CK1615,1),7,"")</f>
        <v/>
      </c>
      <c r="BX1615" t="str">
        <f t="shared" si="426"/>
        <v/>
      </c>
      <c r="BY1615" s="36">
        <f t="shared" si="427"/>
        <v>0</v>
      </c>
      <c r="BZ1615" s="36">
        <f t="shared" si="428"/>
        <v>0</v>
      </c>
      <c r="CA1615">
        <f t="shared" si="429"/>
        <v>0</v>
      </c>
      <c r="CB1615" s="36">
        <f t="shared" si="430"/>
        <v>0</v>
      </c>
      <c r="CC1615">
        <f t="shared" si="431"/>
        <v>0</v>
      </c>
      <c r="CD1615" s="36">
        <f t="shared" si="432"/>
        <v>0</v>
      </c>
      <c r="CE1615">
        <f t="shared" si="433"/>
        <v>0</v>
      </c>
      <c r="CF1615" s="36">
        <f t="shared" si="434"/>
        <v>0</v>
      </c>
      <c r="CG1615">
        <f t="shared" si="435"/>
        <v>0</v>
      </c>
      <c r="CH1615" s="36">
        <f t="shared" si="436"/>
        <v>0</v>
      </c>
      <c r="CI1615">
        <f t="shared" si="437"/>
        <v>0</v>
      </c>
      <c r="CJ1615" s="36">
        <f t="shared" si="438"/>
        <v>0</v>
      </c>
      <c r="CK1615">
        <f t="shared" si="439"/>
        <v>0</v>
      </c>
      <c r="DG1615" s="70">
        <f t="shared" si="440"/>
        <v>0</v>
      </c>
      <c r="DH1615" t="str">
        <f t="shared" si="441"/>
        <v/>
      </c>
    </row>
    <row r="1616" spans="1:112" x14ac:dyDescent="0.25">
      <c r="A1616" s="23">
        <v>144003</v>
      </c>
      <c r="B1616" s="24" t="s">
        <v>2110</v>
      </c>
      <c r="C1616" s="24" t="s">
        <v>629</v>
      </c>
      <c r="D1616" s="25" t="s">
        <v>1881</v>
      </c>
      <c r="E1616" s="26"/>
      <c r="F1616" s="27"/>
      <c r="G1616" s="27"/>
      <c r="H1616" s="27"/>
      <c r="I1616" s="27"/>
      <c r="J1616" s="27"/>
      <c r="K1616" s="27"/>
      <c r="L1616" s="27"/>
      <c r="M1616" s="27">
        <v>6</v>
      </c>
      <c r="N1616" s="26">
        <v>6</v>
      </c>
      <c r="O1616" s="27">
        <v>6</v>
      </c>
      <c r="P1616" s="27">
        <v>5</v>
      </c>
      <c r="Q1616" s="28"/>
      <c r="R1616" s="28"/>
      <c r="S1616" s="28"/>
      <c r="T1616" s="29"/>
      <c r="U1616" s="28"/>
      <c r="V1616" s="30">
        <v>1</v>
      </c>
      <c r="W1616" s="30">
        <v>2</v>
      </c>
      <c r="X1616" s="30">
        <v>3</v>
      </c>
      <c r="Y1616" s="30">
        <v>4</v>
      </c>
      <c r="Z1616" s="30">
        <v>5</v>
      </c>
      <c r="AA1616" s="30">
        <v>6</v>
      </c>
      <c r="AB1616" s="30">
        <v>7</v>
      </c>
      <c r="AC1616" s="30" t="s">
        <v>113</v>
      </c>
      <c r="AD1616" s="30" t="s">
        <v>113</v>
      </c>
      <c r="AE1616" s="30" t="s">
        <v>113</v>
      </c>
      <c r="AF1616" s="30" t="s">
        <v>113</v>
      </c>
      <c r="AG1616" s="30" t="s">
        <v>113</v>
      </c>
      <c r="AH1616" s="30" t="s">
        <v>113</v>
      </c>
      <c r="AI1616" s="30" t="s">
        <v>113</v>
      </c>
      <c r="AJ1616" s="30" t="s">
        <v>113</v>
      </c>
      <c r="AK1616" s="30" t="s">
        <v>113</v>
      </c>
      <c r="AL1616" s="30" t="s">
        <v>113</v>
      </c>
      <c r="AM1616" s="30">
        <v>0</v>
      </c>
      <c r="AN1616" s="30">
        <v>23</v>
      </c>
      <c r="AO1616" s="30">
        <v>1</v>
      </c>
      <c r="AP1616" s="30">
        <v>6</v>
      </c>
      <c r="AQ1616" s="31">
        <v>5</v>
      </c>
      <c r="AR1616" s="31">
        <v>3</v>
      </c>
      <c r="AS1616" s="31">
        <v>3</v>
      </c>
      <c r="AT1616" s="32">
        <v>3</v>
      </c>
      <c r="AU1616" s="32">
        <v>3</v>
      </c>
      <c r="AV1616" s="32">
        <v>3</v>
      </c>
      <c r="AW1616" s="32">
        <v>3</v>
      </c>
      <c r="AX1616" s="32">
        <v>3</v>
      </c>
      <c r="AY1616" s="32">
        <v>3</v>
      </c>
      <c r="AZ1616" s="32">
        <v>3</v>
      </c>
      <c r="BA1616" s="32">
        <v>3</v>
      </c>
      <c r="BB1616" s="32">
        <v>3</v>
      </c>
      <c r="BC1616" s="32">
        <v>3</v>
      </c>
      <c r="BD1616" s="33">
        <v>7.2</v>
      </c>
      <c r="BE1616" s="33">
        <v>3</v>
      </c>
      <c r="BF1616" s="33">
        <v>3</v>
      </c>
      <c r="BG1616" s="33">
        <v>3</v>
      </c>
      <c r="BH1616" s="33">
        <v>3</v>
      </c>
      <c r="BI1616" s="33">
        <v>3</v>
      </c>
      <c r="BJ1616" s="34">
        <v>3</v>
      </c>
      <c r="BK1616" s="35">
        <v>3</v>
      </c>
      <c r="BL1616" t="str">
        <f>IF(BY1616&gt;LARGE(BZ1616:$CK1616,1),1,"")</f>
        <v/>
      </c>
      <c r="BM1616" t="str">
        <f>IF(BZ1616&gt;LARGE(CA1616:$CK1616,1),2,"")</f>
        <v/>
      </c>
      <c r="BN1616" t="str">
        <f>IF(CA1616&gt;LARGE(CB1616:$CK1616,1),2.2,"")</f>
        <v/>
      </c>
      <c r="BO1616">
        <f>IF(CB1616&gt;LARGE(CC1616:$CK1616,1),3,"")</f>
        <v>3</v>
      </c>
      <c r="BP1616" t="str">
        <f>IF(CC1616&gt;LARGE(CD1616:$CK1616,1),3.2,"")</f>
        <v/>
      </c>
      <c r="BQ1616" t="str">
        <f>IF(CD1616&gt;LARGE(CE1616:$CK1616,1),4,"")</f>
        <v/>
      </c>
      <c r="BR1616" t="str">
        <f>IF(CE1616&gt;LARGE(CF1616:$CK1616,1),4.2,"")</f>
        <v/>
      </c>
      <c r="BS1616" t="str">
        <f>IF(CF1616&gt;LARGE(CG1616:$CK1616,1),5,"")</f>
        <v/>
      </c>
      <c r="BT1616" t="str">
        <f>IF(CG1616&gt;LARGE(CH1616:$CK1616,1),5.2,"")</f>
        <v/>
      </c>
      <c r="BU1616" t="str">
        <f>IF(CH1616&gt;LARGE(CI1616:$CK1616,1),6,"")</f>
        <v/>
      </c>
      <c r="BV1616" t="str">
        <f>IF(CI1616&gt;LARGE(CJ1616:$CK1616,1),6.2,"")</f>
        <v/>
      </c>
      <c r="BW1616" t="str">
        <f>IF(CJ1616&gt;LARGE(CK1616:$CK1616,1),7,"")</f>
        <v/>
      </c>
      <c r="BX1616" t="str">
        <f t="shared" si="426"/>
        <v/>
      </c>
      <c r="BY1616" s="36">
        <f t="shared" si="427"/>
        <v>0</v>
      </c>
      <c r="BZ1616" s="36">
        <f t="shared" si="428"/>
        <v>0</v>
      </c>
      <c r="CA1616">
        <f t="shared" si="429"/>
        <v>0</v>
      </c>
      <c r="CB1616" s="36">
        <f t="shared" si="430"/>
        <v>10</v>
      </c>
      <c r="CC1616">
        <f t="shared" si="431"/>
        <v>0</v>
      </c>
      <c r="CD1616" s="36">
        <f t="shared" si="432"/>
        <v>0</v>
      </c>
      <c r="CE1616">
        <f t="shared" si="433"/>
        <v>0</v>
      </c>
      <c r="CF1616" s="36">
        <f t="shared" si="434"/>
        <v>0</v>
      </c>
      <c r="CG1616">
        <f t="shared" si="435"/>
        <v>0</v>
      </c>
      <c r="CH1616" s="36">
        <f t="shared" si="436"/>
        <v>0</v>
      </c>
      <c r="CI1616">
        <f t="shared" si="437"/>
        <v>0</v>
      </c>
      <c r="CJ1616" s="36">
        <f t="shared" si="438"/>
        <v>0</v>
      </c>
      <c r="CK1616">
        <f t="shared" si="439"/>
        <v>0</v>
      </c>
      <c r="DG1616" s="70">
        <f t="shared" si="440"/>
        <v>10</v>
      </c>
      <c r="DH1616" t="str">
        <f t="shared" si="441"/>
        <v/>
      </c>
    </row>
    <row r="1617" spans="1:112" x14ac:dyDescent="0.25">
      <c r="A1617" s="23">
        <v>4437</v>
      </c>
      <c r="B1617" s="24" t="s">
        <v>2111</v>
      </c>
      <c r="C1617" s="24" t="s">
        <v>146</v>
      </c>
      <c r="D1617" s="25" t="s">
        <v>1881</v>
      </c>
      <c r="E1617" s="26"/>
      <c r="F1617" s="27"/>
      <c r="G1617" s="27"/>
      <c r="H1617" s="27"/>
      <c r="I1617" s="27"/>
      <c r="J1617" s="27"/>
      <c r="K1617" s="27"/>
      <c r="L1617" s="27"/>
      <c r="M1617" s="27"/>
      <c r="N1617" s="26">
        <v>4</v>
      </c>
      <c r="O1617" s="27">
        <v>5</v>
      </c>
      <c r="P1617" s="27">
        <v>5</v>
      </c>
      <c r="Q1617" s="28"/>
      <c r="R1617" s="28"/>
      <c r="S1617" s="28"/>
      <c r="T1617" s="29"/>
      <c r="U1617" s="28"/>
      <c r="V1617" s="30">
        <v>1</v>
      </c>
      <c r="W1617" s="30">
        <v>2</v>
      </c>
      <c r="X1617" s="30">
        <v>3</v>
      </c>
      <c r="Y1617" s="30">
        <v>4</v>
      </c>
      <c r="Z1617" s="30">
        <v>5</v>
      </c>
      <c r="AA1617" s="30">
        <v>6</v>
      </c>
      <c r="AB1617" s="30">
        <v>7</v>
      </c>
      <c r="AC1617" s="30" t="s">
        <v>113</v>
      </c>
      <c r="AD1617" s="30" t="s">
        <v>113</v>
      </c>
      <c r="AE1617" s="30" t="s">
        <v>113</v>
      </c>
      <c r="AF1617" s="30" t="s">
        <v>113</v>
      </c>
      <c r="AG1617" s="30" t="s">
        <v>113</v>
      </c>
      <c r="AH1617" s="30" t="s">
        <v>113</v>
      </c>
      <c r="AI1617" s="30" t="s">
        <v>113</v>
      </c>
      <c r="AJ1617" s="30" t="s">
        <v>113</v>
      </c>
      <c r="AK1617" s="30" t="s">
        <v>113</v>
      </c>
      <c r="AL1617" s="30" t="s">
        <v>113</v>
      </c>
      <c r="AM1617" s="30">
        <v>0</v>
      </c>
      <c r="AN1617" s="30">
        <v>23</v>
      </c>
      <c r="AO1617" s="30">
        <v>1</v>
      </c>
      <c r="AP1617" s="30">
        <v>6</v>
      </c>
      <c r="AQ1617" s="31">
        <v>5</v>
      </c>
      <c r="AR1617" s="31">
        <v>5</v>
      </c>
      <c r="AS1617" s="31">
        <v>5</v>
      </c>
      <c r="AT1617" s="32">
        <v>0</v>
      </c>
      <c r="AU1617" s="32">
        <v>0</v>
      </c>
      <c r="AV1617" s="32">
        <v>0</v>
      </c>
      <c r="AW1617" s="32">
        <v>0</v>
      </c>
      <c r="AX1617" s="32">
        <v>0</v>
      </c>
      <c r="AY1617" s="32">
        <v>0</v>
      </c>
      <c r="AZ1617" s="32">
        <v>0</v>
      </c>
      <c r="BA1617" s="32">
        <v>0</v>
      </c>
      <c r="BB1617" s="32">
        <v>0</v>
      </c>
      <c r="BC1617" s="32">
        <v>0</v>
      </c>
      <c r="BD1617" s="33">
        <v>7.2</v>
      </c>
      <c r="BE1617" s="33">
        <v>7.2</v>
      </c>
      <c r="BF1617" s="33">
        <v>7.2</v>
      </c>
      <c r="BG1617" s="33">
        <v>7.2</v>
      </c>
      <c r="BH1617" s="33">
        <v>7.2</v>
      </c>
      <c r="BI1617" s="33">
        <v>7.2</v>
      </c>
      <c r="BJ1617" s="34" t="s">
        <v>113</v>
      </c>
      <c r="BK1617" s="35" t="s">
        <v>113</v>
      </c>
      <c r="BL1617" t="str">
        <f>IF(BY1617&gt;LARGE(BZ1617:$CK1617,1),1,"")</f>
        <v/>
      </c>
      <c r="BM1617" t="str">
        <f>IF(BZ1617&gt;LARGE(CA1617:$CK1617,1),2,"")</f>
        <v/>
      </c>
      <c r="BN1617" t="str">
        <f>IF(CA1617&gt;LARGE(CB1617:$CK1617,1),2.2,"")</f>
        <v/>
      </c>
      <c r="BO1617" t="str">
        <f>IF(CB1617&gt;LARGE(CC1617:$CK1617,1),3,"")</f>
        <v/>
      </c>
      <c r="BP1617" t="str">
        <f>IF(CC1617&gt;LARGE(CD1617:$CK1617,1),3.2,"")</f>
        <v/>
      </c>
      <c r="BQ1617" t="str">
        <f>IF(CD1617&gt;LARGE(CE1617:$CK1617,1),4,"")</f>
        <v/>
      </c>
      <c r="BR1617" t="str">
        <f>IF(CE1617&gt;LARGE(CF1617:$CK1617,1),4.2,"")</f>
        <v/>
      </c>
      <c r="BS1617" t="str">
        <f>IF(CF1617&gt;LARGE(CG1617:$CK1617,1),5,"")</f>
        <v/>
      </c>
      <c r="BT1617" t="str">
        <f>IF(CG1617&gt;LARGE(CH1617:$CK1617,1),5.2,"")</f>
        <v/>
      </c>
      <c r="BU1617" t="str">
        <f>IF(CH1617&gt;LARGE(CI1617:$CK1617,1),6,"")</f>
        <v/>
      </c>
      <c r="BV1617" t="str">
        <f>IF(CI1617&gt;LARGE(CJ1617:$CK1617,1),6.2,"")</f>
        <v/>
      </c>
      <c r="BW1617" t="str">
        <f>IF(CJ1617&gt;LARGE(CK1617:$CK1617,1),7,"")</f>
        <v/>
      </c>
      <c r="BX1617" t="str">
        <f t="shared" si="426"/>
        <v/>
      </c>
      <c r="BY1617" s="36">
        <f t="shared" si="427"/>
        <v>0</v>
      </c>
      <c r="BZ1617" s="36">
        <f t="shared" si="428"/>
        <v>0</v>
      </c>
      <c r="CA1617">
        <f t="shared" si="429"/>
        <v>0</v>
      </c>
      <c r="CB1617" s="36">
        <f t="shared" si="430"/>
        <v>0</v>
      </c>
      <c r="CC1617">
        <f t="shared" si="431"/>
        <v>0</v>
      </c>
      <c r="CD1617" s="36">
        <f t="shared" si="432"/>
        <v>0</v>
      </c>
      <c r="CE1617">
        <f t="shared" si="433"/>
        <v>0</v>
      </c>
      <c r="CF1617" s="36">
        <f t="shared" si="434"/>
        <v>0</v>
      </c>
      <c r="CG1617">
        <f t="shared" si="435"/>
        <v>0</v>
      </c>
      <c r="CH1617" s="36">
        <f t="shared" si="436"/>
        <v>0</v>
      </c>
      <c r="CI1617">
        <f t="shared" si="437"/>
        <v>0</v>
      </c>
      <c r="CJ1617" s="36">
        <f t="shared" si="438"/>
        <v>0</v>
      </c>
      <c r="CK1617">
        <f t="shared" si="439"/>
        <v>0</v>
      </c>
      <c r="DG1617" s="70">
        <f t="shared" si="440"/>
        <v>0</v>
      </c>
      <c r="DH1617" t="str">
        <f t="shared" si="441"/>
        <v/>
      </c>
    </row>
    <row r="1618" spans="1:112" x14ac:dyDescent="0.25">
      <c r="A1618" s="23">
        <v>14773</v>
      </c>
      <c r="B1618" s="24" t="s">
        <v>916</v>
      </c>
      <c r="C1618" s="24" t="s">
        <v>817</v>
      </c>
      <c r="D1618" s="25" t="s">
        <v>1881</v>
      </c>
      <c r="E1618" s="26">
        <v>6</v>
      </c>
      <c r="F1618" s="27">
        <v>7</v>
      </c>
      <c r="G1618" s="27">
        <v>7</v>
      </c>
      <c r="H1618" s="27"/>
      <c r="I1618" s="27">
        <v>5</v>
      </c>
      <c r="J1618" s="27">
        <v>6</v>
      </c>
      <c r="K1618" s="27">
        <v>5</v>
      </c>
      <c r="L1618" s="27">
        <v>5</v>
      </c>
      <c r="M1618" s="27">
        <v>6</v>
      </c>
      <c r="N1618" s="26"/>
      <c r="O1618" s="27"/>
      <c r="P1618" s="27">
        <v>6</v>
      </c>
      <c r="Q1618" s="28"/>
      <c r="R1618" s="28"/>
      <c r="S1618" s="28"/>
      <c r="T1618" s="29"/>
      <c r="U1618" s="28"/>
      <c r="V1618" s="30">
        <v>1</v>
      </c>
      <c r="W1618" s="30">
        <v>2</v>
      </c>
      <c r="X1618" s="30">
        <v>3</v>
      </c>
      <c r="Y1618" s="30">
        <v>4</v>
      </c>
      <c r="Z1618" s="30">
        <v>5</v>
      </c>
      <c r="AA1618" s="30">
        <v>6</v>
      </c>
      <c r="AB1618" s="30">
        <v>7</v>
      </c>
      <c r="AC1618" s="30" t="s">
        <v>113</v>
      </c>
      <c r="AD1618" s="30" t="s">
        <v>113</v>
      </c>
      <c r="AE1618" s="30" t="s">
        <v>113</v>
      </c>
      <c r="AF1618" s="30" t="s">
        <v>113</v>
      </c>
      <c r="AG1618" s="30" t="s">
        <v>113</v>
      </c>
      <c r="AH1618" s="30" t="s">
        <v>113</v>
      </c>
      <c r="AI1618" s="30" t="s">
        <v>113</v>
      </c>
      <c r="AJ1618" s="30" t="s">
        <v>113</v>
      </c>
      <c r="AK1618" s="30" t="s">
        <v>113</v>
      </c>
      <c r="AL1618" s="30" t="s">
        <v>113</v>
      </c>
      <c r="AM1618" s="30">
        <v>0</v>
      </c>
      <c r="AN1618" s="30">
        <v>23</v>
      </c>
      <c r="AO1618" s="30">
        <v>0</v>
      </c>
      <c r="AP1618" s="30">
        <v>7</v>
      </c>
      <c r="AQ1618" s="31">
        <v>6</v>
      </c>
      <c r="AR1618" s="31">
        <v>6</v>
      </c>
      <c r="AS1618" s="31">
        <v>6</v>
      </c>
      <c r="AT1618" s="32">
        <v>0</v>
      </c>
      <c r="AU1618" s="32">
        <v>0</v>
      </c>
      <c r="AV1618" s="32">
        <v>0</v>
      </c>
      <c r="AW1618" s="32">
        <v>0</v>
      </c>
      <c r="AX1618" s="32">
        <v>0</v>
      </c>
      <c r="AY1618" s="32">
        <v>0</v>
      </c>
      <c r="AZ1618" s="32">
        <v>0</v>
      </c>
      <c r="BA1618" s="32">
        <v>0</v>
      </c>
      <c r="BB1618" s="32">
        <v>0</v>
      </c>
      <c r="BC1618" s="32">
        <v>0</v>
      </c>
      <c r="BD1618" s="33">
        <v>7.2</v>
      </c>
      <c r="BE1618" s="33">
        <v>7.2</v>
      </c>
      <c r="BF1618" s="33">
        <v>7.2</v>
      </c>
      <c r="BG1618" s="33">
        <v>7.2</v>
      </c>
      <c r="BH1618" s="33">
        <v>7.2</v>
      </c>
      <c r="BI1618" s="33">
        <v>7.2</v>
      </c>
      <c r="BJ1618" s="34" t="s">
        <v>113</v>
      </c>
      <c r="BK1618" s="35" t="s">
        <v>113</v>
      </c>
      <c r="BL1618" t="str">
        <f>IF(BY1618&gt;LARGE(BZ1618:$CK1618,1),1,"")</f>
        <v/>
      </c>
      <c r="BM1618" t="str">
        <f>IF(BZ1618&gt;LARGE(CA1618:$CK1618,1),2,"")</f>
        <v/>
      </c>
      <c r="BN1618" t="str">
        <f>IF(CA1618&gt;LARGE(CB1618:$CK1618,1),2.2,"")</f>
        <v/>
      </c>
      <c r="BO1618" t="str">
        <f>IF(CB1618&gt;LARGE(CC1618:$CK1618,1),3,"")</f>
        <v/>
      </c>
      <c r="BP1618" t="str">
        <f>IF(CC1618&gt;LARGE(CD1618:$CK1618,1),3.2,"")</f>
        <v/>
      </c>
      <c r="BQ1618" t="str">
        <f>IF(CD1618&gt;LARGE(CE1618:$CK1618,1),4,"")</f>
        <v/>
      </c>
      <c r="BR1618" t="str">
        <f>IF(CE1618&gt;LARGE(CF1618:$CK1618,1),4.2,"")</f>
        <v/>
      </c>
      <c r="BS1618" t="str">
        <f>IF(CF1618&gt;LARGE(CG1618:$CK1618,1),5,"")</f>
        <v/>
      </c>
      <c r="BT1618" t="str">
        <f>IF(CG1618&gt;LARGE(CH1618:$CK1618,1),5.2,"")</f>
        <v/>
      </c>
      <c r="BU1618" t="str">
        <f>IF(CH1618&gt;LARGE(CI1618:$CK1618,1),6,"")</f>
        <v/>
      </c>
      <c r="BV1618" t="str">
        <f>IF(CI1618&gt;LARGE(CJ1618:$CK1618,1),6.2,"")</f>
        <v/>
      </c>
      <c r="BW1618" t="str">
        <f>IF(CJ1618&gt;LARGE(CK1618:$CK1618,1),7,"")</f>
        <v/>
      </c>
      <c r="BX1618" t="str">
        <f t="shared" si="426"/>
        <v/>
      </c>
      <c r="BY1618" s="36">
        <f t="shared" si="427"/>
        <v>0</v>
      </c>
      <c r="BZ1618" s="36">
        <f t="shared" si="428"/>
        <v>0</v>
      </c>
      <c r="CA1618">
        <f t="shared" si="429"/>
        <v>0</v>
      </c>
      <c r="CB1618" s="36">
        <f t="shared" si="430"/>
        <v>0</v>
      </c>
      <c r="CC1618">
        <f t="shared" si="431"/>
        <v>0</v>
      </c>
      <c r="CD1618" s="36">
        <f t="shared" si="432"/>
        <v>0</v>
      </c>
      <c r="CE1618">
        <f t="shared" si="433"/>
        <v>0</v>
      </c>
      <c r="CF1618" s="36">
        <f t="shared" si="434"/>
        <v>0</v>
      </c>
      <c r="CG1618">
        <f t="shared" si="435"/>
        <v>0</v>
      </c>
      <c r="CH1618" s="36">
        <f t="shared" si="436"/>
        <v>0</v>
      </c>
      <c r="CI1618">
        <f t="shared" si="437"/>
        <v>0</v>
      </c>
      <c r="CJ1618" s="36">
        <f t="shared" si="438"/>
        <v>0</v>
      </c>
      <c r="CK1618">
        <f t="shared" si="439"/>
        <v>0</v>
      </c>
      <c r="DG1618" s="70">
        <f t="shared" si="440"/>
        <v>0</v>
      </c>
      <c r="DH1618" t="str">
        <f t="shared" si="441"/>
        <v/>
      </c>
    </row>
    <row r="1619" spans="1:112" x14ac:dyDescent="0.25">
      <c r="A1619" s="40">
        <v>112048</v>
      </c>
      <c r="B1619" s="24" t="s">
        <v>1841</v>
      </c>
      <c r="C1619" s="24" t="s">
        <v>498</v>
      </c>
      <c r="D1619" s="25" t="s">
        <v>1881</v>
      </c>
      <c r="E1619" s="26">
        <v>7</v>
      </c>
      <c r="F1619" s="27">
        <v>7</v>
      </c>
      <c r="G1619" s="27">
        <v>7</v>
      </c>
      <c r="H1619" s="27">
        <v>7</v>
      </c>
      <c r="I1619" s="27">
        <v>5</v>
      </c>
      <c r="J1619" s="27">
        <v>6</v>
      </c>
      <c r="K1619" s="27">
        <v>6</v>
      </c>
      <c r="L1619" s="27">
        <v>6</v>
      </c>
      <c r="M1619" s="27">
        <v>6</v>
      </c>
      <c r="N1619" s="26">
        <v>6</v>
      </c>
      <c r="O1619" s="27">
        <v>5</v>
      </c>
      <c r="P1619" s="27">
        <v>5</v>
      </c>
      <c r="Q1619" s="28"/>
      <c r="R1619" s="28"/>
      <c r="S1619" s="28"/>
      <c r="T1619" s="29"/>
      <c r="U1619" s="28"/>
      <c r="V1619" s="30">
        <v>1</v>
      </c>
      <c r="W1619" s="30">
        <v>2</v>
      </c>
      <c r="X1619" s="30">
        <v>3</v>
      </c>
      <c r="Y1619" s="30">
        <v>4</v>
      </c>
      <c r="Z1619" s="30">
        <v>5</v>
      </c>
      <c r="AA1619" s="30">
        <v>6</v>
      </c>
      <c r="AB1619" s="30">
        <v>7</v>
      </c>
      <c r="AC1619" s="30" t="s">
        <v>113</v>
      </c>
      <c r="AD1619" s="30" t="s">
        <v>113</v>
      </c>
      <c r="AE1619" s="30" t="s">
        <v>113</v>
      </c>
      <c r="AF1619" s="30" t="s">
        <v>113</v>
      </c>
      <c r="AG1619" s="30" t="s">
        <v>113</v>
      </c>
      <c r="AH1619" s="30" t="s">
        <v>113</v>
      </c>
      <c r="AI1619" s="30" t="s">
        <v>113</v>
      </c>
      <c r="AJ1619" s="30" t="s">
        <v>113</v>
      </c>
      <c r="AK1619" s="30" t="s">
        <v>113</v>
      </c>
      <c r="AL1619" s="30" t="s">
        <v>113</v>
      </c>
      <c r="AM1619" s="30">
        <v>0</v>
      </c>
      <c r="AN1619" s="30">
        <v>23</v>
      </c>
      <c r="AO1619" s="30">
        <v>1</v>
      </c>
      <c r="AP1619" s="30">
        <v>6</v>
      </c>
      <c r="AQ1619" s="31">
        <v>5</v>
      </c>
      <c r="AR1619" s="31">
        <v>5</v>
      </c>
      <c r="AS1619" s="31">
        <v>5</v>
      </c>
      <c r="AT1619" s="32">
        <v>5</v>
      </c>
      <c r="AU1619" s="32">
        <v>5</v>
      </c>
      <c r="AV1619" s="32">
        <v>5</v>
      </c>
      <c r="AW1619" s="32">
        <v>5</v>
      </c>
      <c r="AX1619" s="32">
        <v>5</v>
      </c>
      <c r="AY1619" s="32">
        <v>5</v>
      </c>
      <c r="AZ1619" s="32">
        <v>5</v>
      </c>
      <c r="BA1619" s="32">
        <v>5</v>
      </c>
      <c r="BB1619" s="32">
        <v>5</v>
      </c>
      <c r="BC1619" s="32">
        <v>5</v>
      </c>
      <c r="BD1619" s="33">
        <v>7.2</v>
      </c>
      <c r="BE1619" s="33">
        <v>5</v>
      </c>
      <c r="BF1619" s="33">
        <v>5</v>
      </c>
      <c r="BG1619" s="33">
        <v>5</v>
      </c>
      <c r="BH1619" s="33">
        <v>5</v>
      </c>
      <c r="BI1619" s="33">
        <v>5</v>
      </c>
      <c r="BJ1619" s="34">
        <v>5</v>
      </c>
      <c r="BK1619" s="35">
        <v>5</v>
      </c>
      <c r="BL1619" t="str">
        <f>IF(BY1619&gt;LARGE(BZ1619:$CK1619,1),1,"")</f>
        <v/>
      </c>
      <c r="BM1619" t="str">
        <f>IF(BZ1619&gt;LARGE(CA1619:$CK1619,1),2,"")</f>
        <v/>
      </c>
      <c r="BN1619" t="str">
        <f>IF(CA1619&gt;LARGE(CB1619:$CK1619,1),2.2,"")</f>
        <v/>
      </c>
      <c r="BO1619" t="str">
        <f>IF(CB1619&gt;LARGE(CC1619:$CK1619,1),3,"")</f>
        <v/>
      </c>
      <c r="BP1619" t="str">
        <f>IF(CC1619&gt;LARGE(CD1619:$CK1619,1),3.2,"")</f>
        <v/>
      </c>
      <c r="BQ1619" t="str">
        <f>IF(CD1619&gt;LARGE(CE1619:$CK1619,1),4,"")</f>
        <v/>
      </c>
      <c r="BR1619" t="str">
        <f>IF(CE1619&gt;LARGE(CF1619:$CK1619,1),4.2,"")</f>
        <v/>
      </c>
      <c r="BS1619">
        <f>IF(CF1619&gt;LARGE(CG1619:$CK1619,1),5,"")</f>
        <v>5</v>
      </c>
      <c r="BT1619" t="str">
        <f>IF(CG1619&gt;LARGE(CH1619:$CK1619,1),5.2,"")</f>
        <v/>
      </c>
      <c r="BU1619" t="str">
        <f>IF(CH1619&gt;LARGE(CI1619:$CK1619,1),6,"")</f>
        <v/>
      </c>
      <c r="BV1619" t="str">
        <f>IF(CI1619&gt;LARGE(CJ1619:$CK1619,1),6.2,"")</f>
        <v/>
      </c>
      <c r="BW1619" t="str">
        <f>IF(CJ1619&gt;LARGE(CK1619:$CK1619,1),7,"")</f>
        <v/>
      </c>
      <c r="BX1619" t="str">
        <f t="shared" si="426"/>
        <v/>
      </c>
      <c r="BY1619" s="36">
        <f t="shared" si="427"/>
        <v>0</v>
      </c>
      <c r="BZ1619" s="36">
        <f t="shared" si="428"/>
        <v>0</v>
      </c>
      <c r="CA1619">
        <f t="shared" si="429"/>
        <v>0</v>
      </c>
      <c r="CB1619" s="36">
        <f t="shared" si="430"/>
        <v>0</v>
      </c>
      <c r="CC1619">
        <f t="shared" si="431"/>
        <v>0</v>
      </c>
      <c r="CD1619" s="36">
        <f t="shared" si="432"/>
        <v>0</v>
      </c>
      <c r="CE1619">
        <f t="shared" si="433"/>
        <v>0</v>
      </c>
      <c r="CF1619" s="36">
        <f t="shared" si="434"/>
        <v>10</v>
      </c>
      <c r="CG1619">
        <f t="shared" si="435"/>
        <v>0</v>
      </c>
      <c r="CH1619" s="36">
        <f t="shared" si="436"/>
        <v>0</v>
      </c>
      <c r="CI1619">
        <f t="shared" si="437"/>
        <v>0</v>
      </c>
      <c r="CJ1619" s="36">
        <f t="shared" si="438"/>
        <v>0</v>
      </c>
      <c r="CK1619">
        <f t="shared" si="439"/>
        <v>0</v>
      </c>
      <c r="DG1619" s="70">
        <f t="shared" si="440"/>
        <v>10</v>
      </c>
      <c r="DH1619" t="str">
        <f t="shared" si="441"/>
        <v/>
      </c>
    </row>
    <row r="1620" spans="1:112" x14ac:dyDescent="0.25">
      <c r="A1620" s="23">
        <v>59271</v>
      </c>
      <c r="B1620" s="24" t="s">
        <v>2112</v>
      </c>
      <c r="C1620" s="24" t="s">
        <v>202</v>
      </c>
      <c r="D1620" s="25" t="s">
        <v>1881</v>
      </c>
      <c r="E1620" s="26">
        <v>4</v>
      </c>
      <c r="F1620" s="27">
        <v>4</v>
      </c>
      <c r="G1620" s="27">
        <v>5</v>
      </c>
      <c r="H1620" s="27">
        <v>6</v>
      </c>
      <c r="I1620" s="27">
        <v>5</v>
      </c>
      <c r="J1620" s="27">
        <v>6</v>
      </c>
      <c r="K1620" s="27">
        <v>6</v>
      </c>
      <c r="L1620" s="27">
        <v>6</v>
      </c>
      <c r="M1620" s="27">
        <v>6</v>
      </c>
      <c r="N1620" s="26">
        <v>6</v>
      </c>
      <c r="O1620" s="27">
        <v>5</v>
      </c>
      <c r="P1620" s="27">
        <v>6</v>
      </c>
      <c r="Q1620" s="28"/>
      <c r="R1620" s="28"/>
      <c r="S1620" s="28"/>
      <c r="T1620" s="29"/>
      <c r="U1620" s="28"/>
      <c r="V1620" s="30">
        <v>1</v>
      </c>
      <c r="W1620" s="30">
        <v>2</v>
      </c>
      <c r="X1620" s="30">
        <v>3</v>
      </c>
      <c r="Y1620" s="30">
        <v>4</v>
      </c>
      <c r="Z1620" s="30">
        <v>5</v>
      </c>
      <c r="AA1620" s="30">
        <v>6</v>
      </c>
      <c r="AB1620" s="30">
        <v>7</v>
      </c>
      <c r="AC1620" s="30" t="s">
        <v>113</v>
      </c>
      <c r="AD1620" s="30" t="s">
        <v>113</v>
      </c>
      <c r="AE1620" s="30" t="s">
        <v>113</v>
      </c>
      <c r="AF1620" s="30" t="s">
        <v>113</v>
      </c>
      <c r="AG1620" s="30" t="s">
        <v>113</v>
      </c>
      <c r="AH1620" s="30" t="s">
        <v>113</v>
      </c>
      <c r="AI1620" s="30" t="s">
        <v>113</v>
      </c>
      <c r="AJ1620" s="30" t="s">
        <v>113</v>
      </c>
      <c r="AK1620" s="30" t="s">
        <v>113</v>
      </c>
      <c r="AL1620" s="30" t="s">
        <v>113</v>
      </c>
      <c r="AM1620" s="30">
        <v>0</v>
      </c>
      <c r="AN1620" s="30">
        <v>23</v>
      </c>
      <c r="AO1620" s="30">
        <v>0</v>
      </c>
      <c r="AP1620" s="30">
        <v>7</v>
      </c>
      <c r="AQ1620" s="31">
        <v>6</v>
      </c>
      <c r="AR1620" s="31">
        <v>6</v>
      </c>
      <c r="AS1620" s="31">
        <v>6</v>
      </c>
      <c r="AT1620" s="32">
        <v>6</v>
      </c>
      <c r="AU1620" s="32">
        <v>6</v>
      </c>
      <c r="AV1620" s="32">
        <v>6</v>
      </c>
      <c r="AW1620" s="32">
        <v>6</v>
      </c>
      <c r="AX1620" s="32">
        <v>6</v>
      </c>
      <c r="AY1620" s="32">
        <v>6</v>
      </c>
      <c r="AZ1620" s="32">
        <v>6</v>
      </c>
      <c r="BA1620" s="32">
        <v>6</v>
      </c>
      <c r="BB1620" s="32">
        <v>6</v>
      </c>
      <c r="BC1620" s="32">
        <v>6</v>
      </c>
      <c r="BD1620" s="33">
        <v>7.2</v>
      </c>
      <c r="BE1620" s="33">
        <v>6</v>
      </c>
      <c r="BF1620" s="33">
        <v>6</v>
      </c>
      <c r="BG1620" s="33">
        <v>6</v>
      </c>
      <c r="BH1620" s="33">
        <v>6</v>
      </c>
      <c r="BI1620" s="33">
        <v>6</v>
      </c>
      <c r="BJ1620" s="34">
        <v>6</v>
      </c>
      <c r="BK1620" s="35">
        <v>6</v>
      </c>
      <c r="BL1620" t="str">
        <f>IF(BY1620&gt;LARGE(BZ1620:$CK1620,1),1,"")</f>
        <v/>
      </c>
      <c r="BM1620" t="str">
        <f>IF(BZ1620&gt;LARGE(CA1620:$CK1620,1),2,"")</f>
        <v/>
      </c>
      <c r="BN1620" t="str">
        <f>IF(CA1620&gt;LARGE(CB1620:$CK1620,1),2.2,"")</f>
        <v/>
      </c>
      <c r="BO1620" t="str">
        <f>IF(CB1620&gt;LARGE(CC1620:$CK1620,1),3,"")</f>
        <v/>
      </c>
      <c r="BP1620" t="str">
        <f>IF(CC1620&gt;LARGE(CD1620:$CK1620,1),3.2,"")</f>
        <v/>
      </c>
      <c r="BQ1620" t="str">
        <f>IF(CD1620&gt;LARGE(CE1620:$CK1620,1),4,"")</f>
        <v/>
      </c>
      <c r="BR1620" t="str">
        <f>IF(CE1620&gt;LARGE(CF1620:$CK1620,1),4.2,"")</f>
        <v/>
      </c>
      <c r="BS1620" t="str">
        <f>IF(CF1620&gt;LARGE(CG1620:$CK1620,1),5,"")</f>
        <v/>
      </c>
      <c r="BT1620" t="str">
        <f>IF(CG1620&gt;LARGE(CH1620:$CK1620,1),5.2,"")</f>
        <v/>
      </c>
      <c r="BU1620">
        <f>IF(CH1620&gt;LARGE(CI1620:$CK1620,1),6,"")</f>
        <v>6</v>
      </c>
      <c r="BV1620" t="str">
        <f>IF(CI1620&gt;LARGE(CJ1620:$CK1620,1),6.2,"")</f>
        <v/>
      </c>
      <c r="BW1620" t="str">
        <f>IF(CJ1620&gt;LARGE(CK1620:$CK1620,1),7,"")</f>
        <v/>
      </c>
      <c r="BX1620" t="str">
        <f t="shared" si="426"/>
        <v/>
      </c>
      <c r="BY1620" s="36">
        <f t="shared" si="427"/>
        <v>0</v>
      </c>
      <c r="BZ1620" s="36">
        <f t="shared" si="428"/>
        <v>0</v>
      </c>
      <c r="CA1620">
        <f t="shared" si="429"/>
        <v>0</v>
      </c>
      <c r="CB1620" s="36">
        <f t="shared" si="430"/>
        <v>0</v>
      </c>
      <c r="CC1620">
        <f t="shared" si="431"/>
        <v>0</v>
      </c>
      <c r="CD1620" s="36">
        <f t="shared" si="432"/>
        <v>0</v>
      </c>
      <c r="CE1620">
        <f t="shared" si="433"/>
        <v>0</v>
      </c>
      <c r="CF1620" s="36">
        <f t="shared" si="434"/>
        <v>0</v>
      </c>
      <c r="CG1620">
        <f t="shared" si="435"/>
        <v>0</v>
      </c>
      <c r="CH1620" s="36">
        <f t="shared" si="436"/>
        <v>10</v>
      </c>
      <c r="CI1620">
        <f t="shared" si="437"/>
        <v>0</v>
      </c>
      <c r="CJ1620" s="36">
        <f t="shared" si="438"/>
        <v>0</v>
      </c>
      <c r="CK1620">
        <f t="shared" si="439"/>
        <v>0</v>
      </c>
      <c r="DG1620" s="70">
        <f t="shared" si="440"/>
        <v>10</v>
      </c>
      <c r="DH1620" t="str">
        <f t="shared" si="441"/>
        <v/>
      </c>
    </row>
    <row r="1621" spans="1:112" x14ac:dyDescent="0.25">
      <c r="A1621" s="23">
        <v>89562</v>
      </c>
      <c r="B1621" s="24" t="s">
        <v>2113</v>
      </c>
      <c r="C1621" s="24" t="s">
        <v>1969</v>
      </c>
      <c r="D1621" s="25" t="s">
        <v>1881</v>
      </c>
      <c r="E1621" s="26"/>
      <c r="F1621" s="27"/>
      <c r="G1621" s="27"/>
      <c r="H1621" s="27"/>
      <c r="I1621" s="27"/>
      <c r="J1621" s="27"/>
      <c r="K1621" s="27"/>
      <c r="L1621" s="27"/>
      <c r="M1621" s="27"/>
      <c r="N1621" s="26"/>
      <c r="O1621" s="27"/>
      <c r="P1621" s="27">
        <v>6</v>
      </c>
      <c r="Q1621" s="28"/>
      <c r="R1621" s="28"/>
      <c r="S1621" s="28"/>
      <c r="T1621" s="29"/>
      <c r="U1621" s="28"/>
      <c r="V1621" s="30">
        <v>1</v>
      </c>
      <c r="W1621" s="30">
        <v>2</v>
      </c>
      <c r="X1621" s="30">
        <v>3</v>
      </c>
      <c r="Y1621" s="30">
        <v>4</v>
      </c>
      <c r="Z1621" s="30">
        <v>5</v>
      </c>
      <c r="AA1621" s="30">
        <v>6</v>
      </c>
      <c r="AB1621" s="30">
        <v>7</v>
      </c>
      <c r="AC1621" s="30" t="s">
        <v>113</v>
      </c>
      <c r="AD1621" s="30" t="s">
        <v>113</v>
      </c>
      <c r="AE1621" s="30" t="s">
        <v>113</v>
      </c>
      <c r="AF1621" s="30" t="s">
        <v>113</v>
      </c>
      <c r="AG1621" s="30" t="s">
        <v>113</v>
      </c>
      <c r="AH1621" s="30" t="s">
        <v>113</v>
      </c>
      <c r="AI1621" s="30" t="s">
        <v>113</v>
      </c>
      <c r="AJ1621" s="30" t="s">
        <v>113</v>
      </c>
      <c r="AK1621" s="30" t="s">
        <v>113</v>
      </c>
      <c r="AL1621" s="30" t="s">
        <v>113</v>
      </c>
      <c r="AM1621" s="30">
        <v>0</v>
      </c>
      <c r="AN1621" s="30">
        <v>23</v>
      </c>
      <c r="AO1621" s="30">
        <v>0</v>
      </c>
      <c r="AP1621" s="30">
        <v>7</v>
      </c>
      <c r="AQ1621" s="31">
        <v>6</v>
      </c>
      <c r="AR1621" s="31">
        <v>6</v>
      </c>
      <c r="AS1621" s="31">
        <v>6</v>
      </c>
      <c r="AT1621" s="32">
        <v>0</v>
      </c>
      <c r="AU1621" s="32">
        <v>0</v>
      </c>
      <c r="AV1621" s="32">
        <v>0</v>
      </c>
      <c r="AW1621" s="32">
        <v>0</v>
      </c>
      <c r="AX1621" s="32">
        <v>0</v>
      </c>
      <c r="AY1621" s="32">
        <v>0</v>
      </c>
      <c r="AZ1621" s="32">
        <v>0</v>
      </c>
      <c r="BA1621" s="32">
        <v>0</v>
      </c>
      <c r="BB1621" s="32">
        <v>0</v>
      </c>
      <c r="BC1621" s="32">
        <v>0</v>
      </c>
      <c r="BD1621" s="33">
        <v>7.2</v>
      </c>
      <c r="BE1621" s="33">
        <v>7.2</v>
      </c>
      <c r="BF1621" s="33">
        <v>7.2</v>
      </c>
      <c r="BG1621" s="33">
        <v>7.2</v>
      </c>
      <c r="BH1621" s="33">
        <v>7.2</v>
      </c>
      <c r="BI1621" s="33">
        <v>7.2</v>
      </c>
      <c r="BJ1621" s="34" t="s">
        <v>113</v>
      </c>
      <c r="BK1621" s="35" t="s">
        <v>113</v>
      </c>
      <c r="BL1621" t="str">
        <f>IF(BY1621&gt;LARGE(BZ1621:$CK1621,1),1,"")</f>
        <v/>
      </c>
      <c r="BM1621" t="str">
        <f>IF(BZ1621&gt;LARGE(CA1621:$CK1621,1),2,"")</f>
        <v/>
      </c>
      <c r="BN1621" t="str">
        <f>IF(CA1621&gt;LARGE(CB1621:$CK1621,1),2.2,"")</f>
        <v/>
      </c>
      <c r="BO1621" t="str">
        <f>IF(CB1621&gt;LARGE(CC1621:$CK1621,1),3,"")</f>
        <v/>
      </c>
      <c r="BP1621" t="str">
        <f>IF(CC1621&gt;LARGE(CD1621:$CK1621,1),3.2,"")</f>
        <v/>
      </c>
      <c r="BQ1621" t="str">
        <f>IF(CD1621&gt;LARGE(CE1621:$CK1621,1),4,"")</f>
        <v/>
      </c>
      <c r="BR1621" t="str">
        <f>IF(CE1621&gt;LARGE(CF1621:$CK1621,1),4.2,"")</f>
        <v/>
      </c>
      <c r="BS1621" t="str">
        <f>IF(CF1621&gt;LARGE(CG1621:$CK1621,1),5,"")</f>
        <v/>
      </c>
      <c r="BT1621" t="str">
        <f>IF(CG1621&gt;LARGE(CH1621:$CK1621,1),5.2,"")</f>
        <v/>
      </c>
      <c r="BU1621" t="str">
        <f>IF(CH1621&gt;LARGE(CI1621:$CK1621,1),6,"")</f>
        <v/>
      </c>
      <c r="BV1621" t="str">
        <f>IF(CI1621&gt;LARGE(CJ1621:$CK1621,1),6.2,"")</f>
        <v/>
      </c>
      <c r="BW1621" t="str">
        <f>IF(CJ1621&gt;LARGE(CK1621:$CK1621,1),7,"")</f>
        <v/>
      </c>
      <c r="BX1621" t="str">
        <f t="shared" si="426"/>
        <v/>
      </c>
      <c r="BY1621" s="36">
        <f t="shared" si="427"/>
        <v>0</v>
      </c>
      <c r="BZ1621" s="36">
        <f t="shared" si="428"/>
        <v>0</v>
      </c>
      <c r="CA1621">
        <f t="shared" si="429"/>
        <v>0</v>
      </c>
      <c r="CB1621" s="36">
        <f t="shared" si="430"/>
        <v>0</v>
      </c>
      <c r="CC1621">
        <f t="shared" si="431"/>
        <v>0</v>
      </c>
      <c r="CD1621" s="36">
        <f t="shared" si="432"/>
        <v>0</v>
      </c>
      <c r="CE1621">
        <f t="shared" si="433"/>
        <v>0</v>
      </c>
      <c r="CF1621" s="36">
        <f t="shared" si="434"/>
        <v>0</v>
      </c>
      <c r="CG1621">
        <f t="shared" si="435"/>
        <v>0</v>
      </c>
      <c r="CH1621" s="36">
        <f t="shared" si="436"/>
        <v>0</v>
      </c>
      <c r="CI1621">
        <f t="shared" si="437"/>
        <v>0</v>
      </c>
      <c r="CJ1621" s="36">
        <f t="shared" si="438"/>
        <v>0</v>
      </c>
      <c r="CK1621">
        <f t="shared" si="439"/>
        <v>0</v>
      </c>
      <c r="DG1621" s="70">
        <f t="shared" si="440"/>
        <v>0</v>
      </c>
      <c r="DH1621" t="str">
        <f t="shared" si="441"/>
        <v/>
      </c>
    </row>
    <row r="1622" spans="1:112" x14ac:dyDescent="0.25">
      <c r="A1622" s="23">
        <v>116964</v>
      </c>
      <c r="B1622" s="24" t="s">
        <v>2114</v>
      </c>
      <c r="C1622" s="24" t="s">
        <v>2115</v>
      </c>
      <c r="D1622" s="25" t="s">
        <v>2116</v>
      </c>
      <c r="E1622" s="26"/>
      <c r="F1622" s="27"/>
      <c r="G1622" s="27"/>
      <c r="H1622" s="27"/>
      <c r="I1622" s="27"/>
      <c r="J1622" s="27"/>
      <c r="K1622" s="27"/>
      <c r="L1622" s="27"/>
      <c r="M1622" s="27"/>
      <c r="N1622" s="26">
        <v>7</v>
      </c>
      <c r="O1622" s="27">
        <v>7</v>
      </c>
      <c r="P1622" s="27">
        <v>7</v>
      </c>
      <c r="Q1622" s="28"/>
      <c r="R1622" s="28"/>
      <c r="S1622" s="28"/>
      <c r="T1622" s="29"/>
      <c r="U1622" s="28"/>
      <c r="V1622" s="30" t="s">
        <v>113</v>
      </c>
      <c r="W1622" s="30" t="s">
        <v>113</v>
      </c>
      <c r="X1622" s="30">
        <v>3</v>
      </c>
      <c r="Y1622" s="30" t="s">
        <v>113</v>
      </c>
      <c r="Z1622" s="30">
        <v>5</v>
      </c>
      <c r="AA1622" s="30">
        <v>6</v>
      </c>
      <c r="AB1622" s="30">
        <v>7</v>
      </c>
      <c r="AC1622" s="30" t="s">
        <v>113</v>
      </c>
      <c r="AD1622" s="30" t="s">
        <v>113</v>
      </c>
      <c r="AE1622" s="30" t="s">
        <v>113</v>
      </c>
      <c r="AF1622" s="30" t="s">
        <v>113</v>
      </c>
      <c r="AG1622" s="30" t="s">
        <v>113</v>
      </c>
      <c r="AH1622" s="30" t="s">
        <v>113</v>
      </c>
      <c r="AI1622" s="30" t="s">
        <v>113</v>
      </c>
      <c r="AJ1622" s="30" t="s">
        <v>113</v>
      </c>
      <c r="AK1622" s="30" t="s">
        <v>113</v>
      </c>
      <c r="AL1622" s="30" t="s">
        <v>113</v>
      </c>
      <c r="AM1622" s="30">
        <v>0</v>
      </c>
      <c r="AN1622" s="30">
        <v>24</v>
      </c>
      <c r="AO1622" s="30">
        <v>0</v>
      </c>
      <c r="AP1622" s="30">
        <v>7</v>
      </c>
      <c r="AQ1622" s="31">
        <v>7</v>
      </c>
      <c r="AR1622" s="31">
        <v>7</v>
      </c>
      <c r="AS1622" s="31">
        <v>7</v>
      </c>
      <c r="AT1622" s="32">
        <v>7.1</v>
      </c>
      <c r="AU1622" s="32">
        <v>0</v>
      </c>
      <c r="AV1622" s="32">
        <v>7.1</v>
      </c>
      <c r="AW1622" s="32">
        <v>7.1</v>
      </c>
      <c r="AX1622" s="32">
        <v>7.1</v>
      </c>
      <c r="AY1622" s="32">
        <v>7.1</v>
      </c>
      <c r="AZ1622" s="32">
        <v>0</v>
      </c>
      <c r="BA1622" s="32">
        <v>7.1</v>
      </c>
      <c r="BB1622" s="32">
        <v>7.1</v>
      </c>
      <c r="BC1622" s="32">
        <v>7.1</v>
      </c>
      <c r="BD1622" s="33">
        <v>7.2</v>
      </c>
      <c r="BE1622" s="33">
        <v>7.1</v>
      </c>
      <c r="BF1622" s="33">
        <v>7.1</v>
      </c>
      <c r="BG1622" s="33">
        <v>7.1</v>
      </c>
      <c r="BH1622" s="33">
        <v>7.1</v>
      </c>
      <c r="BI1622" s="33">
        <v>7.1</v>
      </c>
      <c r="BJ1622" s="34">
        <v>7</v>
      </c>
      <c r="BK1622" s="35">
        <v>7</v>
      </c>
      <c r="BL1622" t="str">
        <f>IF(BY1622&gt;LARGE(BZ1622:$CK1622,1),1,"")</f>
        <v/>
      </c>
      <c r="BM1622" t="str">
        <f>IF(BZ1622&gt;LARGE(CA1622:$CK1622,1),2,"")</f>
        <v/>
      </c>
      <c r="BN1622" t="str">
        <f>IF(CA1622&gt;LARGE(CB1622:$CK1622,1),2.2,"")</f>
        <v/>
      </c>
      <c r="BO1622" t="str">
        <f>IF(CB1622&gt;LARGE(CC1622:$CK1622,1),3,"")</f>
        <v/>
      </c>
      <c r="BP1622" t="str">
        <f>IF(CC1622&gt;LARGE(CD1622:$CK1622,1),3.2,"")</f>
        <v/>
      </c>
      <c r="BQ1622" t="str">
        <f>IF(CD1622&gt;LARGE(CE1622:$CK1622,1),4,"")</f>
        <v/>
      </c>
      <c r="BR1622" t="str">
        <f>IF(CE1622&gt;LARGE(CF1622:$CK1622,1),4.2,"")</f>
        <v/>
      </c>
      <c r="BS1622" t="str">
        <f>IF(CF1622&gt;LARGE(CG1622:$CK1622,1),5,"")</f>
        <v/>
      </c>
      <c r="BT1622" t="str">
        <f>IF(CG1622&gt;LARGE(CH1622:$CK1622,1),5.2,"")</f>
        <v/>
      </c>
      <c r="BU1622" t="str">
        <f>IF(CH1622&gt;LARGE(CI1622:$CK1622,1),6,"")</f>
        <v/>
      </c>
      <c r="BV1622" t="str">
        <f>IF(CI1622&gt;LARGE(CJ1622:$CK1622,1),6.2,"")</f>
        <v/>
      </c>
      <c r="BW1622">
        <f>IF(CJ1622&gt;LARGE(CK1622:$CK1622,1),7,"")</f>
        <v>7</v>
      </c>
      <c r="BX1622" t="str">
        <f t="shared" si="426"/>
        <v/>
      </c>
      <c r="BY1622" s="36">
        <f t="shared" si="427"/>
        <v>0</v>
      </c>
      <c r="BZ1622" s="36">
        <f t="shared" si="428"/>
        <v>0</v>
      </c>
      <c r="CA1622">
        <f t="shared" si="429"/>
        <v>0</v>
      </c>
      <c r="CB1622" s="36">
        <f t="shared" si="430"/>
        <v>0</v>
      </c>
      <c r="CC1622">
        <f t="shared" si="431"/>
        <v>0</v>
      </c>
      <c r="CD1622" s="36">
        <f t="shared" si="432"/>
        <v>0</v>
      </c>
      <c r="CE1622">
        <f t="shared" si="433"/>
        <v>0</v>
      </c>
      <c r="CF1622" s="36">
        <f t="shared" si="434"/>
        <v>0</v>
      </c>
      <c r="CG1622">
        <f t="shared" si="435"/>
        <v>0</v>
      </c>
      <c r="CH1622" s="36">
        <f t="shared" si="436"/>
        <v>0</v>
      </c>
      <c r="CI1622">
        <f t="shared" si="437"/>
        <v>0</v>
      </c>
      <c r="CJ1622" s="36">
        <f t="shared" si="438"/>
        <v>8</v>
      </c>
      <c r="CK1622">
        <f t="shared" si="439"/>
        <v>0</v>
      </c>
      <c r="DG1622" s="70">
        <f t="shared" si="440"/>
        <v>8</v>
      </c>
      <c r="DH1622" t="str">
        <f t="shared" si="441"/>
        <v/>
      </c>
    </row>
    <row r="1623" spans="1:112" x14ac:dyDescent="0.25">
      <c r="A1623" s="23">
        <v>148608</v>
      </c>
      <c r="B1623" s="24" t="s">
        <v>1372</v>
      </c>
      <c r="C1623" s="24" t="s">
        <v>191</v>
      </c>
      <c r="D1623" s="25" t="s">
        <v>2116</v>
      </c>
      <c r="E1623" s="26"/>
      <c r="F1623" s="27"/>
      <c r="G1623" s="27"/>
      <c r="H1623" s="27"/>
      <c r="I1623" s="27"/>
      <c r="J1623" s="27"/>
      <c r="K1623" s="27"/>
      <c r="L1623" s="27"/>
      <c r="M1623" s="27"/>
      <c r="N1623" s="26"/>
      <c r="O1623" s="27">
        <v>7</v>
      </c>
      <c r="P1623" s="27">
        <v>7</v>
      </c>
      <c r="Q1623" s="28"/>
      <c r="R1623" s="28"/>
      <c r="S1623" s="28"/>
      <c r="T1623" s="29"/>
      <c r="U1623" s="28"/>
      <c r="V1623" s="30" t="s">
        <v>113</v>
      </c>
      <c r="W1623" s="30" t="s">
        <v>113</v>
      </c>
      <c r="X1623" s="30">
        <v>3</v>
      </c>
      <c r="Y1623" s="30" t="s">
        <v>113</v>
      </c>
      <c r="Z1623" s="30">
        <v>5</v>
      </c>
      <c r="AA1623" s="30">
        <v>6</v>
      </c>
      <c r="AB1623" s="30">
        <v>7</v>
      </c>
      <c r="AC1623" s="30" t="s">
        <v>113</v>
      </c>
      <c r="AD1623" s="30" t="s">
        <v>113</v>
      </c>
      <c r="AE1623" s="30" t="s">
        <v>113</v>
      </c>
      <c r="AF1623" s="30" t="s">
        <v>113</v>
      </c>
      <c r="AG1623" s="30" t="s">
        <v>113</v>
      </c>
      <c r="AH1623" s="30" t="s">
        <v>113</v>
      </c>
      <c r="AI1623" s="30" t="s">
        <v>113</v>
      </c>
      <c r="AJ1623" s="30" t="s">
        <v>113</v>
      </c>
      <c r="AK1623" s="30" t="s">
        <v>113</v>
      </c>
      <c r="AL1623" s="30" t="s">
        <v>113</v>
      </c>
      <c r="AM1623" s="30">
        <v>0</v>
      </c>
      <c r="AN1623" s="30">
        <v>24</v>
      </c>
      <c r="AO1623" s="30">
        <v>0</v>
      </c>
      <c r="AP1623" s="30">
        <v>7</v>
      </c>
      <c r="AQ1623" s="31">
        <v>7</v>
      </c>
      <c r="AR1623" s="31">
        <v>7</v>
      </c>
      <c r="AS1623" s="31">
        <v>7</v>
      </c>
      <c r="AT1623" s="32">
        <v>7.1</v>
      </c>
      <c r="AU1623" s="32">
        <v>0</v>
      </c>
      <c r="AV1623" s="32">
        <v>7.2</v>
      </c>
      <c r="AW1623" s="32">
        <v>0</v>
      </c>
      <c r="AX1623" s="32">
        <v>7.2</v>
      </c>
      <c r="AY1623" s="32">
        <v>7.2</v>
      </c>
      <c r="AZ1623" s="32">
        <v>7.2</v>
      </c>
      <c r="BA1623" s="32">
        <v>7.2</v>
      </c>
      <c r="BB1623" s="32">
        <v>0</v>
      </c>
      <c r="BC1623" s="32">
        <v>7.2</v>
      </c>
      <c r="BD1623" s="33">
        <v>7.2</v>
      </c>
      <c r="BE1623" s="33">
        <v>7.2</v>
      </c>
      <c r="BF1623" s="33">
        <v>7.2</v>
      </c>
      <c r="BG1623" s="33">
        <v>7.2</v>
      </c>
      <c r="BH1623" s="33">
        <v>7.2</v>
      </c>
      <c r="BI1623" s="33">
        <v>7.2</v>
      </c>
      <c r="BJ1623" s="34">
        <v>7.2</v>
      </c>
      <c r="BK1623" s="35">
        <v>7</v>
      </c>
      <c r="BL1623" t="str">
        <f>IF(BY1623&gt;LARGE(BZ1623:$CK1623,1),1,"")</f>
        <v/>
      </c>
      <c r="BM1623" t="str">
        <f>IF(BZ1623&gt;LARGE(CA1623:$CK1623,1),2,"")</f>
        <v/>
      </c>
      <c r="BN1623" t="str">
        <f>IF(CA1623&gt;LARGE(CB1623:$CK1623,1),2.2,"")</f>
        <v/>
      </c>
      <c r="BO1623" t="str">
        <f>IF(CB1623&gt;LARGE(CC1623:$CK1623,1),3,"")</f>
        <v/>
      </c>
      <c r="BP1623" t="str">
        <f>IF(CC1623&gt;LARGE(CD1623:$CK1623,1),3.2,"")</f>
        <v/>
      </c>
      <c r="BQ1623" t="str">
        <f>IF(CD1623&gt;LARGE(CE1623:$CK1623,1),4,"")</f>
        <v/>
      </c>
      <c r="BR1623" t="str">
        <f>IF(CE1623&gt;LARGE(CF1623:$CK1623,1),4.2,"")</f>
        <v/>
      </c>
      <c r="BS1623" t="str">
        <f>IF(CF1623&gt;LARGE(CG1623:$CK1623,1),5,"")</f>
        <v/>
      </c>
      <c r="BT1623" t="str">
        <f>IF(CG1623&gt;LARGE(CH1623:$CK1623,1),5.2,"")</f>
        <v/>
      </c>
      <c r="BU1623" t="str">
        <f>IF(CH1623&gt;LARGE(CI1623:$CK1623,1),6,"")</f>
        <v/>
      </c>
      <c r="BV1623" t="str">
        <f>IF(CI1623&gt;LARGE(CJ1623:$CK1623,1),6.2,"")</f>
        <v/>
      </c>
      <c r="BW1623" t="str">
        <f>IF(CJ1623&gt;LARGE(CK1623:$CK1623,1),7,"")</f>
        <v/>
      </c>
      <c r="BX1623">
        <f t="shared" si="426"/>
        <v>7.2</v>
      </c>
      <c r="BY1623" s="36">
        <f t="shared" si="427"/>
        <v>0</v>
      </c>
      <c r="BZ1623" s="36">
        <f t="shared" si="428"/>
        <v>0</v>
      </c>
      <c r="CA1623">
        <f t="shared" si="429"/>
        <v>0</v>
      </c>
      <c r="CB1623" s="36">
        <f t="shared" si="430"/>
        <v>0</v>
      </c>
      <c r="CC1623">
        <f t="shared" si="431"/>
        <v>0</v>
      </c>
      <c r="CD1623" s="36">
        <f t="shared" si="432"/>
        <v>0</v>
      </c>
      <c r="CE1623">
        <f t="shared" si="433"/>
        <v>0</v>
      </c>
      <c r="CF1623" s="36">
        <f t="shared" si="434"/>
        <v>0</v>
      </c>
      <c r="CG1623">
        <f t="shared" si="435"/>
        <v>0</v>
      </c>
      <c r="CH1623" s="36">
        <f t="shared" si="436"/>
        <v>0</v>
      </c>
      <c r="CI1623">
        <f t="shared" si="437"/>
        <v>0</v>
      </c>
      <c r="CJ1623" s="36">
        <f t="shared" si="438"/>
        <v>1</v>
      </c>
      <c r="CK1623">
        <f t="shared" si="439"/>
        <v>6</v>
      </c>
      <c r="DG1623" s="70">
        <f t="shared" si="440"/>
        <v>7</v>
      </c>
      <c r="DH1623">
        <f t="shared" si="441"/>
        <v>7</v>
      </c>
    </row>
    <row r="1624" spans="1:112" x14ac:dyDescent="0.25">
      <c r="A1624" s="23">
        <v>119883</v>
      </c>
      <c r="B1624" s="24" t="s">
        <v>2117</v>
      </c>
      <c r="C1624" s="24" t="s">
        <v>500</v>
      </c>
      <c r="D1624" s="25" t="s">
        <v>2116</v>
      </c>
      <c r="E1624" s="26"/>
      <c r="F1624" s="27"/>
      <c r="G1624" s="27"/>
      <c r="H1624" s="27"/>
      <c r="I1624" s="27">
        <v>2</v>
      </c>
      <c r="J1624" s="27">
        <v>3</v>
      </c>
      <c r="K1624" s="27">
        <v>2</v>
      </c>
      <c r="L1624" s="27">
        <v>2</v>
      </c>
      <c r="M1624" s="27">
        <v>1</v>
      </c>
      <c r="N1624" s="26">
        <v>1</v>
      </c>
      <c r="O1624" s="27"/>
      <c r="P1624" s="27">
        <v>3</v>
      </c>
      <c r="Q1624" s="28"/>
      <c r="R1624" s="28"/>
      <c r="S1624" s="28"/>
      <c r="T1624" s="29"/>
      <c r="U1624" s="28"/>
      <c r="V1624" s="30" t="s">
        <v>113</v>
      </c>
      <c r="W1624" s="30" t="s">
        <v>113</v>
      </c>
      <c r="X1624" s="30">
        <v>3</v>
      </c>
      <c r="Y1624" s="30" t="s">
        <v>113</v>
      </c>
      <c r="Z1624" s="30">
        <v>5</v>
      </c>
      <c r="AA1624" s="30">
        <v>6</v>
      </c>
      <c r="AB1624" s="30">
        <v>7</v>
      </c>
      <c r="AC1624" s="30" t="s">
        <v>113</v>
      </c>
      <c r="AD1624" s="30" t="s">
        <v>113</v>
      </c>
      <c r="AE1624" s="30" t="s">
        <v>113</v>
      </c>
      <c r="AF1624" s="30" t="s">
        <v>113</v>
      </c>
      <c r="AG1624" s="30" t="s">
        <v>113</v>
      </c>
      <c r="AH1624" s="30" t="s">
        <v>113</v>
      </c>
      <c r="AI1624" s="30" t="s">
        <v>113</v>
      </c>
      <c r="AJ1624" s="30" t="s">
        <v>113</v>
      </c>
      <c r="AK1624" s="30" t="s">
        <v>113</v>
      </c>
      <c r="AL1624" s="30" t="s">
        <v>113</v>
      </c>
      <c r="AM1624" s="30">
        <v>0</v>
      </c>
      <c r="AN1624" s="30">
        <v>24</v>
      </c>
      <c r="AO1624" s="30">
        <v>2</v>
      </c>
      <c r="AP1624" s="30">
        <v>5</v>
      </c>
      <c r="AQ1624" s="31">
        <v>3</v>
      </c>
      <c r="AR1624" s="31">
        <v>3</v>
      </c>
      <c r="AS1624" s="31">
        <v>3</v>
      </c>
      <c r="AT1624" s="32">
        <v>3</v>
      </c>
      <c r="AU1624" s="32">
        <v>3</v>
      </c>
      <c r="AV1624" s="32">
        <v>3</v>
      </c>
      <c r="AW1624" s="32">
        <v>3</v>
      </c>
      <c r="AX1624" s="32">
        <v>3</v>
      </c>
      <c r="AY1624" s="32">
        <v>3</v>
      </c>
      <c r="AZ1624" s="32">
        <v>3</v>
      </c>
      <c r="BA1624" s="32">
        <v>3</v>
      </c>
      <c r="BB1624" s="32">
        <v>3</v>
      </c>
      <c r="BC1624" s="32">
        <v>3</v>
      </c>
      <c r="BD1624" s="33">
        <v>7.2</v>
      </c>
      <c r="BE1624" s="33">
        <v>3</v>
      </c>
      <c r="BF1624" s="33">
        <v>3</v>
      </c>
      <c r="BG1624" s="33">
        <v>3</v>
      </c>
      <c r="BH1624" s="33">
        <v>3</v>
      </c>
      <c r="BI1624" s="33">
        <v>3</v>
      </c>
      <c r="BJ1624" s="34">
        <v>3</v>
      </c>
      <c r="BK1624" s="35">
        <v>3</v>
      </c>
      <c r="BL1624" t="str">
        <f>IF(BY1624&gt;LARGE(BZ1624:$CK1624,1),1,"")</f>
        <v/>
      </c>
      <c r="BM1624" t="str">
        <f>IF(BZ1624&gt;LARGE(CA1624:$CK1624,1),2,"")</f>
        <v/>
      </c>
      <c r="BN1624" t="str">
        <f>IF(CA1624&gt;LARGE(CB1624:$CK1624,1),2.2,"")</f>
        <v/>
      </c>
      <c r="BO1624">
        <f>IF(CB1624&gt;LARGE(CC1624:$CK1624,1),3,"")</f>
        <v>3</v>
      </c>
      <c r="BP1624" t="str">
        <f>IF(CC1624&gt;LARGE(CD1624:$CK1624,1),3.2,"")</f>
        <v/>
      </c>
      <c r="BQ1624" t="str">
        <f>IF(CD1624&gt;LARGE(CE1624:$CK1624,1),4,"")</f>
        <v/>
      </c>
      <c r="BR1624" t="str">
        <f>IF(CE1624&gt;LARGE(CF1624:$CK1624,1),4.2,"")</f>
        <v/>
      </c>
      <c r="BS1624" t="str">
        <f>IF(CF1624&gt;LARGE(CG1624:$CK1624,1),5,"")</f>
        <v/>
      </c>
      <c r="BT1624" t="str">
        <f>IF(CG1624&gt;LARGE(CH1624:$CK1624,1),5.2,"")</f>
        <v/>
      </c>
      <c r="BU1624" t="str">
        <f>IF(CH1624&gt;LARGE(CI1624:$CK1624,1),6,"")</f>
        <v/>
      </c>
      <c r="BV1624" t="str">
        <f>IF(CI1624&gt;LARGE(CJ1624:$CK1624,1),6.2,"")</f>
        <v/>
      </c>
      <c r="BW1624" t="str">
        <f>IF(CJ1624&gt;LARGE(CK1624:$CK1624,1),7,"")</f>
        <v/>
      </c>
      <c r="BX1624" t="str">
        <f t="shared" si="426"/>
        <v/>
      </c>
      <c r="BY1624" s="36">
        <f t="shared" si="427"/>
        <v>0</v>
      </c>
      <c r="BZ1624" s="36">
        <f t="shared" si="428"/>
        <v>0</v>
      </c>
      <c r="CA1624">
        <f t="shared" si="429"/>
        <v>0</v>
      </c>
      <c r="CB1624" s="36">
        <f t="shared" si="430"/>
        <v>10</v>
      </c>
      <c r="CC1624">
        <f t="shared" si="431"/>
        <v>0</v>
      </c>
      <c r="CD1624" s="36">
        <f t="shared" si="432"/>
        <v>0</v>
      </c>
      <c r="CE1624">
        <f t="shared" si="433"/>
        <v>0</v>
      </c>
      <c r="CF1624" s="36">
        <f t="shared" si="434"/>
        <v>0</v>
      </c>
      <c r="CG1624">
        <f t="shared" si="435"/>
        <v>0</v>
      </c>
      <c r="CH1624" s="36">
        <f t="shared" si="436"/>
        <v>0</v>
      </c>
      <c r="CI1624">
        <f t="shared" si="437"/>
        <v>0</v>
      </c>
      <c r="CJ1624" s="36">
        <f t="shared" si="438"/>
        <v>0</v>
      </c>
      <c r="CK1624">
        <f t="shared" si="439"/>
        <v>0</v>
      </c>
      <c r="DG1624" s="70">
        <f t="shared" si="440"/>
        <v>10</v>
      </c>
      <c r="DH1624" t="str">
        <f t="shared" si="441"/>
        <v/>
      </c>
    </row>
    <row r="1625" spans="1:112" x14ac:dyDescent="0.25">
      <c r="A1625" s="23">
        <v>50320</v>
      </c>
      <c r="B1625" s="24" t="s">
        <v>2118</v>
      </c>
      <c r="C1625" s="24" t="s">
        <v>325</v>
      </c>
      <c r="D1625" s="25" t="s">
        <v>2116</v>
      </c>
      <c r="E1625" s="26">
        <v>6</v>
      </c>
      <c r="F1625" s="27">
        <v>7</v>
      </c>
      <c r="G1625" s="27">
        <v>7</v>
      </c>
      <c r="H1625" s="27">
        <v>6</v>
      </c>
      <c r="I1625" s="27">
        <v>6</v>
      </c>
      <c r="J1625" s="27"/>
      <c r="K1625" s="27">
        <v>7</v>
      </c>
      <c r="L1625" s="27">
        <v>7</v>
      </c>
      <c r="M1625" s="27">
        <v>7</v>
      </c>
      <c r="N1625" s="26">
        <v>7</v>
      </c>
      <c r="O1625" s="27">
        <v>7</v>
      </c>
      <c r="P1625" s="27">
        <v>7</v>
      </c>
      <c r="Q1625" s="28"/>
      <c r="R1625" s="28"/>
      <c r="S1625" s="28"/>
      <c r="T1625" s="29"/>
      <c r="U1625" s="28"/>
      <c r="V1625" s="30" t="s">
        <v>113</v>
      </c>
      <c r="W1625" s="30" t="s">
        <v>113</v>
      </c>
      <c r="X1625" s="30">
        <v>3</v>
      </c>
      <c r="Y1625" s="30" t="s">
        <v>113</v>
      </c>
      <c r="Z1625" s="30">
        <v>5</v>
      </c>
      <c r="AA1625" s="30">
        <v>6</v>
      </c>
      <c r="AB1625" s="30">
        <v>7</v>
      </c>
      <c r="AC1625" s="30" t="s">
        <v>113</v>
      </c>
      <c r="AD1625" s="30" t="s">
        <v>113</v>
      </c>
      <c r="AE1625" s="30" t="s">
        <v>113</v>
      </c>
      <c r="AF1625" s="30" t="s">
        <v>113</v>
      </c>
      <c r="AG1625" s="30" t="s">
        <v>113</v>
      </c>
      <c r="AH1625" s="30" t="s">
        <v>113</v>
      </c>
      <c r="AI1625" s="30" t="s">
        <v>113</v>
      </c>
      <c r="AJ1625" s="30" t="s">
        <v>113</v>
      </c>
      <c r="AK1625" s="30" t="s">
        <v>113</v>
      </c>
      <c r="AL1625" s="30" t="s">
        <v>113</v>
      </c>
      <c r="AM1625" s="30">
        <v>0</v>
      </c>
      <c r="AN1625" s="30">
        <v>24</v>
      </c>
      <c r="AO1625" s="30">
        <v>0</v>
      </c>
      <c r="AP1625" s="30">
        <v>7</v>
      </c>
      <c r="AQ1625" s="31">
        <v>7</v>
      </c>
      <c r="AR1625" s="31">
        <v>7</v>
      </c>
      <c r="AS1625" s="31">
        <v>7</v>
      </c>
      <c r="AT1625" s="32">
        <v>0</v>
      </c>
      <c r="AU1625" s="32">
        <v>0</v>
      </c>
      <c r="AV1625" s="32">
        <v>0</v>
      </c>
      <c r="AW1625" s="32">
        <v>6</v>
      </c>
      <c r="AX1625" s="32">
        <v>7.1</v>
      </c>
      <c r="AY1625" s="32">
        <v>7.1</v>
      </c>
      <c r="AZ1625" s="32">
        <v>0</v>
      </c>
      <c r="BA1625" s="32">
        <v>0</v>
      </c>
      <c r="BB1625" s="32">
        <v>0</v>
      </c>
      <c r="BC1625" s="32">
        <v>0</v>
      </c>
      <c r="BD1625" s="33">
        <v>7.2</v>
      </c>
      <c r="BE1625" s="33">
        <v>7.2</v>
      </c>
      <c r="BF1625" s="33">
        <v>7.2</v>
      </c>
      <c r="BG1625" s="33">
        <v>7.2</v>
      </c>
      <c r="BH1625" s="33">
        <v>7.2</v>
      </c>
      <c r="BI1625" s="33">
        <v>7.2</v>
      </c>
      <c r="BJ1625" s="34" t="s">
        <v>113</v>
      </c>
      <c r="BK1625" s="35">
        <v>7</v>
      </c>
      <c r="BL1625" t="str">
        <f>IF(BY1625&gt;LARGE(BZ1625:$CK1625,1),1,"")</f>
        <v/>
      </c>
      <c r="BM1625" t="str">
        <f>IF(BZ1625&gt;LARGE(CA1625:$CK1625,1),2,"")</f>
        <v/>
      </c>
      <c r="BN1625" t="str">
        <f>IF(CA1625&gt;LARGE(CB1625:$CK1625,1),2.2,"")</f>
        <v/>
      </c>
      <c r="BO1625" t="str">
        <f>IF(CB1625&gt;LARGE(CC1625:$CK1625,1),3,"")</f>
        <v/>
      </c>
      <c r="BP1625" t="str">
        <f>IF(CC1625&gt;LARGE(CD1625:$CK1625,1),3.2,"")</f>
        <v/>
      </c>
      <c r="BQ1625" t="str">
        <f>IF(CD1625&gt;LARGE(CE1625:$CK1625,1),4,"")</f>
        <v/>
      </c>
      <c r="BR1625" t="str">
        <f>IF(CE1625&gt;LARGE(CF1625:$CK1625,1),4.2,"")</f>
        <v/>
      </c>
      <c r="BS1625" t="str">
        <f>IF(CF1625&gt;LARGE(CG1625:$CK1625,1),5,"")</f>
        <v/>
      </c>
      <c r="BT1625" t="str">
        <f>IF(CG1625&gt;LARGE(CH1625:$CK1625,1),5.2,"")</f>
        <v/>
      </c>
      <c r="BU1625" t="str">
        <f>IF(CH1625&gt;LARGE(CI1625:$CK1625,1),6,"")</f>
        <v/>
      </c>
      <c r="BV1625" t="str">
        <f>IF(CI1625&gt;LARGE(CJ1625:$CK1625,1),6.2,"")</f>
        <v/>
      </c>
      <c r="BW1625">
        <f>IF(CJ1625&gt;LARGE(CK1625:$CK1625,1),7,"")</f>
        <v>7</v>
      </c>
      <c r="BX1625" t="str">
        <f t="shared" si="426"/>
        <v/>
      </c>
      <c r="BY1625" s="36">
        <f t="shared" si="427"/>
        <v>0</v>
      </c>
      <c r="BZ1625" s="36">
        <f t="shared" si="428"/>
        <v>0</v>
      </c>
      <c r="CA1625">
        <f t="shared" si="429"/>
        <v>0</v>
      </c>
      <c r="CB1625" s="36">
        <f t="shared" si="430"/>
        <v>0</v>
      </c>
      <c r="CC1625">
        <f t="shared" si="431"/>
        <v>0</v>
      </c>
      <c r="CD1625" s="36">
        <f t="shared" si="432"/>
        <v>0</v>
      </c>
      <c r="CE1625">
        <f t="shared" si="433"/>
        <v>0</v>
      </c>
      <c r="CF1625" s="36">
        <f t="shared" si="434"/>
        <v>0</v>
      </c>
      <c r="CG1625">
        <f t="shared" si="435"/>
        <v>0</v>
      </c>
      <c r="CH1625" s="36">
        <f t="shared" si="436"/>
        <v>1</v>
      </c>
      <c r="CI1625">
        <f t="shared" si="437"/>
        <v>0</v>
      </c>
      <c r="CJ1625" s="36">
        <f t="shared" si="438"/>
        <v>2</v>
      </c>
      <c r="CK1625">
        <f t="shared" si="439"/>
        <v>0</v>
      </c>
      <c r="DG1625" s="70">
        <f t="shared" si="440"/>
        <v>3</v>
      </c>
      <c r="DH1625" t="str">
        <f t="shared" si="441"/>
        <v/>
      </c>
    </row>
    <row r="1626" spans="1:112" x14ac:dyDescent="0.25">
      <c r="A1626" s="23">
        <v>132668</v>
      </c>
      <c r="B1626" s="24" t="s">
        <v>2119</v>
      </c>
      <c r="C1626" s="24" t="s">
        <v>945</v>
      </c>
      <c r="D1626" s="25" t="s">
        <v>2116</v>
      </c>
      <c r="E1626" s="26"/>
      <c r="F1626" s="27"/>
      <c r="G1626" s="27"/>
      <c r="H1626" s="27"/>
      <c r="I1626" s="27"/>
      <c r="J1626" s="27">
        <v>6</v>
      </c>
      <c r="K1626" s="27">
        <v>7</v>
      </c>
      <c r="L1626" s="27">
        <v>7</v>
      </c>
      <c r="M1626" s="27">
        <v>7</v>
      </c>
      <c r="N1626" s="26">
        <v>7</v>
      </c>
      <c r="O1626" s="27">
        <v>7</v>
      </c>
      <c r="P1626" s="27">
        <v>7</v>
      </c>
      <c r="Q1626" s="28"/>
      <c r="R1626" s="28"/>
      <c r="S1626" s="28"/>
      <c r="T1626" s="29"/>
      <c r="U1626" s="28"/>
      <c r="V1626" s="30" t="s">
        <v>113</v>
      </c>
      <c r="W1626" s="30" t="s">
        <v>113</v>
      </c>
      <c r="X1626" s="30">
        <v>3</v>
      </c>
      <c r="Y1626" s="30" t="s">
        <v>113</v>
      </c>
      <c r="Z1626" s="30">
        <v>5</v>
      </c>
      <c r="AA1626" s="30">
        <v>6</v>
      </c>
      <c r="AB1626" s="30">
        <v>7</v>
      </c>
      <c r="AC1626" s="30" t="s">
        <v>113</v>
      </c>
      <c r="AD1626" s="30" t="s">
        <v>113</v>
      </c>
      <c r="AE1626" s="30" t="s">
        <v>113</v>
      </c>
      <c r="AF1626" s="30" t="s">
        <v>113</v>
      </c>
      <c r="AG1626" s="30" t="s">
        <v>113</v>
      </c>
      <c r="AH1626" s="30" t="s">
        <v>113</v>
      </c>
      <c r="AI1626" s="30" t="s">
        <v>113</v>
      </c>
      <c r="AJ1626" s="30" t="s">
        <v>113</v>
      </c>
      <c r="AK1626" s="30" t="s">
        <v>113</v>
      </c>
      <c r="AL1626" s="30" t="s">
        <v>113</v>
      </c>
      <c r="AM1626" s="30">
        <v>0</v>
      </c>
      <c r="AN1626" s="30">
        <v>24</v>
      </c>
      <c r="AO1626" s="30">
        <v>0</v>
      </c>
      <c r="AP1626" s="30">
        <v>7</v>
      </c>
      <c r="AQ1626" s="31">
        <v>7</v>
      </c>
      <c r="AR1626" s="31">
        <v>7</v>
      </c>
      <c r="AS1626" s="31">
        <v>7</v>
      </c>
      <c r="AT1626" s="32">
        <v>7.1</v>
      </c>
      <c r="AU1626" s="32">
        <v>0</v>
      </c>
      <c r="AV1626" s="32">
        <v>7.1</v>
      </c>
      <c r="AW1626" s="32">
        <v>7.1</v>
      </c>
      <c r="AX1626" s="32">
        <v>7.1</v>
      </c>
      <c r="AY1626" s="32">
        <v>7.1</v>
      </c>
      <c r="AZ1626" s="32">
        <v>7.2</v>
      </c>
      <c r="BA1626" s="32">
        <v>7.1</v>
      </c>
      <c r="BB1626" s="32">
        <v>7.1</v>
      </c>
      <c r="BC1626" s="32">
        <v>7.1</v>
      </c>
      <c r="BD1626" s="33">
        <v>7.2</v>
      </c>
      <c r="BE1626" s="33">
        <v>7.1</v>
      </c>
      <c r="BF1626" s="33">
        <v>7.1</v>
      </c>
      <c r="BG1626" s="33">
        <v>7.1</v>
      </c>
      <c r="BH1626" s="33">
        <v>7.1</v>
      </c>
      <c r="BI1626" s="33">
        <v>7.1</v>
      </c>
      <c r="BJ1626" s="34">
        <v>7</v>
      </c>
      <c r="BK1626" s="35">
        <v>7</v>
      </c>
      <c r="BL1626" t="str">
        <f>IF(BY1626&gt;LARGE(BZ1626:$CK1626,1),1,"")</f>
        <v/>
      </c>
      <c r="BM1626" t="str">
        <f>IF(BZ1626&gt;LARGE(CA1626:$CK1626,1),2,"")</f>
        <v/>
      </c>
      <c r="BN1626" t="str">
        <f>IF(CA1626&gt;LARGE(CB1626:$CK1626,1),2.2,"")</f>
        <v/>
      </c>
      <c r="BO1626" t="str">
        <f>IF(CB1626&gt;LARGE(CC1626:$CK1626,1),3,"")</f>
        <v/>
      </c>
      <c r="BP1626" t="str">
        <f>IF(CC1626&gt;LARGE(CD1626:$CK1626,1),3.2,"")</f>
        <v/>
      </c>
      <c r="BQ1626" t="str">
        <f>IF(CD1626&gt;LARGE(CE1626:$CK1626,1),4,"")</f>
        <v/>
      </c>
      <c r="BR1626" t="str">
        <f>IF(CE1626&gt;LARGE(CF1626:$CK1626,1),4.2,"")</f>
        <v/>
      </c>
      <c r="BS1626" t="str">
        <f>IF(CF1626&gt;LARGE(CG1626:$CK1626,1),5,"")</f>
        <v/>
      </c>
      <c r="BT1626" t="str">
        <f>IF(CG1626&gt;LARGE(CH1626:$CK1626,1),5.2,"")</f>
        <v/>
      </c>
      <c r="BU1626" t="str">
        <f>IF(CH1626&gt;LARGE(CI1626:$CK1626,1),6,"")</f>
        <v/>
      </c>
      <c r="BV1626" t="str">
        <f>IF(CI1626&gt;LARGE(CJ1626:$CK1626,1),6.2,"")</f>
        <v/>
      </c>
      <c r="BW1626">
        <f>IF(CJ1626&gt;LARGE(CK1626:$CK1626,1),7,"")</f>
        <v>7</v>
      </c>
      <c r="BX1626">
        <f t="shared" si="426"/>
        <v>7.2</v>
      </c>
      <c r="BY1626" s="36">
        <f t="shared" si="427"/>
        <v>0</v>
      </c>
      <c r="BZ1626" s="36">
        <f t="shared" si="428"/>
        <v>0</v>
      </c>
      <c r="CA1626">
        <f t="shared" si="429"/>
        <v>0</v>
      </c>
      <c r="CB1626" s="36">
        <f t="shared" si="430"/>
        <v>0</v>
      </c>
      <c r="CC1626">
        <f t="shared" si="431"/>
        <v>0</v>
      </c>
      <c r="CD1626" s="36">
        <f t="shared" si="432"/>
        <v>0</v>
      </c>
      <c r="CE1626">
        <f t="shared" si="433"/>
        <v>0</v>
      </c>
      <c r="CF1626" s="36">
        <f t="shared" si="434"/>
        <v>0</v>
      </c>
      <c r="CG1626">
        <f t="shared" si="435"/>
        <v>0</v>
      </c>
      <c r="CH1626" s="36">
        <f t="shared" si="436"/>
        <v>0</v>
      </c>
      <c r="CI1626">
        <f t="shared" si="437"/>
        <v>0</v>
      </c>
      <c r="CJ1626" s="36">
        <f t="shared" si="438"/>
        <v>8</v>
      </c>
      <c r="CK1626">
        <f t="shared" si="439"/>
        <v>1</v>
      </c>
      <c r="DG1626" s="70">
        <f t="shared" si="440"/>
        <v>9</v>
      </c>
      <c r="DH1626" t="str">
        <f t="shared" si="441"/>
        <v/>
      </c>
    </row>
    <row r="1627" spans="1:112" x14ac:dyDescent="0.25">
      <c r="A1627" s="23">
        <v>81548</v>
      </c>
      <c r="B1627" s="24" t="s">
        <v>2120</v>
      </c>
      <c r="C1627" s="24" t="s">
        <v>407</v>
      </c>
      <c r="D1627" s="25" t="s">
        <v>2116</v>
      </c>
      <c r="E1627" s="26">
        <v>6</v>
      </c>
      <c r="F1627" s="27">
        <v>3</v>
      </c>
      <c r="G1627" s="27">
        <v>3</v>
      </c>
      <c r="H1627" s="27">
        <v>3</v>
      </c>
      <c r="I1627" s="27">
        <v>4</v>
      </c>
      <c r="J1627" s="27">
        <v>4</v>
      </c>
      <c r="K1627" s="27">
        <v>6</v>
      </c>
      <c r="L1627" s="27">
        <v>6</v>
      </c>
      <c r="M1627" s="27">
        <v>7</v>
      </c>
      <c r="N1627" s="26">
        <v>7</v>
      </c>
      <c r="O1627" s="27"/>
      <c r="P1627" s="27">
        <v>7</v>
      </c>
      <c r="Q1627" s="28"/>
      <c r="R1627" s="28"/>
      <c r="S1627" s="28"/>
      <c r="T1627" s="29"/>
      <c r="U1627" s="28"/>
      <c r="V1627" s="30" t="s">
        <v>113</v>
      </c>
      <c r="W1627" s="30" t="s">
        <v>113</v>
      </c>
      <c r="X1627" s="30">
        <v>3</v>
      </c>
      <c r="Y1627" s="30" t="s">
        <v>113</v>
      </c>
      <c r="Z1627" s="30">
        <v>5</v>
      </c>
      <c r="AA1627" s="30">
        <v>6</v>
      </c>
      <c r="AB1627" s="30">
        <v>7</v>
      </c>
      <c r="AC1627" s="30" t="s">
        <v>113</v>
      </c>
      <c r="AD1627" s="30" t="s">
        <v>113</v>
      </c>
      <c r="AE1627" s="30" t="s">
        <v>113</v>
      </c>
      <c r="AF1627" s="30" t="s">
        <v>113</v>
      </c>
      <c r="AG1627" s="30" t="s">
        <v>113</v>
      </c>
      <c r="AH1627" s="30" t="s">
        <v>113</v>
      </c>
      <c r="AI1627" s="30" t="s">
        <v>113</v>
      </c>
      <c r="AJ1627" s="30" t="s">
        <v>113</v>
      </c>
      <c r="AK1627" s="30" t="s">
        <v>113</v>
      </c>
      <c r="AL1627" s="30" t="s">
        <v>113</v>
      </c>
      <c r="AM1627" s="30">
        <v>0</v>
      </c>
      <c r="AN1627" s="30">
        <v>24</v>
      </c>
      <c r="AO1627" s="30">
        <v>0</v>
      </c>
      <c r="AP1627" s="30">
        <v>7</v>
      </c>
      <c r="AQ1627" s="31">
        <v>7</v>
      </c>
      <c r="AR1627" s="31">
        <v>7</v>
      </c>
      <c r="AS1627" s="31">
        <v>7</v>
      </c>
      <c r="AT1627" s="32">
        <v>0</v>
      </c>
      <c r="AU1627" s="32">
        <v>7.2</v>
      </c>
      <c r="AV1627" s="32">
        <v>0</v>
      </c>
      <c r="AW1627" s="32">
        <v>0</v>
      </c>
      <c r="AX1627" s="32">
        <v>0</v>
      </c>
      <c r="AY1627" s="32">
        <v>0</v>
      </c>
      <c r="AZ1627" s="32">
        <v>0</v>
      </c>
      <c r="BA1627" s="32">
        <v>7.2</v>
      </c>
      <c r="BB1627" s="32">
        <v>0</v>
      </c>
      <c r="BC1627" s="32">
        <v>7.2</v>
      </c>
      <c r="BD1627" s="33">
        <v>7.2</v>
      </c>
      <c r="BE1627" s="33">
        <v>7.2</v>
      </c>
      <c r="BF1627" s="33">
        <v>7.2</v>
      </c>
      <c r="BG1627" s="33">
        <v>7.2</v>
      </c>
      <c r="BH1627" s="33">
        <v>7.2</v>
      </c>
      <c r="BI1627" s="33">
        <v>7.2</v>
      </c>
      <c r="BJ1627" s="34" t="s">
        <v>113</v>
      </c>
      <c r="BK1627" s="35">
        <v>7</v>
      </c>
      <c r="BL1627" t="str">
        <f>IF(BY1627&gt;LARGE(BZ1627:$CK1627,1),1,"")</f>
        <v/>
      </c>
      <c r="BM1627" t="str">
        <f>IF(BZ1627&gt;LARGE(CA1627:$CK1627,1),2,"")</f>
        <v/>
      </c>
      <c r="BN1627" t="str">
        <f>IF(CA1627&gt;LARGE(CB1627:$CK1627,1),2.2,"")</f>
        <v/>
      </c>
      <c r="BO1627" t="str">
        <f>IF(CB1627&gt;LARGE(CC1627:$CK1627,1),3,"")</f>
        <v/>
      </c>
      <c r="BP1627" t="str">
        <f>IF(CC1627&gt;LARGE(CD1627:$CK1627,1),3.2,"")</f>
        <v/>
      </c>
      <c r="BQ1627" t="str">
        <f>IF(CD1627&gt;LARGE(CE1627:$CK1627,1),4,"")</f>
        <v/>
      </c>
      <c r="BR1627" t="str">
        <f>IF(CE1627&gt;LARGE(CF1627:$CK1627,1),4.2,"")</f>
        <v/>
      </c>
      <c r="BS1627" t="str">
        <f>IF(CF1627&gt;LARGE(CG1627:$CK1627,1),5,"")</f>
        <v/>
      </c>
      <c r="BT1627" t="str">
        <f>IF(CG1627&gt;LARGE(CH1627:$CK1627,1),5.2,"")</f>
        <v/>
      </c>
      <c r="BU1627" t="str">
        <f>IF(CH1627&gt;LARGE(CI1627:$CK1627,1),6,"")</f>
        <v/>
      </c>
      <c r="BV1627" t="str">
        <f>IF(CI1627&gt;LARGE(CJ1627:$CK1627,1),6.2,"")</f>
        <v/>
      </c>
      <c r="BW1627" t="str">
        <f>IF(CJ1627&gt;LARGE(CK1627:$CK1627,1),7,"")</f>
        <v/>
      </c>
      <c r="BX1627">
        <f t="shared" si="426"/>
        <v>7.2</v>
      </c>
      <c r="BY1627" s="36">
        <f t="shared" si="427"/>
        <v>0</v>
      </c>
      <c r="BZ1627" s="36">
        <f t="shared" si="428"/>
        <v>0</v>
      </c>
      <c r="CA1627">
        <f t="shared" si="429"/>
        <v>0</v>
      </c>
      <c r="CB1627" s="36">
        <f t="shared" si="430"/>
        <v>0</v>
      </c>
      <c r="CC1627">
        <f t="shared" si="431"/>
        <v>0</v>
      </c>
      <c r="CD1627" s="36">
        <f t="shared" si="432"/>
        <v>0</v>
      </c>
      <c r="CE1627">
        <f t="shared" si="433"/>
        <v>0</v>
      </c>
      <c r="CF1627" s="36">
        <f t="shared" si="434"/>
        <v>0</v>
      </c>
      <c r="CG1627">
        <f t="shared" si="435"/>
        <v>0</v>
      </c>
      <c r="CH1627" s="36">
        <f t="shared" si="436"/>
        <v>0</v>
      </c>
      <c r="CI1627">
        <f t="shared" si="437"/>
        <v>0</v>
      </c>
      <c r="CJ1627" s="36">
        <f t="shared" si="438"/>
        <v>0</v>
      </c>
      <c r="CK1627">
        <f t="shared" si="439"/>
        <v>3</v>
      </c>
      <c r="DG1627" s="70">
        <f t="shared" si="440"/>
        <v>3</v>
      </c>
      <c r="DH1627" t="str">
        <f t="shared" si="441"/>
        <v/>
      </c>
    </row>
    <row r="1628" spans="1:112" x14ac:dyDescent="0.25">
      <c r="A1628" s="23">
        <v>57679</v>
      </c>
      <c r="B1628" s="24" t="s">
        <v>2121</v>
      </c>
      <c r="C1628" s="24" t="s">
        <v>158</v>
      </c>
      <c r="D1628" s="25" t="s">
        <v>2116</v>
      </c>
      <c r="E1628" s="26"/>
      <c r="F1628" s="27"/>
      <c r="G1628" s="27">
        <v>7</v>
      </c>
      <c r="H1628" s="27">
        <v>6</v>
      </c>
      <c r="I1628" s="27">
        <v>5</v>
      </c>
      <c r="J1628" s="27" t="s">
        <v>2122</v>
      </c>
      <c r="K1628" s="27">
        <v>4</v>
      </c>
      <c r="L1628" s="27" t="s">
        <v>965</v>
      </c>
      <c r="M1628" s="27">
        <v>7</v>
      </c>
      <c r="N1628" s="26"/>
      <c r="O1628" s="27"/>
      <c r="P1628" s="27">
        <v>7</v>
      </c>
      <c r="Q1628" s="28"/>
      <c r="R1628" s="28"/>
      <c r="S1628" s="28"/>
      <c r="T1628" s="29"/>
      <c r="U1628" s="28"/>
      <c r="V1628" s="30" t="s">
        <v>113</v>
      </c>
      <c r="W1628" s="30" t="s">
        <v>113</v>
      </c>
      <c r="X1628" s="30">
        <v>3</v>
      </c>
      <c r="Y1628" s="30" t="s">
        <v>113</v>
      </c>
      <c r="Z1628" s="30">
        <v>5</v>
      </c>
      <c r="AA1628" s="30">
        <v>6</v>
      </c>
      <c r="AB1628" s="30">
        <v>7</v>
      </c>
      <c r="AC1628" s="30" t="s">
        <v>113</v>
      </c>
      <c r="AD1628" s="30" t="s">
        <v>113</v>
      </c>
      <c r="AE1628" s="30" t="s">
        <v>113</v>
      </c>
      <c r="AF1628" s="30" t="s">
        <v>113</v>
      </c>
      <c r="AG1628" s="30" t="s">
        <v>113</v>
      </c>
      <c r="AH1628" s="30" t="s">
        <v>113</v>
      </c>
      <c r="AI1628" s="30" t="s">
        <v>113</v>
      </c>
      <c r="AJ1628" s="30" t="s">
        <v>113</v>
      </c>
      <c r="AK1628" s="30" t="s">
        <v>113</v>
      </c>
      <c r="AL1628" s="30" t="s">
        <v>113</v>
      </c>
      <c r="AM1628" s="30">
        <v>0</v>
      </c>
      <c r="AN1628" s="30">
        <v>24</v>
      </c>
      <c r="AO1628" s="30">
        <v>0</v>
      </c>
      <c r="AP1628" s="30">
        <v>7</v>
      </c>
      <c r="AQ1628" s="31">
        <v>7</v>
      </c>
      <c r="AR1628" s="31">
        <v>7</v>
      </c>
      <c r="AS1628" s="31">
        <v>7</v>
      </c>
      <c r="AT1628" s="32">
        <v>0</v>
      </c>
      <c r="AU1628" s="32">
        <v>0</v>
      </c>
      <c r="AV1628" s="32">
        <v>0</v>
      </c>
      <c r="AW1628" s="32">
        <v>0</v>
      </c>
      <c r="AX1628" s="32">
        <v>0</v>
      </c>
      <c r="AY1628" s="32">
        <v>0</v>
      </c>
      <c r="AZ1628" s="32">
        <v>0</v>
      </c>
      <c r="BA1628" s="32">
        <v>0</v>
      </c>
      <c r="BB1628" s="32">
        <v>0</v>
      </c>
      <c r="BC1628" s="32">
        <v>0</v>
      </c>
      <c r="BD1628" s="33">
        <v>7.2</v>
      </c>
      <c r="BE1628" s="33">
        <v>7.2</v>
      </c>
      <c r="BF1628" s="33">
        <v>7.2</v>
      </c>
      <c r="BG1628" s="33">
        <v>7.2</v>
      </c>
      <c r="BH1628" s="33">
        <v>7.2</v>
      </c>
      <c r="BI1628" s="33">
        <v>7.2</v>
      </c>
      <c r="BJ1628" s="34" t="s">
        <v>113</v>
      </c>
      <c r="BK1628" s="35" t="s">
        <v>113</v>
      </c>
      <c r="BL1628" t="str">
        <f>IF(BY1628&gt;LARGE(BZ1628:$CK1628,1),1,"")</f>
        <v/>
      </c>
      <c r="BM1628" t="str">
        <f>IF(BZ1628&gt;LARGE(CA1628:$CK1628,1),2,"")</f>
        <v/>
      </c>
      <c r="BN1628" t="str">
        <f>IF(CA1628&gt;LARGE(CB1628:$CK1628,1),2.2,"")</f>
        <v/>
      </c>
      <c r="BO1628" t="str">
        <f>IF(CB1628&gt;LARGE(CC1628:$CK1628,1),3,"")</f>
        <v/>
      </c>
      <c r="BP1628" t="str">
        <f>IF(CC1628&gt;LARGE(CD1628:$CK1628,1),3.2,"")</f>
        <v/>
      </c>
      <c r="BQ1628" t="str">
        <f>IF(CD1628&gt;LARGE(CE1628:$CK1628,1),4,"")</f>
        <v/>
      </c>
      <c r="BR1628" t="str">
        <f>IF(CE1628&gt;LARGE(CF1628:$CK1628,1),4.2,"")</f>
        <v/>
      </c>
      <c r="BS1628" t="str">
        <f>IF(CF1628&gt;LARGE(CG1628:$CK1628,1),5,"")</f>
        <v/>
      </c>
      <c r="BT1628" t="str">
        <f>IF(CG1628&gt;LARGE(CH1628:$CK1628,1),5.2,"")</f>
        <v/>
      </c>
      <c r="BU1628" t="str">
        <f>IF(CH1628&gt;LARGE(CI1628:$CK1628,1),6,"")</f>
        <v/>
      </c>
      <c r="BV1628" t="str">
        <f>IF(CI1628&gt;LARGE(CJ1628:$CK1628,1),6.2,"")</f>
        <v/>
      </c>
      <c r="BW1628" t="str">
        <f>IF(CJ1628&gt;LARGE(CK1628:$CK1628,1),7,"")</f>
        <v/>
      </c>
      <c r="BX1628" t="str">
        <f t="shared" si="426"/>
        <v/>
      </c>
      <c r="BY1628" s="36">
        <f t="shared" si="427"/>
        <v>0</v>
      </c>
      <c r="BZ1628" s="36">
        <f t="shared" si="428"/>
        <v>0</v>
      </c>
      <c r="CA1628">
        <f t="shared" si="429"/>
        <v>0</v>
      </c>
      <c r="CB1628" s="36">
        <f t="shared" si="430"/>
        <v>0</v>
      </c>
      <c r="CC1628">
        <f t="shared" si="431"/>
        <v>0</v>
      </c>
      <c r="CD1628" s="36">
        <f t="shared" si="432"/>
        <v>0</v>
      </c>
      <c r="CE1628">
        <f t="shared" si="433"/>
        <v>0</v>
      </c>
      <c r="CF1628" s="36">
        <f t="shared" si="434"/>
        <v>0</v>
      </c>
      <c r="CG1628">
        <f t="shared" si="435"/>
        <v>0</v>
      </c>
      <c r="CH1628" s="36">
        <f t="shared" si="436"/>
        <v>0</v>
      </c>
      <c r="CI1628">
        <f t="shared" si="437"/>
        <v>0</v>
      </c>
      <c r="CJ1628" s="36">
        <f t="shared" si="438"/>
        <v>0</v>
      </c>
      <c r="CK1628">
        <f t="shared" si="439"/>
        <v>0</v>
      </c>
      <c r="DG1628" s="70">
        <f t="shared" si="440"/>
        <v>0</v>
      </c>
      <c r="DH1628" t="str">
        <f t="shared" si="441"/>
        <v/>
      </c>
    </row>
    <row r="1629" spans="1:112" x14ac:dyDescent="0.25">
      <c r="A1629" s="23">
        <v>71097</v>
      </c>
      <c r="B1629" s="24" t="s">
        <v>2123</v>
      </c>
      <c r="C1629" s="24" t="s">
        <v>2124</v>
      </c>
      <c r="D1629" s="25" t="s">
        <v>2116</v>
      </c>
      <c r="E1629" s="26"/>
      <c r="F1629" s="27"/>
      <c r="G1629" s="27"/>
      <c r="H1629" s="27"/>
      <c r="I1629" s="27"/>
      <c r="J1629" s="27"/>
      <c r="K1629" s="27"/>
      <c r="L1629" s="27"/>
      <c r="M1629" s="27"/>
      <c r="N1629" s="26"/>
      <c r="O1629" s="27"/>
      <c r="P1629" s="27"/>
      <c r="Q1629" s="28"/>
      <c r="R1629" s="28"/>
      <c r="S1629" s="28"/>
      <c r="T1629" s="29"/>
      <c r="U1629" s="28"/>
      <c r="V1629" s="30" t="s">
        <v>113</v>
      </c>
      <c r="W1629" s="30" t="s">
        <v>113</v>
      </c>
      <c r="X1629" s="30">
        <v>3</v>
      </c>
      <c r="Y1629" s="30" t="s">
        <v>113</v>
      </c>
      <c r="Z1629" s="30">
        <v>5</v>
      </c>
      <c r="AA1629" s="30">
        <v>6</v>
      </c>
      <c r="AB1629" s="30">
        <v>7</v>
      </c>
      <c r="AC1629" s="30" t="s">
        <v>113</v>
      </c>
      <c r="AD1629" s="30" t="s">
        <v>113</v>
      </c>
      <c r="AE1629" s="30" t="s">
        <v>113</v>
      </c>
      <c r="AF1629" s="30" t="s">
        <v>113</v>
      </c>
      <c r="AG1629" s="30" t="s">
        <v>113</v>
      </c>
      <c r="AH1629" s="30" t="s">
        <v>113</v>
      </c>
      <c r="AI1629" s="30" t="s">
        <v>113</v>
      </c>
      <c r="AJ1629" s="30" t="s">
        <v>113</v>
      </c>
      <c r="AK1629" s="30" t="s">
        <v>113</v>
      </c>
      <c r="AL1629" s="30" t="s">
        <v>113</v>
      </c>
      <c r="AM1629" s="30">
        <v>0</v>
      </c>
      <c r="AN1629" s="30">
        <v>24</v>
      </c>
      <c r="AO1629" s="30">
        <v>0</v>
      </c>
      <c r="AP1629" s="30">
        <v>7</v>
      </c>
      <c r="AQ1629" s="31" t="s">
        <v>113</v>
      </c>
      <c r="AR1629" s="31" t="s">
        <v>113</v>
      </c>
      <c r="AS1629" s="31" t="s">
        <v>113</v>
      </c>
      <c r="AT1629" s="32">
        <v>0</v>
      </c>
      <c r="AU1629" s="32">
        <v>0</v>
      </c>
      <c r="AV1629" s="32">
        <v>0</v>
      </c>
      <c r="AW1629" s="32">
        <v>0</v>
      </c>
      <c r="AX1629" s="32">
        <v>0</v>
      </c>
      <c r="AY1629" s="32">
        <v>0</v>
      </c>
      <c r="AZ1629" s="32">
        <v>0</v>
      </c>
      <c r="BA1629" s="32">
        <v>0</v>
      </c>
      <c r="BB1629" s="32">
        <v>0</v>
      </c>
      <c r="BC1629" s="32">
        <v>0</v>
      </c>
      <c r="BD1629" s="33">
        <v>7.2</v>
      </c>
      <c r="BE1629" s="33">
        <v>7.2</v>
      </c>
      <c r="BF1629" s="33">
        <v>7.2</v>
      </c>
      <c r="BG1629" s="33">
        <v>7.2</v>
      </c>
      <c r="BH1629" s="33">
        <v>7.2</v>
      </c>
      <c r="BI1629" s="33">
        <v>7.2</v>
      </c>
      <c r="BJ1629" s="34" t="s">
        <v>113</v>
      </c>
      <c r="BK1629" s="35" t="s">
        <v>113</v>
      </c>
      <c r="BL1629" t="str">
        <f>IF(BY1629&gt;LARGE(BZ1629:$CK1629,1),1,"")</f>
        <v/>
      </c>
      <c r="BM1629" t="str">
        <f>IF(BZ1629&gt;LARGE(CA1629:$CK1629,1),2,"")</f>
        <v/>
      </c>
      <c r="BN1629" t="str">
        <f>IF(CA1629&gt;LARGE(CB1629:$CK1629,1),2.2,"")</f>
        <v/>
      </c>
      <c r="BO1629" t="str">
        <f>IF(CB1629&gt;LARGE(CC1629:$CK1629,1),3,"")</f>
        <v/>
      </c>
      <c r="BP1629" t="str">
        <f>IF(CC1629&gt;LARGE(CD1629:$CK1629,1),3.2,"")</f>
        <v/>
      </c>
      <c r="BQ1629" t="str">
        <f>IF(CD1629&gt;LARGE(CE1629:$CK1629,1),4,"")</f>
        <v/>
      </c>
      <c r="BR1629" t="str">
        <f>IF(CE1629&gt;LARGE(CF1629:$CK1629,1),4.2,"")</f>
        <v/>
      </c>
      <c r="BS1629" t="str">
        <f>IF(CF1629&gt;LARGE(CG1629:$CK1629,1),5,"")</f>
        <v/>
      </c>
      <c r="BT1629" t="str">
        <f>IF(CG1629&gt;LARGE(CH1629:$CK1629,1),5.2,"")</f>
        <v/>
      </c>
      <c r="BU1629" t="str">
        <f>IF(CH1629&gt;LARGE(CI1629:$CK1629,1),6,"")</f>
        <v/>
      </c>
      <c r="BV1629" t="str">
        <f>IF(CI1629&gt;LARGE(CJ1629:$CK1629,1),6.2,"")</f>
        <v/>
      </c>
      <c r="BW1629" t="str">
        <f>IF(CJ1629&gt;LARGE(CK1629:$CK1629,1),7,"")</f>
        <v/>
      </c>
      <c r="BX1629" t="str">
        <f t="shared" si="426"/>
        <v/>
      </c>
      <c r="BY1629" s="36">
        <f t="shared" si="427"/>
        <v>0</v>
      </c>
      <c r="BZ1629" s="36">
        <f t="shared" si="428"/>
        <v>0</v>
      </c>
      <c r="CA1629">
        <f t="shared" si="429"/>
        <v>0</v>
      </c>
      <c r="CB1629" s="36">
        <f t="shared" si="430"/>
        <v>0</v>
      </c>
      <c r="CC1629">
        <f t="shared" si="431"/>
        <v>0</v>
      </c>
      <c r="CD1629" s="36">
        <f t="shared" si="432"/>
        <v>0</v>
      </c>
      <c r="CE1629">
        <f t="shared" si="433"/>
        <v>0</v>
      </c>
      <c r="CF1629" s="36">
        <f t="shared" si="434"/>
        <v>0</v>
      </c>
      <c r="CG1629">
        <f t="shared" si="435"/>
        <v>0</v>
      </c>
      <c r="CH1629" s="36">
        <f t="shared" si="436"/>
        <v>0</v>
      </c>
      <c r="CI1629">
        <f t="shared" si="437"/>
        <v>0</v>
      </c>
      <c r="CJ1629" s="36">
        <f t="shared" si="438"/>
        <v>0</v>
      </c>
      <c r="CK1629">
        <f t="shared" si="439"/>
        <v>0</v>
      </c>
      <c r="DG1629" s="70">
        <f t="shared" si="440"/>
        <v>0</v>
      </c>
      <c r="DH1629" t="str">
        <f t="shared" si="441"/>
        <v/>
      </c>
    </row>
    <row r="1630" spans="1:112" x14ac:dyDescent="0.25">
      <c r="A1630" s="23">
        <v>50960</v>
      </c>
      <c r="B1630" s="24" t="s">
        <v>627</v>
      </c>
      <c r="C1630" s="24" t="s">
        <v>578</v>
      </c>
      <c r="D1630" s="25" t="s">
        <v>2116</v>
      </c>
      <c r="E1630" s="26">
        <v>1</v>
      </c>
      <c r="F1630" s="27">
        <v>1</v>
      </c>
      <c r="G1630" s="27">
        <v>1</v>
      </c>
      <c r="H1630" s="27">
        <v>1</v>
      </c>
      <c r="I1630" s="27">
        <v>2</v>
      </c>
      <c r="J1630" s="27">
        <v>1</v>
      </c>
      <c r="K1630" s="27">
        <v>1</v>
      </c>
      <c r="L1630" s="27">
        <v>1</v>
      </c>
      <c r="M1630" s="27">
        <v>2</v>
      </c>
      <c r="N1630" s="26">
        <v>1</v>
      </c>
      <c r="O1630" s="27">
        <v>3</v>
      </c>
      <c r="P1630" s="27">
        <v>3</v>
      </c>
      <c r="Q1630" s="28"/>
      <c r="R1630" s="28"/>
      <c r="S1630" s="28"/>
      <c r="T1630" s="29"/>
      <c r="U1630" s="28"/>
      <c r="V1630" s="30" t="s">
        <v>113</v>
      </c>
      <c r="W1630" s="30" t="s">
        <v>113</v>
      </c>
      <c r="X1630" s="30">
        <v>3</v>
      </c>
      <c r="Y1630" s="30" t="s">
        <v>113</v>
      </c>
      <c r="Z1630" s="30">
        <v>5</v>
      </c>
      <c r="AA1630" s="30">
        <v>6</v>
      </c>
      <c r="AB1630" s="30">
        <v>7</v>
      </c>
      <c r="AC1630" s="30" t="s">
        <v>113</v>
      </c>
      <c r="AD1630" s="30" t="s">
        <v>113</v>
      </c>
      <c r="AE1630" s="30" t="s">
        <v>113</v>
      </c>
      <c r="AF1630" s="30" t="s">
        <v>113</v>
      </c>
      <c r="AG1630" s="30" t="s">
        <v>113</v>
      </c>
      <c r="AH1630" s="30" t="s">
        <v>113</v>
      </c>
      <c r="AI1630" s="30" t="s">
        <v>113</v>
      </c>
      <c r="AJ1630" s="30" t="s">
        <v>113</v>
      </c>
      <c r="AK1630" s="30" t="s">
        <v>113</v>
      </c>
      <c r="AL1630" s="30" t="s">
        <v>113</v>
      </c>
      <c r="AM1630" s="30">
        <v>0</v>
      </c>
      <c r="AN1630" s="30">
        <v>24</v>
      </c>
      <c r="AO1630" s="30">
        <v>2</v>
      </c>
      <c r="AP1630" s="30">
        <v>5</v>
      </c>
      <c r="AQ1630" s="31">
        <v>3</v>
      </c>
      <c r="AR1630" s="31">
        <v>3</v>
      </c>
      <c r="AS1630" s="31">
        <v>3</v>
      </c>
      <c r="AT1630" s="32">
        <v>3</v>
      </c>
      <c r="AU1630" s="32">
        <v>3</v>
      </c>
      <c r="AV1630" s="32">
        <v>3</v>
      </c>
      <c r="AW1630" s="32">
        <v>3</v>
      </c>
      <c r="AX1630" s="32">
        <v>3</v>
      </c>
      <c r="AY1630" s="32">
        <v>3</v>
      </c>
      <c r="AZ1630" s="32">
        <v>3</v>
      </c>
      <c r="BA1630" s="32">
        <v>3</v>
      </c>
      <c r="BB1630" s="32">
        <v>3</v>
      </c>
      <c r="BC1630" s="32">
        <v>3</v>
      </c>
      <c r="BD1630" s="33">
        <v>7.2</v>
      </c>
      <c r="BE1630" s="33">
        <v>3</v>
      </c>
      <c r="BF1630" s="33">
        <v>3</v>
      </c>
      <c r="BG1630" s="33">
        <v>3</v>
      </c>
      <c r="BH1630" s="33">
        <v>3</v>
      </c>
      <c r="BI1630" s="33">
        <v>3</v>
      </c>
      <c r="BJ1630" s="34">
        <v>3</v>
      </c>
      <c r="BK1630" s="35">
        <v>3</v>
      </c>
      <c r="BL1630" t="str">
        <f>IF(BY1630&gt;LARGE(BZ1630:$CK1630,1),1,"")</f>
        <v/>
      </c>
      <c r="BM1630" t="str">
        <f>IF(BZ1630&gt;LARGE(CA1630:$CK1630,1),2,"")</f>
        <v/>
      </c>
      <c r="BN1630" t="str">
        <f>IF(CA1630&gt;LARGE(CB1630:$CK1630,1),2.2,"")</f>
        <v/>
      </c>
      <c r="BO1630">
        <f>IF(CB1630&gt;LARGE(CC1630:$CK1630,1),3,"")</f>
        <v>3</v>
      </c>
      <c r="BP1630" t="str">
        <f>IF(CC1630&gt;LARGE(CD1630:$CK1630,1),3.2,"")</f>
        <v/>
      </c>
      <c r="BQ1630" t="str">
        <f>IF(CD1630&gt;LARGE(CE1630:$CK1630,1),4,"")</f>
        <v/>
      </c>
      <c r="BR1630" t="str">
        <f>IF(CE1630&gt;LARGE(CF1630:$CK1630,1),4.2,"")</f>
        <v/>
      </c>
      <c r="BS1630" t="str">
        <f>IF(CF1630&gt;LARGE(CG1630:$CK1630,1),5,"")</f>
        <v/>
      </c>
      <c r="BT1630" t="str">
        <f>IF(CG1630&gt;LARGE(CH1630:$CK1630,1),5.2,"")</f>
        <v/>
      </c>
      <c r="BU1630" t="str">
        <f>IF(CH1630&gt;LARGE(CI1630:$CK1630,1),6,"")</f>
        <v/>
      </c>
      <c r="BV1630" t="str">
        <f>IF(CI1630&gt;LARGE(CJ1630:$CK1630,1),6.2,"")</f>
        <v/>
      </c>
      <c r="BW1630" t="str">
        <f>IF(CJ1630&gt;LARGE(CK1630:$CK1630,1),7,"")</f>
        <v/>
      </c>
      <c r="BX1630" t="str">
        <f t="shared" si="426"/>
        <v/>
      </c>
      <c r="BY1630" s="36">
        <f t="shared" si="427"/>
        <v>0</v>
      </c>
      <c r="BZ1630" s="36">
        <f t="shared" si="428"/>
        <v>0</v>
      </c>
      <c r="CA1630">
        <f t="shared" si="429"/>
        <v>0</v>
      </c>
      <c r="CB1630" s="36">
        <f t="shared" si="430"/>
        <v>10</v>
      </c>
      <c r="CC1630">
        <f t="shared" si="431"/>
        <v>0</v>
      </c>
      <c r="CD1630" s="36">
        <f t="shared" si="432"/>
        <v>0</v>
      </c>
      <c r="CE1630">
        <f t="shared" si="433"/>
        <v>0</v>
      </c>
      <c r="CF1630" s="36">
        <f t="shared" si="434"/>
        <v>0</v>
      </c>
      <c r="CG1630">
        <f t="shared" si="435"/>
        <v>0</v>
      </c>
      <c r="CH1630" s="36">
        <f t="shared" si="436"/>
        <v>0</v>
      </c>
      <c r="CI1630">
        <f t="shared" si="437"/>
        <v>0</v>
      </c>
      <c r="CJ1630" s="36">
        <f t="shared" si="438"/>
        <v>0</v>
      </c>
      <c r="CK1630">
        <f t="shared" si="439"/>
        <v>0</v>
      </c>
      <c r="DG1630" s="70">
        <f t="shared" si="440"/>
        <v>10</v>
      </c>
      <c r="DH1630" t="str">
        <f t="shared" si="441"/>
        <v/>
      </c>
    </row>
    <row r="1631" spans="1:112" x14ac:dyDescent="0.25">
      <c r="A1631" s="23">
        <v>21543</v>
      </c>
      <c r="B1631" s="24" t="s">
        <v>803</v>
      </c>
      <c r="C1631" s="24" t="s">
        <v>180</v>
      </c>
      <c r="D1631" s="25" t="s">
        <v>2116</v>
      </c>
      <c r="E1631" s="26">
        <v>7</v>
      </c>
      <c r="F1631" s="27">
        <v>7</v>
      </c>
      <c r="G1631" s="27">
        <v>6</v>
      </c>
      <c r="H1631" s="27">
        <v>6</v>
      </c>
      <c r="I1631" s="27">
        <v>6</v>
      </c>
      <c r="J1631" s="27">
        <v>6</v>
      </c>
      <c r="K1631" s="27">
        <v>6</v>
      </c>
      <c r="L1631" s="27">
        <v>5</v>
      </c>
      <c r="M1631" s="27">
        <v>5</v>
      </c>
      <c r="N1631" s="26">
        <v>5</v>
      </c>
      <c r="O1631" s="27">
        <v>5</v>
      </c>
      <c r="P1631" s="27">
        <v>5</v>
      </c>
      <c r="Q1631" s="28"/>
      <c r="R1631" s="28"/>
      <c r="S1631" s="28"/>
      <c r="T1631" s="29"/>
      <c r="U1631" s="28"/>
      <c r="V1631" s="30" t="s">
        <v>113</v>
      </c>
      <c r="W1631" s="30" t="s">
        <v>113</v>
      </c>
      <c r="X1631" s="30">
        <v>3</v>
      </c>
      <c r="Y1631" s="30" t="s">
        <v>113</v>
      </c>
      <c r="Z1631" s="30">
        <v>5</v>
      </c>
      <c r="AA1631" s="30">
        <v>6</v>
      </c>
      <c r="AB1631" s="30">
        <v>7</v>
      </c>
      <c r="AC1631" s="30" t="s">
        <v>113</v>
      </c>
      <c r="AD1631" s="30" t="s">
        <v>113</v>
      </c>
      <c r="AE1631" s="30" t="s">
        <v>113</v>
      </c>
      <c r="AF1631" s="30" t="s">
        <v>113</v>
      </c>
      <c r="AG1631" s="30" t="s">
        <v>113</v>
      </c>
      <c r="AH1631" s="30" t="s">
        <v>113</v>
      </c>
      <c r="AI1631" s="30" t="s">
        <v>113</v>
      </c>
      <c r="AJ1631" s="30" t="s">
        <v>113</v>
      </c>
      <c r="AK1631" s="30" t="s">
        <v>113</v>
      </c>
      <c r="AL1631" s="30" t="s">
        <v>113</v>
      </c>
      <c r="AM1631" s="30">
        <v>0</v>
      </c>
      <c r="AN1631" s="30">
        <v>24</v>
      </c>
      <c r="AO1631" s="30">
        <v>1</v>
      </c>
      <c r="AP1631" s="30">
        <v>6</v>
      </c>
      <c r="AQ1631" s="31">
        <v>5</v>
      </c>
      <c r="AR1631" s="31">
        <v>5</v>
      </c>
      <c r="AS1631" s="31">
        <v>5</v>
      </c>
      <c r="AT1631" s="32">
        <v>5</v>
      </c>
      <c r="AU1631" s="32">
        <v>5</v>
      </c>
      <c r="AV1631" s="32">
        <v>5</v>
      </c>
      <c r="AW1631" s="32">
        <v>5</v>
      </c>
      <c r="AX1631" s="32">
        <v>5</v>
      </c>
      <c r="AY1631" s="32">
        <v>5</v>
      </c>
      <c r="AZ1631" s="32">
        <v>5</v>
      </c>
      <c r="BA1631" s="32">
        <v>5</v>
      </c>
      <c r="BB1631" s="32">
        <v>5</v>
      </c>
      <c r="BC1631" s="32">
        <v>5</v>
      </c>
      <c r="BD1631" s="33">
        <v>7.2</v>
      </c>
      <c r="BE1631" s="33">
        <v>5</v>
      </c>
      <c r="BF1631" s="33">
        <v>5</v>
      </c>
      <c r="BG1631" s="33">
        <v>5</v>
      </c>
      <c r="BH1631" s="33">
        <v>5</v>
      </c>
      <c r="BI1631" s="33">
        <v>5</v>
      </c>
      <c r="BJ1631" s="34">
        <v>5</v>
      </c>
      <c r="BK1631" s="35">
        <v>5</v>
      </c>
      <c r="BL1631" t="str">
        <f>IF(BY1631&gt;LARGE(BZ1631:$CK1631,1),1,"")</f>
        <v/>
      </c>
      <c r="BM1631" t="str">
        <f>IF(BZ1631&gt;LARGE(CA1631:$CK1631,1),2,"")</f>
        <v/>
      </c>
      <c r="BN1631" t="str">
        <f>IF(CA1631&gt;LARGE(CB1631:$CK1631,1),2.2,"")</f>
        <v/>
      </c>
      <c r="BO1631" t="str">
        <f>IF(CB1631&gt;LARGE(CC1631:$CK1631,1),3,"")</f>
        <v/>
      </c>
      <c r="BP1631" t="str">
        <f>IF(CC1631&gt;LARGE(CD1631:$CK1631,1),3.2,"")</f>
        <v/>
      </c>
      <c r="BQ1631" t="str">
        <f>IF(CD1631&gt;LARGE(CE1631:$CK1631,1),4,"")</f>
        <v/>
      </c>
      <c r="BR1631" t="str">
        <f>IF(CE1631&gt;LARGE(CF1631:$CK1631,1),4.2,"")</f>
        <v/>
      </c>
      <c r="BS1631">
        <f>IF(CF1631&gt;LARGE(CG1631:$CK1631,1),5,"")</f>
        <v>5</v>
      </c>
      <c r="BT1631" t="str">
        <f>IF(CG1631&gt;LARGE(CH1631:$CK1631,1),5.2,"")</f>
        <v/>
      </c>
      <c r="BU1631" t="str">
        <f>IF(CH1631&gt;LARGE(CI1631:$CK1631,1),6,"")</f>
        <v/>
      </c>
      <c r="BV1631" t="str">
        <f>IF(CI1631&gt;LARGE(CJ1631:$CK1631,1),6.2,"")</f>
        <v/>
      </c>
      <c r="BW1631" t="str">
        <f>IF(CJ1631&gt;LARGE(CK1631:$CK1631,1),7,"")</f>
        <v/>
      </c>
      <c r="BX1631" t="str">
        <f t="shared" si="426"/>
        <v/>
      </c>
      <c r="BY1631" s="36">
        <f t="shared" si="427"/>
        <v>0</v>
      </c>
      <c r="BZ1631" s="36">
        <f t="shared" si="428"/>
        <v>0</v>
      </c>
      <c r="CA1631">
        <f t="shared" si="429"/>
        <v>0</v>
      </c>
      <c r="CB1631" s="36">
        <f t="shared" si="430"/>
        <v>0</v>
      </c>
      <c r="CC1631">
        <f t="shared" si="431"/>
        <v>0</v>
      </c>
      <c r="CD1631" s="36">
        <f t="shared" si="432"/>
        <v>0</v>
      </c>
      <c r="CE1631">
        <f t="shared" si="433"/>
        <v>0</v>
      </c>
      <c r="CF1631" s="36">
        <f t="shared" si="434"/>
        <v>10</v>
      </c>
      <c r="CG1631">
        <f t="shared" si="435"/>
        <v>0</v>
      </c>
      <c r="CH1631" s="36">
        <f t="shared" si="436"/>
        <v>0</v>
      </c>
      <c r="CI1631">
        <f t="shared" si="437"/>
        <v>0</v>
      </c>
      <c r="CJ1631" s="36">
        <f t="shared" si="438"/>
        <v>0</v>
      </c>
      <c r="CK1631">
        <f t="shared" si="439"/>
        <v>0</v>
      </c>
      <c r="DG1631" s="70">
        <f t="shared" si="440"/>
        <v>10</v>
      </c>
      <c r="DH1631" t="str">
        <f t="shared" si="441"/>
        <v/>
      </c>
    </row>
    <row r="1632" spans="1:112" x14ac:dyDescent="0.25">
      <c r="A1632" s="23">
        <v>35020</v>
      </c>
      <c r="B1632" s="24" t="s">
        <v>2125</v>
      </c>
      <c r="C1632" s="24" t="s">
        <v>2126</v>
      </c>
      <c r="D1632" s="25" t="s">
        <v>2116</v>
      </c>
      <c r="E1632" s="26"/>
      <c r="F1632" s="27"/>
      <c r="G1632" s="27"/>
      <c r="H1632" s="27"/>
      <c r="I1632" s="27"/>
      <c r="J1632" s="27"/>
      <c r="K1632" s="27"/>
      <c r="L1632" s="27"/>
      <c r="M1632" s="27"/>
      <c r="N1632" s="26"/>
      <c r="O1632" s="27"/>
      <c r="P1632" s="27">
        <v>3</v>
      </c>
      <c r="Q1632" s="28"/>
      <c r="R1632" s="28"/>
      <c r="S1632" s="28"/>
      <c r="T1632" s="29"/>
      <c r="U1632" s="28"/>
      <c r="V1632" s="30" t="s">
        <v>113</v>
      </c>
      <c r="W1632" s="30" t="s">
        <v>113</v>
      </c>
      <c r="X1632" s="30">
        <v>3</v>
      </c>
      <c r="Y1632" s="30" t="s">
        <v>113</v>
      </c>
      <c r="Z1632" s="30">
        <v>5</v>
      </c>
      <c r="AA1632" s="30">
        <v>6</v>
      </c>
      <c r="AB1632" s="30">
        <v>7</v>
      </c>
      <c r="AC1632" s="30" t="s">
        <v>113</v>
      </c>
      <c r="AD1632" s="30" t="s">
        <v>113</v>
      </c>
      <c r="AE1632" s="30" t="s">
        <v>113</v>
      </c>
      <c r="AF1632" s="30" t="s">
        <v>113</v>
      </c>
      <c r="AG1632" s="30" t="s">
        <v>113</v>
      </c>
      <c r="AH1632" s="30" t="s">
        <v>113</v>
      </c>
      <c r="AI1632" s="30" t="s">
        <v>113</v>
      </c>
      <c r="AJ1632" s="30" t="s">
        <v>113</v>
      </c>
      <c r="AK1632" s="30" t="s">
        <v>113</v>
      </c>
      <c r="AL1632" s="30" t="s">
        <v>113</v>
      </c>
      <c r="AM1632" s="30">
        <v>0</v>
      </c>
      <c r="AN1632" s="30">
        <v>24</v>
      </c>
      <c r="AO1632" s="30">
        <v>2</v>
      </c>
      <c r="AP1632" s="30">
        <v>5</v>
      </c>
      <c r="AQ1632" s="31">
        <v>3</v>
      </c>
      <c r="AR1632" s="31">
        <v>3</v>
      </c>
      <c r="AS1632" s="31">
        <v>3</v>
      </c>
      <c r="AT1632" s="32">
        <v>0</v>
      </c>
      <c r="AU1632" s="32">
        <v>0</v>
      </c>
      <c r="AV1632" s="32">
        <v>0</v>
      </c>
      <c r="AW1632" s="32">
        <v>0</v>
      </c>
      <c r="AX1632" s="32">
        <v>0</v>
      </c>
      <c r="AY1632" s="32">
        <v>0</v>
      </c>
      <c r="AZ1632" s="32">
        <v>0</v>
      </c>
      <c r="BA1632" s="32">
        <v>3</v>
      </c>
      <c r="BB1632" s="32">
        <v>0</v>
      </c>
      <c r="BC1632" s="32">
        <v>0</v>
      </c>
      <c r="BD1632" s="33">
        <v>7.2</v>
      </c>
      <c r="BE1632" s="33">
        <v>7.2</v>
      </c>
      <c r="BF1632" s="33">
        <v>7.2</v>
      </c>
      <c r="BG1632" s="33">
        <v>7.2</v>
      </c>
      <c r="BH1632" s="33">
        <v>7.2</v>
      </c>
      <c r="BI1632" s="33">
        <v>7.2</v>
      </c>
      <c r="BJ1632" s="34" t="s">
        <v>113</v>
      </c>
      <c r="BK1632" s="35">
        <v>3</v>
      </c>
      <c r="BL1632" t="str">
        <f>IF(BY1632&gt;LARGE(BZ1632:$CK1632,1),1,"")</f>
        <v/>
      </c>
      <c r="BM1632" t="str">
        <f>IF(BZ1632&gt;LARGE(CA1632:$CK1632,1),2,"")</f>
        <v/>
      </c>
      <c r="BN1632" t="str">
        <f>IF(CA1632&gt;LARGE(CB1632:$CK1632,1),2.2,"")</f>
        <v/>
      </c>
      <c r="BO1632">
        <f>IF(CB1632&gt;LARGE(CC1632:$CK1632,1),3,"")</f>
        <v>3</v>
      </c>
      <c r="BP1632" t="str">
        <f>IF(CC1632&gt;LARGE(CD1632:$CK1632,1),3.2,"")</f>
        <v/>
      </c>
      <c r="BQ1632" t="str">
        <f>IF(CD1632&gt;LARGE(CE1632:$CK1632,1),4,"")</f>
        <v/>
      </c>
      <c r="BR1632" t="str">
        <f>IF(CE1632&gt;LARGE(CF1632:$CK1632,1),4.2,"")</f>
        <v/>
      </c>
      <c r="BS1632" t="str">
        <f>IF(CF1632&gt;LARGE(CG1632:$CK1632,1),5,"")</f>
        <v/>
      </c>
      <c r="BT1632" t="str">
        <f>IF(CG1632&gt;LARGE(CH1632:$CK1632,1),5.2,"")</f>
        <v/>
      </c>
      <c r="BU1632" t="str">
        <f>IF(CH1632&gt;LARGE(CI1632:$CK1632,1),6,"")</f>
        <v/>
      </c>
      <c r="BV1632" t="str">
        <f>IF(CI1632&gt;LARGE(CJ1632:$CK1632,1),6.2,"")</f>
        <v/>
      </c>
      <c r="BW1632" t="str">
        <f>IF(CJ1632&gt;LARGE(CK1632:$CK1632,1),7,"")</f>
        <v/>
      </c>
      <c r="BX1632" t="str">
        <f t="shared" si="426"/>
        <v/>
      </c>
      <c r="BY1632" s="36">
        <f t="shared" si="427"/>
        <v>0</v>
      </c>
      <c r="BZ1632" s="36">
        <f t="shared" si="428"/>
        <v>0</v>
      </c>
      <c r="CA1632">
        <f t="shared" si="429"/>
        <v>0</v>
      </c>
      <c r="CB1632" s="36">
        <f t="shared" si="430"/>
        <v>1</v>
      </c>
      <c r="CC1632">
        <f t="shared" si="431"/>
        <v>0</v>
      </c>
      <c r="CD1632" s="36">
        <f t="shared" si="432"/>
        <v>0</v>
      </c>
      <c r="CE1632">
        <f t="shared" si="433"/>
        <v>0</v>
      </c>
      <c r="CF1632" s="36">
        <f t="shared" si="434"/>
        <v>0</v>
      </c>
      <c r="CG1632">
        <f t="shared" si="435"/>
        <v>0</v>
      </c>
      <c r="CH1632" s="36">
        <f t="shared" si="436"/>
        <v>0</v>
      </c>
      <c r="CI1632">
        <f t="shared" si="437"/>
        <v>0</v>
      </c>
      <c r="CJ1632" s="36">
        <f t="shared" si="438"/>
        <v>0</v>
      </c>
      <c r="CK1632">
        <f t="shared" si="439"/>
        <v>0</v>
      </c>
      <c r="DG1632" s="70">
        <f t="shared" si="440"/>
        <v>1</v>
      </c>
      <c r="DH1632" t="str">
        <f t="shared" si="441"/>
        <v/>
      </c>
    </row>
    <row r="1633" spans="1:112" x14ac:dyDescent="0.25">
      <c r="A1633" s="23">
        <v>33834</v>
      </c>
      <c r="B1633" s="24" t="s">
        <v>518</v>
      </c>
      <c r="C1633" s="24" t="s">
        <v>235</v>
      </c>
      <c r="D1633" s="25" t="s">
        <v>2116</v>
      </c>
      <c r="E1633" s="26">
        <v>7</v>
      </c>
      <c r="F1633" s="27">
        <v>7</v>
      </c>
      <c r="G1633" s="27">
        <v>7</v>
      </c>
      <c r="H1633" s="27">
        <v>6</v>
      </c>
      <c r="I1633" s="27"/>
      <c r="J1633" s="27">
        <v>5</v>
      </c>
      <c r="K1633" s="27">
        <v>6</v>
      </c>
      <c r="L1633" s="27">
        <v>6</v>
      </c>
      <c r="M1633" s="27">
        <v>7</v>
      </c>
      <c r="N1633" s="26">
        <v>7</v>
      </c>
      <c r="O1633" s="27">
        <v>7</v>
      </c>
      <c r="P1633" s="27">
        <v>7</v>
      </c>
      <c r="Q1633" s="28"/>
      <c r="R1633" s="28"/>
      <c r="S1633" s="28"/>
      <c r="T1633" s="29"/>
      <c r="U1633" s="28"/>
      <c r="V1633" s="30" t="s">
        <v>113</v>
      </c>
      <c r="W1633" s="30" t="s">
        <v>113</v>
      </c>
      <c r="X1633" s="30">
        <v>3</v>
      </c>
      <c r="Y1633" s="30" t="s">
        <v>113</v>
      </c>
      <c r="Z1633" s="30">
        <v>5</v>
      </c>
      <c r="AA1633" s="30">
        <v>6</v>
      </c>
      <c r="AB1633" s="30">
        <v>7</v>
      </c>
      <c r="AC1633" s="30" t="s">
        <v>113</v>
      </c>
      <c r="AD1633" s="30" t="s">
        <v>113</v>
      </c>
      <c r="AE1633" s="30" t="s">
        <v>113</v>
      </c>
      <c r="AF1633" s="30" t="s">
        <v>113</v>
      </c>
      <c r="AG1633" s="30" t="s">
        <v>113</v>
      </c>
      <c r="AH1633" s="30" t="s">
        <v>113</v>
      </c>
      <c r="AI1633" s="30" t="s">
        <v>113</v>
      </c>
      <c r="AJ1633" s="30" t="s">
        <v>113</v>
      </c>
      <c r="AK1633" s="30" t="s">
        <v>113</v>
      </c>
      <c r="AL1633" s="30" t="s">
        <v>113</v>
      </c>
      <c r="AM1633" s="30">
        <v>0</v>
      </c>
      <c r="AN1633" s="30">
        <v>24</v>
      </c>
      <c r="AO1633" s="30">
        <v>0</v>
      </c>
      <c r="AP1633" s="30">
        <v>7</v>
      </c>
      <c r="AQ1633" s="31">
        <v>7</v>
      </c>
      <c r="AR1633" s="31">
        <v>7</v>
      </c>
      <c r="AS1633" s="31">
        <v>7</v>
      </c>
      <c r="AT1633" s="32">
        <v>7.1</v>
      </c>
      <c r="AU1633" s="32">
        <v>0</v>
      </c>
      <c r="AV1633" s="32">
        <v>7.1</v>
      </c>
      <c r="AW1633" s="32">
        <v>7.1</v>
      </c>
      <c r="AX1633" s="32">
        <v>7.1</v>
      </c>
      <c r="AY1633" s="32">
        <v>7.1</v>
      </c>
      <c r="AZ1633" s="32">
        <v>0</v>
      </c>
      <c r="BA1633" s="32">
        <v>7.1</v>
      </c>
      <c r="BB1633" s="32">
        <v>7.1</v>
      </c>
      <c r="BC1633" s="32">
        <v>7.1</v>
      </c>
      <c r="BD1633" s="33">
        <v>7.2</v>
      </c>
      <c r="BE1633" s="33">
        <v>7.1</v>
      </c>
      <c r="BF1633" s="33">
        <v>7.1</v>
      </c>
      <c r="BG1633" s="33">
        <v>7.1</v>
      </c>
      <c r="BH1633" s="33">
        <v>7.1</v>
      </c>
      <c r="BI1633" s="33">
        <v>7.1</v>
      </c>
      <c r="BJ1633" s="34">
        <v>7</v>
      </c>
      <c r="BK1633" s="35">
        <v>7</v>
      </c>
      <c r="BL1633" t="str">
        <f>IF(BY1633&gt;LARGE(BZ1633:$CK1633,1),1,"")</f>
        <v/>
      </c>
      <c r="BM1633" t="str">
        <f>IF(BZ1633&gt;LARGE(CA1633:$CK1633,1),2,"")</f>
        <v/>
      </c>
      <c r="BN1633" t="str">
        <f>IF(CA1633&gt;LARGE(CB1633:$CK1633,1),2.2,"")</f>
        <v/>
      </c>
      <c r="BO1633" t="str">
        <f>IF(CB1633&gt;LARGE(CC1633:$CK1633,1),3,"")</f>
        <v/>
      </c>
      <c r="BP1633" t="str">
        <f>IF(CC1633&gt;LARGE(CD1633:$CK1633,1),3.2,"")</f>
        <v/>
      </c>
      <c r="BQ1633" t="str">
        <f>IF(CD1633&gt;LARGE(CE1633:$CK1633,1),4,"")</f>
        <v/>
      </c>
      <c r="BR1633" t="str">
        <f>IF(CE1633&gt;LARGE(CF1633:$CK1633,1),4.2,"")</f>
        <v/>
      </c>
      <c r="BS1633" t="str">
        <f>IF(CF1633&gt;LARGE(CG1633:$CK1633,1),5,"")</f>
        <v/>
      </c>
      <c r="BT1633" t="str">
        <f>IF(CG1633&gt;LARGE(CH1633:$CK1633,1),5.2,"")</f>
        <v/>
      </c>
      <c r="BU1633" t="str">
        <f>IF(CH1633&gt;LARGE(CI1633:$CK1633,1),6,"")</f>
        <v/>
      </c>
      <c r="BV1633" t="str">
        <f>IF(CI1633&gt;LARGE(CJ1633:$CK1633,1),6.2,"")</f>
        <v/>
      </c>
      <c r="BW1633">
        <f>IF(CJ1633&gt;LARGE(CK1633:$CK1633,1),7,"")</f>
        <v>7</v>
      </c>
      <c r="BX1633" t="str">
        <f t="shared" si="426"/>
        <v/>
      </c>
      <c r="BY1633" s="36">
        <f t="shared" si="427"/>
        <v>0</v>
      </c>
      <c r="BZ1633" s="36">
        <f t="shared" si="428"/>
        <v>0</v>
      </c>
      <c r="CA1633">
        <f t="shared" si="429"/>
        <v>0</v>
      </c>
      <c r="CB1633" s="36">
        <f t="shared" si="430"/>
        <v>0</v>
      </c>
      <c r="CC1633">
        <f t="shared" si="431"/>
        <v>0</v>
      </c>
      <c r="CD1633" s="36">
        <f t="shared" si="432"/>
        <v>0</v>
      </c>
      <c r="CE1633">
        <f t="shared" si="433"/>
        <v>0</v>
      </c>
      <c r="CF1633" s="36">
        <f t="shared" si="434"/>
        <v>0</v>
      </c>
      <c r="CG1633">
        <f t="shared" si="435"/>
        <v>0</v>
      </c>
      <c r="CH1633" s="36">
        <f t="shared" si="436"/>
        <v>0</v>
      </c>
      <c r="CI1633">
        <f t="shared" si="437"/>
        <v>0</v>
      </c>
      <c r="CJ1633" s="36">
        <f t="shared" si="438"/>
        <v>8</v>
      </c>
      <c r="CK1633">
        <f t="shared" si="439"/>
        <v>0</v>
      </c>
      <c r="DG1633" s="70">
        <f t="shared" si="440"/>
        <v>8</v>
      </c>
      <c r="DH1633" t="str">
        <f t="shared" si="441"/>
        <v/>
      </c>
    </row>
    <row r="1634" spans="1:112" x14ac:dyDescent="0.25">
      <c r="A1634" s="23">
        <v>14302</v>
      </c>
      <c r="B1634" s="24" t="s">
        <v>2127</v>
      </c>
      <c r="C1634" s="24" t="s">
        <v>2128</v>
      </c>
      <c r="D1634" s="25" t="s">
        <v>2116</v>
      </c>
      <c r="E1634" s="26"/>
      <c r="F1634" s="27"/>
      <c r="G1634" s="27"/>
      <c r="H1634" s="27"/>
      <c r="I1634" s="27"/>
      <c r="J1634" s="27"/>
      <c r="K1634" s="27"/>
      <c r="L1634" s="27"/>
      <c r="M1634" s="27"/>
      <c r="N1634" s="26"/>
      <c r="O1634" s="27"/>
      <c r="P1634" s="27">
        <v>7</v>
      </c>
      <c r="Q1634" s="28"/>
      <c r="R1634" s="28"/>
      <c r="S1634" s="28"/>
      <c r="T1634" s="29"/>
      <c r="U1634" s="28"/>
      <c r="V1634" s="30" t="s">
        <v>113</v>
      </c>
      <c r="W1634" s="30" t="s">
        <v>113</v>
      </c>
      <c r="X1634" s="30">
        <v>3</v>
      </c>
      <c r="Y1634" s="30" t="s">
        <v>113</v>
      </c>
      <c r="Z1634" s="30">
        <v>5</v>
      </c>
      <c r="AA1634" s="30">
        <v>6</v>
      </c>
      <c r="AB1634" s="30">
        <v>7</v>
      </c>
      <c r="AC1634" s="30" t="s">
        <v>113</v>
      </c>
      <c r="AD1634" s="30" t="s">
        <v>113</v>
      </c>
      <c r="AE1634" s="30" t="s">
        <v>113</v>
      </c>
      <c r="AF1634" s="30" t="s">
        <v>113</v>
      </c>
      <c r="AG1634" s="30" t="s">
        <v>113</v>
      </c>
      <c r="AH1634" s="30" t="s">
        <v>113</v>
      </c>
      <c r="AI1634" s="30" t="s">
        <v>113</v>
      </c>
      <c r="AJ1634" s="30" t="s">
        <v>113</v>
      </c>
      <c r="AK1634" s="30" t="s">
        <v>113</v>
      </c>
      <c r="AL1634" s="30" t="s">
        <v>113</v>
      </c>
      <c r="AM1634" s="30">
        <v>0</v>
      </c>
      <c r="AN1634" s="30">
        <v>24</v>
      </c>
      <c r="AO1634" s="30">
        <v>0</v>
      </c>
      <c r="AP1634" s="30">
        <v>7</v>
      </c>
      <c r="AQ1634" s="31">
        <v>7</v>
      </c>
      <c r="AR1634" s="31">
        <v>7</v>
      </c>
      <c r="AS1634" s="31">
        <v>7</v>
      </c>
      <c r="AT1634" s="32">
        <v>0</v>
      </c>
      <c r="AU1634" s="32">
        <v>0</v>
      </c>
      <c r="AV1634" s="32">
        <v>0</v>
      </c>
      <c r="AW1634" s="32">
        <v>0</v>
      </c>
      <c r="AX1634" s="32">
        <v>0</v>
      </c>
      <c r="AY1634" s="32">
        <v>0</v>
      </c>
      <c r="AZ1634" s="32">
        <v>0</v>
      </c>
      <c r="BA1634" s="32">
        <v>0</v>
      </c>
      <c r="BB1634" s="32">
        <v>0</v>
      </c>
      <c r="BC1634" s="32">
        <v>0</v>
      </c>
      <c r="BD1634" s="33">
        <v>7.2</v>
      </c>
      <c r="BE1634" s="33">
        <v>7.2</v>
      </c>
      <c r="BF1634" s="33">
        <v>7.2</v>
      </c>
      <c r="BG1634" s="33">
        <v>7.2</v>
      </c>
      <c r="BH1634" s="33">
        <v>7.2</v>
      </c>
      <c r="BI1634" s="33">
        <v>7.2</v>
      </c>
      <c r="BJ1634" s="34" t="s">
        <v>113</v>
      </c>
      <c r="BK1634" s="35" t="s">
        <v>113</v>
      </c>
      <c r="BL1634" t="str">
        <f>IF(BY1634&gt;LARGE(BZ1634:$CK1634,1),1,"")</f>
        <v/>
      </c>
      <c r="BM1634" t="str">
        <f>IF(BZ1634&gt;LARGE(CA1634:$CK1634,1),2,"")</f>
        <v/>
      </c>
      <c r="BN1634" t="str">
        <f>IF(CA1634&gt;LARGE(CB1634:$CK1634,1),2.2,"")</f>
        <v/>
      </c>
      <c r="BO1634" t="str">
        <f>IF(CB1634&gt;LARGE(CC1634:$CK1634,1),3,"")</f>
        <v/>
      </c>
      <c r="BP1634" t="str">
        <f>IF(CC1634&gt;LARGE(CD1634:$CK1634,1),3.2,"")</f>
        <v/>
      </c>
      <c r="BQ1634" t="str">
        <f>IF(CD1634&gt;LARGE(CE1634:$CK1634,1),4,"")</f>
        <v/>
      </c>
      <c r="BR1634" t="str">
        <f>IF(CE1634&gt;LARGE(CF1634:$CK1634,1),4.2,"")</f>
        <v/>
      </c>
      <c r="BS1634" t="str">
        <f>IF(CF1634&gt;LARGE(CG1634:$CK1634,1),5,"")</f>
        <v/>
      </c>
      <c r="BT1634" t="str">
        <f>IF(CG1634&gt;LARGE(CH1634:$CK1634,1),5.2,"")</f>
        <v/>
      </c>
      <c r="BU1634" t="str">
        <f>IF(CH1634&gt;LARGE(CI1634:$CK1634,1),6,"")</f>
        <v/>
      </c>
      <c r="BV1634" t="str">
        <f>IF(CI1634&gt;LARGE(CJ1634:$CK1634,1),6.2,"")</f>
        <v/>
      </c>
      <c r="BW1634" t="str">
        <f>IF(CJ1634&gt;LARGE(CK1634:$CK1634,1),7,"")</f>
        <v/>
      </c>
      <c r="BX1634" t="str">
        <f t="shared" si="426"/>
        <v/>
      </c>
      <c r="BY1634" s="36">
        <f t="shared" si="427"/>
        <v>0</v>
      </c>
      <c r="BZ1634" s="36">
        <f t="shared" si="428"/>
        <v>0</v>
      </c>
      <c r="CA1634">
        <f t="shared" si="429"/>
        <v>0</v>
      </c>
      <c r="CB1634" s="36">
        <f t="shared" si="430"/>
        <v>0</v>
      </c>
      <c r="CC1634">
        <f t="shared" si="431"/>
        <v>0</v>
      </c>
      <c r="CD1634" s="36">
        <f t="shared" si="432"/>
        <v>0</v>
      </c>
      <c r="CE1634">
        <f t="shared" si="433"/>
        <v>0</v>
      </c>
      <c r="CF1634" s="36">
        <f t="shared" si="434"/>
        <v>0</v>
      </c>
      <c r="CG1634">
        <f t="shared" si="435"/>
        <v>0</v>
      </c>
      <c r="CH1634" s="36">
        <f t="shared" si="436"/>
        <v>0</v>
      </c>
      <c r="CI1634">
        <f t="shared" si="437"/>
        <v>0</v>
      </c>
      <c r="CJ1634" s="36">
        <f t="shared" si="438"/>
        <v>0</v>
      </c>
      <c r="CK1634">
        <f t="shared" si="439"/>
        <v>0</v>
      </c>
      <c r="DG1634" s="70">
        <f t="shared" si="440"/>
        <v>0</v>
      </c>
      <c r="DH1634" t="str">
        <f t="shared" si="441"/>
        <v/>
      </c>
    </row>
    <row r="1635" spans="1:112" x14ac:dyDescent="0.25">
      <c r="A1635" s="40">
        <v>145964</v>
      </c>
      <c r="B1635" s="24" t="s">
        <v>2129</v>
      </c>
      <c r="C1635" s="24" t="s">
        <v>1135</v>
      </c>
      <c r="D1635" s="25" t="s">
        <v>2116</v>
      </c>
      <c r="E1635" s="25"/>
      <c r="F1635" s="24"/>
      <c r="G1635" s="24"/>
      <c r="H1635" s="24"/>
      <c r="I1635" s="24"/>
      <c r="J1635" s="24"/>
      <c r="K1635" s="24"/>
      <c r="L1635" s="24"/>
      <c r="M1635" s="24"/>
      <c r="N1635" s="25"/>
      <c r="O1635" s="24"/>
      <c r="P1635" s="27">
        <v>7</v>
      </c>
      <c r="Q1635" s="28"/>
      <c r="R1635" s="28"/>
      <c r="S1635" s="28"/>
      <c r="T1635" s="29"/>
      <c r="U1635" s="28"/>
      <c r="V1635" s="30" t="s">
        <v>113</v>
      </c>
      <c r="W1635" s="30" t="s">
        <v>113</v>
      </c>
      <c r="X1635" s="30">
        <v>3</v>
      </c>
      <c r="Y1635" s="30" t="s">
        <v>113</v>
      </c>
      <c r="Z1635" s="30">
        <v>5</v>
      </c>
      <c r="AA1635" s="30">
        <v>6</v>
      </c>
      <c r="AB1635" s="30">
        <v>7</v>
      </c>
      <c r="AC1635" s="59" t="s">
        <v>113</v>
      </c>
      <c r="AD1635" s="59" t="s">
        <v>113</v>
      </c>
      <c r="AE1635" s="59" t="s">
        <v>113</v>
      </c>
      <c r="AF1635" s="59" t="s">
        <v>113</v>
      </c>
      <c r="AG1635" s="59" t="s">
        <v>113</v>
      </c>
      <c r="AH1635" s="59" t="s">
        <v>113</v>
      </c>
      <c r="AI1635" s="30" t="s">
        <v>113</v>
      </c>
      <c r="AJ1635" s="30" t="s">
        <v>113</v>
      </c>
      <c r="AK1635" s="30" t="s">
        <v>113</v>
      </c>
      <c r="AL1635" s="30" t="s">
        <v>113</v>
      </c>
      <c r="AM1635" s="30">
        <v>0</v>
      </c>
      <c r="AN1635" s="59">
        <v>24</v>
      </c>
      <c r="AO1635" s="30">
        <v>0</v>
      </c>
      <c r="AP1635" s="59">
        <v>7</v>
      </c>
      <c r="AQ1635" s="31">
        <v>7</v>
      </c>
      <c r="AR1635" s="31">
        <v>7</v>
      </c>
      <c r="AS1635" s="31">
        <v>7</v>
      </c>
      <c r="AT1635" s="32">
        <v>0</v>
      </c>
      <c r="AU1635" s="32">
        <v>0</v>
      </c>
      <c r="AV1635" s="32">
        <v>0</v>
      </c>
      <c r="AW1635" s="32">
        <v>0</v>
      </c>
      <c r="AX1635" s="32">
        <v>0</v>
      </c>
      <c r="AY1635" s="32">
        <v>0</v>
      </c>
      <c r="AZ1635" s="32">
        <v>0</v>
      </c>
      <c r="BA1635" s="32">
        <v>0</v>
      </c>
      <c r="BB1635" s="32">
        <v>0</v>
      </c>
      <c r="BC1635" s="32">
        <v>0</v>
      </c>
      <c r="BD1635" s="33">
        <v>7.2</v>
      </c>
      <c r="BE1635" s="33">
        <v>7.2</v>
      </c>
      <c r="BF1635" s="33">
        <v>7.2</v>
      </c>
      <c r="BG1635" s="33">
        <v>7.2</v>
      </c>
      <c r="BH1635" s="33">
        <v>7.2</v>
      </c>
      <c r="BI1635" s="33">
        <v>7.2</v>
      </c>
      <c r="BJ1635" s="34" t="s">
        <v>113</v>
      </c>
      <c r="BK1635" s="35" t="s">
        <v>113</v>
      </c>
      <c r="BL1635" t="str">
        <f>IF(BY1635&gt;LARGE(BZ1635:$CK1635,1),1,"")</f>
        <v/>
      </c>
      <c r="BM1635" t="str">
        <f>IF(BZ1635&gt;LARGE(CA1635:$CK1635,1),2,"")</f>
        <v/>
      </c>
      <c r="BN1635" t="str">
        <f>IF(CA1635&gt;LARGE(CB1635:$CK1635,1),2.2,"")</f>
        <v/>
      </c>
      <c r="BO1635" t="str">
        <f>IF(CB1635&gt;LARGE(CC1635:$CK1635,1),3,"")</f>
        <v/>
      </c>
      <c r="BP1635" t="str">
        <f>IF(CC1635&gt;LARGE(CD1635:$CK1635,1),3.2,"")</f>
        <v/>
      </c>
      <c r="BQ1635" t="str">
        <f>IF(CD1635&gt;LARGE(CE1635:$CK1635,1),4,"")</f>
        <v/>
      </c>
      <c r="BR1635" t="str">
        <f>IF(CE1635&gt;LARGE(CF1635:$CK1635,1),4.2,"")</f>
        <v/>
      </c>
      <c r="BS1635" t="str">
        <f>IF(CF1635&gt;LARGE(CG1635:$CK1635,1),5,"")</f>
        <v/>
      </c>
      <c r="BT1635" t="str">
        <f>IF(CG1635&gt;LARGE(CH1635:$CK1635,1),5.2,"")</f>
        <v/>
      </c>
      <c r="BU1635" t="str">
        <f>IF(CH1635&gt;LARGE(CI1635:$CK1635,1),6,"")</f>
        <v/>
      </c>
      <c r="BV1635" t="str">
        <f>IF(CI1635&gt;LARGE(CJ1635:$CK1635,1),6.2,"")</f>
        <v/>
      </c>
      <c r="BW1635" t="str">
        <f>IF(CJ1635&gt;LARGE(CK1635:$CK1635,1),7,"")</f>
        <v/>
      </c>
      <c r="BX1635" t="str">
        <f t="shared" si="426"/>
        <v/>
      </c>
      <c r="BY1635" s="36">
        <f t="shared" si="427"/>
        <v>0</v>
      </c>
      <c r="BZ1635" s="36">
        <f t="shared" si="428"/>
        <v>0</v>
      </c>
      <c r="CA1635">
        <f t="shared" si="429"/>
        <v>0</v>
      </c>
      <c r="CB1635" s="36">
        <f t="shared" si="430"/>
        <v>0</v>
      </c>
      <c r="CC1635">
        <f t="shared" si="431"/>
        <v>0</v>
      </c>
      <c r="CD1635" s="36">
        <f t="shared" si="432"/>
        <v>0</v>
      </c>
      <c r="CE1635">
        <f t="shared" si="433"/>
        <v>0</v>
      </c>
      <c r="CF1635" s="36">
        <f t="shared" si="434"/>
        <v>0</v>
      </c>
      <c r="CG1635">
        <f t="shared" si="435"/>
        <v>0</v>
      </c>
      <c r="CH1635" s="36">
        <f t="shared" si="436"/>
        <v>0</v>
      </c>
      <c r="CI1635">
        <f t="shared" si="437"/>
        <v>0</v>
      </c>
      <c r="CJ1635" s="36">
        <f t="shared" si="438"/>
        <v>0</v>
      </c>
      <c r="CK1635">
        <f t="shared" si="439"/>
        <v>0</v>
      </c>
      <c r="DG1635" s="70">
        <f t="shared" si="440"/>
        <v>0</v>
      </c>
      <c r="DH1635" t="str">
        <f t="shared" si="441"/>
        <v/>
      </c>
    </row>
    <row r="1636" spans="1:112" x14ac:dyDescent="0.25">
      <c r="A1636" s="23">
        <v>129554</v>
      </c>
      <c r="B1636" s="24" t="s">
        <v>2130</v>
      </c>
      <c r="C1636" s="24" t="s">
        <v>136</v>
      </c>
      <c r="D1636" s="25" t="s">
        <v>2116</v>
      </c>
      <c r="E1636" s="26"/>
      <c r="F1636" s="27"/>
      <c r="G1636" s="27"/>
      <c r="H1636" s="27"/>
      <c r="I1636" s="27"/>
      <c r="J1636" s="27"/>
      <c r="K1636" s="27"/>
      <c r="L1636" s="27"/>
      <c r="M1636" s="27"/>
      <c r="N1636" s="26"/>
      <c r="O1636" s="27"/>
      <c r="P1636" s="27">
        <v>7</v>
      </c>
      <c r="Q1636" s="28"/>
      <c r="R1636" s="28"/>
      <c r="S1636" s="28"/>
      <c r="T1636" s="29"/>
      <c r="U1636" s="28"/>
      <c r="V1636" s="30" t="s">
        <v>113</v>
      </c>
      <c r="W1636" s="30" t="s">
        <v>113</v>
      </c>
      <c r="X1636" s="30">
        <v>3</v>
      </c>
      <c r="Y1636" s="30" t="s">
        <v>113</v>
      </c>
      <c r="Z1636" s="30">
        <v>5</v>
      </c>
      <c r="AA1636" s="30">
        <v>6</v>
      </c>
      <c r="AB1636" s="30">
        <v>7</v>
      </c>
      <c r="AC1636" s="30" t="s">
        <v>113</v>
      </c>
      <c r="AD1636" s="30" t="s">
        <v>113</v>
      </c>
      <c r="AE1636" s="30" t="s">
        <v>113</v>
      </c>
      <c r="AF1636" s="30" t="s">
        <v>113</v>
      </c>
      <c r="AG1636" s="30" t="s">
        <v>113</v>
      </c>
      <c r="AH1636" s="30" t="s">
        <v>113</v>
      </c>
      <c r="AI1636" s="30" t="s">
        <v>113</v>
      </c>
      <c r="AJ1636" s="30" t="s">
        <v>113</v>
      </c>
      <c r="AK1636" s="30" t="s">
        <v>113</v>
      </c>
      <c r="AL1636" s="30" t="s">
        <v>113</v>
      </c>
      <c r="AM1636" s="30">
        <v>0</v>
      </c>
      <c r="AN1636" s="30">
        <v>24</v>
      </c>
      <c r="AO1636" s="30">
        <v>0</v>
      </c>
      <c r="AP1636" s="30">
        <v>7</v>
      </c>
      <c r="AQ1636" s="31">
        <v>7</v>
      </c>
      <c r="AR1636" s="31">
        <v>7</v>
      </c>
      <c r="AS1636" s="31">
        <v>7</v>
      </c>
      <c r="AT1636" s="32">
        <v>7.2</v>
      </c>
      <c r="AU1636" s="32">
        <v>7.2</v>
      </c>
      <c r="AV1636" s="32">
        <v>7.2</v>
      </c>
      <c r="AW1636" s="32">
        <v>0</v>
      </c>
      <c r="AX1636" s="32">
        <v>0</v>
      </c>
      <c r="AY1636" s="32">
        <v>0</v>
      </c>
      <c r="AZ1636" s="32">
        <v>0</v>
      </c>
      <c r="BA1636" s="32">
        <v>0</v>
      </c>
      <c r="BB1636" s="32">
        <v>0</v>
      </c>
      <c r="BC1636" s="32">
        <v>0</v>
      </c>
      <c r="BD1636" s="33">
        <v>7.2</v>
      </c>
      <c r="BE1636" s="33">
        <v>7.2</v>
      </c>
      <c r="BF1636" s="33">
        <v>7.2</v>
      </c>
      <c r="BG1636" s="33">
        <v>7.2</v>
      </c>
      <c r="BH1636" s="33">
        <v>7.2</v>
      </c>
      <c r="BI1636" s="33">
        <v>7.2</v>
      </c>
      <c r="BJ1636" s="34" t="s">
        <v>113</v>
      </c>
      <c r="BK1636" s="35">
        <v>7</v>
      </c>
      <c r="BL1636" t="str">
        <f>IF(BY1636&gt;LARGE(BZ1636:$CK1636,1),1,"")</f>
        <v/>
      </c>
      <c r="BM1636" t="str">
        <f>IF(BZ1636&gt;LARGE(CA1636:$CK1636,1),2,"")</f>
        <v/>
      </c>
      <c r="BN1636" t="str">
        <f>IF(CA1636&gt;LARGE(CB1636:$CK1636,1),2.2,"")</f>
        <v/>
      </c>
      <c r="BO1636" t="str">
        <f>IF(CB1636&gt;LARGE(CC1636:$CK1636,1),3,"")</f>
        <v/>
      </c>
      <c r="BP1636" t="str">
        <f>IF(CC1636&gt;LARGE(CD1636:$CK1636,1),3.2,"")</f>
        <v/>
      </c>
      <c r="BQ1636" t="str">
        <f>IF(CD1636&gt;LARGE(CE1636:$CK1636,1),4,"")</f>
        <v/>
      </c>
      <c r="BR1636" t="str">
        <f>IF(CE1636&gt;LARGE(CF1636:$CK1636,1),4.2,"")</f>
        <v/>
      </c>
      <c r="BS1636" t="str">
        <f>IF(CF1636&gt;LARGE(CG1636:$CK1636,1),5,"")</f>
        <v/>
      </c>
      <c r="BT1636" t="str">
        <f>IF(CG1636&gt;LARGE(CH1636:$CK1636,1),5.2,"")</f>
        <v/>
      </c>
      <c r="BU1636" t="str">
        <f>IF(CH1636&gt;LARGE(CI1636:$CK1636,1),6,"")</f>
        <v/>
      </c>
      <c r="BV1636" t="str">
        <f>IF(CI1636&gt;LARGE(CJ1636:$CK1636,1),6.2,"")</f>
        <v/>
      </c>
      <c r="BW1636" t="str">
        <f>IF(CJ1636&gt;LARGE(CK1636:$CK1636,1),7,"")</f>
        <v/>
      </c>
      <c r="BX1636">
        <f t="shared" si="426"/>
        <v>7.2</v>
      </c>
      <c r="BY1636" s="36">
        <f t="shared" si="427"/>
        <v>0</v>
      </c>
      <c r="BZ1636" s="36">
        <f t="shared" si="428"/>
        <v>0</v>
      </c>
      <c r="CA1636">
        <f t="shared" si="429"/>
        <v>0</v>
      </c>
      <c r="CB1636" s="36">
        <f t="shared" si="430"/>
        <v>0</v>
      </c>
      <c r="CC1636">
        <f t="shared" si="431"/>
        <v>0</v>
      </c>
      <c r="CD1636" s="36">
        <f t="shared" si="432"/>
        <v>0</v>
      </c>
      <c r="CE1636">
        <f t="shared" si="433"/>
        <v>0</v>
      </c>
      <c r="CF1636" s="36">
        <f t="shared" si="434"/>
        <v>0</v>
      </c>
      <c r="CG1636">
        <f t="shared" si="435"/>
        <v>0</v>
      </c>
      <c r="CH1636" s="36">
        <f t="shared" si="436"/>
        <v>0</v>
      </c>
      <c r="CI1636">
        <f t="shared" si="437"/>
        <v>0</v>
      </c>
      <c r="CJ1636" s="36">
        <f t="shared" si="438"/>
        <v>0</v>
      </c>
      <c r="CK1636">
        <f t="shared" si="439"/>
        <v>3</v>
      </c>
      <c r="DG1636" s="70">
        <f t="shared" si="440"/>
        <v>3</v>
      </c>
      <c r="DH1636" t="str">
        <f t="shared" si="441"/>
        <v/>
      </c>
    </row>
    <row r="1637" spans="1:112" x14ac:dyDescent="0.25">
      <c r="A1637" s="23">
        <v>41053</v>
      </c>
      <c r="B1637" s="24" t="s">
        <v>2131</v>
      </c>
      <c r="C1637" s="24" t="s">
        <v>2132</v>
      </c>
      <c r="D1637" s="25" t="s">
        <v>2116</v>
      </c>
      <c r="E1637" s="26"/>
      <c r="F1637" s="27"/>
      <c r="G1637" s="27"/>
      <c r="H1637" s="27"/>
      <c r="I1637" s="27"/>
      <c r="J1637" s="27"/>
      <c r="K1637" s="27"/>
      <c r="L1637" s="27"/>
      <c r="M1637" s="27"/>
      <c r="N1637" s="26"/>
      <c r="O1637" s="27"/>
      <c r="P1637" s="27">
        <v>7</v>
      </c>
      <c r="Q1637" s="28"/>
      <c r="R1637" s="28"/>
      <c r="S1637" s="28"/>
      <c r="T1637" s="29"/>
      <c r="U1637" s="28"/>
      <c r="V1637" s="30" t="s">
        <v>113</v>
      </c>
      <c r="W1637" s="30" t="s">
        <v>113</v>
      </c>
      <c r="X1637" s="30">
        <v>3</v>
      </c>
      <c r="Y1637" s="30" t="s">
        <v>113</v>
      </c>
      <c r="Z1637" s="30">
        <v>5</v>
      </c>
      <c r="AA1637" s="30">
        <v>6</v>
      </c>
      <c r="AB1637" s="30">
        <v>7</v>
      </c>
      <c r="AC1637" s="30" t="s">
        <v>113</v>
      </c>
      <c r="AD1637" s="30" t="s">
        <v>113</v>
      </c>
      <c r="AE1637" s="30" t="s">
        <v>113</v>
      </c>
      <c r="AF1637" s="30" t="s">
        <v>113</v>
      </c>
      <c r="AG1637" s="30" t="s">
        <v>113</v>
      </c>
      <c r="AH1637" s="30" t="s">
        <v>113</v>
      </c>
      <c r="AI1637" s="30" t="s">
        <v>113</v>
      </c>
      <c r="AJ1637" s="30" t="s">
        <v>113</v>
      </c>
      <c r="AK1637" s="30" t="s">
        <v>113</v>
      </c>
      <c r="AL1637" s="30" t="s">
        <v>113</v>
      </c>
      <c r="AM1637" s="30">
        <v>0</v>
      </c>
      <c r="AN1637" s="30">
        <v>24</v>
      </c>
      <c r="AO1637" s="30">
        <v>0</v>
      </c>
      <c r="AP1637" s="30">
        <v>7</v>
      </c>
      <c r="AQ1637" s="31">
        <v>7</v>
      </c>
      <c r="AR1637" s="31">
        <v>7</v>
      </c>
      <c r="AS1637" s="31">
        <v>7</v>
      </c>
      <c r="AT1637" s="32">
        <v>0</v>
      </c>
      <c r="AU1637" s="32">
        <v>0</v>
      </c>
      <c r="AV1637" s="32">
        <v>0</v>
      </c>
      <c r="AW1637" s="32">
        <v>0</v>
      </c>
      <c r="AX1637" s="32">
        <v>0</v>
      </c>
      <c r="AY1637" s="32">
        <v>0</v>
      </c>
      <c r="AZ1637" s="32">
        <v>0</v>
      </c>
      <c r="BA1637" s="32">
        <v>0</v>
      </c>
      <c r="BB1637" s="32">
        <v>0</v>
      </c>
      <c r="BC1637" s="32">
        <v>0</v>
      </c>
      <c r="BD1637" s="33">
        <v>7.2</v>
      </c>
      <c r="BE1637" s="33">
        <v>7.2</v>
      </c>
      <c r="BF1637" s="33">
        <v>7.2</v>
      </c>
      <c r="BG1637" s="33">
        <v>7.2</v>
      </c>
      <c r="BH1637" s="33">
        <v>7.2</v>
      </c>
      <c r="BI1637" s="33">
        <v>7.2</v>
      </c>
      <c r="BJ1637" s="34" t="s">
        <v>113</v>
      </c>
      <c r="BK1637" s="35" t="s">
        <v>113</v>
      </c>
      <c r="BL1637" t="str">
        <f>IF(BY1637&gt;LARGE(BZ1637:$CK1637,1),1,"")</f>
        <v/>
      </c>
      <c r="BM1637" t="str">
        <f>IF(BZ1637&gt;LARGE(CA1637:$CK1637,1),2,"")</f>
        <v/>
      </c>
      <c r="BN1637" t="str">
        <f>IF(CA1637&gt;LARGE(CB1637:$CK1637,1),2.2,"")</f>
        <v/>
      </c>
      <c r="BO1637" t="str">
        <f>IF(CB1637&gt;LARGE(CC1637:$CK1637,1),3,"")</f>
        <v/>
      </c>
      <c r="BP1637" t="str">
        <f>IF(CC1637&gt;LARGE(CD1637:$CK1637,1),3.2,"")</f>
        <v/>
      </c>
      <c r="BQ1637" t="str">
        <f>IF(CD1637&gt;LARGE(CE1637:$CK1637,1),4,"")</f>
        <v/>
      </c>
      <c r="BR1637" t="str">
        <f>IF(CE1637&gt;LARGE(CF1637:$CK1637,1),4.2,"")</f>
        <v/>
      </c>
      <c r="BS1637" t="str">
        <f>IF(CF1637&gt;LARGE(CG1637:$CK1637,1),5,"")</f>
        <v/>
      </c>
      <c r="BT1637" t="str">
        <f>IF(CG1637&gt;LARGE(CH1637:$CK1637,1),5.2,"")</f>
        <v/>
      </c>
      <c r="BU1637" t="str">
        <f>IF(CH1637&gt;LARGE(CI1637:$CK1637,1),6,"")</f>
        <v/>
      </c>
      <c r="BV1637" t="str">
        <f>IF(CI1637&gt;LARGE(CJ1637:$CK1637,1),6.2,"")</f>
        <v/>
      </c>
      <c r="BW1637" t="str">
        <f>IF(CJ1637&gt;LARGE(CK1637:$CK1637,1),7,"")</f>
        <v/>
      </c>
      <c r="BX1637" t="str">
        <f t="shared" si="426"/>
        <v/>
      </c>
      <c r="BY1637" s="36">
        <f t="shared" si="427"/>
        <v>0</v>
      </c>
      <c r="BZ1637" s="36">
        <f t="shared" si="428"/>
        <v>0</v>
      </c>
      <c r="CA1637">
        <f t="shared" si="429"/>
        <v>0</v>
      </c>
      <c r="CB1637" s="36">
        <f t="shared" si="430"/>
        <v>0</v>
      </c>
      <c r="CC1637">
        <f t="shared" si="431"/>
        <v>0</v>
      </c>
      <c r="CD1637" s="36">
        <f t="shared" si="432"/>
        <v>0</v>
      </c>
      <c r="CE1637">
        <f t="shared" si="433"/>
        <v>0</v>
      </c>
      <c r="CF1637" s="36">
        <f t="shared" si="434"/>
        <v>0</v>
      </c>
      <c r="CG1637">
        <f t="shared" si="435"/>
        <v>0</v>
      </c>
      <c r="CH1637" s="36">
        <f t="shared" si="436"/>
        <v>0</v>
      </c>
      <c r="CI1637">
        <f t="shared" si="437"/>
        <v>0</v>
      </c>
      <c r="CJ1637" s="36">
        <f t="shared" si="438"/>
        <v>0</v>
      </c>
      <c r="CK1637">
        <f t="shared" si="439"/>
        <v>0</v>
      </c>
      <c r="DG1637" s="70">
        <f t="shared" si="440"/>
        <v>0</v>
      </c>
      <c r="DH1637" t="str">
        <f t="shared" si="441"/>
        <v/>
      </c>
    </row>
    <row r="1638" spans="1:112" x14ac:dyDescent="0.25">
      <c r="A1638" s="23">
        <v>122026</v>
      </c>
      <c r="B1638" s="24" t="s">
        <v>2133</v>
      </c>
      <c r="C1638" s="24" t="s">
        <v>218</v>
      </c>
      <c r="D1638" s="25" t="s">
        <v>2116</v>
      </c>
      <c r="E1638" s="26"/>
      <c r="F1638" s="27"/>
      <c r="G1638" s="27"/>
      <c r="H1638" s="27">
        <v>6</v>
      </c>
      <c r="I1638" s="27">
        <v>7</v>
      </c>
      <c r="J1638" s="27">
        <v>4</v>
      </c>
      <c r="K1638" s="27" t="s">
        <v>1106</v>
      </c>
      <c r="L1638" s="27">
        <v>4</v>
      </c>
      <c r="M1638" s="27">
        <v>5</v>
      </c>
      <c r="N1638" s="26">
        <v>6</v>
      </c>
      <c r="O1638" s="27">
        <v>7</v>
      </c>
      <c r="P1638" s="27">
        <v>5</v>
      </c>
      <c r="Q1638" s="28"/>
      <c r="R1638" s="28">
        <v>7</v>
      </c>
      <c r="S1638" s="28"/>
      <c r="T1638" s="29"/>
      <c r="U1638" s="28"/>
      <c r="V1638" s="30" t="s">
        <v>113</v>
      </c>
      <c r="W1638" s="30" t="s">
        <v>113</v>
      </c>
      <c r="X1638" s="30">
        <v>3</v>
      </c>
      <c r="Y1638" s="30" t="s">
        <v>113</v>
      </c>
      <c r="Z1638" s="30">
        <v>5</v>
      </c>
      <c r="AA1638" s="30">
        <v>6</v>
      </c>
      <c r="AB1638" s="30">
        <v>7</v>
      </c>
      <c r="AC1638" s="30" t="s">
        <v>113</v>
      </c>
      <c r="AD1638" s="30" t="s">
        <v>113</v>
      </c>
      <c r="AE1638" s="30" t="s">
        <v>113</v>
      </c>
      <c r="AF1638" s="30" t="s">
        <v>113</v>
      </c>
      <c r="AG1638" s="30" t="s">
        <v>113</v>
      </c>
      <c r="AH1638" s="30" t="s">
        <v>113</v>
      </c>
      <c r="AI1638" s="30" t="s">
        <v>113</v>
      </c>
      <c r="AJ1638" s="30" t="s">
        <v>113</v>
      </c>
      <c r="AK1638" s="30" t="s">
        <v>113</v>
      </c>
      <c r="AL1638" s="30" t="s">
        <v>113</v>
      </c>
      <c r="AM1638" s="30">
        <v>0</v>
      </c>
      <c r="AN1638" s="30">
        <v>24</v>
      </c>
      <c r="AO1638" s="30">
        <v>0</v>
      </c>
      <c r="AP1638" s="30">
        <v>7</v>
      </c>
      <c r="AQ1638" s="31">
        <v>6</v>
      </c>
      <c r="AR1638" s="31">
        <v>7</v>
      </c>
      <c r="AS1638" s="31">
        <v>7</v>
      </c>
      <c r="AT1638" s="32">
        <v>7.1</v>
      </c>
      <c r="AU1638" s="32">
        <v>0</v>
      </c>
      <c r="AV1638" s="32">
        <v>7.1</v>
      </c>
      <c r="AW1638" s="32">
        <v>7.1</v>
      </c>
      <c r="AX1638" s="32">
        <v>0</v>
      </c>
      <c r="AY1638" s="32">
        <v>0</v>
      </c>
      <c r="AZ1638" s="32">
        <v>0</v>
      </c>
      <c r="BA1638" s="32">
        <v>7.1</v>
      </c>
      <c r="BB1638" s="32">
        <v>7.1</v>
      </c>
      <c r="BC1638" s="32">
        <v>7.1</v>
      </c>
      <c r="BD1638" s="33">
        <v>7.2</v>
      </c>
      <c r="BE1638" s="33">
        <v>7.2</v>
      </c>
      <c r="BF1638" s="33">
        <v>7.2</v>
      </c>
      <c r="BG1638" s="33">
        <v>7.2</v>
      </c>
      <c r="BH1638" s="33">
        <v>7.1</v>
      </c>
      <c r="BI1638" s="33">
        <v>7.1</v>
      </c>
      <c r="BJ1638" s="34">
        <v>7</v>
      </c>
      <c r="BK1638" s="35">
        <v>7</v>
      </c>
      <c r="BL1638" t="str">
        <f>IF(BY1638&gt;LARGE(BZ1638:$CK1638,1),1,"")</f>
        <v/>
      </c>
      <c r="BM1638" t="str">
        <f>IF(BZ1638&gt;LARGE(CA1638:$CK1638,1),2,"")</f>
        <v/>
      </c>
      <c r="BN1638" t="str">
        <f>IF(CA1638&gt;LARGE(CB1638:$CK1638,1),2.2,"")</f>
        <v/>
      </c>
      <c r="BO1638" t="str">
        <f>IF(CB1638&gt;LARGE(CC1638:$CK1638,1),3,"")</f>
        <v/>
      </c>
      <c r="BP1638" t="str">
        <f>IF(CC1638&gt;LARGE(CD1638:$CK1638,1),3.2,"")</f>
        <v/>
      </c>
      <c r="BQ1638" t="str">
        <f>IF(CD1638&gt;LARGE(CE1638:$CK1638,1),4,"")</f>
        <v/>
      </c>
      <c r="BR1638" t="str">
        <f>IF(CE1638&gt;LARGE(CF1638:$CK1638,1),4.2,"")</f>
        <v/>
      </c>
      <c r="BS1638" t="str">
        <f>IF(CF1638&gt;LARGE(CG1638:$CK1638,1),5,"")</f>
        <v/>
      </c>
      <c r="BT1638" t="str">
        <f>IF(CG1638&gt;LARGE(CH1638:$CK1638,1),5.2,"")</f>
        <v/>
      </c>
      <c r="BU1638" t="str">
        <f>IF(CH1638&gt;LARGE(CI1638:$CK1638,1),6,"")</f>
        <v/>
      </c>
      <c r="BV1638" t="str">
        <f>IF(CI1638&gt;LARGE(CJ1638:$CK1638,1),6.2,"")</f>
        <v/>
      </c>
      <c r="BW1638">
        <f>IF(CJ1638&gt;LARGE(CK1638:$CK1638,1),7,"")</f>
        <v>7</v>
      </c>
      <c r="BX1638" t="str">
        <f t="shared" si="426"/>
        <v/>
      </c>
      <c r="BY1638" s="36">
        <f t="shared" si="427"/>
        <v>0</v>
      </c>
      <c r="BZ1638" s="36">
        <f t="shared" si="428"/>
        <v>0</v>
      </c>
      <c r="CA1638">
        <f t="shared" si="429"/>
        <v>0</v>
      </c>
      <c r="CB1638" s="36">
        <f t="shared" si="430"/>
        <v>0</v>
      </c>
      <c r="CC1638">
        <f t="shared" si="431"/>
        <v>0</v>
      </c>
      <c r="CD1638" s="36">
        <f t="shared" si="432"/>
        <v>0</v>
      </c>
      <c r="CE1638">
        <f t="shared" si="433"/>
        <v>0</v>
      </c>
      <c r="CF1638" s="36">
        <f t="shared" si="434"/>
        <v>0</v>
      </c>
      <c r="CG1638">
        <f t="shared" si="435"/>
        <v>0</v>
      </c>
      <c r="CH1638" s="36">
        <f t="shared" si="436"/>
        <v>0</v>
      </c>
      <c r="CI1638">
        <f t="shared" si="437"/>
        <v>0</v>
      </c>
      <c r="CJ1638" s="36">
        <f t="shared" si="438"/>
        <v>6</v>
      </c>
      <c r="CK1638">
        <f t="shared" si="439"/>
        <v>0</v>
      </c>
      <c r="DG1638" s="70">
        <f t="shared" si="440"/>
        <v>6</v>
      </c>
      <c r="DH1638" t="str">
        <f t="shared" si="441"/>
        <v/>
      </c>
    </row>
    <row r="1639" spans="1:112" x14ac:dyDescent="0.25">
      <c r="A1639" s="23">
        <v>78819</v>
      </c>
      <c r="B1639" s="24" t="s">
        <v>2134</v>
      </c>
      <c r="C1639" s="24" t="s">
        <v>2135</v>
      </c>
      <c r="D1639" s="25" t="s">
        <v>2116</v>
      </c>
      <c r="E1639" s="26"/>
      <c r="F1639" s="27"/>
      <c r="G1639" s="27"/>
      <c r="H1639" s="27"/>
      <c r="I1639" s="27"/>
      <c r="J1639" s="27"/>
      <c r="K1639" s="27"/>
      <c r="L1639" s="27"/>
      <c r="M1639" s="27"/>
      <c r="N1639" s="26"/>
      <c r="O1639" s="27"/>
      <c r="P1639" s="27"/>
      <c r="Q1639" s="28"/>
      <c r="R1639" s="28"/>
      <c r="S1639" s="28"/>
      <c r="T1639" s="29"/>
      <c r="U1639" s="28"/>
      <c r="V1639" s="30" t="s">
        <v>113</v>
      </c>
      <c r="W1639" s="30" t="s">
        <v>113</v>
      </c>
      <c r="X1639" s="30">
        <v>3</v>
      </c>
      <c r="Y1639" s="30" t="s">
        <v>113</v>
      </c>
      <c r="Z1639" s="30">
        <v>5</v>
      </c>
      <c r="AA1639" s="30">
        <v>6</v>
      </c>
      <c r="AB1639" s="30">
        <v>7</v>
      </c>
      <c r="AC1639" s="30" t="s">
        <v>113</v>
      </c>
      <c r="AD1639" s="30" t="s">
        <v>113</v>
      </c>
      <c r="AE1639" s="30" t="s">
        <v>113</v>
      </c>
      <c r="AF1639" s="30" t="s">
        <v>113</v>
      </c>
      <c r="AG1639" s="30" t="s">
        <v>113</v>
      </c>
      <c r="AH1639" s="30" t="s">
        <v>113</v>
      </c>
      <c r="AI1639" s="30" t="s">
        <v>113</v>
      </c>
      <c r="AJ1639" s="30" t="s">
        <v>113</v>
      </c>
      <c r="AK1639" s="30" t="s">
        <v>113</v>
      </c>
      <c r="AL1639" s="30" t="s">
        <v>113</v>
      </c>
      <c r="AM1639" s="30">
        <v>0</v>
      </c>
      <c r="AN1639" s="30">
        <v>24</v>
      </c>
      <c r="AO1639" s="30">
        <v>0</v>
      </c>
      <c r="AP1639" s="30">
        <v>7</v>
      </c>
      <c r="AQ1639" s="31" t="s">
        <v>113</v>
      </c>
      <c r="AR1639" s="31" t="s">
        <v>113</v>
      </c>
      <c r="AS1639" s="31" t="s">
        <v>113</v>
      </c>
      <c r="AT1639" s="32">
        <v>0</v>
      </c>
      <c r="AU1639" s="32">
        <v>0</v>
      </c>
      <c r="AV1639" s="32">
        <v>0</v>
      </c>
      <c r="AW1639" s="32">
        <v>0</v>
      </c>
      <c r="AX1639" s="32">
        <v>0</v>
      </c>
      <c r="AY1639" s="32">
        <v>0</v>
      </c>
      <c r="AZ1639" s="32">
        <v>0</v>
      </c>
      <c r="BA1639" s="32">
        <v>0</v>
      </c>
      <c r="BB1639" s="32">
        <v>0</v>
      </c>
      <c r="BC1639" s="32">
        <v>0</v>
      </c>
      <c r="BD1639" s="33">
        <v>7.2</v>
      </c>
      <c r="BE1639" s="33">
        <v>7.2</v>
      </c>
      <c r="BF1639" s="33">
        <v>7.2</v>
      </c>
      <c r="BG1639" s="33">
        <v>7.2</v>
      </c>
      <c r="BH1639" s="33">
        <v>7.2</v>
      </c>
      <c r="BI1639" s="33">
        <v>7.2</v>
      </c>
      <c r="BJ1639" s="34" t="s">
        <v>113</v>
      </c>
      <c r="BK1639" s="35" t="s">
        <v>113</v>
      </c>
      <c r="BL1639" t="str">
        <f>IF(BY1639&gt;LARGE(BZ1639:$CK1639,1),1,"")</f>
        <v/>
      </c>
      <c r="BM1639" t="str">
        <f>IF(BZ1639&gt;LARGE(CA1639:$CK1639,1),2,"")</f>
        <v/>
      </c>
      <c r="BN1639" t="str">
        <f>IF(CA1639&gt;LARGE(CB1639:$CK1639,1),2.2,"")</f>
        <v/>
      </c>
      <c r="BO1639" t="str">
        <f>IF(CB1639&gt;LARGE(CC1639:$CK1639,1),3,"")</f>
        <v/>
      </c>
      <c r="BP1639" t="str">
        <f>IF(CC1639&gt;LARGE(CD1639:$CK1639,1),3.2,"")</f>
        <v/>
      </c>
      <c r="BQ1639" t="str">
        <f>IF(CD1639&gt;LARGE(CE1639:$CK1639,1),4,"")</f>
        <v/>
      </c>
      <c r="BR1639" t="str">
        <f>IF(CE1639&gt;LARGE(CF1639:$CK1639,1),4.2,"")</f>
        <v/>
      </c>
      <c r="BS1639" t="str">
        <f>IF(CF1639&gt;LARGE(CG1639:$CK1639,1),5,"")</f>
        <v/>
      </c>
      <c r="BT1639" t="str">
        <f>IF(CG1639&gt;LARGE(CH1639:$CK1639,1),5.2,"")</f>
        <v/>
      </c>
      <c r="BU1639" t="str">
        <f>IF(CH1639&gt;LARGE(CI1639:$CK1639,1),6,"")</f>
        <v/>
      </c>
      <c r="BV1639" t="str">
        <f>IF(CI1639&gt;LARGE(CJ1639:$CK1639,1),6.2,"")</f>
        <v/>
      </c>
      <c r="BW1639" t="str">
        <f>IF(CJ1639&gt;LARGE(CK1639:$CK1639,1),7,"")</f>
        <v/>
      </c>
      <c r="BX1639" t="str">
        <f t="shared" si="426"/>
        <v/>
      </c>
      <c r="BY1639" s="36">
        <f t="shared" si="427"/>
        <v>0</v>
      </c>
      <c r="BZ1639" s="36">
        <f t="shared" si="428"/>
        <v>0</v>
      </c>
      <c r="CA1639">
        <f t="shared" si="429"/>
        <v>0</v>
      </c>
      <c r="CB1639" s="36">
        <f t="shared" si="430"/>
        <v>0</v>
      </c>
      <c r="CC1639">
        <f t="shared" si="431"/>
        <v>0</v>
      </c>
      <c r="CD1639" s="36">
        <f t="shared" si="432"/>
        <v>0</v>
      </c>
      <c r="CE1639">
        <f t="shared" si="433"/>
        <v>0</v>
      </c>
      <c r="CF1639" s="36">
        <f t="shared" si="434"/>
        <v>0</v>
      </c>
      <c r="CG1639">
        <f t="shared" si="435"/>
        <v>0</v>
      </c>
      <c r="CH1639" s="36">
        <f t="shared" si="436"/>
        <v>0</v>
      </c>
      <c r="CI1639">
        <f t="shared" si="437"/>
        <v>0</v>
      </c>
      <c r="CJ1639" s="36">
        <f t="shared" si="438"/>
        <v>0</v>
      </c>
      <c r="CK1639">
        <f t="shared" si="439"/>
        <v>0</v>
      </c>
      <c r="DG1639" s="70">
        <f t="shared" si="440"/>
        <v>0</v>
      </c>
      <c r="DH1639" t="str">
        <f t="shared" si="441"/>
        <v/>
      </c>
    </row>
    <row r="1640" spans="1:112" x14ac:dyDescent="0.25">
      <c r="A1640" s="23">
        <v>130685</v>
      </c>
      <c r="B1640" s="24" t="s">
        <v>1013</v>
      </c>
      <c r="C1640" s="24" t="s">
        <v>378</v>
      </c>
      <c r="D1640" s="25" t="s">
        <v>2116</v>
      </c>
      <c r="E1640" s="26"/>
      <c r="F1640" s="27"/>
      <c r="G1640" s="27"/>
      <c r="H1640" s="27"/>
      <c r="I1640" s="27">
        <v>6</v>
      </c>
      <c r="J1640" s="27">
        <v>6</v>
      </c>
      <c r="K1640" s="27">
        <v>5</v>
      </c>
      <c r="L1640" s="27">
        <v>5</v>
      </c>
      <c r="M1640" s="27">
        <v>5</v>
      </c>
      <c r="N1640" s="26">
        <v>5</v>
      </c>
      <c r="O1640" s="27">
        <v>5</v>
      </c>
      <c r="P1640" s="27">
        <v>5</v>
      </c>
      <c r="Q1640" s="28"/>
      <c r="R1640" s="28"/>
      <c r="S1640" s="28"/>
      <c r="T1640" s="29"/>
      <c r="U1640" s="28"/>
      <c r="V1640" s="30" t="s">
        <v>113</v>
      </c>
      <c r="W1640" s="30" t="s">
        <v>113</v>
      </c>
      <c r="X1640" s="30">
        <v>3</v>
      </c>
      <c r="Y1640" s="30" t="s">
        <v>113</v>
      </c>
      <c r="Z1640" s="30">
        <v>5</v>
      </c>
      <c r="AA1640" s="30">
        <v>6</v>
      </c>
      <c r="AB1640" s="30">
        <v>7</v>
      </c>
      <c r="AC1640" s="30" t="s">
        <v>113</v>
      </c>
      <c r="AD1640" s="30" t="s">
        <v>113</v>
      </c>
      <c r="AE1640" s="30" t="s">
        <v>113</v>
      </c>
      <c r="AF1640" s="30" t="s">
        <v>113</v>
      </c>
      <c r="AG1640" s="30" t="s">
        <v>113</v>
      </c>
      <c r="AH1640" s="30" t="s">
        <v>113</v>
      </c>
      <c r="AI1640" s="30" t="s">
        <v>113</v>
      </c>
      <c r="AJ1640" s="30" t="s">
        <v>113</v>
      </c>
      <c r="AK1640" s="30" t="s">
        <v>113</v>
      </c>
      <c r="AL1640" s="30" t="s">
        <v>113</v>
      </c>
      <c r="AM1640" s="30">
        <v>0</v>
      </c>
      <c r="AN1640" s="30">
        <v>24</v>
      </c>
      <c r="AO1640" s="30">
        <v>1</v>
      </c>
      <c r="AP1640" s="30">
        <v>6</v>
      </c>
      <c r="AQ1640" s="31">
        <v>5</v>
      </c>
      <c r="AR1640" s="31">
        <v>5</v>
      </c>
      <c r="AS1640" s="31">
        <v>5</v>
      </c>
      <c r="AT1640" s="32">
        <v>5</v>
      </c>
      <c r="AU1640" s="32">
        <v>5</v>
      </c>
      <c r="AV1640" s="32">
        <v>5</v>
      </c>
      <c r="AW1640" s="32">
        <v>5</v>
      </c>
      <c r="AX1640" s="32">
        <v>5</v>
      </c>
      <c r="AY1640" s="32">
        <v>5</v>
      </c>
      <c r="AZ1640" s="32">
        <v>0</v>
      </c>
      <c r="BA1640" s="32">
        <v>0</v>
      </c>
      <c r="BB1640" s="32">
        <v>0</v>
      </c>
      <c r="BC1640" s="32">
        <v>0</v>
      </c>
      <c r="BD1640" s="33">
        <v>7.2</v>
      </c>
      <c r="BE1640" s="33">
        <v>5</v>
      </c>
      <c r="BF1640" s="33">
        <v>5</v>
      </c>
      <c r="BG1640" s="33">
        <v>5</v>
      </c>
      <c r="BH1640" s="33">
        <v>5</v>
      </c>
      <c r="BI1640" s="33">
        <v>5</v>
      </c>
      <c r="BJ1640" s="34">
        <v>5</v>
      </c>
      <c r="BK1640" s="35">
        <v>5</v>
      </c>
      <c r="BL1640" t="str">
        <f>IF(BY1640&gt;LARGE(BZ1640:$CK1640,1),1,"")</f>
        <v/>
      </c>
      <c r="BM1640" t="str">
        <f>IF(BZ1640&gt;LARGE(CA1640:$CK1640,1),2,"")</f>
        <v/>
      </c>
      <c r="BN1640" t="str">
        <f>IF(CA1640&gt;LARGE(CB1640:$CK1640,1),2.2,"")</f>
        <v/>
      </c>
      <c r="BO1640" t="str">
        <f>IF(CB1640&gt;LARGE(CC1640:$CK1640,1),3,"")</f>
        <v/>
      </c>
      <c r="BP1640" t="str">
        <f>IF(CC1640&gt;LARGE(CD1640:$CK1640,1),3.2,"")</f>
        <v/>
      </c>
      <c r="BQ1640" t="str">
        <f>IF(CD1640&gt;LARGE(CE1640:$CK1640,1),4,"")</f>
        <v/>
      </c>
      <c r="BR1640" t="str">
        <f>IF(CE1640&gt;LARGE(CF1640:$CK1640,1),4.2,"")</f>
        <v/>
      </c>
      <c r="BS1640">
        <f>IF(CF1640&gt;LARGE(CG1640:$CK1640,1),5,"")</f>
        <v>5</v>
      </c>
      <c r="BT1640" t="str">
        <f>IF(CG1640&gt;LARGE(CH1640:$CK1640,1),5.2,"")</f>
        <v/>
      </c>
      <c r="BU1640" t="str">
        <f>IF(CH1640&gt;LARGE(CI1640:$CK1640,1),6,"")</f>
        <v/>
      </c>
      <c r="BV1640" t="str">
        <f>IF(CI1640&gt;LARGE(CJ1640:$CK1640,1),6.2,"")</f>
        <v/>
      </c>
      <c r="BW1640" t="str">
        <f>IF(CJ1640&gt;LARGE(CK1640:$CK1640,1),7,"")</f>
        <v/>
      </c>
      <c r="BX1640" t="str">
        <f t="shared" si="426"/>
        <v/>
      </c>
      <c r="BY1640" s="36">
        <f t="shared" si="427"/>
        <v>0</v>
      </c>
      <c r="BZ1640" s="36">
        <f t="shared" si="428"/>
        <v>0</v>
      </c>
      <c r="CA1640">
        <f t="shared" si="429"/>
        <v>0</v>
      </c>
      <c r="CB1640" s="36">
        <f t="shared" si="430"/>
        <v>0</v>
      </c>
      <c r="CC1640">
        <f t="shared" si="431"/>
        <v>0</v>
      </c>
      <c r="CD1640" s="36">
        <f t="shared" si="432"/>
        <v>0</v>
      </c>
      <c r="CE1640">
        <f t="shared" si="433"/>
        <v>0</v>
      </c>
      <c r="CF1640" s="36">
        <f t="shared" si="434"/>
        <v>6</v>
      </c>
      <c r="CG1640">
        <f t="shared" si="435"/>
        <v>0</v>
      </c>
      <c r="CH1640" s="36">
        <f t="shared" si="436"/>
        <v>0</v>
      </c>
      <c r="CI1640">
        <f t="shared" si="437"/>
        <v>0</v>
      </c>
      <c r="CJ1640" s="36">
        <f t="shared" si="438"/>
        <v>0</v>
      </c>
      <c r="CK1640">
        <f t="shared" si="439"/>
        <v>0</v>
      </c>
      <c r="DG1640" s="70">
        <f t="shared" si="440"/>
        <v>6</v>
      </c>
      <c r="DH1640" t="str">
        <f t="shared" si="441"/>
        <v/>
      </c>
    </row>
    <row r="1641" spans="1:112" x14ac:dyDescent="0.25">
      <c r="A1641" s="23">
        <v>148624</v>
      </c>
      <c r="B1641" s="24" t="s">
        <v>1268</v>
      </c>
      <c r="C1641" s="24" t="s">
        <v>177</v>
      </c>
      <c r="D1641" s="25" t="s">
        <v>2116</v>
      </c>
      <c r="E1641" s="26"/>
      <c r="F1641" s="27"/>
      <c r="G1641" s="27"/>
      <c r="H1641" s="27"/>
      <c r="I1641" s="27"/>
      <c r="J1641" s="27"/>
      <c r="K1641" s="27"/>
      <c r="L1641" s="27"/>
      <c r="M1641" s="27"/>
      <c r="N1641" s="26"/>
      <c r="O1641" s="27">
        <v>7</v>
      </c>
      <c r="P1641" s="27">
        <v>7</v>
      </c>
      <c r="Q1641" s="28"/>
      <c r="R1641" s="28"/>
      <c r="S1641" s="28"/>
      <c r="T1641" s="29"/>
      <c r="U1641" s="28"/>
      <c r="V1641" s="30" t="s">
        <v>113</v>
      </c>
      <c r="W1641" s="30" t="s">
        <v>113</v>
      </c>
      <c r="X1641" s="30">
        <v>3</v>
      </c>
      <c r="Y1641" s="30" t="s">
        <v>113</v>
      </c>
      <c r="Z1641" s="30">
        <v>5</v>
      </c>
      <c r="AA1641" s="30">
        <v>6</v>
      </c>
      <c r="AB1641" s="30">
        <v>7</v>
      </c>
      <c r="AC1641" s="30" t="s">
        <v>113</v>
      </c>
      <c r="AD1641" s="30" t="s">
        <v>113</v>
      </c>
      <c r="AE1641" s="30" t="s">
        <v>113</v>
      </c>
      <c r="AF1641" s="30" t="s">
        <v>113</v>
      </c>
      <c r="AG1641" s="30" t="s">
        <v>113</v>
      </c>
      <c r="AH1641" s="30" t="s">
        <v>113</v>
      </c>
      <c r="AI1641" s="30" t="s">
        <v>113</v>
      </c>
      <c r="AJ1641" s="30" t="s">
        <v>113</v>
      </c>
      <c r="AK1641" s="30" t="s">
        <v>113</v>
      </c>
      <c r="AL1641" s="30" t="s">
        <v>113</v>
      </c>
      <c r="AM1641" s="30">
        <v>0</v>
      </c>
      <c r="AN1641" s="30">
        <v>24</v>
      </c>
      <c r="AO1641" s="30">
        <v>0</v>
      </c>
      <c r="AP1641" s="30">
        <v>7</v>
      </c>
      <c r="AQ1641" s="31">
        <v>7</v>
      </c>
      <c r="AR1641" s="31">
        <v>6</v>
      </c>
      <c r="AS1641" s="31">
        <v>6</v>
      </c>
      <c r="AT1641" s="32">
        <v>6</v>
      </c>
      <c r="AU1641" s="32">
        <v>6</v>
      </c>
      <c r="AV1641" s="32">
        <v>6</v>
      </c>
      <c r="AW1641" s="32">
        <v>6</v>
      </c>
      <c r="AX1641" s="32">
        <v>0</v>
      </c>
      <c r="AY1641" s="32">
        <v>6</v>
      </c>
      <c r="AZ1641" s="32">
        <v>6</v>
      </c>
      <c r="BA1641" s="32">
        <v>6</v>
      </c>
      <c r="BB1641" s="32">
        <v>6</v>
      </c>
      <c r="BC1641" s="32">
        <v>0</v>
      </c>
      <c r="BD1641" s="33">
        <v>7.2</v>
      </c>
      <c r="BE1641" s="33">
        <v>7.2</v>
      </c>
      <c r="BF1641" s="33">
        <v>6</v>
      </c>
      <c r="BG1641" s="33">
        <v>6</v>
      </c>
      <c r="BH1641" s="33">
        <v>6</v>
      </c>
      <c r="BI1641" s="33">
        <v>6</v>
      </c>
      <c r="BJ1641" s="34">
        <v>6</v>
      </c>
      <c r="BK1641" s="35">
        <v>6</v>
      </c>
      <c r="BL1641" t="str">
        <f>IF(BY1641&gt;LARGE(BZ1641:$CK1641,1),1,"")</f>
        <v/>
      </c>
      <c r="BM1641" t="str">
        <f>IF(BZ1641&gt;LARGE(CA1641:$CK1641,1),2,"")</f>
        <v/>
      </c>
      <c r="BN1641" t="str">
        <f>IF(CA1641&gt;LARGE(CB1641:$CK1641,1),2.2,"")</f>
        <v/>
      </c>
      <c r="BO1641" t="str">
        <f>IF(CB1641&gt;LARGE(CC1641:$CK1641,1),3,"")</f>
        <v/>
      </c>
      <c r="BP1641" t="str">
        <f>IF(CC1641&gt;LARGE(CD1641:$CK1641,1),3.2,"")</f>
        <v/>
      </c>
      <c r="BQ1641" t="str">
        <f>IF(CD1641&gt;LARGE(CE1641:$CK1641,1),4,"")</f>
        <v/>
      </c>
      <c r="BR1641" t="str">
        <f>IF(CE1641&gt;LARGE(CF1641:$CK1641,1),4.2,"")</f>
        <v/>
      </c>
      <c r="BS1641" t="str">
        <f>IF(CF1641&gt;LARGE(CG1641:$CK1641,1),5,"")</f>
        <v/>
      </c>
      <c r="BT1641" t="str">
        <f>IF(CG1641&gt;LARGE(CH1641:$CK1641,1),5.2,"")</f>
        <v/>
      </c>
      <c r="BU1641">
        <f>IF(CH1641&gt;LARGE(CI1641:$CK1641,1),6,"")</f>
        <v>6</v>
      </c>
      <c r="BV1641" t="str">
        <f>IF(CI1641&gt;LARGE(CJ1641:$CK1641,1),6.2,"")</f>
        <v/>
      </c>
      <c r="BW1641" t="str">
        <f>IF(CJ1641&gt;LARGE(CK1641:$CK1641,1),7,"")</f>
        <v/>
      </c>
      <c r="BX1641" t="str">
        <f t="shared" si="426"/>
        <v/>
      </c>
      <c r="BY1641" s="36">
        <f t="shared" si="427"/>
        <v>0</v>
      </c>
      <c r="BZ1641" s="36">
        <f t="shared" si="428"/>
        <v>0</v>
      </c>
      <c r="CA1641">
        <f t="shared" si="429"/>
        <v>0</v>
      </c>
      <c r="CB1641" s="36">
        <f t="shared" si="430"/>
        <v>0</v>
      </c>
      <c r="CC1641">
        <f t="shared" si="431"/>
        <v>0</v>
      </c>
      <c r="CD1641" s="36">
        <f t="shared" si="432"/>
        <v>0</v>
      </c>
      <c r="CE1641">
        <f t="shared" si="433"/>
        <v>0</v>
      </c>
      <c r="CF1641" s="36">
        <f t="shared" si="434"/>
        <v>0</v>
      </c>
      <c r="CG1641">
        <f t="shared" si="435"/>
        <v>0</v>
      </c>
      <c r="CH1641" s="36">
        <f t="shared" si="436"/>
        <v>8</v>
      </c>
      <c r="CI1641">
        <f t="shared" si="437"/>
        <v>0</v>
      </c>
      <c r="CJ1641" s="36">
        <f t="shared" si="438"/>
        <v>0</v>
      </c>
      <c r="CK1641">
        <f t="shared" si="439"/>
        <v>0</v>
      </c>
      <c r="DG1641" s="70">
        <f t="shared" si="440"/>
        <v>8</v>
      </c>
      <c r="DH1641" t="str">
        <f t="shared" si="441"/>
        <v/>
      </c>
    </row>
    <row r="1642" spans="1:112" x14ac:dyDescent="0.25">
      <c r="A1642" s="23">
        <v>144011</v>
      </c>
      <c r="B1642" s="24" t="s">
        <v>1269</v>
      </c>
      <c r="C1642" s="24" t="s">
        <v>2136</v>
      </c>
      <c r="D1642" s="25" t="s">
        <v>2116</v>
      </c>
      <c r="E1642" s="26"/>
      <c r="F1642" s="27"/>
      <c r="G1642" s="27"/>
      <c r="H1642" s="27"/>
      <c r="I1642" s="27"/>
      <c r="J1642" s="27"/>
      <c r="K1642" s="27"/>
      <c r="L1642" s="27"/>
      <c r="M1642" s="27"/>
      <c r="N1642" s="26"/>
      <c r="O1642" s="27"/>
      <c r="P1642" s="27" t="s">
        <v>113</v>
      </c>
      <c r="Q1642" s="28"/>
      <c r="R1642" s="28"/>
      <c r="S1642" s="28"/>
      <c r="T1642" s="29"/>
      <c r="U1642" s="28"/>
      <c r="V1642" s="30" t="s">
        <v>113</v>
      </c>
      <c r="W1642" s="30" t="s">
        <v>113</v>
      </c>
      <c r="X1642" s="30">
        <v>3</v>
      </c>
      <c r="Y1642" s="30" t="s">
        <v>113</v>
      </c>
      <c r="Z1642" s="30">
        <v>5</v>
      </c>
      <c r="AA1642" s="30">
        <v>6</v>
      </c>
      <c r="AB1642" s="30">
        <v>7</v>
      </c>
      <c r="AC1642" s="30" t="s">
        <v>113</v>
      </c>
      <c r="AD1642" s="30" t="s">
        <v>113</v>
      </c>
      <c r="AE1642" s="30" t="s">
        <v>113</v>
      </c>
      <c r="AF1642" s="30" t="s">
        <v>113</v>
      </c>
      <c r="AG1642" s="30" t="s">
        <v>113</v>
      </c>
      <c r="AH1642" s="30" t="s">
        <v>113</v>
      </c>
      <c r="AI1642" s="30" t="s">
        <v>113</v>
      </c>
      <c r="AJ1642" s="30" t="s">
        <v>113</v>
      </c>
      <c r="AK1642" s="30" t="s">
        <v>113</v>
      </c>
      <c r="AL1642" s="30" t="s">
        <v>113</v>
      </c>
      <c r="AM1642" s="30">
        <v>0</v>
      </c>
      <c r="AN1642" s="30">
        <v>24</v>
      </c>
      <c r="AO1642" s="30">
        <v>0</v>
      </c>
      <c r="AP1642" s="30">
        <v>7</v>
      </c>
      <c r="AQ1642" s="31" t="s">
        <v>113</v>
      </c>
      <c r="AR1642" s="31" t="s">
        <v>113</v>
      </c>
      <c r="AS1642" s="31" t="s">
        <v>113</v>
      </c>
      <c r="AT1642" s="32">
        <v>0</v>
      </c>
      <c r="AU1642" s="32">
        <v>0</v>
      </c>
      <c r="AV1642" s="32">
        <v>0</v>
      </c>
      <c r="AW1642" s="32">
        <v>0</v>
      </c>
      <c r="AX1642" s="32">
        <v>0</v>
      </c>
      <c r="AY1642" s="32">
        <v>0</v>
      </c>
      <c r="AZ1642" s="32">
        <v>0</v>
      </c>
      <c r="BA1642" s="32">
        <v>0</v>
      </c>
      <c r="BB1642" s="32">
        <v>0</v>
      </c>
      <c r="BC1642" s="32">
        <v>0</v>
      </c>
      <c r="BD1642" s="33">
        <v>7.2</v>
      </c>
      <c r="BE1642" s="33">
        <v>7.2</v>
      </c>
      <c r="BF1642" s="33">
        <v>7.2</v>
      </c>
      <c r="BG1642" s="33">
        <v>7.2</v>
      </c>
      <c r="BH1642" s="33">
        <v>7.2</v>
      </c>
      <c r="BI1642" s="33">
        <v>7.2</v>
      </c>
      <c r="BJ1642" s="34" t="s">
        <v>113</v>
      </c>
      <c r="BK1642" s="35" t="s">
        <v>113</v>
      </c>
      <c r="BL1642" t="str">
        <f>IF(BY1642&gt;LARGE(BZ1642:$CK1642,1),1,"")</f>
        <v/>
      </c>
      <c r="BM1642" t="str">
        <f>IF(BZ1642&gt;LARGE(CA1642:$CK1642,1),2,"")</f>
        <v/>
      </c>
      <c r="BN1642" t="str">
        <f>IF(CA1642&gt;LARGE(CB1642:$CK1642,1),2.2,"")</f>
        <v/>
      </c>
      <c r="BO1642" t="str">
        <f>IF(CB1642&gt;LARGE(CC1642:$CK1642,1),3,"")</f>
        <v/>
      </c>
      <c r="BP1642" t="str">
        <f>IF(CC1642&gt;LARGE(CD1642:$CK1642,1),3.2,"")</f>
        <v/>
      </c>
      <c r="BQ1642" t="str">
        <f>IF(CD1642&gt;LARGE(CE1642:$CK1642,1),4,"")</f>
        <v/>
      </c>
      <c r="BR1642" t="str">
        <f>IF(CE1642&gt;LARGE(CF1642:$CK1642,1),4.2,"")</f>
        <v/>
      </c>
      <c r="BS1642" t="str">
        <f>IF(CF1642&gt;LARGE(CG1642:$CK1642,1),5,"")</f>
        <v/>
      </c>
      <c r="BT1642" t="str">
        <f>IF(CG1642&gt;LARGE(CH1642:$CK1642,1),5.2,"")</f>
        <v/>
      </c>
      <c r="BU1642" t="str">
        <f>IF(CH1642&gt;LARGE(CI1642:$CK1642,1),6,"")</f>
        <v/>
      </c>
      <c r="BV1642" t="str">
        <f>IF(CI1642&gt;LARGE(CJ1642:$CK1642,1),6.2,"")</f>
        <v/>
      </c>
      <c r="BW1642" t="str">
        <f>IF(CJ1642&gt;LARGE(CK1642:$CK1642,1),7,"")</f>
        <v/>
      </c>
      <c r="BX1642" t="str">
        <f t="shared" si="426"/>
        <v/>
      </c>
      <c r="BY1642" s="36">
        <f t="shared" si="427"/>
        <v>0</v>
      </c>
      <c r="BZ1642" s="36">
        <f t="shared" si="428"/>
        <v>0</v>
      </c>
      <c r="CA1642">
        <f t="shared" si="429"/>
        <v>0</v>
      </c>
      <c r="CB1642" s="36">
        <f t="shared" si="430"/>
        <v>0</v>
      </c>
      <c r="CC1642">
        <f t="shared" si="431"/>
        <v>0</v>
      </c>
      <c r="CD1642" s="36">
        <f t="shared" si="432"/>
        <v>0</v>
      </c>
      <c r="CE1642">
        <f t="shared" si="433"/>
        <v>0</v>
      </c>
      <c r="CF1642" s="36">
        <f t="shared" si="434"/>
        <v>0</v>
      </c>
      <c r="CG1642">
        <f t="shared" si="435"/>
        <v>0</v>
      </c>
      <c r="CH1642" s="36">
        <f t="shared" si="436"/>
        <v>0</v>
      </c>
      <c r="CI1642">
        <f t="shared" si="437"/>
        <v>0</v>
      </c>
      <c r="CJ1642" s="36">
        <f t="shared" si="438"/>
        <v>0</v>
      </c>
      <c r="CK1642">
        <f t="shared" si="439"/>
        <v>0</v>
      </c>
      <c r="DG1642" s="70">
        <f t="shared" si="440"/>
        <v>0</v>
      </c>
      <c r="DH1642" t="str">
        <f t="shared" si="441"/>
        <v/>
      </c>
    </row>
    <row r="1643" spans="1:112" x14ac:dyDescent="0.25">
      <c r="A1643" s="23">
        <v>147217</v>
      </c>
      <c r="B1643" s="24" t="s">
        <v>2137</v>
      </c>
      <c r="C1643" s="24" t="s">
        <v>616</v>
      </c>
      <c r="D1643" s="25" t="s">
        <v>2116</v>
      </c>
      <c r="E1643" s="26"/>
      <c r="F1643" s="27"/>
      <c r="G1643" s="27"/>
      <c r="H1643" s="27"/>
      <c r="I1643" s="27"/>
      <c r="J1643" s="27"/>
      <c r="K1643" s="27"/>
      <c r="L1643" s="27"/>
      <c r="M1643" s="27"/>
      <c r="N1643" s="26"/>
      <c r="O1643" s="27"/>
      <c r="P1643" s="27" t="s">
        <v>113</v>
      </c>
      <c r="Q1643" s="28"/>
      <c r="R1643" s="28"/>
      <c r="S1643" s="28"/>
      <c r="T1643" s="29"/>
      <c r="U1643" s="28"/>
      <c r="V1643" s="30" t="s">
        <v>113</v>
      </c>
      <c r="W1643" s="30" t="s">
        <v>113</v>
      </c>
      <c r="X1643" s="30">
        <v>3</v>
      </c>
      <c r="Y1643" s="30" t="s">
        <v>113</v>
      </c>
      <c r="Z1643" s="30">
        <v>5</v>
      </c>
      <c r="AA1643" s="30">
        <v>6</v>
      </c>
      <c r="AB1643" s="30">
        <v>7</v>
      </c>
      <c r="AC1643" s="30" t="s">
        <v>113</v>
      </c>
      <c r="AD1643" s="30" t="s">
        <v>113</v>
      </c>
      <c r="AE1643" s="30" t="s">
        <v>113</v>
      </c>
      <c r="AF1643" s="30" t="s">
        <v>113</v>
      </c>
      <c r="AG1643" s="30" t="s">
        <v>113</v>
      </c>
      <c r="AH1643" s="30" t="s">
        <v>113</v>
      </c>
      <c r="AI1643" s="30" t="s">
        <v>113</v>
      </c>
      <c r="AJ1643" s="30" t="s">
        <v>113</v>
      </c>
      <c r="AK1643" s="30" t="s">
        <v>113</v>
      </c>
      <c r="AL1643" s="30" t="s">
        <v>113</v>
      </c>
      <c r="AM1643" s="30">
        <v>0</v>
      </c>
      <c r="AN1643" s="30">
        <v>24</v>
      </c>
      <c r="AO1643" s="30">
        <v>0</v>
      </c>
      <c r="AP1643" s="30">
        <v>7</v>
      </c>
      <c r="AQ1643" s="31" t="s">
        <v>113</v>
      </c>
      <c r="AR1643" s="31">
        <v>7</v>
      </c>
      <c r="AS1643" s="31">
        <v>7</v>
      </c>
      <c r="AT1643" s="32">
        <v>7.2</v>
      </c>
      <c r="AU1643" s="32">
        <v>7.2</v>
      </c>
      <c r="AV1643" s="32">
        <v>7.2</v>
      </c>
      <c r="AW1643" s="32">
        <v>0</v>
      </c>
      <c r="AX1643" s="32">
        <v>7.2</v>
      </c>
      <c r="AY1643" s="32">
        <v>7.2</v>
      </c>
      <c r="AZ1643" s="32">
        <v>0</v>
      </c>
      <c r="BA1643" s="32">
        <v>7.2</v>
      </c>
      <c r="BB1643" s="32">
        <v>0</v>
      </c>
      <c r="BC1643" s="32">
        <v>7.2</v>
      </c>
      <c r="BD1643" s="33">
        <v>7.2</v>
      </c>
      <c r="BE1643" s="33">
        <v>7.2</v>
      </c>
      <c r="BF1643" s="33">
        <v>7.2</v>
      </c>
      <c r="BG1643" s="33">
        <v>7.2</v>
      </c>
      <c r="BH1643" s="33">
        <v>7.2</v>
      </c>
      <c r="BI1643" s="33">
        <v>7.2</v>
      </c>
      <c r="BJ1643" s="34">
        <v>7.2</v>
      </c>
      <c r="BK1643" s="35">
        <v>7</v>
      </c>
      <c r="BL1643" t="str">
        <f>IF(BY1643&gt;LARGE(BZ1643:$CK1643,1),1,"")</f>
        <v/>
      </c>
      <c r="BM1643" t="str">
        <f>IF(BZ1643&gt;LARGE(CA1643:$CK1643,1),2,"")</f>
        <v/>
      </c>
      <c r="BN1643" t="str">
        <f>IF(CA1643&gt;LARGE(CB1643:$CK1643,1),2.2,"")</f>
        <v/>
      </c>
      <c r="BO1643" t="str">
        <f>IF(CB1643&gt;LARGE(CC1643:$CK1643,1),3,"")</f>
        <v/>
      </c>
      <c r="BP1643" t="str">
        <f>IF(CC1643&gt;LARGE(CD1643:$CK1643,1),3.2,"")</f>
        <v/>
      </c>
      <c r="BQ1643" t="str">
        <f>IF(CD1643&gt;LARGE(CE1643:$CK1643,1),4,"")</f>
        <v/>
      </c>
      <c r="BR1643" t="str">
        <f>IF(CE1643&gt;LARGE(CF1643:$CK1643,1),4.2,"")</f>
        <v/>
      </c>
      <c r="BS1643" t="str">
        <f>IF(CF1643&gt;LARGE(CG1643:$CK1643,1),5,"")</f>
        <v/>
      </c>
      <c r="BT1643" t="str">
        <f>IF(CG1643&gt;LARGE(CH1643:$CK1643,1),5.2,"")</f>
        <v/>
      </c>
      <c r="BU1643" t="str">
        <f>IF(CH1643&gt;LARGE(CI1643:$CK1643,1),6,"")</f>
        <v/>
      </c>
      <c r="BV1643" t="str">
        <f>IF(CI1643&gt;LARGE(CJ1643:$CK1643,1),6.2,"")</f>
        <v/>
      </c>
      <c r="BW1643" t="str">
        <f>IF(CJ1643&gt;LARGE(CK1643:$CK1643,1),7,"")</f>
        <v/>
      </c>
      <c r="BX1643">
        <f t="shared" si="426"/>
        <v>7.2</v>
      </c>
      <c r="BY1643" s="36">
        <f t="shared" si="427"/>
        <v>0</v>
      </c>
      <c r="BZ1643" s="36">
        <f t="shared" si="428"/>
        <v>0</v>
      </c>
      <c r="CA1643">
        <f t="shared" si="429"/>
        <v>0</v>
      </c>
      <c r="CB1643" s="36">
        <f t="shared" si="430"/>
        <v>0</v>
      </c>
      <c r="CC1643">
        <f t="shared" si="431"/>
        <v>0</v>
      </c>
      <c r="CD1643" s="36">
        <f t="shared" si="432"/>
        <v>0</v>
      </c>
      <c r="CE1643">
        <f t="shared" si="433"/>
        <v>0</v>
      </c>
      <c r="CF1643" s="36">
        <f t="shared" si="434"/>
        <v>0</v>
      </c>
      <c r="CG1643">
        <f t="shared" si="435"/>
        <v>0</v>
      </c>
      <c r="CH1643" s="36">
        <f t="shared" si="436"/>
        <v>0</v>
      </c>
      <c r="CI1643">
        <f t="shared" si="437"/>
        <v>0</v>
      </c>
      <c r="CJ1643" s="36">
        <f t="shared" si="438"/>
        <v>0</v>
      </c>
      <c r="CK1643">
        <f t="shared" si="439"/>
        <v>7</v>
      </c>
      <c r="DG1643" s="70">
        <f t="shared" si="440"/>
        <v>7</v>
      </c>
      <c r="DH1643">
        <f t="shared" si="441"/>
        <v>7</v>
      </c>
    </row>
    <row r="1644" spans="1:112" x14ac:dyDescent="0.25">
      <c r="A1644" s="23">
        <v>58527</v>
      </c>
      <c r="B1644" s="24" t="s">
        <v>532</v>
      </c>
      <c r="C1644" s="24" t="s">
        <v>158</v>
      </c>
      <c r="D1644" s="25" t="s">
        <v>2116</v>
      </c>
      <c r="E1644" s="26"/>
      <c r="F1644" s="27"/>
      <c r="G1644" s="27"/>
      <c r="H1644" s="27"/>
      <c r="I1644" s="27"/>
      <c r="J1644" s="27"/>
      <c r="K1644" s="27"/>
      <c r="L1644" s="27"/>
      <c r="M1644" s="27">
        <v>6</v>
      </c>
      <c r="N1644" s="26">
        <v>5</v>
      </c>
      <c r="O1644" s="27">
        <v>5</v>
      </c>
      <c r="P1644" s="27">
        <v>5</v>
      </c>
      <c r="Q1644" s="28"/>
      <c r="R1644" s="28"/>
      <c r="S1644" s="28"/>
      <c r="T1644" s="29"/>
      <c r="U1644" s="28"/>
      <c r="V1644" s="30" t="s">
        <v>113</v>
      </c>
      <c r="W1644" s="30" t="s">
        <v>113</v>
      </c>
      <c r="X1644" s="30">
        <v>3</v>
      </c>
      <c r="Y1644" s="30" t="s">
        <v>113</v>
      </c>
      <c r="Z1644" s="30">
        <v>5</v>
      </c>
      <c r="AA1644" s="30">
        <v>6</v>
      </c>
      <c r="AB1644" s="30">
        <v>7</v>
      </c>
      <c r="AC1644" s="30" t="s">
        <v>113</v>
      </c>
      <c r="AD1644" s="30" t="s">
        <v>113</v>
      </c>
      <c r="AE1644" s="30" t="s">
        <v>113</v>
      </c>
      <c r="AF1644" s="30" t="s">
        <v>113</v>
      </c>
      <c r="AG1644" s="30" t="s">
        <v>113</v>
      </c>
      <c r="AH1644" s="30" t="s">
        <v>113</v>
      </c>
      <c r="AI1644" s="30" t="s">
        <v>113</v>
      </c>
      <c r="AJ1644" s="30" t="s">
        <v>113</v>
      </c>
      <c r="AK1644" s="30" t="s">
        <v>113</v>
      </c>
      <c r="AL1644" s="30" t="s">
        <v>113</v>
      </c>
      <c r="AM1644" s="30">
        <v>0</v>
      </c>
      <c r="AN1644" s="30">
        <v>24</v>
      </c>
      <c r="AO1644" s="30">
        <v>1</v>
      </c>
      <c r="AP1644" s="30">
        <v>6</v>
      </c>
      <c r="AQ1644" s="31">
        <v>5</v>
      </c>
      <c r="AR1644" s="31">
        <v>5</v>
      </c>
      <c r="AS1644" s="31">
        <v>5</v>
      </c>
      <c r="AT1644" s="32">
        <v>0</v>
      </c>
      <c r="AU1644" s="32">
        <v>0</v>
      </c>
      <c r="AV1644" s="32">
        <v>0</v>
      </c>
      <c r="AW1644" s="32">
        <v>0</v>
      </c>
      <c r="AX1644" s="32">
        <v>0</v>
      </c>
      <c r="AY1644" s="32">
        <v>0</v>
      </c>
      <c r="AZ1644" s="32">
        <v>0</v>
      </c>
      <c r="BA1644" s="32">
        <v>0</v>
      </c>
      <c r="BB1644" s="32">
        <v>0</v>
      </c>
      <c r="BC1644" s="32">
        <v>0</v>
      </c>
      <c r="BD1644" s="33">
        <v>7.2</v>
      </c>
      <c r="BE1644" s="33">
        <v>7.2</v>
      </c>
      <c r="BF1644" s="33">
        <v>7.2</v>
      </c>
      <c r="BG1644" s="33">
        <v>7.2</v>
      </c>
      <c r="BH1644" s="33">
        <v>7.2</v>
      </c>
      <c r="BI1644" s="33">
        <v>7.2</v>
      </c>
      <c r="BJ1644" s="34" t="s">
        <v>113</v>
      </c>
      <c r="BK1644" s="35" t="s">
        <v>113</v>
      </c>
      <c r="BL1644" t="str">
        <f>IF(BY1644&gt;LARGE(BZ1644:$CK1644,1),1,"")</f>
        <v/>
      </c>
      <c r="BM1644" t="str">
        <f>IF(BZ1644&gt;LARGE(CA1644:$CK1644,1),2,"")</f>
        <v/>
      </c>
      <c r="BN1644" t="str">
        <f>IF(CA1644&gt;LARGE(CB1644:$CK1644,1),2.2,"")</f>
        <v/>
      </c>
      <c r="BO1644" t="str">
        <f>IF(CB1644&gt;LARGE(CC1644:$CK1644,1),3,"")</f>
        <v/>
      </c>
      <c r="BP1644" t="str">
        <f>IF(CC1644&gt;LARGE(CD1644:$CK1644,1),3.2,"")</f>
        <v/>
      </c>
      <c r="BQ1644" t="str">
        <f>IF(CD1644&gt;LARGE(CE1644:$CK1644,1),4,"")</f>
        <v/>
      </c>
      <c r="BR1644" t="str">
        <f>IF(CE1644&gt;LARGE(CF1644:$CK1644,1),4.2,"")</f>
        <v/>
      </c>
      <c r="BS1644" t="str">
        <f>IF(CF1644&gt;LARGE(CG1644:$CK1644,1),5,"")</f>
        <v/>
      </c>
      <c r="BT1644" t="str">
        <f>IF(CG1644&gt;LARGE(CH1644:$CK1644,1),5.2,"")</f>
        <v/>
      </c>
      <c r="BU1644" t="str">
        <f>IF(CH1644&gt;LARGE(CI1644:$CK1644,1),6,"")</f>
        <v/>
      </c>
      <c r="BV1644" t="str">
        <f>IF(CI1644&gt;LARGE(CJ1644:$CK1644,1),6.2,"")</f>
        <v/>
      </c>
      <c r="BW1644" t="str">
        <f>IF(CJ1644&gt;LARGE(CK1644:$CK1644,1),7,"")</f>
        <v/>
      </c>
      <c r="BX1644" t="str">
        <f t="shared" si="426"/>
        <v/>
      </c>
      <c r="BY1644" s="36">
        <f t="shared" si="427"/>
        <v>0</v>
      </c>
      <c r="BZ1644" s="36">
        <f t="shared" si="428"/>
        <v>0</v>
      </c>
      <c r="CA1644">
        <f t="shared" si="429"/>
        <v>0</v>
      </c>
      <c r="CB1644" s="36">
        <f t="shared" si="430"/>
        <v>0</v>
      </c>
      <c r="CC1644">
        <f t="shared" si="431"/>
        <v>0</v>
      </c>
      <c r="CD1644" s="36">
        <f t="shared" si="432"/>
        <v>0</v>
      </c>
      <c r="CE1644">
        <f t="shared" si="433"/>
        <v>0</v>
      </c>
      <c r="CF1644" s="36">
        <f t="shared" si="434"/>
        <v>0</v>
      </c>
      <c r="CG1644">
        <f t="shared" si="435"/>
        <v>0</v>
      </c>
      <c r="CH1644" s="36">
        <f t="shared" si="436"/>
        <v>0</v>
      </c>
      <c r="CI1644">
        <f t="shared" si="437"/>
        <v>0</v>
      </c>
      <c r="CJ1644" s="36">
        <f t="shared" si="438"/>
        <v>0</v>
      </c>
      <c r="CK1644">
        <f t="shared" si="439"/>
        <v>0</v>
      </c>
      <c r="DG1644" s="70">
        <f t="shared" si="440"/>
        <v>0</v>
      </c>
      <c r="DH1644" t="str">
        <f t="shared" si="441"/>
        <v/>
      </c>
    </row>
    <row r="1645" spans="1:112" x14ac:dyDescent="0.25">
      <c r="A1645" s="23">
        <v>40229</v>
      </c>
      <c r="B1645" s="24" t="s">
        <v>2138</v>
      </c>
      <c r="C1645" s="24" t="s">
        <v>1442</v>
      </c>
      <c r="D1645" s="25" t="s">
        <v>2116</v>
      </c>
      <c r="E1645" s="26"/>
      <c r="F1645" s="27"/>
      <c r="G1645" s="27"/>
      <c r="H1645" s="27"/>
      <c r="I1645" s="27"/>
      <c r="J1645" s="27"/>
      <c r="K1645" s="27">
        <v>6</v>
      </c>
      <c r="L1645" s="27">
        <v>4</v>
      </c>
      <c r="M1645" s="27">
        <v>5</v>
      </c>
      <c r="N1645" s="26">
        <v>6</v>
      </c>
      <c r="O1645" s="27">
        <v>6</v>
      </c>
      <c r="P1645" s="27">
        <v>6</v>
      </c>
      <c r="Q1645" s="28"/>
      <c r="R1645" s="28"/>
      <c r="S1645" s="28"/>
      <c r="T1645" s="29"/>
      <c r="U1645" s="28"/>
      <c r="V1645" s="30" t="s">
        <v>113</v>
      </c>
      <c r="W1645" s="30" t="s">
        <v>113</v>
      </c>
      <c r="X1645" s="30">
        <v>3</v>
      </c>
      <c r="Y1645" s="30" t="s">
        <v>113</v>
      </c>
      <c r="Z1645" s="30">
        <v>5</v>
      </c>
      <c r="AA1645" s="30">
        <v>6</v>
      </c>
      <c r="AB1645" s="30">
        <v>7</v>
      </c>
      <c r="AC1645" s="30" t="s">
        <v>113</v>
      </c>
      <c r="AD1645" s="30" t="s">
        <v>113</v>
      </c>
      <c r="AE1645" s="30" t="s">
        <v>113</v>
      </c>
      <c r="AF1645" s="30" t="s">
        <v>113</v>
      </c>
      <c r="AG1645" s="30" t="s">
        <v>113</v>
      </c>
      <c r="AH1645" s="30" t="s">
        <v>113</v>
      </c>
      <c r="AI1645" s="30" t="s">
        <v>113</v>
      </c>
      <c r="AJ1645" s="30" t="s">
        <v>113</v>
      </c>
      <c r="AK1645" s="30" t="s">
        <v>113</v>
      </c>
      <c r="AL1645" s="30" t="s">
        <v>113</v>
      </c>
      <c r="AM1645" s="30">
        <v>0</v>
      </c>
      <c r="AN1645" s="30">
        <v>24</v>
      </c>
      <c r="AO1645" s="30">
        <v>0</v>
      </c>
      <c r="AP1645" s="30">
        <v>7</v>
      </c>
      <c r="AQ1645" s="31">
        <v>6</v>
      </c>
      <c r="AR1645" s="31">
        <v>6</v>
      </c>
      <c r="AS1645" s="31">
        <v>6</v>
      </c>
      <c r="AT1645" s="32">
        <v>0</v>
      </c>
      <c r="AU1645" s="32">
        <v>0</v>
      </c>
      <c r="AV1645" s="32">
        <v>0</v>
      </c>
      <c r="AW1645" s="32">
        <v>0</v>
      </c>
      <c r="AX1645" s="32">
        <v>0</v>
      </c>
      <c r="AY1645" s="32">
        <v>0</v>
      </c>
      <c r="AZ1645" s="32">
        <v>0</v>
      </c>
      <c r="BA1645" s="32">
        <v>0</v>
      </c>
      <c r="BB1645" s="32">
        <v>0</v>
      </c>
      <c r="BC1645" s="32">
        <v>0</v>
      </c>
      <c r="BD1645" s="33">
        <v>7.2</v>
      </c>
      <c r="BE1645" s="33">
        <v>7.2</v>
      </c>
      <c r="BF1645" s="33">
        <v>7.2</v>
      </c>
      <c r="BG1645" s="33">
        <v>7.2</v>
      </c>
      <c r="BH1645" s="33">
        <v>7.2</v>
      </c>
      <c r="BI1645" s="33">
        <v>7.2</v>
      </c>
      <c r="BJ1645" s="34" t="s">
        <v>113</v>
      </c>
      <c r="BK1645" s="35" t="s">
        <v>113</v>
      </c>
      <c r="BL1645" t="str">
        <f>IF(BY1645&gt;LARGE(BZ1645:$CK1645,1),1,"")</f>
        <v/>
      </c>
      <c r="BM1645" t="str">
        <f>IF(BZ1645&gt;LARGE(CA1645:$CK1645,1),2,"")</f>
        <v/>
      </c>
      <c r="BN1645" t="str">
        <f>IF(CA1645&gt;LARGE(CB1645:$CK1645,1),2.2,"")</f>
        <v/>
      </c>
      <c r="BO1645" t="str">
        <f>IF(CB1645&gt;LARGE(CC1645:$CK1645,1),3,"")</f>
        <v/>
      </c>
      <c r="BP1645" t="str">
        <f>IF(CC1645&gt;LARGE(CD1645:$CK1645,1),3.2,"")</f>
        <v/>
      </c>
      <c r="BQ1645" t="str">
        <f>IF(CD1645&gt;LARGE(CE1645:$CK1645,1),4,"")</f>
        <v/>
      </c>
      <c r="BR1645" t="str">
        <f>IF(CE1645&gt;LARGE(CF1645:$CK1645,1),4.2,"")</f>
        <v/>
      </c>
      <c r="BS1645" t="str">
        <f>IF(CF1645&gt;LARGE(CG1645:$CK1645,1),5,"")</f>
        <v/>
      </c>
      <c r="BT1645" t="str">
        <f>IF(CG1645&gt;LARGE(CH1645:$CK1645,1),5.2,"")</f>
        <v/>
      </c>
      <c r="BU1645" t="str">
        <f>IF(CH1645&gt;LARGE(CI1645:$CK1645,1),6,"")</f>
        <v/>
      </c>
      <c r="BV1645" t="str">
        <f>IF(CI1645&gt;LARGE(CJ1645:$CK1645,1),6.2,"")</f>
        <v/>
      </c>
      <c r="BW1645" t="str">
        <f>IF(CJ1645&gt;LARGE(CK1645:$CK1645,1),7,"")</f>
        <v/>
      </c>
      <c r="BX1645" t="str">
        <f t="shared" si="426"/>
        <v/>
      </c>
      <c r="BY1645" s="36">
        <f t="shared" si="427"/>
        <v>0</v>
      </c>
      <c r="BZ1645" s="36">
        <f t="shared" si="428"/>
        <v>0</v>
      </c>
      <c r="CA1645">
        <f t="shared" si="429"/>
        <v>0</v>
      </c>
      <c r="CB1645" s="36">
        <f t="shared" si="430"/>
        <v>0</v>
      </c>
      <c r="CC1645">
        <f t="shared" si="431"/>
        <v>0</v>
      </c>
      <c r="CD1645" s="36">
        <f t="shared" si="432"/>
        <v>0</v>
      </c>
      <c r="CE1645">
        <f t="shared" si="433"/>
        <v>0</v>
      </c>
      <c r="CF1645" s="36">
        <f t="shared" si="434"/>
        <v>0</v>
      </c>
      <c r="CG1645">
        <f t="shared" si="435"/>
        <v>0</v>
      </c>
      <c r="CH1645" s="36">
        <f t="shared" si="436"/>
        <v>0</v>
      </c>
      <c r="CI1645">
        <f t="shared" si="437"/>
        <v>0</v>
      </c>
      <c r="CJ1645" s="36">
        <f t="shared" si="438"/>
        <v>0</v>
      </c>
      <c r="CK1645">
        <f t="shared" si="439"/>
        <v>0</v>
      </c>
      <c r="DG1645" s="70">
        <f t="shared" si="440"/>
        <v>0</v>
      </c>
      <c r="DH1645" t="str">
        <f t="shared" si="441"/>
        <v/>
      </c>
    </row>
    <row r="1646" spans="1:112" x14ac:dyDescent="0.25">
      <c r="A1646" s="40">
        <v>109530</v>
      </c>
      <c r="B1646" s="24" t="s">
        <v>2139</v>
      </c>
      <c r="C1646" s="24" t="s">
        <v>2140</v>
      </c>
      <c r="D1646" s="25" t="s">
        <v>2116</v>
      </c>
      <c r="E1646" s="26"/>
      <c r="F1646" s="27"/>
      <c r="G1646" s="27">
        <v>7</v>
      </c>
      <c r="H1646" s="27">
        <v>7</v>
      </c>
      <c r="I1646" s="27">
        <v>7</v>
      </c>
      <c r="J1646" s="27">
        <v>6</v>
      </c>
      <c r="K1646" s="27">
        <v>5</v>
      </c>
      <c r="L1646" s="27">
        <v>6</v>
      </c>
      <c r="M1646" s="27">
        <v>6</v>
      </c>
      <c r="N1646" s="26">
        <v>6</v>
      </c>
      <c r="O1646" s="27"/>
      <c r="P1646" s="27">
        <v>7</v>
      </c>
      <c r="Q1646" s="28"/>
      <c r="R1646" s="28"/>
      <c r="S1646" s="28"/>
      <c r="T1646" s="29"/>
      <c r="U1646" s="28"/>
      <c r="V1646" s="30" t="s">
        <v>113</v>
      </c>
      <c r="W1646" s="30" t="s">
        <v>113</v>
      </c>
      <c r="X1646" s="30">
        <v>3</v>
      </c>
      <c r="Y1646" s="30" t="s">
        <v>113</v>
      </c>
      <c r="Z1646" s="30">
        <v>5</v>
      </c>
      <c r="AA1646" s="30">
        <v>6</v>
      </c>
      <c r="AB1646" s="30">
        <v>7</v>
      </c>
      <c r="AC1646" s="30" t="s">
        <v>113</v>
      </c>
      <c r="AD1646" s="30" t="s">
        <v>113</v>
      </c>
      <c r="AE1646" s="30" t="s">
        <v>113</v>
      </c>
      <c r="AF1646" s="30" t="s">
        <v>113</v>
      </c>
      <c r="AG1646" s="30" t="s">
        <v>113</v>
      </c>
      <c r="AH1646" s="30" t="s">
        <v>113</v>
      </c>
      <c r="AI1646" s="30" t="s">
        <v>113</v>
      </c>
      <c r="AJ1646" s="30" t="s">
        <v>113</v>
      </c>
      <c r="AK1646" s="30" t="s">
        <v>113</v>
      </c>
      <c r="AL1646" s="30" t="s">
        <v>113</v>
      </c>
      <c r="AM1646" s="30">
        <v>0</v>
      </c>
      <c r="AN1646" s="30">
        <v>24</v>
      </c>
      <c r="AO1646" s="30">
        <v>0</v>
      </c>
      <c r="AP1646" s="30">
        <v>7</v>
      </c>
      <c r="AQ1646" s="31">
        <v>7</v>
      </c>
      <c r="AR1646" s="31">
        <v>7</v>
      </c>
      <c r="AS1646" s="31">
        <v>7</v>
      </c>
      <c r="AT1646" s="32">
        <v>7.2</v>
      </c>
      <c r="AU1646" s="32">
        <v>7.2</v>
      </c>
      <c r="AV1646" s="32">
        <v>7.2</v>
      </c>
      <c r="AW1646" s="32">
        <v>0</v>
      </c>
      <c r="AX1646" s="32">
        <v>7.2</v>
      </c>
      <c r="AY1646" s="32">
        <v>7.2</v>
      </c>
      <c r="AZ1646" s="32">
        <v>7.2</v>
      </c>
      <c r="BA1646" s="32">
        <v>7.2</v>
      </c>
      <c r="BB1646" s="32">
        <v>0</v>
      </c>
      <c r="BC1646" s="32">
        <v>7.2</v>
      </c>
      <c r="BD1646" s="33">
        <v>7.2</v>
      </c>
      <c r="BE1646" s="33">
        <v>7.2</v>
      </c>
      <c r="BF1646" s="33">
        <v>7.2</v>
      </c>
      <c r="BG1646" s="33">
        <v>7.2</v>
      </c>
      <c r="BH1646" s="33">
        <v>7.2</v>
      </c>
      <c r="BI1646" s="33">
        <v>7.2</v>
      </c>
      <c r="BJ1646" s="34">
        <v>7.2</v>
      </c>
      <c r="BK1646" s="35">
        <v>7</v>
      </c>
      <c r="BL1646" t="str">
        <f>IF(BY1646&gt;LARGE(BZ1646:$CK1646,1),1,"")</f>
        <v/>
      </c>
      <c r="BM1646" t="str">
        <f>IF(BZ1646&gt;LARGE(CA1646:$CK1646,1),2,"")</f>
        <v/>
      </c>
      <c r="BN1646" t="str">
        <f>IF(CA1646&gt;LARGE(CB1646:$CK1646,1),2.2,"")</f>
        <v/>
      </c>
      <c r="BO1646" t="str">
        <f>IF(CB1646&gt;LARGE(CC1646:$CK1646,1),3,"")</f>
        <v/>
      </c>
      <c r="BP1646" t="str">
        <f>IF(CC1646&gt;LARGE(CD1646:$CK1646,1),3.2,"")</f>
        <v/>
      </c>
      <c r="BQ1646" t="str">
        <f>IF(CD1646&gt;LARGE(CE1646:$CK1646,1),4,"")</f>
        <v/>
      </c>
      <c r="BR1646" t="str">
        <f>IF(CE1646&gt;LARGE(CF1646:$CK1646,1),4.2,"")</f>
        <v/>
      </c>
      <c r="BS1646" t="str">
        <f>IF(CF1646&gt;LARGE(CG1646:$CK1646,1),5,"")</f>
        <v/>
      </c>
      <c r="BT1646" t="str">
        <f>IF(CG1646&gt;LARGE(CH1646:$CK1646,1),5.2,"")</f>
        <v/>
      </c>
      <c r="BU1646" t="str">
        <f>IF(CH1646&gt;LARGE(CI1646:$CK1646,1),6,"")</f>
        <v/>
      </c>
      <c r="BV1646" t="str">
        <f>IF(CI1646&gt;LARGE(CJ1646:$CK1646,1),6.2,"")</f>
        <v/>
      </c>
      <c r="BW1646" t="str">
        <f>IF(CJ1646&gt;LARGE(CK1646:$CK1646,1),7,"")</f>
        <v/>
      </c>
      <c r="BX1646">
        <f t="shared" si="426"/>
        <v>7.2</v>
      </c>
      <c r="BY1646" s="36">
        <f t="shared" si="427"/>
        <v>0</v>
      </c>
      <c r="BZ1646" s="36">
        <f t="shared" si="428"/>
        <v>0</v>
      </c>
      <c r="CA1646">
        <f t="shared" si="429"/>
        <v>0</v>
      </c>
      <c r="CB1646" s="36">
        <f t="shared" si="430"/>
        <v>0</v>
      </c>
      <c r="CC1646">
        <f t="shared" si="431"/>
        <v>0</v>
      </c>
      <c r="CD1646" s="36">
        <f t="shared" si="432"/>
        <v>0</v>
      </c>
      <c r="CE1646">
        <f t="shared" si="433"/>
        <v>0</v>
      </c>
      <c r="CF1646" s="36">
        <f t="shared" si="434"/>
        <v>0</v>
      </c>
      <c r="CG1646">
        <f t="shared" si="435"/>
        <v>0</v>
      </c>
      <c r="CH1646" s="36">
        <f t="shared" si="436"/>
        <v>0</v>
      </c>
      <c r="CI1646">
        <f t="shared" si="437"/>
        <v>0</v>
      </c>
      <c r="CJ1646" s="36">
        <f t="shared" si="438"/>
        <v>0</v>
      </c>
      <c r="CK1646">
        <f t="shared" si="439"/>
        <v>8</v>
      </c>
      <c r="DG1646" s="70">
        <f t="shared" si="440"/>
        <v>8</v>
      </c>
      <c r="DH1646">
        <f t="shared" si="441"/>
        <v>7</v>
      </c>
    </row>
    <row r="1647" spans="1:112" x14ac:dyDescent="0.25">
      <c r="A1647" s="23">
        <v>51487</v>
      </c>
      <c r="B1647" s="24" t="s">
        <v>1135</v>
      </c>
      <c r="C1647" s="24" t="s">
        <v>1109</v>
      </c>
      <c r="D1647" s="25" t="s">
        <v>2116</v>
      </c>
      <c r="E1647" s="26">
        <v>6</v>
      </c>
      <c r="F1647" s="27">
        <v>6</v>
      </c>
      <c r="G1647" s="27">
        <v>6</v>
      </c>
      <c r="H1647" s="27"/>
      <c r="I1647" s="27">
        <v>7</v>
      </c>
      <c r="J1647" s="27">
        <v>6</v>
      </c>
      <c r="K1647" s="27">
        <v>7</v>
      </c>
      <c r="L1647" s="27">
        <v>7</v>
      </c>
      <c r="M1647" s="27">
        <v>7</v>
      </c>
      <c r="N1647" s="26">
        <v>7</v>
      </c>
      <c r="O1647" s="27"/>
      <c r="P1647" s="27">
        <v>7</v>
      </c>
      <c r="Q1647" s="28"/>
      <c r="R1647" s="28"/>
      <c r="S1647" s="28"/>
      <c r="T1647" s="29"/>
      <c r="U1647" s="28"/>
      <c r="V1647" s="30" t="s">
        <v>113</v>
      </c>
      <c r="W1647" s="30" t="s">
        <v>113</v>
      </c>
      <c r="X1647" s="30">
        <v>3</v>
      </c>
      <c r="Y1647" s="30" t="s">
        <v>113</v>
      </c>
      <c r="Z1647" s="30">
        <v>5</v>
      </c>
      <c r="AA1647" s="30">
        <v>6</v>
      </c>
      <c r="AB1647" s="30">
        <v>7</v>
      </c>
      <c r="AC1647" s="30" t="s">
        <v>113</v>
      </c>
      <c r="AD1647" s="30" t="s">
        <v>113</v>
      </c>
      <c r="AE1647" s="30" t="s">
        <v>113</v>
      </c>
      <c r="AF1647" s="30" t="s">
        <v>113</v>
      </c>
      <c r="AG1647" s="30" t="s">
        <v>113</v>
      </c>
      <c r="AH1647" s="30" t="s">
        <v>113</v>
      </c>
      <c r="AI1647" s="30" t="s">
        <v>113</v>
      </c>
      <c r="AJ1647" s="30" t="s">
        <v>113</v>
      </c>
      <c r="AK1647" s="30" t="s">
        <v>113</v>
      </c>
      <c r="AL1647" s="30" t="s">
        <v>113</v>
      </c>
      <c r="AM1647" s="30">
        <v>0</v>
      </c>
      <c r="AN1647" s="30">
        <v>24</v>
      </c>
      <c r="AO1647" s="30">
        <v>0</v>
      </c>
      <c r="AP1647" s="30">
        <v>7</v>
      </c>
      <c r="AQ1647" s="31">
        <v>7</v>
      </c>
      <c r="AR1647" s="31">
        <v>7</v>
      </c>
      <c r="AS1647" s="31">
        <v>7</v>
      </c>
      <c r="AT1647" s="32">
        <v>7.2</v>
      </c>
      <c r="AU1647" s="32">
        <v>0</v>
      </c>
      <c r="AV1647" s="32">
        <v>0</v>
      </c>
      <c r="AW1647" s="32">
        <v>0</v>
      </c>
      <c r="AX1647" s="32">
        <v>7.2</v>
      </c>
      <c r="AY1647" s="32">
        <v>0</v>
      </c>
      <c r="AZ1647" s="32">
        <v>0</v>
      </c>
      <c r="BA1647" s="32">
        <v>0</v>
      </c>
      <c r="BB1647" s="32">
        <v>0</v>
      </c>
      <c r="BC1647" s="32">
        <v>0</v>
      </c>
      <c r="BD1647" s="33">
        <v>7.2</v>
      </c>
      <c r="BE1647" s="33">
        <v>7.2</v>
      </c>
      <c r="BF1647" s="33">
        <v>7.2</v>
      </c>
      <c r="BG1647" s="33">
        <v>7.2</v>
      </c>
      <c r="BH1647" s="33">
        <v>7.2</v>
      </c>
      <c r="BI1647" s="33">
        <v>7.2</v>
      </c>
      <c r="BJ1647" s="34" t="s">
        <v>113</v>
      </c>
      <c r="BK1647" s="35">
        <v>7</v>
      </c>
      <c r="BL1647" t="str">
        <f>IF(BY1647&gt;LARGE(BZ1647:$CK1647,1),1,"")</f>
        <v/>
      </c>
      <c r="BM1647" t="str">
        <f>IF(BZ1647&gt;LARGE(CA1647:$CK1647,1),2,"")</f>
        <v/>
      </c>
      <c r="BN1647" t="str">
        <f>IF(CA1647&gt;LARGE(CB1647:$CK1647,1),2.2,"")</f>
        <v/>
      </c>
      <c r="BO1647" t="str">
        <f>IF(CB1647&gt;LARGE(CC1647:$CK1647,1),3,"")</f>
        <v/>
      </c>
      <c r="BP1647" t="str">
        <f>IF(CC1647&gt;LARGE(CD1647:$CK1647,1),3.2,"")</f>
        <v/>
      </c>
      <c r="BQ1647" t="str">
        <f>IF(CD1647&gt;LARGE(CE1647:$CK1647,1),4,"")</f>
        <v/>
      </c>
      <c r="BR1647" t="str">
        <f>IF(CE1647&gt;LARGE(CF1647:$CK1647,1),4.2,"")</f>
        <v/>
      </c>
      <c r="BS1647" t="str">
        <f>IF(CF1647&gt;LARGE(CG1647:$CK1647,1),5,"")</f>
        <v/>
      </c>
      <c r="BT1647" t="str">
        <f>IF(CG1647&gt;LARGE(CH1647:$CK1647,1),5.2,"")</f>
        <v/>
      </c>
      <c r="BU1647" t="str">
        <f>IF(CH1647&gt;LARGE(CI1647:$CK1647,1),6,"")</f>
        <v/>
      </c>
      <c r="BV1647" t="str">
        <f>IF(CI1647&gt;LARGE(CJ1647:$CK1647,1),6.2,"")</f>
        <v/>
      </c>
      <c r="BW1647" t="str">
        <f>IF(CJ1647&gt;LARGE(CK1647:$CK1647,1),7,"")</f>
        <v/>
      </c>
      <c r="BX1647">
        <f t="shared" si="426"/>
        <v>7.2</v>
      </c>
      <c r="BY1647" s="36">
        <f t="shared" si="427"/>
        <v>0</v>
      </c>
      <c r="BZ1647" s="36">
        <f t="shared" si="428"/>
        <v>0</v>
      </c>
      <c r="CA1647">
        <f t="shared" si="429"/>
        <v>0</v>
      </c>
      <c r="CB1647" s="36">
        <f t="shared" si="430"/>
        <v>0</v>
      </c>
      <c r="CC1647">
        <f t="shared" si="431"/>
        <v>0</v>
      </c>
      <c r="CD1647" s="36">
        <f t="shared" si="432"/>
        <v>0</v>
      </c>
      <c r="CE1647">
        <f t="shared" si="433"/>
        <v>0</v>
      </c>
      <c r="CF1647" s="36">
        <f t="shared" si="434"/>
        <v>0</v>
      </c>
      <c r="CG1647">
        <f t="shared" si="435"/>
        <v>0</v>
      </c>
      <c r="CH1647" s="36">
        <f t="shared" si="436"/>
        <v>0</v>
      </c>
      <c r="CI1647">
        <f t="shared" si="437"/>
        <v>0</v>
      </c>
      <c r="CJ1647" s="36">
        <f t="shared" si="438"/>
        <v>0</v>
      </c>
      <c r="CK1647">
        <f t="shared" si="439"/>
        <v>2</v>
      </c>
      <c r="DG1647" s="70">
        <f t="shared" si="440"/>
        <v>2</v>
      </c>
      <c r="DH1647" t="str">
        <f t="shared" si="441"/>
        <v/>
      </c>
    </row>
    <row r="1648" spans="1:112" x14ac:dyDescent="0.25">
      <c r="A1648" s="23">
        <v>63574</v>
      </c>
      <c r="B1648" s="24" t="s">
        <v>2141</v>
      </c>
      <c r="C1648" s="24" t="s">
        <v>2142</v>
      </c>
      <c r="D1648" s="25" t="s">
        <v>2116</v>
      </c>
      <c r="E1648" s="26"/>
      <c r="F1648" s="27"/>
      <c r="G1648" s="27"/>
      <c r="H1648" s="27"/>
      <c r="I1648" s="27"/>
      <c r="J1648" s="27"/>
      <c r="K1648" s="27"/>
      <c r="L1648" s="27"/>
      <c r="M1648" s="27"/>
      <c r="N1648" s="26"/>
      <c r="O1648" s="27"/>
      <c r="P1648" s="27">
        <v>4</v>
      </c>
      <c r="Q1648" s="28"/>
      <c r="R1648" s="28"/>
      <c r="S1648" s="28"/>
      <c r="T1648" s="29"/>
      <c r="U1648" s="28"/>
      <c r="V1648" s="30" t="s">
        <v>113</v>
      </c>
      <c r="W1648" s="30" t="s">
        <v>113</v>
      </c>
      <c r="X1648" s="30">
        <v>3</v>
      </c>
      <c r="Y1648" s="30" t="s">
        <v>113</v>
      </c>
      <c r="Z1648" s="30">
        <v>5</v>
      </c>
      <c r="AA1648" s="30">
        <v>6</v>
      </c>
      <c r="AB1648" s="30">
        <v>7</v>
      </c>
      <c r="AC1648" s="30" t="s">
        <v>113</v>
      </c>
      <c r="AD1648" s="30" t="s">
        <v>113</v>
      </c>
      <c r="AE1648" s="30" t="s">
        <v>113</v>
      </c>
      <c r="AF1648" s="30" t="s">
        <v>113</v>
      </c>
      <c r="AG1648" s="30" t="s">
        <v>113</v>
      </c>
      <c r="AH1648" s="30" t="s">
        <v>113</v>
      </c>
      <c r="AI1648" s="30" t="s">
        <v>113</v>
      </c>
      <c r="AJ1648" s="30" t="s">
        <v>113</v>
      </c>
      <c r="AK1648" s="30" t="s">
        <v>113</v>
      </c>
      <c r="AL1648" s="30" t="s">
        <v>113</v>
      </c>
      <c r="AM1648" s="30">
        <v>0</v>
      </c>
      <c r="AN1648" s="30">
        <v>24</v>
      </c>
      <c r="AO1648" s="30">
        <v>2</v>
      </c>
      <c r="AP1648" s="30">
        <v>5</v>
      </c>
      <c r="AQ1648" s="31">
        <v>4</v>
      </c>
      <c r="AR1648" s="31">
        <v>4</v>
      </c>
      <c r="AS1648" s="31">
        <v>4</v>
      </c>
      <c r="AT1648" s="32">
        <v>0</v>
      </c>
      <c r="AU1648" s="32">
        <v>0</v>
      </c>
      <c r="AV1648" s="32">
        <v>0</v>
      </c>
      <c r="AW1648" s="32">
        <v>0</v>
      </c>
      <c r="AX1648" s="32">
        <v>0</v>
      </c>
      <c r="AY1648" s="32">
        <v>0</v>
      </c>
      <c r="AZ1648" s="32">
        <v>0</v>
      </c>
      <c r="BA1648" s="32">
        <v>0</v>
      </c>
      <c r="BB1648" s="32">
        <v>0</v>
      </c>
      <c r="BC1648" s="32">
        <v>0</v>
      </c>
      <c r="BD1648" s="33">
        <v>7.2</v>
      </c>
      <c r="BE1648" s="33">
        <v>7.2</v>
      </c>
      <c r="BF1648" s="33">
        <v>7.2</v>
      </c>
      <c r="BG1648" s="33">
        <v>7.2</v>
      </c>
      <c r="BH1648" s="33">
        <v>7.2</v>
      </c>
      <c r="BI1648" s="33">
        <v>7.2</v>
      </c>
      <c r="BJ1648" s="34" t="s">
        <v>113</v>
      </c>
      <c r="BK1648" s="35" t="s">
        <v>113</v>
      </c>
      <c r="BL1648" t="str">
        <f>IF(BY1648&gt;LARGE(BZ1648:$CK1648,1),1,"")</f>
        <v/>
      </c>
      <c r="BM1648" t="str">
        <f>IF(BZ1648&gt;LARGE(CA1648:$CK1648,1),2,"")</f>
        <v/>
      </c>
      <c r="BN1648" t="str">
        <f>IF(CA1648&gt;LARGE(CB1648:$CK1648,1),2.2,"")</f>
        <v/>
      </c>
      <c r="BO1648" t="str">
        <f>IF(CB1648&gt;LARGE(CC1648:$CK1648,1),3,"")</f>
        <v/>
      </c>
      <c r="BP1648" t="str">
        <f>IF(CC1648&gt;LARGE(CD1648:$CK1648,1),3.2,"")</f>
        <v/>
      </c>
      <c r="BQ1648" t="str">
        <f>IF(CD1648&gt;LARGE(CE1648:$CK1648,1),4,"")</f>
        <v/>
      </c>
      <c r="BR1648" t="str">
        <f>IF(CE1648&gt;LARGE(CF1648:$CK1648,1),4.2,"")</f>
        <v/>
      </c>
      <c r="BS1648" t="str">
        <f>IF(CF1648&gt;LARGE(CG1648:$CK1648,1),5,"")</f>
        <v/>
      </c>
      <c r="BT1648" t="str">
        <f>IF(CG1648&gt;LARGE(CH1648:$CK1648,1),5.2,"")</f>
        <v/>
      </c>
      <c r="BU1648" t="str">
        <f>IF(CH1648&gt;LARGE(CI1648:$CK1648,1),6,"")</f>
        <v/>
      </c>
      <c r="BV1648" t="str">
        <f>IF(CI1648&gt;LARGE(CJ1648:$CK1648,1),6.2,"")</f>
        <v/>
      </c>
      <c r="BW1648" t="str">
        <f>IF(CJ1648&gt;LARGE(CK1648:$CK1648,1),7,"")</f>
        <v/>
      </c>
      <c r="BX1648" t="str">
        <f t="shared" si="426"/>
        <v/>
      </c>
      <c r="BY1648" s="36">
        <f t="shared" si="427"/>
        <v>0</v>
      </c>
      <c r="BZ1648" s="36">
        <f t="shared" si="428"/>
        <v>0</v>
      </c>
      <c r="CA1648">
        <f t="shared" si="429"/>
        <v>0</v>
      </c>
      <c r="CB1648" s="36">
        <f t="shared" si="430"/>
        <v>0</v>
      </c>
      <c r="CC1648">
        <f t="shared" si="431"/>
        <v>0</v>
      </c>
      <c r="CD1648" s="36">
        <f t="shared" si="432"/>
        <v>0</v>
      </c>
      <c r="CE1648">
        <f t="shared" si="433"/>
        <v>0</v>
      </c>
      <c r="CF1648" s="36">
        <f t="shared" si="434"/>
        <v>0</v>
      </c>
      <c r="CG1648">
        <f t="shared" si="435"/>
        <v>0</v>
      </c>
      <c r="CH1648" s="36">
        <f t="shared" si="436"/>
        <v>0</v>
      </c>
      <c r="CI1648">
        <f t="shared" si="437"/>
        <v>0</v>
      </c>
      <c r="CJ1648" s="36">
        <f t="shared" si="438"/>
        <v>0</v>
      </c>
      <c r="CK1648">
        <f t="shared" si="439"/>
        <v>0</v>
      </c>
      <c r="DG1648" s="70">
        <f t="shared" si="440"/>
        <v>0</v>
      </c>
      <c r="DH1648" t="str">
        <f t="shared" si="441"/>
        <v/>
      </c>
    </row>
    <row r="1649" spans="1:112" x14ac:dyDescent="0.25">
      <c r="A1649" s="23">
        <v>127617</v>
      </c>
      <c r="B1649" s="24" t="s">
        <v>2143</v>
      </c>
      <c r="C1649" s="24" t="s">
        <v>158</v>
      </c>
      <c r="D1649" s="25" t="s">
        <v>2116</v>
      </c>
      <c r="E1649" s="26"/>
      <c r="F1649" s="27"/>
      <c r="G1649" s="27"/>
      <c r="H1649" s="27">
        <v>7</v>
      </c>
      <c r="I1649" s="27">
        <v>7</v>
      </c>
      <c r="J1649" s="27">
        <v>7</v>
      </c>
      <c r="K1649" s="27">
        <v>6</v>
      </c>
      <c r="L1649" s="27">
        <v>5</v>
      </c>
      <c r="M1649" s="27">
        <v>7</v>
      </c>
      <c r="N1649" s="26">
        <v>7</v>
      </c>
      <c r="O1649" s="27">
        <v>5</v>
      </c>
      <c r="P1649" s="27">
        <v>5</v>
      </c>
      <c r="Q1649" s="28"/>
      <c r="R1649" s="28"/>
      <c r="S1649" s="28"/>
      <c r="T1649" s="29"/>
      <c r="U1649" s="28"/>
      <c r="V1649" s="30" t="s">
        <v>113</v>
      </c>
      <c r="W1649" s="30" t="s">
        <v>113</v>
      </c>
      <c r="X1649" s="30">
        <v>3</v>
      </c>
      <c r="Y1649" s="30" t="s">
        <v>113</v>
      </c>
      <c r="Z1649" s="30">
        <v>5</v>
      </c>
      <c r="AA1649" s="30">
        <v>6</v>
      </c>
      <c r="AB1649" s="30">
        <v>7</v>
      </c>
      <c r="AC1649" s="30" t="s">
        <v>113</v>
      </c>
      <c r="AD1649" s="30" t="s">
        <v>113</v>
      </c>
      <c r="AE1649" s="30" t="s">
        <v>113</v>
      </c>
      <c r="AF1649" s="30" t="s">
        <v>113</v>
      </c>
      <c r="AG1649" s="30" t="s">
        <v>113</v>
      </c>
      <c r="AH1649" s="30" t="s">
        <v>113</v>
      </c>
      <c r="AI1649" s="30" t="s">
        <v>113</v>
      </c>
      <c r="AJ1649" s="30" t="s">
        <v>113</v>
      </c>
      <c r="AK1649" s="30" t="s">
        <v>113</v>
      </c>
      <c r="AL1649" s="30" t="s">
        <v>113</v>
      </c>
      <c r="AM1649" s="30">
        <v>0</v>
      </c>
      <c r="AN1649" s="30">
        <v>24</v>
      </c>
      <c r="AO1649" s="30">
        <v>1</v>
      </c>
      <c r="AP1649" s="30">
        <v>6</v>
      </c>
      <c r="AQ1649" s="31">
        <v>5</v>
      </c>
      <c r="AR1649" s="31">
        <v>6</v>
      </c>
      <c r="AS1649" s="31">
        <v>6</v>
      </c>
      <c r="AT1649" s="32">
        <v>6</v>
      </c>
      <c r="AU1649" s="32">
        <v>6</v>
      </c>
      <c r="AV1649" s="32">
        <v>6</v>
      </c>
      <c r="AW1649" s="32">
        <v>6</v>
      </c>
      <c r="AX1649" s="32">
        <v>5</v>
      </c>
      <c r="AY1649" s="32">
        <v>5</v>
      </c>
      <c r="AZ1649" s="32">
        <v>6</v>
      </c>
      <c r="BA1649" s="32">
        <v>0</v>
      </c>
      <c r="BB1649" s="32">
        <v>6</v>
      </c>
      <c r="BC1649" s="32">
        <v>0</v>
      </c>
      <c r="BD1649" s="33">
        <v>7.2</v>
      </c>
      <c r="BE1649" s="33">
        <v>7.2</v>
      </c>
      <c r="BF1649" s="33">
        <v>7.2</v>
      </c>
      <c r="BG1649" s="33">
        <v>6</v>
      </c>
      <c r="BH1649" s="33">
        <v>6</v>
      </c>
      <c r="BI1649" s="33">
        <v>6</v>
      </c>
      <c r="BJ1649" s="34">
        <v>6</v>
      </c>
      <c r="BK1649" s="35">
        <v>6</v>
      </c>
      <c r="BL1649" t="str">
        <f>IF(BY1649&gt;LARGE(BZ1649:$CK1649,1),1,"")</f>
        <v/>
      </c>
      <c r="BM1649" t="str">
        <f>IF(BZ1649&gt;LARGE(CA1649:$CK1649,1),2,"")</f>
        <v/>
      </c>
      <c r="BN1649" t="str">
        <f>IF(CA1649&gt;LARGE(CB1649:$CK1649,1),2.2,"")</f>
        <v/>
      </c>
      <c r="BO1649" t="str">
        <f>IF(CB1649&gt;LARGE(CC1649:$CK1649,1),3,"")</f>
        <v/>
      </c>
      <c r="BP1649" t="str">
        <f>IF(CC1649&gt;LARGE(CD1649:$CK1649,1),3.2,"")</f>
        <v/>
      </c>
      <c r="BQ1649" t="str">
        <f>IF(CD1649&gt;LARGE(CE1649:$CK1649,1),4,"")</f>
        <v/>
      </c>
      <c r="BR1649" t="str">
        <f>IF(CE1649&gt;LARGE(CF1649:$CK1649,1),4.2,"")</f>
        <v/>
      </c>
      <c r="BS1649" t="str">
        <f>IF(CF1649&gt;LARGE(CG1649:$CK1649,1),5,"")</f>
        <v/>
      </c>
      <c r="BT1649" t="str">
        <f>IF(CG1649&gt;LARGE(CH1649:$CK1649,1),5.2,"")</f>
        <v/>
      </c>
      <c r="BU1649">
        <f>IF(CH1649&gt;LARGE(CI1649:$CK1649,1),6,"")</f>
        <v>6</v>
      </c>
      <c r="BV1649" t="str">
        <f>IF(CI1649&gt;LARGE(CJ1649:$CK1649,1),6.2,"")</f>
        <v/>
      </c>
      <c r="BW1649" t="str">
        <f>IF(CJ1649&gt;LARGE(CK1649:$CK1649,1),7,"")</f>
        <v/>
      </c>
      <c r="BX1649" t="str">
        <f t="shared" si="426"/>
        <v/>
      </c>
      <c r="BY1649" s="36">
        <f t="shared" si="427"/>
        <v>0</v>
      </c>
      <c r="BZ1649" s="36">
        <f t="shared" si="428"/>
        <v>0</v>
      </c>
      <c r="CA1649">
        <f t="shared" si="429"/>
        <v>0</v>
      </c>
      <c r="CB1649" s="36">
        <f t="shared" si="430"/>
        <v>0</v>
      </c>
      <c r="CC1649">
        <f t="shared" si="431"/>
        <v>0</v>
      </c>
      <c r="CD1649" s="36">
        <f t="shared" si="432"/>
        <v>0</v>
      </c>
      <c r="CE1649">
        <f t="shared" si="433"/>
        <v>0</v>
      </c>
      <c r="CF1649" s="36">
        <f t="shared" si="434"/>
        <v>2</v>
      </c>
      <c r="CG1649">
        <f t="shared" si="435"/>
        <v>0</v>
      </c>
      <c r="CH1649" s="36">
        <f t="shared" si="436"/>
        <v>6</v>
      </c>
      <c r="CI1649">
        <f t="shared" si="437"/>
        <v>0</v>
      </c>
      <c r="CJ1649" s="36">
        <f t="shared" si="438"/>
        <v>0</v>
      </c>
      <c r="CK1649">
        <f t="shared" si="439"/>
        <v>0</v>
      </c>
      <c r="DG1649" s="70">
        <f t="shared" si="440"/>
        <v>8</v>
      </c>
      <c r="DH1649" t="str">
        <f t="shared" si="441"/>
        <v/>
      </c>
    </row>
    <row r="1650" spans="1:112" x14ac:dyDescent="0.25">
      <c r="A1650" s="23">
        <v>78709</v>
      </c>
      <c r="B1650" s="24" t="s">
        <v>2144</v>
      </c>
      <c r="C1650" s="24" t="s">
        <v>2145</v>
      </c>
      <c r="D1650" s="25" t="s">
        <v>2116</v>
      </c>
      <c r="E1650" s="26"/>
      <c r="F1650" s="27"/>
      <c r="G1650" s="27"/>
      <c r="H1650" s="27"/>
      <c r="I1650" s="27"/>
      <c r="J1650" s="27"/>
      <c r="K1650" s="27"/>
      <c r="L1650" s="27"/>
      <c r="M1650" s="27"/>
      <c r="N1650" s="26">
        <v>7</v>
      </c>
      <c r="O1650" s="27">
        <v>7</v>
      </c>
      <c r="P1650" s="27">
        <v>7</v>
      </c>
      <c r="Q1650" s="28"/>
      <c r="R1650" s="28"/>
      <c r="S1650" s="28"/>
      <c r="T1650" s="29"/>
      <c r="U1650" s="28"/>
      <c r="V1650" s="30" t="s">
        <v>113</v>
      </c>
      <c r="W1650" s="30" t="s">
        <v>113</v>
      </c>
      <c r="X1650" s="30">
        <v>3</v>
      </c>
      <c r="Y1650" s="30" t="s">
        <v>113</v>
      </c>
      <c r="Z1650" s="30">
        <v>5</v>
      </c>
      <c r="AA1650" s="30">
        <v>6</v>
      </c>
      <c r="AB1650" s="30">
        <v>7</v>
      </c>
      <c r="AC1650" s="30" t="s">
        <v>113</v>
      </c>
      <c r="AD1650" s="30" t="s">
        <v>113</v>
      </c>
      <c r="AE1650" s="30" t="s">
        <v>113</v>
      </c>
      <c r="AF1650" s="30" t="s">
        <v>113</v>
      </c>
      <c r="AG1650" s="30" t="s">
        <v>113</v>
      </c>
      <c r="AH1650" s="30" t="s">
        <v>113</v>
      </c>
      <c r="AI1650" s="30" t="s">
        <v>113</v>
      </c>
      <c r="AJ1650" s="30" t="s">
        <v>113</v>
      </c>
      <c r="AK1650" s="30" t="s">
        <v>113</v>
      </c>
      <c r="AL1650" s="30" t="s">
        <v>113</v>
      </c>
      <c r="AM1650" s="30">
        <v>0</v>
      </c>
      <c r="AN1650" s="30">
        <v>24</v>
      </c>
      <c r="AO1650" s="30">
        <v>0</v>
      </c>
      <c r="AP1650" s="30">
        <v>7</v>
      </c>
      <c r="AQ1650" s="31">
        <v>7</v>
      </c>
      <c r="AR1650" s="31">
        <v>7</v>
      </c>
      <c r="AS1650" s="31">
        <v>7</v>
      </c>
      <c r="AT1650" s="32">
        <v>0</v>
      </c>
      <c r="AU1650" s="32">
        <v>0</v>
      </c>
      <c r="AV1650" s="32">
        <v>0</v>
      </c>
      <c r="AW1650" s="32">
        <v>0</v>
      </c>
      <c r="AX1650" s="32">
        <v>0</v>
      </c>
      <c r="AY1650" s="32">
        <v>0</v>
      </c>
      <c r="AZ1650" s="32">
        <v>0</v>
      </c>
      <c r="BA1650" s="32">
        <v>0</v>
      </c>
      <c r="BB1650" s="32">
        <v>0</v>
      </c>
      <c r="BC1650" s="32">
        <v>0</v>
      </c>
      <c r="BD1650" s="33">
        <v>7.2</v>
      </c>
      <c r="BE1650" s="33">
        <v>7.2</v>
      </c>
      <c r="BF1650" s="33">
        <v>7.2</v>
      </c>
      <c r="BG1650" s="33">
        <v>7.2</v>
      </c>
      <c r="BH1650" s="33">
        <v>7.2</v>
      </c>
      <c r="BI1650" s="33">
        <v>7.2</v>
      </c>
      <c r="BJ1650" s="34" t="s">
        <v>113</v>
      </c>
      <c r="BK1650" s="35" t="s">
        <v>113</v>
      </c>
      <c r="BL1650" t="str">
        <f>IF(BY1650&gt;LARGE(BZ1650:$CK1650,1),1,"")</f>
        <v/>
      </c>
      <c r="BM1650" t="str">
        <f>IF(BZ1650&gt;LARGE(CA1650:$CK1650,1),2,"")</f>
        <v/>
      </c>
      <c r="BN1650" t="str">
        <f>IF(CA1650&gt;LARGE(CB1650:$CK1650,1),2.2,"")</f>
        <v/>
      </c>
      <c r="BO1650" t="str">
        <f>IF(CB1650&gt;LARGE(CC1650:$CK1650,1),3,"")</f>
        <v/>
      </c>
      <c r="BP1650" t="str">
        <f>IF(CC1650&gt;LARGE(CD1650:$CK1650,1),3.2,"")</f>
        <v/>
      </c>
      <c r="BQ1650" t="str">
        <f>IF(CD1650&gt;LARGE(CE1650:$CK1650,1),4,"")</f>
        <v/>
      </c>
      <c r="BR1650" t="str">
        <f>IF(CE1650&gt;LARGE(CF1650:$CK1650,1),4.2,"")</f>
        <v/>
      </c>
      <c r="BS1650" t="str">
        <f>IF(CF1650&gt;LARGE(CG1650:$CK1650,1),5,"")</f>
        <v/>
      </c>
      <c r="BT1650" t="str">
        <f>IF(CG1650&gt;LARGE(CH1650:$CK1650,1),5.2,"")</f>
        <v/>
      </c>
      <c r="BU1650" t="str">
        <f>IF(CH1650&gt;LARGE(CI1650:$CK1650,1),6,"")</f>
        <v/>
      </c>
      <c r="BV1650" t="str">
        <f>IF(CI1650&gt;LARGE(CJ1650:$CK1650,1),6.2,"")</f>
        <v/>
      </c>
      <c r="BW1650" t="str">
        <f>IF(CJ1650&gt;LARGE(CK1650:$CK1650,1),7,"")</f>
        <v/>
      </c>
      <c r="BX1650" t="str">
        <f t="shared" si="426"/>
        <v/>
      </c>
      <c r="BY1650" s="36">
        <f t="shared" si="427"/>
        <v>0</v>
      </c>
      <c r="BZ1650" s="36">
        <f t="shared" si="428"/>
        <v>0</v>
      </c>
      <c r="CA1650">
        <f t="shared" si="429"/>
        <v>0</v>
      </c>
      <c r="CB1650" s="36">
        <f t="shared" si="430"/>
        <v>0</v>
      </c>
      <c r="CC1650">
        <f t="shared" si="431"/>
        <v>0</v>
      </c>
      <c r="CD1650" s="36">
        <f t="shared" si="432"/>
        <v>0</v>
      </c>
      <c r="CE1650">
        <f t="shared" si="433"/>
        <v>0</v>
      </c>
      <c r="CF1650" s="36">
        <f t="shared" si="434"/>
        <v>0</v>
      </c>
      <c r="CG1650">
        <f t="shared" si="435"/>
        <v>0</v>
      </c>
      <c r="CH1650" s="36">
        <f t="shared" si="436"/>
        <v>0</v>
      </c>
      <c r="CI1650">
        <f t="shared" si="437"/>
        <v>0</v>
      </c>
      <c r="CJ1650" s="36">
        <f t="shared" si="438"/>
        <v>0</v>
      </c>
      <c r="CK1650">
        <f t="shared" si="439"/>
        <v>0</v>
      </c>
      <c r="DG1650" s="70">
        <f t="shared" si="440"/>
        <v>0</v>
      </c>
      <c r="DH1650" t="str">
        <f t="shared" si="441"/>
        <v/>
      </c>
    </row>
    <row r="1651" spans="1:112" x14ac:dyDescent="0.25">
      <c r="A1651" s="23">
        <v>111716</v>
      </c>
      <c r="B1651" s="24" t="s">
        <v>272</v>
      </c>
      <c r="C1651" s="24" t="s">
        <v>1260</v>
      </c>
      <c r="D1651" s="25" t="s">
        <v>2116</v>
      </c>
      <c r="E1651" s="26"/>
      <c r="F1651" s="27">
        <v>6</v>
      </c>
      <c r="G1651" s="27">
        <v>6</v>
      </c>
      <c r="H1651" s="27">
        <v>6</v>
      </c>
      <c r="I1651" s="27">
        <v>6</v>
      </c>
      <c r="J1651" s="27">
        <v>6</v>
      </c>
      <c r="K1651" s="27">
        <v>5</v>
      </c>
      <c r="L1651" s="27">
        <v>5</v>
      </c>
      <c r="M1651" s="27">
        <v>5</v>
      </c>
      <c r="N1651" s="26">
        <v>5</v>
      </c>
      <c r="O1651" s="27">
        <v>5</v>
      </c>
      <c r="P1651" s="27">
        <v>5</v>
      </c>
      <c r="Q1651" s="28"/>
      <c r="R1651" s="28"/>
      <c r="S1651" s="28"/>
      <c r="T1651" s="29"/>
      <c r="U1651" s="28"/>
      <c r="V1651" s="30" t="s">
        <v>113</v>
      </c>
      <c r="W1651" s="30" t="s">
        <v>113</v>
      </c>
      <c r="X1651" s="30">
        <v>3</v>
      </c>
      <c r="Y1651" s="30" t="s">
        <v>113</v>
      </c>
      <c r="Z1651" s="30">
        <v>5</v>
      </c>
      <c r="AA1651" s="30">
        <v>6</v>
      </c>
      <c r="AB1651" s="30">
        <v>7</v>
      </c>
      <c r="AC1651" s="30" t="s">
        <v>113</v>
      </c>
      <c r="AD1651" s="30" t="s">
        <v>113</v>
      </c>
      <c r="AE1651" s="30" t="s">
        <v>113</v>
      </c>
      <c r="AF1651" s="30" t="s">
        <v>113</v>
      </c>
      <c r="AG1651" s="30" t="s">
        <v>113</v>
      </c>
      <c r="AH1651" s="30" t="s">
        <v>113</v>
      </c>
      <c r="AI1651" s="30" t="s">
        <v>113</v>
      </c>
      <c r="AJ1651" s="30" t="s">
        <v>113</v>
      </c>
      <c r="AK1651" s="30" t="s">
        <v>113</v>
      </c>
      <c r="AL1651" s="30" t="s">
        <v>113</v>
      </c>
      <c r="AM1651" s="30">
        <v>0</v>
      </c>
      <c r="AN1651" s="30">
        <v>24</v>
      </c>
      <c r="AO1651" s="30">
        <v>1</v>
      </c>
      <c r="AP1651" s="30">
        <v>6</v>
      </c>
      <c r="AQ1651" s="31">
        <v>5</v>
      </c>
      <c r="AR1651" s="31">
        <v>5</v>
      </c>
      <c r="AS1651" s="31">
        <v>5</v>
      </c>
      <c r="AT1651" s="32">
        <v>5</v>
      </c>
      <c r="AU1651" s="32">
        <v>5</v>
      </c>
      <c r="AV1651" s="32">
        <v>5</v>
      </c>
      <c r="AW1651" s="32">
        <v>5</v>
      </c>
      <c r="AX1651" s="32">
        <v>5</v>
      </c>
      <c r="AY1651" s="32">
        <v>5</v>
      </c>
      <c r="AZ1651" s="32">
        <v>5</v>
      </c>
      <c r="BA1651" s="32">
        <v>5</v>
      </c>
      <c r="BB1651" s="32">
        <v>0</v>
      </c>
      <c r="BC1651" s="32">
        <v>5</v>
      </c>
      <c r="BD1651" s="33">
        <v>7.2</v>
      </c>
      <c r="BE1651" s="33">
        <v>5</v>
      </c>
      <c r="BF1651" s="33">
        <v>5</v>
      </c>
      <c r="BG1651" s="33">
        <v>5</v>
      </c>
      <c r="BH1651" s="33">
        <v>5</v>
      </c>
      <c r="BI1651" s="33">
        <v>5</v>
      </c>
      <c r="BJ1651" s="34">
        <v>5</v>
      </c>
      <c r="BK1651" s="35">
        <v>5</v>
      </c>
      <c r="BL1651" t="str">
        <f>IF(BY1651&gt;LARGE(BZ1651:$CK1651,1),1,"")</f>
        <v/>
      </c>
      <c r="BM1651" t="str">
        <f>IF(BZ1651&gt;LARGE(CA1651:$CK1651,1),2,"")</f>
        <v/>
      </c>
      <c r="BN1651" t="str">
        <f>IF(CA1651&gt;LARGE(CB1651:$CK1651,1),2.2,"")</f>
        <v/>
      </c>
      <c r="BO1651" t="str">
        <f>IF(CB1651&gt;LARGE(CC1651:$CK1651,1),3,"")</f>
        <v/>
      </c>
      <c r="BP1651" t="str">
        <f>IF(CC1651&gt;LARGE(CD1651:$CK1651,1),3.2,"")</f>
        <v/>
      </c>
      <c r="BQ1651" t="str">
        <f>IF(CD1651&gt;LARGE(CE1651:$CK1651,1),4,"")</f>
        <v/>
      </c>
      <c r="BR1651" t="str">
        <f>IF(CE1651&gt;LARGE(CF1651:$CK1651,1),4.2,"")</f>
        <v/>
      </c>
      <c r="BS1651">
        <f>IF(CF1651&gt;LARGE(CG1651:$CK1651,1),5,"")</f>
        <v>5</v>
      </c>
      <c r="BT1651" t="str">
        <f>IF(CG1651&gt;LARGE(CH1651:$CK1651,1),5.2,"")</f>
        <v/>
      </c>
      <c r="BU1651" t="str">
        <f>IF(CH1651&gt;LARGE(CI1651:$CK1651,1),6,"")</f>
        <v/>
      </c>
      <c r="BV1651" t="str">
        <f>IF(CI1651&gt;LARGE(CJ1651:$CK1651,1),6.2,"")</f>
        <v/>
      </c>
      <c r="BW1651" t="str">
        <f>IF(CJ1651&gt;LARGE(CK1651:$CK1651,1),7,"")</f>
        <v/>
      </c>
      <c r="BX1651" t="str">
        <f t="shared" si="426"/>
        <v/>
      </c>
      <c r="BY1651" s="36">
        <f t="shared" si="427"/>
        <v>0</v>
      </c>
      <c r="BZ1651" s="36">
        <f t="shared" si="428"/>
        <v>0</v>
      </c>
      <c r="CA1651">
        <f t="shared" si="429"/>
        <v>0</v>
      </c>
      <c r="CB1651" s="36">
        <f t="shared" si="430"/>
        <v>0</v>
      </c>
      <c r="CC1651">
        <f t="shared" si="431"/>
        <v>0</v>
      </c>
      <c r="CD1651" s="36">
        <f t="shared" si="432"/>
        <v>0</v>
      </c>
      <c r="CE1651">
        <f t="shared" si="433"/>
        <v>0</v>
      </c>
      <c r="CF1651" s="36">
        <f t="shared" si="434"/>
        <v>9</v>
      </c>
      <c r="CG1651">
        <f t="shared" si="435"/>
        <v>0</v>
      </c>
      <c r="CH1651" s="36">
        <f t="shared" si="436"/>
        <v>0</v>
      </c>
      <c r="CI1651">
        <f t="shared" si="437"/>
        <v>0</v>
      </c>
      <c r="CJ1651" s="36">
        <f t="shared" si="438"/>
        <v>0</v>
      </c>
      <c r="CK1651">
        <f t="shared" si="439"/>
        <v>0</v>
      </c>
      <c r="DG1651" s="70">
        <f t="shared" si="440"/>
        <v>9</v>
      </c>
      <c r="DH1651" t="str">
        <f t="shared" si="441"/>
        <v/>
      </c>
    </row>
    <row r="1652" spans="1:112" x14ac:dyDescent="0.25">
      <c r="A1652" s="23">
        <v>111088</v>
      </c>
      <c r="B1652" s="24" t="s">
        <v>940</v>
      </c>
      <c r="C1652" s="24" t="s">
        <v>193</v>
      </c>
      <c r="D1652" s="25" t="s">
        <v>2116</v>
      </c>
      <c r="E1652" s="26"/>
      <c r="F1652" s="27"/>
      <c r="G1652" s="27"/>
      <c r="H1652" s="27"/>
      <c r="I1652" s="27"/>
      <c r="J1652" s="27"/>
      <c r="K1652" s="27"/>
      <c r="L1652" s="27"/>
      <c r="M1652" s="27">
        <v>7</v>
      </c>
      <c r="N1652" s="26"/>
      <c r="O1652" s="27"/>
      <c r="P1652" s="27">
        <v>7</v>
      </c>
      <c r="Q1652" s="28"/>
      <c r="R1652" s="28"/>
      <c r="S1652" s="28"/>
      <c r="T1652" s="29"/>
      <c r="U1652" s="28"/>
      <c r="V1652" s="30" t="s">
        <v>113</v>
      </c>
      <c r="W1652" s="30" t="s">
        <v>113</v>
      </c>
      <c r="X1652" s="30">
        <v>3</v>
      </c>
      <c r="Y1652" s="30" t="s">
        <v>113</v>
      </c>
      <c r="Z1652" s="30">
        <v>5</v>
      </c>
      <c r="AA1652" s="30">
        <v>6</v>
      </c>
      <c r="AB1652" s="30">
        <v>7</v>
      </c>
      <c r="AC1652" s="30" t="s">
        <v>113</v>
      </c>
      <c r="AD1652" s="30" t="s">
        <v>113</v>
      </c>
      <c r="AE1652" s="30" t="s">
        <v>113</v>
      </c>
      <c r="AF1652" s="30" t="s">
        <v>113</v>
      </c>
      <c r="AG1652" s="30" t="s">
        <v>113</v>
      </c>
      <c r="AH1652" s="30" t="s">
        <v>113</v>
      </c>
      <c r="AI1652" s="30" t="s">
        <v>113</v>
      </c>
      <c r="AJ1652" s="30" t="s">
        <v>113</v>
      </c>
      <c r="AK1652" s="30" t="s">
        <v>113</v>
      </c>
      <c r="AL1652" s="30" t="s">
        <v>113</v>
      </c>
      <c r="AM1652" s="30">
        <v>0</v>
      </c>
      <c r="AN1652" s="30">
        <v>24</v>
      </c>
      <c r="AO1652" s="30">
        <v>0</v>
      </c>
      <c r="AP1652" s="30">
        <v>7</v>
      </c>
      <c r="AQ1652" s="31">
        <v>7</v>
      </c>
      <c r="AR1652" s="31">
        <v>7</v>
      </c>
      <c r="AS1652" s="31">
        <v>7</v>
      </c>
      <c r="AT1652" s="32">
        <v>0</v>
      </c>
      <c r="AU1652" s="32">
        <v>0</v>
      </c>
      <c r="AV1652" s="32">
        <v>0</v>
      </c>
      <c r="AW1652" s="32">
        <v>0</v>
      </c>
      <c r="AX1652" s="32">
        <v>0</v>
      </c>
      <c r="AY1652" s="32">
        <v>0</v>
      </c>
      <c r="AZ1652" s="32">
        <v>0</v>
      </c>
      <c r="BA1652" s="32">
        <v>0</v>
      </c>
      <c r="BB1652" s="32">
        <v>0</v>
      </c>
      <c r="BC1652" s="32">
        <v>0</v>
      </c>
      <c r="BD1652" s="33">
        <v>7.2</v>
      </c>
      <c r="BE1652" s="33">
        <v>7.2</v>
      </c>
      <c r="BF1652" s="33">
        <v>7.2</v>
      </c>
      <c r="BG1652" s="33">
        <v>7.2</v>
      </c>
      <c r="BH1652" s="33">
        <v>7.2</v>
      </c>
      <c r="BI1652" s="33">
        <v>7.2</v>
      </c>
      <c r="BJ1652" s="34" t="s">
        <v>113</v>
      </c>
      <c r="BK1652" s="35" t="s">
        <v>113</v>
      </c>
      <c r="BL1652" t="str">
        <f>IF(BY1652&gt;LARGE(BZ1652:$CK1652,1),1,"")</f>
        <v/>
      </c>
      <c r="BM1652" t="str">
        <f>IF(BZ1652&gt;LARGE(CA1652:$CK1652,1),2,"")</f>
        <v/>
      </c>
      <c r="BN1652" t="str">
        <f>IF(CA1652&gt;LARGE(CB1652:$CK1652,1),2.2,"")</f>
        <v/>
      </c>
      <c r="BO1652" t="str">
        <f>IF(CB1652&gt;LARGE(CC1652:$CK1652,1),3,"")</f>
        <v/>
      </c>
      <c r="BP1652" t="str">
        <f>IF(CC1652&gt;LARGE(CD1652:$CK1652,1),3.2,"")</f>
        <v/>
      </c>
      <c r="BQ1652" t="str">
        <f>IF(CD1652&gt;LARGE(CE1652:$CK1652,1),4,"")</f>
        <v/>
      </c>
      <c r="BR1652" t="str">
        <f>IF(CE1652&gt;LARGE(CF1652:$CK1652,1),4.2,"")</f>
        <v/>
      </c>
      <c r="BS1652" t="str">
        <f>IF(CF1652&gt;LARGE(CG1652:$CK1652,1),5,"")</f>
        <v/>
      </c>
      <c r="BT1652" t="str">
        <f>IF(CG1652&gt;LARGE(CH1652:$CK1652,1),5.2,"")</f>
        <v/>
      </c>
      <c r="BU1652" t="str">
        <f>IF(CH1652&gt;LARGE(CI1652:$CK1652,1),6,"")</f>
        <v/>
      </c>
      <c r="BV1652" t="str">
        <f>IF(CI1652&gt;LARGE(CJ1652:$CK1652,1),6.2,"")</f>
        <v/>
      </c>
      <c r="BW1652" t="str">
        <f>IF(CJ1652&gt;LARGE(CK1652:$CK1652,1),7,"")</f>
        <v/>
      </c>
      <c r="BX1652" t="str">
        <f t="shared" si="426"/>
        <v/>
      </c>
      <c r="BY1652" s="36">
        <f t="shared" si="427"/>
        <v>0</v>
      </c>
      <c r="BZ1652" s="36">
        <f t="shared" si="428"/>
        <v>0</v>
      </c>
      <c r="CA1652">
        <f t="shared" si="429"/>
        <v>0</v>
      </c>
      <c r="CB1652" s="36">
        <f t="shared" si="430"/>
        <v>0</v>
      </c>
      <c r="CC1652">
        <f t="shared" si="431"/>
        <v>0</v>
      </c>
      <c r="CD1652" s="36">
        <f t="shared" si="432"/>
        <v>0</v>
      </c>
      <c r="CE1652">
        <f t="shared" si="433"/>
        <v>0</v>
      </c>
      <c r="CF1652" s="36">
        <f t="shared" si="434"/>
        <v>0</v>
      </c>
      <c r="CG1652">
        <f t="shared" si="435"/>
        <v>0</v>
      </c>
      <c r="CH1652" s="36">
        <f t="shared" si="436"/>
        <v>0</v>
      </c>
      <c r="CI1652">
        <f t="shared" si="437"/>
        <v>0</v>
      </c>
      <c r="CJ1652" s="36">
        <f t="shared" si="438"/>
        <v>0</v>
      </c>
      <c r="CK1652">
        <f t="shared" si="439"/>
        <v>0</v>
      </c>
      <c r="DG1652" s="70">
        <f t="shared" si="440"/>
        <v>0</v>
      </c>
      <c r="DH1652" t="str">
        <f t="shared" si="441"/>
        <v/>
      </c>
    </row>
    <row r="1653" spans="1:112" x14ac:dyDescent="0.25">
      <c r="A1653" s="40">
        <v>151536</v>
      </c>
      <c r="B1653" s="24" t="s">
        <v>2146</v>
      </c>
      <c r="C1653" s="24" t="s">
        <v>337</v>
      </c>
      <c r="D1653" s="25" t="s">
        <v>2116</v>
      </c>
      <c r="E1653" s="25"/>
      <c r="F1653" s="24"/>
      <c r="G1653" s="24"/>
      <c r="H1653" s="24"/>
      <c r="I1653" s="24"/>
      <c r="J1653" s="24"/>
      <c r="K1653" s="24"/>
      <c r="L1653" s="24"/>
      <c r="M1653" s="24"/>
      <c r="N1653" s="25"/>
      <c r="O1653" s="24"/>
      <c r="P1653" s="27" t="s">
        <v>113</v>
      </c>
      <c r="Q1653" s="28"/>
      <c r="R1653" s="28"/>
      <c r="S1653" s="28"/>
      <c r="T1653" s="29"/>
      <c r="U1653" s="28"/>
      <c r="V1653" s="30" t="s">
        <v>113</v>
      </c>
      <c r="W1653" s="30" t="s">
        <v>113</v>
      </c>
      <c r="X1653" s="30">
        <v>3</v>
      </c>
      <c r="Y1653" s="30" t="s">
        <v>113</v>
      </c>
      <c r="Z1653" s="30">
        <v>5</v>
      </c>
      <c r="AA1653" s="30">
        <v>6</v>
      </c>
      <c r="AB1653" s="30">
        <v>7</v>
      </c>
      <c r="AC1653" s="59" t="s">
        <v>113</v>
      </c>
      <c r="AD1653" s="59" t="s">
        <v>113</v>
      </c>
      <c r="AE1653" s="59" t="s">
        <v>113</v>
      </c>
      <c r="AF1653" s="59" t="s">
        <v>113</v>
      </c>
      <c r="AG1653" s="59" t="s">
        <v>113</v>
      </c>
      <c r="AH1653" s="59" t="s">
        <v>113</v>
      </c>
      <c r="AI1653" s="30" t="s">
        <v>113</v>
      </c>
      <c r="AJ1653" s="30" t="s">
        <v>113</v>
      </c>
      <c r="AK1653" s="30" t="s">
        <v>113</v>
      </c>
      <c r="AL1653" s="30" t="s">
        <v>113</v>
      </c>
      <c r="AM1653" s="30">
        <v>0</v>
      </c>
      <c r="AN1653" s="59">
        <v>24</v>
      </c>
      <c r="AO1653" s="30">
        <v>0</v>
      </c>
      <c r="AP1653" s="59">
        <v>7</v>
      </c>
      <c r="AQ1653" s="31" t="s">
        <v>113</v>
      </c>
      <c r="AR1653" s="31" t="s">
        <v>113</v>
      </c>
      <c r="AS1653" s="31" t="s">
        <v>113</v>
      </c>
      <c r="AT1653" s="32">
        <v>0</v>
      </c>
      <c r="AU1653" s="32">
        <v>0</v>
      </c>
      <c r="AV1653" s="32">
        <v>0</v>
      </c>
      <c r="AW1653" s="32">
        <v>0</v>
      </c>
      <c r="AX1653" s="32">
        <v>0</v>
      </c>
      <c r="AY1653" s="32">
        <v>0</v>
      </c>
      <c r="AZ1653" s="32">
        <v>0</v>
      </c>
      <c r="BA1653" s="32">
        <v>0</v>
      </c>
      <c r="BB1653" s="32">
        <v>0</v>
      </c>
      <c r="BC1653" s="32">
        <v>0</v>
      </c>
      <c r="BD1653" s="33">
        <v>7.2</v>
      </c>
      <c r="BE1653" s="33">
        <v>7.2</v>
      </c>
      <c r="BF1653" s="33">
        <v>7.2</v>
      </c>
      <c r="BG1653" s="33">
        <v>7.2</v>
      </c>
      <c r="BH1653" s="33">
        <v>7.2</v>
      </c>
      <c r="BI1653" s="33">
        <v>7.2</v>
      </c>
      <c r="BJ1653" s="34" t="s">
        <v>113</v>
      </c>
      <c r="BK1653" s="35" t="s">
        <v>113</v>
      </c>
      <c r="BL1653" t="str">
        <f>IF(BY1653&gt;LARGE(BZ1653:$CK1653,1),1,"")</f>
        <v/>
      </c>
      <c r="BM1653" t="str">
        <f>IF(BZ1653&gt;LARGE(CA1653:$CK1653,1),2,"")</f>
        <v/>
      </c>
      <c r="BN1653" t="str">
        <f>IF(CA1653&gt;LARGE(CB1653:$CK1653,1),2.2,"")</f>
        <v/>
      </c>
      <c r="BO1653" t="str">
        <f>IF(CB1653&gt;LARGE(CC1653:$CK1653,1),3,"")</f>
        <v/>
      </c>
      <c r="BP1653" t="str">
        <f>IF(CC1653&gt;LARGE(CD1653:$CK1653,1),3.2,"")</f>
        <v/>
      </c>
      <c r="BQ1653" t="str">
        <f>IF(CD1653&gt;LARGE(CE1653:$CK1653,1),4,"")</f>
        <v/>
      </c>
      <c r="BR1653" t="str">
        <f>IF(CE1653&gt;LARGE(CF1653:$CK1653,1),4.2,"")</f>
        <v/>
      </c>
      <c r="BS1653" t="str">
        <f>IF(CF1653&gt;LARGE(CG1653:$CK1653,1),5,"")</f>
        <v/>
      </c>
      <c r="BT1653" t="str">
        <f>IF(CG1653&gt;LARGE(CH1653:$CK1653,1),5.2,"")</f>
        <v/>
      </c>
      <c r="BU1653" t="str">
        <f>IF(CH1653&gt;LARGE(CI1653:$CK1653,1),6,"")</f>
        <v/>
      </c>
      <c r="BV1653" t="str">
        <f>IF(CI1653&gt;LARGE(CJ1653:$CK1653,1),6.2,"")</f>
        <v/>
      </c>
      <c r="BW1653" t="str">
        <f>IF(CJ1653&gt;LARGE(CK1653:$CK1653,1),7,"")</f>
        <v/>
      </c>
      <c r="BX1653" t="str">
        <f t="shared" si="426"/>
        <v/>
      </c>
      <c r="BY1653" s="36">
        <f t="shared" si="427"/>
        <v>0</v>
      </c>
      <c r="BZ1653" s="36">
        <f t="shared" si="428"/>
        <v>0</v>
      </c>
      <c r="CA1653">
        <f t="shared" si="429"/>
        <v>0</v>
      </c>
      <c r="CB1653" s="36">
        <f t="shared" si="430"/>
        <v>0</v>
      </c>
      <c r="CC1653">
        <f t="shared" si="431"/>
        <v>0</v>
      </c>
      <c r="CD1653" s="36">
        <f t="shared" si="432"/>
        <v>0</v>
      </c>
      <c r="CE1653">
        <f t="shared" si="433"/>
        <v>0</v>
      </c>
      <c r="CF1653" s="36">
        <f t="shared" si="434"/>
        <v>0</v>
      </c>
      <c r="CG1653">
        <f t="shared" si="435"/>
        <v>0</v>
      </c>
      <c r="CH1653" s="36">
        <f t="shared" si="436"/>
        <v>0</v>
      </c>
      <c r="CI1653">
        <f t="shared" si="437"/>
        <v>0</v>
      </c>
      <c r="CJ1653" s="36">
        <f t="shared" si="438"/>
        <v>0</v>
      </c>
      <c r="CK1653">
        <f t="shared" si="439"/>
        <v>0</v>
      </c>
      <c r="DG1653" s="70">
        <f t="shared" si="440"/>
        <v>0</v>
      </c>
      <c r="DH1653" t="str">
        <f t="shared" si="441"/>
        <v/>
      </c>
    </row>
    <row r="1654" spans="1:112" x14ac:dyDescent="0.25">
      <c r="A1654" s="23">
        <v>103026</v>
      </c>
      <c r="B1654" s="24" t="s">
        <v>542</v>
      </c>
      <c r="C1654" s="24" t="s">
        <v>135</v>
      </c>
      <c r="D1654" s="25" t="s">
        <v>2116</v>
      </c>
      <c r="E1654" s="26"/>
      <c r="F1654" s="27"/>
      <c r="G1654" s="27"/>
      <c r="H1654" s="27"/>
      <c r="I1654" s="27"/>
      <c r="J1654" s="27"/>
      <c r="K1654" s="27"/>
      <c r="L1654" s="27"/>
      <c r="M1654" s="27"/>
      <c r="N1654" s="26">
        <v>5</v>
      </c>
      <c r="O1654" s="27">
        <v>6</v>
      </c>
      <c r="P1654" s="27">
        <v>7</v>
      </c>
      <c r="Q1654" s="28"/>
      <c r="R1654" s="28"/>
      <c r="S1654" s="28"/>
      <c r="T1654" s="29"/>
      <c r="U1654" s="28"/>
      <c r="V1654" s="30" t="s">
        <v>113</v>
      </c>
      <c r="W1654" s="30" t="s">
        <v>113</v>
      </c>
      <c r="X1654" s="30">
        <v>3</v>
      </c>
      <c r="Y1654" s="30" t="s">
        <v>113</v>
      </c>
      <c r="Z1654" s="30">
        <v>5</v>
      </c>
      <c r="AA1654" s="30">
        <v>6</v>
      </c>
      <c r="AB1654" s="30">
        <v>7</v>
      </c>
      <c r="AC1654" s="30" t="s">
        <v>113</v>
      </c>
      <c r="AD1654" s="30" t="s">
        <v>113</v>
      </c>
      <c r="AE1654" s="30" t="s">
        <v>113</v>
      </c>
      <c r="AF1654" s="30" t="s">
        <v>113</v>
      </c>
      <c r="AG1654" s="30" t="s">
        <v>113</v>
      </c>
      <c r="AH1654" s="30" t="s">
        <v>113</v>
      </c>
      <c r="AI1654" s="30" t="s">
        <v>113</v>
      </c>
      <c r="AJ1654" s="30" t="s">
        <v>113</v>
      </c>
      <c r="AK1654" s="30" t="s">
        <v>113</v>
      </c>
      <c r="AL1654" s="30" t="s">
        <v>113</v>
      </c>
      <c r="AM1654" s="30">
        <v>0</v>
      </c>
      <c r="AN1654" s="30">
        <v>24</v>
      </c>
      <c r="AO1654" s="30">
        <v>0</v>
      </c>
      <c r="AP1654" s="30">
        <v>7</v>
      </c>
      <c r="AQ1654" s="31">
        <v>7</v>
      </c>
      <c r="AR1654" s="31">
        <v>6</v>
      </c>
      <c r="AS1654" s="31">
        <v>6</v>
      </c>
      <c r="AT1654" s="32">
        <v>5</v>
      </c>
      <c r="AU1654" s="32">
        <v>5</v>
      </c>
      <c r="AV1654" s="32">
        <v>6</v>
      </c>
      <c r="AW1654" s="32">
        <v>6</v>
      </c>
      <c r="AX1654" s="32">
        <v>0</v>
      </c>
      <c r="AY1654" s="32">
        <v>6</v>
      </c>
      <c r="AZ1654" s="32">
        <v>6</v>
      </c>
      <c r="BA1654" s="32">
        <v>6</v>
      </c>
      <c r="BB1654" s="32">
        <v>6</v>
      </c>
      <c r="BC1654" s="32">
        <v>0</v>
      </c>
      <c r="BD1654" s="33">
        <v>7.2</v>
      </c>
      <c r="BE1654" s="33">
        <v>7.2</v>
      </c>
      <c r="BF1654" s="33">
        <v>7.2</v>
      </c>
      <c r="BG1654" s="33">
        <v>7.2</v>
      </c>
      <c r="BH1654" s="33">
        <v>6</v>
      </c>
      <c r="BI1654" s="33">
        <v>6</v>
      </c>
      <c r="BJ1654" s="34">
        <v>6</v>
      </c>
      <c r="BK1654" s="35">
        <v>6</v>
      </c>
      <c r="BL1654" t="str">
        <f>IF(BY1654&gt;LARGE(BZ1654:$CK1654,1),1,"")</f>
        <v/>
      </c>
      <c r="BM1654" t="str">
        <f>IF(BZ1654&gt;LARGE(CA1654:$CK1654,1),2,"")</f>
        <v/>
      </c>
      <c r="BN1654" t="str">
        <f>IF(CA1654&gt;LARGE(CB1654:$CK1654,1),2.2,"")</f>
        <v/>
      </c>
      <c r="BO1654" t="str">
        <f>IF(CB1654&gt;LARGE(CC1654:$CK1654,1),3,"")</f>
        <v/>
      </c>
      <c r="BP1654" t="str">
        <f>IF(CC1654&gt;LARGE(CD1654:$CK1654,1),3.2,"")</f>
        <v/>
      </c>
      <c r="BQ1654" t="str">
        <f>IF(CD1654&gt;LARGE(CE1654:$CK1654,1),4,"")</f>
        <v/>
      </c>
      <c r="BR1654" t="str">
        <f>IF(CE1654&gt;LARGE(CF1654:$CK1654,1),4.2,"")</f>
        <v/>
      </c>
      <c r="BS1654" t="str">
        <f>IF(CF1654&gt;LARGE(CG1654:$CK1654,1),5,"")</f>
        <v/>
      </c>
      <c r="BT1654" t="str">
        <f>IF(CG1654&gt;LARGE(CH1654:$CK1654,1),5.2,"")</f>
        <v/>
      </c>
      <c r="BU1654">
        <f>IF(CH1654&gt;LARGE(CI1654:$CK1654,1),6,"")</f>
        <v>6</v>
      </c>
      <c r="BV1654" t="str">
        <f>IF(CI1654&gt;LARGE(CJ1654:$CK1654,1),6.2,"")</f>
        <v/>
      </c>
      <c r="BW1654" t="str">
        <f>IF(CJ1654&gt;LARGE(CK1654:$CK1654,1),7,"")</f>
        <v/>
      </c>
      <c r="BX1654" t="str">
        <f t="shared" si="426"/>
        <v/>
      </c>
      <c r="BY1654" s="36">
        <f t="shared" si="427"/>
        <v>0</v>
      </c>
      <c r="BZ1654" s="36">
        <f t="shared" si="428"/>
        <v>0</v>
      </c>
      <c r="CA1654">
        <f t="shared" si="429"/>
        <v>0</v>
      </c>
      <c r="CB1654" s="36">
        <f t="shared" si="430"/>
        <v>0</v>
      </c>
      <c r="CC1654">
        <f t="shared" si="431"/>
        <v>0</v>
      </c>
      <c r="CD1654" s="36">
        <f t="shared" si="432"/>
        <v>0</v>
      </c>
      <c r="CE1654">
        <f t="shared" si="433"/>
        <v>0</v>
      </c>
      <c r="CF1654" s="36">
        <f t="shared" si="434"/>
        <v>2</v>
      </c>
      <c r="CG1654">
        <f t="shared" si="435"/>
        <v>0</v>
      </c>
      <c r="CH1654" s="36">
        <f t="shared" si="436"/>
        <v>6</v>
      </c>
      <c r="CI1654">
        <f t="shared" si="437"/>
        <v>0</v>
      </c>
      <c r="CJ1654" s="36">
        <f t="shared" si="438"/>
        <v>0</v>
      </c>
      <c r="CK1654">
        <f t="shared" si="439"/>
        <v>0</v>
      </c>
      <c r="DG1654" s="70">
        <f t="shared" si="440"/>
        <v>8</v>
      </c>
      <c r="DH1654" t="str">
        <f t="shared" si="441"/>
        <v/>
      </c>
    </row>
    <row r="1655" spans="1:112" x14ac:dyDescent="0.25">
      <c r="A1655" s="23">
        <v>89768</v>
      </c>
      <c r="B1655" s="24" t="s">
        <v>2147</v>
      </c>
      <c r="C1655" s="24" t="s">
        <v>2148</v>
      </c>
      <c r="D1655" s="25" t="s">
        <v>2116</v>
      </c>
      <c r="E1655" s="26"/>
      <c r="F1655" s="27"/>
      <c r="G1655" s="27"/>
      <c r="H1655" s="27"/>
      <c r="I1655" s="27"/>
      <c r="J1655" s="27"/>
      <c r="K1655" s="27"/>
      <c r="L1655" s="27"/>
      <c r="M1655" s="27"/>
      <c r="N1655" s="26"/>
      <c r="O1655" s="27">
        <v>6</v>
      </c>
      <c r="P1655" s="27">
        <v>6</v>
      </c>
      <c r="Q1655" s="28"/>
      <c r="R1655" s="28"/>
      <c r="S1655" s="28"/>
      <c r="T1655" s="29"/>
      <c r="U1655" s="28"/>
      <c r="V1655" s="30" t="s">
        <v>113</v>
      </c>
      <c r="W1655" s="30" t="s">
        <v>113</v>
      </c>
      <c r="X1655" s="30">
        <v>3</v>
      </c>
      <c r="Y1655" s="30" t="s">
        <v>113</v>
      </c>
      <c r="Z1655" s="30">
        <v>5</v>
      </c>
      <c r="AA1655" s="30">
        <v>6</v>
      </c>
      <c r="AB1655" s="30">
        <v>7</v>
      </c>
      <c r="AC1655" s="30" t="s">
        <v>113</v>
      </c>
      <c r="AD1655" s="30" t="s">
        <v>113</v>
      </c>
      <c r="AE1655" s="30" t="s">
        <v>113</v>
      </c>
      <c r="AF1655" s="30" t="s">
        <v>113</v>
      </c>
      <c r="AG1655" s="30" t="s">
        <v>113</v>
      </c>
      <c r="AH1655" s="30" t="s">
        <v>113</v>
      </c>
      <c r="AI1655" s="30" t="s">
        <v>113</v>
      </c>
      <c r="AJ1655" s="30" t="s">
        <v>113</v>
      </c>
      <c r="AK1655" s="30" t="s">
        <v>113</v>
      </c>
      <c r="AL1655" s="30" t="s">
        <v>113</v>
      </c>
      <c r="AM1655" s="30">
        <v>0</v>
      </c>
      <c r="AN1655" s="30">
        <v>24</v>
      </c>
      <c r="AO1655" s="30">
        <v>0</v>
      </c>
      <c r="AP1655" s="30">
        <v>7</v>
      </c>
      <c r="AQ1655" s="31">
        <v>6</v>
      </c>
      <c r="AR1655" s="31">
        <v>7</v>
      </c>
      <c r="AS1655" s="31">
        <v>7</v>
      </c>
      <c r="AT1655" s="32">
        <v>7.2</v>
      </c>
      <c r="AU1655" s="32">
        <v>7.2</v>
      </c>
      <c r="AV1655" s="32">
        <v>7.1</v>
      </c>
      <c r="AW1655" s="32">
        <v>7.1</v>
      </c>
      <c r="AX1655" s="32">
        <v>7.2</v>
      </c>
      <c r="AY1655" s="32">
        <v>7.2</v>
      </c>
      <c r="AZ1655" s="32">
        <v>7.2</v>
      </c>
      <c r="BA1655" s="32">
        <v>7.2</v>
      </c>
      <c r="BB1655" s="32">
        <v>0</v>
      </c>
      <c r="BC1655" s="32">
        <v>7.2</v>
      </c>
      <c r="BD1655" s="33">
        <v>7.2</v>
      </c>
      <c r="BE1655" s="33">
        <v>7.2</v>
      </c>
      <c r="BF1655" s="33">
        <v>7.2</v>
      </c>
      <c r="BG1655" s="33">
        <v>7.2</v>
      </c>
      <c r="BH1655" s="33">
        <v>7.2</v>
      </c>
      <c r="BI1655" s="33">
        <v>7.2</v>
      </c>
      <c r="BJ1655" s="34">
        <v>7.2</v>
      </c>
      <c r="BK1655" s="35">
        <v>7</v>
      </c>
      <c r="BL1655" t="str">
        <f>IF(BY1655&gt;LARGE(BZ1655:$CK1655,1),1,"")</f>
        <v/>
      </c>
      <c r="BM1655" t="str">
        <f>IF(BZ1655&gt;LARGE(CA1655:$CK1655,1),2,"")</f>
        <v/>
      </c>
      <c r="BN1655" t="str">
        <f>IF(CA1655&gt;LARGE(CB1655:$CK1655,1),2.2,"")</f>
        <v/>
      </c>
      <c r="BO1655" t="str">
        <f>IF(CB1655&gt;LARGE(CC1655:$CK1655,1),3,"")</f>
        <v/>
      </c>
      <c r="BP1655" t="str">
        <f>IF(CC1655&gt;LARGE(CD1655:$CK1655,1),3.2,"")</f>
        <v/>
      </c>
      <c r="BQ1655" t="str">
        <f>IF(CD1655&gt;LARGE(CE1655:$CK1655,1),4,"")</f>
        <v/>
      </c>
      <c r="BR1655" t="str">
        <f>IF(CE1655&gt;LARGE(CF1655:$CK1655,1),4.2,"")</f>
        <v/>
      </c>
      <c r="BS1655" t="str">
        <f>IF(CF1655&gt;LARGE(CG1655:$CK1655,1),5,"")</f>
        <v/>
      </c>
      <c r="BT1655" t="str">
        <f>IF(CG1655&gt;LARGE(CH1655:$CK1655,1),5.2,"")</f>
        <v/>
      </c>
      <c r="BU1655" t="str">
        <f>IF(CH1655&gt;LARGE(CI1655:$CK1655,1),6,"")</f>
        <v/>
      </c>
      <c r="BV1655" t="str">
        <f>IF(CI1655&gt;LARGE(CJ1655:$CK1655,1),6.2,"")</f>
        <v/>
      </c>
      <c r="BW1655" t="str">
        <f>IF(CJ1655&gt;LARGE(CK1655:$CK1655,1),7,"")</f>
        <v/>
      </c>
      <c r="BX1655">
        <f t="shared" si="426"/>
        <v>7.2</v>
      </c>
      <c r="BY1655" s="36">
        <f t="shared" si="427"/>
        <v>0</v>
      </c>
      <c r="BZ1655" s="36">
        <f t="shared" si="428"/>
        <v>0</v>
      </c>
      <c r="CA1655">
        <f t="shared" si="429"/>
        <v>0</v>
      </c>
      <c r="CB1655" s="36">
        <f t="shared" si="430"/>
        <v>0</v>
      </c>
      <c r="CC1655">
        <f t="shared" si="431"/>
        <v>0</v>
      </c>
      <c r="CD1655" s="36">
        <f t="shared" si="432"/>
        <v>0</v>
      </c>
      <c r="CE1655">
        <f t="shared" si="433"/>
        <v>0</v>
      </c>
      <c r="CF1655" s="36">
        <f t="shared" si="434"/>
        <v>0</v>
      </c>
      <c r="CG1655">
        <f t="shared" si="435"/>
        <v>0</v>
      </c>
      <c r="CH1655" s="36">
        <f t="shared" si="436"/>
        <v>0</v>
      </c>
      <c r="CI1655">
        <f t="shared" si="437"/>
        <v>0</v>
      </c>
      <c r="CJ1655" s="36">
        <f t="shared" si="438"/>
        <v>2</v>
      </c>
      <c r="CK1655">
        <f t="shared" si="439"/>
        <v>7</v>
      </c>
      <c r="DG1655" s="70">
        <f t="shared" si="440"/>
        <v>9</v>
      </c>
      <c r="DH1655">
        <f t="shared" si="441"/>
        <v>7</v>
      </c>
    </row>
    <row r="1656" spans="1:112" x14ac:dyDescent="0.25">
      <c r="A1656" s="23">
        <v>113679</v>
      </c>
      <c r="B1656" s="24" t="s">
        <v>2149</v>
      </c>
      <c r="C1656" s="24" t="s">
        <v>2150</v>
      </c>
      <c r="D1656" s="25" t="s">
        <v>2116</v>
      </c>
      <c r="E1656" s="26"/>
      <c r="F1656" s="27"/>
      <c r="G1656" s="27"/>
      <c r="H1656" s="27"/>
      <c r="I1656" s="27"/>
      <c r="J1656" s="27"/>
      <c r="K1656" s="27"/>
      <c r="L1656" s="27"/>
      <c r="M1656" s="27"/>
      <c r="N1656" s="26"/>
      <c r="O1656" s="27"/>
      <c r="P1656" s="27"/>
      <c r="Q1656" s="28"/>
      <c r="R1656" s="28"/>
      <c r="S1656" s="28"/>
      <c r="T1656" s="29"/>
      <c r="U1656" s="28"/>
      <c r="V1656" s="30" t="s">
        <v>113</v>
      </c>
      <c r="W1656" s="30" t="s">
        <v>113</v>
      </c>
      <c r="X1656" s="30">
        <v>3</v>
      </c>
      <c r="Y1656" s="30" t="s">
        <v>113</v>
      </c>
      <c r="Z1656" s="30">
        <v>5</v>
      </c>
      <c r="AA1656" s="30">
        <v>6</v>
      </c>
      <c r="AB1656" s="30">
        <v>7</v>
      </c>
      <c r="AC1656" s="30" t="s">
        <v>113</v>
      </c>
      <c r="AD1656" s="30" t="s">
        <v>113</v>
      </c>
      <c r="AE1656" s="30" t="s">
        <v>113</v>
      </c>
      <c r="AF1656" s="30" t="s">
        <v>113</v>
      </c>
      <c r="AG1656" s="30" t="s">
        <v>113</v>
      </c>
      <c r="AH1656" s="30" t="s">
        <v>113</v>
      </c>
      <c r="AI1656" s="30" t="s">
        <v>113</v>
      </c>
      <c r="AJ1656" s="30" t="s">
        <v>113</v>
      </c>
      <c r="AK1656" s="30" t="s">
        <v>113</v>
      </c>
      <c r="AL1656" s="30" t="s">
        <v>113</v>
      </c>
      <c r="AM1656" s="30">
        <v>0</v>
      </c>
      <c r="AN1656" s="30">
        <v>24</v>
      </c>
      <c r="AO1656" s="30">
        <v>0</v>
      </c>
      <c r="AP1656" s="30">
        <v>7</v>
      </c>
      <c r="AQ1656" s="31" t="s">
        <v>113</v>
      </c>
      <c r="AR1656" s="31">
        <v>7</v>
      </c>
      <c r="AS1656" s="31">
        <v>7</v>
      </c>
      <c r="AT1656" s="32">
        <v>0</v>
      </c>
      <c r="AU1656" s="32">
        <v>0</v>
      </c>
      <c r="AV1656" s="32">
        <v>0</v>
      </c>
      <c r="AW1656" s="32">
        <v>0</v>
      </c>
      <c r="AX1656" s="32">
        <v>7.1</v>
      </c>
      <c r="AY1656" s="32">
        <v>7.1</v>
      </c>
      <c r="AZ1656" s="32">
        <v>7.2</v>
      </c>
      <c r="BA1656" s="32">
        <v>7.1</v>
      </c>
      <c r="BB1656" s="32">
        <v>7.1</v>
      </c>
      <c r="BC1656" s="32">
        <v>7.1</v>
      </c>
      <c r="BD1656" s="33">
        <v>7.2</v>
      </c>
      <c r="BE1656" s="33">
        <v>7.2</v>
      </c>
      <c r="BF1656" s="33">
        <v>7.2</v>
      </c>
      <c r="BG1656" s="33">
        <v>7.2</v>
      </c>
      <c r="BH1656" s="33">
        <v>7.2</v>
      </c>
      <c r="BI1656" s="33">
        <v>7.1</v>
      </c>
      <c r="BJ1656" s="34">
        <v>7</v>
      </c>
      <c r="BK1656" s="35">
        <v>7</v>
      </c>
      <c r="BL1656" t="str">
        <f>IF(BY1656&gt;LARGE(BZ1656:$CK1656,1),1,"")</f>
        <v/>
      </c>
      <c r="BM1656" t="str">
        <f>IF(BZ1656&gt;LARGE(CA1656:$CK1656,1),2,"")</f>
        <v/>
      </c>
      <c r="BN1656" t="str">
        <f>IF(CA1656&gt;LARGE(CB1656:$CK1656,1),2.2,"")</f>
        <v/>
      </c>
      <c r="BO1656" t="str">
        <f>IF(CB1656&gt;LARGE(CC1656:$CK1656,1),3,"")</f>
        <v/>
      </c>
      <c r="BP1656" t="str">
        <f>IF(CC1656&gt;LARGE(CD1656:$CK1656,1),3.2,"")</f>
        <v/>
      </c>
      <c r="BQ1656" t="str">
        <f>IF(CD1656&gt;LARGE(CE1656:$CK1656,1),4,"")</f>
        <v/>
      </c>
      <c r="BR1656" t="str">
        <f>IF(CE1656&gt;LARGE(CF1656:$CK1656,1),4.2,"")</f>
        <v/>
      </c>
      <c r="BS1656" t="str">
        <f>IF(CF1656&gt;LARGE(CG1656:$CK1656,1),5,"")</f>
        <v/>
      </c>
      <c r="BT1656" t="str">
        <f>IF(CG1656&gt;LARGE(CH1656:$CK1656,1),5.2,"")</f>
        <v/>
      </c>
      <c r="BU1656" t="str">
        <f>IF(CH1656&gt;LARGE(CI1656:$CK1656,1),6,"")</f>
        <v/>
      </c>
      <c r="BV1656" t="str">
        <f>IF(CI1656&gt;LARGE(CJ1656:$CK1656,1),6.2,"")</f>
        <v/>
      </c>
      <c r="BW1656">
        <f>IF(CJ1656&gt;LARGE(CK1656:$CK1656,1),7,"")</f>
        <v>7</v>
      </c>
      <c r="BX1656">
        <f t="shared" si="426"/>
        <v>7.2</v>
      </c>
      <c r="BY1656" s="36">
        <f t="shared" si="427"/>
        <v>0</v>
      </c>
      <c r="BZ1656" s="36">
        <f t="shared" si="428"/>
        <v>0</v>
      </c>
      <c r="CA1656">
        <f t="shared" si="429"/>
        <v>0</v>
      </c>
      <c r="CB1656" s="36">
        <f t="shared" si="430"/>
        <v>0</v>
      </c>
      <c r="CC1656">
        <f t="shared" si="431"/>
        <v>0</v>
      </c>
      <c r="CD1656" s="36">
        <f t="shared" si="432"/>
        <v>0</v>
      </c>
      <c r="CE1656">
        <f t="shared" si="433"/>
        <v>0</v>
      </c>
      <c r="CF1656" s="36">
        <f t="shared" si="434"/>
        <v>0</v>
      </c>
      <c r="CG1656">
        <f t="shared" si="435"/>
        <v>0</v>
      </c>
      <c r="CH1656" s="36">
        <f t="shared" si="436"/>
        <v>0</v>
      </c>
      <c r="CI1656">
        <f t="shared" si="437"/>
        <v>0</v>
      </c>
      <c r="CJ1656" s="36">
        <f t="shared" si="438"/>
        <v>5</v>
      </c>
      <c r="CK1656">
        <f t="shared" si="439"/>
        <v>1</v>
      </c>
      <c r="DG1656" s="70">
        <f t="shared" si="440"/>
        <v>6</v>
      </c>
      <c r="DH1656" t="str">
        <f t="shared" si="441"/>
        <v/>
      </c>
    </row>
    <row r="1657" spans="1:112" x14ac:dyDescent="0.25">
      <c r="A1657" s="23">
        <v>115531</v>
      </c>
      <c r="B1657" s="24" t="s">
        <v>2147</v>
      </c>
      <c r="C1657" s="24" t="s">
        <v>640</v>
      </c>
      <c r="D1657" s="25" t="s">
        <v>2116</v>
      </c>
      <c r="E1657" s="26"/>
      <c r="F1657" s="27"/>
      <c r="G1657" s="27"/>
      <c r="H1657" s="27"/>
      <c r="I1657" s="27"/>
      <c r="J1657" s="27"/>
      <c r="K1657" s="27"/>
      <c r="L1657" s="27"/>
      <c r="M1657" s="27">
        <v>5</v>
      </c>
      <c r="N1657" s="26">
        <v>5</v>
      </c>
      <c r="O1657" s="27">
        <v>6</v>
      </c>
      <c r="P1657" s="27">
        <v>6</v>
      </c>
      <c r="Q1657" s="28"/>
      <c r="R1657" s="28"/>
      <c r="S1657" s="28"/>
      <c r="T1657" s="29"/>
      <c r="U1657" s="28"/>
      <c r="V1657" s="30" t="s">
        <v>113</v>
      </c>
      <c r="W1657" s="30" t="s">
        <v>113</v>
      </c>
      <c r="X1657" s="30">
        <v>3</v>
      </c>
      <c r="Y1657" s="30" t="s">
        <v>113</v>
      </c>
      <c r="Z1657" s="30">
        <v>5</v>
      </c>
      <c r="AA1657" s="30">
        <v>6</v>
      </c>
      <c r="AB1657" s="30">
        <v>7</v>
      </c>
      <c r="AC1657" s="30" t="s">
        <v>113</v>
      </c>
      <c r="AD1657" s="30" t="s">
        <v>113</v>
      </c>
      <c r="AE1657" s="30" t="s">
        <v>113</v>
      </c>
      <c r="AF1657" s="30" t="s">
        <v>113</v>
      </c>
      <c r="AG1657" s="30" t="s">
        <v>113</v>
      </c>
      <c r="AH1657" s="30" t="s">
        <v>113</v>
      </c>
      <c r="AI1657" s="30" t="s">
        <v>113</v>
      </c>
      <c r="AJ1657" s="30" t="s">
        <v>113</v>
      </c>
      <c r="AK1657" s="30" t="s">
        <v>113</v>
      </c>
      <c r="AL1657" s="30" t="s">
        <v>113</v>
      </c>
      <c r="AM1657" s="30">
        <v>0</v>
      </c>
      <c r="AN1657" s="30">
        <v>24</v>
      </c>
      <c r="AO1657" s="30">
        <v>0</v>
      </c>
      <c r="AP1657" s="30">
        <v>7</v>
      </c>
      <c r="AQ1657" s="31">
        <v>6</v>
      </c>
      <c r="AR1657" s="31">
        <v>5</v>
      </c>
      <c r="AS1657" s="31">
        <v>5</v>
      </c>
      <c r="AT1657" s="32">
        <v>5</v>
      </c>
      <c r="AU1657" s="32">
        <v>5</v>
      </c>
      <c r="AV1657" s="32">
        <v>5</v>
      </c>
      <c r="AW1657" s="32">
        <v>5</v>
      </c>
      <c r="AX1657" s="32">
        <v>5</v>
      </c>
      <c r="AY1657" s="32">
        <v>5</v>
      </c>
      <c r="AZ1657" s="32">
        <v>5</v>
      </c>
      <c r="BA1657" s="32">
        <v>5</v>
      </c>
      <c r="BB1657" s="32">
        <v>5</v>
      </c>
      <c r="BC1657" s="32">
        <v>5</v>
      </c>
      <c r="BD1657" s="33">
        <v>7.2</v>
      </c>
      <c r="BE1657" s="33">
        <v>5</v>
      </c>
      <c r="BF1657" s="33">
        <v>5</v>
      </c>
      <c r="BG1657" s="33">
        <v>5</v>
      </c>
      <c r="BH1657" s="33">
        <v>5</v>
      </c>
      <c r="BI1657" s="33">
        <v>5</v>
      </c>
      <c r="BJ1657" s="34">
        <v>5</v>
      </c>
      <c r="BK1657" s="35">
        <v>5</v>
      </c>
      <c r="BL1657" t="str">
        <f>IF(BY1657&gt;LARGE(BZ1657:$CK1657,1),1,"")</f>
        <v/>
      </c>
      <c r="BM1657" t="str">
        <f>IF(BZ1657&gt;LARGE(CA1657:$CK1657,1),2,"")</f>
        <v/>
      </c>
      <c r="BN1657" t="str">
        <f>IF(CA1657&gt;LARGE(CB1657:$CK1657,1),2.2,"")</f>
        <v/>
      </c>
      <c r="BO1657" t="str">
        <f>IF(CB1657&gt;LARGE(CC1657:$CK1657,1),3,"")</f>
        <v/>
      </c>
      <c r="BP1657" t="str">
        <f>IF(CC1657&gt;LARGE(CD1657:$CK1657,1),3.2,"")</f>
        <v/>
      </c>
      <c r="BQ1657" t="str">
        <f>IF(CD1657&gt;LARGE(CE1657:$CK1657,1),4,"")</f>
        <v/>
      </c>
      <c r="BR1657" t="str">
        <f>IF(CE1657&gt;LARGE(CF1657:$CK1657,1),4.2,"")</f>
        <v/>
      </c>
      <c r="BS1657">
        <f>IF(CF1657&gt;LARGE(CG1657:$CK1657,1),5,"")</f>
        <v>5</v>
      </c>
      <c r="BT1657" t="str">
        <f>IF(CG1657&gt;LARGE(CH1657:$CK1657,1),5.2,"")</f>
        <v/>
      </c>
      <c r="BU1657" t="str">
        <f>IF(CH1657&gt;LARGE(CI1657:$CK1657,1),6,"")</f>
        <v/>
      </c>
      <c r="BV1657" t="str">
        <f>IF(CI1657&gt;LARGE(CJ1657:$CK1657,1),6.2,"")</f>
        <v/>
      </c>
      <c r="BW1657" t="str">
        <f>IF(CJ1657&gt;LARGE(CK1657:$CK1657,1),7,"")</f>
        <v/>
      </c>
      <c r="BX1657" t="str">
        <f t="shared" si="426"/>
        <v/>
      </c>
      <c r="BY1657" s="36">
        <f t="shared" si="427"/>
        <v>0</v>
      </c>
      <c r="BZ1657" s="36">
        <f t="shared" si="428"/>
        <v>0</v>
      </c>
      <c r="CA1657">
        <f t="shared" si="429"/>
        <v>0</v>
      </c>
      <c r="CB1657" s="36">
        <f t="shared" si="430"/>
        <v>0</v>
      </c>
      <c r="CC1657">
        <f t="shared" si="431"/>
        <v>0</v>
      </c>
      <c r="CD1657" s="36">
        <f t="shared" si="432"/>
        <v>0</v>
      </c>
      <c r="CE1657">
        <f t="shared" si="433"/>
        <v>0</v>
      </c>
      <c r="CF1657" s="36">
        <f t="shared" si="434"/>
        <v>10</v>
      </c>
      <c r="CG1657">
        <f t="shared" si="435"/>
        <v>0</v>
      </c>
      <c r="CH1657" s="36">
        <f t="shared" si="436"/>
        <v>0</v>
      </c>
      <c r="CI1657">
        <f t="shared" si="437"/>
        <v>0</v>
      </c>
      <c r="CJ1657" s="36">
        <f t="shared" si="438"/>
        <v>0</v>
      </c>
      <c r="CK1657">
        <f t="shared" si="439"/>
        <v>0</v>
      </c>
      <c r="DG1657" s="70">
        <f t="shared" si="440"/>
        <v>10</v>
      </c>
      <c r="DH1657" t="str">
        <f t="shared" si="441"/>
        <v/>
      </c>
    </row>
    <row r="1658" spans="1:112" x14ac:dyDescent="0.25">
      <c r="A1658" s="23">
        <v>139622</v>
      </c>
      <c r="B1658" s="24" t="s">
        <v>2151</v>
      </c>
      <c r="C1658" s="24" t="s">
        <v>666</v>
      </c>
      <c r="D1658" s="25" t="s">
        <v>2116</v>
      </c>
      <c r="E1658" s="26"/>
      <c r="F1658" s="27"/>
      <c r="G1658" s="27"/>
      <c r="H1658" s="27"/>
      <c r="I1658" s="27"/>
      <c r="J1658" s="27"/>
      <c r="K1658" s="27"/>
      <c r="L1658" s="27"/>
      <c r="M1658" s="27">
        <v>5</v>
      </c>
      <c r="N1658" s="26">
        <v>6</v>
      </c>
      <c r="O1658" s="27">
        <v>3</v>
      </c>
      <c r="P1658" s="27">
        <v>3</v>
      </c>
      <c r="Q1658" s="28"/>
      <c r="R1658" s="28"/>
      <c r="S1658" s="28"/>
      <c r="T1658" s="29"/>
      <c r="U1658" s="28"/>
      <c r="V1658" s="30" t="s">
        <v>113</v>
      </c>
      <c r="W1658" s="30" t="s">
        <v>113</v>
      </c>
      <c r="X1658" s="30">
        <v>3</v>
      </c>
      <c r="Y1658" s="30" t="s">
        <v>113</v>
      </c>
      <c r="Z1658" s="30">
        <v>5</v>
      </c>
      <c r="AA1658" s="30">
        <v>6</v>
      </c>
      <c r="AB1658" s="30">
        <v>7</v>
      </c>
      <c r="AC1658" s="30" t="s">
        <v>113</v>
      </c>
      <c r="AD1658" s="30" t="s">
        <v>113</v>
      </c>
      <c r="AE1658" s="30" t="s">
        <v>113</v>
      </c>
      <c r="AF1658" s="30" t="s">
        <v>113</v>
      </c>
      <c r="AG1658" s="30" t="s">
        <v>113</v>
      </c>
      <c r="AH1658" s="30" t="s">
        <v>113</v>
      </c>
      <c r="AI1658" s="30" t="s">
        <v>113</v>
      </c>
      <c r="AJ1658" s="30" t="s">
        <v>113</v>
      </c>
      <c r="AK1658" s="30" t="s">
        <v>113</v>
      </c>
      <c r="AL1658" s="30" t="s">
        <v>113</v>
      </c>
      <c r="AM1658" s="30">
        <v>0</v>
      </c>
      <c r="AN1658" s="30">
        <v>24</v>
      </c>
      <c r="AO1658" s="30">
        <v>2</v>
      </c>
      <c r="AP1658" s="30">
        <v>5</v>
      </c>
      <c r="AQ1658" s="31">
        <v>3</v>
      </c>
      <c r="AR1658" s="31">
        <v>3</v>
      </c>
      <c r="AS1658" s="31">
        <v>3</v>
      </c>
      <c r="AT1658" s="32">
        <v>0</v>
      </c>
      <c r="AU1658" s="32">
        <v>0</v>
      </c>
      <c r="AV1658" s="32">
        <v>3</v>
      </c>
      <c r="AW1658" s="32">
        <v>3</v>
      </c>
      <c r="AX1658" s="32">
        <v>3</v>
      </c>
      <c r="AY1658" s="32">
        <v>3</v>
      </c>
      <c r="AZ1658" s="32">
        <v>3</v>
      </c>
      <c r="BA1658" s="32">
        <v>0</v>
      </c>
      <c r="BB1658" s="32">
        <v>3</v>
      </c>
      <c r="BC1658" s="32">
        <v>3</v>
      </c>
      <c r="BD1658" s="33">
        <v>7.2</v>
      </c>
      <c r="BE1658" s="33">
        <v>7.2</v>
      </c>
      <c r="BF1658" s="33">
        <v>7.2</v>
      </c>
      <c r="BG1658" s="33">
        <v>3</v>
      </c>
      <c r="BH1658" s="33">
        <v>3</v>
      </c>
      <c r="BI1658" s="33">
        <v>3</v>
      </c>
      <c r="BJ1658" s="34">
        <v>3</v>
      </c>
      <c r="BK1658" s="35">
        <v>3</v>
      </c>
      <c r="BL1658" t="str">
        <f>IF(BY1658&gt;LARGE(BZ1658:$CK1658,1),1,"")</f>
        <v/>
      </c>
      <c r="BM1658" t="str">
        <f>IF(BZ1658&gt;LARGE(CA1658:$CK1658,1),2,"")</f>
        <v/>
      </c>
      <c r="BN1658" t="str">
        <f>IF(CA1658&gt;LARGE(CB1658:$CK1658,1),2.2,"")</f>
        <v/>
      </c>
      <c r="BO1658">
        <f>IF(CB1658&gt;LARGE(CC1658:$CK1658,1),3,"")</f>
        <v>3</v>
      </c>
      <c r="BP1658" t="str">
        <f>IF(CC1658&gt;LARGE(CD1658:$CK1658,1),3.2,"")</f>
        <v/>
      </c>
      <c r="BQ1658" t="str">
        <f>IF(CD1658&gt;LARGE(CE1658:$CK1658,1),4,"")</f>
        <v/>
      </c>
      <c r="BR1658" t="str">
        <f>IF(CE1658&gt;LARGE(CF1658:$CK1658,1),4.2,"")</f>
        <v/>
      </c>
      <c r="BS1658" t="str">
        <f>IF(CF1658&gt;LARGE(CG1658:$CK1658,1),5,"")</f>
        <v/>
      </c>
      <c r="BT1658" t="str">
        <f>IF(CG1658&gt;LARGE(CH1658:$CK1658,1),5.2,"")</f>
        <v/>
      </c>
      <c r="BU1658" t="str">
        <f>IF(CH1658&gt;LARGE(CI1658:$CK1658,1),6,"")</f>
        <v/>
      </c>
      <c r="BV1658" t="str">
        <f>IF(CI1658&gt;LARGE(CJ1658:$CK1658,1),6.2,"")</f>
        <v/>
      </c>
      <c r="BW1658" t="str">
        <f>IF(CJ1658&gt;LARGE(CK1658:$CK1658,1),7,"")</f>
        <v/>
      </c>
      <c r="BX1658" t="str">
        <f t="shared" si="426"/>
        <v/>
      </c>
      <c r="BY1658" s="36">
        <f t="shared" si="427"/>
        <v>0</v>
      </c>
      <c r="BZ1658" s="36">
        <f t="shared" si="428"/>
        <v>0</v>
      </c>
      <c r="CA1658">
        <f t="shared" si="429"/>
        <v>0</v>
      </c>
      <c r="CB1658" s="36">
        <f t="shared" si="430"/>
        <v>7</v>
      </c>
      <c r="CC1658">
        <f t="shared" si="431"/>
        <v>0</v>
      </c>
      <c r="CD1658" s="36">
        <f t="shared" si="432"/>
        <v>0</v>
      </c>
      <c r="CE1658">
        <f t="shared" si="433"/>
        <v>0</v>
      </c>
      <c r="CF1658" s="36">
        <f t="shared" si="434"/>
        <v>0</v>
      </c>
      <c r="CG1658">
        <f t="shared" si="435"/>
        <v>0</v>
      </c>
      <c r="CH1658" s="36">
        <f t="shared" si="436"/>
        <v>0</v>
      </c>
      <c r="CI1658">
        <f t="shared" si="437"/>
        <v>0</v>
      </c>
      <c r="CJ1658" s="36">
        <f t="shared" si="438"/>
        <v>0</v>
      </c>
      <c r="CK1658">
        <f t="shared" si="439"/>
        <v>0</v>
      </c>
      <c r="DG1658" s="70">
        <f t="shared" si="440"/>
        <v>7</v>
      </c>
      <c r="DH1658" t="str">
        <f t="shared" si="441"/>
        <v/>
      </c>
    </row>
    <row r="1659" spans="1:112" x14ac:dyDescent="0.25">
      <c r="A1659" s="23">
        <v>42128</v>
      </c>
      <c r="B1659" s="24" t="s">
        <v>2152</v>
      </c>
      <c r="C1659" s="24" t="s">
        <v>196</v>
      </c>
      <c r="D1659" s="25" t="s">
        <v>2116</v>
      </c>
      <c r="E1659" s="26">
        <v>2</v>
      </c>
      <c r="F1659" s="27">
        <v>3</v>
      </c>
      <c r="G1659" s="27">
        <v>3</v>
      </c>
      <c r="H1659" s="27">
        <v>3</v>
      </c>
      <c r="I1659" s="27">
        <v>3</v>
      </c>
      <c r="J1659" s="27">
        <v>3</v>
      </c>
      <c r="K1659" s="27">
        <v>3</v>
      </c>
      <c r="L1659" s="27">
        <v>4</v>
      </c>
      <c r="M1659" s="27">
        <v>4</v>
      </c>
      <c r="N1659" s="26">
        <v>4</v>
      </c>
      <c r="O1659" s="27">
        <v>3</v>
      </c>
      <c r="P1659" s="27">
        <v>3</v>
      </c>
      <c r="Q1659" s="28"/>
      <c r="R1659" s="28"/>
      <c r="S1659" s="28"/>
      <c r="T1659" s="29"/>
      <c r="U1659" s="28"/>
      <c r="V1659" s="30" t="s">
        <v>113</v>
      </c>
      <c r="W1659" s="30" t="s">
        <v>113</v>
      </c>
      <c r="X1659" s="30">
        <v>3</v>
      </c>
      <c r="Y1659" s="30" t="s">
        <v>113</v>
      </c>
      <c r="Z1659" s="30">
        <v>5</v>
      </c>
      <c r="AA1659" s="30">
        <v>6</v>
      </c>
      <c r="AB1659" s="30">
        <v>7</v>
      </c>
      <c r="AC1659" s="30" t="s">
        <v>113</v>
      </c>
      <c r="AD1659" s="30" t="s">
        <v>113</v>
      </c>
      <c r="AE1659" s="30" t="s">
        <v>113</v>
      </c>
      <c r="AF1659" s="30" t="s">
        <v>113</v>
      </c>
      <c r="AG1659" s="30" t="s">
        <v>113</v>
      </c>
      <c r="AH1659" s="30" t="s">
        <v>113</v>
      </c>
      <c r="AI1659" s="30" t="s">
        <v>113</v>
      </c>
      <c r="AJ1659" s="30" t="s">
        <v>113</v>
      </c>
      <c r="AK1659" s="30" t="s">
        <v>113</v>
      </c>
      <c r="AL1659" s="30" t="s">
        <v>113</v>
      </c>
      <c r="AM1659" s="30">
        <v>0</v>
      </c>
      <c r="AN1659" s="30">
        <v>24</v>
      </c>
      <c r="AO1659" s="30">
        <v>2</v>
      </c>
      <c r="AP1659" s="30">
        <v>5</v>
      </c>
      <c r="AQ1659" s="31">
        <v>3</v>
      </c>
      <c r="AR1659" s="31">
        <v>3</v>
      </c>
      <c r="AS1659" s="31">
        <v>3</v>
      </c>
      <c r="AT1659" s="32">
        <v>0</v>
      </c>
      <c r="AU1659" s="32">
        <v>0</v>
      </c>
      <c r="AV1659" s="32">
        <v>3</v>
      </c>
      <c r="AW1659" s="32">
        <v>3</v>
      </c>
      <c r="AX1659" s="32">
        <v>3</v>
      </c>
      <c r="AY1659" s="32">
        <v>3</v>
      </c>
      <c r="AZ1659" s="32">
        <v>3</v>
      </c>
      <c r="BA1659" s="32">
        <v>3</v>
      </c>
      <c r="BB1659" s="32">
        <v>3</v>
      </c>
      <c r="BC1659" s="32">
        <v>3</v>
      </c>
      <c r="BD1659" s="33">
        <v>7.2</v>
      </c>
      <c r="BE1659" s="33">
        <v>7.2</v>
      </c>
      <c r="BF1659" s="33">
        <v>7.2</v>
      </c>
      <c r="BG1659" s="33">
        <v>3</v>
      </c>
      <c r="BH1659" s="33">
        <v>3</v>
      </c>
      <c r="BI1659" s="33">
        <v>3</v>
      </c>
      <c r="BJ1659" s="34">
        <v>3</v>
      </c>
      <c r="BK1659" s="35">
        <v>3</v>
      </c>
      <c r="BL1659" t="str">
        <f>IF(BY1659&gt;LARGE(BZ1659:$CK1659,1),1,"")</f>
        <v/>
      </c>
      <c r="BM1659" t="str">
        <f>IF(BZ1659&gt;LARGE(CA1659:$CK1659,1),2,"")</f>
        <v/>
      </c>
      <c r="BN1659" t="str">
        <f>IF(CA1659&gt;LARGE(CB1659:$CK1659,1),2.2,"")</f>
        <v/>
      </c>
      <c r="BO1659">
        <f>IF(CB1659&gt;LARGE(CC1659:$CK1659,1),3,"")</f>
        <v>3</v>
      </c>
      <c r="BP1659" t="str">
        <f>IF(CC1659&gt;LARGE(CD1659:$CK1659,1),3.2,"")</f>
        <v/>
      </c>
      <c r="BQ1659" t="str">
        <f>IF(CD1659&gt;LARGE(CE1659:$CK1659,1),4,"")</f>
        <v/>
      </c>
      <c r="BR1659" t="str">
        <f>IF(CE1659&gt;LARGE(CF1659:$CK1659,1),4.2,"")</f>
        <v/>
      </c>
      <c r="BS1659" t="str">
        <f>IF(CF1659&gt;LARGE(CG1659:$CK1659,1),5,"")</f>
        <v/>
      </c>
      <c r="BT1659" t="str">
        <f>IF(CG1659&gt;LARGE(CH1659:$CK1659,1),5.2,"")</f>
        <v/>
      </c>
      <c r="BU1659" t="str">
        <f>IF(CH1659&gt;LARGE(CI1659:$CK1659,1),6,"")</f>
        <v/>
      </c>
      <c r="BV1659" t="str">
        <f>IF(CI1659&gt;LARGE(CJ1659:$CK1659,1),6.2,"")</f>
        <v/>
      </c>
      <c r="BW1659" t="str">
        <f>IF(CJ1659&gt;LARGE(CK1659:$CK1659,1),7,"")</f>
        <v/>
      </c>
      <c r="BX1659" t="str">
        <f t="shared" si="426"/>
        <v/>
      </c>
      <c r="BY1659" s="36">
        <f t="shared" si="427"/>
        <v>0</v>
      </c>
      <c r="BZ1659" s="36">
        <f t="shared" si="428"/>
        <v>0</v>
      </c>
      <c r="CA1659">
        <f t="shared" si="429"/>
        <v>0</v>
      </c>
      <c r="CB1659" s="36">
        <f t="shared" si="430"/>
        <v>8</v>
      </c>
      <c r="CC1659">
        <f t="shared" si="431"/>
        <v>0</v>
      </c>
      <c r="CD1659" s="36">
        <f t="shared" si="432"/>
        <v>0</v>
      </c>
      <c r="CE1659">
        <f t="shared" si="433"/>
        <v>0</v>
      </c>
      <c r="CF1659" s="36">
        <f t="shared" si="434"/>
        <v>0</v>
      </c>
      <c r="CG1659">
        <f t="shared" si="435"/>
        <v>0</v>
      </c>
      <c r="CH1659" s="36">
        <f t="shared" si="436"/>
        <v>0</v>
      </c>
      <c r="CI1659">
        <f t="shared" si="437"/>
        <v>0</v>
      </c>
      <c r="CJ1659" s="36">
        <f t="shared" si="438"/>
        <v>0</v>
      </c>
      <c r="CK1659">
        <f t="shared" si="439"/>
        <v>0</v>
      </c>
      <c r="DG1659" s="70">
        <f t="shared" si="440"/>
        <v>8</v>
      </c>
      <c r="DH1659" t="str">
        <f t="shared" si="441"/>
        <v/>
      </c>
    </row>
    <row r="1660" spans="1:112" x14ac:dyDescent="0.25">
      <c r="A1660" s="23">
        <v>42512</v>
      </c>
      <c r="B1660" s="24" t="s">
        <v>1284</v>
      </c>
      <c r="C1660" s="24" t="s">
        <v>180</v>
      </c>
      <c r="D1660" s="25" t="s">
        <v>2116</v>
      </c>
      <c r="E1660" s="26"/>
      <c r="F1660" s="27"/>
      <c r="G1660" s="27"/>
      <c r="H1660" s="27"/>
      <c r="I1660" s="27"/>
      <c r="J1660" s="27"/>
      <c r="K1660" s="27"/>
      <c r="L1660" s="27"/>
      <c r="M1660" s="27"/>
      <c r="N1660" s="26">
        <v>7</v>
      </c>
      <c r="O1660" s="27"/>
      <c r="P1660" s="27">
        <v>7</v>
      </c>
      <c r="Q1660" s="28"/>
      <c r="R1660" s="28"/>
      <c r="S1660" s="28"/>
      <c r="T1660" s="29"/>
      <c r="U1660" s="28"/>
      <c r="V1660" s="30" t="s">
        <v>113</v>
      </c>
      <c r="W1660" s="30" t="s">
        <v>113</v>
      </c>
      <c r="X1660" s="30">
        <v>3</v>
      </c>
      <c r="Y1660" s="30" t="s">
        <v>113</v>
      </c>
      <c r="Z1660" s="30">
        <v>5</v>
      </c>
      <c r="AA1660" s="30">
        <v>6</v>
      </c>
      <c r="AB1660" s="30">
        <v>7</v>
      </c>
      <c r="AC1660" s="30" t="s">
        <v>113</v>
      </c>
      <c r="AD1660" s="30" t="s">
        <v>113</v>
      </c>
      <c r="AE1660" s="30" t="s">
        <v>113</v>
      </c>
      <c r="AF1660" s="30" t="s">
        <v>113</v>
      </c>
      <c r="AG1660" s="30" t="s">
        <v>113</v>
      </c>
      <c r="AH1660" s="30" t="s">
        <v>113</v>
      </c>
      <c r="AI1660" s="30" t="s">
        <v>113</v>
      </c>
      <c r="AJ1660" s="30" t="s">
        <v>113</v>
      </c>
      <c r="AK1660" s="30" t="s">
        <v>113</v>
      </c>
      <c r="AL1660" s="30" t="s">
        <v>113</v>
      </c>
      <c r="AM1660" s="30">
        <v>0</v>
      </c>
      <c r="AN1660" s="30">
        <v>24</v>
      </c>
      <c r="AO1660" s="30">
        <v>0</v>
      </c>
      <c r="AP1660" s="30">
        <v>7</v>
      </c>
      <c r="AQ1660" s="31">
        <v>7</v>
      </c>
      <c r="AR1660" s="31">
        <v>7</v>
      </c>
      <c r="AS1660" s="31">
        <v>7</v>
      </c>
      <c r="AT1660" s="32">
        <v>7.2</v>
      </c>
      <c r="AU1660" s="32">
        <v>7.2</v>
      </c>
      <c r="AV1660" s="32">
        <v>0</v>
      </c>
      <c r="AW1660" s="32">
        <v>0</v>
      </c>
      <c r="AX1660" s="32">
        <v>0</v>
      </c>
      <c r="AY1660" s="32">
        <v>7.2</v>
      </c>
      <c r="AZ1660" s="32">
        <v>0</v>
      </c>
      <c r="BA1660" s="32">
        <v>7.2</v>
      </c>
      <c r="BB1660" s="32">
        <v>0</v>
      </c>
      <c r="BC1660" s="32">
        <v>7.2</v>
      </c>
      <c r="BD1660" s="33">
        <v>7.2</v>
      </c>
      <c r="BE1660" s="33">
        <v>7.2</v>
      </c>
      <c r="BF1660" s="33">
        <v>7.2</v>
      </c>
      <c r="BG1660" s="33">
        <v>7.2</v>
      </c>
      <c r="BH1660" s="33">
        <v>7.2</v>
      </c>
      <c r="BI1660" s="33">
        <v>7.2</v>
      </c>
      <c r="BJ1660" s="34">
        <v>7.2</v>
      </c>
      <c r="BK1660" s="35">
        <v>7</v>
      </c>
      <c r="BL1660" t="str">
        <f>IF(BY1660&gt;LARGE(BZ1660:$CK1660,1),1,"")</f>
        <v/>
      </c>
      <c r="BM1660" t="str">
        <f>IF(BZ1660&gt;LARGE(CA1660:$CK1660,1),2,"")</f>
        <v/>
      </c>
      <c r="BN1660" t="str">
        <f>IF(CA1660&gt;LARGE(CB1660:$CK1660,1),2.2,"")</f>
        <v/>
      </c>
      <c r="BO1660" t="str">
        <f>IF(CB1660&gt;LARGE(CC1660:$CK1660,1),3,"")</f>
        <v/>
      </c>
      <c r="BP1660" t="str">
        <f>IF(CC1660&gt;LARGE(CD1660:$CK1660,1),3.2,"")</f>
        <v/>
      </c>
      <c r="BQ1660" t="str">
        <f>IF(CD1660&gt;LARGE(CE1660:$CK1660,1),4,"")</f>
        <v/>
      </c>
      <c r="BR1660" t="str">
        <f>IF(CE1660&gt;LARGE(CF1660:$CK1660,1),4.2,"")</f>
        <v/>
      </c>
      <c r="BS1660" t="str">
        <f>IF(CF1660&gt;LARGE(CG1660:$CK1660,1),5,"")</f>
        <v/>
      </c>
      <c r="BT1660" t="str">
        <f>IF(CG1660&gt;LARGE(CH1660:$CK1660,1),5.2,"")</f>
        <v/>
      </c>
      <c r="BU1660" t="str">
        <f>IF(CH1660&gt;LARGE(CI1660:$CK1660,1),6,"")</f>
        <v/>
      </c>
      <c r="BV1660" t="str">
        <f>IF(CI1660&gt;LARGE(CJ1660:$CK1660,1),6.2,"")</f>
        <v/>
      </c>
      <c r="BW1660" t="str">
        <f>IF(CJ1660&gt;LARGE(CK1660:$CK1660,1),7,"")</f>
        <v/>
      </c>
      <c r="BX1660">
        <f t="shared" si="426"/>
        <v>7.2</v>
      </c>
      <c r="BY1660" s="36">
        <f t="shared" si="427"/>
        <v>0</v>
      </c>
      <c r="BZ1660" s="36">
        <f t="shared" si="428"/>
        <v>0</v>
      </c>
      <c r="CA1660">
        <f t="shared" si="429"/>
        <v>0</v>
      </c>
      <c r="CB1660" s="36">
        <f t="shared" si="430"/>
        <v>0</v>
      </c>
      <c r="CC1660">
        <f t="shared" si="431"/>
        <v>0</v>
      </c>
      <c r="CD1660" s="36">
        <f t="shared" si="432"/>
        <v>0</v>
      </c>
      <c r="CE1660">
        <f t="shared" si="433"/>
        <v>0</v>
      </c>
      <c r="CF1660" s="36">
        <f t="shared" si="434"/>
        <v>0</v>
      </c>
      <c r="CG1660">
        <f t="shared" si="435"/>
        <v>0</v>
      </c>
      <c r="CH1660" s="36">
        <f t="shared" si="436"/>
        <v>0</v>
      </c>
      <c r="CI1660">
        <f t="shared" si="437"/>
        <v>0</v>
      </c>
      <c r="CJ1660" s="36">
        <f t="shared" si="438"/>
        <v>0</v>
      </c>
      <c r="CK1660">
        <f t="shared" si="439"/>
        <v>5</v>
      </c>
      <c r="DG1660" s="70">
        <f t="shared" si="440"/>
        <v>5</v>
      </c>
      <c r="DH1660">
        <f t="shared" si="441"/>
        <v>7</v>
      </c>
    </row>
    <row r="1661" spans="1:112" x14ac:dyDescent="0.25">
      <c r="A1661" s="23">
        <v>143333</v>
      </c>
      <c r="B1661" s="24" t="s">
        <v>2153</v>
      </c>
      <c r="C1661" s="24" t="s">
        <v>327</v>
      </c>
      <c r="D1661" s="25" t="s">
        <v>2116</v>
      </c>
      <c r="E1661" s="26"/>
      <c r="F1661" s="27"/>
      <c r="G1661" s="27"/>
      <c r="H1661" s="27"/>
      <c r="I1661" s="27"/>
      <c r="J1661" s="27"/>
      <c r="K1661" s="27"/>
      <c r="L1661" s="27"/>
      <c r="M1661" s="27">
        <v>7</v>
      </c>
      <c r="N1661" s="26">
        <v>7</v>
      </c>
      <c r="O1661" s="27"/>
      <c r="P1661" s="27">
        <v>7</v>
      </c>
      <c r="Q1661" s="28"/>
      <c r="R1661" s="28"/>
      <c r="S1661" s="28"/>
      <c r="T1661" s="29"/>
      <c r="U1661" s="28"/>
      <c r="V1661" s="30" t="s">
        <v>113</v>
      </c>
      <c r="W1661" s="30" t="s">
        <v>113</v>
      </c>
      <c r="X1661" s="30">
        <v>3</v>
      </c>
      <c r="Y1661" s="30" t="s">
        <v>113</v>
      </c>
      <c r="Z1661" s="30">
        <v>5</v>
      </c>
      <c r="AA1661" s="30">
        <v>6</v>
      </c>
      <c r="AB1661" s="30">
        <v>7</v>
      </c>
      <c r="AC1661" s="30" t="s">
        <v>113</v>
      </c>
      <c r="AD1661" s="30" t="s">
        <v>113</v>
      </c>
      <c r="AE1661" s="30" t="s">
        <v>113</v>
      </c>
      <c r="AF1661" s="30" t="s">
        <v>113</v>
      </c>
      <c r="AG1661" s="30" t="s">
        <v>113</v>
      </c>
      <c r="AH1661" s="30" t="s">
        <v>113</v>
      </c>
      <c r="AI1661" s="30" t="s">
        <v>113</v>
      </c>
      <c r="AJ1661" s="30" t="s">
        <v>113</v>
      </c>
      <c r="AK1661" s="30" t="s">
        <v>113</v>
      </c>
      <c r="AL1661" s="30" t="s">
        <v>113</v>
      </c>
      <c r="AM1661" s="30">
        <v>0</v>
      </c>
      <c r="AN1661" s="30">
        <v>24</v>
      </c>
      <c r="AO1661" s="30">
        <v>0</v>
      </c>
      <c r="AP1661" s="30">
        <v>7</v>
      </c>
      <c r="AQ1661" s="31">
        <v>7</v>
      </c>
      <c r="AR1661" s="31">
        <v>7</v>
      </c>
      <c r="AS1661" s="31">
        <v>7</v>
      </c>
      <c r="AT1661" s="32">
        <v>0</v>
      </c>
      <c r="AU1661" s="32">
        <v>0</v>
      </c>
      <c r="AV1661" s="32">
        <v>0</v>
      </c>
      <c r="AW1661" s="32">
        <v>0</v>
      </c>
      <c r="AX1661" s="32">
        <v>0</v>
      </c>
      <c r="AY1661" s="32">
        <v>0</v>
      </c>
      <c r="AZ1661" s="32">
        <v>0</v>
      </c>
      <c r="BA1661" s="32">
        <v>0</v>
      </c>
      <c r="BB1661" s="32">
        <v>0</v>
      </c>
      <c r="BC1661" s="32">
        <v>0</v>
      </c>
      <c r="BD1661" s="33">
        <v>7.2</v>
      </c>
      <c r="BE1661" s="33">
        <v>7.2</v>
      </c>
      <c r="BF1661" s="33">
        <v>7.2</v>
      </c>
      <c r="BG1661" s="33">
        <v>7.2</v>
      </c>
      <c r="BH1661" s="33">
        <v>7.2</v>
      </c>
      <c r="BI1661" s="33">
        <v>7.2</v>
      </c>
      <c r="BJ1661" s="34" t="s">
        <v>113</v>
      </c>
      <c r="BK1661" s="35" t="s">
        <v>113</v>
      </c>
      <c r="BL1661" t="str">
        <f>IF(BY1661&gt;LARGE(BZ1661:$CK1661,1),1,"")</f>
        <v/>
      </c>
      <c r="BM1661" t="str">
        <f>IF(BZ1661&gt;LARGE(CA1661:$CK1661,1),2,"")</f>
        <v/>
      </c>
      <c r="BN1661" t="str">
        <f>IF(CA1661&gt;LARGE(CB1661:$CK1661,1),2.2,"")</f>
        <v/>
      </c>
      <c r="BO1661" t="str">
        <f>IF(CB1661&gt;LARGE(CC1661:$CK1661,1),3,"")</f>
        <v/>
      </c>
      <c r="BP1661" t="str">
        <f>IF(CC1661&gt;LARGE(CD1661:$CK1661,1),3.2,"")</f>
        <v/>
      </c>
      <c r="BQ1661" t="str">
        <f>IF(CD1661&gt;LARGE(CE1661:$CK1661,1),4,"")</f>
        <v/>
      </c>
      <c r="BR1661" t="str">
        <f>IF(CE1661&gt;LARGE(CF1661:$CK1661,1),4.2,"")</f>
        <v/>
      </c>
      <c r="BS1661" t="str">
        <f>IF(CF1661&gt;LARGE(CG1661:$CK1661,1),5,"")</f>
        <v/>
      </c>
      <c r="BT1661" t="str">
        <f>IF(CG1661&gt;LARGE(CH1661:$CK1661,1),5.2,"")</f>
        <v/>
      </c>
      <c r="BU1661" t="str">
        <f>IF(CH1661&gt;LARGE(CI1661:$CK1661,1),6,"")</f>
        <v/>
      </c>
      <c r="BV1661" t="str">
        <f>IF(CI1661&gt;LARGE(CJ1661:$CK1661,1),6.2,"")</f>
        <v/>
      </c>
      <c r="BW1661" t="str">
        <f>IF(CJ1661&gt;LARGE(CK1661:$CK1661,1),7,"")</f>
        <v/>
      </c>
      <c r="BX1661" t="str">
        <f t="shared" si="426"/>
        <v/>
      </c>
      <c r="BY1661" s="36">
        <f t="shared" si="427"/>
        <v>0</v>
      </c>
      <c r="BZ1661" s="36">
        <f t="shared" si="428"/>
        <v>0</v>
      </c>
      <c r="CA1661">
        <f t="shared" si="429"/>
        <v>0</v>
      </c>
      <c r="CB1661" s="36">
        <f t="shared" si="430"/>
        <v>0</v>
      </c>
      <c r="CC1661">
        <f t="shared" si="431"/>
        <v>0</v>
      </c>
      <c r="CD1661" s="36">
        <f t="shared" si="432"/>
        <v>0</v>
      </c>
      <c r="CE1661">
        <f t="shared" si="433"/>
        <v>0</v>
      </c>
      <c r="CF1661" s="36">
        <f t="shared" si="434"/>
        <v>0</v>
      </c>
      <c r="CG1661">
        <f t="shared" si="435"/>
        <v>0</v>
      </c>
      <c r="CH1661" s="36">
        <f t="shared" si="436"/>
        <v>0</v>
      </c>
      <c r="CI1661">
        <f t="shared" si="437"/>
        <v>0</v>
      </c>
      <c r="CJ1661" s="36">
        <f t="shared" si="438"/>
        <v>0</v>
      </c>
      <c r="CK1661">
        <f t="shared" si="439"/>
        <v>0</v>
      </c>
      <c r="DG1661" s="70">
        <f t="shared" si="440"/>
        <v>0</v>
      </c>
      <c r="DH1661" t="str">
        <f t="shared" si="441"/>
        <v/>
      </c>
    </row>
    <row r="1662" spans="1:112" x14ac:dyDescent="0.25">
      <c r="A1662" s="23">
        <v>140133</v>
      </c>
      <c r="B1662" s="24" t="s">
        <v>2154</v>
      </c>
      <c r="C1662" s="24" t="s">
        <v>2155</v>
      </c>
      <c r="D1662" s="25" t="s">
        <v>2116</v>
      </c>
      <c r="E1662" s="26"/>
      <c r="F1662" s="27"/>
      <c r="G1662" s="27"/>
      <c r="H1662" s="27"/>
      <c r="I1662" s="27"/>
      <c r="J1662" s="27"/>
      <c r="K1662" s="27"/>
      <c r="L1662" s="27"/>
      <c r="M1662" s="27"/>
      <c r="N1662" s="26">
        <v>5</v>
      </c>
      <c r="O1662" s="27">
        <v>5</v>
      </c>
      <c r="P1662" s="27">
        <v>5</v>
      </c>
      <c r="Q1662" s="28"/>
      <c r="R1662" s="28"/>
      <c r="S1662" s="28"/>
      <c r="T1662" s="29"/>
      <c r="U1662" s="28"/>
      <c r="V1662" s="30" t="s">
        <v>113</v>
      </c>
      <c r="W1662" s="30" t="s">
        <v>113</v>
      </c>
      <c r="X1662" s="30">
        <v>3</v>
      </c>
      <c r="Y1662" s="30" t="s">
        <v>113</v>
      </c>
      <c r="Z1662" s="30">
        <v>5</v>
      </c>
      <c r="AA1662" s="30">
        <v>6</v>
      </c>
      <c r="AB1662" s="30">
        <v>7</v>
      </c>
      <c r="AC1662" s="30" t="s">
        <v>113</v>
      </c>
      <c r="AD1662" s="30" t="s">
        <v>113</v>
      </c>
      <c r="AE1662" s="30" t="s">
        <v>113</v>
      </c>
      <c r="AF1662" s="30" t="s">
        <v>113</v>
      </c>
      <c r="AG1662" s="30" t="s">
        <v>113</v>
      </c>
      <c r="AH1662" s="30" t="s">
        <v>113</v>
      </c>
      <c r="AI1662" s="30" t="s">
        <v>113</v>
      </c>
      <c r="AJ1662" s="30" t="s">
        <v>113</v>
      </c>
      <c r="AK1662" s="30" t="s">
        <v>113</v>
      </c>
      <c r="AL1662" s="30" t="s">
        <v>113</v>
      </c>
      <c r="AM1662" s="30">
        <v>0</v>
      </c>
      <c r="AN1662" s="30">
        <v>24</v>
      </c>
      <c r="AO1662" s="30">
        <v>1</v>
      </c>
      <c r="AP1662" s="30">
        <v>6</v>
      </c>
      <c r="AQ1662" s="31">
        <v>5</v>
      </c>
      <c r="AR1662" s="31">
        <v>3</v>
      </c>
      <c r="AS1662" s="31">
        <v>3</v>
      </c>
      <c r="AT1662" s="32">
        <v>3</v>
      </c>
      <c r="AU1662" s="32">
        <v>3</v>
      </c>
      <c r="AV1662" s="32">
        <v>3</v>
      </c>
      <c r="AW1662" s="32">
        <v>3</v>
      </c>
      <c r="AX1662" s="32">
        <v>3</v>
      </c>
      <c r="AY1662" s="32">
        <v>3</v>
      </c>
      <c r="AZ1662" s="32">
        <v>3</v>
      </c>
      <c r="BA1662" s="32">
        <v>3</v>
      </c>
      <c r="BB1662" s="32">
        <v>3</v>
      </c>
      <c r="BC1662" s="32">
        <v>3</v>
      </c>
      <c r="BD1662" s="33">
        <v>7.2</v>
      </c>
      <c r="BE1662" s="33">
        <v>3</v>
      </c>
      <c r="BF1662" s="33">
        <v>3</v>
      </c>
      <c r="BG1662" s="33">
        <v>3</v>
      </c>
      <c r="BH1662" s="33">
        <v>3</v>
      </c>
      <c r="BI1662" s="33">
        <v>3</v>
      </c>
      <c r="BJ1662" s="34">
        <v>3</v>
      </c>
      <c r="BK1662" s="35">
        <v>3</v>
      </c>
      <c r="BL1662" t="str">
        <f>IF(BY1662&gt;LARGE(BZ1662:$CK1662,1),1,"")</f>
        <v/>
      </c>
      <c r="BM1662" t="str">
        <f>IF(BZ1662&gt;LARGE(CA1662:$CK1662,1),2,"")</f>
        <v/>
      </c>
      <c r="BN1662" t="str">
        <f>IF(CA1662&gt;LARGE(CB1662:$CK1662,1),2.2,"")</f>
        <v/>
      </c>
      <c r="BO1662">
        <f>IF(CB1662&gt;LARGE(CC1662:$CK1662,1),3,"")</f>
        <v>3</v>
      </c>
      <c r="BP1662" t="str">
        <f>IF(CC1662&gt;LARGE(CD1662:$CK1662,1),3.2,"")</f>
        <v/>
      </c>
      <c r="BQ1662" t="str">
        <f>IF(CD1662&gt;LARGE(CE1662:$CK1662,1),4,"")</f>
        <v/>
      </c>
      <c r="BR1662" t="str">
        <f>IF(CE1662&gt;LARGE(CF1662:$CK1662,1),4.2,"")</f>
        <v/>
      </c>
      <c r="BS1662" t="str">
        <f>IF(CF1662&gt;LARGE(CG1662:$CK1662,1),5,"")</f>
        <v/>
      </c>
      <c r="BT1662" t="str">
        <f>IF(CG1662&gt;LARGE(CH1662:$CK1662,1),5.2,"")</f>
        <v/>
      </c>
      <c r="BU1662" t="str">
        <f>IF(CH1662&gt;LARGE(CI1662:$CK1662,1),6,"")</f>
        <v/>
      </c>
      <c r="BV1662" t="str">
        <f>IF(CI1662&gt;LARGE(CJ1662:$CK1662,1),6.2,"")</f>
        <v/>
      </c>
      <c r="BW1662" t="str">
        <f>IF(CJ1662&gt;LARGE(CK1662:$CK1662,1),7,"")</f>
        <v/>
      </c>
      <c r="BX1662" t="str">
        <f t="shared" si="426"/>
        <v/>
      </c>
      <c r="BY1662" s="36">
        <f t="shared" si="427"/>
        <v>0</v>
      </c>
      <c r="BZ1662" s="36">
        <f t="shared" si="428"/>
        <v>0</v>
      </c>
      <c r="CA1662">
        <f t="shared" si="429"/>
        <v>0</v>
      </c>
      <c r="CB1662" s="36">
        <f t="shared" si="430"/>
        <v>10</v>
      </c>
      <c r="CC1662">
        <f t="shared" si="431"/>
        <v>0</v>
      </c>
      <c r="CD1662" s="36">
        <f t="shared" si="432"/>
        <v>0</v>
      </c>
      <c r="CE1662">
        <f t="shared" si="433"/>
        <v>0</v>
      </c>
      <c r="CF1662" s="36">
        <f t="shared" si="434"/>
        <v>0</v>
      </c>
      <c r="CG1662">
        <f t="shared" si="435"/>
        <v>0</v>
      </c>
      <c r="CH1662" s="36">
        <f t="shared" si="436"/>
        <v>0</v>
      </c>
      <c r="CI1662">
        <f t="shared" si="437"/>
        <v>0</v>
      </c>
      <c r="CJ1662" s="36">
        <f t="shared" si="438"/>
        <v>0</v>
      </c>
      <c r="CK1662">
        <f t="shared" si="439"/>
        <v>0</v>
      </c>
      <c r="DG1662" s="70">
        <f t="shared" si="440"/>
        <v>10</v>
      </c>
      <c r="DH1662" t="str">
        <f t="shared" si="441"/>
        <v/>
      </c>
    </row>
    <row r="1663" spans="1:112" x14ac:dyDescent="0.25">
      <c r="A1663" s="23">
        <v>130960</v>
      </c>
      <c r="B1663" s="24" t="s">
        <v>212</v>
      </c>
      <c r="C1663" s="24" t="s">
        <v>2156</v>
      </c>
      <c r="D1663" s="25" t="s">
        <v>2116</v>
      </c>
      <c r="E1663" s="26"/>
      <c r="F1663" s="27"/>
      <c r="G1663" s="27"/>
      <c r="H1663" s="27"/>
      <c r="I1663" s="27"/>
      <c r="J1663" s="27"/>
      <c r="K1663" s="27"/>
      <c r="L1663" s="27"/>
      <c r="M1663" s="27"/>
      <c r="N1663" s="26"/>
      <c r="O1663" s="27"/>
      <c r="P1663" s="27"/>
      <c r="Q1663" s="28"/>
      <c r="R1663" s="28"/>
      <c r="S1663" s="28"/>
      <c r="T1663" s="29"/>
      <c r="U1663" s="28"/>
      <c r="V1663" s="30" t="s">
        <v>113</v>
      </c>
      <c r="W1663" s="30" t="s">
        <v>113</v>
      </c>
      <c r="X1663" s="30">
        <v>3</v>
      </c>
      <c r="Y1663" s="30" t="s">
        <v>113</v>
      </c>
      <c r="Z1663" s="30">
        <v>5</v>
      </c>
      <c r="AA1663" s="30">
        <v>6</v>
      </c>
      <c r="AB1663" s="30">
        <v>7</v>
      </c>
      <c r="AC1663" s="30" t="s">
        <v>113</v>
      </c>
      <c r="AD1663" s="30" t="s">
        <v>113</v>
      </c>
      <c r="AE1663" s="30" t="s">
        <v>113</v>
      </c>
      <c r="AF1663" s="30" t="s">
        <v>113</v>
      </c>
      <c r="AG1663" s="30" t="s">
        <v>113</v>
      </c>
      <c r="AH1663" s="30" t="s">
        <v>113</v>
      </c>
      <c r="AI1663" s="30" t="s">
        <v>113</v>
      </c>
      <c r="AJ1663" s="30" t="s">
        <v>113</v>
      </c>
      <c r="AK1663" s="30" t="s">
        <v>113</v>
      </c>
      <c r="AL1663" s="30" t="s">
        <v>113</v>
      </c>
      <c r="AM1663" s="30">
        <v>0</v>
      </c>
      <c r="AN1663" s="30">
        <v>24</v>
      </c>
      <c r="AO1663" s="30">
        <v>0</v>
      </c>
      <c r="AP1663" s="30">
        <v>7</v>
      </c>
      <c r="AQ1663" s="31" t="s">
        <v>113</v>
      </c>
      <c r="AR1663" s="31" t="s">
        <v>113</v>
      </c>
      <c r="AS1663" s="31" t="s">
        <v>113</v>
      </c>
      <c r="AT1663" s="32">
        <v>0</v>
      </c>
      <c r="AU1663" s="32">
        <v>0</v>
      </c>
      <c r="AV1663" s="32">
        <v>0</v>
      </c>
      <c r="AW1663" s="32">
        <v>0</v>
      </c>
      <c r="AX1663" s="32">
        <v>0</v>
      </c>
      <c r="AY1663" s="32">
        <v>0</v>
      </c>
      <c r="AZ1663" s="32">
        <v>0</v>
      </c>
      <c r="BA1663" s="32">
        <v>0</v>
      </c>
      <c r="BB1663" s="32">
        <v>0</v>
      </c>
      <c r="BC1663" s="32">
        <v>0</v>
      </c>
      <c r="BD1663" s="33">
        <v>7.2</v>
      </c>
      <c r="BE1663" s="33">
        <v>7.2</v>
      </c>
      <c r="BF1663" s="33">
        <v>7.2</v>
      </c>
      <c r="BG1663" s="33">
        <v>7.2</v>
      </c>
      <c r="BH1663" s="33">
        <v>7.2</v>
      </c>
      <c r="BI1663" s="33">
        <v>7.2</v>
      </c>
      <c r="BJ1663" s="34" t="s">
        <v>113</v>
      </c>
      <c r="BK1663" s="35" t="s">
        <v>113</v>
      </c>
      <c r="BL1663" t="str">
        <f>IF(BY1663&gt;LARGE(BZ1663:$CK1663,1),1,"")</f>
        <v/>
      </c>
      <c r="BM1663" t="str">
        <f>IF(BZ1663&gt;LARGE(CA1663:$CK1663,1),2,"")</f>
        <v/>
      </c>
      <c r="BN1663" t="str">
        <f>IF(CA1663&gt;LARGE(CB1663:$CK1663,1),2.2,"")</f>
        <v/>
      </c>
      <c r="BO1663" t="str">
        <f>IF(CB1663&gt;LARGE(CC1663:$CK1663,1),3,"")</f>
        <v/>
      </c>
      <c r="BP1663" t="str">
        <f>IF(CC1663&gt;LARGE(CD1663:$CK1663,1),3.2,"")</f>
        <v/>
      </c>
      <c r="BQ1663" t="str">
        <f>IF(CD1663&gt;LARGE(CE1663:$CK1663,1),4,"")</f>
        <v/>
      </c>
      <c r="BR1663" t="str">
        <f>IF(CE1663&gt;LARGE(CF1663:$CK1663,1),4.2,"")</f>
        <v/>
      </c>
      <c r="BS1663" t="str">
        <f>IF(CF1663&gt;LARGE(CG1663:$CK1663,1),5,"")</f>
        <v/>
      </c>
      <c r="BT1663" t="str">
        <f>IF(CG1663&gt;LARGE(CH1663:$CK1663,1),5.2,"")</f>
        <v/>
      </c>
      <c r="BU1663" t="str">
        <f>IF(CH1663&gt;LARGE(CI1663:$CK1663,1),6,"")</f>
        <v/>
      </c>
      <c r="BV1663" t="str">
        <f>IF(CI1663&gt;LARGE(CJ1663:$CK1663,1),6.2,"")</f>
        <v/>
      </c>
      <c r="BW1663" t="str">
        <f>IF(CJ1663&gt;LARGE(CK1663:$CK1663,1),7,"")</f>
        <v/>
      </c>
      <c r="BX1663" t="str">
        <f t="shared" si="426"/>
        <v/>
      </c>
      <c r="BY1663" s="36">
        <f t="shared" si="427"/>
        <v>0</v>
      </c>
      <c r="BZ1663" s="36">
        <f t="shared" si="428"/>
        <v>0</v>
      </c>
      <c r="CA1663">
        <f t="shared" si="429"/>
        <v>0</v>
      </c>
      <c r="CB1663" s="36">
        <f t="shared" si="430"/>
        <v>0</v>
      </c>
      <c r="CC1663">
        <f t="shared" si="431"/>
        <v>0</v>
      </c>
      <c r="CD1663" s="36">
        <f t="shared" si="432"/>
        <v>0</v>
      </c>
      <c r="CE1663">
        <f t="shared" si="433"/>
        <v>0</v>
      </c>
      <c r="CF1663" s="36">
        <f t="shared" si="434"/>
        <v>0</v>
      </c>
      <c r="CG1663">
        <f t="shared" si="435"/>
        <v>0</v>
      </c>
      <c r="CH1663" s="36">
        <f t="shared" si="436"/>
        <v>0</v>
      </c>
      <c r="CI1663">
        <f t="shared" si="437"/>
        <v>0</v>
      </c>
      <c r="CJ1663" s="36">
        <f t="shared" si="438"/>
        <v>0</v>
      </c>
      <c r="CK1663">
        <f t="shared" si="439"/>
        <v>0</v>
      </c>
      <c r="DG1663" s="70">
        <f t="shared" si="440"/>
        <v>0</v>
      </c>
      <c r="DH1663" t="str">
        <f t="shared" si="441"/>
        <v/>
      </c>
    </row>
    <row r="1664" spans="1:112" x14ac:dyDescent="0.25">
      <c r="A1664" s="23">
        <v>153481</v>
      </c>
      <c r="B1664" s="24" t="s">
        <v>2157</v>
      </c>
      <c r="C1664" s="24" t="s">
        <v>2158</v>
      </c>
      <c r="D1664" s="25" t="s">
        <v>2116</v>
      </c>
      <c r="E1664" s="26"/>
      <c r="F1664" s="27"/>
      <c r="G1664" s="27"/>
      <c r="H1664" s="27"/>
      <c r="I1664" s="27"/>
      <c r="J1664" s="27"/>
      <c r="K1664" s="27"/>
      <c r="L1664" s="27"/>
      <c r="M1664" s="27"/>
      <c r="N1664" s="26"/>
      <c r="O1664" s="27"/>
      <c r="P1664" s="27"/>
      <c r="Q1664" s="28"/>
      <c r="R1664" s="28"/>
      <c r="S1664" s="28"/>
      <c r="T1664" s="29"/>
      <c r="U1664" s="28"/>
      <c r="V1664" s="30" t="s">
        <v>113</v>
      </c>
      <c r="W1664" s="30" t="s">
        <v>113</v>
      </c>
      <c r="X1664" s="30">
        <v>3</v>
      </c>
      <c r="Y1664" s="30" t="s">
        <v>113</v>
      </c>
      <c r="Z1664" s="30">
        <v>5</v>
      </c>
      <c r="AA1664" s="30">
        <v>6</v>
      </c>
      <c r="AB1664" s="30">
        <v>7</v>
      </c>
      <c r="AC1664" s="30" t="s">
        <v>113</v>
      </c>
      <c r="AD1664" s="30" t="s">
        <v>113</v>
      </c>
      <c r="AE1664" s="30" t="s">
        <v>113</v>
      </c>
      <c r="AF1664" s="30" t="s">
        <v>113</v>
      </c>
      <c r="AG1664" s="30" t="s">
        <v>113</v>
      </c>
      <c r="AH1664" s="30" t="s">
        <v>113</v>
      </c>
      <c r="AI1664" s="30" t="s">
        <v>113</v>
      </c>
      <c r="AJ1664" s="30" t="s">
        <v>113</v>
      </c>
      <c r="AK1664" s="30" t="s">
        <v>113</v>
      </c>
      <c r="AL1664" s="30" t="s">
        <v>113</v>
      </c>
      <c r="AM1664" s="30">
        <v>0</v>
      </c>
      <c r="AN1664" s="30">
        <v>24</v>
      </c>
      <c r="AO1664" s="30">
        <v>0</v>
      </c>
      <c r="AP1664" s="30">
        <v>7</v>
      </c>
      <c r="AQ1664" s="31" t="s">
        <v>113</v>
      </c>
      <c r="AR1664" s="31" t="s">
        <v>113</v>
      </c>
      <c r="AS1664" s="31" t="s">
        <v>113</v>
      </c>
      <c r="AT1664" s="32">
        <v>0</v>
      </c>
      <c r="AU1664" s="32">
        <v>0</v>
      </c>
      <c r="AV1664" s="32">
        <v>7.2</v>
      </c>
      <c r="AW1664" s="32">
        <v>0</v>
      </c>
      <c r="AX1664" s="32">
        <v>0</v>
      </c>
      <c r="AY1664" s="32">
        <v>0</v>
      </c>
      <c r="AZ1664" s="32">
        <v>0</v>
      </c>
      <c r="BA1664" s="32">
        <v>0</v>
      </c>
      <c r="BB1664" s="32">
        <v>0</v>
      </c>
      <c r="BC1664" s="32">
        <v>0</v>
      </c>
      <c r="BD1664" s="33">
        <v>7.2</v>
      </c>
      <c r="BE1664" s="33">
        <v>7.2</v>
      </c>
      <c r="BF1664" s="33">
        <v>7.2</v>
      </c>
      <c r="BG1664" s="33">
        <v>7.2</v>
      </c>
      <c r="BH1664" s="33">
        <v>7.2</v>
      </c>
      <c r="BI1664" s="33">
        <v>7.2</v>
      </c>
      <c r="BJ1664" s="34" t="s">
        <v>113</v>
      </c>
      <c r="BK1664" s="35" t="s">
        <v>113</v>
      </c>
      <c r="BL1664" t="str">
        <f>IF(BY1664&gt;LARGE(BZ1664:$CK1664,1),1,"")</f>
        <v/>
      </c>
      <c r="BM1664" t="str">
        <f>IF(BZ1664&gt;LARGE(CA1664:$CK1664,1),2,"")</f>
        <v/>
      </c>
      <c r="BN1664" t="str">
        <f>IF(CA1664&gt;LARGE(CB1664:$CK1664,1),2.2,"")</f>
        <v/>
      </c>
      <c r="BO1664" t="str">
        <f>IF(CB1664&gt;LARGE(CC1664:$CK1664,1),3,"")</f>
        <v/>
      </c>
      <c r="BP1664" t="str">
        <f>IF(CC1664&gt;LARGE(CD1664:$CK1664,1),3.2,"")</f>
        <v/>
      </c>
      <c r="BQ1664" t="str">
        <f>IF(CD1664&gt;LARGE(CE1664:$CK1664,1),4,"")</f>
        <v/>
      </c>
      <c r="BR1664" t="str">
        <f>IF(CE1664&gt;LARGE(CF1664:$CK1664,1),4.2,"")</f>
        <v/>
      </c>
      <c r="BS1664" t="str">
        <f>IF(CF1664&gt;LARGE(CG1664:$CK1664,1),5,"")</f>
        <v/>
      </c>
      <c r="BT1664" t="str">
        <f>IF(CG1664&gt;LARGE(CH1664:$CK1664,1),5.2,"")</f>
        <v/>
      </c>
      <c r="BU1664" t="str">
        <f>IF(CH1664&gt;LARGE(CI1664:$CK1664,1),6,"")</f>
        <v/>
      </c>
      <c r="BV1664" t="str">
        <f>IF(CI1664&gt;LARGE(CJ1664:$CK1664,1),6.2,"")</f>
        <v/>
      </c>
      <c r="BW1664" t="str">
        <f>IF(CJ1664&gt;LARGE(CK1664:$CK1664,1),7,"")</f>
        <v/>
      </c>
      <c r="BX1664">
        <f t="shared" si="426"/>
        <v>7.2</v>
      </c>
      <c r="BY1664" s="36">
        <f t="shared" si="427"/>
        <v>0</v>
      </c>
      <c r="BZ1664" s="36">
        <f t="shared" si="428"/>
        <v>0</v>
      </c>
      <c r="CA1664">
        <f t="shared" si="429"/>
        <v>0</v>
      </c>
      <c r="CB1664" s="36">
        <f t="shared" si="430"/>
        <v>0</v>
      </c>
      <c r="CC1664">
        <f t="shared" si="431"/>
        <v>0</v>
      </c>
      <c r="CD1664" s="36">
        <f t="shared" si="432"/>
        <v>0</v>
      </c>
      <c r="CE1664">
        <f t="shared" si="433"/>
        <v>0</v>
      </c>
      <c r="CF1664" s="36">
        <f t="shared" si="434"/>
        <v>0</v>
      </c>
      <c r="CG1664">
        <f t="shared" si="435"/>
        <v>0</v>
      </c>
      <c r="CH1664" s="36">
        <f t="shared" si="436"/>
        <v>0</v>
      </c>
      <c r="CI1664">
        <f t="shared" si="437"/>
        <v>0</v>
      </c>
      <c r="CJ1664" s="36">
        <f t="shared" si="438"/>
        <v>0</v>
      </c>
      <c r="CK1664">
        <f t="shared" si="439"/>
        <v>1</v>
      </c>
      <c r="DG1664" s="70">
        <f t="shared" si="440"/>
        <v>1</v>
      </c>
      <c r="DH1664" t="str">
        <f t="shared" si="441"/>
        <v/>
      </c>
    </row>
    <row r="1665" spans="1:112" x14ac:dyDescent="0.25">
      <c r="A1665" s="23">
        <v>72875</v>
      </c>
      <c r="B1665" s="24" t="s">
        <v>2159</v>
      </c>
      <c r="C1665" s="24" t="s">
        <v>640</v>
      </c>
      <c r="D1665" s="25" t="s">
        <v>2116</v>
      </c>
      <c r="E1665" s="26">
        <v>7</v>
      </c>
      <c r="F1665" s="27">
        <v>7</v>
      </c>
      <c r="G1665" s="27">
        <v>7</v>
      </c>
      <c r="H1665" s="27">
        <v>6</v>
      </c>
      <c r="I1665" s="27">
        <v>7</v>
      </c>
      <c r="J1665" s="27">
        <v>6</v>
      </c>
      <c r="K1665" s="27">
        <v>4</v>
      </c>
      <c r="L1665" s="27">
        <v>4</v>
      </c>
      <c r="M1665" s="27">
        <v>4</v>
      </c>
      <c r="N1665" s="26">
        <v>6</v>
      </c>
      <c r="O1665" s="27">
        <v>7</v>
      </c>
      <c r="P1665" s="27">
        <v>6</v>
      </c>
      <c r="Q1665" s="28"/>
      <c r="R1665" s="28"/>
      <c r="S1665" s="28"/>
      <c r="T1665" s="29"/>
      <c r="U1665" s="28"/>
      <c r="V1665" s="30" t="s">
        <v>113</v>
      </c>
      <c r="W1665" s="30" t="s">
        <v>113</v>
      </c>
      <c r="X1665" s="30">
        <v>3</v>
      </c>
      <c r="Y1665" s="30" t="s">
        <v>113</v>
      </c>
      <c r="Z1665" s="30">
        <v>5</v>
      </c>
      <c r="AA1665" s="30">
        <v>6</v>
      </c>
      <c r="AB1665" s="30">
        <v>7</v>
      </c>
      <c r="AC1665" s="30" t="s">
        <v>113</v>
      </c>
      <c r="AD1665" s="30" t="s">
        <v>113</v>
      </c>
      <c r="AE1665" s="30" t="s">
        <v>113</v>
      </c>
      <c r="AF1665" s="30" t="s">
        <v>113</v>
      </c>
      <c r="AG1665" s="30" t="s">
        <v>113</v>
      </c>
      <c r="AH1665" s="30" t="s">
        <v>113</v>
      </c>
      <c r="AI1665" s="30" t="s">
        <v>113</v>
      </c>
      <c r="AJ1665" s="30" t="s">
        <v>113</v>
      </c>
      <c r="AK1665" s="30" t="s">
        <v>113</v>
      </c>
      <c r="AL1665" s="30" t="s">
        <v>113</v>
      </c>
      <c r="AM1665" s="30">
        <v>0</v>
      </c>
      <c r="AN1665" s="30">
        <v>24</v>
      </c>
      <c r="AO1665" s="30">
        <v>0</v>
      </c>
      <c r="AP1665" s="30">
        <v>7</v>
      </c>
      <c r="AQ1665" s="31">
        <v>6</v>
      </c>
      <c r="AR1665" s="31">
        <v>7</v>
      </c>
      <c r="AS1665" s="31">
        <v>7</v>
      </c>
      <c r="AT1665" s="32">
        <v>7.1</v>
      </c>
      <c r="AU1665" s="32">
        <v>0</v>
      </c>
      <c r="AV1665" s="32">
        <v>7.1</v>
      </c>
      <c r="AW1665" s="32">
        <v>7.1</v>
      </c>
      <c r="AX1665" s="32">
        <v>7.1</v>
      </c>
      <c r="AY1665" s="32">
        <v>7.1</v>
      </c>
      <c r="AZ1665" s="32">
        <v>7.2</v>
      </c>
      <c r="BA1665" s="32">
        <v>7.1</v>
      </c>
      <c r="BB1665" s="32">
        <v>7.1</v>
      </c>
      <c r="BC1665" s="32">
        <v>7.1</v>
      </c>
      <c r="BD1665" s="33">
        <v>7.2</v>
      </c>
      <c r="BE1665" s="33">
        <v>7.1</v>
      </c>
      <c r="BF1665" s="33">
        <v>7.1</v>
      </c>
      <c r="BG1665" s="33">
        <v>7.1</v>
      </c>
      <c r="BH1665" s="33">
        <v>7.1</v>
      </c>
      <c r="BI1665" s="33">
        <v>7.1</v>
      </c>
      <c r="BJ1665" s="34">
        <v>7</v>
      </c>
      <c r="BK1665" s="35">
        <v>7</v>
      </c>
      <c r="BL1665" t="str">
        <f>IF(BY1665&gt;LARGE(BZ1665:$CK1665,1),1,"")</f>
        <v/>
      </c>
      <c r="BM1665" t="str">
        <f>IF(BZ1665&gt;LARGE(CA1665:$CK1665,1),2,"")</f>
        <v/>
      </c>
      <c r="BN1665" t="str">
        <f>IF(CA1665&gt;LARGE(CB1665:$CK1665,1),2.2,"")</f>
        <v/>
      </c>
      <c r="BO1665" t="str">
        <f>IF(CB1665&gt;LARGE(CC1665:$CK1665,1),3,"")</f>
        <v/>
      </c>
      <c r="BP1665" t="str">
        <f>IF(CC1665&gt;LARGE(CD1665:$CK1665,1),3.2,"")</f>
        <v/>
      </c>
      <c r="BQ1665" t="str">
        <f>IF(CD1665&gt;LARGE(CE1665:$CK1665,1),4,"")</f>
        <v/>
      </c>
      <c r="BR1665" t="str">
        <f>IF(CE1665&gt;LARGE(CF1665:$CK1665,1),4.2,"")</f>
        <v/>
      </c>
      <c r="BS1665" t="str">
        <f>IF(CF1665&gt;LARGE(CG1665:$CK1665,1),5,"")</f>
        <v/>
      </c>
      <c r="BT1665" t="str">
        <f>IF(CG1665&gt;LARGE(CH1665:$CK1665,1),5.2,"")</f>
        <v/>
      </c>
      <c r="BU1665" t="str">
        <f>IF(CH1665&gt;LARGE(CI1665:$CK1665,1),6,"")</f>
        <v/>
      </c>
      <c r="BV1665" t="str">
        <f>IF(CI1665&gt;LARGE(CJ1665:$CK1665,1),6.2,"")</f>
        <v/>
      </c>
      <c r="BW1665">
        <f>IF(CJ1665&gt;LARGE(CK1665:$CK1665,1),7,"")</f>
        <v>7</v>
      </c>
      <c r="BX1665">
        <f t="shared" si="426"/>
        <v>7.2</v>
      </c>
      <c r="BY1665" s="36">
        <f t="shared" si="427"/>
        <v>0</v>
      </c>
      <c r="BZ1665" s="36">
        <f t="shared" si="428"/>
        <v>0</v>
      </c>
      <c r="CA1665">
        <f t="shared" si="429"/>
        <v>0</v>
      </c>
      <c r="CB1665" s="36">
        <f t="shared" si="430"/>
        <v>0</v>
      </c>
      <c r="CC1665">
        <f t="shared" si="431"/>
        <v>0</v>
      </c>
      <c r="CD1665" s="36">
        <f t="shared" si="432"/>
        <v>0</v>
      </c>
      <c r="CE1665">
        <f t="shared" si="433"/>
        <v>0</v>
      </c>
      <c r="CF1665" s="36">
        <f t="shared" si="434"/>
        <v>0</v>
      </c>
      <c r="CG1665">
        <f t="shared" si="435"/>
        <v>0</v>
      </c>
      <c r="CH1665" s="36">
        <f t="shared" si="436"/>
        <v>0</v>
      </c>
      <c r="CI1665">
        <f t="shared" si="437"/>
        <v>0</v>
      </c>
      <c r="CJ1665" s="36">
        <f t="shared" si="438"/>
        <v>8</v>
      </c>
      <c r="CK1665">
        <f t="shared" si="439"/>
        <v>1</v>
      </c>
      <c r="DG1665" s="70">
        <f t="shared" si="440"/>
        <v>9</v>
      </c>
      <c r="DH1665" t="str">
        <f t="shared" si="441"/>
        <v/>
      </c>
    </row>
    <row r="1666" spans="1:112" x14ac:dyDescent="0.25">
      <c r="A1666" s="23">
        <v>110761</v>
      </c>
      <c r="B1666" s="24" t="s">
        <v>550</v>
      </c>
      <c r="C1666" s="24" t="s">
        <v>319</v>
      </c>
      <c r="D1666" s="25" t="s">
        <v>2116</v>
      </c>
      <c r="E1666" s="26"/>
      <c r="F1666" s="27"/>
      <c r="G1666" s="27"/>
      <c r="H1666" s="27"/>
      <c r="I1666" s="27"/>
      <c r="J1666" s="27"/>
      <c r="K1666" s="27"/>
      <c r="L1666" s="27"/>
      <c r="M1666" s="27">
        <v>5</v>
      </c>
      <c r="N1666" s="26">
        <v>6</v>
      </c>
      <c r="O1666" s="27"/>
      <c r="P1666" s="27">
        <v>6</v>
      </c>
      <c r="Q1666" s="28"/>
      <c r="R1666" s="28"/>
      <c r="S1666" s="28"/>
      <c r="T1666" s="29"/>
      <c r="U1666" s="28"/>
      <c r="V1666" s="30" t="s">
        <v>113</v>
      </c>
      <c r="W1666" s="30" t="s">
        <v>113</v>
      </c>
      <c r="X1666" s="30">
        <v>3</v>
      </c>
      <c r="Y1666" s="30" t="s">
        <v>113</v>
      </c>
      <c r="Z1666" s="30">
        <v>5</v>
      </c>
      <c r="AA1666" s="30">
        <v>6</v>
      </c>
      <c r="AB1666" s="30">
        <v>7</v>
      </c>
      <c r="AC1666" s="30" t="s">
        <v>113</v>
      </c>
      <c r="AD1666" s="30" t="s">
        <v>113</v>
      </c>
      <c r="AE1666" s="30" t="s">
        <v>113</v>
      </c>
      <c r="AF1666" s="30" t="s">
        <v>113</v>
      </c>
      <c r="AG1666" s="30" t="s">
        <v>113</v>
      </c>
      <c r="AH1666" s="30" t="s">
        <v>113</v>
      </c>
      <c r="AI1666" s="30" t="s">
        <v>113</v>
      </c>
      <c r="AJ1666" s="30" t="s">
        <v>113</v>
      </c>
      <c r="AK1666" s="30" t="s">
        <v>113</v>
      </c>
      <c r="AL1666" s="30" t="s">
        <v>113</v>
      </c>
      <c r="AM1666" s="30">
        <v>0</v>
      </c>
      <c r="AN1666" s="30">
        <v>24</v>
      </c>
      <c r="AO1666" s="30">
        <v>0</v>
      </c>
      <c r="AP1666" s="30">
        <v>7</v>
      </c>
      <c r="AQ1666" s="31">
        <v>6</v>
      </c>
      <c r="AR1666" s="31">
        <v>6</v>
      </c>
      <c r="AS1666" s="31">
        <v>6</v>
      </c>
      <c r="AT1666" s="32">
        <v>0</v>
      </c>
      <c r="AU1666" s="32">
        <v>0</v>
      </c>
      <c r="AV1666" s="32">
        <v>0</v>
      </c>
      <c r="AW1666" s="32">
        <v>0</v>
      </c>
      <c r="AX1666" s="32">
        <v>0</v>
      </c>
      <c r="AY1666" s="32">
        <v>0</v>
      </c>
      <c r="AZ1666" s="32">
        <v>0</v>
      </c>
      <c r="BA1666" s="32">
        <v>0</v>
      </c>
      <c r="BB1666" s="32">
        <v>0</v>
      </c>
      <c r="BC1666" s="32">
        <v>0</v>
      </c>
      <c r="BD1666" s="33">
        <v>7.2</v>
      </c>
      <c r="BE1666" s="33">
        <v>7.2</v>
      </c>
      <c r="BF1666" s="33">
        <v>7.2</v>
      </c>
      <c r="BG1666" s="33">
        <v>7.2</v>
      </c>
      <c r="BH1666" s="33">
        <v>7.2</v>
      </c>
      <c r="BI1666" s="33">
        <v>7.2</v>
      </c>
      <c r="BJ1666" s="34" t="s">
        <v>113</v>
      </c>
      <c r="BK1666" s="35" t="s">
        <v>113</v>
      </c>
      <c r="BL1666" t="str">
        <f>IF(BY1666&gt;LARGE(BZ1666:$CK1666,1),1,"")</f>
        <v/>
      </c>
      <c r="BM1666" t="str">
        <f>IF(BZ1666&gt;LARGE(CA1666:$CK1666,1),2,"")</f>
        <v/>
      </c>
      <c r="BN1666" t="str">
        <f>IF(CA1666&gt;LARGE(CB1666:$CK1666,1),2.2,"")</f>
        <v/>
      </c>
      <c r="BO1666" t="str">
        <f>IF(CB1666&gt;LARGE(CC1666:$CK1666,1),3,"")</f>
        <v/>
      </c>
      <c r="BP1666" t="str">
        <f>IF(CC1666&gt;LARGE(CD1666:$CK1666,1),3.2,"")</f>
        <v/>
      </c>
      <c r="BQ1666" t="str">
        <f>IF(CD1666&gt;LARGE(CE1666:$CK1666,1),4,"")</f>
        <v/>
      </c>
      <c r="BR1666" t="str">
        <f>IF(CE1666&gt;LARGE(CF1666:$CK1666,1),4.2,"")</f>
        <v/>
      </c>
      <c r="BS1666" t="str">
        <f>IF(CF1666&gt;LARGE(CG1666:$CK1666,1),5,"")</f>
        <v/>
      </c>
      <c r="BT1666" t="str">
        <f>IF(CG1666&gt;LARGE(CH1666:$CK1666,1),5.2,"")</f>
        <v/>
      </c>
      <c r="BU1666" t="str">
        <f>IF(CH1666&gt;LARGE(CI1666:$CK1666,1),6,"")</f>
        <v/>
      </c>
      <c r="BV1666" t="str">
        <f>IF(CI1666&gt;LARGE(CJ1666:$CK1666,1),6.2,"")</f>
        <v/>
      </c>
      <c r="BW1666" t="str">
        <f>IF(CJ1666&gt;LARGE(CK1666:$CK1666,1),7,"")</f>
        <v/>
      </c>
      <c r="BX1666" t="str">
        <f t="shared" si="426"/>
        <v/>
      </c>
      <c r="BY1666" s="36">
        <f t="shared" si="427"/>
        <v>0</v>
      </c>
      <c r="BZ1666" s="36">
        <f t="shared" si="428"/>
        <v>0</v>
      </c>
      <c r="CA1666">
        <f t="shared" si="429"/>
        <v>0</v>
      </c>
      <c r="CB1666" s="36">
        <f t="shared" si="430"/>
        <v>0</v>
      </c>
      <c r="CC1666">
        <f t="shared" si="431"/>
        <v>0</v>
      </c>
      <c r="CD1666" s="36">
        <f t="shared" si="432"/>
        <v>0</v>
      </c>
      <c r="CE1666">
        <f t="shared" si="433"/>
        <v>0</v>
      </c>
      <c r="CF1666" s="36">
        <f t="shared" si="434"/>
        <v>0</v>
      </c>
      <c r="CG1666">
        <f t="shared" si="435"/>
        <v>0</v>
      </c>
      <c r="CH1666" s="36">
        <f t="shared" si="436"/>
        <v>0</v>
      </c>
      <c r="CI1666">
        <f t="shared" si="437"/>
        <v>0</v>
      </c>
      <c r="CJ1666" s="36">
        <f t="shared" si="438"/>
        <v>0</v>
      </c>
      <c r="CK1666">
        <f t="shared" si="439"/>
        <v>0</v>
      </c>
      <c r="DG1666" s="70">
        <f t="shared" si="440"/>
        <v>0</v>
      </c>
      <c r="DH1666" t="str">
        <f t="shared" si="441"/>
        <v/>
      </c>
    </row>
    <row r="1667" spans="1:112" x14ac:dyDescent="0.25">
      <c r="A1667" s="23">
        <v>135853</v>
      </c>
      <c r="B1667" s="24" t="s">
        <v>2160</v>
      </c>
      <c r="C1667" s="24" t="s">
        <v>670</v>
      </c>
      <c r="D1667" s="25" t="s">
        <v>2116</v>
      </c>
      <c r="E1667" s="26"/>
      <c r="F1667" s="27"/>
      <c r="G1667" s="27"/>
      <c r="H1667" s="27"/>
      <c r="I1667" s="27"/>
      <c r="J1667" s="27"/>
      <c r="K1667" s="27"/>
      <c r="L1667" s="27"/>
      <c r="M1667" s="27"/>
      <c r="N1667" s="26"/>
      <c r="O1667" s="27"/>
      <c r="P1667" s="27"/>
      <c r="Q1667" s="28"/>
      <c r="R1667" s="28"/>
      <c r="S1667" s="28"/>
      <c r="T1667" s="29"/>
      <c r="U1667" s="28"/>
      <c r="V1667" s="30" t="s">
        <v>113</v>
      </c>
      <c r="W1667" s="30" t="s">
        <v>113</v>
      </c>
      <c r="X1667" s="30">
        <v>3</v>
      </c>
      <c r="Y1667" s="30" t="s">
        <v>113</v>
      </c>
      <c r="Z1667" s="30">
        <v>5</v>
      </c>
      <c r="AA1667" s="30">
        <v>6</v>
      </c>
      <c r="AB1667" s="30">
        <v>7</v>
      </c>
      <c r="AC1667" s="30" t="s">
        <v>113</v>
      </c>
      <c r="AD1667" s="30" t="s">
        <v>113</v>
      </c>
      <c r="AE1667" s="30" t="s">
        <v>113</v>
      </c>
      <c r="AF1667" s="30" t="s">
        <v>113</v>
      </c>
      <c r="AG1667" s="30" t="s">
        <v>113</v>
      </c>
      <c r="AH1667" s="30" t="s">
        <v>113</v>
      </c>
      <c r="AI1667" s="30" t="s">
        <v>113</v>
      </c>
      <c r="AJ1667" s="30" t="s">
        <v>113</v>
      </c>
      <c r="AK1667" s="30" t="s">
        <v>113</v>
      </c>
      <c r="AL1667" s="30" t="s">
        <v>113</v>
      </c>
      <c r="AM1667" s="30">
        <v>0</v>
      </c>
      <c r="AN1667" s="30">
        <v>24</v>
      </c>
      <c r="AO1667" s="30">
        <v>0</v>
      </c>
      <c r="AP1667" s="30">
        <v>7</v>
      </c>
      <c r="AQ1667" s="31" t="s">
        <v>113</v>
      </c>
      <c r="AR1667" s="31" t="s">
        <v>113</v>
      </c>
      <c r="AS1667" s="31" t="s">
        <v>113</v>
      </c>
      <c r="AT1667" s="32">
        <v>0</v>
      </c>
      <c r="AU1667" s="32">
        <v>0</v>
      </c>
      <c r="AV1667" s="32">
        <v>0</v>
      </c>
      <c r="AW1667" s="32">
        <v>0</v>
      </c>
      <c r="AX1667" s="32">
        <v>0</v>
      </c>
      <c r="AY1667" s="32">
        <v>0</v>
      </c>
      <c r="AZ1667" s="32">
        <v>0</v>
      </c>
      <c r="BA1667" s="32">
        <v>0</v>
      </c>
      <c r="BB1667" s="32">
        <v>0</v>
      </c>
      <c r="BC1667" s="32">
        <v>0</v>
      </c>
      <c r="BD1667" s="33">
        <v>7.2</v>
      </c>
      <c r="BE1667" s="33">
        <v>7.2</v>
      </c>
      <c r="BF1667" s="33">
        <v>7.2</v>
      </c>
      <c r="BG1667" s="33">
        <v>7.2</v>
      </c>
      <c r="BH1667" s="33">
        <v>7.2</v>
      </c>
      <c r="BI1667" s="33">
        <v>7.2</v>
      </c>
      <c r="BJ1667" s="34" t="s">
        <v>113</v>
      </c>
      <c r="BK1667" s="35" t="s">
        <v>113</v>
      </c>
      <c r="BL1667" t="str">
        <f>IF(BY1667&gt;LARGE(BZ1667:$CK1667,1),1,"")</f>
        <v/>
      </c>
      <c r="BM1667" t="str">
        <f>IF(BZ1667&gt;LARGE(CA1667:$CK1667,1),2,"")</f>
        <v/>
      </c>
      <c r="BN1667" t="str">
        <f>IF(CA1667&gt;LARGE(CB1667:$CK1667,1),2.2,"")</f>
        <v/>
      </c>
      <c r="BO1667" t="str">
        <f>IF(CB1667&gt;LARGE(CC1667:$CK1667,1),3,"")</f>
        <v/>
      </c>
      <c r="BP1667" t="str">
        <f>IF(CC1667&gt;LARGE(CD1667:$CK1667,1),3.2,"")</f>
        <v/>
      </c>
      <c r="BQ1667" t="str">
        <f>IF(CD1667&gt;LARGE(CE1667:$CK1667,1),4,"")</f>
        <v/>
      </c>
      <c r="BR1667" t="str">
        <f>IF(CE1667&gt;LARGE(CF1667:$CK1667,1),4.2,"")</f>
        <v/>
      </c>
      <c r="BS1667" t="str">
        <f>IF(CF1667&gt;LARGE(CG1667:$CK1667,1),5,"")</f>
        <v/>
      </c>
      <c r="BT1667" t="str">
        <f>IF(CG1667&gt;LARGE(CH1667:$CK1667,1),5.2,"")</f>
        <v/>
      </c>
      <c r="BU1667" t="str">
        <f>IF(CH1667&gt;LARGE(CI1667:$CK1667,1),6,"")</f>
        <v/>
      </c>
      <c r="BV1667" t="str">
        <f>IF(CI1667&gt;LARGE(CJ1667:$CK1667,1),6.2,"")</f>
        <v/>
      </c>
      <c r="BW1667" t="str">
        <f>IF(CJ1667&gt;LARGE(CK1667:$CK1667,1),7,"")</f>
        <v/>
      </c>
      <c r="BX1667" t="str">
        <f t="shared" si="426"/>
        <v/>
      </c>
      <c r="BY1667" s="36">
        <f t="shared" si="427"/>
        <v>0</v>
      </c>
      <c r="BZ1667" s="36">
        <f t="shared" si="428"/>
        <v>0</v>
      </c>
      <c r="CA1667">
        <f t="shared" si="429"/>
        <v>0</v>
      </c>
      <c r="CB1667" s="36">
        <f t="shared" si="430"/>
        <v>0</v>
      </c>
      <c r="CC1667">
        <f t="shared" si="431"/>
        <v>0</v>
      </c>
      <c r="CD1667" s="36">
        <f t="shared" si="432"/>
        <v>0</v>
      </c>
      <c r="CE1667">
        <f t="shared" si="433"/>
        <v>0</v>
      </c>
      <c r="CF1667" s="36">
        <f t="shared" si="434"/>
        <v>0</v>
      </c>
      <c r="CG1667">
        <f t="shared" si="435"/>
        <v>0</v>
      </c>
      <c r="CH1667" s="36">
        <f t="shared" si="436"/>
        <v>0</v>
      </c>
      <c r="CI1667">
        <f t="shared" si="437"/>
        <v>0</v>
      </c>
      <c r="CJ1667" s="36">
        <f t="shared" si="438"/>
        <v>0</v>
      </c>
      <c r="CK1667">
        <f t="shared" si="439"/>
        <v>0</v>
      </c>
      <c r="DG1667" s="70">
        <f t="shared" si="440"/>
        <v>0</v>
      </c>
      <c r="DH1667" t="str">
        <f t="shared" si="441"/>
        <v/>
      </c>
    </row>
    <row r="1668" spans="1:112" x14ac:dyDescent="0.25">
      <c r="A1668" s="23">
        <v>44997</v>
      </c>
      <c r="B1668" s="24" t="s">
        <v>2161</v>
      </c>
      <c r="C1668" s="24" t="s">
        <v>2162</v>
      </c>
      <c r="D1668" s="25" t="s">
        <v>2116</v>
      </c>
      <c r="E1668" s="26"/>
      <c r="F1668" s="27"/>
      <c r="G1668" s="27"/>
      <c r="H1668" s="27"/>
      <c r="I1668" s="27"/>
      <c r="J1668" s="27"/>
      <c r="K1668" s="27"/>
      <c r="L1668" s="27"/>
      <c r="M1668" s="27"/>
      <c r="N1668" s="26"/>
      <c r="O1668" s="27"/>
      <c r="P1668" s="27">
        <v>5</v>
      </c>
      <c r="Q1668" s="28"/>
      <c r="R1668" s="28"/>
      <c r="S1668" s="28"/>
      <c r="T1668" s="29"/>
      <c r="U1668" s="28"/>
      <c r="V1668" s="30" t="s">
        <v>113</v>
      </c>
      <c r="W1668" s="30" t="s">
        <v>113</v>
      </c>
      <c r="X1668" s="30">
        <v>3</v>
      </c>
      <c r="Y1668" s="30" t="s">
        <v>113</v>
      </c>
      <c r="Z1668" s="30">
        <v>5</v>
      </c>
      <c r="AA1668" s="30">
        <v>6</v>
      </c>
      <c r="AB1668" s="30">
        <v>7</v>
      </c>
      <c r="AC1668" s="30" t="s">
        <v>113</v>
      </c>
      <c r="AD1668" s="30" t="s">
        <v>113</v>
      </c>
      <c r="AE1668" s="30" t="s">
        <v>113</v>
      </c>
      <c r="AF1668" s="30" t="s">
        <v>113</v>
      </c>
      <c r="AG1668" s="30" t="s">
        <v>113</v>
      </c>
      <c r="AH1668" s="30" t="s">
        <v>113</v>
      </c>
      <c r="AI1668" s="30" t="s">
        <v>113</v>
      </c>
      <c r="AJ1668" s="30" t="s">
        <v>113</v>
      </c>
      <c r="AK1668" s="30" t="s">
        <v>113</v>
      </c>
      <c r="AL1668" s="30" t="s">
        <v>113</v>
      </c>
      <c r="AM1668" s="30">
        <v>0</v>
      </c>
      <c r="AN1668" s="30">
        <v>24</v>
      </c>
      <c r="AO1668" s="30">
        <v>1</v>
      </c>
      <c r="AP1668" s="30">
        <v>6</v>
      </c>
      <c r="AQ1668" s="31">
        <v>5</v>
      </c>
      <c r="AR1668" s="31">
        <v>5</v>
      </c>
      <c r="AS1668" s="31">
        <v>5</v>
      </c>
      <c r="AT1668" s="32">
        <v>0</v>
      </c>
      <c r="AU1668" s="32">
        <v>0</v>
      </c>
      <c r="AV1668" s="32">
        <v>0</v>
      </c>
      <c r="AW1668" s="32">
        <v>0</v>
      </c>
      <c r="AX1668" s="32">
        <v>0</v>
      </c>
      <c r="AY1668" s="32">
        <v>0</v>
      </c>
      <c r="AZ1668" s="32">
        <v>0</v>
      </c>
      <c r="BA1668" s="32">
        <v>0</v>
      </c>
      <c r="BB1668" s="32">
        <v>0</v>
      </c>
      <c r="BC1668" s="32">
        <v>0</v>
      </c>
      <c r="BD1668" s="33">
        <v>7.2</v>
      </c>
      <c r="BE1668" s="33">
        <v>7.2</v>
      </c>
      <c r="BF1668" s="33">
        <v>7.2</v>
      </c>
      <c r="BG1668" s="33">
        <v>7.2</v>
      </c>
      <c r="BH1668" s="33">
        <v>7.2</v>
      </c>
      <c r="BI1668" s="33">
        <v>7.2</v>
      </c>
      <c r="BJ1668" s="34" t="s">
        <v>113</v>
      </c>
      <c r="BK1668" s="35" t="s">
        <v>113</v>
      </c>
      <c r="BL1668" t="str">
        <f>IF(BY1668&gt;LARGE(BZ1668:$CK1668,1),1,"")</f>
        <v/>
      </c>
      <c r="BM1668" t="str">
        <f>IF(BZ1668&gt;LARGE(CA1668:$CK1668,1),2,"")</f>
        <v/>
      </c>
      <c r="BN1668" t="str">
        <f>IF(CA1668&gt;LARGE(CB1668:$CK1668,1),2.2,"")</f>
        <v/>
      </c>
      <c r="BO1668" t="str">
        <f>IF(CB1668&gt;LARGE(CC1668:$CK1668,1),3,"")</f>
        <v/>
      </c>
      <c r="BP1668" t="str">
        <f>IF(CC1668&gt;LARGE(CD1668:$CK1668,1),3.2,"")</f>
        <v/>
      </c>
      <c r="BQ1668" t="str">
        <f>IF(CD1668&gt;LARGE(CE1668:$CK1668,1),4,"")</f>
        <v/>
      </c>
      <c r="BR1668" t="str">
        <f>IF(CE1668&gt;LARGE(CF1668:$CK1668,1),4.2,"")</f>
        <v/>
      </c>
      <c r="BS1668" t="str">
        <f>IF(CF1668&gt;LARGE(CG1668:$CK1668,1),5,"")</f>
        <v/>
      </c>
      <c r="BT1668" t="str">
        <f>IF(CG1668&gt;LARGE(CH1668:$CK1668,1),5.2,"")</f>
        <v/>
      </c>
      <c r="BU1668" t="str">
        <f>IF(CH1668&gt;LARGE(CI1668:$CK1668,1),6,"")</f>
        <v/>
      </c>
      <c r="BV1668" t="str">
        <f>IF(CI1668&gt;LARGE(CJ1668:$CK1668,1),6.2,"")</f>
        <v/>
      </c>
      <c r="BW1668" t="str">
        <f>IF(CJ1668&gt;LARGE(CK1668:$CK1668,1),7,"")</f>
        <v/>
      </c>
      <c r="BX1668" t="str">
        <f t="shared" si="426"/>
        <v/>
      </c>
      <c r="BY1668" s="36">
        <f t="shared" si="427"/>
        <v>0</v>
      </c>
      <c r="BZ1668" s="36">
        <f t="shared" si="428"/>
        <v>0</v>
      </c>
      <c r="CA1668">
        <f t="shared" si="429"/>
        <v>0</v>
      </c>
      <c r="CB1668" s="36">
        <f t="shared" si="430"/>
        <v>0</v>
      </c>
      <c r="CC1668">
        <f t="shared" si="431"/>
        <v>0</v>
      </c>
      <c r="CD1668" s="36">
        <f t="shared" si="432"/>
        <v>0</v>
      </c>
      <c r="CE1668">
        <f t="shared" si="433"/>
        <v>0</v>
      </c>
      <c r="CF1668" s="36">
        <f t="shared" si="434"/>
        <v>0</v>
      </c>
      <c r="CG1668">
        <f t="shared" si="435"/>
        <v>0</v>
      </c>
      <c r="CH1668" s="36">
        <f t="shared" si="436"/>
        <v>0</v>
      </c>
      <c r="CI1668">
        <f t="shared" si="437"/>
        <v>0</v>
      </c>
      <c r="CJ1668" s="36">
        <f t="shared" si="438"/>
        <v>0</v>
      </c>
      <c r="CK1668">
        <f t="shared" si="439"/>
        <v>0</v>
      </c>
      <c r="DG1668" s="70">
        <f t="shared" si="440"/>
        <v>0</v>
      </c>
      <c r="DH1668" t="str">
        <f t="shared" si="441"/>
        <v/>
      </c>
    </row>
    <row r="1669" spans="1:112" x14ac:dyDescent="0.25">
      <c r="A1669" s="23">
        <v>128549</v>
      </c>
      <c r="B1669" s="24" t="s">
        <v>1742</v>
      </c>
      <c r="C1669" s="24" t="s">
        <v>410</v>
      </c>
      <c r="D1669" s="25" t="s">
        <v>2116</v>
      </c>
      <c r="E1669" s="26"/>
      <c r="F1669" s="27"/>
      <c r="G1669" s="27"/>
      <c r="H1669" s="27"/>
      <c r="I1669" s="27"/>
      <c r="J1669" s="27"/>
      <c r="K1669" s="27"/>
      <c r="L1669" s="27"/>
      <c r="M1669" s="27"/>
      <c r="N1669" s="26">
        <v>6</v>
      </c>
      <c r="O1669" s="27"/>
      <c r="P1669" s="27">
        <v>6</v>
      </c>
      <c r="Q1669" s="28"/>
      <c r="R1669" s="28"/>
      <c r="S1669" s="28"/>
      <c r="T1669" s="29"/>
      <c r="U1669" s="28"/>
      <c r="V1669" s="30" t="s">
        <v>113</v>
      </c>
      <c r="W1669" s="30" t="s">
        <v>113</v>
      </c>
      <c r="X1669" s="30">
        <v>3</v>
      </c>
      <c r="Y1669" s="30" t="s">
        <v>113</v>
      </c>
      <c r="Z1669" s="30">
        <v>5</v>
      </c>
      <c r="AA1669" s="30">
        <v>6</v>
      </c>
      <c r="AB1669" s="30">
        <v>7</v>
      </c>
      <c r="AC1669" s="30" t="s">
        <v>113</v>
      </c>
      <c r="AD1669" s="30" t="s">
        <v>113</v>
      </c>
      <c r="AE1669" s="30" t="s">
        <v>113</v>
      </c>
      <c r="AF1669" s="30" t="s">
        <v>113</v>
      </c>
      <c r="AG1669" s="30" t="s">
        <v>113</v>
      </c>
      <c r="AH1669" s="30" t="s">
        <v>113</v>
      </c>
      <c r="AI1669" s="30" t="s">
        <v>113</v>
      </c>
      <c r="AJ1669" s="30" t="s">
        <v>113</v>
      </c>
      <c r="AK1669" s="30" t="s">
        <v>113</v>
      </c>
      <c r="AL1669" s="30" t="s">
        <v>113</v>
      </c>
      <c r="AM1669" s="30">
        <v>0</v>
      </c>
      <c r="AN1669" s="30">
        <v>24</v>
      </c>
      <c r="AO1669" s="30">
        <v>0</v>
      </c>
      <c r="AP1669" s="30">
        <v>7</v>
      </c>
      <c r="AQ1669" s="31">
        <v>6</v>
      </c>
      <c r="AR1669" s="31">
        <v>6</v>
      </c>
      <c r="AS1669" s="31">
        <v>6</v>
      </c>
      <c r="AT1669" s="32">
        <v>0</v>
      </c>
      <c r="AU1669" s="32">
        <v>0</v>
      </c>
      <c r="AV1669" s="32">
        <v>0</v>
      </c>
      <c r="AW1669" s="32">
        <v>0</v>
      </c>
      <c r="AX1669" s="32">
        <v>0</v>
      </c>
      <c r="AY1669" s="32">
        <v>0</v>
      </c>
      <c r="AZ1669" s="32">
        <v>0</v>
      </c>
      <c r="BA1669" s="32">
        <v>0</v>
      </c>
      <c r="BB1669" s="32">
        <v>0</v>
      </c>
      <c r="BC1669" s="32">
        <v>0</v>
      </c>
      <c r="BD1669" s="33">
        <v>7.2</v>
      </c>
      <c r="BE1669" s="33">
        <v>7.2</v>
      </c>
      <c r="BF1669" s="33">
        <v>7.2</v>
      </c>
      <c r="BG1669" s="33">
        <v>7.2</v>
      </c>
      <c r="BH1669" s="33">
        <v>7.2</v>
      </c>
      <c r="BI1669" s="33">
        <v>7.2</v>
      </c>
      <c r="BJ1669" s="34" t="s">
        <v>113</v>
      </c>
      <c r="BK1669" s="35" t="s">
        <v>113</v>
      </c>
      <c r="BL1669" t="str">
        <f>IF(BY1669&gt;LARGE(BZ1669:$CK1669,1),1,"")</f>
        <v/>
      </c>
      <c r="BM1669" t="str">
        <f>IF(BZ1669&gt;LARGE(CA1669:$CK1669,1),2,"")</f>
        <v/>
      </c>
      <c r="BN1669" t="str">
        <f>IF(CA1669&gt;LARGE(CB1669:$CK1669,1),2.2,"")</f>
        <v/>
      </c>
      <c r="BO1669" t="str">
        <f>IF(CB1669&gt;LARGE(CC1669:$CK1669,1),3,"")</f>
        <v/>
      </c>
      <c r="BP1669" t="str">
        <f>IF(CC1669&gt;LARGE(CD1669:$CK1669,1),3.2,"")</f>
        <v/>
      </c>
      <c r="BQ1669" t="str">
        <f>IF(CD1669&gt;LARGE(CE1669:$CK1669,1),4,"")</f>
        <v/>
      </c>
      <c r="BR1669" t="str">
        <f>IF(CE1669&gt;LARGE(CF1669:$CK1669,1),4.2,"")</f>
        <v/>
      </c>
      <c r="BS1669" t="str">
        <f>IF(CF1669&gt;LARGE(CG1669:$CK1669,1),5,"")</f>
        <v/>
      </c>
      <c r="BT1669" t="str">
        <f>IF(CG1669&gt;LARGE(CH1669:$CK1669,1),5.2,"")</f>
        <v/>
      </c>
      <c r="BU1669" t="str">
        <f>IF(CH1669&gt;LARGE(CI1669:$CK1669,1),6,"")</f>
        <v/>
      </c>
      <c r="BV1669" t="str">
        <f>IF(CI1669&gt;LARGE(CJ1669:$CK1669,1),6.2,"")</f>
        <v/>
      </c>
      <c r="BW1669" t="str">
        <f>IF(CJ1669&gt;LARGE(CK1669:$CK1669,1),7,"")</f>
        <v/>
      </c>
      <c r="BX1669" t="str">
        <f t="shared" si="426"/>
        <v/>
      </c>
      <c r="BY1669" s="36">
        <f t="shared" si="427"/>
        <v>0</v>
      </c>
      <c r="BZ1669" s="36">
        <f t="shared" si="428"/>
        <v>0</v>
      </c>
      <c r="CA1669">
        <f t="shared" si="429"/>
        <v>0</v>
      </c>
      <c r="CB1669" s="36">
        <f t="shared" si="430"/>
        <v>0</v>
      </c>
      <c r="CC1669">
        <f t="shared" si="431"/>
        <v>0</v>
      </c>
      <c r="CD1669" s="36">
        <f t="shared" si="432"/>
        <v>0</v>
      </c>
      <c r="CE1669">
        <f t="shared" si="433"/>
        <v>0</v>
      </c>
      <c r="CF1669" s="36">
        <f t="shared" si="434"/>
        <v>0</v>
      </c>
      <c r="CG1669">
        <f t="shared" si="435"/>
        <v>0</v>
      </c>
      <c r="CH1669" s="36">
        <f t="shared" si="436"/>
        <v>0</v>
      </c>
      <c r="CI1669">
        <f t="shared" si="437"/>
        <v>0</v>
      </c>
      <c r="CJ1669" s="36">
        <f t="shared" si="438"/>
        <v>0</v>
      </c>
      <c r="CK1669">
        <f t="shared" si="439"/>
        <v>0</v>
      </c>
      <c r="DG1669" s="70">
        <f t="shared" si="440"/>
        <v>0</v>
      </c>
      <c r="DH1669" t="str">
        <f t="shared" si="441"/>
        <v/>
      </c>
    </row>
    <row r="1670" spans="1:112" x14ac:dyDescent="0.25">
      <c r="A1670" s="23">
        <v>138172</v>
      </c>
      <c r="B1670" s="24" t="s">
        <v>2163</v>
      </c>
      <c r="C1670" s="24" t="s">
        <v>395</v>
      </c>
      <c r="D1670" s="25" t="s">
        <v>2116</v>
      </c>
      <c r="E1670" s="26"/>
      <c r="F1670" s="27"/>
      <c r="G1670" s="27"/>
      <c r="H1670" s="27"/>
      <c r="I1670" s="27"/>
      <c r="J1670" s="27"/>
      <c r="K1670" s="27"/>
      <c r="L1670" s="27"/>
      <c r="M1670" s="27"/>
      <c r="N1670" s="26"/>
      <c r="O1670" s="27"/>
      <c r="P1670" s="27"/>
      <c r="Q1670" s="28"/>
      <c r="R1670" s="28"/>
      <c r="S1670" s="28"/>
      <c r="T1670" s="29"/>
      <c r="U1670" s="28"/>
      <c r="V1670" s="30" t="s">
        <v>113</v>
      </c>
      <c r="W1670" s="30" t="s">
        <v>113</v>
      </c>
      <c r="X1670" s="30">
        <v>3</v>
      </c>
      <c r="Y1670" s="30" t="s">
        <v>113</v>
      </c>
      <c r="Z1670" s="30">
        <v>5</v>
      </c>
      <c r="AA1670" s="30">
        <v>6</v>
      </c>
      <c r="AB1670" s="30">
        <v>7</v>
      </c>
      <c r="AC1670" s="30" t="s">
        <v>113</v>
      </c>
      <c r="AD1670" s="30" t="s">
        <v>113</v>
      </c>
      <c r="AE1670" s="30" t="s">
        <v>113</v>
      </c>
      <c r="AF1670" s="30" t="s">
        <v>113</v>
      </c>
      <c r="AG1670" s="30" t="s">
        <v>113</v>
      </c>
      <c r="AH1670" s="30" t="s">
        <v>113</v>
      </c>
      <c r="AI1670" s="30" t="s">
        <v>113</v>
      </c>
      <c r="AJ1670" s="30" t="s">
        <v>113</v>
      </c>
      <c r="AK1670" s="30" t="s">
        <v>113</v>
      </c>
      <c r="AL1670" s="30" t="s">
        <v>113</v>
      </c>
      <c r="AM1670" s="30">
        <v>0</v>
      </c>
      <c r="AN1670" s="30">
        <v>24</v>
      </c>
      <c r="AO1670" s="30">
        <v>0</v>
      </c>
      <c r="AP1670" s="30">
        <v>7</v>
      </c>
      <c r="AQ1670" s="31" t="s">
        <v>113</v>
      </c>
      <c r="AR1670" s="31" t="s">
        <v>113</v>
      </c>
      <c r="AS1670" s="31" t="s">
        <v>113</v>
      </c>
      <c r="AT1670" s="32">
        <v>0</v>
      </c>
      <c r="AU1670" s="32">
        <v>0</v>
      </c>
      <c r="AV1670" s="32">
        <v>0</v>
      </c>
      <c r="AW1670" s="32">
        <v>0</v>
      </c>
      <c r="AX1670" s="32">
        <v>0</v>
      </c>
      <c r="AY1670" s="32">
        <v>0</v>
      </c>
      <c r="AZ1670" s="32">
        <v>0</v>
      </c>
      <c r="BA1670" s="32">
        <v>0</v>
      </c>
      <c r="BB1670" s="32">
        <v>0</v>
      </c>
      <c r="BC1670" s="32">
        <v>0</v>
      </c>
      <c r="BD1670" s="33">
        <v>7.2</v>
      </c>
      <c r="BE1670" s="33">
        <v>7.2</v>
      </c>
      <c r="BF1670" s="33">
        <v>7.2</v>
      </c>
      <c r="BG1670" s="33">
        <v>7.2</v>
      </c>
      <c r="BH1670" s="33">
        <v>7.2</v>
      </c>
      <c r="BI1670" s="33">
        <v>7.2</v>
      </c>
      <c r="BJ1670" s="34" t="s">
        <v>113</v>
      </c>
      <c r="BK1670" s="35" t="s">
        <v>113</v>
      </c>
      <c r="BL1670" t="str">
        <f>IF(BY1670&gt;LARGE(BZ1670:$CK1670,1),1,"")</f>
        <v/>
      </c>
      <c r="BM1670" t="str">
        <f>IF(BZ1670&gt;LARGE(CA1670:$CK1670,1),2,"")</f>
        <v/>
      </c>
      <c r="BN1670" t="str">
        <f>IF(CA1670&gt;LARGE(CB1670:$CK1670,1),2.2,"")</f>
        <v/>
      </c>
      <c r="BO1670" t="str">
        <f>IF(CB1670&gt;LARGE(CC1670:$CK1670,1),3,"")</f>
        <v/>
      </c>
      <c r="BP1670" t="str">
        <f>IF(CC1670&gt;LARGE(CD1670:$CK1670,1),3.2,"")</f>
        <v/>
      </c>
      <c r="BQ1670" t="str">
        <f>IF(CD1670&gt;LARGE(CE1670:$CK1670,1),4,"")</f>
        <v/>
      </c>
      <c r="BR1670" t="str">
        <f>IF(CE1670&gt;LARGE(CF1670:$CK1670,1),4.2,"")</f>
        <v/>
      </c>
      <c r="BS1670" t="str">
        <f>IF(CF1670&gt;LARGE(CG1670:$CK1670,1),5,"")</f>
        <v/>
      </c>
      <c r="BT1670" t="str">
        <f>IF(CG1670&gt;LARGE(CH1670:$CK1670,1),5.2,"")</f>
        <v/>
      </c>
      <c r="BU1670" t="str">
        <f>IF(CH1670&gt;LARGE(CI1670:$CK1670,1),6,"")</f>
        <v/>
      </c>
      <c r="BV1670" t="str">
        <f>IF(CI1670&gt;LARGE(CJ1670:$CK1670,1),6.2,"")</f>
        <v/>
      </c>
      <c r="BW1670" t="str">
        <f>IF(CJ1670&gt;LARGE(CK1670:$CK1670,1),7,"")</f>
        <v/>
      </c>
      <c r="BX1670" t="str">
        <f t="shared" si="426"/>
        <v/>
      </c>
      <c r="BY1670" s="36">
        <f t="shared" si="427"/>
        <v>0</v>
      </c>
      <c r="BZ1670" s="36">
        <f t="shared" si="428"/>
        <v>0</v>
      </c>
      <c r="CA1670">
        <f t="shared" si="429"/>
        <v>0</v>
      </c>
      <c r="CB1670" s="36">
        <f t="shared" si="430"/>
        <v>0</v>
      </c>
      <c r="CC1670">
        <f t="shared" si="431"/>
        <v>0</v>
      </c>
      <c r="CD1670" s="36">
        <f t="shared" si="432"/>
        <v>0</v>
      </c>
      <c r="CE1670">
        <f t="shared" si="433"/>
        <v>0</v>
      </c>
      <c r="CF1670" s="36">
        <f t="shared" si="434"/>
        <v>0</v>
      </c>
      <c r="CG1670">
        <f t="shared" si="435"/>
        <v>0</v>
      </c>
      <c r="CH1670" s="36">
        <f t="shared" si="436"/>
        <v>0</v>
      </c>
      <c r="CI1670">
        <f t="shared" si="437"/>
        <v>0</v>
      </c>
      <c r="CJ1670" s="36">
        <f t="shared" si="438"/>
        <v>0</v>
      </c>
      <c r="CK1670">
        <f t="shared" si="439"/>
        <v>0</v>
      </c>
      <c r="DG1670" s="70">
        <f t="shared" si="440"/>
        <v>0</v>
      </c>
      <c r="DH1670" t="str">
        <f t="shared" si="441"/>
        <v/>
      </c>
    </row>
    <row r="1671" spans="1:112" x14ac:dyDescent="0.25">
      <c r="A1671" s="23">
        <v>135230</v>
      </c>
      <c r="B1671" s="24" t="s">
        <v>2164</v>
      </c>
      <c r="C1671" s="24" t="s">
        <v>1713</v>
      </c>
      <c r="D1671" s="25" t="s">
        <v>2116</v>
      </c>
      <c r="E1671" s="26"/>
      <c r="F1671" s="27"/>
      <c r="G1671" s="27"/>
      <c r="H1671" s="27"/>
      <c r="I1671" s="27"/>
      <c r="J1671" s="27"/>
      <c r="K1671" s="27"/>
      <c r="L1671" s="27"/>
      <c r="M1671" s="27"/>
      <c r="N1671" s="26"/>
      <c r="O1671" s="27"/>
      <c r="P1671" s="27"/>
      <c r="Q1671" s="28"/>
      <c r="R1671" s="28"/>
      <c r="S1671" s="28"/>
      <c r="T1671" s="29"/>
      <c r="U1671" s="28"/>
      <c r="V1671" s="30" t="s">
        <v>113</v>
      </c>
      <c r="W1671" s="30" t="s">
        <v>113</v>
      </c>
      <c r="X1671" s="30">
        <v>3</v>
      </c>
      <c r="Y1671" s="30" t="s">
        <v>113</v>
      </c>
      <c r="Z1671" s="30">
        <v>5</v>
      </c>
      <c r="AA1671" s="30">
        <v>6</v>
      </c>
      <c r="AB1671" s="30">
        <v>7</v>
      </c>
      <c r="AC1671" s="30" t="s">
        <v>113</v>
      </c>
      <c r="AD1671" s="30" t="s">
        <v>113</v>
      </c>
      <c r="AE1671" s="30" t="s">
        <v>113</v>
      </c>
      <c r="AF1671" s="30" t="s">
        <v>113</v>
      </c>
      <c r="AG1671" s="30" t="s">
        <v>113</v>
      </c>
      <c r="AH1671" s="30" t="s">
        <v>113</v>
      </c>
      <c r="AI1671" s="30" t="s">
        <v>113</v>
      </c>
      <c r="AJ1671" s="30" t="s">
        <v>113</v>
      </c>
      <c r="AK1671" s="30" t="s">
        <v>113</v>
      </c>
      <c r="AL1671" s="30" t="s">
        <v>113</v>
      </c>
      <c r="AM1671" s="30">
        <v>0</v>
      </c>
      <c r="AN1671" s="30">
        <v>24</v>
      </c>
      <c r="AO1671" s="30">
        <v>0</v>
      </c>
      <c r="AP1671" s="30">
        <v>7</v>
      </c>
      <c r="AQ1671" s="31" t="s">
        <v>113</v>
      </c>
      <c r="AR1671" s="31" t="s">
        <v>113</v>
      </c>
      <c r="AS1671" s="31" t="s">
        <v>113</v>
      </c>
      <c r="AT1671" s="32">
        <v>0</v>
      </c>
      <c r="AU1671" s="32">
        <v>0</v>
      </c>
      <c r="AV1671" s="32">
        <v>0</v>
      </c>
      <c r="AW1671" s="32">
        <v>0</v>
      </c>
      <c r="AX1671" s="32">
        <v>0</v>
      </c>
      <c r="AY1671" s="32">
        <v>0</v>
      </c>
      <c r="AZ1671" s="32">
        <v>0</v>
      </c>
      <c r="BA1671" s="32">
        <v>0</v>
      </c>
      <c r="BB1671" s="32">
        <v>0</v>
      </c>
      <c r="BC1671" s="32">
        <v>0</v>
      </c>
      <c r="BD1671" s="33">
        <v>7.2</v>
      </c>
      <c r="BE1671" s="33">
        <v>7.2</v>
      </c>
      <c r="BF1671" s="33">
        <v>7.2</v>
      </c>
      <c r="BG1671" s="33">
        <v>7.2</v>
      </c>
      <c r="BH1671" s="33">
        <v>7.2</v>
      </c>
      <c r="BI1671" s="33">
        <v>7.2</v>
      </c>
      <c r="BJ1671" s="34" t="s">
        <v>113</v>
      </c>
      <c r="BK1671" s="35" t="s">
        <v>113</v>
      </c>
      <c r="BL1671" t="str">
        <f>IF(BY1671&gt;LARGE(BZ1671:$CK1671,1),1,"")</f>
        <v/>
      </c>
      <c r="BM1671" t="str">
        <f>IF(BZ1671&gt;LARGE(CA1671:$CK1671,1),2,"")</f>
        <v/>
      </c>
      <c r="BN1671" t="str">
        <f>IF(CA1671&gt;LARGE(CB1671:$CK1671,1),2.2,"")</f>
        <v/>
      </c>
      <c r="BO1671" t="str">
        <f>IF(CB1671&gt;LARGE(CC1671:$CK1671,1),3,"")</f>
        <v/>
      </c>
      <c r="BP1671" t="str">
        <f>IF(CC1671&gt;LARGE(CD1671:$CK1671,1),3.2,"")</f>
        <v/>
      </c>
      <c r="BQ1671" t="str">
        <f>IF(CD1671&gt;LARGE(CE1671:$CK1671,1),4,"")</f>
        <v/>
      </c>
      <c r="BR1671" t="str">
        <f>IF(CE1671&gt;LARGE(CF1671:$CK1671,1),4.2,"")</f>
        <v/>
      </c>
      <c r="BS1671" t="str">
        <f>IF(CF1671&gt;LARGE(CG1671:$CK1671,1),5,"")</f>
        <v/>
      </c>
      <c r="BT1671" t="str">
        <f>IF(CG1671&gt;LARGE(CH1671:$CK1671,1),5.2,"")</f>
        <v/>
      </c>
      <c r="BU1671" t="str">
        <f>IF(CH1671&gt;LARGE(CI1671:$CK1671,1),6,"")</f>
        <v/>
      </c>
      <c r="BV1671" t="str">
        <f>IF(CI1671&gt;LARGE(CJ1671:$CK1671,1),6.2,"")</f>
        <v/>
      </c>
      <c r="BW1671" t="str">
        <f>IF(CJ1671&gt;LARGE(CK1671:$CK1671,1),7,"")</f>
        <v/>
      </c>
      <c r="BX1671" t="str">
        <f t="shared" si="426"/>
        <v/>
      </c>
      <c r="BY1671" s="36">
        <f t="shared" si="427"/>
        <v>0</v>
      </c>
      <c r="BZ1671" s="36">
        <f t="shared" si="428"/>
        <v>0</v>
      </c>
      <c r="CA1671">
        <f t="shared" si="429"/>
        <v>0</v>
      </c>
      <c r="CB1671" s="36">
        <f t="shared" si="430"/>
        <v>0</v>
      </c>
      <c r="CC1671">
        <f t="shared" si="431"/>
        <v>0</v>
      </c>
      <c r="CD1671" s="36">
        <f t="shared" si="432"/>
        <v>0</v>
      </c>
      <c r="CE1671">
        <f t="shared" si="433"/>
        <v>0</v>
      </c>
      <c r="CF1671" s="36">
        <f t="shared" si="434"/>
        <v>0</v>
      </c>
      <c r="CG1671">
        <f t="shared" si="435"/>
        <v>0</v>
      </c>
      <c r="CH1671" s="36">
        <f t="shared" si="436"/>
        <v>0</v>
      </c>
      <c r="CI1671">
        <f t="shared" si="437"/>
        <v>0</v>
      </c>
      <c r="CJ1671" s="36">
        <f t="shared" si="438"/>
        <v>0</v>
      </c>
      <c r="CK1671">
        <f t="shared" si="439"/>
        <v>0</v>
      </c>
      <c r="DG1671" s="70">
        <f t="shared" si="440"/>
        <v>0</v>
      </c>
      <c r="DH1671" t="str">
        <f t="shared" si="441"/>
        <v/>
      </c>
    </row>
    <row r="1672" spans="1:112" x14ac:dyDescent="0.25">
      <c r="A1672" s="23">
        <v>1929</v>
      </c>
      <c r="B1672" s="24" t="s">
        <v>2165</v>
      </c>
      <c r="C1672" s="24" t="s">
        <v>2166</v>
      </c>
      <c r="D1672" s="25" t="s">
        <v>2116</v>
      </c>
      <c r="E1672" s="26"/>
      <c r="F1672" s="27"/>
      <c r="G1672" s="27"/>
      <c r="H1672" s="27"/>
      <c r="I1672" s="27"/>
      <c r="J1672" s="27"/>
      <c r="K1672" s="27"/>
      <c r="L1672" s="27"/>
      <c r="M1672" s="27">
        <v>7</v>
      </c>
      <c r="N1672" s="26">
        <v>7</v>
      </c>
      <c r="O1672" s="27"/>
      <c r="P1672" s="27">
        <v>7</v>
      </c>
      <c r="Q1672" s="28"/>
      <c r="R1672" s="28"/>
      <c r="S1672" s="28"/>
      <c r="T1672" s="29"/>
      <c r="U1672" s="28"/>
      <c r="V1672" s="30" t="s">
        <v>113</v>
      </c>
      <c r="W1672" s="30" t="s">
        <v>113</v>
      </c>
      <c r="X1672" s="30">
        <v>3</v>
      </c>
      <c r="Y1672" s="30" t="s">
        <v>113</v>
      </c>
      <c r="Z1672" s="30">
        <v>5</v>
      </c>
      <c r="AA1672" s="30">
        <v>6</v>
      </c>
      <c r="AB1672" s="30">
        <v>7</v>
      </c>
      <c r="AC1672" s="30" t="s">
        <v>113</v>
      </c>
      <c r="AD1672" s="30" t="s">
        <v>113</v>
      </c>
      <c r="AE1672" s="30" t="s">
        <v>113</v>
      </c>
      <c r="AF1672" s="30" t="s">
        <v>113</v>
      </c>
      <c r="AG1672" s="30" t="s">
        <v>113</v>
      </c>
      <c r="AH1672" s="30" t="s">
        <v>113</v>
      </c>
      <c r="AI1672" s="30" t="s">
        <v>113</v>
      </c>
      <c r="AJ1672" s="30" t="s">
        <v>113</v>
      </c>
      <c r="AK1672" s="30" t="s">
        <v>113</v>
      </c>
      <c r="AL1672" s="30" t="s">
        <v>113</v>
      </c>
      <c r="AM1672" s="30">
        <v>0</v>
      </c>
      <c r="AN1672" s="30">
        <v>24</v>
      </c>
      <c r="AO1672" s="30">
        <v>0</v>
      </c>
      <c r="AP1672" s="30">
        <v>7</v>
      </c>
      <c r="AQ1672" s="31">
        <v>7</v>
      </c>
      <c r="AR1672" s="31">
        <v>7</v>
      </c>
      <c r="AS1672" s="31">
        <v>7</v>
      </c>
      <c r="AT1672" s="32">
        <v>0</v>
      </c>
      <c r="AU1672" s="32">
        <v>0</v>
      </c>
      <c r="AV1672" s="32">
        <v>0</v>
      </c>
      <c r="AW1672" s="32">
        <v>0</v>
      </c>
      <c r="AX1672" s="32">
        <v>0</v>
      </c>
      <c r="AY1672" s="32">
        <v>0</v>
      </c>
      <c r="AZ1672" s="32">
        <v>0</v>
      </c>
      <c r="BA1672" s="32">
        <v>0</v>
      </c>
      <c r="BB1672" s="32">
        <v>0</v>
      </c>
      <c r="BC1672" s="32">
        <v>0</v>
      </c>
      <c r="BD1672" s="33">
        <v>7.2</v>
      </c>
      <c r="BE1672" s="33">
        <v>7.2</v>
      </c>
      <c r="BF1672" s="33">
        <v>7.2</v>
      </c>
      <c r="BG1672" s="33">
        <v>7.2</v>
      </c>
      <c r="BH1672" s="33">
        <v>7.2</v>
      </c>
      <c r="BI1672" s="33">
        <v>7.2</v>
      </c>
      <c r="BJ1672" s="34" t="s">
        <v>113</v>
      </c>
      <c r="BK1672" s="35" t="s">
        <v>113</v>
      </c>
      <c r="BL1672" t="str">
        <f>IF(BY1672&gt;LARGE(BZ1672:$CK1672,1),1,"")</f>
        <v/>
      </c>
      <c r="BM1672" t="str">
        <f>IF(BZ1672&gt;LARGE(CA1672:$CK1672,1),2,"")</f>
        <v/>
      </c>
      <c r="BN1672" t="str">
        <f>IF(CA1672&gt;LARGE(CB1672:$CK1672,1),2.2,"")</f>
        <v/>
      </c>
      <c r="BO1672" t="str">
        <f>IF(CB1672&gt;LARGE(CC1672:$CK1672,1),3,"")</f>
        <v/>
      </c>
      <c r="BP1672" t="str">
        <f>IF(CC1672&gt;LARGE(CD1672:$CK1672,1),3.2,"")</f>
        <v/>
      </c>
      <c r="BQ1672" t="str">
        <f>IF(CD1672&gt;LARGE(CE1672:$CK1672,1),4,"")</f>
        <v/>
      </c>
      <c r="BR1672" t="str">
        <f>IF(CE1672&gt;LARGE(CF1672:$CK1672,1),4.2,"")</f>
        <v/>
      </c>
      <c r="BS1672" t="str">
        <f>IF(CF1672&gt;LARGE(CG1672:$CK1672,1),5,"")</f>
        <v/>
      </c>
      <c r="BT1672" t="str">
        <f>IF(CG1672&gt;LARGE(CH1672:$CK1672,1),5.2,"")</f>
        <v/>
      </c>
      <c r="BU1672" t="str">
        <f>IF(CH1672&gt;LARGE(CI1672:$CK1672,1),6,"")</f>
        <v/>
      </c>
      <c r="BV1672" t="str">
        <f>IF(CI1672&gt;LARGE(CJ1672:$CK1672,1),6.2,"")</f>
        <v/>
      </c>
      <c r="BW1672" t="str">
        <f>IF(CJ1672&gt;LARGE(CK1672:$CK1672,1),7,"")</f>
        <v/>
      </c>
      <c r="BX1672" t="str">
        <f t="shared" ref="BX1672:BX1735" si="442">IF(CK1672&gt;0,7.2,"")</f>
        <v/>
      </c>
      <c r="BY1672" s="36">
        <f t="shared" ref="BY1672:BY1735" si="443">COUNTIF($AT1672:$BC1672,1)+COUNTIF($AT1672:$BC1672,1.1)</f>
        <v>0</v>
      </c>
      <c r="BZ1672" s="36">
        <f t="shared" ref="BZ1672:BZ1735" si="444">COUNTIF($AT1672:$BC1672,2)+COUNTIF($AT1672:$BC1672,2.1)</f>
        <v>0</v>
      </c>
      <c r="CA1672">
        <f t="shared" ref="CA1672:CA1735" si="445">COUNTIF($AT1672:$BC1672,2.2)</f>
        <v>0</v>
      </c>
      <c r="CB1672" s="36">
        <f t="shared" ref="CB1672:CB1735" si="446">COUNTIF($AT1672:$BC1672,3)+COUNTIF($AT1672:$BC1672,3.1)</f>
        <v>0</v>
      </c>
      <c r="CC1672">
        <f t="shared" ref="CC1672:CC1735" si="447">COUNTIF($AT1672:$BC1672,3.2)</f>
        <v>0</v>
      </c>
      <c r="CD1672" s="36">
        <f t="shared" ref="CD1672:CD1735" si="448">COUNTIF($AT1672:$BC1672,4)+COUNTIF($AT1672:$BC1672,4.1)</f>
        <v>0</v>
      </c>
      <c r="CE1672">
        <f t="shared" ref="CE1672:CE1735" si="449">COUNTIF($AT1672:$BC1672,4.2)</f>
        <v>0</v>
      </c>
      <c r="CF1672" s="36">
        <f t="shared" ref="CF1672:CF1735" si="450">COUNTIF($AT1672:$BC1672,5)+COUNTIF($AT1672:$BC1672,5.1)</f>
        <v>0</v>
      </c>
      <c r="CG1672">
        <f t="shared" ref="CG1672:CG1735" si="451">COUNTIF($AT1672:$BC1672,5.2)</f>
        <v>0</v>
      </c>
      <c r="CH1672" s="36">
        <f t="shared" ref="CH1672:CH1735" si="452">COUNTIF($AT1672:$BC1672,6)+COUNTIF($AT1672:$BC1672,6.1)</f>
        <v>0</v>
      </c>
      <c r="CI1672">
        <f t="shared" ref="CI1672:CI1735" si="453">COUNTIF($AT1672:$BC1672,6.2)</f>
        <v>0</v>
      </c>
      <c r="CJ1672" s="36">
        <f t="shared" ref="CJ1672:CJ1735" si="454">COUNTIF($AT1672:$BC1672,7)+COUNTIF($AT1672:$BC1672,7.1)</f>
        <v>0</v>
      </c>
      <c r="CK1672">
        <f t="shared" ref="CK1672:CK1735" si="455">COUNTIF($AT1672:$BC1672,7.2)</f>
        <v>0</v>
      </c>
      <c r="DG1672" s="70">
        <f t="shared" si="440"/>
        <v>0</v>
      </c>
      <c r="DH1672" t="str">
        <f t="shared" si="441"/>
        <v/>
      </c>
    </row>
    <row r="1673" spans="1:112" x14ac:dyDescent="0.25">
      <c r="A1673" s="23">
        <v>81355</v>
      </c>
      <c r="B1673" s="24" t="s">
        <v>2167</v>
      </c>
      <c r="C1673" s="24" t="s">
        <v>1294</v>
      </c>
      <c r="D1673" s="25" t="s">
        <v>2116</v>
      </c>
      <c r="E1673" s="26"/>
      <c r="F1673" s="27"/>
      <c r="G1673" s="27"/>
      <c r="H1673" s="27"/>
      <c r="I1673" s="27"/>
      <c r="J1673" s="27"/>
      <c r="K1673" s="27"/>
      <c r="L1673" s="27"/>
      <c r="M1673" s="27"/>
      <c r="N1673" s="26">
        <v>6</v>
      </c>
      <c r="O1673" s="27"/>
      <c r="P1673" s="27">
        <v>6</v>
      </c>
      <c r="Q1673" s="28"/>
      <c r="R1673" s="28"/>
      <c r="S1673" s="28"/>
      <c r="T1673" s="29"/>
      <c r="U1673" s="28"/>
      <c r="V1673" s="30" t="s">
        <v>113</v>
      </c>
      <c r="W1673" s="30" t="s">
        <v>113</v>
      </c>
      <c r="X1673" s="30">
        <v>3</v>
      </c>
      <c r="Y1673" s="30" t="s">
        <v>113</v>
      </c>
      <c r="Z1673" s="30">
        <v>5</v>
      </c>
      <c r="AA1673" s="30">
        <v>6</v>
      </c>
      <c r="AB1673" s="30">
        <v>7</v>
      </c>
      <c r="AC1673" s="30" t="s">
        <v>113</v>
      </c>
      <c r="AD1673" s="30" t="s">
        <v>113</v>
      </c>
      <c r="AE1673" s="30" t="s">
        <v>113</v>
      </c>
      <c r="AF1673" s="30" t="s">
        <v>113</v>
      </c>
      <c r="AG1673" s="30" t="s">
        <v>113</v>
      </c>
      <c r="AH1673" s="30" t="s">
        <v>113</v>
      </c>
      <c r="AI1673" s="30" t="s">
        <v>113</v>
      </c>
      <c r="AJ1673" s="30" t="s">
        <v>113</v>
      </c>
      <c r="AK1673" s="30" t="s">
        <v>113</v>
      </c>
      <c r="AL1673" s="30" t="s">
        <v>113</v>
      </c>
      <c r="AM1673" s="30">
        <v>0</v>
      </c>
      <c r="AN1673" s="30">
        <v>24</v>
      </c>
      <c r="AO1673" s="30">
        <v>0</v>
      </c>
      <c r="AP1673" s="30">
        <v>7</v>
      </c>
      <c r="AQ1673" s="31">
        <v>6</v>
      </c>
      <c r="AR1673" s="31">
        <v>6</v>
      </c>
      <c r="AS1673" s="31">
        <v>6</v>
      </c>
      <c r="AT1673" s="32">
        <v>6</v>
      </c>
      <c r="AU1673" s="32">
        <v>6</v>
      </c>
      <c r="AV1673" s="32">
        <v>6</v>
      </c>
      <c r="AW1673" s="32">
        <v>6</v>
      </c>
      <c r="AX1673" s="32">
        <v>0</v>
      </c>
      <c r="AY1673" s="32">
        <v>6</v>
      </c>
      <c r="AZ1673" s="32">
        <v>6</v>
      </c>
      <c r="BA1673" s="32">
        <v>0</v>
      </c>
      <c r="BB1673" s="32">
        <v>0</v>
      </c>
      <c r="BC1673" s="32">
        <v>0</v>
      </c>
      <c r="BD1673" s="33">
        <v>7.2</v>
      </c>
      <c r="BE1673" s="33">
        <v>7.2</v>
      </c>
      <c r="BF1673" s="33">
        <v>6</v>
      </c>
      <c r="BG1673" s="33">
        <v>6</v>
      </c>
      <c r="BH1673" s="33">
        <v>6</v>
      </c>
      <c r="BI1673" s="33">
        <v>6</v>
      </c>
      <c r="BJ1673" s="34">
        <v>6</v>
      </c>
      <c r="BK1673" s="35">
        <v>6</v>
      </c>
      <c r="BL1673" t="str">
        <f>IF(BY1673&gt;LARGE(BZ1673:$CK1673,1),1,"")</f>
        <v/>
      </c>
      <c r="BM1673" t="str">
        <f>IF(BZ1673&gt;LARGE(CA1673:$CK1673,1),2,"")</f>
        <v/>
      </c>
      <c r="BN1673" t="str">
        <f>IF(CA1673&gt;LARGE(CB1673:$CK1673,1),2.2,"")</f>
        <v/>
      </c>
      <c r="BO1673" t="str">
        <f>IF(CB1673&gt;LARGE(CC1673:$CK1673,1),3,"")</f>
        <v/>
      </c>
      <c r="BP1673" t="str">
        <f>IF(CC1673&gt;LARGE(CD1673:$CK1673,1),3.2,"")</f>
        <v/>
      </c>
      <c r="BQ1673" t="str">
        <f>IF(CD1673&gt;LARGE(CE1673:$CK1673,1),4,"")</f>
        <v/>
      </c>
      <c r="BR1673" t="str">
        <f>IF(CE1673&gt;LARGE(CF1673:$CK1673,1),4.2,"")</f>
        <v/>
      </c>
      <c r="BS1673" t="str">
        <f>IF(CF1673&gt;LARGE(CG1673:$CK1673,1),5,"")</f>
        <v/>
      </c>
      <c r="BT1673" t="str">
        <f>IF(CG1673&gt;LARGE(CH1673:$CK1673,1),5.2,"")</f>
        <v/>
      </c>
      <c r="BU1673">
        <f>IF(CH1673&gt;LARGE(CI1673:$CK1673,1),6,"")</f>
        <v>6</v>
      </c>
      <c r="BV1673" t="str">
        <f>IF(CI1673&gt;LARGE(CJ1673:$CK1673,1),6.2,"")</f>
        <v/>
      </c>
      <c r="BW1673" t="str">
        <f>IF(CJ1673&gt;LARGE(CK1673:$CK1673,1),7,"")</f>
        <v/>
      </c>
      <c r="BX1673" t="str">
        <f t="shared" si="442"/>
        <v/>
      </c>
      <c r="BY1673" s="36">
        <f t="shared" si="443"/>
        <v>0</v>
      </c>
      <c r="BZ1673" s="36">
        <f t="shared" si="444"/>
        <v>0</v>
      </c>
      <c r="CA1673">
        <f t="shared" si="445"/>
        <v>0</v>
      </c>
      <c r="CB1673" s="36">
        <f t="shared" si="446"/>
        <v>0</v>
      </c>
      <c r="CC1673">
        <f t="shared" si="447"/>
        <v>0</v>
      </c>
      <c r="CD1673" s="36">
        <f t="shared" si="448"/>
        <v>0</v>
      </c>
      <c r="CE1673">
        <f t="shared" si="449"/>
        <v>0</v>
      </c>
      <c r="CF1673" s="36">
        <f t="shared" si="450"/>
        <v>0</v>
      </c>
      <c r="CG1673">
        <f t="shared" si="451"/>
        <v>0</v>
      </c>
      <c r="CH1673" s="36">
        <f t="shared" si="452"/>
        <v>6</v>
      </c>
      <c r="CI1673">
        <f t="shared" si="453"/>
        <v>0</v>
      </c>
      <c r="CJ1673" s="36">
        <f t="shared" si="454"/>
        <v>0</v>
      </c>
      <c r="CK1673">
        <f t="shared" si="455"/>
        <v>0</v>
      </c>
      <c r="DG1673" s="70">
        <f t="shared" ref="DG1673:DG1736" si="456">COUNT(AT1673:BC1673)-COUNTIF(AT1673:BC1673,0)</f>
        <v>6</v>
      </c>
      <c r="DH1673" t="str">
        <f t="shared" ref="DH1673:DH1736" si="457">IF(BJ1673&lt;&gt;BK1673,IF(DG1673&gt;4,BK1673,""),"")</f>
        <v/>
      </c>
    </row>
    <row r="1674" spans="1:112" x14ac:dyDescent="0.25">
      <c r="A1674" s="23">
        <v>92629</v>
      </c>
      <c r="B1674" s="24" t="s">
        <v>2168</v>
      </c>
      <c r="C1674" s="24" t="s">
        <v>880</v>
      </c>
      <c r="D1674" s="25" t="s">
        <v>2116</v>
      </c>
      <c r="E1674" s="26">
        <v>7</v>
      </c>
      <c r="F1674" s="27">
        <v>7</v>
      </c>
      <c r="G1674" s="27">
        <v>7</v>
      </c>
      <c r="H1674" s="27">
        <v>6</v>
      </c>
      <c r="I1674" s="27">
        <v>6</v>
      </c>
      <c r="J1674" s="27">
        <v>6</v>
      </c>
      <c r="K1674" s="27">
        <v>5</v>
      </c>
      <c r="L1674" s="27">
        <v>5</v>
      </c>
      <c r="M1674" s="27">
        <v>5</v>
      </c>
      <c r="N1674" s="26">
        <v>5</v>
      </c>
      <c r="O1674" s="27">
        <v>5</v>
      </c>
      <c r="P1674" s="27">
        <v>5</v>
      </c>
      <c r="Q1674" s="28"/>
      <c r="R1674" s="28"/>
      <c r="S1674" s="28"/>
      <c r="T1674" s="29"/>
      <c r="U1674" s="28"/>
      <c r="V1674" s="30" t="s">
        <v>113</v>
      </c>
      <c r="W1674" s="30" t="s">
        <v>113</v>
      </c>
      <c r="X1674" s="30">
        <v>3</v>
      </c>
      <c r="Y1674" s="30" t="s">
        <v>113</v>
      </c>
      <c r="Z1674" s="30">
        <v>5</v>
      </c>
      <c r="AA1674" s="30">
        <v>6</v>
      </c>
      <c r="AB1674" s="30">
        <v>7</v>
      </c>
      <c r="AC1674" s="30" t="s">
        <v>113</v>
      </c>
      <c r="AD1674" s="30" t="s">
        <v>113</v>
      </c>
      <c r="AE1674" s="30" t="s">
        <v>113</v>
      </c>
      <c r="AF1674" s="30" t="s">
        <v>113</v>
      </c>
      <c r="AG1674" s="30" t="s">
        <v>113</v>
      </c>
      <c r="AH1674" s="30" t="s">
        <v>113</v>
      </c>
      <c r="AI1674" s="30" t="s">
        <v>113</v>
      </c>
      <c r="AJ1674" s="30" t="s">
        <v>113</v>
      </c>
      <c r="AK1674" s="30" t="s">
        <v>113</v>
      </c>
      <c r="AL1674" s="30" t="s">
        <v>113</v>
      </c>
      <c r="AM1674" s="30">
        <v>0</v>
      </c>
      <c r="AN1674" s="30">
        <v>24</v>
      </c>
      <c r="AO1674" s="30">
        <v>1</v>
      </c>
      <c r="AP1674" s="30">
        <v>6</v>
      </c>
      <c r="AQ1674" s="31">
        <v>5</v>
      </c>
      <c r="AR1674" s="31">
        <v>5</v>
      </c>
      <c r="AS1674" s="31">
        <v>5</v>
      </c>
      <c r="AT1674" s="32">
        <v>0</v>
      </c>
      <c r="AU1674" s="32">
        <v>0</v>
      </c>
      <c r="AV1674" s="32">
        <v>0</v>
      </c>
      <c r="AW1674" s="32">
        <v>0</v>
      </c>
      <c r="AX1674" s="32">
        <v>0</v>
      </c>
      <c r="AY1674" s="32">
        <v>0</v>
      </c>
      <c r="AZ1674" s="32">
        <v>5</v>
      </c>
      <c r="BA1674" s="32">
        <v>5</v>
      </c>
      <c r="BB1674" s="32">
        <v>5</v>
      </c>
      <c r="BC1674" s="32">
        <v>5</v>
      </c>
      <c r="BD1674" s="33">
        <v>7.2</v>
      </c>
      <c r="BE1674" s="33">
        <v>7.2</v>
      </c>
      <c r="BF1674" s="33">
        <v>7.2</v>
      </c>
      <c r="BG1674" s="33">
        <v>7.2</v>
      </c>
      <c r="BH1674" s="33">
        <v>7.2</v>
      </c>
      <c r="BI1674" s="33">
        <v>7.2</v>
      </c>
      <c r="BJ1674" s="34" t="s">
        <v>113</v>
      </c>
      <c r="BK1674" s="35">
        <v>5</v>
      </c>
      <c r="BL1674" t="str">
        <f>IF(BY1674&gt;LARGE(BZ1674:$CK1674,1),1,"")</f>
        <v/>
      </c>
      <c r="BM1674" t="str">
        <f>IF(BZ1674&gt;LARGE(CA1674:$CK1674,1),2,"")</f>
        <v/>
      </c>
      <c r="BN1674" t="str">
        <f>IF(CA1674&gt;LARGE(CB1674:$CK1674,1),2.2,"")</f>
        <v/>
      </c>
      <c r="BO1674" t="str">
        <f>IF(CB1674&gt;LARGE(CC1674:$CK1674,1),3,"")</f>
        <v/>
      </c>
      <c r="BP1674" t="str">
        <f>IF(CC1674&gt;LARGE(CD1674:$CK1674,1),3.2,"")</f>
        <v/>
      </c>
      <c r="BQ1674" t="str">
        <f>IF(CD1674&gt;LARGE(CE1674:$CK1674,1),4,"")</f>
        <v/>
      </c>
      <c r="BR1674" t="str">
        <f>IF(CE1674&gt;LARGE(CF1674:$CK1674,1),4.2,"")</f>
        <v/>
      </c>
      <c r="BS1674">
        <f>IF(CF1674&gt;LARGE(CG1674:$CK1674,1),5,"")</f>
        <v>5</v>
      </c>
      <c r="BT1674" t="str">
        <f>IF(CG1674&gt;LARGE(CH1674:$CK1674,1),5.2,"")</f>
        <v/>
      </c>
      <c r="BU1674" t="str">
        <f>IF(CH1674&gt;LARGE(CI1674:$CK1674,1),6,"")</f>
        <v/>
      </c>
      <c r="BV1674" t="str">
        <f>IF(CI1674&gt;LARGE(CJ1674:$CK1674,1),6.2,"")</f>
        <v/>
      </c>
      <c r="BW1674" t="str">
        <f>IF(CJ1674&gt;LARGE(CK1674:$CK1674,1),7,"")</f>
        <v/>
      </c>
      <c r="BX1674" t="str">
        <f t="shared" si="442"/>
        <v/>
      </c>
      <c r="BY1674" s="36">
        <f t="shared" si="443"/>
        <v>0</v>
      </c>
      <c r="BZ1674" s="36">
        <f t="shared" si="444"/>
        <v>0</v>
      </c>
      <c r="CA1674">
        <f t="shared" si="445"/>
        <v>0</v>
      </c>
      <c r="CB1674" s="36">
        <f t="shared" si="446"/>
        <v>0</v>
      </c>
      <c r="CC1674">
        <f t="shared" si="447"/>
        <v>0</v>
      </c>
      <c r="CD1674" s="36">
        <f t="shared" si="448"/>
        <v>0</v>
      </c>
      <c r="CE1674">
        <f t="shared" si="449"/>
        <v>0</v>
      </c>
      <c r="CF1674" s="36">
        <f t="shared" si="450"/>
        <v>4</v>
      </c>
      <c r="CG1674">
        <f t="shared" si="451"/>
        <v>0</v>
      </c>
      <c r="CH1674" s="36">
        <f t="shared" si="452"/>
        <v>0</v>
      </c>
      <c r="CI1674">
        <f t="shared" si="453"/>
        <v>0</v>
      </c>
      <c r="CJ1674" s="36">
        <f t="shared" si="454"/>
        <v>0</v>
      </c>
      <c r="CK1674">
        <f t="shared" si="455"/>
        <v>0</v>
      </c>
      <c r="DG1674" s="70">
        <f t="shared" si="456"/>
        <v>4</v>
      </c>
      <c r="DH1674" t="str">
        <f t="shared" si="457"/>
        <v/>
      </c>
    </row>
    <row r="1675" spans="1:112" x14ac:dyDescent="0.25">
      <c r="A1675" s="23">
        <v>117830</v>
      </c>
      <c r="B1675" s="24" t="s">
        <v>2169</v>
      </c>
      <c r="C1675" s="24" t="s">
        <v>2170</v>
      </c>
      <c r="D1675" s="25" t="s">
        <v>2116</v>
      </c>
      <c r="E1675" s="26"/>
      <c r="F1675" s="27"/>
      <c r="G1675" s="27"/>
      <c r="H1675" s="27"/>
      <c r="I1675" s="27"/>
      <c r="J1675" s="27"/>
      <c r="K1675" s="27"/>
      <c r="L1675" s="27"/>
      <c r="M1675" s="27"/>
      <c r="N1675" s="26"/>
      <c r="O1675" s="27"/>
      <c r="P1675" s="27">
        <v>6</v>
      </c>
      <c r="Q1675" s="28"/>
      <c r="R1675" s="28"/>
      <c r="S1675" s="28"/>
      <c r="T1675" s="29"/>
      <c r="U1675" s="28"/>
      <c r="V1675" s="30" t="s">
        <v>113</v>
      </c>
      <c r="W1675" s="30" t="s">
        <v>113</v>
      </c>
      <c r="X1675" s="30">
        <v>3</v>
      </c>
      <c r="Y1675" s="30" t="s">
        <v>113</v>
      </c>
      <c r="Z1675" s="30">
        <v>5</v>
      </c>
      <c r="AA1675" s="30">
        <v>6</v>
      </c>
      <c r="AB1675" s="30">
        <v>7</v>
      </c>
      <c r="AC1675" s="30" t="s">
        <v>113</v>
      </c>
      <c r="AD1675" s="30" t="s">
        <v>113</v>
      </c>
      <c r="AE1675" s="30" t="s">
        <v>113</v>
      </c>
      <c r="AF1675" s="30" t="s">
        <v>113</v>
      </c>
      <c r="AG1675" s="30" t="s">
        <v>113</v>
      </c>
      <c r="AH1675" s="30" t="s">
        <v>113</v>
      </c>
      <c r="AI1675" s="30" t="s">
        <v>113</v>
      </c>
      <c r="AJ1675" s="30" t="s">
        <v>113</v>
      </c>
      <c r="AK1675" s="30" t="s">
        <v>113</v>
      </c>
      <c r="AL1675" s="30" t="s">
        <v>113</v>
      </c>
      <c r="AM1675" s="30">
        <v>0</v>
      </c>
      <c r="AN1675" s="30">
        <v>24</v>
      </c>
      <c r="AO1675" s="30">
        <v>0</v>
      </c>
      <c r="AP1675" s="30">
        <v>7</v>
      </c>
      <c r="AQ1675" s="31">
        <v>6</v>
      </c>
      <c r="AR1675" s="31">
        <v>6</v>
      </c>
      <c r="AS1675" s="31">
        <v>6</v>
      </c>
      <c r="AT1675" s="32">
        <v>0</v>
      </c>
      <c r="AU1675" s="32">
        <v>0</v>
      </c>
      <c r="AV1675" s="32">
        <v>0</v>
      </c>
      <c r="AW1675" s="32">
        <v>0</v>
      </c>
      <c r="AX1675" s="32">
        <v>0</v>
      </c>
      <c r="AY1675" s="32">
        <v>0</v>
      </c>
      <c r="AZ1675" s="32">
        <v>0</v>
      </c>
      <c r="BA1675" s="32">
        <v>0</v>
      </c>
      <c r="BB1675" s="32">
        <v>0</v>
      </c>
      <c r="BC1675" s="32">
        <v>0</v>
      </c>
      <c r="BD1675" s="33">
        <v>7.2</v>
      </c>
      <c r="BE1675" s="33">
        <v>7.2</v>
      </c>
      <c r="BF1675" s="33">
        <v>7.2</v>
      </c>
      <c r="BG1675" s="33">
        <v>7.2</v>
      </c>
      <c r="BH1675" s="33">
        <v>7.2</v>
      </c>
      <c r="BI1675" s="33">
        <v>7.2</v>
      </c>
      <c r="BJ1675" s="34" t="s">
        <v>113</v>
      </c>
      <c r="BK1675" s="35" t="s">
        <v>113</v>
      </c>
      <c r="BL1675" t="str">
        <f>IF(BY1675&gt;LARGE(BZ1675:$CK1675,1),1,"")</f>
        <v/>
      </c>
      <c r="BM1675" t="str">
        <f>IF(BZ1675&gt;LARGE(CA1675:$CK1675,1),2,"")</f>
        <v/>
      </c>
      <c r="BN1675" t="str">
        <f>IF(CA1675&gt;LARGE(CB1675:$CK1675,1),2.2,"")</f>
        <v/>
      </c>
      <c r="BO1675" t="str">
        <f>IF(CB1675&gt;LARGE(CC1675:$CK1675,1),3,"")</f>
        <v/>
      </c>
      <c r="BP1675" t="str">
        <f>IF(CC1675&gt;LARGE(CD1675:$CK1675,1),3.2,"")</f>
        <v/>
      </c>
      <c r="BQ1675" t="str">
        <f>IF(CD1675&gt;LARGE(CE1675:$CK1675,1),4,"")</f>
        <v/>
      </c>
      <c r="BR1675" t="str">
        <f>IF(CE1675&gt;LARGE(CF1675:$CK1675,1),4.2,"")</f>
        <v/>
      </c>
      <c r="BS1675" t="str">
        <f>IF(CF1675&gt;LARGE(CG1675:$CK1675,1),5,"")</f>
        <v/>
      </c>
      <c r="BT1675" t="str">
        <f>IF(CG1675&gt;LARGE(CH1675:$CK1675,1),5.2,"")</f>
        <v/>
      </c>
      <c r="BU1675" t="str">
        <f>IF(CH1675&gt;LARGE(CI1675:$CK1675,1),6,"")</f>
        <v/>
      </c>
      <c r="BV1675" t="str">
        <f>IF(CI1675&gt;LARGE(CJ1675:$CK1675,1),6.2,"")</f>
        <v/>
      </c>
      <c r="BW1675" t="str">
        <f>IF(CJ1675&gt;LARGE(CK1675:$CK1675,1),7,"")</f>
        <v/>
      </c>
      <c r="BX1675" t="str">
        <f t="shared" si="442"/>
        <v/>
      </c>
      <c r="BY1675" s="36">
        <f t="shared" si="443"/>
        <v>0</v>
      </c>
      <c r="BZ1675" s="36">
        <f t="shared" si="444"/>
        <v>0</v>
      </c>
      <c r="CA1675">
        <f t="shared" si="445"/>
        <v>0</v>
      </c>
      <c r="CB1675" s="36">
        <f t="shared" si="446"/>
        <v>0</v>
      </c>
      <c r="CC1675">
        <f t="shared" si="447"/>
        <v>0</v>
      </c>
      <c r="CD1675" s="36">
        <f t="shared" si="448"/>
        <v>0</v>
      </c>
      <c r="CE1675">
        <f t="shared" si="449"/>
        <v>0</v>
      </c>
      <c r="CF1675" s="36">
        <f t="shared" si="450"/>
        <v>0</v>
      </c>
      <c r="CG1675">
        <f t="shared" si="451"/>
        <v>0</v>
      </c>
      <c r="CH1675" s="36">
        <f t="shared" si="452"/>
        <v>0</v>
      </c>
      <c r="CI1675">
        <f t="shared" si="453"/>
        <v>0</v>
      </c>
      <c r="CJ1675" s="36">
        <f t="shared" si="454"/>
        <v>0</v>
      </c>
      <c r="CK1675">
        <f t="shared" si="455"/>
        <v>0</v>
      </c>
      <c r="DG1675" s="70">
        <f t="shared" si="456"/>
        <v>0</v>
      </c>
      <c r="DH1675" t="str">
        <f t="shared" si="457"/>
        <v/>
      </c>
    </row>
    <row r="1676" spans="1:112" x14ac:dyDescent="0.25">
      <c r="A1676" s="23">
        <v>143744</v>
      </c>
      <c r="B1676" s="24" t="s">
        <v>420</v>
      </c>
      <c r="C1676" s="24" t="s">
        <v>423</v>
      </c>
      <c r="D1676" s="25" t="s">
        <v>2116</v>
      </c>
      <c r="E1676" s="26"/>
      <c r="F1676" s="27"/>
      <c r="G1676" s="27"/>
      <c r="H1676" s="27"/>
      <c r="I1676" s="27"/>
      <c r="J1676" s="27"/>
      <c r="K1676" s="27"/>
      <c r="L1676" s="27"/>
      <c r="M1676" s="27">
        <v>7</v>
      </c>
      <c r="N1676" s="26">
        <v>7</v>
      </c>
      <c r="O1676" s="27">
        <v>7</v>
      </c>
      <c r="P1676" s="27">
        <v>6</v>
      </c>
      <c r="Q1676" s="28"/>
      <c r="R1676" s="28"/>
      <c r="S1676" s="28"/>
      <c r="T1676" s="29"/>
      <c r="U1676" s="28"/>
      <c r="V1676" s="30" t="s">
        <v>113</v>
      </c>
      <c r="W1676" s="30" t="s">
        <v>113</v>
      </c>
      <c r="X1676" s="30">
        <v>3</v>
      </c>
      <c r="Y1676" s="30" t="s">
        <v>113</v>
      </c>
      <c r="Z1676" s="30">
        <v>5</v>
      </c>
      <c r="AA1676" s="30">
        <v>6</v>
      </c>
      <c r="AB1676" s="30">
        <v>7</v>
      </c>
      <c r="AC1676" s="30" t="s">
        <v>113</v>
      </c>
      <c r="AD1676" s="30" t="s">
        <v>113</v>
      </c>
      <c r="AE1676" s="30" t="s">
        <v>113</v>
      </c>
      <c r="AF1676" s="30" t="s">
        <v>113</v>
      </c>
      <c r="AG1676" s="30" t="s">
        <v>113</v>
      </c>
      <c r="AH1676" s="30" t="s">
        <v>113</v>
      </c>
      <c r="AI1676" s="30" t="s">
        <v>113</v>
      </c>
      <c r="AJ1676" s="30" t="s">
        <v>113</v>
      </c>
      <c r="AK1676" s="30" t="s">
        <v>113</v>
      </c>
      <c r="AL1676" s="30" t="s">
        <v>113</v>
      </c>
      <c r="AM1676" s="30">
        <v>0</v>
      </c>
      <c r="AN1676" s="30">
        <v>24</v>
      </c>
      <c r="AO1676" s="30">
        <v>0</v>
      </c>
      <c r="AP1676" s="30">
        <v>7</v>
      </c>
      <c r="AQ1676" s="31">
        <v>6</v>
      </c>
      <c r="AR1676" s="31">
        <v>6</v>
      </c>
      <c r="AS1676" s="31">
        <v>6</v>
      </c>
      <c r="AT1676" s="32">
        <v>6</v>
      </c>
      <c r="AU1676" s="32">
        <v>6</v>
      </c>
      <c r="AV1676" s="32">
        <v>6</v>
      </c>
      <c r="AW1676" s="32">
        <v>6</v>
      </c>
      <c r="AX1676" s="32">
        <v>0</v>
      </c>
      <c r="AY1676" s="32">
        <v>6</v>
      </c>
      <c r="AZ1676" s="32">
        <v>6</v>
      </c>
      <c r="BA1676" s="32">
        <v>6</v>
      </c>
      <c r="BB1676" s="32">
        <v>6</v>
      </c>
      <c r="BC1676" s="32">
        <v>0</v>
      </c>
      <c r="BD1676" s="33">
        <v>7.2</v>
      </c>
      <c r="BE1676" s="33">
        <v>7.2</v>
      </c>
      <c r="BF1676" s="33">
        <v>6</v>
      </c>
      <c r="BG1676" s="33">
        <v>6</v>
      </c>
      <c r="BH1676" s="33">
        <v>6</v>
      </c>
      <c r="BI1676" s="33">
        <v>6</v>
      </c>
      <c r="BJ1676" s="34">
        <v>6</v>
      </c>
      <c r="BK1676" s="35">
        <v>6</v>
      </c>
      <c r="BL1676" t="str">
        <f>IF(BY1676&gt;LARGE(BZ1676:$CK1676,1),1,"")</f>
        <v/>
      </c>
      <c r="BM1676" t="str">
        <f>IF(BZ1676&gt;LARGE(CA1676:$CK1676,1),2,"")</f>
        <v/>
      </c>
      <c r="BN1676" t="str">
        <f>IF(CA1676&gt;LARGE(CB1676:$CK1676,1),2.2,"")</f>
        <v/>
      </c>
      <c r="BO1676" t="str">
        <f>IF(CB1676&gt;LARGE(CC1676:$CK1676,1),3,"")</f>
        <v/>
      </c>
      <c r="BP1676" t="str">
        <f>IF(CC1676&gt;LARGE(CD1676:$CK1676,1),3.2,"")</f>
        <v/>
      </c>
      <c r="BQ1676" t="str">
        <f>IF(CD1676&gt;LARGE(CE1676:$CK1676,1),4,"")</f>
        <v/>
      </c>
      <c r="BR1676" t="str">
        <f>IF(CE1676&gt;LARGE(CF1676:$CK1676,1),4.2,"")</f>
        <v/>
      </c>
      <c r="BS1676" t="str">
        <f>IF(CF1676&gt;LARGE(CG1676:$CK1676,1),5,"")</f>
        <v/>
      </c>
      <c r="BT1676" t="str">
        <f>IF(CG1676&gt;LARGE(CH1676:$CK1676,1),5.2,"")</f>
        <v/>
      </c>
      <c r="BU1676">
        <f>IF(CH1676&gt;LARGE(CI1676:$CK1676,1),6,"")</f>
        <v>6</v>
      </c>
      <c r="BV1676" t="str">
        <f>IF(CI1676&gt;LARGE(CJ1676:$CK1676,1),6.2,"")</f>
        <v/>
      </c>
      <c r="BW1676" t="str">
        <f>IF(CJ1676&gt;LARGE(CK1676:$CK1676,1),7,"")</f>
        <v/>
      </c>
      <c r="BX1676" t="str">
        <f t="shared" si="442"/>
        <v/>
      </c>
      <c r="BY1676" s="36">
        <f t="shared" si="443"/>
        <v>0</v>
      </c>
      <c r="BZ1676" s="36">
        <f t="shared" si="444"/>
        <v>0</v>
      </c>
      <c r="CA1676">
        <f t="shared" si="445"/>
        <v>0</v>
      </c>
      <c r="CB1676" s="36">
        <f t="shared" si="446"/>
        <v>0</v>
      </c>
      <c r="CC1676">
        <f t="shared" si="447"/>
        <v>0</v>
      </c>
      <c r="CD1676" s="36">
        <f t="shared" si="448"/>
        <v>0</v>
      </c>
      <c r="CE1676">
        <f t="shared" si="449"/>
        <v>0</v>
      </c>
      <c r="CF1676" s="36">
        <f t="shared" si="450"/>
        <v>0</v>
      </c>
      <c r="CG1676">
        <f t="shared" si="451"/>
        <v>0</v>
      </c>
      <c r="CH1676" s="36">
        <f t="shared" si="452"/>
        <v>8</v>
      </c>
      <c r="CI1676">
        <f t="shared" si="453"/>
        <v>0</v>
      </c>
      <c r="CJ1676" s="36">
        <f t="shared" si="454"/>
        <v>0</v>
      </c>
      <c r="CK1676">
        <f t="shared" si="455"/>
        <v>0</v>
      </c>
      <c r="DG1676" s="70">
        <f t="shared" si="456"/>
        <v>8</v>
      </c>
      <c r="DH1676" t="str">
        <f t="shared" si="457"/>
        <v/>
      </c>
    </row>
    <row r="1677" spans="1:112" x14ac:dyDescent="0.25">
      <c r="A1677" s="23">
        <v>105660</v>
      </c>
      <c r="B1677" s="24" t="s">
        <v>2171</v>
      </c>
      <c r="C1677" s="24" t="s">
        <v>748</v>
      </c>
      <c r="D1677" s="25" t="s">
        <v>2116</v>
      </c>
      <c r="E1677" s="26"/>
      <c r="F1677" s="27"/>
      <c r="G1677" s="27"/>
      <c r="H1677" s="27"/>
      <c r="I1677" s="27"/>
      <c r="J1677" s="27"/>
      <c r="K1677" s="27"/>
      <c r="L1677" s="27"/>
      <c r="M1677" s="27"/>
      <c r="N1677" s="26"/>
      <c r="O1677" s="27"/>
      <c r="P1677" s="27"/>
      <c r="Q1677" s="28"/>
      <c r="R1677" s="28"/>
      <c r="S1677" s="28"/>
      <c r="T1677" s="29"/>
      <c r="U1677" s="28"/>
      <c r="V1677" s="30" t="s">
        <v>113</v>
      </c>
      <c r="W1677" s="30" t="s">
        <v>113</v>
      </c>
      <c r="X1677" s="30">
        <v>3</v>
      </c>
      <c r="Y1677" s="30" t="s">
        <v>113</v>
      </c>
      <c r="Z1677" s="30">
        <v>5</v>
      </c>
      <c r="AA1677" s="30">
        <v>6</v>
      </c>
      <c r="AB1677" s="30">
        <v>7</v>
      </c>
      <c r="AC1677" s="30" t="s">
        <v>113</v>
      </c>
      <c r="AD1677" s="30" t="s">
        <v>113</v>
      </c>
      <c r="AE1677" s="30" t="s">
        <v>113</v>
      </c>
      <c r="AF1677" s="30" t="s">
        <v>113</v>
      </c>
      <c r="AG1677" s="30" t="s">
        <v>113</v>
      </c>
      <c r="AH1677" s="30" t="s">
        <v>113</v>
      </c>
      <c r="AI1677" s="30" t="s">
        <v>113</v>
      </c>
      <c r="AJ1677" s="30" t="s">
        <v>113</v>
      </c>
      <c r="AK1677" s="30" t="s">
        <v>113</v>
      </c>
      <c r="AL1677" s="30" t="s">
        <v>113</v>
      </c>
      <c r="AM1677" s="30">
        <v>0</v>
      </c>
      <c r="AN1677" s="30">
        <v>24</v>
      </c>
      <c r="AO1677" s="30">
        <v>0</v>
      </c>
      <c r="AP1677" s="30">
        <v>7</v>
      </c>
      <c r="AQ1677" s="31" t="s">
        <v>113</v>
      </c>
      <c r="AR1677" s="31">
        <v>7</v>
      </c>
      <c r="AS1677" s="31">
        <v>7</v>
      </c>
      <c r="AT1677" s="32">
        <v>7.2</v>
      </c>
      <c r="AU1677" s="32">
        <v>7.2</v>
      </c>
      <c r="AV1677" s="32">
        <v>7.2</v>
      </c>
      <c r="AW1677" s="32">
        <v>0</v>
      </c>
      <c r="AX1677" s="32">
        <v>7.2</v>
      </c>
      <c r="AY1677" s="32">
        <v>7.2</v>
      </c>
      <c r="AZ1677" s="32">
        <v>7.2</v>
      </c>
      <c r="BA1677" s="32">
        <v>7.2</v>
      </c>
      <c r="BB1677" s="32">
        <v>0</v>
      </c>
      <c r="BC1677" s="32">
        <v>7.2</v>
      </c>
      <c r="BD1677" s="33">
        <v>7.2</v>
      </c>
      <c r="BE1677" s="33">
        <v>7.2</v>
      </c>
      <c r="BF1677" s="33">
        <v>7.2</v>
      </c>
      <c r="BG1677" s="33">
        <v>7.2</v>
      </c>
      <c r="BH1677" s="33">
        <v>7.2</v>
      </c>
      <c r="BI1677" s="33">
        <v>7.2</v>
      </c>
      <c r="BJ1677" s="34">
        <v>7.2</v>
      </c>
      <c r="BK1677" s="35">
        <v>7</v>
      </c>
      <c r="BL1677" t="str">
        <f>IF(BY1677&gt;LARGE(BZ1677:$CK1677,1),1,"")</f>
        <v/>
      </c>
      <c r="BM1677" t="str">
        <f>IF(BZ1677&gt;LARGE(CA1677:$CK1677,1),2,"")</f>
        <v/>
      </c>
      <c r="BN1677" t="str">
        <f>IF(CA1677&gt;LARGE(CB1677:$CK1677,1),2.2,"")</f>
        <v/>
      </c>
      <c r="BO1677" t="str">
        <f>IF(CB1677&gt;LARGE(CC1677:$CK1677,1),3,"")</f>
        <v/>
      </c>
      <c r="BP1677" t="str">
        <f>IF(CC1677&gt;LARGE(CD1677:$CK1677,1),3.2,"")</f>
        <v/>
      </c>
      <c r="BQ1677" t="str">
        <f>IF(CD1677&gt;LARGE(CE1677:$CK1677,1),4,"")</f>
        <v/>
      </c>
      <c r="BR1677" t="str">
        <f>IF(CE1677&gt;LARGE(CF1677:$CK1677,1),4.2,"")</f>
        <v/>
      </c>
      <c r="BS1677" t="str">
        <f>IF(CF1677&gt;LARGE(CG1677:$CK1677,1),5,"")</f>
        <v/>
      </c>
      <c r="BT1677" t="str">
        <f>IF(CG1677&gt;LARGE(CH1677:$CK1677,1),5.2,"")</f>
        <v/>
      </c>
      <c r="BU1677" t="str">
        <f>IF(CH1677&gt;LARGE(CI1677:$CK1677,1),6,"")</f>
        <v/>
      </c>
      <c r="BV1677" t="str">
        <f>IF(CI1677&gt;LARGE(CJ1677:$CK1677,1),6.2,"")</f>
        <v/>
      </c>
      <c r="BW1677" t="str">
        <f>IF(CJ1677&gt;LARGE(CK1677:$CK1677,1),7,"")</f>
        <v/>
      </c>
      <c r="BX1677">
        <f t="shared" si="442"/>
        <v>7.2</v>
      </c>
      <c r="BY1677" s="36">
        <f t="shared" si="443"/>
        <v>0</v>
      </c>
      <c r="BZ1677" s="36">
        <f t="shared" si="444"/>
        <v>0</v>
      </c>
      <c r="CA1677">
        <f t="shared" si="445"/>
        <v>0</v>
      </c>
      <c r="CB1677" s="36">
        <f t="shared" si="446"/>
        <v>0</v>
      </c>
      <c r="CC1677">
        <f t="shared" si="447"/>
        <v>0</v>
      </c>
      <c r="CD1677" s="36">
        <f t="shared" si="448"/>
        <v>0</v>
      </c>
      <c r="CE1677">
        <f t="shared" si="449"/>
        <v>0</v>
      </c>
      <c r="CF1677" s="36">
        <f t="shared" si="450"/>
        <v>0</v>
      </c>
      <c r="CG1677">
        <f t="shared" si="451"/>
        <v>0</v>
      </c>
      <c r="CH1677" s="36">
        <f t="shared" si="452"/>
        <v>0</v>
      </c>
      <c r="CI1677">
        <f t="shared" si="453"/>
        <v>0</v>
      </c>
      <c r="CJ1677" s="36">
        <f t="shared" si="454"/>
        <v>0</v>
      </c>
      <c r="CK1677">
        <f t="shared" si="455"/>
        <v>8</v>
      </c>
      <c r="DG1677" s="70">
        <f t="shared" si="456"/>
        <v>8</v>
      </c>
      <c r="DH1677">
        <f t="shared" si="457"/>
        <v>7</v>
      </c>
    </row>
    <row r="1678" spans="1:112" x14ac:dyDescent="0.25">
      <c r="A1678" s="23">
        <v>116614</v>
      </c>
      <c r="B1678" s="24" t="s">
        <v>2172</v>
      </c>
      <c r="C1678" s="24" t="s">
        <v>565</v>
      </c>
      <c r="D1678" s="25" t="s">
        <v>2116</v>
      </c>
      <c r="E1678" s="26"/>
      <c r="F1678" s="27"/>
      <c r="G1678" s="27"/>
      <c r="H1678" s="27"/>
      <c r="I1678" s="27"/>
      <c r="J1678" s="27"/>
      <c r="K1678" s="27">
        <v>6</v>
      </c>
      <c r="L1678" s="27">
        <v>5</v>
      </c>
      <c r="M1678" s="27">
        <v>5</v>
      </c>
      <c r="N1678" s="26">
        <v>5</v>
      </c>
      <c r="O1678" s="27">
        <v>5</v>
      </c>
      <c r="P1678" s="27">
        <v>5</v>
      </c>
      <c r="Q1678" s="28"/>
      <c r="R1678" s="28"/>
      <c r="S1678" s="28"/>
      <c r="T1678" s="29"/>
      <c r="U1678" s="28"/>
      <c r="V1678" s="30" t="s">
        <v>113</v>
      </c>
      <c r="W1678" s="30" t="s">
        <v>113</v>
      </c>
      <c r="X1678" s="30">
        <v>3</v>
      </c>
      <c r="Y1678" s="30" t="s">
        <v>113</v>
      </c>
      <c r="Z1678" s="30">
        <v>5</v>
      </c>
      <c r="AA1678" s="30">
        <v>6</v>
      </c>
      <c r="AB1678" s="30">
        <v>7</v>
      </c>
      <c r="AC1678" s="30" t="s">
        <v>113</v>
      </c>
      <c r="AD1678" s="30" t="s">
        <v>113</v>
      </c>
      <c r="AE1678" s="30" t="s">
        <v>113</v>
      </c>
      <c r="AF1678" s="30" t="s">
        <v>113</v>
      </c>
      <c r="AG1678" s="30" t="s">
        <v>113</v>
      </c>
      <c r="AH1678" s="30" t="s">
        <v>113</v>
      </c>
      <c r="AI1678" s="30" t="s">
        <v>113</v>
      </c>
      <c r="AJ1678" s="30" t="s">
        <v>113</v>
      </c>
      <c r="AK1678" s="30" t="s">
        <v>113</v>
      </c>
      <c r="AL1678" s="30" t="s">
        <v>113</v>
      </c>
      <c r="AM1678" s="30">
        <v>0</v>
      </c>
      <c r="AN1678" s="30">
        <v>24</v>
      </c>
      <c r="AO1678" s="30">
        <v>1</v>
      </c>
      <c r="AP1678" s="30">
        <v>6</v>
      </c>
      <c r="AQ1678" s="31">
        <v>5</v>
      </c>
      <c r="AR1678" s="31">
        <v>6</v>
      </c>
      <c r="AS1678" s="31">
        <v>6</v>
      </c>
      <c r="AT1678" s="32">
        <v>6</v>
      </c>
      <c r="AU1678" s="32">
        <v>6</v>
      </c>
      <c r="AV1678" s="32">
        <v>6</v>
      </c>
      <c r="AW1678" s="32">
        <v>6</v>
      </c>
      <c r="AX1678" s="32">
        <v>0</v>
      </c>
      <c r="AY1678" s="32">
        <v>6</v>
      </c>
      <c r="AZ1678" s="32">
        <v>6</v>
      </c>
      <c r="BA1678" s="32">
        <v>6</v>
      </c>
      <c r="BB1678" s="32">
        <v>6</v>
      </c>
      <c r="BC1678" s="32">
        <v>0</v>
      </c>
      <c r="BD1678" s="33">
        <v>7.2</v>
      </c>
      <c r="BE1678" s="33">
        <v>7.2</v>
      </c>
      <c r="BF1678" s="33">
        <v>6</v>
      </c>
      <c r="BG1678" s="33">
        <v>6</v>
      </c>
      <c r="BH1678" s="33">
        <v>6</v>
      </c>
      <c r="BI1678" s="33">
        <v>6</v>
      </c>
      <c r="BJ1678" s="34">
        <v>6</v>
      </c>
      <c r="BK1678" s="35">
        <v>6</v>
      </c>
      <c r="BL1678" t="str">
        <f>IF(BY1678&gt;LARGE(BZ1678:$CK1678,1),1,"")</f>
        <v/>
      </c>
      <c r="BM1678" t="str">
        <f>IF(BZ1678&gt;LARGE(CA1678:$CK1678,1),2,"")</f>
        <v/>
      </c>
      <c r="BN1678" t="str">
        <f>IF(CA1678&gt;LARGE(CB1678:$CK1678,1),2.2,"")</f>
        <v/>
      </c>
      <c r="BO1678" t="str">
        <f>IF(CB1678&gt;LARGE(CC1678:$CK1678,1),3,"")</f>
        <v/>
      </c>
      <c r="BP1678" t="str">
        <f>IF(CC1678&gt;LARGE(CD1678:$CK1678,1),3.2,"")</f>
        <v/>
      </c>
      <c r="BQ1678" t="str">
        <f>IF(CD1678&gt;LARGE(CE1678:$CK1678,1),4,"")</f>
        <v/>
      </c>
      <c r="BR1678" t="str">
        <f>IF(CE1678&gt;LARGE(CF1678:$CK1678,1),4.2,"")</f>
        <v/>
      </c>
      <c r="BS1678" t="str">
        <f>IF(CF1678&gt;LARGE(CG1678:$CK1678,1),5,"")</f>
        <v/>
      </c>
      <c r="BT1678" t="str">
        <f>IF(CG1678&gt;LARGE(CH1678:$CK1678,1),5.2,"")</f>
        <v/>
      </c>
      <c r="BU1678">
        <f>IF(CH1678&gt;LARGE(CI1678:$CK1678,1),6,"")</f>
        <v>6</v>
      </c>
      <c r="BV1678" t="str">
        <f>IF(CI1678&gt;LARGE(CJ1678:$CK1678,1),6.2,"")</f>
        <v/>
      </c>
      <c r="BW1678" t="str">
        <f>IF(CJ1678&gt;LARGE(CK1678:$CK1678,1),7,"")</f>
        <v/>
      </c>
      <c r="BX1678" t="str">
        <f t="shared" si="442"/>
        <v/>
      </c>
      <c r="BY1678" s="36">
        <f t="shared" si="443"/>
        <v>0</v>
      </c>
      <c r="BZ1678" s="36">
        <f t="shared" si="444"/>
        <v>0</v>
      </c>
      <c r="CA1678">
        <f t="shared" si="445"/>
        <v>0</v>
      </c>
      <c r="CB1678" s="36">
        <f t="shared" si="446"/>
        <v>0</v>
      </c>
      <c r="CC1678">
        <f t="shared" si="447"/>
        <v>0</v>
      </c>
      <c r="CD1678" s="36">
        <f t="shared" si="448"/>
        <v>0</v>
      </c>
      <c r="CE1678">
        <f t="shared" si="449"/>
        <v>0</v>
      </c>
      <c r="CF1678" s="36">
        <f t="shared" si="450"/>
        <v>0</v>
      </c>
      <c r="CG1678">
        <f t="shared" si="451"/>
        <v>0</v>
      </c>
      <c r="CH1678" s="36">
        <f t="shared" si="452"/>
        <v>8</v>
      </c>
      <c r="CI1678">
        <f t="shared" si="453"/>
        <v>0</v>
      </c>
      <c r="CJ1678" s="36">
        <f t="shared" si="454"/>
        <v>0</v>
      </c>
      <c r="CK1678">
        <f t="shared" si="455"/>
        <v>0</v>
      </c>
      <c r="DG1678" s="70">
        <f t="shared" si="456"/>
        <v>8</v>
      </c>
      <c r="DH1678" t="str">
        <f t="shared" si="457"/>
        <v/>
      </c>
    </row>
    <row r="1679" spans="1:112" x14ac:dyDescent="0.25">
      <c r="A1679" s="23">
        <v>42575</v>
      </c>
      <c r="B1679" s="24" t="s">
        <v>1991</v>
      </c>
      <c r="C1679" s="24" t="s">
        <v>2173</v>
      </c>
      <c r="D1679" s="25" t="s">
        <v>2116</v>
      </c>
      <c r="E1679" s="26"/>
      <c r="F1679" s="27"/>
      <c r="G1679" s="27"/>
      <c r="H1679" s="27"/>
      <c r="I1679" s="27"/>
      <c r="J1679" s="27"/>
      <c r="K1679" s="27"/>
      <c r="L1679" s="27"/>
      <c r="M1679" s="27"/>
      <c r="N1679" s="26"/>
      <c r="O1679" s="27"/>
      <c r="P1679" s="27">
        <v>6</v>
      </c>
      <c r="Q1679" s="28"/>
      <c r="R1679" s="28"/>
      <c r="S1679" s="28"/>
      <c r="T1679" s="29"/>
      <c r="U1679" s="28"/>
      <c r="V1679" s="30" t="s">
        <v>113</v>
      </c>
      <c r="W1679" s="30" t="s">
        <v>113</v>
      </c>
      <c r="X1679" s="30">
        <v>3</v>
      </c>
      <c r="Y1679" s="30" t="s">
        <v>113</v>
      </c>
      <c r="Z1679" s="30">
        <v>5</v>
      </c>
      <c r="AA1679" s="30">
        <v>6</v>
      </c>
      <c r="AB1679" s="30">
        <v>7</v>
      </c>
      <c r="AC1679" s="30" t="s">
        <v>113</v>
      </c>
      <c r="AD1679" s="30" t="s">
        <v>113</v>
      </c>
      <c r="AE1679" s="30" t="s">
        <v>113</v>
      </c>
      <c r="AF1679" s="30" t="s">
        <v>113</v>
      </c>
      <c r="AG1679" s="30" t="s">
        <v>113</v>
      </c>
      <c r="AH1679" s="30" t="s">
        <v>113</v>
      </c>
      <c r="AI1679" s="30" t="s">
        <v>113</v>
      </c>
      <c r="AJ1679" s="30" t="s">
        <v>113</v>
      </c>
      <c r="AK1679" s="30" t="s">
        <v>113</v>
      </c>
      <c r="AL1679" s="30" t="s">
        <v>113</v>
      </c>
      <c r="AM1679" s="30">
        <v>0</v>
      </c>
      <c r="AN1679" s="30">
        <v>24</v>
      </c>
      <c r="AO1679" s="30">
        <v>0</v>
      </c>
      <c r="AP1679" s="30">
        <v>7</v>
      </c>
      <c r="AQ1679" s="31">
        <v>6</v>
      </c>
      <c r="AR1679" s="31">
        <v>6</v>
      </c>
      <c r="AS1679" s="31">
        <v>6</v>
      </c>
      <c r="AT1679" s="32">
        <v>0</v>
      </c>
      <c r="AU1679" s="32">
        <v>0</v>
      </c>
      <c r="AV1679" s="32">
        <v>0</v>
      </c>
      <c r="AW1679" s="32">
        <v>0</v>
      </c>
      <c r="AX1679" s="32">
        <v>0</v>
      </c>
      <c r="AY1679" s="32">
        <v>0</v>
      </c>
      <c r="AZ1679" s="32">
        <v>0</v>
      </c>
      <c r="BA1679" s="32">
        <v>0</v>
      </c>
      <c r="BB1679" s="32">
        <v>0</v>
      </c>
      <c r="BC1679" s="32">
        <v>0</v>
      </c>
      <c r="BD1679" s="33">
        <v>7.2</v>
      </c>
      <c r="BE1679" s="33">
        <v>7.2</v>
      </c>
      <c r="BF1679" s="33">
        <v>7.2</v>
      </c>
      <c r="BG1679" s="33">
        <v>7.2</v>
      </c>
      <c r="BH1679" s="33">
        <v>7.2</v>
      </c>
      <c r="BI1679" s="33">
        <v>7.2</v>
      </c>
      <c r="BJ1679" s="34" t="s">
        <v>113</v>
      </c>
      <c r="BK1679" s="35" t="s">
        <v>113</v>
      </c>
      <c r="BL1679" t="str">
        <f>IF(BY1679&gt;LARGE(BZ1679:$CK1679,1),1,"")</f>
        <v/>
      </c>
      <c r="BM1679" t="str">
        <f>IF(BZ1679&gt;LARGE(CA1679:$CK1679,1),2,"")</f>
        <v/>
      </c>
      <c r="BN1679" t="str">
        <f>IF(CA1679&gt;LARGE(CB1679:$CK1679,1),2.2,"")</f>
        <v/>
      </c>
      <c r="BO1679" t="str">
        <f>IF(CB1679&gt;LARGE(CC1679:$CK1679,1),3,"")</f>
        <v/>
      </c>
      <c r="BP1679" t="str">
        <f>IF(CC1679&gt;LARGE(CD1679:$CK1679,1),3.2,"")</f>
        <v/>
      </c>
      <c r="BQ1679" t="str">
        <f>IF(CD1679&gt;LARGE(CE1679:$CK1679,1),4,"")</f>
        <v/>
      </c>
      <c r="BR1679" t="str">
        <f>IF(CE1679&gt;LARGE(CF1679:$CK1679,1),4.2,"")</f>
        <v/>
      </c>
      <c r="BS1679" t="str">
        <f>IF(CF1679&gt;LARGE(CG1679:$CK1679,1),5,"")</f>
        <v/>
      </c>
      <c r="BT1679" t="str">
        <f>IF(CG1679&gt;LARGE(CH1679:$CK1679,1),5.2,"")</f>
        <v/>
      </c>
      <c r="BU1679" t="str">
        <f>IF(CH1679&gt;LARGE(CI1679:$CK1679,1),6,"")</f>
        <v/>
      </c>
      <c r="BV1679" t="str">
        <f>IF(CI1679&gt;LARGE(CJ1679:$CK1679,1),6.2,"")</f>
        <v/>
      </c>
      <c r="BW1679" t="str">
        <f>IF(CJ1679&gt;LARGE(CK1679:$CK1679,1),7,"")</f>
        <v/>
      </c>
      <c r="BX1679" t="str">
        <f t="shared" si="442"/>
        <v/>
      </c>
      <c r="BY1679" s="36">
        <f t="shared" si="443"/>
        <v>0</v>
      </c>
      <c r="BZ1679" s="36">
        <f t="shared" si="444"/>
        <v>0</v>
      </c>
      <c r="CA1679">
        <f t="shared" si="445"/>
        <v>0</v>
      </c>
      <c r="CB1679" s="36">
        <f t="shared" si="446"/>
        <v>0</v>
      </c>
      <c r="CC1679">
        <f t="shared" si="447"/>
        <v>0</v>
      </c>
      <c r="CD1679" s="36">
        <f t="shared" si="448"/>
        <v>0</v>
      </c>
      <c r="CE1679">
        <f t="shared" si="449"/>
        <v>0</v>
      </c>
      <c r="CF1679" s="36">
        <f t="shared" si="450"/>
        <v>0</v>
      </c>
      <c r="CG1679">
        <f t="shared" si="451"/>
        <v>0</v>
      </c>
      <c r="CH1679" s="36">
        <f t="shared" si="452"/>
        <v>0</v>
      </c>
      <c r="CI1679">
        <f t="shared" si="453"/>
        <v>0</v>
      </c>
      <c r="CJ1679" s="36">
        <f t="shared" si="454"/>
        <v>0</v>
      </c>
      <c r="CK1679">
        <f t="shared" si="455"/>
        <v>0</v>
      </c>
      <c r="DG1679" s="70">
        <f t="shared" si="456"/>
        <v>0</v>
      </c>
      <c r="DH1679" t="str">
        <f t="shared" si="457"/>
        <v/>
      </c>
    </row>
    <row r="1680" spans="1:112" x14ac:dyDescent="0.25">
      <c r="A1680" s="40">
        <v>22571</v>
      </c>
      <c r="B1680" s="24" t="s">
        <v>1303</v>
      </c>
      <c r="C1680" s="24" t="s">
        <v>1923</v>
      </c>
      <c r="D1680" s="25" t="s">
        <v>2116</v>
      </c>
      <c r="E1680" s="26">
        <v>7</v>
      </c>
      <c r="F1680" s="27">
        <v>7</v>
      </c>
      <c r="G1680" s="27">
        <v>7</v>
      </c>
      <c r="H1680" s="27">
        <v>6</v>
      </c>
      <c r="I1680" s="27">
        <v>4</v>
      </c>
      <c r="J1680" s="27">
        <v>3</v>
      </c>
      <c r="K1680" s="27">
        <v>4</v>
      </c>
      <c r="L1680" s="27">
        <v>5</v>
      </c>
      <c r="M1680" s="27">
        <v>4</v>
      </c>
      <c r="N1680" s="26"/>
      <c r="O1680" s="27">
        <v>3</v>
      </c>
      <c r="P1680" s="27">
        <v>3</v>
      </c>
      <c r="Q1680" s="28"/>
      <c r="R1680" s="28"/>
      <c r="S1680" s="28"/>
      <c r="T1680" s="29"/>
      <c r="U1680" s="28"/>
      <c r="V1680" s="30" t="s">
        <v>113</v>
      </c>
      <c r="W1680" s="30" t="s">
        <v>113</v>
      </c>
      <c r="X1680" s="30">
        <v>3</v>
      </c>
      <c r="Y1680" s="30" t="s">
        <v>113</v>
      </c>
      <c r="Z1680" s="30">
        <v>5</v>
      </c>
      <c r="AA1680" s="30">
        <v>6</v>
      </c>
      <c r="AB1680" s="30">
        <v>7</v>
      </c>
      <c r="AC1680" s="30" t="s">
        <v>113</v>
      </c>
      <c r="AD1680" s="30" t="s">
        <v>113</v>
      </c>
      <c r="AE1680" s="30" t="s">
        <v>2401</v>
      </c>
      <c r="AF1680" s="30" t="s">
        <v>113</v>
      </c>
      <c r="AG1680" s="30" t="s">
        <v>113</v>
      </c>
      <c r="AH1680" s="30" t="s">
        <v>113</v>
      </c>
      <c r="AI1680" s="30" t="s">
        <v>113</v>
      </c>
      <c r="AJ1680" s="30" t="s">
        <v>113</v>
      </c>
      <c r="AK1680" s="30" t="s">
        <v>113</v>
      </c>
      <c r="AL1680" s="30" t="s">
        <v>113</v>
      </c>
      <c r="AM1680" s="30">
        <v>1</v>
      </c>
      <c r="AN1680" s="30">
        <v>24</v>
      </c>
      <c r="AO1680" s="30">
        <v>2</v>
      </c>
      <c r="AP1680" s="30">
        <v>5</v>
      </c>
      <c r="AQ1680" s="31">
        <v>3</v>
      </c>
      <c r="AR1680" s="31">
        <v>5</v>
      </c>
      <c r="AS1680" s="31">
        <v>5</v>
      </c>
      <c r="AT1680" s="32">
        <v>3</v>
      </c>
      <c r="AU1680" s="32">
        <v>3</v>
      </c>
      <c r="AV1680" s="32">
        <v>5</v>
      </c>
      <c r="AW1680" s="32">
        <v>5</v>
      </c>
      <c r="AX1680" s="32">
        <v>5</v>
      </c>
      <c r="AY1680" s="32">
        <v>5</v>
      </c>
      <c r="AZ1680" s="32">
        <v>5</v>
      </c>
      <c r="BA1680" s="32">
        <v>5</v>
      </c>
      <c r="BB1680" s="32">
        <v>5</v>
      </c>
      <c r="BC1680" s="32">
        <v>5</v>
      </c>
      <c r="BD1680" s="33">
        <v>7.2</v>
      </c>
      <c r="BE1680" s="33">
        <v>7.2</v>
      </c>
      <c r="BF1680" s="33">
        <v>7.2</v>
      </c>
      <c r="BG1680" s="33">
        <v>5</v>
      </c>
      <c r="BH1680" s="33">
        <v>5</v>
      </c>
      <c r="BI1680" s="33">
        <v>5</v>
      </c>
      <c r="BJ1680" s="34">
        <v>5</v>
      </c>
      <c r="BK1680" s="35">
        <v>5</v>
      </c>
      <c r="BL1680" t="str">
        <f>IF(BY1680&gt;LARGE(BZ1680:$CK1680,1),1,"")</f>
        <v/>
      </c>
      <c r="BM1680" t="str">
        <f>IF(BZ1680&gt;LARGE(CA1680:$CK1680,1),2,"")</f>
        <v/>
      </c>
      <c r="BN1680" t="str">
        <f>IF(CA1680&gt;LARGE(CB1680:$CK1680,1),2.2,"")</f>
        <v/>
      </c>
      <c r="BO1680" t="str">
        <f>IF(CB1680&gt;LARGE(CC1680:$CK1680,1),3,"")</f>
        <v/>
      </c>
      <c r="BP1680" t="str">
        <f>IF(CC1680&gt;LARGE(CD1680:$CK1680,1),3.2,"")</f>
        <v/>
      </c>
      <c r="BQ1680" t="str">
        <f>IF(CD1680&gt;LARGE(CE1680:$CK1680,1),4,"")</f>
        <v/>
      </c>
      <c r="BR1680" t="str">
        <f>IF(CE1680&gt;LARGE(CF1680:$CK1680,1),4.2,"")</f>
        <v/>
      </c>
      <c r="BS1680">
        <f>IF(CF1680&gt;LARGE(CG1680:$CK1680,1),5,"")</f>
        <v>5</v>
      </c>
      <c r="BT1680" t="str">
        <f>IF(CG1680&gt;LARGE(CH1680:$CK1680,1),5.2,"")</f>
        <v/>
      </c>
      <c r="BU1680" t="str">
        <f>IF(CH1680&gt;LARGE(CI1680:$CK1680,1),6,"")</f>
        <v/>
      </c>
      <c r="BV1680" t="str">
        <f>IF(CI1680&gt;LARGE(CJ1680:$CK1680,1),6.2,"")</f>
        <v/>
      </c>
      <c r="BW1680" t="str">
        <f>IF(CJ1680&gt;LARGE(CK1680:$CK1680,1),7,"")</f>
        <v/>
      </c>
      <c r="BX1680" t="str">
        <f t="shared" si="442"/>
        <v/>
      </c>
      <c r="BY1680" s="36">
        <f t="shared" si="443"/>
        <v>0</v>
      </c>
      <c r="BZ1680" s="36">
        <f t="shared" si="444"/>
        <v>0</v>
      </c>
      <c r="CA1680">
        <f t="shared" si="445"/>
        <v>0</v>
      </c>
      <c r="CB1680" s="36">
        <f t="shared" si="446"/>
        <v>2</v>
      </c>
      <c r="CC1680">
        <f t="shared" si="447"/>
        <v>0</v>
      </c>
      <c r="CD1680" s="36">
        <f t="shared" si="448"/>
        <v>0</v>
      </c>
      <c r="CE1680">
        <f t="shared" si="449"/>
        <v>0</v>
      </c>
      <c r="CF1680" s="36">
        <f t="shared" si="450"/>
        <v>8</v>
      </c>
      <c r="CG1680">
        <f t="shared" si="451"/>
        <v>0</v>
      </c>
      <c r="CH1680" s="36">
        <f t="shared" si="452"/>
        <v>0</v>
      </c>
      <c r="CI1680">
        <f t="shared" si="453"/>
        <v>0</v>
      </c>
      <c r="CJ1680" s="36">
        <f t="shared" si="454"/>
        <v>0</v>
      </c>
      <c r="CK1680">
        <f t="shared" si="455"/>
        <v>0</v>
      </c>
      <c r="DG1680" s="70">
        <f t="shared" si="456"/>
        <v>10</v>
      </c>
      <c r="DH1680" t="str">
        <f t="shared" si="457"/>
        <v/>
      </c>
    </row>
    <row r="1681" spans="1:112" x14ac:dyDescent="0.25">
      <c r="A1681" s="23">
        <v>143604</v>
      </c>
      <c r="B1681" s="24" t="s">
        <v>1994</v>
      </c>
      <c r="C1681" s="24" t="s">
        <v>2174</v>
      </c>
      <c r="D1681" s="25" t="s">
        <v>2116</v>
      </c>
      <c r="E1681" s="26"/>
      <c r="F1681" s="27"/>
      <c r="G1681" s="27"/>
      <c r="H1681" s="27"/>
      <c r="I1681" s="27"/>
      <c r="J1681" s="27"/>
      <c r="K1681" s="27"/>
      <c r="L1681" s="27"/>
      <c r="M1681" s="27"/>
      <c r="N1681" s="26"/>
      <c r="O1681" s="27"/>
      <c r="P1681" s="27"/>
      <c r="Q1681" s="28"/>
      <c r="R1681" s="28"/>
      <c r="S1681" s="28"/>
      <c r="T1681" s="29"/>
      <c r="U1681" s="28"/>
      <c r="V1681" s="30" t="s">
        <v>113</v>
      </c>
      <c r="W1681" s="30" t="s">
        <v>113</v>
      </c>
      <c r="X1681" s="30">
        <v>3</v>
      </c>
      <c r="Y1681" s="30" t="s">
        <v>113</v>
      </c>
      <c r="Z1681" s="30">
        <v>5</v>
      </c>
      <c r="AA1681" s="30">
        <v>6</v>
      </c>
      <c r="AB1681" s="30">
        <v>7</v>
      </c>
      <c r="AC1681" s="30" t="s">
        <v>113</v>
      </c>
      <c r="AD1681" s="30" t="s">
        <v>113</v>
      </c>
      <c r="AE1681" s="30" t="s">
        <v>113</v>
      </c>
      <c r="AF1681" s="30" t="s">
        <v>113</v>
      </c>
      <c r="AG1681" s="30" t="s">
        <v>113</v>
      </c>
      <c r="AH1681" s="30" t="s">
        <v>113</v>
      </c>
      <c r="AI1681" s="30" t="s">
        <v>113</v>
      </c>
      <c r="AJ1681" s="30" t="s">
        <v>113</v>
      </c>
      <c r="AK1681" s="30" t="s">
        <v>113</v>
      </c>
      <c r="AL1681" s="30" t="s">
        <v>113</v>
      </c>
      <c r="AM1681" s="30">
        <v>0</v>
      </c>
      <c r="AN1681" s="30">
        <v>24</v>
      </c>
      <c r="AO1681" s="30">
        <v>0</v>
      </c>
      <c r="AP1681" s="30">
        <v>7</v>
      </c>
      <c r="AQ1681" s="31" t="s">
        <v>113</v>
      </c>
      <c r="AR1681" s="31" t="s">
        <v>113</v>
      </c>
      <c r="AS1681" s="31" t="s">
        <v>113</v>
      </c>
      <c r="AT1681" s="32">
        <v>0</v>
      </c>
      <c r="AU1681" s="32">
        <v>0</v>
      </c>
      <c r="AV1681" s="32">
        <v>0</v>
      </c>
      <c r="AW1681" s="32">
        <v>0</v>
      </c>
      <c r="AX1681" s="32">
        <v>0</v>
      </c>
      <c r="AY1681" s="32">
        <v>0</v>
      </c>
      <c r="AZ1681" s="32">
        <v>0</v>
      </c>
      <c r="BA1681" s="32">
        <v>0</v>
      </c>
      <c r="BB1681" s="32">
        <v>0</v>
      </c>
      <c r="BC1681" s="32">
        <v>0</v>
      </c>
      <c r="BD1681" s="33">
        <v>7.2</v>
      </c>
      <c r="BE1681" s="33">
        <v>7.2</v>
      </c>
      <c r="BF1681" s="33">
        <v>7.2</v>
      </c>
      <c r="BG1681" s="33">
        <v>7.2</v>
      </c>
      <c r="BH1681" s="33">
        <v>7.2</v>
      </c>
      <c r="BI1681" s="33">
        <v>7.2</v>
      </c>
      <c r="BJ1681" s="34" t="s">
        <v>113</v>
      </c>
      <c r="BK1681" s="35" t="s">
        <v>113</v>
      </c>
      <c r="BL1681" t="str">
        <f>IF(BY1681&gt;LARGE(BZ1681:$CK1681,1),1,"")</f>
        <v/>
      </c>
      <c r="BM1681" t="str">
        <f>IF(BZ1681&gt;LARGE(CA1681:$CK1681,1),2,"")</f>
        <v/>
      </c>
      <c r="BN1681" t="str">
        <f>IF(CA1681&gt;LARGE(CB1681:$CK1681,1),2.2,"")</f>
        <v/>
      </c>
      <c r="BO1681" t="str">
        <f>IF(CB1681&gt;LARGE(CC1681:$CK1681,1),3,"")</f>
        <v/>
      </c>
      <c r="BP1681" t="str">
        <f>IF(CC1681&gt;LARGE(CD1681:$CK1681,1),3.2,"")</f>
        <v/>
      </c>
      <c r="BQ1681" t="str">
        <f>IF(CD1681&gt;LARGE(CE1681:$CK1681,1),4,"")</f>
        <v/>
      </c>
      <c r="BR1681" t="str">
        <f>IF(CE1681&gt;LARGE(CF1681:$CK1681,1),4.2,"")</f>
        <v/>
      </c>
      <c r="BS1681" t="str">
        <f>IF(CF1681&gt;LARGE(CG1681:$CK1681,1),5,"")</f>
        <v/>
      </c>
      <c r="BT1681" t="str">
        <f>IF(CG1681&gt;LARGE(CH1681:$CK1681,1),5.2,"")</f>
        <v/>
      </c>
      <c r="BU1681" t="str">
        <f>IF(CH1681&gt;LARGE(CI1681:$CK1681,1),6,"")</f>
        <v/>
      </c>
      <c r="BV1681" t="str">
        <f>IF(CI1681&gt;LARGE(CJ1681:$CK1681,1),6.2,"")</f>
        <v/>
      </c>
      <c r="BW1681" t="str">
        <f>IF(CJ1681&gt;LARGE(CK1681:$CK1681,1),7,"")</f>
        <v/>
      </c>
      <c r="BX1681" t="str">
        <f t="shared" si="442"/>
        <v/>
      </c>
      <c r="BY1681" s="36">
        <f t="shared" si="443"/>
        <v>0</v>
      </c>
      <c r="BZ1681" s="36">
        <f t="shared" si="444"/>
        <v>0</v>
      </c>
      <c r="CA1681">
        <f t="shared" si="445"/>
        <v>0</v>
      </c>
      <c r="CB1681" s="36">
        <f t="shared" si="446"/>
        <v>0</v>
      </c>
      <c r="CC1681">
        <f t="shared" si="447"/>
        <v>0</v>
      </c>
      <c r="CD1681" s="36">
        <f t="shared" si="448"/>
        <v>0</v>
      </c>
      <c r="CE1681">
        <f t="shared" si="449"/>
        <v>0</v>
      </c>
      <c r="CF1681" s="36">
        <f t="shared" si="450"/>
        <v>0</v>
      </c>
      <c r="CG1681">
        <f t="shared" si="451"/>
        <v>0</v>
      </c>
      <c r="CH1681" s="36">
        <f t="shared" si="452"/>
        <v>0</v>
      </c>
      <c r="CI1681">
        <f t="shared" si="453"/>
        <v>0</v>
      </c>
      <c r="CJ1681" s="36">
        <f t="shared" si="454"/>
        <v>0</v>
      </c>
      <c r="CK1681">
        <f t="shared" si="455"/>
        <v>0</v>
      </c>
      <c r="DG1681" s="70">
        <f t="shared" si="456"/>
        <v>0</v>
      </c>
      <c r="DH1681" t="str">
        <f t="shared" si="457"/>
        <v/>
      </c>
    </row>
    <row r="1682" spans="1:112" x14ac:dyDescent="0.25">
      <c r="A1682" s="23">
        <v>4322</v>
      </c>
      <c r="B1682" s="24" t="s">
        <v>873</v>
      </c>
      <c r="C1682" s="24" t="s">
        <v>158</v>
      </c>
      <c r="D1682" s="25" t="s">
        <v>2116</v>
      </c>
      <c r="E1682" s="26"/>
      <c r="F1682" s="27"/>
      <c r="G1682" s="27">
        <v>7</v>
      </c>
      <c r="H1682" s="27">
        <v>7</v>
      </c>
      <c r="I1682" s="27">
        <v>7</v>
      </c>
      <c r="J1682" s="27">
        <v>4</v>
      </c>
      <c r="K1682" s="27">
        <v>4</v>
      </c>
      <c r="L1682" s="27">
        <v>5</v>
      </c>
      <c r="M1682" s="27">
        <v>7</v>
      </c>
      <c r="N1682" s="26">
        <v>7</v>
      </c>
      <c r="O1682" s="27"/>
      <c r="P1682" s="27">
        <v>7</v>
      </c>
      <c r="Q1682" s="28"/>
      <c r="R1682" s="28"/>
      <c r="S1682" s="28"/>
      <c r="T1682" s="29"/>
      <c r="U1682" s="28"/>
      <c r="V1682" s="30" t="s">
        <v>113</v>
      </c>
      <c r="W1682" s="30" t="s">
        <v>113</v>
      </c>
      <c r="X1682" s="30">
        <v>3</v>
      </c>
      <c r="Y1682" s="30" t="s">
        <v>113</v>
      </c>
      <c r="Z1682" s="30">
        <v>5</v>
      </c>
      <c r="AA1682" s="30">
        <v>6</v>
      </c>
      <c r="AB1682" s="30">
        <v>7</v>
      </c>
      <c r="AC1682" s="30" t="s">
        <v>113</v>
      </c>
      <c r="AD1682" s="30" t="s">
        <v>113</v>
      </c>
      <c r="AE1682" s="30" t="s">
        <v>113</v>
      </c>
      <c r="AF1682" s="30" t="s">
        <v>113</v>
      </c>
      <c r="AG1682" s="30" t="s">
        <v>113</v>
      </c>
      <c r="AH1682" s="30" t="s">
        <v>113</v>
      </c>
      <c r="AI1682" s="30" t="s">
        <v>113</v>
      </c>
      <c r="AJ1682" s="30" t="s">
        <v>113</v>
      </c>
      <c r="AK1682" s="30" t="s">
        <v>113</v>
      </c>
      <c r="AL1682" s="30" t="s">
        <v>113</v>
      </c>
      <c r="AM1682" s="30">
        <v>0</v>
      </c>
      <c r="AN1682" s="30">
        <v>24</v>
      </c>
      <c r="AO1682" s="30">
        <v>0</v>
      </c>
      <c r="AP1682" s="30">
        <v>7</v>
      </c>
      <c r="AQ1682" s="31">
        <v>7</v>
      </c>
      <c r="AR1682" s="31">
        <v>7</v>
      </c>
      <c r="AS1682" s="31">
        <v>7</v>
      </c>
      <c r="AT1682" s="32">
        <v>0</v>
      </c>
      <c r="AU1682" s="32">
        <v>0</v>
      </c>
      <c r="AV1682" s="32">
        <v>0</v>
      </c>
      <c r="AW1682" s="32">
        <v>0</v>
      </c>
      <c r="AX1682" s="32">
        <v>0</v>
      </c>
      <c r="AY1682" s="32">
        <v>0</v>
      </c>
      <c r="AZ1682" s="32">
        <v>0</v>
      </c>
      <c r="BA1682" s="32">
        <v>0</v>
      </c>
      <c r="BB1682" s="32">
        <v>0</v>
      </c>
      <c r="BC1682" s="32">
        <v>0</v>
      </c>
      <c r="BD1682" s="33">
        <v>7.2</v>
      </c>
      <c r="BE1682" s="33">
        <v>7.2</v>
      </c>
      <c r="BF1682" s="33">
        <v>7.2</v>
      </c>
      <c r="BG1682" s="33">
        <v>7.2</v>
      </c>
      <c r="BH1682" s="33">
        <v>7.2</v>
      </c>
      <c r="BI1682" s="33">
        <v>7.2</v>
      </c>
      <c r="BJ1682" s="34" t="s">
        <v>113</v>
      </c>
      <c r="BK1682" s="35" t="s">
        <v>113</v>
      </c>
      <c r="BL1682" t="str">
        <f>IF(BY1682&gt;LARGE(BZ1682:$CK1682,1),1,"")</f>
        <v/>
      </c>
      <c r="BM1682" t="str">
        <f>IF(BZ1682&gt;LARGE(CA1682:$CK1682,1),2,"")</f>
        <v/>
      </c>
      <c r="BN1682" t="str">
        <f>IF(CA1682&gt;LARGE(CB1682:$CK1682,1),2.2,"")</f>
        <v/>
      </c>
      <c r="BO1682" t="str">
        <f>IF(CB1682&gt;LARGE(CC1682:$CK1682,1),3,"")</f>
        <v/>
      </c>
      <c r="BP1682" t="str">
        <f>IF(CC1682&gt;LARGE(CD1682:$CK1682,1),3.2,"")</f>
        <v/>
      </c>
      <c r="BQ1682" t="str">
        <f>IF(CD1682&gt;LARGE(CE1682:$CK1682,1),4,"")</f>
        <v/>
      </c>
      <c r="BR1682" t="str">
        <f>IF(CE1682&gt;LARGE(CF1682:$CK1682,1),4.2,"")</f>
        <v/>
      </c>
      <c r="BS1682" t="str">
        <f>IF(CF1682&gt;LARGE(CG1682:$CK1682,1),5,"")</f>
        <v/>
      </c>
      <c r="BT1682" t="str">
        <f>IF(CG1682&gt;LARGE(CH1682:$CK1682,1),5.2,"")</f>
        <v/>
      </c>
      <c r="BU1682" t="str">
        <f>IF(CH1682&gt;LARGE(CI1682:$CK1682,1),6,"")</f>
        <v/>
      </c>
      <c r="BV1682" t="str">
        <f>IF(CI1682&gt;LARGE(CJ1682:$CK1682,1),6.2,"")</f>
        <v/>
      </c>
      <c r="BW1682" t="str">
        <f>IF(CJ1682&gt;LARGE(CK1682:$CK1682,1),7,"")</f>
        <v/>
      </c>
      <c r="BX1682" t="str">
        <f t="shared" si="442"/>
        <v/>
      </c>
      <c r="BY1682" s="36">
        <f t="shared" si="443"/>
        <v>0</v>
      </c>
      <c r="BZ1682" s="36">
        <f t="shared" si="444"/>
        <v>0</v>
      </c>
      <c r="CA1682">
        <f t="shared" si="445"/>
        <v>0</v>
      </c>
      <c r="CB1682" s="36">
        <f t="shared" si="446"/>
        <v>0</v>
      </c>
      <c r="CC1682">
        <f t="shared" si="447"/>
        <v>0</v>
      </c>
      <c r="CD1682" s="36">
        <f t="shared" si="448"/>
        <v>0</v>
      </c>
      <c r="CE1682">
        <f t="shared" si="449"/>
        <v>0</v>
      </c>
      <c r="CF1682" s="36">
        <f t="shared" si="450"/>
        <v>0</v>
      </c>
      <c r="CG1682">
        <f t="shared" si="451"/>
        <v>0</v>
      </c>
      <c r="CH1682" s="36">
        <f t="shared" si="452"/>
        <v>0</v>
      </c>
      <c r="CI1682">
        <f t="shared" si="453"/>
        <v>0</v>
      </c>
      <c r="CJ1682" s="36">
        <f t="shared" si="454"/>
        <v>0</v>
      </c>
      <c r="CK1682">
        <f t="shared" si="455"/>
        <v>0</v>
      </c>
      <c r="DG1682" s="70">
        <f t="shared" si="456"/>
        <v>0</v>
      </c>
      <c r="DH1682" t="str">
        <f t="shared" si="457"/>
        <v/>
      </c>
    </row>
    <row r="1683" spans="1:112" x14ac:dyDescent="0.25">
      <c r="A1683" s="23">
        <v>56430</v>
      </c>
      <c r="B1683" s="24" t="s">
        <v>2175</v>
      </c>
      <c r="C1683" s="24" t="s">
        <v>237</v>
      </c>
      <c r="D1683" s="25" t="s">
        <v>2116</v>
      </c>
      <c r="E1683" s="26">
        <v>7</v>
      </c>
      <c r="F1683" s="27">
        <v>7</v>
      </c>
      <c r="G1683" s="27">
        <v>7</v>
      </c>
      <c r="H1683" s="27">
        <v>7</v>
      </c>
      <c r="I1683" s="27">
        <v>7</v>
      </c>
      <c r="J1683" s="27">
        <v>7</v>
      </c>
      <c r="K1683" s="27">
        <v>6</v>
      </c>
      <c r="L1683" s="27">
        <v>6</v>
      </c>
      <c r="M1683" s="27">
        <v>7</v>
      </c>
      <c r="N1683" s="26"/>
      <c r="O1683" s="27"/>
      <c r="P1683" s="27">
        <v>7</v>
      </c>
      <c r="Q1683" s="28"/>
      <c r="R1683" s="28"/>
      <c r="S1683" s="28"/>
      <c r="T1683" s="29"/>
      <c r="U1683" s="28"/>
      <c r="V1683" s="30" t="s">
        <v>113</v>
      </c>
      <c r="W1683" s="30" t="s">
        <v>113</v>
      </c>
      <c r="X1683" s="30">
        <v>3</v>
      </c>
      <c r="Y1683" s="30" t="s">
        <v>113</v>
      </c>
      <c r="Z1683" s="30">
        <v>5</v>
      </c>
      <c r="AA1683" s="30">
        <v>6</v>
      </c>
      <c r="AB1683" s="30">
        <v>7</v>
      </c>
      <c r="AC1683" s="30" t="s">
        <v>113</v>
      </c>
      <c r="AD1683" s="30" t="s">
        <v>113</v>
      </c>
      <c r="AE1683" s="30" t="s">
        <v>113</v>
      </c>
      <c r="AF1683" s="30" t="s">
        <v>113</v>
      </c>
      <c r="AG1683" s="30" t="s">
        <v>113</v>
      </c>
      <c r="AH1683" s="30" t="s">
        <v>113</v>
      </c>
      <c r="AI1683" s="30" t="s">
        <v>113</v>
      </c>
      <c r="AJ1683" s="30" t="s">
        <v>113</v>
      </c>
      <c r="AK1683" s="30" t="s">
        <v>113</v>
      </c>
      <c r="AL1683" s="30" t="s">
        <v>113</v>
      </c>
      <c r="AM1683" s="30">
        <v>0</v>
      </c>
      <c r="AN1683" s="30">
        <v>24</v>
      </c>
      <c r="AO1683" s="30">
        <v>0</v>
      </c>
      <c r="AP1683" s="30">
        <v>7</v>
      </c>
      <c r="AQ1683" s="31">
        <v>7</v>
      </c>
      <c r="AR1683" s="31">
        <v>7</v>
      </c>
      <c r="AS1683" s="31">
        <v>7</v>
      </c>
      <c r="AT1683" s="32">
        <v>0</v>
      </c>
      <c r="AU1683" s="32">
        <v>0</v>
      </c>
      <c r="AV1683" s="32">
        <v>0</v>
      </c>
      <c r="AW1683" s="32">
        <v>0</v>
      </c>
      <c r="AX1683" s="32">
        <v>0</v>
      </c>
      <c r="AY1683" s="32">
        <v>0</v>
      </c>
      <c r="AZ1683" s="32">
        <v>0</v>
      </c>
      <c r="BA1683" s="32">
        <v>0</v>
      </c>
      <c r="BB1683" s="32">
        <v>0</v>
      </c>
      <c r="BC1683" s="32">
        <v>0</v>
      </c>
      <c r="BD1683" s="33">
        <v>7.2</v>
      </c>
      <c r="BE1683" s="33">
        <v>7.2</v>
      </c>
      <c r="BF1683" s="33">
        <v>7.2</v>
      </c>
      <c r="BG1683" s="33">
        <v>7.2</v>
      </c>
      <c r="BH1683" s="33">
        <v>7.2</v>
      </c>
      <c r="BI1683" s="33">
        <v>7.2</v>
      </c>
      <c r="BJ1683" s="34" t="s">
        <v>113</v>
      </c>
      <c r="BK1683" s="35" t="s">
        <v>113</v>
      </c>
      <c r="BL1683" t="str">
        <f>IF(BY1683&gt;LARGE(BZ1683:$CK1683,1),1,"")</f>
        <v/>
      </c>
      <c r="BM1683" t="str">
        <f>IF(BZ1683&gt;LARGE(CA1683:$CK1683,1),2,"")</f>
        <v/>
      </c>
      <c r="BN1683" t="str">
        <f>IF(CA1683&gt;LARGE(CB1683:$CK1683,1),2.2,"")</f>
        <v/>
      </c>
      <c r="BO1683" t="str">
        <f>IF(CB1683&gt;LARGE(CC1683:$CK1683,1),3,"")</f>
        <v/>
      </c>
      <c r="BP1683" t="str">
        <f>IF(CC1683&gt;LARGE(CD1683:$CK1683,1),3.2,"")</f>
        <v/>
      </c>
      <c r="BQ1683" t="str">
        <f>IF(CD1683&gt;LARGE(CE1683:$CK1683,1),4,"")</f>
        <v/>
      </c>
      <c r="BR1683" t="str">
        <f>IF(CE1683&gt;LARGE(CF1683:$CK1683,1),4.2,"")</f>
        <v/>
      </c>
      <c r="BS1683" t="str">
        <f>IF(CF1683&gt;LARGE(CG1683:$CK1683,1),5,"")</f>
        <v/>
      </c>
      <c r="BT1683" t="str">
        <f>IF(CG1683&gt;LARGE(CH1683:$CK1683,1),5.2,"")</f>
        <v/>
      </c>
      <c r="BU1683" t="str">
        <f>IF(CH1683&gt;LARGE(CI1683:$CK1683,1),6,"")</f>
        <v/>
      </c>
      <c r="BV1683" t="str">
        <f>IF(CI1683&gt;LARGE(CJ1683:$CK1683,1),6.2,"")</f>
        <v/>
      </c>
      <c r="BW1683" t="str">
        <f>IF(CJ1683&gt;LARGE(CK1683:$CK1683,1),7,"")</f>
        <v/>
      </c>
      <c r="BX1683" t="str">
        <f t="shared" si="442"/>
        <v/>
      </c>
      <c r="BY1683" s="36">
        <f t="shared" si="443"/>
        <v>0</v>
      </c>
      <c r="BZ1683" s="36">
        <f t="shared" si="444"/>
        <v>0</v>
      </c>
      <c r="CA1683">
        <f t="shared" si="445"/>
        <v>0</v>
      </c>
      <c r="CB1683" s="36">
        <f t="shared" si="446"/>
        <v>0</v>
      </c>
      <c r="CC1683">
        <f t="shared" si="447"/>
        <v>0</v>
      </c>
      <c r="CD1683" s="36">
        <f t="shared" si="448"/>
        <v>0</v>
      </c>
      <c r="CE1683">
        <f t="shared" si="449"/>
        <v>0</v>
      </c>
      <c r="CF1683" s="36">
        <f t="shared" si="450"/>
        <v>0</v>
      </c>
      <c r="CG1683">
        <f t="shared" si="451"/>
        <v>0</v>
      </c>
      <c r="CH1683" s="36">
        <f t="shared" si="452"/>
        <v>0</v>
      </c>
      <c r="CI1683">
        <f t="shared" si="453"/>
        <v>0</v>
      </c>
      <c r="CJ1683" s="36">
        <f t="shared" si="454"/>
        <v>0</v>
      </c>
      <c r="CK1683">
        <f t="shared" si="455"/>
        <v>0</v>
      </c>
      <c r="DG1683" s="70">
        <f t="shared" si="456"/>
        <v>0</v>
      </c>
      <c r="DH1683" t="str">
        <f t="shared" si="457"/>
        <v/>
      </c>
    </row>
    <row r="1684" spans="1:112" x14ac:dyDescent="0.25">
      <c r="A1684" s="23">
        <v>149771</v>
      </c>
      <c r="B1684" s="24" t="s">
        <v>2176</v>
      </c>
      <c r="C1684" s="24" t="s">
        <v>247</v>
      </c>
      <c r="D1684" s="25" t="s">
        <v>2116</v>
      </c>
      <c r="E1684" s="26"/>
      <c r="F1684" s="27"/>
      <c r="G1684" s="27"/>
      <c r="H1684" s="27"/>
      <c r="I1684" s="27"/>
      <c r="J1684" s="27"/>
      <c r="K1684" s="27"/>
      <c r="L1684" s="27"/>
      <c r="M1684" s="27"/>
      <c r="N1684" s="26"/>
      <c r="O1684" s="27"/>
      <c r="P1684" s="27" t="s">
        <v>113</v>
      </c>
      <c r="Q1684" s="28"/>
      <c r="R1684" s="28"/>
      <c r="S1684" s="28"/>
      <c r="T1684" s="29"/>
      <c r="U1684" s="28"/>
      <c r="V1684" s="30" t="s">
        <v>113</v>
      </c>
      <c r="W1684" s="30" t="s">
        <v>113</v>
      </c>
      <c r="X1684" s="30">
        <v>3</v>
      </c>
      <c r="Y1684" s="30" t="s">
        <v>113</v>
      </c>
      <c r="Z1684" s="30">
        <v>5</v>
      </c>
      <c r="AA1684" s="30">
        <v>6</v>
      </c>
      <c r="AB1684" s="30">
        <v>7</v>
      </c>
      <c r="AC1684" s="30" t="s">
        <v>113</v>
      </c>
      <c r="AD1684" s="30" t="s">
        <v>113</v>
      </c>
      <c r="AE1684" s="30" t="s">
        <v>113</v>
      </c>
      <c r="AF1684" s="30" t="s">
        <v>113</v>
      </c>
      <c r="AG1684" s="30" t="s">
        <v>113</v>
      </c>
      <c r="AH1684" s="30" t="s">
        <v>113</v>
      </c>
      <c r="AI1684" s="30" t="s">
        <v>113</v>
      </c>
      <c r="AJ1684" s="30" t="s">
        <v>113</v>
      </c>
      <c r="AK1684" s="30" t="s">
        <v>113</v>
      </c>
      <c r="AL1684" s="30" t="s">
        <v>113</v>
      </c>
      <c r="AM1684" s="30">
        <v>0</v>
      </c>
      <c r="AN1684" s="30">
        <v>24</v>
      </c>
      <c r="AO1684" s="30">
        <v>0</v>
      </c>
      <c r="AP1684" s="30">
        <v>7</v>
      </c>
      <c r="AQ1684" s="31" t="s">
        <v>113</v>
      </c>
      <c r="AR1684" s="31" t="s">
        <v>113</v>
      </c>
      <c r="AS1684" s="31" t="s">
        <v>113</v>
      </c>
      <c r="AT1684" s="32">
        <v>0</v>
      </c>
      <c r="AU1684" s="32">
        <v>0</v>
      </c>
      <c r="AV1684" s="32">
        <v>0</v>
      </c>
      <c r="AW1684" s="32">
        <v>0</v>
      </c>
      <c r="AX1684" s="32">
        <v>0</v>
      </c>
      <c r="AY1684" s="32">
        <v>0</v>
      </c>
      <c r="AZ1684" s="32">
        <v>0</v>
      </c>
      <c r="BA1684" s="32">
        <v>0</v>
      </c>
      <c r="BB1684" s="32">
        <v>0</v>
      </c>
      <c r="BC1684" s="32">
        <v>0</v>
      </c>
      <c r="BD1684" s="33">
        <v>7.2</v>
      </c>
      <c r="BE1684" s="33">
        <v>7.2</v>
      </c>
      <c r="BF1684" s="33">
        <v>7.2</v>
      </c>
      <c r="BG1684" s="33">
        <v>7.2</v>
      </c>
      <c r="BH1684" s="33">
        <v>7.2</v>
      </c>
      <c r="BI1684" s="33">
        <v>7.2</v>
      </c>
      <c r="BJ1684" s="34" t="s">
        <v>113</v>
      </c>
      <c r="BK1684" s="35" t="s">
        <v>113</v>
      </c>
      <c r="BL1684" t="str">
        <f>IF(BY1684&gt;LARGE(BZ1684:$CK1684,1),1,"")</f>
        <v/>
      </c>
      <c r="BM1684" t="str">
        <f>IF(BZ1684&gt;LARGE(CA1684:$CK1684,1),2,"")</f>
        <v/>
      </c>
      <c r="BN1684" t="str">
        <f>IF(CA1684&gt;LARGE(CB1684:$CK1684,1),2.2,"")</f>
        <v/>
      </c>
      <c r="BO1684" t="str">
        <f>IF(CB1684&gt;LARGE(CC1684:$CK1684,1),3,"")</f>
        <v/>
      </c>
      <c r="BP1684" t="str">
        <f>IF(CC1684&gt;LARGE(CD1684:$CK1684,1),3.2,"")</f>
        <v/>
      </c>
      <c r="BQ1684" t="str">
        <f>IF(CD1684&gt;LARGE(CE1684:$CK1684,1),4,"")</f>
        <v/>
      </c>
      <c r="BR1684" t="str">
        <f>IF(CE1684&gt;LARGE(CF1684:$CK1684,1),4.2,"")</f>
        <v/>
      </c>
      <c r="BS1684" t="str">
        <f>IF(CF1684&gt;LARGE(CG1684:$CK1684,1),5,"")</f>
        <v/>
      </c>
      <c r="BT1684" t="str">
        <f>IF(CG1684&gt;LARGE(CH1684:$CK1684,1),5.2,"")</f>
        <v/>
      </c>
      <c r="BU1684" t="str">
        <f>IF(CH1684&gt;LARGE(CI1684:$CK1684,1),6,"")</f>
        <v/>
      </c>
      <c r="BV1684" t="str">
        <f>IF(CI1684&gt;LARGE(CJ1684:$CK1684,1),6.2,"")</f>
        <v/>
      </c>
      <c r="BW1684" t="str">
        <f>IF(CJ1684&gt;LARGE(CK1684:$CK1684,1),7,"")</f>
        <v/>
      </c>
      <c r="BX1684" t="str">
        <f t="shared" si="442"/>
        <v/>
      </c>
      <c r="BY1684" s="36">
        <f t="shared" si="443"/>
        <v>0</v>
      </c>
      <c r="BZ1684" s="36">
        <f t="shared" si="444"/>
        <v>0</v>
      </c>
      <c r="CA1684">
        <f t="shared" si="445"/>
        <v>0</v>
      </c>
      <c r="CB1684" s="36">
        <f t="shared" si="446"/>
        <v>0</v>
      </c>
      <c r="CC1684">
        <f t="shared" si="447"/>
        <v>0</v>
      </c>
      <c r="CD1684" s="36">
        <f t="shared" si="448"/>
        <v>0</v>
      </c>
      <c r="CE1684">
        <f t="shared" si="449"/>
        <v>0</v>
      </c>
      <c r="CF1684" s="36">
        <f t="shared" si="450"/>
        <v>0</v>
      </c>
      <c r="CG1684">
        <f t="shared" si="451"/>
        <v>0</v>
      </c>
      <c r="CH1684" s="36">
        <f t="shared" si="452"/>
        <v>0</v>
      </c>
      <c r="CI1684">
        <f t="shared" si="453"/>
        <v>0</v>
      </c>
      <c r="CJ1684" s="36">
        <f t="shared" si="454"/>
        <v>0</v>
      </c>
      <c r="CK1684">
        <f t="shared" si="455"/>
        <v>0</v>
      </c>
      <c r="DG1684" s="70">
        <f t="shared" si="456"/>
        <v>0</v>
      </c>
      <c r="DH1684" t="str">
        <f t="shared" si="457"/>
        <v/>
      </c>
    </row>
    <row r="1685" spans="1:112" x14ac:dyDescent="0.25">
      <c r="A1685" s="23">
        <v>58547</v>
      </c>
      <c r="B1685" s="24" t="s">
        <v>1455</v>
      </c>
      <c r="C1685" s="24" t="s">
        <v>704</v>
      </c>
      <c r="D1685" s="25" t="s">
        <v>2116</v>
      </c>
      <c r="E1685" s="26">
        <v>3</v>
      </c>
      <c r="F1685" s="27">
        <v>3</v>
      </c>
      <c r="G1685" s="27">
        <v>2</v>
      </c>
      <c r="H1685" s="27">
        <v>6</v>
      </c>
      <c r="I1685" s="27">
        <v>4</v>
      </c>
      <c r="J1685" s="27">
        <v>4</v>
      </c>
      <c r="K1685" s="27">
        <v>4</v>
      </c>
      <c r="L1685" s="27">
        <v>5</v>
      </c>
      <c r="M1685" s="27">
        <v>4</v>
      </c>
      <c r="N1685" s="26">
        <v>4</v>
      </c>
      <c r="O1685" s="27">
        <v>3</v>
      </c>
      <c r="P1685" s="27">
        <v>5</v>
      </c>
      <c r="Q1685" s="28"/>
      <c r="R1685" s="28"/>
      <c r="S1685" s="28"/>
      <c r="T1685" s="29"/>
      <c r="U1685" s="28"/>
      <c r="V1685" s="30" t="s">
        <v>113</v>
      </c>
      <c r="W1685" s="30" t="s">
        <v>113</v>
      </c>
      <c r="X1685" s="30">
        <v>3</v>
      </c>
      <c r="Y1685" s="30" t="s">
        <v>113</v>
      </c>
      <c r="Z1685" s="30">
        <v>5</v>
      </c>
      <c r="AA1685" s="30">
        <v>6</v>
      </c>
      <c r="AB1685" s="30">
        <v>7</v>
      </c>
      <c r="AC1685" s="30" t="s">
        <v>113</v>
      </c>
      <c r="AD1685" s="30" t="s">
        <v>113</v>
      </c>
      <c r="AE1685" s="30" t="s">
        <v>113</v>
      </c>
      <c r="AF1685" s="30" t="s">
        <v>113</v>
      </c>
      <c r="AG1685" s="30" t="s">
        <v>113</v>
      </c>
      <c r="AH1685" s="30" t="s">
        <v>113</v>
      </c>
      <c r="AI1685" s="30" t="s">
        <v>113</v>
      </c>
      <c r="AJ1685" s="30" t="s">
        <v>113</v>
      </c>
      <c r="AK1685" s="30" t="s">
        <v>113</v>
      </c>
      <c r="AL1685" s="30" t="s">
        <v>113</v>
      </c>
      <c r="AM1685" s="30">
        <v>0</v>
      </c>
      <c r="AN1685" s="30">
        <v>24</v>
      </c>
      <c r="AO1685" s="30">
        <v>1</v>
      </c>
      <c r="AP1685" s="30">
        <v>6</v>
      </c>
      <c r="AQ1685" s="31">
        <v>5</v>
      </c>
      <c r="AR1685" s="31">
        <v>5</v>
      </c>
      <c r="AS1685" s="31">
        <v>5</v>
      </c>
      <c r="AT1685" s="32">
        <v>5</v>
      </c>
      <c r="AU1685" s="32">
        <v>5</v>
      </c>
      <c r="AV1685" s="32">
        <v>5</v>
      </c>
      <c r="AW1685" s="32">
        <v>5</v>
      </c>
      <c r="AX1685" s="32">
        <v>5</v>
      </c>
      <c r="AY1685" s="32">
        <v>5</v>
      </c>
      <c r="AZ1685" s="32">
        <v>5</v>
      </c>
      <c r="BA1685" s="32">
        <v>5</v>
      </c>
      <c r="BB1685" s="32">
        <v>5</v>
      </c>
      <c r="BC1685" s="32">
        <v>5</v>
      </c>
      <c r="BD1685" s="33">
        <v>7.2</v>
      </c>
      <c r="BE1685" s="33">
        <v>5</v>
      </c>
      <c r="BF1685" s="33">
        <v>5</v>
      </c>
      <c r="BG1685" s="33">
        <v>5</v>
      </c>
      <c r="BH1685" s="33">
        <v>5</v>
      </c>
      <c r="BI1685" s="33">
        <v>5</v>
      </c>
      <c r="BJ1685" s="34">
        <v>5</v>
      </c>
      <c r="BK1685" s="35">
        <v>5</v>
      </c>
      <c r="BL1685" t="str">
        <f>IF(BY1685&gt;LARGE(BZ1685:$CK1685,1),1,"")</f>
        <v/>
      </c>
      <c r="BM1685" t="str">
        <f>IF(BZ1685&gt;LARGE(CA1685:$CK1685,1),2,"")</f>
        <v/>
      </c>
      <c r="BN1685" t="str">
        <f>IF(CA1685&gt;LARGE(CB1685:$CK1685,1),2.2,"")</f>
        <v/>
      </c>
      <c r="BO1685" t="str">
        <f>IF(CB1685&gt;LARGE(CC1685:$CK1685,1),3,"")</f>
        <v/>
      </c>
      <c r="BP1685" t="str">
        <f>IF(CC1685&gt;LARGE(CD1685:$CK1685,1),3.2,"")</f>
        <v/>
      </c>
      <c r="BQ1685" t="str">
        <f>IF(CD1685&gt;LARGE(CE1685:$CK1685,1),4,"")</f>
        <v/>
      </c>
      <c r="BR1685" t="str">
        <f>IF(CE1685&gt;LARGE(CF1685:$CK1685,1),4.2,"")</f>
        <v/>
      </c>
      <c r="BS1685">
        <f>IF(CF1685&gt;LARGE(CG1685:$CK1685,1),5,"")</f>
        <v>5</v>
      </c>
      <c r="BT1685" t="str">
        <f>IF(CG1685&gt;LARGE(CH1685:$CK1685,1),5.2,"")</f>
        <v/>
      </c>
      <c r="BU1685" t="str">
        <f>IF(CH1685&gt;LARGE(CI1685:$CK1685,1),6,"")</f>
        <v/>
      </c>
      <c r="BV1685" t="str">
        <f>IF(CI1685&gt;LARGE(CJ1685:$CK1685,1),6.2,"")</f>
        <v/>
      </c>
      <c r="BW1685" t="str">
        <f>IF(CJ1685&gt;LARGE(CK1685:$CK1685,1),7,"")</f>
        <v/>
      </c>
      <c r="BX1685" t="str">
        <f t="shared" si="442"/>
        <v/>
      </c>
      <c r="BY1685" s="36">
        <f t="shared" si="443"/>
        <v>0</v>
      </c>
      <c r="BZ1685" s="36">
        <f t="shared" si="444"/>
        <v>0</v>
      </c>
      <c r="CA1685">
        <f t="shared" si="445"/>
        <v>0</v>
      </c>
      <c r="CB1685" s="36">
        <f t="shared" si="446"/>
        <v>0</v>
      </c>
      <c r="CC1685">
        <f t="shared" si="447"/>
        <v>0</v>
      </c>
      <c r="CD1685" s="36">
        <f t="shared" si="448"/>
        <v>0</v>
      </c>
      <c r="CE1685">
        <f t="shared" si="449"/>
        <v>0</v>
      </c>
      <c r="CF1685" s="36">
        <f t="shared" si="450"/>
        <v>10</v>
      </c>
      <c r="CG1685">
        <f t="shared" si="451"/>
        <v>0</v>
      </c>
      <c r="CH1685" s="36">
        <f t="shared" si="452"/>
        <v>0</v>
      </c>
      <c r="CI1685">
        <f t="shared" si="453"/>
        <v>0</v>
      </c>
      <c r="CJ1685" s="36">
        <f t="shared" si="454"/>
        <v>0</v>
      </c>
      <c r="CK1685">
        <f t="shared" si="455"/>
        <v>0</v>
      </c>
      <c r="DG1685" s="70">
        <f t="shared" si="456"/>
        <v>10</v>
      </c>
      <c r="DH1685" t="str">
        <f t="shared" si="457"/>
        <v/>
      </c>
    </row>
    <row r="1686" spans="1:112" x14ac:dyDescent="0.25">
      <c r="A1686" s="23">
        <v>39610</v>
      </c>
      <c r="B1686" s="24" t="s">
        <v>2177</v>
      </c>
      <c r="C1686" s="24" t="s">
        <v>2178</v>
      </c>
      <c r="D1686" s="25" t="s">
        <v>2116</v>
      </c>
      <c r="E1686" s="26"/>
      <c r="F1686" s="27"/>
      <c r="G1686" s="27"/>
      <c r="H1686" s="27"/>
      <c r="I1686" s="27"/>
      <c r="J1686" s="27"/>
      <c r="K1686" s="27"/>
      <c r="L1686" s="27"/>
      <c r="M1686" s="27"/>
      <c r="N1686" s="26"/>
      <c r="O1686" s="27"/>
      <c r="P1686" s="27">
        <v>7</v>
      </c>
      <c r="Q1686" s="28"/>
      <c r="R1686" s="28"/>
      <c r="S1686" s="28"/>
      <c r="T1686" s="29"/>
      <c r="U1686" s="28"/>
      <c r="V1686" s="30" t="s">
        <v>113</v>
      </c>
      <c r="W1686" s="30" t="s">
        <v>113</v>
      </c>
      <c r="X1686" s="30">
        <v>3</v>
      </c>
      <c r="Y1686" s="30" t="s">
        <v>113</v>
      </c>
      <c r="Z1686" s="30">
        <v>5</v>
      </c>
      <c r="AA1686" s="30">
        <v>6</v>
      </c>
      <c r="AB1686" s="30">
        <v>7</v>
      </c>
      <c r="AC1686" s="30" t="s">
        <v>113</v>
      </c>
      <c r="AD1686" s="30" t="s">
        <v>113</v>
      </c>
      <c r="AE1686" s="30" t="s">
        <v>113</v>
      </c>
      <c r="AF1686" s="30" t="s">
        <v>113</v>
      </c>
      <c r="AG1686" s="30" t="s">
        <v>113</v>
      </c>
      <c r="AH1686" s="30" t="s">
        <v>113</v>
      </c>
      <c r="AI1686" s="30" t="s">
        <v>113</v>
      </c>
      <c r="AJ1686" s="30" t="s">
        <v>113</v>
      </c>
      <c r="AK1686" s="30" t="s">
        <v>113</v>
      </c>
      <c r="AL1686" s="30" t="s">
        <v>113</v>
      </c>
      <c r="AM1686" s="30">
        <v>0</v>
      </c>
      <c r="AN1686" s="30">
        <v>24</v>
      </c>
      <c r="AO1686" s="30">
        <v>0</v>
      </c>
      <c r="AP1686" s="30">
        <v>7</v>
      </c>
      <c r="AQ1686" s="31">
        <v>7</v>
      </c>
      <c r="AR1686" s="31">
        <v>7</v>
      </c>
      <c r="AS1686" s="31">
        <v>7</v>
      </c>
      <c r="AT1686" s="32">
        <v>0</v>
      </c>
      <c r="AU1686" s="32">
        <v>0</v>
      </c>
      <c r="AV1686" s="32">
        <v>0</v>
      </c>
      <c r="AW1686" s="32">
        <v>0</v>
      </c>
      <c r="AX1686" s="32">
        <v>0</v>
      </c>
      <c r="AY1686" s="32">
        <v>0</v>
      </c>
      <c r="AZ1686" s="32">
        <v>0</v>
      </c>
      <c r="BA1686" s="32">
        <v>0</v>
      </c>
      <c r="BB1686" s="32">
        <v>0</v>
      </c>
      <c r="BC1686" s="32">
        <v>0</v>
      </c>
      <c r="BD1686" s="33">
        <v>7.2</v>
      </c>
      <c r="BE1686" s="33">
        <v>7.2</v>
      </c>
      <c r="BF1686" s="33">
        <v>7.2</v>
      </c>
      <c r="BG1686" s="33">
        <v>7.2</v>
      </c>
      <c r="BH1686" s="33">
        <v>7.2</v>
      </c>
      <c r="BI1686" s="33">
        <v>7.2</v>
      </c>
      <c r="BJ1686" s="34" t="s">
        <v>113</v>
      </c>
      <c r="BK1686" s="35" t="s">
        <v>113</v>
      </c>
      <c r="BL1686" t="str">
        <f>IF(BY1686&gt;LARGE(BZ1686:$CK1686,1),1,"")</f>
        <v/>
      </c>
      <c r="BM1686" t="str">
        <f>IF(BZ1686&gt;LARGE(CA1686:$CK1686,1),2,"")</f>
        <v/>
      </c>
      <c r="BN1686" t="str">
        <f>IF(CA1686&gt;LARGE(CB1686:$CK1686,1),2.2,"")</f>
        <v/>
      </c>
      <c r="BO1686" t="str">
        <f>IF(CB1686&gt;LARGE(CC1686:$CK1686,1),3,"")</f>
        <v/>
      </c>
      <c r="BP1686" t="str">
        <f>IF(CC1686&gt;LARGE(CD1686:$CK1686,1),3.2,"")</f>
        <v/>
      </c>
      <c r="BQ1686" t="str">
        <f>IF(CD1686&gt;LARGE(CE1686:$CK1686,1),4,"")</f>
        <v/>
      </c>
      <c r="BR1686" t="str">
        <f>IF(CE1686&gt;LARGE(CF1686:$CK1686,1),4.2,"")</f>
        <v/>
      </c>
      <c r="BS1686" t="str">
        <f>IF(CF1686&gt;LARGE(CG1686:$CK1686,1),5,"")</f>
        <v/>
      </c>
      <c r="BT1686" t="str">
        <f>IF(CG1686&gt;LARGE(CH1686:$CK1686,1),5.2,"")</f>
        <v/>
      </c>
      <c r="BU1686" t="str">
        <f>IF(CH1686&gt;LARGE(CI1686:$CK1686,1),6,"")</f>
        <v/>
      </c>
      <c r="BV1686" t="str">
        <f>IF(CI1686&gt;LARGE(CJ1686:$CK1686,1),6.2,"")</f>
        <v/>
      </c>
      <c r="BW1686" t="str">
        <f>IF(CJ1686&gt;LARGE(CK1686:$CK1686,1),7,"")</f>
        <v/>
      </c>
      <c r="BX1686" t="str">
        <f t="shared" si="442"/>
        <v/>
      </c>
      <c r="BY1686" s="36">
        <f t="shared" si="443"/>
        <v>0</v>
      </c>
      <c r="BZ1686" s="36">
        <f t="shared" si="444"/>
        <v>0</v>
      </c>
      <c r="CA1686">
        <f t="shared" si="445"/>
        <v>0</v>
      </c>
      <c r="CB1686" s="36">
        <f t="shared" si="446"/>
        <v>0</v>
      </c>
      <c r="CC1686">
        <f t="shared" si="447"/>
        <v>0</v>
      </c>
      <c r="CD1686" s="36">
        <f t="shared" si="448"/>
        <v>0</v>
      </c>
      <c r="CE1686">
        <f t="shared" si="449"/>
        <v>0</v>
      </c>
      <c r="CF1686" s="36">
        <f t="shared" si="450"/>
        <v>0</v>
      </c>
      <c r="CG1686">
        <f t="shared" si="451"/>
        <v>0</v>
      </c>
      <c r="CH1686" s="36">
        <f t="shared" si="452"/>
        <v>0</v>
      </c>
      <c r="CI1686">
        <f t="shared" si="453"/>
        <v>0</v>
      </c>
      <c r="CJ1686" s="36">
        <f t="shared" si="454"/>
        <v>0</v>
      </c>
      <c r="CK1686">
        <f t="shared" si="455"/>
        <v>0</v>
      </c>
      <c r="DG1686" s="70">
        <f t="shared" si="456"/>
        <v>0</v>
      </c>
      <c r="DH1686" t="str">
        <f t="shared" si="457"/>
        <v/>
      </c>
    </row>
    <row r="1687" spans="1:112" x14ac:dyDescent="0.25">
      <c r="A1687" s="23">
        <v>32413</v>
      </c>
      <c r="B1687" s="24" t="s">
        <v>2179</v>
      </c>
      <c r="C1687" s="24" t="s">
        <v>177</v>
      </c>
      <c r="D1687" s="25" t="s">
        <v>2116</v>
      </c>
      <c r="E1687" s="26">
        <v>3</v>
      </c>
      <c r="F1687" s="27">
        <v>3</v>
      </c>
      <c r="G1687" s="27"/>
      <c r="H1687" s="27">
        <v>6</v>
      </c>
      <c r="I1687" s="27">
        <v>6</v>
      </c>
      <c r="J1687" s="27">
        <v>5</v>
      </c>
      <c r="K1687" s="27">
        <v>6</v>
      </c>
      <c r="L1687" s="27">
        <v>7</v>
      </c>
      <c r="M1687" s="27">
        <v>7</v>
      </c>
      <c r="N1687" s="26">
        <v>7</v>
      </c>
      <c r="O1687" s="27">
        <v>7</v>
      </c>
      <c r="P1687" s="27">
        <v>7</v>
      </c>
      <c r="Q1687" s="28"/>
      <c r="R1687" s="28"/>
      <c r="S1687" s="28"/>
      <c r="T1687" s="29"/>
      <c r="U1687" s="28"/>
      <c r="V1687" s="30" t="s">
        <v>113</v>
      </c>
      <c r="W1687" s="30" t="s">
        <v>113</v>
      </c>
      <c r="X1687" s="30">
        <v>3</v>
      </c>
      <c r="Y1687" s="30" t="s">
        <v>113</v>
      </c>
      <c r="Z1687" s="30">
        <v>5</v>
      </c>
      <c r="AA1687" s="30">
        <v>6</v>
      </c>
      <c r="AB1687" s="30">
        <v>7</v>
      </c>
      <c r="AC1687" s="30" t="s">
        <v>113</v>
      </c>
      <c r="AD1687" s="30" t="s">
        <v>113</v>
      </c>
      <c r="AE1687" s="30" t="s">
        <v>113</v>
      </c>
      <c r="AF1687" s="30" t="s">
        <v>113</v>
      </c>
      <c r="AG1687" s="30" t="s">
        <v>113</v>
      </c>
      <c r="AH1687" s="30" t="s">
        <v>113</v>
      </c>
      <c r="AI1687" s="30" t="s">
        <v>113</v>
      </c>
      <c r="AJ1687" s="30" t="s">
        <v>113</v>
      </c>
      <c r="AK1687" s="30" t="s">
        <v>113</v>
      </c>
      <c r="AL1687" s="30" t="s">
        <v>113</v>
      </c>
      <c r="AM1687" s="30">
        <v>0</v>
      </c>
      <c r="AN1687" s="30">
        <v>24</v>
      </c>
      <c r="AO1687" s="30">
        <v>0</v>
      </c>
      <c r="AP1687" s="30">
        <v>7</v>
      </c>
      <c r="AQ1687" s="31">
        <v>7</v>
      </c>
      <c r="AR1687" s="31">
        <v>7</v>
      </c>
      <c r="AS1687" s="31">
        <v>7</v>
      </c>
      <c r="AT1687" s="32">
        <v>7.1</v>
      </c>
      <c r="AU1687" s="32">
        <v>0</v>
      </c>
      <c r="AV1687" s="32">
        <v>7.1</v>
      </c>
      <c r="AW1687" s="32">
        <v>7.1</v>
      </c>
      <c r="AX1687" s="32">
        <v>7.1</v>
      </c>
      <c r="AY1687" s="32">
        <v>7.1</v>
      </c>
      <c r="AZ1687" s="32">
        <v>0</v>
      </c>
      <c r="BA1687" s="32">
        <v>7.1</v>
      </c>
      <c r="BB1687" s="32">
        <v>7.1</v>
      </c>
      <c r="BC1687" s="32">
        <v>7.1</v>
      </c>
      <c r="BD1687" s="33">
        <v>7.2</v>
      </c>
      <c r="BE1687" s="33">
        <v>7.1</v>
      </c>
      <c r="BF1687" s="33">
        <v>7.1</v>
      </c>
      <c r="BG1687" s="33">
        <v>7.1</v>
      </c>
      <c r="BH1687" s="33">
        <v>7.1</v>
      </c>
      <c r="BI1687" s="33">
        <v>7.1</v>
      </c>
      <c r="BJ1687" s="34">
        <v>7</v>
      </c>
      <c r="BK1687" s="35">
        <v>7</v>
      </c>
      <c r="BL1687" t="str">
        <f>IF(BY1687&gt;LARGE(BZ1687:$CK1687,1),1,"")</f>
        <v/>
      </c>
      <c r="BM1687" t="str">
        <f>IF(BZ1687&gt;LARGE(CA1687:$CK1687,1),2,"")</f>
        <v/>
      </c>
      <c r="BN1687" t="str">
        <f>IF(CA1687&gt;LARGE(CB1687:$CK1687,1),2.2,"")</f>
        <v/>
      </c>
      <c r="BO1687" t="str">
        <f>IF(CB1687&gt;LARGE(CC1687:$CK1687,1),3,"")</f>
        <v/>
      </c>
      <c r="BP1687" t="str">
        <f>IF(CC1687&gt;LARGE(CD1687:$CK1687,1),3.2,"")</f>
        <v/>
      </c>
      <c r="BQ1687" t="str">
        <f>IF(CD1687&gt;LARGE(CE1687:$CK1687,1),4,"")</f>
        <v/>
      </c>
      <c r="BR1687" t="str">
        <f>IF(CE1687&gt;LARGE(CF1687:$CK1687,1),4.2,"")</f>
        <v/>
      </c>
      <c r="BS1687" t="str">
        <f>IF(CF1687&gt;LARGE(CG1687:$CK1687,1),5,"")</f>
        <v/>
      </c>
      <c r="BT1687" t="str">
        <f>IF(CG1687&gt;LARGE(CH1687:$CK1687,1),5.2,"")</f>
        <v/>
      </c>
      <c r="BU1687" t="str">
        <f>IF(CH1687&gt;LARGE(CI1687:$CK1687,1),6,"")</f>
        <v/>
      </c>
      <c r="BV1687" t="str">
        <f>IF(CI1687&gt;LARGE(CJ1687:$CK1687,1),6.2,"")</f>
        <v/>
      </c>
      <c r="BW1687">
        <f>IF(CJ1687&gt;LARGE(CK1687:$CK1687,1),7,"")</f>
        <v>7</v>
      </c>
      <c r="BX1687" t="str">
        <f t="shared" si="442"/>
        <v/>
      </c>
      <c r="BY1687" s="36">
        <f t="shared" si="443"/>
        <v>0</v>
      </c>
      <c r="BZ1687" s="36">
        <f t="shared" si="444"/>
        <v>0</v>
      </c>
      <c r="CA1687">
        <f t="shared" si="445"/>
        <v>0</v>
      </c>
      <c r="CB1687" s="36">
        <f t="shared" si="446"/>
        <v>0</v>
      </c>
      <c r="CC1687">
        <f t="shared" si="447"/>
        <v>0</v>
      </c>
      <c r="CD1687" s="36">
        <f t="shared" si="448"/>
        <v>0</v>
      </c>
      <c r="CE1687">
        <f t="shared" si="449"/>
        <v>0</v>
      </c>
      <c r="CF1687" s="36">
        <f t="shared" si="450"/>
        <v>0</v>
      </c>
      <c r="CG1687">
        <f t="shared" si="451"/>
        <v>0</v>
      </c>
      <c r="CH1687" s="36">
        <f t="shared" si="452"/>
        <v>0</v>
      </c>
      <c r="CI1687">
        <f t="shared" si="453"/>
        <v>0</v>
      </c>
      <c r="CJ1687" s="36">
        <f t="shared" si="454"/>
        <v>8</v>
      </c>
      <c r="CK1687">
        <f t="shared" si="455"/>
        <v>0</v>
      </c>
      <c r="DG1687" s="70">
        <f t="shared" si="456"/>
        <v>8</v>
      </c>
      <c r="DH1687" t="str">
        <f t="shared" si="457"/>
        <v/>
      </c>
    </row>
    <row r="1688" spans="1:112" x14ac:dyDescent="0.25">
      <c r="A1688" s="23">
        <v>117311</v>
      </c>
      <c r="B1688" s="24" t="s">
        <v>2180</v>
      </c>
      <c r="C1688" s="24" t="s">
        <v>2181</v>
      </c>
      <c r="D1688" s="25" t="s">
        <v>2116</v>
      </c>
      <c r="E1688" s="26"/>
      <c r="F1688" s="27"/>
      <c r="G1688" s="27"/>
      <c r="H1688" s="27"/>
      <c r="I1688" s="27"/>
      <c r="J1688" s="27"/>
      <c r="K1688" s="27"/>
      <c r="L1688" s="27"/>
      <c r="M1688" s="27"/>
      <c r="N1688" s="26"/>
      <c r="O1688" s="27"/>
      <c r="P1688" s="27">
        <v>5</v>
      </c>
      <c r="Q1688" s="28"/>
      <c r="R1688" s="28"/>
      <c r="S1688" s="28"/>
      <c r="T1688" s="29"/>
      <c r="U1688" s="28"/>
      <c r="V1688" s="30" t="s">
        <v>113</v>
      </c>
      <c r="W1688" s="30" t="s">
        <v>113</v>
      </c>
      <c r="X1688" s="30">
        <v>3</v>
      </c>
      <c r="Y1688" s="30" t="s">
        <v>113</v>
      </c>
      <c r="Z1688" s="30">
        <v>5</v>
      </c>
      <c r="AA1688" s="30">
        <v>6</v>
      </c>
      <c r="AB1688" s="30">
        <v>7</v>
      </c>
      <c r="AC1688" s="30" t="s">
        <v>113</v>
      </c>
      <c r="AD1688" s="30" t="s">
        <v>113</v>
      </c>
      <c r="AE1688" s="30" t="s">
        <v>113</v>
      </c>
      <c r="AF1688" s="30" t="s">
        <v>113</v>
      </c>
      <c r="AG1688" s="30" t="s">
        <v>113</v>
      </c>
      <c r="AH1688" s="30" t="s">
        <v>113</v>
      </c>
      <c r="AI1688" s="30" t="s">
        <v>113</v>
      </c>
      <c r="AJ1688" s="30" t="s">
        <v>113</v>
      </c>
      <c r="AK1688" s="30" t="s">
        <v>113</v>
      </c>
      <c r="AL1688" s="30" t="s">
        <v>113</v>
      </c>
      <c r="AM1688" s="30">
        <v>0</v>
      </c>
      <c r="AN1688" s="30">
        <v>24</v>
      </c>
      <c r="AO1688" s="30">
        <v>1</v>
      </c>
      <c r="AP1688" s="30">
        <v>6</v>
      </c>
      <c r="AQ1688" s="31">
        <v>5</v>
      </c>
      <c r="AR1688" s="31">
        <v>5</v>
      </c>
      <c r="AS1688" s="31">
        <v>5</v>
      </c>
      <c r="AT1688" s="32">
        <v>0</v>
      </c>
      <c r="AU1688" s="32">
        <v>0</v>
      </c>
      <c r="AV1688" s="32">
        <v>0</v>
      </c>
      <c r="AW1688" s="32">
        <v>0</v>
      </c>
      <c r="AX1688" s="32">
        <v>0</v>
      </c>
      <c r="AY1688" s="32">
        <v>0</v>
      </c>
      <c r="AZ1688" s="32">
        <v>0</v>
      </c>
      <c r="BA1688" s="32">
        <v>0</v>
      </c>
      <c r="BB1688" s="32">
        <v>0</v>
      </c>
      <c r="BC1688" s="32">
        <v>0</v>
      </c>
      <c r="BD1688" s="33">
        <v>7.2</v>
      </c>
      <c r="BE1688" s="33">
        <v>7.2</v>
      </c>
      <c r="BF1688" s="33">
        <v>7.2</v>
      </c>
      <c r="BG1688" s="33">
        <v>7.2</v>
      </c>
      <c r="BH1688" s="33">
        <v>7.2</v>
      </c>
      <c r="BI1688" s="33">
        <v>7.2</v>
      </c>
      <c r="BJ1688" s="34" t="s">
        <v>113</v>
      </c>
      <c r="BK1688" s="35" t="s">
        <v>113</v>
      </c>
      <c r="BL1688" t="str">
        <f>IF(BY1688&gt;LARGE(BZ1688:$CK1688,1),1,"")</f>
        <v/>
      </c>
      <c r="BM1688" t="str">
        <f>IF(BZ1688&gt;LARGE(CA1688:$CK1688,1),2,"")</f>
        <v/>
      </c>
      <c r="BN1688" t="str">
        <f>IF(CA1688&gt;LARGE(CB1688:$CK1688,1),2.2,"")</f>
        <v/>
      </c>
      <c r="BO1688" t="str">
        <f>IF(CB1688&gt;LARGE(CC1688:$CK1688,1),3,"")</f>
        <v/>
      </c>
      <c r="BP1688" t="str">
        <f>IF(CC1688&gt;LARGE(CD1688:$CK1688,1),3.2,"")</f>
        <v/>
      </c>
      <c r="BQ1688" t="str">
        <f>IF(CD1688&gt;LARGE(CE1688:$CK1688,1),4,"")</f>
        <v/>
      </c>
      <c r="BR1688" t="str">
        <f>IF(CE1688&gt;LARGE(CF1688:$CK1688,1),4.2,"")</f>
        <v/>
      </c>
      <c r="BS1688" t="str">
        <f>IF(CF1688&gt;LARGE(CG1688:$CK1688,1),5,"")</f>
        <v/>
      </c>
      <c r="BT1688" t="str">
        <f>IF(CG1688&gt;LARGE(CH1688:$CK1688,1),5.2,"")</f>
        <v/>
      </c>
      <c r="BU1688" t="str">
        <f>IF(CH1688&gt;LARGE(CI1688:$CK1688,1),6,"")</f>
        <v/>
      </c>
      <c r="BV1688" t="str">
        <f>IF(CI1688&gt;LARGE(CJ1688:$CK1688,1),6.2,"")</f>
        <v/>
      </c>
      <c r="BW1688" t="str">
        <f>IF(CJ1688&gt;LARGE(CK1688:$CK1688,1),7,"")</f>
        <v/>
      </c>
      <c r="BX1688" t="str">
        <f t="shared" si="442"/>
        <v/>
      </c>
      <c r="BY1688" s="36">
        <f t="shared" si="443"/>
        <v>0</v>
      </c>
      <c r="BZ1688" s="36">
        <f t="shared" si="444"/>
        <v>0</v>
      </c>
      <c r="CA1688">
        <f t="shared" si="445"/>
        <v>0</v>
      </c>
      <c r="CB1688" s="36">
        <f t="shared" si="446"/>
        <v>0</v>
      </c>
      <c r="CC1688">
        <f t="shared" si="447"/>
        <v>0</v>
      </c>
      <c r="CD1688" s="36">
        <f t="shared" si="448"/>
        <v>0</v>
      </c>
      <c r="CE1688">
        <f t="shared" si="449"/>
        <v>0</v>
      </c>
      <c r="CF1688" s="36">
        <f t="shared" si="450"/>
        <v>0</v>
      </c>
      <c r="CG1688">
        <f t="shared" si="451"/>
        <v>0</v>
      </c>
      <c r="CH1688" s="36">
        <f t="shared" si="452"/>
        <v>0</v>
      </c>
      <c r="CI1688">
        <f t="shared" si="453"/>
        <v>0</v>
      </c>
      <c r="CJ1688" s="36">
        <f t="shared" si="454"/>
        <v>0</v>
      </c>
      <c r="CK1688">
        <f t="shared" si="455"/>
        <v>0</v>
      </c>
      <c r="DG1688" s="70">
        <f t="shared" si="456"/>
        <v>0</v>
      </c>
      <c r="DH1688" t="str">
        <f t="shared" si="457"/>
        <v/>
      </c>
    </row>
    <row r="1689" spans="1:112" x14ac:dyDescent="0.25">
      <c r="A1689" s="23">
        <v>75138</v>
      </c>
      <c r="B1689" s="24" t="s">
        <v>2182</v>
      </c>
      <c r="C1689" s="24" t="s">
        <v>2183</v>
      </c>
      <c r="D1689" s="25" t="s">
        <v>2116</v>
      </c>
      <c r="E1689" s="26"/>
      <c r="F1689" s="27"/>
      <c r="G1689" s="27"/>
      <c r="H1689" s="27"/>
      <c r="I1689" s="27">
        <v>6</v>
      </c>
      <c r="J1689" s="27">
        <v>3</v>
      </c>
      <c r="K1689" s="27">
        <v>3</v>
      </c>
      <c r="L1689" s="27">
        <v>3</v>
      </c>
      <c r="M1689" s="27">
        <v>4</v>
      </c>
      <c r="N1689" s="26">
        <v>4</v>
      </c>
      <c r="O1689" s="27">
        <v>3</v>
      </c>
      <c r="P1689" s="27">
        <v>3</v>
      </c>
      <c r="Q1689" s="28"/>
      <c r="R1689" s="28"/>
      <c r="S1689" s="28"/>
      <c r="T1689" s="29"/>
      <c r="U1689" s="28"/>
      <c r="V1689" s="30" t="s">
        <v>113</v>
      </c>
      <c r="W1689" s="30" t="s">
        <v>113</v>
      </c>
      <c r="X1689" s="30">
        <v>3</v>
      </c>
      <c r="Y1689" s="30" t="s">
        <v>113</v>
      </c>
      <c r="Z1689" s="30">
        <v>5</v>
      </c>
      <c r="AA1689" s="30">
        <v>6</v>
      </c>
      <c r="AB1689" s="30">
        <v>7</v>
      </c>
      <c r="AC1689" s="30" t="s">
        <v>113</v>
      </c>
      <c r="AD1689" s="30" t="s">
        <v>113</v>
      </c>
      <c r="AE1689" s="30" t="s">
        <v>113</v>
      </c>
      <c r="AF1689" s="30" t="s">
        <v>113</v>
      </c>
      <c r="AG1689" s="30" t="s">
        <v>113</v>
      </c>
      <c r="AH1689" s="30" t="s">
        <v>113</v>
      </c>
      <c r="AI1689" s="30" t="s">
        <v>113</v>
      </c>
      <c r="AJ1689" s="30" t="s">
        <v>113</v>
      </c>
      <c r="AK1689" s="30" t="s">
        <v>113</v>
      </c>
      <c r="AL1689" s="30" t="s">
        <v>113</v>
      </c>
      <c r="AM1689" s="30">
        <v>0</v>
      </c>
      <c r="AN1689" s="30">
        <v>24</v>
      </c>
      <c r="AO1689" s="30">
        <v>2</v>
      </c>
      <c r="AP1689" s="30">
        <v>5</v>
      </c>
      <c r="AQ1689" s="31">
        <v>3</v>
      </c>
      <c r="AR1689" s="31">
        <v>3</v>
      </c>
      <c r="AS1689" s="31">
        <v>3</v>
      </c>
      <c r="AT1689" s="32">
        <v>3</v>
      </c>
      <c r="AU1689" s="32">
        <v>3</v>
      </c>
      <c r="AV1689" s="32">
        <v>3</v>
      </c>
      <c r="AW1689" s="32">
        <v>3</v>
      </c>
      <c r="AX1689" s="32">
        <v>3</v>
      </c>
      <c r="AY1689" s="32">
        <v>3</v>
      </c>
      <c r="AZ1689" s="32">
        <v>3</v>
      </c>
      <c r="BA1689" s="32">
        <v>3</v>
      </c>
      <c r="BB1689" s="32">
        <v>3</v>
      </c>
      <c r="BC1689" s="32">
        <v>3</v>
      </c>
      <c r="BD1689" s="33">
        <v>7.2</v>
      </c>
      <c r="BE1689" s="33">
        <v>3</v>
      </c>
      <c r="BF1689" s="33">
        <v>3</v>
      </c>
      <c r="BG1689" s="33">
        <v>3</v>
      </c>
      <c r="BH1689" s="33">
        <v>3</v>
      </c>
      <c r="BI1689" s="33">
        <v>3</v>
      </c>
      <c r="BJ1689" s="34">
        <v>3</v>
      </c>
      <c r="BK1689" s="35">
        <v>3</v>
      </c>
      <c r="BL1689" t="str">
        <f>IF(BY1689&gt;LARGE(BZ1689:$CK1689,1),1,"")</f>
        <v/>
      </c>
      <c r="BM1689" t="str">
        <f>IF(BZ1689&gt;LARGE(CA1689:$CK1689,1),2,"")</f>
        <v/>
      </c>
      <c r="BN1689" t="str">
        <f>IF(CA1689&gt;LARGE(CB1689:$CK1689,1),2.2,"")</f>
        <v/>
      </c>
      <c r="BO1689">
        <f>IF(CB1689&gt;LARGE(CC1689:$CK1689,1),3,"")</f>
        <v>3</v>
      </c>
      <c r="BP1689" t="str">
        <f>IF(CC1689&gt;LARGE(CD1689:$CK1689,1),3.2,"")</f>
        <v/>
      </c>
      <c r="BQ1689" t="str">
        <f>IF(CD1689&gt;LARGE(CE1689:$CK1689,1),4,"")</f>
        <v/>
      </c>
      <c r="BR1689" t="str">
        <f>IF(CE1689&gt;LARGE(CF1689:$CK1689,1),4.2,"")</f>
        <v/>
      </c>
      <c r="BS1689" t="str">
        <f>IF(CF1689&gt;LARGE(CG1689:$CK1689,1),5,"")</f>
        <v/>
      </c>
      <c r="BT1689" t="str">
        <f>IF(CG1689&gt;LARGE(CH1689:$CK1689,1),5.2,"")</f>
        <v/>
      </c>
      <c r="BU1689" t="str">
        <f>IF(CH1689&gt;LARGE(CI1689:$CK1689,1),6,"")</f>
        <v/>
      </c>
      <c r="BV1689" t="str">
        <f>IF(CI1689&gt;LARGE(CJ1689:$CK1689,1),6.2,"")</f>
        <v/>
      </c>
      <c r="BW1689" t="str">
        <f>IF(CJ1689&gt;LARGE(CK1689:$CK1689,1),7,"")</f>
        <v/>
      </c>
      <c r="BX1689" t="str">
        <f t="shared" si="442"/>
        <v/>
      </c>
      <c r="BY1689" s="36">
        <f t="shared" si="443"/>
        <v>0</v>
      </c>
      <c r="BZ1689" s="36">
        <f t="shared" si="444"/>
        <v>0</v>
      </c>
      <c r="CA1689">
        <f t="shared" si="445"/>
        <v>0</v>
      </c>
      <c r="CB1689" s="36">
        <f t="shared" si="446"/>
        <v>10</v>
      </c>
      <c r="CC1689">
        <f t="shared" si="447"/>
        <v>0</v>
      </c>
      <c r="CD1689" s="36">
        <f t="shared" si="448"/>
        <v>0</v>
      </c>
      <c r="CE1689">
        <f t="shared" si="449"/>
        <v>0</v>
      </c>
      <c r="CF1689" s="36">
        <f t="shared" si="450"/>
        <v>0</v>
      </c>
      <c r="CG1689">
        <f t="shared" si="451"/>
        <v>0</v>
      </c>
      <c r="CH1689" s="36">
        <f t="shared" si="452"/>
        <v>0</v>
      </c>
      <c r="CI1689">
        <f t="shared" si="453"/>
        <v>0</v>
      </c>
      <c r="CJ1689" s="36">
        <f t="shared" si="454"/>
        <v>0</v>
      </c>
      <c r="CK1689">
        <f t="shared" si="455"/>
        <v>0</v>
      </c>
      <c r="DG1689" s="70">
        <f t="shared" si="456"/>
        <v>10</v>
      </c>
      <c r="DH1689" t="str">
        <f t="shared" si="457"/>
        <v/>
      </c>
    </row>
    <row r="1690" spans="1:112" x14ac:dyDescent="0.25">
      <c r="A1690" s="23">
        <v>71958</v>
      </c>
      <c r="B1690" s="24" t="s">
        <v>2184</v>
      </c>
      <c r="C1690" s="24" t="s">
        <v>2185</v>
      </c>
      <c r="D1690" s="25" t="s">
        <v>2116</v>
      </c>
      <c r="E1690" s="26"/>
      <c r="F1690" s="27"/>
      <c r="G1690" s="27"/>
      <c r="H1690" s="27"/>
      <c r="I1690" s="27"/>
      <c r="J1690" s="27"/>
      <c r="K1690" s="27"/>
      <c r="L1690" s="27"/>
      <c r="M1690" s="27"/>
      <c r="N1690" s="26">
        <v>6</v>
      </c>
      <c r="O1690" s="27">
        <v>6</v>
      </c>
      <c r="P1690" s="27">
        <v>7</v>
      </c>
      <c r="Q1690" s="28"/>
      <c r="R1690" s="28"/>
      <c r="S1690" s="28"/>
      <c r="T1690" s="29"/>
      <c r="U1690" s="28"/>
      <c r="V1690" s="30" t="s">
        <v>113</v>
      </c>
      <c r="W1690" s="30" t="s">
        <v>113</v>
      </c>
      <c r="X1690" s="30">
        <v>3</v>
      </c>
      <c r="Y1690" s="30" t="s">
        <v>113</v>
      </c>
      <c r="Z1690" s="30">
        <v>5</v>
      </c>
      <c r="AA1690" s="30">
        <v>6</v>
      </c>
      <c r="AB1690" s="30">
        <v>7</v>
      </c>
      <c r="AC1690" s="30" t="s">
        <v>113</v>
      </c>
      <c r="AD1690" s="30" t="s">
        <v>113</v>
      </c>
      <c r="AE1690" s="30" t="s">
        <v>113</v>
      </c>
      <c r="AF1690" s="30" t="s">
        <v>113</v>
      </c>
      <c r="AG1690" s="30" t="s">
        <v>113</v>
      </c>
      <c r="AH1690" s="30" t="s">
        <v>113</v>
      </c>
      <c r="AI1690" s="30" t="s">
        <v>113</v>
      </c>
      <c r="AJ1690" s="30" t="s">
        <v>113</v>
      </c>
      <c r="AK1690" s="30" t="s">
        <v>113</v>
      </c>
      <c r="AL1690" s="30" t="s">
        <v>113</v>
      </c>
      <c r="AM1690" s="30">
        <v>0</v>
      </c>
      <c r="AN1690" s="30">
        <v>24</v>
      </c>
      <c r="AO1690" s="30">
        <v>0</v>
      </c>
      <c r="AP1690" s="30">
        <v>7</v>
      </c>
      <c r="AQ1690" s="31">
        <v>7</v>
      </c>
      <c r="AR1690" s="31">
        <v>7</v>
      </c>
      <c r="AS1690" s="31">
        <v>7</v>
      </c>
      <c r="AT1690" s="32">
        <v>7.1</v>
      </c>
      <c r="AU1690" s="32">
        <v>0</v>
      </c>
      <c r="AV1690" s="32">
        <v>7.1</v>
      </c>
      <c r="AW1690" s="32">
        <v>7.1</v>
      </c>
      <c r="AX1690" s="32">
        <v>7.1</v>
      </c>
      <c r="AY1690" s="32">
        <v>7.1</v>
      </c>
      <c r="AZ1690" s="32">
        <v>0</v>
      </c>
      <c r="BA1690" s="32">
        <v>7.1</v>
      </c>
      <c r="BB1690" s="32">
        <v>7.1</v>
      </c>
      <c r="BC1690" s="32">
        <v>7.1</v>
      </c>
      <c r="BD1690" s="33">
        <v>7.2</v>
      </c>
      <c r="BE1690" s="33">
        <v>7.1</v>
      </c>
      <c r="BF1690" s="33">
        <v>7.1</v>
      </c>
      <c r="BG1690" s="33">
        <v>7.1</v>
      </c>
      <c r="BH1690" s="33">
        <v>7.1</v>
      </c>
      <c r="BI1690" s="33">
        <v>7.1</v>
      </c>
      <c r="BJ1690" s="34">
        <v>7</v>
      </c>
      <c r="BK1690" s="35">
        <v>7</v>
      </c>
      <c r="BL1690" t="str">
        <f>IF(BY1690&gt;LARGE(BZ1690:$CK1690,1),1,"")</f>
        <v/>
      </c>
      <c r="BM1690" t="str">
        <f>IF(BZ1690&gt;LARGE(CA1690:$CK1690,1),2,"")</f>
        <v/>
      </c>
      <c r="BN1690" t="str">
        <f>IF(CA1690&gt;LARGE(CB1690:$CK1690,1),2.2,"")</f>
        <v/>
      </c>
      <c r="BO1690" t="str">
        <f>IF(CB1690&gt;LARGE(CC1690:$CK1690,1),3,"")</f>
        <v/>
      </c>
      <c r="BP1690" t="str">
        <f>IF(CC1690&gt;LARGE(CD1690:$CK1690,1),3.2,"")</f>
        <v/>
      </c>
      <c r="BQ1690" t="str">
        <f>IF(CD1690&gt;LARGE(CE1690:$CK1690,1),4,"")</f>
        <v/>
      </c>
      <c r="BR1690" t="str">
        <f>IF(CE1690&gt;LARGE(CF1690:$CK1690,1),4.2,"")</f>
        <v/>
      </c>
      <c r="BS1690" t="str">
        <f>IF(CF1690&gt;LARGE(CG1690:$CK1690,1),5,"")</f>
        <v/>
      </c>
      <c r="BT1690" t="str">
        <f>IF(CG1690&gt;LARGE(CH1690:$CK1690,1),5.2,"")</f>
        <v/>
      </c>
      <c r="BU1690" t="str">
        <f>IF(CH1690&gt;LARGE(CI1690:$CK1690,1),6,"")</f>
        <v/>
      </c>
      <c r="BV1690" t="str">
        <f>IF(CI1690&gt;LARGE(CJ1690:$CK1690,1),6.2,"")</f>
        <v/>
      </c>
      <c r="BW1690">
        <f>IF(CJ1690&gt;LARGE(CK1690:$CK1690,1),7,"")</f>
        <v>7</v>
      </c>
      <c r="BX1690" t="str">
        <f t="shared" si="442"/>
        <v/>
      </c>
      <c r="BY1690" s="36">
        <f t="shared" si="443"/>
        <v>0</v>
      </c>
      <c r="BZ1690" s="36">
        <f t="shared" si="444"/>
        <v>0</v>
      </c>
      <c r="CA1690">
        <f t="shared" si="445"/>
        <v>0</v>
      </c>
      <c r="CB1690" s="36">
        <f t="shared" si="446"/>
        <v>0</v>
      </c>
      <c r="CC1690">
        <f t="shared" si="447"/>
        <v>0</v>
      </c>
      <c r="CD1690" s="36">
        <f t="shared" si="448"/>
        <v>0</v>
      </c>
      <c r="CE1690">
        <f t="shared" si="449"/>
        <v>0</v>
      </c>
      <c r="CF1690" s="36">
        <f t="shared" si="450"/>
        <v>0</v>
      </c>
      <c r="CG1690">
        <f t="shared" si="451"/>
        <v>0</v>
      </c>
      <c r="CH1690" s="36">
        <f t="shared" si="452"/>
        <v>0</v>
      </c>
      <c r="CI1690">
        <f t="shared" si="453"/>
        <v>0</v>
      </c>
      <c r="CJ1690" s="36">
        <f t="shared" si="454"/>
        <v>8</v>
      </c>
      <c r="CK1690">
        <f t="shared" si="455"/>
        <v>0</v>
      </c>
      <c r="DG1690" s="70">
        <f t="shared" si="456"/>
        <v>8</v>
      </c>
      <c r="DH1690" t="str">
        <f t="shared" si="457"/>
        <v/>
      </c>
    </row>
    <row r="1691" spans="1:112" x14ac:dyDescent="0.25">
      <c r="A1691" s="23">
        <v>109417</v>
      </c>
      <c r="B1691" s="24" t="s">
        <v>2186</v>
      </c>
      <c r="C1691" s="24" t="s">
        <v>722</v>
      </c>
      <c r="D1691" s="25" t="s">
        <v>2116</v>
      </c>
      <c r="E1691" s="26">
        <v>6</v>
      </c>
      <c r="F1691" s="27">
        <v>7</v>
      </c>
      <c r="G1691" s="27">
        <v>7</v>
      </c>
      <c r="H1691" s="27">
        <v>6</v>
      </c>
      <c r="I1691" s="27">
        <v>4</v>
      </c>
      <c r="J1691" s="27">
        <v>4</v>
      </c>
      <c r="K1691" s="27">
        <v>4</v>
      </c>
      <c r="L1691" s="27">
        <v>5</v>
      </c>
      <c r="M1691" s="27">
        <v>7</v>
      </c>
      <c r="N1691" s="26">
        <v>7</v>
      </c>
      <c r="O1691" s="27">
        <v>5</v>
      </c>
      <c r="P1691" s="27">
        <v>5</v>
      </c>
      <c r="Q1691" s="28"/>
      <c r="R1691" s="28"/>
      <c r="S1691" s="28"/>
      <c r="T1691" s="29"/>
      <c r="U1691" s="28"/>
      <c r="V1691" s="30" t="s">
        <v>113</v>
      </c>
      <c r="W1691" s="30" t="s">
        <v>113</v>
      </c>
      <c r="X1691" s="30">
        <v>3</v>
      </c>
      <c r="Y1691" s="30" t="s">
        <v>113</v>
      </c>
      <c r="Z1691" s="30">
        <v>5</v>
      </c>
      <c r="AA1691" s="30">
        <v>6</v>
      </c>
      <c r="AB1691" s="30">
        <v>7</v>
      </c>
      <c r="AC1691" s="30" t="s">
        <v>113</v>
      </c>
      <c r="AD1691" s="30" t="s">
        <v>113</v>
      </c>
      <c r="AE1691" s="30" t="s">
        <v>113</v>
      </c>
      <c r="AF1691" s="30" t="s">
        <v>113</v>
      </c>
      <c r="AG1691" s="30" t="s">
        <v>113</v>
      </c>
      <c r="AH1691" s="30" t="s">
        <v>113</v>
      </c>
      <c r="AI1691" s="30" t="s">
        <v>113</v>
      </c>
      <c r="AJ1691" s="30" t="s">
        <v>113</v>
      </c>
      <c r="AK1691" s="30" t="s">
        <v>113</v>
      </c>
      <c r="AL1691" s="30" t="s">
        <v>113</v>
      </c>
      <c r="AM1691" s="30">
        <v>0</v>
      </c>
      <c r="AN1691" s="30">
        <v>24</v>
      </c>
      <c r="AO1691" s="30">
        <v>1</v>
      </c>
      <c r="AP1691" s="30">
        <v>6</v>
      </c>
      <c r="AQ1691" s="31">
        <v>5</v>
      </c>
      <c r="AR1691" s="31">
        <v>5</v>
      </c>
      <c r="AS1691" s="31">
        <v>5</v>
      </c>
      <c r="AT1691" s="32">
        <v>0</v>
      </c>
      <c r="AU1691" s="32">
        <v>0</v>
      </c>
      <c r="AV1691" s="32">
        <v>0</v>
      </c>
      <c r="AW1691" s="32">
        <v>0</v>
      </c>
      <c r="AX1691" s="32">
        <v>0</v>
      </c>
      <c r="AY1691" s="32">
        <v>0</v>
      </c>
      <c r="AZ1691" s="32">
        <v>0</v>
      </c>
      <c r="BA1691" s="32">
        <v>5</v>
      </c>
      <c r="BB1691" s="32">
        <v>5</v>
      </c>
      <c r="BC1691" s="32">
        <v>5</v>
      </c>
      <c r="BD1691" s="33">
        <v>7.2</v>
      </c>
      <c r="BE1691" s="33">
        <v>7.2</v>
      </c>
      <c r="BF1691" s="33">
        <v>7.2</v>
      </c>
      <c r="BG1691" s="33">
        <v>7.2</v>
      </c>
      <c r="BH1691" s="33">
        <v>7.2</v>
      </c>
      <c r="BI1691" s="33">
        <v>7.2</v>
      </c>
      <c r="BJ1691" s="34" t="s">
        <v>113</v>
      </c>
      <c r="BK1691" s="35">
        <v>5</v>
      </c>
      <c r="BL1691" t="str">
        <f>IF(BY1691&gt;LARGE(BZ1691:$CK1691,1),1,"")</f>
        <v/>
      </c>
      <c r="BM1691" t="str">
        <f>IF(BZ1691&gt;LARGE(CA1691:$CK1691,1),2,"")</f>
        <v/>
      </c>
      <c r="BN1691" t="str">
        <f>IF(CA1691&gt;LARGE(CB1691:$CK1691,1),2.2,"")</f>
        <v/>
      </c>
      <c r="BO1691" t="str">
        <f>IF(CB1691&gt;LARGE(CC1691:$CK1691,1),3,"")</f>
        <v/>
      </c>
      <c r="BP1691" t="str">
        <f>IF(CC1691&gt;LARGE(CD1691:$CK1691,1),3.2,"")</f>
        <v/>
      </c>
      <c r="BQ1691" t="str">
        <f>IF(CD1691&gt;LARGE(CE1691:$CK1691,1),4,"")</f>
        <v/>
      </c>
      <c r="BR1691" t="str">
        <f>IF(CE1691&gt;LARGE(CF1691:$CK1691,1),4.2,"")</f>
        <v/>
      </c>
      <c r="BS1691">
        <f>IF(CF1691&gt;LARGE(CG1691:$CK1691,1),5,"")</f>
        <v>5</v>
      </c>
      <c r="BT1691" t="str">
        <f>IF(CG1691&gt;LARGE(CH1691:$CK1691,1),5.2,"")</f>
        <v/>
      </c>
      <c r="BU1691" t="str">
        <f>IF(CH1691&gt;LARGE(CI1691:$CK1691,1),6,"")</f>
        <v/>
      </c>
      <c r="BV1691" t="str">
        <f>IF(CI1691&gt;LARGE(CJ1691:$CK1691,1),6.2,"")</f>
        <v/>
      </c>
      <c r="BW1691" t="str">
        <f>IF(CJ1691&gt;LARGE(CK1691:$CK1691,1),7,"")</f>
        <v/>
      </c>
      <c r="BX1691" t="str">
        <f t="shared" si="442"/>
        <v/>
      </c>
      <c r="BY1691" s="36">
        <f t="shared" si="443"/>
        <v>0</v>
      </c>
      <c r="BZ1691" s="36">
        <f t="shared" si="444"/>
        <v>0</v>
      </c>
      <c r="CA1691">
        <f t="shared" si="445"/>
        <v>0</v>
      </c>
      <c r="CB1691" s="36">
        <f t="shared" si="446"/>
        <v>0</v>
      </c>
      <c r="CC1691">
        <f t="shared" si="447"/>
        <v>0</v>
      </c>
      <c r="CD1691" s="36">
        <f t="shared" si="448"/>
        <v>0</v>
      </c>
      <c r="CE1691">
        <f t="shared" si="449"/>
        <v>0</v>
      </c>
      <c r="CF1691" s="36">
        <f t="shared" si="450"/>
        <v>3</v>
      </c>
      <c r="CG1691">
        <f t="shared" si="451"/>
        <v>0</v>
      </c>
      <c r="CH1691" s="36">
        <f t="shared" si="452"/>
        <v>0</v>
      </c>
      <c r="CI1691">
        <f t="shared" si="453"/>
        <v>0</v>
      </c>
      <c r="CJ1691" s="36">
        <f t="shared" si="454"/>
        <v>0</v>
      </c>
      <c r="CK1691">
        <f t="shared" si="455"/>
        <v>0</v>
      </c>
      <c r="DG1691" s="70">
        <f t="shared" si="456"/>
        <v>3</v>
      </c>
      <c r="DH1691" t="str">
        <f t="shared" si="457"/>
        <v/>
      </c>
    </row>
    <row r="1692" spans="1:112" x14ac:dyDescent="0.25">
      <c r="A1692" s="23">
        <v>134093</v>
      </c>
      <c r="B1692" s="24" t="s">
        <v>2187</v>
      </c>
      <c r="C1692" s="24" t="s">
        <v>2188</v>
      </c>
      <c r="D1692" s="25" t="s">
        <v>2116</v>
      </c>
      <c r="E1692" s="26"/>
      <c r="F1692" s="27"/>
      <c r="G1692" s="27"/>
      <c r="H1692" s="27"/>
      <c r="I1692" s="27"/>
      <c r="J1692" s="27"/>
      <c r="K1692" s="27"/>
      <c r="L1692" s="27"/>
      <c r="M1692" s="27"/>
      <c r="N1692" s="26"/>
      <c r="O1692" s="27"/>
      <c r="P1692" s="27"/>
      <c r="Q1692" s="28"/>
      <c r="R1692" s="28"/>
      <c r="S1692" s="28"/>
      <c r="T1692" s="29"/>
      <c r="U1692" s="28"/>
      <c r="V1692" s="30" t="s">
        <v>113</v>
      </c>
      <c r="W1692" s="30" t="s">
        <v>113</v>
      </c>
      <c r="X1692" s="30">
        <v>3</v>
      </c>
      <c r="Y1692" s="30" t="s">
        <v>113</v>
      </c>
      <c r="Z1692" s="30">
        <v>5</v>
      </c>
      <c r="AA1692" s="30">
        <v>6</v>
      </c>
      <c r="AB1692" s="30">
        <v>7</v>
      </c>
      <c r="AC1692" s="30" t="s">
        <v>113</v>
      </c>
      <c r="AD1692" s="30" t="s">
        <v>113</v>
      </c>
      <c r="AE1692" s="30" t="s">
        <v>113</v>
      </c>
      <c r="AF1692" s="30" t="s">
        <v>113</v>
      </c>
      <c r="AG1692" s="30" t="s">
        <v>113</v>
      </c>
      <c r="AH1692" s="30" t="s">
        <v>113</v>
      </c>
      <c r="AI1692" s="30" t="s">
        <v>113</v>
      </c>
      <c r="AJ1692" s="30" t="s">
        <v>113</v>
      </c>
      <c r="AK1692" s="30" t="s">
        <v>113</v>
      </c>
      <c r="AL1692" s="30" t="s">
        <v>113</v>
      </c>
      <c r="AM1692" s="30">
        <v>0</v>
      </c>
      <c r="AN1692" s="30">
        <v>24</v>
      </c>
      <c r="AO1692" s="30">
        <v>0</v>
      </c>
      <c r="AP1692" s="30">
        <v>7</v>
      </c>
      <c r="AQ1692" s="31" t="s">
        <v>113</v>
      </c>
      <c r="AR1692" s="31" t="s">
        <v>113</v>
      </c>
      <c r="AS1692" s="31" t="s">
        <v>113</v>
      </c>
      <c r="AT1692" s="32">
        <v>0</v>
      </c>
      <c r="AU1692" s="32">
        <v>0</v>
      </c>
      <c r="AV1692" s="32">
        <v>0</v>
      </c>
      <c r="AW1692" s="32">
        <v>0</v>
      </c>
      <c r="AX1692" s="32">
        <v>0</v>
      </c>
      <c r="AY1692" s="32">
        <v>0</v>
      </c>
      <c r="AZ1692" s="32">
        <v>0</v>
      </c>
      <c r="BA1692" s="32">
        <v>0</v>
      </c>
      <c r="BB1692" s="32">
        <v>0</v>
      </c>
      <c r="BC1692" s="32">
        <v>0</v>
      </c>
      <c r="BD1692" s="33">
        <v>7.2</v>
      </c>
      <c r="BE1692" s="33">
        <v>7.2</v>
      </c>
      <c r="BF1692" s="33">
        <v>7.2</v>
      </c>
      <c r="BG1692" s="33">
        <v>7.2</v>
      </c>
      <c r="BH1692" s="33">
        <v>7.2</v>
      </c>
      <c r="BI1692" s="33">
        <v>7.2</v>
      </c>
      <c r="BJ1692" s="34" t="s">
        <v>113</v>
      </c>
      <c r="BK1692" s="35" t="s">
        <v>113</v>
      </c>
      <c r="BL1692" t="str">
        <f>IF(BY1692&gt;LARGE(BZ1692:$CK1692,1),1,"")</f>
        <v/>
      </c>
      <c r="BM1692" t="str">
        <f>IF(BZ1692&gt;LARGE(CA1692:$CK1692,1),2,"")</f>
        <v/>
      </c>
      <c r="BN1692" t="str">
        <f>IF(CA1692&gt;LARGE(CB1692:$CK1692,1),2.2,"")</f>
        <v/>
      </c>
      <c r="BO1692" t="str">
        <f>IF(CB1692&gt;LARGE(CC1692:$CK1692,1),3,"")</f>
        <v/>
      </c>
      <c r="BP1692" t="str">
        <f>IF(CC1692&gt;LARGE(CD1692:$CK1692,1),3.2,"")</f>
        <v/>
      </c>
      <c r="BQ1692" t="str">
        <f>IF(CD1692&gt;LARGE(CE1692:$CK1692,1),4,"")</f>
        <v/>
      </c>
      <c r="BR1692" t="str">
        <f>IF(CE1692&gt;LARGE(CF1692:$CK1692,1),4.2,"")</f>
        <v/>
      </c>
      <c r="BS1692" t="str">
        <f>IF(CF1692&gt;LARGE(CG1692:$CK1692,1),5,"")</f>
        <v/>
      </c>
      <c r="BT1692" t="str">
        <f>IF(CG1692&gt;LARGE(CH1692:$CK1692,1),5.2,"")</f>
        <v/>
      </c>
      <c r="BU1692" t="str">
        <f>IF(CH1692&gt;LARGE(CI1692:$CK1692,1),6,"")</f>
        <v/>
      </c>
      <c r="BV1692" t="str">
        <f>IF(CI1692&gt;LARGE(CJ1692:$CK1692,1),6.2,"")</f>
        <v/>
      </c>
      <c r="BW1692" t="str">
        <f>IF(CJ1692&gt;LARGE(CK1692:$CK1692,1),7,"")</f>
        <v/>
      </c>
      <c r="BX1692" t="str">
        <f t="shared" si="442"/>
        <v/>
      </c>
      <c r="BY1692" s="36">
        <f t="shared" si="443"/>
        <v>0</v>
      </c>
      <c r="BZ1692" s="36">
        <f t="shared" si="444"/>
        <v>0</v>
      </c>
      <c r="CA1692">
        <f t="shared" si="445"/>
        <v>0</v>
      </c>
      <c r="CB1692" s="36">
        <f t="shared" si="446"/>
        <v>0</v>
      </c>
      <c r="CC1692">
        <f t="shared" si="447"/>
        <v>0</v>
      </c>
      <c r="CD1692" s="36">
        <f t="shared" si="448"/>
        <v>0</v>
      </c>
      <c r="CE1692">
        <f t="shared" si="449"/>
        <v>0</v>
      </c>
      <c r="CF1692" s="36">
        <f t="shared" si="450"/>
        <v>0</v>
      </c>
      <c r="CG1692">
        <f t="shared" si="451"/>
        <v>0</v>
      </c>
      <c r="CH1692" s="36">
        <f t="shared" si="452"/>
        <v>0</v>
      </c>
      <c r="CI1692">
        <f t="shared" si="453"/>
        <v>0</v>
      </c>
      <c r="CJ1692" s="36">
        <f t="shared" si="454"/>
        <v>0</v>
      </c>
      <c r="CK1692">
        <f t="shared" si="455"/>
        <v>0</v>
      </c>
      <c r="DG1692" s="70">
        <f t="shared" si="456"/>
        <v>0</v>
      </c>
      <c r="DH1692" t="str">
        <f t="shared" si="457"/>
        <v/>
      </c>
    </row>
    <row r="1693" spans="1:112" x14ac:dyDescent="0.25">
      <c r="A1693" s="23">
        <v>93494</v>
      </c>
      <c r="B1693" s="24" t="s">
        <v>2189</v>
      </c>
      <c r="C1693" s="24" t="s">
        <v>2190</v>
      </c>
      <c r="D1693" s="25" t="s">
        <v>2116</v>
      </c>
      <c r="E1693" s="26"/>
      <c r="F1693" s="27"/>
      <c r="G1693" s="27"/>
      <c r="H1693" s="27"/>
      <c r="I1693" s="27"/>
      <c r="J1693" s="27"/>
      <c r="K1693" s="27"/>
      <c r="L1693" s="27"/>
      <c r="M1693" s="27"/>
      <c r="N1693" s="26"/>
      <c r="O1693" s="27"/>
      <c r="P1693" s="27">
        <v>6</v>
      </c>
      <c r="Q1693" s="28"/>
      <c r="R1693" s="28"/>
      <c r="S1693" s="28"/>
      <c r="T1693" s="29"/>
      <c r="U1693" s="28"/>
      <c r="V1693" s="30" t="s">
        <v>113</v>
      </c>
      <c r="W1693" s="30" t="s">
        <v>113</v>
      </c>
      <c r="X1693" s="30">
        <v>3</v>
      </c>
      <c r="Y1693" s="30" t="s">
        <v>113</v>
      </c>
      <c r="Z1693" s="30">
        <v>5</v>
      </c>
      <c r="AA1693" s="30">
        <v>6</v>
      </c>
      <c r="AB1693" s="30">
        <v>7</v>
      </c>
      <c r="AC1693" s="30" t="s">
        <v>113</v>
      </c>
      <c r="AD1693" s="30" t="s">
        <v>113</v>
      </c>
      <c r="AE1693" s="30" t="s">
        <v>113</v>
      </c>
      <c r="AF1693" s="30" t="s">
        <v>113</v>
      </c>
      <c r="AG1693" s="30" t="s">
        <v>113</v>
      </c>
      <c r="AH1693" s="30" t="s">
        <v>113</v>
      </c>
      <c r="AI1693" s="30" t="s">
        <v>113</v>
      </c>
      <c r="AJ1693" s="30" t="s">
        <v>113</v>
      </c>
      <c r="AK1693" s="30" t="s">
        <v>113</v>
      </c>
      <c r="AL1693" s="30" t="s">
        <v>113</v>
      </c>
      <c r="AM1693" s="30">
        <v>0</v>
      </c>
      <c r="AN1693" s="30">
        <v>24</v>
      </c>
      <c r="AO1693" s="30">
        <v>0</v>
      </c>
      <c r="AP1693" s="30">
        <v>7</v>
      </c>
      <c r="AQ1693" s="31">
        <v>6</v>
      </c>
      <c r="AR1693" s="31">
        <v>6</v>
      </c>
      <c r="AS1693" s="31">
        <v>6</v>
      </c>
      <c r="AT1693" s="32">
        <v>0</v>
      </c>
      <c r="AU1693" s="32">
        <v>0</v>
      </c>
      <c r="AV1693" s="32">
        <v>0</v>
      </c>
      <c r="AW1693" s="32">
        <v>0</v>
      </c>
      <c r="AX1693" s="32">
        <v>0</v>
      </c>
      <c r="AY1693" s="32">
        <v>0</v>
      </c>
      <c r="AZ1693" s="32">
        <v>0</v>
      </c>
      <c r="BA1693" s="32">
        <v>0</v>
      </c>
      <c r="BB1693" s="32">
        <v>0</v>
      </c>
      <c r="BC1693" s="32">
        <v>0</v>
      </c>
      <c r="BD1693" s="33">
        <v>7.2</v>
      </c>
      <c r="BE1693" s="33">
        <v>7.2</v>
      </c>
      <c r="BF1693" s="33">
        <v>7.2</v>
      </c>
      <c r="BG1693" s="33">
        <v>7.2</v>
      </c>
      <c r="BH1693" s="33">
        <v>7.2</v>
      </c>
      <c r="BI1693" s="33">
        <v>7.2</v>
      </c>
      <c r="BJ1693" s="34" t="s">
        <v>113</v>
      </c>
      <c r="BK1693" s="35" t="s">
        <v>113</v>
      </c>
      <c r="BL1693" t="str">
        <f>IF(BY1693&gt;LARGE(BZ1693:$CK1693,1),1,"")</f>
        <v/>
      </c>
      <c r="BM1693" t="str">
        <f>IF(BZ1693&gt;LARGE(CA1693:$CK1693,1),2,"")</f>
        <v/>
      </c>
      <c r="BN1693" t="str">
        <f>IF(CA1693&gt;LARGE(CB1693:$CK1693,1),2.2,"")</f>
        <v/>
      </c>
      <c r="BO1693" t="str">
        <f>IF(CB1693&gt;LARGE(CC1693:$CK1693,1),3,"")</f>
        <v/>
      </c>
      <c r="BP1693" t="str">
        <f>IF(CC1693&gt;LARGE(CD1693:$CK1693,1),3.2,"")</f>
        <v/>
      </c>
      <c r="BQ1693" t="str">
        <f>IF(CD1693&gt;LARGE(CE1693:$CK1693,1),4,"")</f>
        <v/>
      </c>
      <c r="BR1693" t="str">
        <f>IF(CE1693&gt;LARGE(CF1693:$CK1693,1),4.2,"")</f>
        <v/>
      </c>
      <c r="BS1693" t="str">
        <f>IF(CF1693&gt;LARGE(CG1693:$CK1693,1),5,"")</f>
        <v/>
      </c>
      <c r="BT1693" t="str">
        <f>IF(CG1693&gt;LARGE(CH1693:$CK1693,1),5.2,"")</f>
        <v/>
      </c>
      <c r="BU1693" t="str">
        <f>IF(CH1693&gt;LARGE(CI1693:$CK1693,1),6,"")</f>
        <v/>
      </c>
      <c r="BV1693" t="str">
        <f>IF(CI1693&gt;LARGE(CJ1693:$CK1693,1),6.2,"")</f>
        <v/>
      </c>
      <c r="BW1693" t="str">
        <f>IF(CJ1693&gt;LARGE(CK1693:$CK1693,1),7,"")</f>
        <v/>
      </c>
      <c r="BX1693" t="str">
        <f t="shared" si="442"/>
        <v/>
      </c>
      <c r="BY1693" s="36">
        <f t="shared" si="443"/>
        <v>0</v>
      </c>
      <c r="BZ1693" s="36">
        <f t="shared" si="444"/>
        <v>0</v>
      </c>
      <c r="CA1693">
        <f t="shared" si="445"/>
        <v>0</v>
      </c>
      <c r="CB1693" s="36">
        <f t="shared" si="446"/>
        <v>0</v>
      </c>
      <c r="CC1693">
        <f t="shared" si="447"/>
        <v>0</v>
      </c>
      <c r="CD1693" s="36">
        <f t="shared" si="448"/>
        <v>0</v>
      </c>
      <c r="CE1693">
        <f t="shared" si="449"/>
        <v>0</v>
      </c>
      <c r="CF1693" s="36">
        <f t="shared" si="450"/>
        <v>0</v>
      </c>
      <c r="CG1693">
        <f t="shared" si="451"/>
        <v>0</v>
      </c>
      <c r="CH1693" s="36">
        <f t="shared" si="452"/>
        <v>0</v>
      </c>
      <c r="CI1693">
        <f t="shared" si="453"/>
        <v>0</v>
      </c>
      <c r="CJ1693" s="36">
        <f t="shared" si="454"/>
        <v>0</v>
      </c>
      <c r="CK1693">
        <f t="shared" si="455"/>
        <v>0</v>
      </c>
      <c r="DG1693" s="70">
        <f t="shared" si="456"/>
        <v>0</v>
      </c>
      <c r="DH1693" t="str">
        <f t="shared" si="457"/>
        <v/>
      </c>
    </row>
    <row r="1694" spans="1:112" x14ac:dyDescent="0.25">
      <c r="A1694" s="23">
        <v>130103</v>
      </c>
      <c r="B1694" s="24" t="s">
        <v>2191</v>
      </c>
      <c r="C1694" s="24" t="s">
        <v>235</v>
      </c>
      <c r="D1694" s="25" t="s">
        <v>2116</v>
      </c>
      <c r="E1694" s="26"/>
      <c r="F1694" s="27"/>
      <c r="G1694" s="27"/>
      <c r="H1694" s="27"/>
      <c r="I1694" s="27">
        <v>7</v>
      </c>
      <c r="J1694" s="27">
        <v>7</v>
      </c>
      <c r="K1694" s="27">
        <v>6</v>
      </c>
      <c r="L1694" s="27">
        <v>7</v>
      </c>
      <c r="M1694" s="27">
        <v>7</v>
      </c>
      <c r="N1694" s="26">
        <v>5</v>
      </c>
      <c r="O1694" s="27">
        <v>7</v>
      </c>
      <c r="P1694" s="27">
        <v>7</v>
      </c>
      <c r="Q1694" s="28"/>
      <c r="R1694" s="28"/>
      <c r="S1694" s="28"/>
      <c r="T1694" s="29"/>
      <c r="U1694" s="28"/>
      <c r="V1694" s="30" t="s">
        <v>113</v>
      </c>
      <c r="W1694" s="30" t="s">
        <v>113</v>
      </c>
      <c r="X1694" s="30">
        <v>3</v>
      </c>
      <c r="Y1694" s="30" t="s">
        <v>113</v>
      </c>
      <c r="Z1694" s="30">
        <v>5</v>
      </c>
      <c r="AA1694" s="30">
        <v>6</v>
      </c>
      <c r="AB1694" s="30">
        <v>7</v>
      </c>
      <c r="AC1694" s="30" t="s">
        <v>113</v>
      </c>
      <c r="AD1694" s="30" t="s">
        <v>113</v>
      </c>
      <c r="AE1694" s="30" t="s">
        <v>113</v>
      </c>
      <c r="AF1694" s="30" t="s">
        <v>113</v>
      </c>
      <c r="AG1694" s="30" t="s">
        <v>113</v>
      </c>
      <c r="AH1694" s="30" t="s">
        <v>113</v>
      </c>
      <c r="AI1694" s="30" t="s">
        <v>113</v>
      </c>
      <c r="AJ1694" s="30" t="s">
        <v>113</v>
      </c>
      <c r="AK1694" s="30" t="s">
        <v>113</v>
      </c>
      <c r="AL1694" s="30" t="s">
        <v>113</v>
      </c>
      <c r="AM1694" s="30">
        <v>0</v>
      </c>
      <c r="AN1694" s="30">
        <v>24</v>
      </c>
      <c r="AO1694" s="30">
        <v>0</v>
      </c>
      <c r="AP1694" s="30">
        <v>7</v>
      </c>
      <c r="AQ1694" s="31">
        <v>7</v>
      </c>
      <c r="AR1694" s="31">
        <v>5</v>
      </c>
      <c r="AS1694" s="31">
        <v>5</v>
      </c>
      <c r="AT1694" s="32">
        <v>5</v>
      </c>
      <c r="AU1694" s="32">
        <v>5</v>
      </c>
      <c r="AV1694" s="32">
        <v>5</v>
      </c>
      <c r="AW1694" s="32">
        <v>5</v>
      </c>
      <c r="AX1694" s="32">
        <v>0</v>
      </c>
      <c r="AY1694" s="32">
        <v>5</v>
      </c>
      <c r="AZ1694" s="32">
        <v>5</v>
      </c>
      <c r="BA1694" s="32">
        <v>5</v>
      </c>
      <c r="BB1694" s="32">
        <v>5</v>
      </c>
      <c r="BC1694" s="32">
        <v>5</v>
      </c>
      <c r="BD1694" s="33">
        <v>7.2</v>
      </c>
      <c r="BE1694" s="33">
        <v>7.2</v>
      </c>
      <c r="BF1694" s="33">
        <v>5</v>
      </c>
      <c r="BG1694" s="33">
        <v>5</v>
      </c>
      <c r="BH1694" s="33">
        <v>5</v>
      </c>
      <c r="BI1694" s="33">
        <v>5</v>
      </c>
      <c r="BJ1694" s="34">
        <v>5</v>
      </c>
      <c r="BK1694" s="35">
        <v>5</v>
      </c>
      <c r="BL1694" t="str">
        <f>IF(BY1694&gt;LARGE(BZ1694:$CK1694,1),1,"")</f>
        <v/>
      </c>
      <c r="BM1694" t="str">
        <f>IF(BZ1694&gt;LARGE(CA1694:$CK1694,1),2,"")</f>
        <v/>
      </c>
      <c r="BN1694" t="str">
        <f>IF(CA1694&gt;LARGE(CB1694:$CK1694,1),2.2,"")</f>
        <v/>
      </c>
      <c r="BO1694" t="str">
        <f>IF(CB1694&gt;LARGE(CC1694:$CK1694,1),3,"")</f>
        <v/>
      </c>
      <c r="BP1694" t="str">
        <f>IF(CC1694&gt;LARGE(CD1694:$CK1694,1),3.2,"")</f>
        <v/>
      </c>
      <c r="BQ1694" t="str">
        <f>IF(CD1694&gt;LARGE(CE1694:$CK1694,1),4,"")</f>
        <v/>
      </c>
      <c r="BR1694" t="str">
        <f>IF(CE1694&gt;LARGE(CF1694:$CK1694,1),4.2,"")</f>
        <v/>
      </c>
      <c r="BS1694">
        <f>IF(CF1694&gt;LARGE(CG1694:$CK1694,1),5,"")</f>
        <v>5</v>
      </c>
      <c r="BT1694" t="str">
        <f>IF(CG1694&gt;LARGE(CH1694:$CK1694,1),5.2,"")</f>
        <v/>
      </c>
      <c r="BU1694" t="str">
        <f>IF(CH1694&gt;LARGE(CI1694:$CK1694,1),6,"")</f>
        <v/>
      </c>
      <c r="BV1694" t="str">
        <f>IF(CI1694&gt;LARGE(CJ1694:$CK1694,1),6.2,"")</f>
        <v/>
      </c>
      <c r="BW1694" t="str">
        <f>IF(CJ1694&gt;LARGE(CK1694:$CK1694,1),7,"")</f>
        <v/>
      </c>
      <c r="BX1694" t="str">
        <f t="shared" si="442"/>
        <v/>
      </c>
      <c r="BY1694" s="36">
        <f t="shared" si="443"/>
        <v>0</v>
      </c>
      <c r="BZ1694" s="36">
        <f t="shared" si="444"/>
        <v>0</v>
      </c>
      <c r="CA1694">
        <f t="shared" si="445"/>
        <v>0</v>
      </c>
      <c r="CB1694" s="36">
        <f t="shared" si="446"/>
        <v>0</v>
      </c>
      <c r="CC1694">
        <f t="shared" si="447"/>
        <v>0</v>
      </c>
      <c r="CD1694" s="36">
        <f t="shared" si="448"/>
        <v>0</v>
      </c>
      <c r="CE1694">
        <f t="shared" si="449"/>
        <v>0</v>
      </c>
      <c r="CF1694" s="36">
        <f t="shared" si="450"/>
        <v>9</v>
      </c>
      <c r="CG1694">
        <f t="shared" si="451"/>
        <v>0</v>
      </c>
      <c r="CH1694" s="36">
        <f t="shared" si="452"/>
        <v>0</v>
      </c>
      <c r="CI1694">
        <f t="shared" si="453"/>
        <v>0</v>
      </c>
      <c r="CJ1694" s="36">
        <f t="shared" si="454"/>
        <v>0</v>
      </c>
      <c r="CK1694">
        <f t="shared" si="455"/>
        <v>0</v>
      </c>
      <c r="DG1694" s="70">
        <f t="shared" si="456"/>
        <v>9</v>
      </c>
      <c r="DH1694" t="str">
        <f t="shared" si="457"/>
        <v/>
      </c>
    </row>
    <row r="1695" spans="1:112" x14ac:dyDescent="0.25">
      <c r="A1695" s="23">
        <v>97999</v>
      </c>
      <c r="B1695" s="24" t="s">
        <v>2192</v>
      </c>
      <c r="C1695" s="24" t="s">
        <v>1036</v>
      </c>
      <c r="D1695" s="25" t="s">
        <v>2116</v>
      </c>
      <c r="E1695" s="26"/>
      <c r="F1695" s="27"/>
      <c r="G1695" s="27"/>
      <c r="H1695" s="27"/>
      <c r="I1695" s="27"/>
      <c r="J1695" s="27"/>
      <c r="K1695" s="27"/>
      <c r="L1695" s="27"/>
      <c r="M1695" s="27"/>
      <c r="N1695" s="26"/>
      <c r="O1695" s="27"/>
      <c r="P1695" s="27" t="s">
        <v>113</v>
      </c>
      <c r="Q1695" s="28"/>
      <c r="R1695" s="28"/>
      <c r="S1695" s="28"/>
      <c r="T1695" s="29"/>
      <c r="U1695" s="28"/>
      <c r="V1695" s="30" t="s">
        <v>113</v>
      </c>
      <c r="W1695" s="30" t="s">
        <v>113</v>
      </c>
      <c r="X1695" s="30">
        <v>3</v>
      </c>
      <c r="Y1695" s="30" t="s">
        <v>113</v>
      </c>
      <c r="Z1695" s="30">
        <v>5</v>
      </c>
      <c r="AA1695" s="30">
        <v>6</v>
      </c>
      <c r="AB1695" s="30">
        <v>7</v>
      </c>
      <c r="AC1695" s="30" t="s">
        <v>113</v>
      </c>
      <c r="AD1695" s="30" t="s">
        <v>113</v>
      </c>
      <c r="AE1695" s="30" t="s">
        <v>113</v>
      </c>
      <c r="AF1695" s="30" t="s">
        <v>113</v>
      </c>
      <c r="AG1695" s="30" t="s">
        <v>113</v>
      </c>
      <c r="AH1695" s="30" t="s">
        <v>113</v>
      </c>
      <c r="AI1695" s="30" t="s">
        <v>113</v>
      </c>
      <c r="AJ1695" s="30" t="s">
        <v>113</v>
      </c>
      <c r="AK1695" s="30" t="s">
        <v>113</v>
      </c>
      <c r="AL1695" s="30" t="s">
        <v>113</v>
      </c>
      <c r="AM1695" s="30">
        <v>0</v>
      </c>
      <c r="AN1695" s="30">
        <v>24</v>
      </c>
      <c r="AO1695" s="30">
        <v>0</v>
      </c>
      <c r="AP1695" s="30">
        <v>7</v>
      </c>
      <c r="AQ1695" s="31" t="s">
        <v>113</v>
      </c>
      <c r="AR1695" s="31" t="s">
        <v>113</v>
      </c>
      <c r="AS1695" s="31" t="s">
        <v>113</v>
      </c>
      <c r="AT1695" s="32">
        <v>0</v>
      </c>
      <c r="AU1695" s="32">
        <v>0</v>
      </c>
      <c r="AV1695" s="32">
        <v>0</v>
      </c>
      <c r="AW1695" s="32">
        <v>0</v>
      </c>
      <c r="AX1695" s="32">
        <v>0</v>
      </c>
      <c r="AY1695" s="32">
        <v>0</v>
      </c>
      <c r="AZ1695" s="32">
        <v>0</v>
      </c>
      <c r="BA1695" s="32">
        <v>0</v>
      </c>
      <c r="BB1695" s="32">
        <v>0</v>
      </c>
      <c r="BC1695" s="32">
        <v>0</v>
      </c>
      <c r="BD1695" s="33">
        <v>7.2</v>
      </c>
      <c r="BE1695" s="33">
        <v>7.2</v>
      </c>
      <c r="BF1695" s="33">
        <v>7.2</v>
      </c>
      <c r="BG1695" s="33">
        <v>7.2</v>
      </c>
      <c r="BH1695" s="33">
        <v>7.2</v>
      </c>
      <c r="BI1695" s="33">
        <v>7.2</v>
      </c>
      <c r="BJ1695" s="34" t="s">
        <v>113</v>
      </c>
      <c r="BK1695" s="35" t="s">
        <v>113</v>
      </c>
      <c r="BL1695" t="str">
        <f>IF(BY1695&gt;LARGE(BZ1695:$CK1695,1),1,"")</f>
        <v/>
      </c>
      <c r="BM1695" t="str">
        <f>IF(BZ1695&gt;LARGE(CA1695:$CK1695,1),2,"")</f>
        <v/>
      </c>
      <c r="BN1695" t="str">
        <f>IF(CA1695&gt;LARGE(CB1695:$CK1695,1),2.2,"")</f>
        <v/>
      </c>
      <c r="BO1695" t="str">
        <f>IF(CB1695&gt;LARGE(CC1695:$CK1695,1),3,"")</f>
        <v/>
      </c>
      <c r="BP1695" t="str">
        <f>IF(CC1695&gt;LARGE(CD1695:$CK1695,1),3.2,"")</f>
        <v/>
      </c>
      <c r="BQ1695" t="str">
        <f>IF(CD1695&gt;LARGE(CE1695:$CK1695,1),4,"")</f>
        <v/>
      </c>
      <c r="BR1695" t="str">
        <f>IF(CE1695&gt;LARGE(CF1695:$CK1695,1),4.2,"")</f>
        <v/>
      </c>
      <c r="BS1695" t="str">
        <f>IF(CF1695&gt;LARGE(CG1695:$CK1695,1),5,"")</f>
        <v/>
      </c>
      <c r="BT1695" t="str">
        <f>IF(CG1695&gt;LARGE(CH1695:$CK1695,1),5.2,"")</f>
        <v/>
      </c>
      <c r="BU1695" t="str">
        <f>IF(CH1695&gt;LARGE(CI1695:$CK1695,1),6,"")</f>
        <v/>
      </c>
      <c r="BV1695" t="str">
        <f>IF(CI1695&gt;LARGE(CJ1695:$CK1695,1),6.2,"")</f>
        <v/>
      </c>
      <c r="BW1695" t="str">
        <f>IF(CJ1695&gt;LARGE(CK1695:$CK1695,1),7,"")</f>
        <v/>
      </c>
      <c r="BX1695" t="str">
        <f t="shared" si="442"/>
        <v/>
      </c>
      <c r="BY1695" s="36">
        <f t="shared" si="443"/>
        <v>0</v>
      </c>
      <c r="BZ1695" s="36">
        <f t="shared" si="444"/>
        <v>0</v>
      </c>
      <c r="CA1695">
        <f t="shared" si="445"/>
        <v>0</v>
      </c>
      <c r="CB1695" s="36">
        <f t="shared" si="446"/>
        <v>0</v>
      </c>
      <c r="CC1695">
        <f t="shared" si="447"/>
        <v>0</v>
      </c>
      <c r="CD1695" s="36">
        <f t="shared" si="448"/>
        <v>0</v>
      </c>
      <c r="CE1695">
        <f t="shared" si="449"/>
        <v>0</v>
      </c>
      <c r="CF1695" s="36">
        <f t="shared" si="450"/>
        <v>0</v>
      </c>
      <c r="CG1695">
        <f t="shared" si="451"/>
        <v>0</v>
      </c>
      <c r="CH1695" s="36">
        <f t="shared" si="452"/>
        <v>0</v>
      </c>
      <c r="CI1695">
        <f t="shared" si="453"/>
        <v>0</v>
      </c>
      <c r="CJ1695" s="36">
        <f t="shared" si="454"/>
        <v>0</v>
      </c>
      <c r="CK1695">
        <f t="shared" si="455"/>
        <v>0</v>
      </c>
      <c r="DG1695" s="70">
        <f t="shared" si="456"/>
        <v>0</v>
      </c>
      <c r="DH1695" t="str">
        <f t="shared" si="457"/>
        <v/>
      </c>
    </row>
    <row r="1696" spans="1:112" x14ac:dyDescent="0.25">
      <c r="A1696" s="23">
        <v>91484</v>
      </c>
      <c r="B1696" s="24" t="s">
        <v>480</v>
      </c>
      <c r="C1696" s="24" t="s">
        <v>420</v>
      </c>
      <c r="D1696" s="25" t="s">
        <v>2116</v>
      </c>
      <c r="E1696" s="26">
        <v>6</v>
      </c>
      <c r="F1696" s="27">
        <v>6</v>
      </c>
      <c r="G1696" s="27">
        <v>6</v>
      </c>
      <c r="H1696" s="27">
        <v>6</v>
      </c>
      <c r="I1696" s="27">
        <v>6</v>
      </c>
      <c r="J1696" s="27">
        <v>4</v>
      </c>
      <c r="K1696" s="27">
        <v>4</v>
      </c>
      <c r="L1696" s="27">
        <v>4</v>
      </c>
      <c r="M1696" s="27">
        <v>7</v>
      </c>
      <c r="N1696" s="26">
        <v>6</v>
      </c>
      <c r="O1696" s="27">
        <v>6</v>
      </c>
      <c r="P1696" s="27">
        <v>6</v>
      </c>
      <c r="Q1696" s="28"/>
      <c r="R1696" s="28"/>
      <c r="S1696" s="28"/>
      <c r="T1696" s="29"/>
      <c r="U1696" s="28"/>
      <c r="V1696" s="30" t="s">
        <v>113</v>
      </c>
      <c r="W1696" s="30" t="s">
        <v>113</v>
      </c>
      <c r="X1696" s="30">
        <v>3</v>
      </c>
      <c r="Y1696" s="30" t="s">
        <v>113</v>
      </c>
      <c r="Z1696" s="30">
        <v>5</v>
      </c>
      <c r="AA1696" s="30">
        <v>6</v>
      </c>
      <c r="AB1696" s="30">
        <v>7</v>
      </c>
      <c r="AC1696" s="30" t="s">
        <v>113</v>
      </c>
      <c r="AD1696" s="30" t="s">
        <v>113</v>
      </c>
      <c r="AE1696" s="30" t="s">
        <v>113</v>
      </c>
      <c r="AF1696" s="30" t="s">
        <v>113</v>
      </c>
      <c r="AG1696" s="30" t="s">
        <v>113</v>
      </c>
      <c r="AH1696" s="30" t="s">
        <v>113</v>
      </c>
      <c r="AI1696" s="30" t="s">
        <v>113</v>
      </c>
      <c r="AJ1696" s="30" t="s">
        <v>113</v>
      </c>
      <c r="AK1696" s="30" t="s">
        <v>113</v>
      </c>
      <c r="AL1696" s="30" t="s">
        <v>113</v>
      </c>
      <c r="AM1696" s="30">
        <v>0</v>
      </c>
      <c r="AN1696" s="30">
        <v>24</v>
      </c>
      <c r="AO1696" s="30">
        <v>0</v>
      </c>
      <c r="AP1696" s="30">
        <v>7</v>
      </c>
      <c r="AQ1696" s="31">
        <v>6</v>
      </c>
      <c r="AR1696" s="31">
        <v>6</v>
      </c>
      <c r="AS1696" s="31">
        <v>6</v>
      </c>
      <c r="AT1696" s="32">
        <v>6</v>
      </c>
      <c r="AU1696" s="32">
        <v>6</v>
      </c>
      <c r="AV1696" s="32">
        <v>6</v>
      </c>
      <c r="AW1696" s="32">
        <v>6</v>
      </c>
      <c r="AX1696" s="32">
        <v>0</v>
      </c>
      <c r="AY1696" s="32">
        <v>6</v>
      </c>
      <c r="AZ1696" s="32">
        <v>6</v>
      </c>
      <c r="BA1696" s="32">
        <v>6</v>
      </c>
      <c r="BB1696" s="32">
        <v>6</v>
      </c>
      <c r="BC1696" s="32">
        <v>0</v>
      </c>
      <c r="BD1696" s="33">
        <v>7.2</v>
      </c>
      <c r="BE1696" s="33">
        <v>7.2</v>
      </c>
      <c r="BF1696" s="33">
        <v>6</v>
      </c>
      <c r="BG1696" s="33">
        <v>6</v>
      </c>
      <c r="BH1696" s="33">
        <v>6</v>
      </c>
      <c r="BI1696" s="33">
        <v>6</v>
      </c>
      <c r="BJ1696" s="34">
        <v>6</v>
      </c>
      <c r="BK1696" s="35">
        <v>6</v>
      </c>
      <c r="BL1696" t="str">
        <f>IF(BY1696&gt;LARGE(BZ1696:$CK1696,1),1,"")</f>
        <v/>
      </c>
      <c r="BM1696" t="str">
        <f>IF(BZ1696&gt;LARGE(CA1696:$CK1696,1),2,"")</f>
        <v/>
      </c>
      <c r="BN1696" t="str">
        <f>IF(CA1696&gt;LARGE(CB1696:$CK1696,1),2.2,"")</f>
        <v/>
      </c>
      <c r="BO1696" t="str">
        <f>IF(CB1696&gt;LARGE(CC1696:$CK1696,1),3,"")</f>
        <v/>
      </c>
      <c r="BP1696" t="str">
        <f>IF(CC1696&gt;LARGE(CD1696:$CK1696,1),3.2,"")</f>
        <v/>
      </c>
      <c r="BQ1696" t="str">
        <f>IF(CD1696&gt;LARGE(CE1696:$CK1696,1),4,"")</f>
        <v/>
      </c>
      <c r="BR1696" t="str">
        <f>IF(CE1696&gt;LARGE(CF1696:$CK1696,1),4.2,"")</f>
        <v/>
      </c>
      <c r="BS1696" t="str">
        <f>IF(CF1696&gt;LARGE(CG1696:$CK1696,1),5,"")</f>
        <v/>
      </c>
      <c r="BT1696" t="str">
        <f>IF(CG1696&gt;LARGE(CH1696:$CK1696,1),5.2,"")</f>
        <v/>
      </c>
      <c r="BU1696">
        <f>IF(CH1696&gt;LARGE(CI1696:$CK1696,1),6,"")</f>
        <v>6</v>
      </c>
      <c r="BV1696" t="str">
        <f>IF(CI1696&gt;LARGE(CJ1696:$CK1696,1),6.2,"")</f>
        <v/>
      </c>
      <c r="BW1696" t="str">
        <f>IF(CJ1696&gt;LARGE(CK1696:$CK1696,1),7,"")</f>
        <v/>
      </c>
      <c r="BX1696" t="str">
        <f t="shared" si="442"/>
        <v/>
      </c>
      <c r="BY1696" s="36">
        <f t="shared" si="443"/>
        <v>0</v>
      </c>
      <c r="BZ1696" s="36">
        <f t="shared" si="444"/>
        <v>0</v>
      </c>
      <c r="CA1696">
        <f t="shared" si="445"/>
        <v>0</v>
      </c>
      <c r="CB1696" s="36">
        <f t="shared" si="446"/>
        <v>0</v>
      </c>
      <c r="CC1696">
        <f t="shared" si="447"/>
        <v>0</v>
      </c>
      <c r="CD1696" s="36">
        <f t="shared" si="448"/>
        <v>0</v>
      </c>
      <c r="CE1696">
        <f t="shared" si="449"/>
        <v>0</v>
      </c>
      <c r="CF1696" s="36">
        <f t="shared" si="450"/>
        <v>0</v>
      </c>
      <c r="CG1696">
        <f t="shared" si="451"/>
        <v>0</v>
      </c>
      <c r="CH1696" s="36">
        <f t="shared" si="452"/>
        <v>8</v>
      </c>
      <c r="CI1696">
        <f t="shared" si="453"/>
        <v>0</v>
      </c>
      <c r="CJ1696" s="36">
        <f t="shared" si="454"/>
        <v>0</v>
      </c>
      <c r="CK1696">
        <f t="shared" si="455"/>
        <v>0</v>
      </c>
      <c r="DG1696" s="70">
        <f t="shared" si="456"/>
        <v>8</v>
      </c>
      <c r="DH1696" t="str">
        <f t="shared" si="457"/>
        <v/>
      </c>
    </row>
    <row r="1697" spans="1:112" x14ac:dyDescent="0.25">
      <c r="A1697" s="23">
        <v>66218</v>
      </c>
      <c r="B1697" s="24" t="s">
        <v>2193</v>
      </c>
      <c r="C1697" s="24" t="s">
        <v>443</v>
      </c>
      <c r="D1697" s="25" t="s">
        <v>2116</v>
      </c>
      <c r="E1697" s="26"/>
      <c r="F1697" s="27"/>
      <c r="G1697" s="27"/>
      <c r="H1697" s="27"/>
      <c r="I1697" s="27"/>
      <c r="J1697" s="27"/>
      <c r="K1697" s="27"/>
      <c r="L1697" s="27"/>
      <c r="M1697" s="27"/>
      <c r="N1697" s="26"/>
      <c r="O1697" s="27"/>
      <c r="P1697" s="27">
        <v>2</v>
      </c>
      <c r="Q1697" s="28"/>
      <c r="R1697" s="28"/>
      <c r="S1697" s="28"/>
      <c r="T1697" s="29"/>
      <c r="U1697" s="28"/>
      <c r="V1697" s="30" t="s">
        <v>113</v>
      </c>
      <c r="W1697" s="30" t="s">
        <v>113</v>
      </c>
      <c r="X1697" s="30">
        <v>3</v>
      </c>
      <c r="Y1697" s="30" t="s">
        <v>113</v>
      </c>
      <c r="Z1697" s="30">
        <v>5</v>
      </c>
      <c r="AA1697" s="30">
        <v>6</v>
      </c>
      <c r="AB1697" s="30">
        <v>7</v>
      </c>
      <c r="AC1697" s="30" t="s">
        <v>113</v>
      </c>
      <c r="AD1697" s="30" t="s">
        <v>113</v>
      </c>
      <c r="AE1697" s="30" t="s">
        <v>113</v>
      </c>
      <c r="AF1697" s="30" t="s">
        <v>113</v>
      </c>
      <c r="AG1697" s="30" t="s">
        <v>113</v>
      </c>
      <c r="AH1697" s="30" t="s">
        <v>113</v>
      </c>
      <c r="AI1697" s="30" t="s">
        <v>113</v>
      </c>
      <c r="AJ1697" s="30" t="s">
        <v>113</v>
      </c>
      <c r="AK1697" s="30" t="s">
        <v>113</v>
      </c>
      <c r="AL1697" s="30" t="s">
        <v>113</v>
      </c>
      <c r="AM1697" s="30">
        <v>0</v>
      </c>
      <c r="AN1697" s="30">
        <v>24</v>
      </c>
      <c r="AO1697" s="30">
        <v>4</v>
      </c>
      <c r="AP1697" s="30">
        <v>3</v>
      </c>
      <c r="AQ1697" s="31">
        <v>2</v>
      </c>
      <c r="AR1697" s="31">
        <v>2</v>
      </c>
      <c r="AS1697" s="31">
        <v>2</v>
      </c>
      <c r="AT1697" s="32">
        <v>0</v>
      </c>
      <c r="AU1697" s="32">
        <v>0</v>
      </c>
      <c r="AV1697" s="32">
        <v>0</v>
      </c>
      <c r="AW1697" s="32">
        <v>0</v>
      </c>
      <c r="AX1697" s="32">
        <v>0</v>
      </c>
      <c r="AY1697" s="32">
        <v>0</v>
      </c>
      <c r="AZ1697" s="32">
        <v>0</v>
      </c>
      <c r="BA1697" s="32">
        <v>0</v>
      </c>
      <c r="BB1697" s="32">
        <v>0</v>
      </c>
      <c r="BC1697" s="32">
        <v>0</v>
      </c>
      <c r="BD1697" s="33">
        <v>7.2</v>
      </c>
      <c r="BE1697" s="33">
        <v>7.2</v>
      </c>
      <c r="BF1697" s="33">
        <v>7.2</v>
      </c>
      <c r="BG1697" s="33">
        <v>7.2</v>
      </c>
      <c r="BH1697" s="33">
        <v>7.2</v>
      </c>
      <c r="BI1697" s="33">
        <v>7.2</v>
      </c>
      <c r="BJ1697" s="34" t="s">
        <v>113</v>
      </c>
      <c r="BK1697" s="35" t="s">
        <v>113</v>
      </c>
      <c r="BL1697" t="str">
        <f>IF(BY1697&gt;LARGE(BZ1697:$CK1697,1),1,"")</f>
        <v/>
      </c>
      <c r="BM1697" t="str">
        <f>IF(BZ1697&gt;LARGE(CA1697:$CK1697,1),2,"")</f>
        <v/>
      </c>
      <c r="BN1697" t="str">
        <f>IF(CA1697&gt;LARGE(CB1697:$CK1697,1),2.2,"")</f>
        <v/>
      </c>
      <c r="BO1697" t="str">
        <f>IF(CB1697&gt;LARGE(CC1697:$CK1697,1),3,"")</f>
        <v/>
      </c>
      <c r="BP1697" t="str">
        <f>IF(CC1697&gt;LARGE(CD1697:$CK1697,1),3.2,"")</f>
        <v/>
      </c>
      <c r="BQ1697" t="str">
        <f>IF(CD1697&gt;LARGE(CE1697:$CK1697,1),4,"")</f>
        <v/>
      </c>
      <c r="BR1697" t="str">
        <f>IF(CE1697&gt;LARGE(CF1697:$CK1697,1),4.2,"")</f>
        <v/>
      </c>
      <c r="BS1697" t="str">
        <f>IF(CF1697&gt;LARGE(CG1697:$CK1697,1),5,"")</f>
        <v/>
      </c>
      <c r="BT1697" t="str">
        <f>IF(CG1697&gt;LARGE(CH1697:$CK1697,1),5.2,"")</f>
        <v/>
      </c>
      <c r="BU1697" t="str">
        <f>IF(CH1697&gt;LARGE(CI1697:$CK1697,1),6,"")</f>
        <v/>
      </c>
      <c r="BV1697" t="str">
        <f>IF(CI1697&gt;LARGE(CJ1697:$CK1697,1),6.2,"")</f>
        <v/>
      </c>
      <c r="BW1697" t="str">
        <f>IF(CJ1697&gt;LARGE(CK1697:$CK1697,1),7,"")</f>
        <v/>
      </c>
      <c r="BX1697" t="str">
        <f t="shared" si="442"/>
        <v/>
      </c>
      <c r="BY1697" s="36">
        <f t="shared" si="443"/>
        <v>0</v>
      </c>
      <c r="BZ1697" s="36">
        <f t="shared" si="444"/>
        <v>0</v>
      </c>
      <c r="CA1697">
        <f t="shared" si="445"/>
        <v>0</v>
      </c>
      <c r="CB1697" s="36">
        <f t="shared" si="446"/>
        <v>0</v>
      </c>
      <c r="CC1697">
        <f t="shared" si="447"/>
        <v>0</v>
      </c>
      <c r="CD1697" s="36">
        <f t="shared" si="448"/>
        <v>0</v>
      </c>
      <c r="CE1697">
        <f t="shared" si="449"/>
        <v>0</v>
      </c>
      <c r="CF1697" s="36">
        <f t="shared" si="450"/>
        <v>0</v>
      </c>
      <c r="CG1697">
        <f t="shared" si="451"/>
        <v>0</v>
      </c>
      <c r="CH1697" s="36">
        <f t="shared" si="452"/>
        <v>0</v>
      </c>
      <c r="CI1697">
        <f t="shared" si="453"/>
        <v>0</v>
      </c>
      <c r="CJ1697" s="36">
        <f t="shared" si="454"/>
        <v>0</v>
      </c>
      <c r="CK1697">
        <f t="shared" si="455"/>
        <v>0</v>
      </c>
      <c r="DG1697" s="70">
        <f t="shared" si="456"/>
        <v>0</v>
      </c>
      <c r="DH1697" t="str">
        <f t="shared" si="457"/>
        <v/>
      </c>
    </row>
    <row r="1698" spans="1:112" x14ac:dyDescent="0.25">
      <c r="A1698" s="23">
        <v>114982</v>
      </c>
      <c r="B1698" s="24" t="s">
        <v>2194</v>
      </c>
      <c r="C1698" s="24" t="s">
        <v>255</v>
      </c>
      <c r="D1698" s="25" t="s">
        <v>2116</v>
      </c>
      <c r="E1698" s="26"/>
      <c r="F1698" s="27"/>
      <c r="G1698" s="27"/>
      <c r="H1698" s="27"/>
      <c r="I1698" s="27"/>
      <c r="J1698" s="27"/>
      <c r="K1698" s="27"/>
      <c r="L1698" s="27"/>
      <c r="M1698" s="27">
        <v>7</v>
      </c>
      <c r="N1698" s="26">
        <v>7</v>
      </c>
      <c r="O1698" s="27">
        <v>7</v>
      </c>
      <c r="P1698" s="27">
        <v>7</v>
      </c>
      <c r="Q1698" s="28"/>
      <c r="R1698" s="28"/>
      <c r="S1698" s="28"/>
      <c r="T1698" s="29"/>
      <c r="U1698" s="28"/>
      <c r="V1698" s="30" t="s">
        <v>113</v>
      </c>
      <c r="W1698" s="30" t="s">
        <v>113</v>
      </c>
      <c r="X1698" s="30">
        <v>3</v>
      </c>
      <c r="Y1698" s="30" t="s">
        <v>113</v>
      </c>
      <c r="Z1698" s="30">
        <v>5</v>
      </c>
      <c r="AA1698" s="30">
        <v>6</v>
      </c>
      <c r="AB1698" s="30">
        <v>7</v>
      </c>
      <c r="AC1698" s="30" t="s">
        <v>113</v>
      </c>
      <c r="AD1698" s="30" t="s">
        <v>113</v>
      </c>
      <c r="AE1698" s="30" t="s">
        <v>113</v>
      </c>
      <c r="AF1698" s="30" t="s">
        <v>113</v>
      </c>
      <c r="AG1698" s="30" t="s">
        <v>113</v>
      </c>
      <c r="AH1698" s="30" t="s">
        <v>113</v>
      </c>
      <c r="AI1698" s="30" t="s">
        <v>113</v>
      </c>
      <c r="AJ1698" s="30" t="s">
        <v>113</v>
      </c>
      <c r="AK1698" s="30" t="s">
        <v>113</v>
      </c>
      <c r="AL1698" s="30" t="s">
        <v>113</v>
      </c>
      <c r="AM1698" s="30">
        <v>0</v>
      </c>
      <c r="AN1698" s="30">
        <v>24</v>
      </c>
      <c r="AO1698" s="30">
        <v>0</v>
      </c>
      <c r="AP1698" s="30">
        <v>7</v>
      </c>
      <c r="AQ1698" s="31">
        <v>7</v>
      </c>
      <c r="AR1698" s="31">
        <v>7</v>
      </c>
      <c r="AS1698" s="31">
        <v>7</v>
      </c>
      <c r="AT1698" s="32">
        <v>0</v>
      </c>
      <c r="AU1698" s="32">
        <v>0</v>
      </c>
      <c r="AV1698" s="32">
        <v>0</v>
      </c>
      <c r="AW1698" s="32">
        <v>0</v>
      </c>
      <c r="AX1698" s="32">
        <v>0</v>
      </c>
      <c r="AY1698" s="32">
        <v>0</v>
      </c>
      <c r="AZ1698" s="32">
        <v>0</v>
      </c>
      <c r="BA1698" s="32">
        <v>0</v>
      </c>
      <c r="BB1698" s="32">
        <v>0</v>
      </c>
      <c r="BC1698" s="32">
        <v>0</v>
      </c>
      <c r="BD1698" s="33">
        <v>7.2</v>
      </c>
      <c r="BE1698" s="33">
        <v>7.2</v>
      </c>
      <c r="BF1698" s="33">
        <v>7.2</v>
      </c>
      <c r="BG1698" s="33">
        <v>7.2</v>
      </c>
      <c r="BH1698" s="33">
        <v>7.2</v>
      </c>
      <c r="BI1698" s="33">
        <v>7.2</v>
      </c>
      <c r="BJ1698" s="34" t="s">
        <v>113</v>
      </c>
      <c r="BK1698" s="35" t="s">
        <v>113</v>
      </c>
      <c r="BL1698" t="str">
        <f>IF(BY1698&gt;LARGE(BZ1698:$CK1698,1),1,"")</f>
        <v/>
      </c>
      <c r="BM1698" t="str">
        <f>IF(BZ1698&gt;LARGE(CA1698:$CK1698,1),2,"")</f>
        <v/>
      </c>
      <c r="BN1698" t="str">
        <f>IF(CA1698&gt;LARGE(CB1698:$CK1698,1),2.2,"")</f>
        <v/>
      </c>
      <c r="BO1698" t="str">
        <f>IF(CB1698&gt;LARGE(CC1698:$CK1698,1),3,"")</f>
        <v/>
      </c>
      <c r="BP1698" t="str">
        <f>IF(CC1698&gt;LARGE(CD1698:$CK1698,1),3.2,"")</f>
        <v/>
      </c>
      <c r="BQ1698" t="str">
        <f>IF(CD1698&gt;LARGE(CE1698:$CK1698,1),4,"")</f>
        <v/>
      </c>
      <c r="BR1698" t="str">
        <f>IF(CE1698&gt;LARGE(CF1698:$CK1698,1),4.2,"")</f>
        <v/>
      </c>
      <c r="BS1698" t="str">
        <f>IF(CF1698&gt;LARGE(CG1698:$CK1698,1),5,"")</f>
        <v/>
      </c>
      <c r="BT1698" t="str">
        <f>IF(CG1698&gt;LARGE(CH1698:$CK1698,1),5.2,"")</f>
        <v/>
      </c>
      <c r="BU1698" t="str">
        <f>IF(CH1698&gt;LARGE(CI1698:$CK1698,1),6,"")</f>
        <v/>
      </c>
      <c r="BV1698" t="str">
        <f>IF(CI1698&gt;LARGE(CJ1698:$CK1698,1),6.2,"")</f>
        <v/>
      </c>
      <c r="BW1698" t="str">
        <f>IF(CJ1698&gt;LARGE(CK1698:$CK1698,1),7,"")</f>
        <v/>
      </c>
      <c r="BX1698" t="str">
        <f t="shared" si="442"/>
        <v/>
      </c>
      <c r="BY1698" s="36">
        <f t="shared" si="443"/>
        <v>0</v>
      </c>
      <c r="BZ1698" s="36">
        <f t="shared" si="444"/>
        <v>0</v>
      </c>
      <c r="CA1698">
        <f t="shared" si="445"/>
        <v>0</v>
      </c>
      <c r="CB1698" s="36">
        <f t="shared" si="446"/>
        <v>0</v>
      </c>
      <c r="CC1698">
        <f t="shared" si="447"/>
        <v>0</v>
      </c>
      <c r="CD1698" s="36">
        <f t="shared" si="448"/>
        <v>0</v>
      </c>
      <c r="CE1698">
        <f t="shared" si="449"/>
        <v>0</v>
      </c>
      <c r="CF1698" s="36">
        <f t="shared" si="450"/>
        <v>0</v>
      </c>
      <c r="CG1698">
        <f t="shared" si="451"/>
        <v>0</v>
      </c>
      <c r="CH1698" s="36">
        <f t="shared" si="452"/>
        <v>0</v>
      </c>
      <c r="CI1698">
        <f t="shared" si="453"/>
        <v>0</v>
      </c>
      <c r="CJ1698" s="36">
        <f t="shared" si="454"/>
        <v>0</v>
      </c>
      <c r="CK1698">
        <f t="shared" si="455"/>
        <v>0</v>
      </c>
      <c r="DG1698" s="70">
        <f t="shared" si="456"/>
        <v>0</v>
      </c>
      <c r="DH1698" t="str">
        <f t="shared" si="457"/>
        <v/>
      </c>
    </row>
    <row r="1699" spans="1:112" x14ac:dyDescent="0.25">
      <c r="A1699" s="23">
        <v>153811</v>
      </c>
      <c r="B1699" s="24" t="s">
        <v>2195</v>
      </c>
      <c r="C1699" s="24" t="s">
        <v>2196</v>
      </c>
      <c r="D1699" s="25" t="s">
        <v>2116</v>
      </c>
      <c r="E1699" s="26"/>
      <c r="F1699" s="27"/>
      <c r="G1699" s="27"/>
      <c r="H1699" s="27"/>
      <c r="I1699" s="27"/>
      <c r="J1699" s="27"/>
      <c r="K1699" s="27"/>
      <c r="L1699" s="27"/>
      <c r="M1699" s="27"/>
      <c r="N1699" s="26"/>
      <c r="O1699" s="27"/>
      <c r="P1699" s="27"/>
      <c r="Q1699" s="28"/>
      <c r="R1699" s="28"/>
      <c r="S1699" s="28"/>
      <c r="T1699" s="29"/>
      <c r="U1699" s="28"/>
      <c r="V1699" s="30" t="s">
        <v>113</v>
      </c>
      <c r="W1699" s="30" t="s">
        <v>113</v>
      </c>
      <c r="X1699" s="30">
        <v>3</v>
      </c>
      <c r="Y1699" s="30" t="s">
        <v>113</v>
      </c>
      <c r="Z1699" s="30">
        <v>5</v>
      </c>
      <c r="AA1699" s="30">
        <v>6</v>
      </c>
      <c r="AB1699" s="30">
        <v>7</v>
      </c>
      <c r="AC1699" s="30" t="s">
        <v>113</v>
      </c>
      <c r="AD1699" s="30" t="s">
        <v>113</v>
      </c>
      <c r="AE1699" s="30" t="s">
        <v>113</v>
      </c>
      <c r="AF1699" s="30" t="s">
        <v>113</v>
      </c>
      <c r="AG1699" s="30" t="s">
        <v>113</v>
      </c>
      <c r="AH1699" s="30" t="s">
        <v>113</v>
      </c>
      <c r="AI1699" s="30" t="s">
        <v>113</v>
      </c>
      <c r="AJ1699" s="30" t="s">
        <v>113</v>
      </c>
      <c r="AK1699" s="30" t="s">
        <v>113</v>
      </c>
      <c r="AL1699" s="30" t="s">
        <v>113</v>
      </c>
      <c r="AM1699" s="30">
        <v>0</v>
      </c>
      <c r="AN1699" s="30">
        <v>24</v>
      </c>
      <c r="AO1699" s="30">
        <v>0</v>
      </c>
      <c r="AP1699" s="30">
        <v>7</v>
      </c>
      <c r="AQ1699" s="31" t="s">
        <v>113</v>
      </c>
      <c r="AR1699" s="31">
        <v>7</v>
      </c>
      <c r="AS1699" s="31">
        <v>7</v>
      </c>
      <c r="AT1699" s="32">
        <v>7.2</v>
      </c>
      <c r="AU1699" s="32">
        <v>7.2</v>
      </c>
      <c r="AV1699" s="32">
        <v>7.2</v>
      </c>
      <c r="AW1699" s="32">
        <v>0</v>
      </c>
      <c r="AX1699" s="32">
        <v>7.2</v>
      </c>
      <c r="AY1699" s="32">
        <v>7.2</v>
      </c>
      <c r="AZ1699" s="32">
        <v>7.2</v>
      </c>
      <c r="BA1699" s="32">
        <v>7.2</v>
      </c>
      <c r="BB1699" s="32">
        <v>0</v>
      </c>
      <c r="BC1699" s="32">
        <v>7.2</v>
      </c>
      <c r="BD1699" s="33">
        <v>7.2</v>
      </c>
      <c r="BE1699" s="33">
        <v>7.2</v>
      </c>
      <c r="BF1699" s="33">
        <v>7.2</v>
      </c>
      <c r="BG1699" s="33">
        <v>7.2</v>
      </c>
      <c r="BH1699" s="33">
        <v>7.2</v>
      </c>
      <c r="BI1699" s="33">
        <v>7.2</v>
      </c>
      <c r="BJ1699" s="34">
        <v>7.2</v>
      </c>
      <c r="BK1699" s="35">
        <v>7</v>
      </c>
      <c r="BL1699" t="str">
        <f>IF(BY1699&gt;LARGE(BZ1699:$CK1699,1),1,"")</f>
        <v/>
      </c>
      <c r="BM1699" t="str">
        <f>IF(BZ1699&gt;LARGE(CA1699:$CK1699,1),2,"")</f>
        <v/>
      </c>
      <c r="BN1699" t="str">
        <f>IF(CA1699&gt;LARGE(CB1699:$CK1699,1),2.2,"")</f>
        <v/>
      </c>
      <c r="BO1699" t="str">
        <f>IF(CB1699&gt;LARGE(CC1699:$CK1699,1),3,"")</f>
        <v/>
      </c>
      <c r="BP1699" t="str">
        <f>IF(CC1699&gt;LARGE(CD1699:$CK1699,1),3.2,"")</f>
        <v/>
      </c>
      <c r="BQ1699" t="str">
        <f>IF(CD1699&gt;LARGE(CE1699:$CK1699,1),4,"")</f>
        <v/>
      </c>
      <c r="BR1699" t="str">
        <f>IF(CE1699&gt;LARGE(CF1699:$CK1699,1),4.2,"")</f>
        <v/>
      </c>
      <c r="BS1699" t="str">
        <f>IF(CF1699&gt;LARGE(CG1699:$CK1699,1),5,"")</f>
        <v/>
      </c>
      <c r="BT1699" t="str">
        <f>IF(CG1699&gt;LARGE(CH1699:$CK1699,1),5.2,"")</f>
        <v/>
      </c>
      <c r="BU1699" t="str">
        <f>IF(CH1699&gt;LARGE(CI1699:$CK1699,1),6,"")</f>
        <v/>
      </c>
      <c r="BV1699" t="str">
        <f>IF(CI1699&gt;LARGE(CJ1699:$CK1699,1),6.2,"")</f>
        <v/>
      </c>
      <c r="BW1699" t="str">
        <f>IF(CJ1699&gt;LARGE(CK1699:$CK1699,1),7,"")</f>
        <v/>
      </c>
      <c r="BX1699">
        <f t="shared" si="442"/>
        <v>7.2</v>
      </c>
      <c r="BY1699" s="36">
        <f t="shared" si="443"/>
        <v>0</v>
      </c>
      <c r="BZ1699" s="36">
        <f t="shared" si="444"/>
        <v>0</v>
      </c>
      <c r="CA1699">
        <f t="shared" si="445"/>
        <v>0</v>
      </c>
      <c r="CB1699" s="36">
        <f t="shared" si="446"/>
        <v>0</v>
      </c>
      <c r="CC1699">
        <f t="shared" si="447"/>
        <v>0</v>
      </c>
      <c r="CD1699" s="36">
        <f t="shared" si="448"/>
        <v>0</v>
      </c>
      <c r="CE1699">
        <f t="shared" si="449"/>
        <v>0</v>
      </c>
      <c r="CF1699" s="36">
        <f t="shared" si="450"/>
        <v>0</v>
      </c>
      <c r="CG1699">
        <f t="shared" si="451"/>
        <v>0</v>
      </c>
      <c r="CH1699" s="36">
        <f t="shared" si="452"/>
        <v>0</v>
      </c>
      <c r="CI1699">
        <f t="shared" si="453"/>
        <v>0</v>
      </c>
      <c r="CJ1699" s="36">
        <f t="shared" si="454"/>
        <v>0</v>
      </c>
      <c r="CK1699">
        <f t="shared" si="455"/>
        <v>8</v>
      </c>
      <c r="DG1699" s="70">
        <f t="shared" si="456"/>
        <v>8</v>
      </c>
      <c r="DH1699">
        <f t="shared" si="457"/>
        <v>7</v>
      </c>
    </row>
    <row r="1700" spans="1:112" x14ac:dyDescent="0.25">
      <c r="A1700" s="23">
        <v>106912</v>
      </c>
      <c r="B1700" s="24" t="s">
        <v>2197</v>
      </c>
      <c r="C1700" s="24" t="s">
        <v>136</v>
      </c>
      <c r="D1700" s="25" t="s">
        <v>2116</v>
      </c>
      <c r="E1700" s="26">
        <v>7</v>
      </c>
      <c r="F1700" s="27">
        <v>7</v>
      </c>
      <c r="G1700" s="27">
        <v>6</v>
      </c>
      <c r="H1700" s="27">
        <v>6</v>
      </c>
      <c r="I1700" s="27">
        <v>6</v>
      </c>
      <c r="J1700" s="27"/>
      <c r="K1700" s="27">
        <v>5</v>
      </c>
      <c r="L1700" s="27">
        <v>5</v>
      </c>
      <c r="M1700" s="27">
        <v>5</v>
      </c>
      <c r="N1700" s="26">
        <v>5</v>
      </c>
      <c r="O1700" s="27">
        <v>5</v>
      </c>
      <c r="P1700" s="27">
        <v>5</v>
      </c>
      <c r="Q1700" s="28"/>
      <c r="R1700" s="28"/>
      <c r="S1700" s="28"/>
      <c r="T1700" s="29"/>
      <c r="U1700" s="28"/>
      <c r="V1700" s="30" t="s">
        <v>113</v>
      </c>
      <c r="W1700" s="30" t="s">
        <v>113</v>
      </c>
      <c r="X1700" s="30">
        <v>3</v>
      </c>
      <c r="Y1700" s="30" t="s">
        <v>113</v>
      </c>
      <c r="Z1700" s="30">
        <v>5</v>
      </c>
      <c r="AA1700" s="30">
        <v>6</v>
      </c>
      <c r="AB1700" s="30">
        <v>7</v>
      </c>
      <c r="AC1700" s="30" t="s">
        <v>113</v>
      </c>
      <c r="AD1700" s="30" t="s">
        <v>113</v>
      </c>
      <c r="AE1700" s="30" t="s">
        <v>113</v>
      </c>
      <c r="AF1700" s="30" t="s">
        <v>113</v>
      </c>
      <c r="AG1700" s="30" t="s">
        <v>113</v>
      </c>
      <c r="AH1700" s="30" t="s">
        <v>113</v>
      </c>
      <c r="AI1700" s="30" t="s">
        <v>113</v>
      </c>
      <c r="AJ1700" s="30" t="s">
        <v>113</v>
      </c>
      <c r="AK1700" s="30" t="s">
        <v>113</v>
      </c>
      <c r="AL1700" s="30" t="s">
        <v>113</v>
      </c>
      <c r="AM1700" s="30">
        <v>0</v>
      </c>
      <c r="AN1700" s="30">
        <v>24</v>
      </c>
      <c r="AO1700" s="30">
        <v>1</v>
      </c>
      <c r="AP1700" s="30">
        <v>6</v>
      </c>
      <c r="AQ1700" s="31">
        <v>5</v>
      </c>
      <c r="AR1700" s="31">
        <v>5</v>
      </c>
      <c r="AS1700" s="31">
        <v>5</v>
      </c>
      <c r="AT1700" s="32">
        <v>6</v>
      </c>
      <c r="AU1700" s="32">
        <v>6</v>
      </c>
      <c r="AV1700" s="32">
        <v>5</v>
      </c>
      <c r="AW1700" s="32">
        <v>5</v>
      </c>
      <c r="AX1700" s="32">
        <v>5</v>
      </c>
      <c r="AY1700" s="32">
        <v>5</v>
      </c>
      <c r="AZ1700" s="32">
        <v>5</v>
      </c>
      <c r="BA1700" s="32">
        <v>5</v>
      </c>
      <c r="BB1700" s="32">
        <v>5</v>
      </c>
      <c r="BC1700" s="32">
        <v>0</v>
      </c>
      <c r="BD1700" s="33">
        <v>7.2</v>
      </c>
      <c r="BE1700" s="33">
        <v>7.2</v>
      </c>
      <c r="BF1700" s="33">
        <v>7.2</v>
      </c>
      <c r="BG1700" s="33">
        <v>5</v>
      </c>
      <c r="BH1700" s="33">
        <v>5</v>
      </c>
      <c r="BI1700" s="33">
        <v>5</v>
      </c>
      <c r="BJ1700" s="34">
        <v>5</v>
      </c>
      <c r="BK1700" s="35">
        <v>5</v>
      </c>
      <c r="BL1700" t="str">
        <f>IF(BY1700&gt;LARGE(BZ1700:$CK1700,1),1,"")</f>
        <v/>
      </c>
      <c r="BM1700" t="str">
        <f>IF(BZ1700&gt;LARGE(CA1700:$CK1700,1),2,"")</f>
        <v/>
      </c>
      <c r="BN1700" t="str">
        <f>IF(CA1700&gt;LARGE(CB1700:$CK1700,1),2.2,"")</f>
        <v/>
      </c>
      <c r="BO1700" t="str">
        <f>IF(CB1700&gt;LARGE(CC1700:$CK1700,1),3,"")</f>
        <v/>
      </c>
      <c r="BP1700" t="str">
        <f>IF(CC1700&gt;LARGE(CD1700:$CK1700,1),3.2,"")</f>
        <v/>
      </c>
      <c r="BQ1700" t="str">
        <f>IF(CD1700&gt;LARGE(CE1700:$CK1700,1),4,"")</f>
        <v/>
      </c>
      <c r="BR1700" t="str">
        <f>IF(CE1700&gt;LARGE(CF1700:$CK1700,1),4.2,"")</f>
        <v/>
      </c>
      <c r="BS1700">
        <f>IF(CF1700&gt;LARGE(CG1700:$CK1700,1),5,"")</f>
        <v>5</v>
      </c>
      <c r="BT1700" t="str">
        <f>IF(CG1700&gt;LARGE(CH1700:$CK1700,1),5.2,"")</f>
        <v/>
      </c>
      <c r="BU1700">
        <f>IF(CH1700&gt;LARGE(CI1700:$CK1700,1),6,"")</f>
        <v>6</v>
      </c>
      <c r="BV1700" t="str">
        <f>IF(CI1700&gt;LARGE(CJ1700:$CK1700,1),6.2,"")</f>
        <v/>
      </c>
      <c r="BW1700" t="str">
        <f>IF(CJ1700&gt;LARGE(CK1700:$CK1700,1),7,"")</f>
        <v/>
      </c>
      <c r="BX1700" t="str">
        <f t="shared" si="442"/>
        <v/>
      </c>
      <c r="BY1700" s="36">
        <f t="shared" si="443"/>
        <v>0</v>
      </c>
      <c r="BZ1700" s="36">
        <f t="shared" si="444"/>
        <v>0</v>
      </c>
      <c r="CA1700">
        <f t="shared" si="445"/>
        <v>0</v>
      </c>
      <c r="CB1700" s="36">
        <f t="shared" si="446"/>
        <v>0</v>
      </c>
      <c r="CC1700">
        <f t="shared" si="447"/>
        <v>0</v>
      </c>
      <c r="CD1700" s="36">
        <f t="shared" si="448"/>
        <v>0</v>
      </c>
      <c r="CE1700">
        <f t="shared" si="449"/>
        <v>0</v>
      </c>
      <c r="CF1700" s="36">
        <f t="shared" si="450"/>
        <v>7</v>
      </c>
      <c r="CG1700">
        <f t="shared" si="451"/>
        <v>0</v>
      </c>
      <c r="CH1700" s="36">
        <f t="shared" si="452"/>
        <v>2</v>
      </c>
      <c r="CI1700">
        <f t="shared" si="453"/>
        <v>0</v>
      </c>
      <c r="CJ1700" s="36">
        <f t="shared" si="454"/>
        <v>0</v>
      </c>
      <c r="CK1700">
        <f t="shared" si="455"/>
        <v>0</v>
      </c>
      <c r="DG1700" s="70">
        <f t="shared" si="456"/>
        <v>9</v>
      </c>
      <c r="DH1700" t="str">
        <f t="shared" si="457"/>
        <v/>
      </c>
    </row>
    <row r="1701" spans="1:112" x14ac:dyDescent="0.25">
      <c r="A1701" s="23">
        <v>114984</v>
      </c>
      <c r="B1701" s="24" t="s">
        <v>2198</v>
      </c>
      <c r="C1701" s="24" t="s">
        <v>395</v>
      </c>
      <c r="D1701" s="25" t="s">
        <v>2116</v>
      </c>
      <c r="E1701" s="26"/>
      <c r="F1701" s="27"/>
      <c r="G1701" s="27"/>
      <c r="H1701" s="27"/>
      <c r="I1701" s="27"/>
      <c r="J1701" s="27"/>
      <c r="K1701" s="27"/>
      <c r="L1701" s="27"/>
      <c r="M1701" s="27"/>
      <c r="N1701" s="26"/>
      <c r="O1701" s="27"/>
      <c r="P1701" s="27">
        <v>7</v>
      </c>
      <c r="Q1701" s="28"/>
      <c r="R1701" s="28"/>
      <c r="S1701" s="28"/>
      <c r="T1701" s="29"/>
      <c r="U1701" s="28"/>
      <c r="V1701" s="30" t="s">
        <v>113</v>
      </c>
      <c r="W1701" s="30" t="s">
        <v>113</v>
      </c>
      <c r="X1701" s="30">
        <v>3</v>
      </c>
      <c r="Y1701" s="30" t="s">
        <v>113</v>
      </c>
      <c r="Z1701" s="30">
        <v>5</v>
      </c>
      <c r="AA1701" s="30">
        <v>6</v>
      </c>
      <c r="AB1701" s="30">
        <v>7</v>
      </c>
      <c r="AC1701" s="30" t="s">
        <v>113</v>
      </c>
      <c r="AD1701" s="30" t="s">
        <v>113</v>
      </c>
      <c r="AE1701" s="30" t="s">
        <v>113</v>
      </c>
      <c r="AF1701" s="30" t="s">
        <v>113</v>
      </c>
      <c r="AG1701" s="30" t="s">
        <v>113</v>
      </c>
      <c r="AH1701" s="30" t="s">
        <v>113</v>
      </c>
      <c r="AI1701" s="30" t="s">
        <v>113</v>
      </c>
      <c r="AJ1701" s="30" t="s">
        <v>113</v>
      </c>
      <c r="AK1701" s="30" t="s">
        <v>113</v>
      </c>
      <c r="AL1701" s="30" t="s">
        <v>113</v>
      </c>
      <c r="AM1701" s="30">
        <v>0</v>
      </c>
      <c r="AN1701" s="30">
        <v>24</v>
      </c>
      <c r="AO1701" s="30">
        <v>0</v>
      </c>
      <c r="AP1701" s="30">
        <v>7</v>
      </c>
      <c r="AQ1701" s="31">
        <v>7</v>
      </c>
      <c r="AR1701" s="31">
        <v>7</v>
      </c>
      <c r="AS1701" s="31">
        <v>7</v>
      </c>
      <c r="AT1701" s="32">
        <v>0</v>
      </c>
      <c r="AU1701" s="32">
        <v>0</v>
      </c>
      <c r="AV1701" s="32">
        <v>0</v>
      </c>
      <c r="AW1701" s="32">
        <v>0</v>
      </c>
      <c r="AX1701" s="32">
        <v>0</v>
      </c>
      <c r="AY1701" s="32">
        <v>0</v>
      </c>
      <c r="AZ1701" s="32">
        <v>0</v>
      </c>
      <c r="BA1701" s="32">
        <v>0</v>
      </c>
      <c r="BB1701" s="32">
        <v>0</v>
      </c>
      <c r="BC1701" s="32">
        <v>0</v>
      </c>
      <c r="BD1701" s="33">
        <v>7.2</v>
      </c>
      <c r="BE1701" s="33">
        <v>7.2</v>
      </c>
      <c r="BF1701" s="33">
        <v>7.2</v>
      </c>
      <c r="BG1701" s="33">
        <v>7.2</v>
      </c>
      <c r="BH1701" s="33">
        <v>7.2</v>
      </c>
      <c r="BI1701" s="33">
        <v>7.2</v>
      </c>
      <c r="BJ1701" s="34" t="s">
        <v>113</v>
      </c>
      <c r="BK1701" s="35" t="s">
        <v>113</v>
      </c>
      <c r="BL1701" t="str">
        <f>IF(BY1701&gt;LARGE(BZ1701:$CK1701,1),1,"")</f>
        <v/>
      </c>
      <c r="BM1701" t="str">
        <f>IF(BZ1701&gt;LARGE(CA1701:$CK1701,1),2,"")</f>
        <v/>
      </c>
      <c r="BN1701" t="str">
        <f>IF(CA1701&gt;LARGE(CB1701:$CK1701,1),2.2,"")</f>
        <v/>
      </c>
      <c r="BO1701" t="str">
        <f>IF(CB1701&gt;LARGE(CC1701:$CK1701,1),3,"")</f>
        <v/>
      </c>
      <c r="BP1701" t="str">
        <f>IF(CC1701&gt;LARGE(CD1701:$CK1701,1),3.2,"")</f>
        <v/>
      </c>
      <c r="BQ1701" t="str">
        <f>IF(CD1701&gt;LARGE(CE1701:$CK1701,1),4,"")</f>
        <v/>
      </c>
      <c r="BR1701" t="str">
        <f>IF(CE1701&gt;LARGE(CF1701:$CK1701,1),4.2,"")</f>
        <v/>
      </c>
      <c r="BS1701" t="str">
        <f>IF(CF1701&gt;LARGE(CG1701:$CK1701,1),5,"")</f>
        <v/>
      </c>
      <c r="BT1701" t="str">
        <f>IF(CG1701&gt;LARGE(CH1701:$CK1701,1),5.2,"")</f>
        <v/>
      </c>
      <c r="BU1701" t="str">
        <f>IF(CH1701&gt;LARGE(CI1701:$CK1701,1),6,"")</f>
        <v/>
      </c>
      <c r="BV1701" t="str">
        <f>IF(CI1701&gt;LARGE(CJ1701:$CK1701,1),6.2,"")</f>
        <v/>
      </c>
      <c r="BW1701" t="str">
        <f>IF(CJ1701&gt;LARGE(CK1701:$CK1701,1),7,"")</f>
        <v/>
      </c>
      <c r="BX1701" t="str">
        <f t="shared" si="442"/>
        <v/>
      </c>
      <c r="BY1701" s="36">
        <f t="shared" si="443"/>
        <v>0</v>
      </c>
      <c r="BZ1701" s="36">
        <f t="shared" si="444"/>
        <v>0</v>
      </c>
      <c r="CA1701">
        <f t="shared" si="445"/>
        <v>0</v>
      </c>
      <c r="CB1701" s="36">
        <f t="shared" si="446"/>
        <v>0</v>
      </c>
      <c r="CC1701">
        <f t="shared" si="447"/>
        <v>0</v>
      </c>
      <c r="CD1701" s="36">
        <f t="shared" si="448"/>
        <v>0</v>
      </c>
      <c r="CE1701">
        <f t="shared" si="449"/>
        <v>0</v>
      </c>
      <c r="CF1701" s="36">
        <f t="shared" si="450"/>
        <v>0</v>
      </c>
      <c r="CG1701">
        <f t="shared" si="451"/>
        <v>0</v>
      </c>
      <c r="CH1701" s="36">
        <f t="shared" si="452"/>
        <v>0</v>
      </c>
      <c r="CI1701">
        <f t="shared" si="453"/>
        <v>0</v>
      </c>
      <c r="CJ1701" s="36">
        <f t="shared" si="454"/>
        <v>0</v>
      </c>
      <c r="CK1701">
        <f t="shared" si="455"/>
        <v>0</v>
      </c>
      <c r="DG1701" s="70">
        <f t="shared" si="456"/>
        <v>0</v>
      </c>
      <c r="DH1701" t="str">
        <f t="shared" si="457"/>
        <v/>
      </c>
    </row>
    <row r="1702" spans="1:112" x14ac:dyDescent="0.25">
      <c r="A1702" s="23">
        <v>128548</v>
      </c>
      <c r="B1702" s="24" t="s">
        <v>2199</v>
      </c>
      <c r="C1702" s="24" t="s">
        <v>565</v>
      </c>
      <c r="D1702" s="25" t="s">
        <v>2116</v>
      </c>
      <c r="E1702" s="26"/>
      <c r="F1702" s="27"/>
      <c r="G1702" s="27"/>
      <c r="H1702" s="27"/>
      <c r="I1702" s="27">
        <v>7</v>
      </c>
      <c r="J1702" s="27">
        <v>6</v>
      </c>
      <c r="K1702" s="27">
        <v>6</v>
      </c>
      <c r="L1702" s="27">
        <v>4</v>
      </c>
      <c r="M1702" s="27">
        <v>5</v>
      </c>
      <c r="N1702" s="26">
        <v>6</v>
      </c>
      <c r="O1702" s="27">
        <v>5</v>
      </c>
      <c r="P1702" s="27">
        <v>5</v>
      </c>
      <c r="Q1702" s="28"/>
      <c r="R1702" s="28"/>
      <c r="S1702" s="28"/>
      <c r="T1702" s="29"/>
      <c r="U1702" s="28"/>
      <c r="V1702" s="30" t="s">
        <v>113</v>
      </c>
      <c r="W1702" s="30" t="s">
        <v>113</v>
      </c>
      <c r="X1702" s="30">
        <v>3</v>
      </c>
      <c r="Y1702" s="30" t="s">
        <v>113</v>
      </c>
      <c r="Z1702" s="30">
        <v>5</v>
      </c>
      <c r="AA1702" s="30">
        <v>6</v>
      </c>
      <c r="AB1702" s="30">
        <v>7</v>
      </c>
      <c r="AC1702" s="30" t="s">
        <v>113</v>
      </c>
      <c r="AD1702" s="30" t="s">
        <v>113</v>
      </c>
      <c r="AE1702" s="30" t="s">
        <v>113</v>
      </c>
      <c r="AF1702" s="30" t="s">
        <v>113</v>
      </c>
      <c r="AG1702" s="30" t="s">
        <v>113</v>
      </c>
      <c r="AH1702" s="30" t="s">
        <v>113</v>
      </c>
      <c r="AI1702" s="30" t="s">
        <v>113</v>
      </c>
      <c r="AJ1702" s="30" t="s">
        <v>113</v>
      </c>
      <c r="AK1702" s="30" t="s">
        <v>113</v>
      </c>
      <c r="AL1702" s="30" t="s">
        <v>113</v>
      </c>
      <c r="AM1702" s="30">
        <v>0</v>
      </c>
      <c r="AN1702" s="30">
        <v>24</v>
      </c>
      <c r="AO1702" s="30">
        <v>1</v>
      </c>
      <c r="AP1702" s="30">
        <v>6</v>
      </c>
      <c r="AQ1702" s="31">
        <v>5</v>
      </c>
      <c r="AR1702" s="31">
        <v>5</v>
      </c>
      <c r="AS1702" s="31">
        <v>5</v>
      </c>
      <c r="AT1702" s="32">
        <v>5</v>
      </c>
      <c r="AU1702" s="32">
        <v>5</v>
      </c>
      <c r="AV1702" s="32">
        <v>5</v>
      </c>
      <c r="AW1702" s="32">
        <v>5</v>
      </c>
      <c r="AX1702" s="32">
        <v>5</v>
      </c>
      <c r="AY1702" s="32">
        <v>5</v>
      </c>
      <c r="AZ1702" s="32">
        <v>5</v>
      </c>
      <c r="BA1702" s="32">
        <v>5</v>
      </c>
      <c r="BB1702" s="32">
        <v>5</v>
      </c>
      <c r="BC1702" s="32">
        <v>5</v>
      </c>
      <c r="BD1702" s="33">
        <v>7.2</v>
      </c>
      <c r="BE1702" s="33">
        <v>5</v>
      </c>
      <c r="BF1702" s="33">
        <v>5</v>
      </c>
      <c r="BG1702" s="33">
        <v>5</v>
      </c>
      <c r="BH1702" s="33">
        <v>5</v>
      </c>
      <c r="BI1702" s="33">
        <v>5</v>
      </c>
      <c r="BJ1702" s="34">
        <v>5</v>
      </c>
      <c r="BK1702" s="35">
        <v>5</v>
      </c>
      <c r="BL1702" t="str">
        <f>IF(BY1702&gt;LARGE(BZ1702:$CK1702,1),1,"")</f>
        <v/>
      </c>
      <c r="BM1702" t="str">
        <f>IF(BZ1702&gt;LARGE(CA1702:$CK1702,1),2,"")</f>
        <v/>
      </c>
      <c r="BN1702" t="str">
        <f>IF(CA1702&gt;LARGE(CB1702:$CK1702,1),2.2,"")</f>
        <v/>
      </c>
      <c r="BO1702" t="str">
        <f>IF(CB1702&gt;LARGE(CC1702:$CK1702,1),3,"")</f>
        <v/>
      </c>
      <c r="BP1702" t="str">
        <f>IF(CC1702&gt;LARGE(CD1702:$CK1702,1),3.2,"")</f>
        <v/>
      </c>
      <c r="BQ1702" t="str">
        <f>IF(CD1702&gt;LARGE(CE1702:$CK1702,1),4,"")</f>
        <v/>
      </c>
      <c r="BR1702" t="str">
        <f>IF(CE1702&gt;LARGE(CF1702:$CK1702,1),4.2,"")</f>
        <v/>
      </c>
      <c r="BS1702">
        <f>IF(CF1702&gt;LARGE(CG1702:$CK1702,1),5,"")</f>
        <v>5</v>
      </c>
      <c r="BT1702" t="str">
        <f>IF(CG1702&gt;LARGE(CH1702:$CK1702,1),5.2,"")</f>
        <v/>
      </c>
      <c r="BU1702" t="str">
        <f>IF(CH1702&gt;LARGE(CI1702:$CK1702,1),6,"")</f>
        <v/>
      </c>
      <c r="BV1702" t="str">
        <f>IF(CI1702&gt;LARGE(CJ1702:$CK1702,1),6.2,"")</f>
        <v/>
      </c>
      <c r="BW1702" t="str">
        <f>IF(CJ1702&gt;LARGE(CK1702:$CK1702,1),7,"")</f>
        <v/>
      </c>
      <c r="BX1702" t="str">
        <f t="shared" si="442"/>
        <v/>
      </c>
      <c r="BY1702" s="36">
        <f t="shared" si="443"/>
        <v>0</v>
      </c>
      <c r="BZ1702" s="36">
        <f t="shared" si="444"/>
        <v>0</v>
      </c>
      <c r="CA1702">
        <f t="shared" si="445"/>
        <v>0</v>
      </c>
      <c r="CB1702" s="36">
        <f t="shared" si="446"/>
        <v>0</v>
      </c>
      <c r="CC1702">
        <f t="shared" si="447"/>
        <v>0</v>
      </c>
      <c r="CD1702" s="36">
        <f t="shared" si="448"/>
        <v>0</v>
      </c>
      <c r="CE1702">
        <f t="shared" si="449"/>
        <v>0</v>
      </c>
      <c r="CF1702" s="36">
        <f t="shared" si="450"/>
        <v>10</v>
      </c>
      <c r="CG1702">
        <f t="shared" si="451"/>
        <v>0</v>
      </c>
      <c r="CH1702" s="36">
        <f t="shared" si="452"/>
        <v>0</v>
      </c>
      <c r="CI1702">
        <f t="shared" si="453"/>
        <v>0</v>
      </c>
      <c r="CJ1702" s="36">
        <f t="shared" si="454"/>
        <v>0</v>
      </c>
      <c r="CK1702">
        <f t="shared" si="455"/>
        <v>0</v>
      </c>
      <c r="DG1702" s="70">
        <f t="shared" si="456"/>
        <v>10</v>
      </c>
      <c r="DH1702" t="str">
        <f t="shared" si="457"/>
        <v/>
      </c>
    </row>
    <row r="1703" spans="1:112" x14ac:dyDescent="0.25">
      <c r="A1703" s="23">
        <v>33864</v>
      </c>
      <c r="B1703" s="24" t="s">
        <v>2200</v>
      </c>
      <c r="C1703" s="24" t="s">
        <v>652</v>
      </c>
      <c r="D1703" s="25" t="s">
        <v>2116</v>
      </c>
      <c r="E1703" s="26">
        <v>3</v>
      </c>
      <c r="F1703" s="27">
        <v>3</v>
      </c>
      <c r="G1703" s="27">
        <v>2</v>
      </c>
      <c r="H1703" s="27">
        <v>3</v>
      </c>
      <c r="I1703" s="27">
        <v>4</v>
      </c>
      <c r="J1703" s="27">
        <v>4</v>
      </c>
      <c r="K1703" s="27">
        <v>6</v>
      </c>
      <c r="L1703" s="27" t="s">
        <v>2122</v>
      </c>
      <c r="M1703" s="27">
        <v>7</v>
      </c>
      <c r="N1703" s="26">
        <v>7</v>
      </c>
      <c r="O1703" s="27">
        <v>7</v>
      </c>
      <c r="P1703" s="27">
        <v>7</v>
      </c>
      <c r="Q1703" s="28"/>
      <c r="R1703" s="28"/>
      <c r="S1703" s="28"/>
      <c r="T1703" s="29"/>
      <c r="U1703" s="28"/>
      <c r="V1703" s="30" t="s">
        <v>113</v>
      </c>
      <c r="W1703" s="30" t="s">
        <v>113</v>
      </c>
      <c r="X1703" s="30">
        <v>3</v>
      </c>
      <c r="Y1703" s="30" t="s">
        <v>113</v>
      </c>
      <c r="Z1703" s="30">
        <v>5</v>
      </c>
      <c r="AA1703" s="30">
        <v>6</v>
      </c>
      <c r="AB1703" s="30">
        <v>7</v>
      </c>
      <c r="AC1703" s="30" t="s">
        <v>113</v>
      </c>
      <c r="AD1703" s="30" t="s">
        <v>113</v>
      </c>
      <c r="AE1703" s="30" t="s">
        <v>113</v>
      </c>
      <c r="AF1703" s="30" t="s">
        <v>113</v>
      </c>
      <c r="AG1703" s="30" t="s">
        <v>113</v>
      </c>
      <c r="AH1703" s="30" t="s">
        <v>113</v>
      </c>
      <c r="AI1703" s="30" t="s">
        <v>113</v>
      </c>
      <c r="AJ1703" s="30" t="s">
        <v>113</v>
      </c>
      <c r="AK1703" s="30" t="s">
        <v>113</v>
      </c>
      <c r="AL1703" s="30" t="s">
        <v>113</v>
      </c>
      <c r="AM1703" s="30">
        <v>0</v>
      </c>
      <c r="AN1703" s="30">
        <v>24</v>
      </c>
      <c r="AO1703" s="30">
        <v>0</v>
      </c>
      <c r="AP1703" s="30">
        <v>7</v>
      </c>
      <c r="AQ1703" s="31">
        <v>7</v>
      </c>
      <c r="AR1703" s="31">
        <v>7</v>
      </c>
      <c r="AS1703" s="31">
        <v>7</v>
      </c>
      <c r="AT1703" s="32">
        <v>7.1</v>
      </c>
      <c r="AU1703" s="32">
        <v>0</v>
      </c>
      <c r="AV1703" s="32">
        <v>7.1</v>
      </c>
      <c r="AW1703" s="32">
        <v>7.1</v>
      </c>
      <c r="AX1703" s="32">
        <v>0</v>
      </c>
      <c r="AY1703" s="32">
        <v>0</v>
      </c>
      <c r="AZ1703" s="32">
        <v>0</v>
      </c>
      <c r="BA1703" s="32">
        <v>7.1</v>
      </c>
      <c r="BB1703" s="32">
        <v>7.1</v>
      </c>
      <c r="BC1703" s="32">
        <v>7.1</v>
      </c>
      <c r="BD1703" s="33">
        <v>7.2</v>
      </c>
      <c r="BE1703" s="33">
        <v>7.2</v>
      </c>
      <c r="BF1703" s="33">
        <v>7.2</v>
      </c>
      <c r="BG1703" s="33">
        <v>7.2</v>
      </c>
      <c r="BH1703" s="33">
        <v>7.1</v>
      </c>
      <c r="BI1703" s="33">
        <v>7.1</v>
      </c>
      <c r="BJ1703" s="34">
        <v>7</v>
      </c>
      <c r="BK1703" s="35">
        <v>7</v>
      </c>
      <c r="BL1703" t="str">
        <f>IF(BY1703&gt;LARGE(BZ1703:$CK1703,1),1,"")</f>
        <v/>
      </c>
      <c r="BM1703" t="str">
        <f>IF(BZ1703&gt;LARGE(CA1703:$CK1703,1),2,"")</f>
        <v/>
      </c>
      <c r="BN1703" t="str">
        <f>IF(CA1703&gt;LARGE(CB1703:$CK1703,1),2.2,"")</f>
        <v/>
      </c>
      <c r="BO1703" t="str">
        <f>IF(CB1703&gt;LARGE(CC1703:$CK1703,1),3,"")</f>
        <v/>
      </c>
      <c r="BP1703" t="str">
        <f>IF(CC1703&gt;LARGE(CD1703:$CK1703,1),3.2,"")</f>
        <v/>
      </c>
      <c r="BQ1703" t="str">
        <f>IF(CD1703&gt;LARGE(CE1703:$CK1703,1),4,"")</f>
        <v/>
      </c>
      <c r="BR1703" t="str">
        <f>IF(CE1703&gt;LARGE(CF1703:$CK1703,1),4.2,"")</f>
        <v/>
      </c>
      <c r="BS1703" t="str">
        <f>IF(CF1703&gt;LARGE(CG1703:$CK1703,1),5,"")</f>
        <v/>
      </c>
      <c r="BT1703" t="str">
        <f>IF(CG1703&gt;LARGE(CH1703:$CK1703,1),5.2,"")</f>
        <v/>
      </c>
      <c r="BU1703" t="str">
        <f>IF(CH1703&gt;LARGE(CI1703:$CK1703,1),6,"")</f>
        <v/>
      </c>
      <c r="BV1703" t="str">
        <f>IF(CI1703&gt;LARGE(CJ1703:$CK1703,1),6.2,"")</f>
        <v/>
      </c>
      <c r="BW1703">
        <f>IF(CJ1703&gt;LARGE(CK1703:$CK1703,1),7,"")</f>
        <v>7</v>
      </c>
      <c r="BX1703" t="str">
        <f t="shared" si="442"/>
        <v/>
      </c>
      <c r="BY1703" s="36">
        <f t="shared" si="443"/>
        <v>0</v>
      </c>
      <c r="BZ1703" s="36">
        <f t="shared" si="444"/>
        <v>0</v>
      </c>
      <c r="CA1703">
        <f t="shared" si="445"/>
        <v>0</v>
      </c>
      <c r="CB1703" s="36">
        <f t="shared" si="446"/>
        <v>0</v>
      </c>
      <c r="CC1703">
        <f t="shared" si="447"/>
        <v>0</v>
      </c>
      <c r="CD1703" s="36">
        <f t="shared" si="448"/>
        <v>0</v>
      </c>
      <c r="CE1703">
        <f t="shared" si="449"/>
        <v>0</v>
      </c>
      <c r="CF1703" s="36">
        <f t="shared" si="450"/>
        <v>0</v>
      </c>
      <c r="CG1703">
        <f t="shared" si="451"/>
        <v>0</v>
      </c>
      <c r="CH1703" s="36">
        <f t="shared" si="452"/>
        <v>0</v>
      </c>
      <c r="CI1703">
        <f t="shared" si="453"/>
        <v>0</v>
      </c>
      <c r="CJ1703" s="36">
        <f t="shared" si="454"/>
        <v>6</v>
      </c>
      <c r="CK1703">
        <f t="shared" si="455"/>
        <v>0</v>
      </c>
      <c r="DG1703" s="70">
        <f t="shared" si="456"/>
        <v>6</v>
      </c>
      <c r="DH1703" t="str">
        <f t="shared" si="457"/>
        <v/>
      </c>
    </row>
    <row r="1704" spans="1:112" x14ac:dyDescent="0.25">
      <c r="A1704" s="41">
        <v>3743</v>
      </c>
      <c r="B1704" s="24" t="s">
        <v>1696</v>
      </c>
      <c r="C1704" s="24" t="s">
        <v>136</v>
      </c>
      <c r="D1704" s="25" t="s">
        <v>2116</v>
      </c>
      <c r="E1704" s="26"/>
      <c r="F1704" s="27"/>
      <c r="G1704" s="27">
        <v>6</v>
      </c>
      <c r="H1704" s="27"/>
      <c r="I1704" s="27">
        <v>7</v>
      </c>
      <c r="J1704" s="27">
        <v>6</v>
      </c>
      <c r="K1704" s="27">
        <v>7</v>
      </c>
      <c r="L1704" s="27">
        <v>7</v>
      </c>
      <c r="M1704" s="27">
        <v>7</v>
      </c>
      <c r="N1704" s="26">
        <v>7</v>
      </c>
      <c r="O1704" s="27">
        <v>7</v>
      </c>
      <c r="P1704" s="27">
        <v>6</v>
      </c>
      <c r="Q1704" s="28"/>
      <c r="R1704" s="28"/>
      <c r="S1704" s="28"/>
      <c r="T1704" s="29"/>
      <c r="U1704" s="28"/>
      <c r="V1704" s="30" t="s">
        <v>113</v>
      </c>
      <c r="W1704" s="30" t="s">
        <v>113</v>
      </c>
      <c r="X1704" s="30">
        <v>3</v>
      </c>
      <c r="Y1704" s="30" t="s">
        <v>113</v>
      </c>
      <c r="Z1704" s="30">
        <v>5</v>
      </c>
      <c r="AA1704" s="30">
        <v>6</v>
      </c>
      <c r="AB1704" s="30">
        <v>7</v>
      </c>
      <c r="AC1704" s="30" t="s">
        <v>113</v>
      </c>
      <c r="AD1704" s="30" t="s">
        <v>113</v>
      </c>
      <c r="AE1704" s="30" t="s">
        <v>113</v>
      </c>
      <c r="AF1704" s="30" t="s">
        <v>113</v>
      </c>
      <c r="AG1704" s="30" t="s">
        <v>113</v>
      </c>
      <c r="AH1704" s="30" t="s">
        <v>113</v>
      </c>
      <c r="AI1704" s="30" t="s">
        <v>113</v>
      </c>
      <c r="AJ1704" s="30" t="s">
        <v>113</v>
      </c>
      <c r="AK1704" s="30" t="s">
        <v>113</v>
      </c>
      <c r="AL1704" s="30" t="s">
        <v>113</v>
      </c>
      <c r="AM1704" s="30">
        <v>0</v>
      </c>
      <c r="AN1704" s="30">
        <v>24</v>
      </c>
      <c r="AO1704" s="30">
        <v>0</v>
      </c>
      <c r="AP1704" s="30">
        <v>7</v>
      </c>
      <c r="AQ1704" s="31">
        <v>6</v>
      </c>
      <c r="AR1704" s="31">
        <v>6</v>
      </c>
      <c r="AS1704" s="31">
        <v>6</v>
      </c>
      <c r="AT1704" s="32">
        <v>6</v>
      </c>
      <c r="AU1704" s="32">
        <v>6</v>
      </c>
      <c r="AV1704" s="32">
        <v>6</v>
      </c>
      <c r="AW1704" s="32">
        <v>6</v>
      </c>
      <c r="AX1704" s="32">
        <v>0</v>
      </c>
      <c r="AY1704" s="32">
        <v>6</v>
      </c>
      <c r="AZ1704" s="32">
        <v>6</v>
      </c>
      <c r="BA1704" s="32">
        <v>6</v>
      </c>
      <c r="BB1704" s="32">
        <v>6</v>
      </c>
      <c r="BC1704" s="32">
        <v>0</v>
      </c>
      <c r="BD1704" s="33">
        <v>7.2</v>
      </c>
      <c r="BE1704" s="33">
        <v>7.2</v>
      </c>
      <c r="BF1704" s="33">
        <v>6</v>
      </c>
      <c r="BG1704" s="33">
        <v>6</v>
      </c>
      <c r="BH1704" s="33">
        <v>6</v>
      </c>
      <c r="BI1704" s="33">
        <v>6</v>
      </c>
      <c r="BJ1704" s="34">
        <v>6</v>
      </c>
      <c r="BK1704" s="35">
        <v>6</v>
      </c>
      <c r="BL1704" t="str">
        <f>IF(BY1704&gt;LARGE(BZ1704:$CK1704,1),1,"")</f>
        <v/>
      </c>
      <c r="BM1704" t="str">
        <f>IF(BZ1704&gt;LARGE(CA1704:$CK1704,1),2,"")</f>
        <v/>
      </c>
      <c r="BN1704" t="str">
        <f>IF(CA1704&gt;LARGE(CB1704:$CK1704,1),2.2,"")</f>
        <v/>
      </c>
      <c r="BO1704" t="str">
        <f>IF(CB1704&gt;LARGE(CC1704:$CK1704,1),3,"")</f>
        <v/>
      </c>
      <c r="BP1704" t="str">
        <f>IF(CC1704&gt;LARGE(CD1704:$CK1704,1),3.2,"")</f>
        <v/>
      </c>
      <c r="BQ1704" t="str">
        <f>IF(CD1704&gt;LARGE(CE1704:$CK1704,1),4,"")</f>
        <v/>
      </c>
      <c r="BR1704" t="str">
        <f>IF(CE1704&gt;LARGE(CF1704:$CK1704,1),4.2,"")</f>
        <v/>
      </c>
      <c r="BS1704" t="str">
        <f>IF(CF1704&gt;LARGE(CG1704:$CK1704,1),5,"")</f>
        <v/>
      </c>
      <c r="BT1704" t="str">
        <f>IF(CG1704&gt;LARGE(CH1704:$CK1704,1),5.2,"")</f>
        <v/>
      </c>
      <c r="BU1704">
        <f>IF(CH1704&gt;LARGE(CI1704:$CK1704,1),6,"")</f>
        <v>6</v>
      </c>
      <c r="BV1704" t="str">
        <f>IF(CI1704&gt;LARGE(CJ1704:$CK1704,1),6.2,"")</f>
        <v/>
      </c>
      <c r="BW1704" t="str">
        <f>IF(CJ1704&gt;LARGE(CK1704:$CK1704,1),7,"")</f>
        <v/>
      </c>
      <c r="BX1704" t="str">
        <f t="shared" si="442"/>
        <v/>
      </c>
      <c r="BY1704" s="36">
        <f t="shared" si="443"/>
        <v>0</v>
      </c>
      <c r="BZ1704" s="36">
        <f t="shared" si="444"/>
        <v>0</v>
      </c>
      <c r="CA1704">
        <f t="shared" si="445"/>
        <v>0</v>
      </c>
      <c r="CB1704" s="36">
        <f t="shared" si="446"/>
        <v>0</v>
      </c>
      <c r="CC1704">
        <f t="shared" si="447"/>
        <v>0</v>
      </c>
      <c r="CD1704" s="36">
        <f t="shared" si="448"/>
        <v>0</v>
      </c>
      <c r="CE1704">
        <f t="shared" si="449"/>
        <v>0</v>
      </c>
      <c r="CF1704" s="36">
        <f t="shared" si="450"/>
        <v>0</v>
      </c>
      <c r="CG1704">
        <f t="shared" si="451"/>
        <v>0</v>
      </c>
      <c r="CH1704" s="36">
        <f t="shared" si="452"/>
        <v>8</v>
      </c>
      <c r="CI1704">
        <f t="shared" si="453"/>
        <v>0</v>
      </c>
      <c r="CJ1704" s="36">
        <f t="shared" si="454"/>
        <v>0</v>
      </c>
      <c r="CK1704">
        <f t="shared" si="455"/>
        <v>0</v>
      </c>
      <c r="DG1704" s="70">
        <f t="shared" si="456"/>
        <v>8</v>
      </c>
      <c r="DH1704" t="str">
        <f t="shared" si="457"/>
        <v/>
      </c>
    </row>
    <row r="1705" spans="1:112" x14ac:dyDescent="0.25">
      <c r="A1705" s="23">
        <v>96698</v>
      </c>
      <c r="B1705" s="24" t="s">
        <v>2201</v>
      </c>
      <c r="C1705" s="24" t="s">
        <v>585</v>
      </c>
      <c r="D1705" s="25" t="s">
        <v>2116</v>
      </c>
      <c r="E1705" s="26"/>
      <c r="F1705" s="27"/>
      <c r="G1705" s="27"/>
      <c r="H1705" s="27"/>
      <c r="I1705" s="27"/>
      <c r="J1705" s="27"/>
      <c r="K1705" s="27"/>
      <c r="L1705" s="27"/>
      <c r="M1705" s="27"/>
      <c r="N1705" s="26"/>
      <c r="O1705" s="27"/>
      <c r="P1705" s="27">
        <v>5</v>
      </c>
      <c r="Q1705" s="28"/>
      <c r="R1705" s="28"/>
      <c r="S1705" s="28"/>
      <c r="T1705" s="29"/>
      <c r="U1705" s="28"/>
      <c r="V1705" s="30" t="s">
        <v>113</v>
      </c>
      <c r="W1705" s="30" t="s">
        <v>113</v>
      </c>
      <c r="X1705" s="30">
        <v>3</v>
      </c>
      <c r="Y1705" s="30" t="s">
        <v>113</v>
      </c>
      <c r="Z1705" s="30">
        <v>5</v>
      </c>
      <c r="AA1705" s="30">
        <v>6</v>
      </c>
      <c r="AB1705" s="30">
        <v>7</v>
      </c>
      <c r="AC1705" s="30" t="s">
        <v>113</v>
      </c>
      <c r="AD1705" s="30" t="s">
        <v>113</v>
      </c>
      <c r="AE1705" s="30" t="s">
        <v>113</v>
      </c>
      <c r="AF1705" s="30" t="s">
        <v>113</v>
      </c>
      <c r="AG1705" s="30" t="s">
        <v>113</v>
      </c>
      <c r="AH1705" s="30" t="s">
        <v>113</v>
      </c>
      <c r="AI1705" s="30" t="s">
        <v>113</v>
      </c>
      <c r="AJ1705" s="30" t="s">
        <v>113</v>
      </c>
      <c r="AK1705" s="30" t="s">
        <v>113</v>
      </c>
      <c r="AL1705" s="30" t="s">
        <v>113</v>
      </c>
      <c r="AM1705" s="30">
        <v>0</v>
      </c>
      <c r="AN1705" s="30">
        <v>24</v>
      </c>
      <c r="AO1705" s="30">
        <v>1</v>
      </c>
      <c r="AP1705" s="30">
        <v>6</v>
      </c>
      <c r="AQ1705" s="31">
        <v>5</v>
      </c>
      <c r="AR1705" s="31">
        <v>5</v>
      </c>
      <c r="AS1705" s="31">
        <v>5</v>
      </c>
      <c r="AT1705" s="32">
        <v>0</v>
      </c>
      <c r="AU1705" s="32">
        <v>0</v>
      </c>
      <c r="AV1705" s="32">
        <v>0</v>
      </c>
      <c r="AW1705" s="32">
        <v>0</v>
      </c>
      <c r="AX1705" s="32">
        <v>0</v>
      </c>
      <c r="AY1705" s="32">
        <v>0</v>
      </c>
      <c r="AZ1705" s="32">
        <v>0</v>
      </c>
      <c r="BA1705" s="32">
        <v>0</v>
      </c>
      <c r="BB1705" s="32">
        <v>0</v>
      </c>
      <c r="BC1705" s="32">
        <v>0</v>
      </c>
      <c r="BD1705" s="33">
        <v>7.2</v>
      </c>
      <c r="BE1705" s="33">
        <v>7.2</v>
      </c>
      <c r="BF1705" s="33">
        <v>7.2</v>
      </c>
      <c r="BG1705" s="33">
        <v>7.2</v>
      </c>
      <c r="BH1705" s="33">
        <v>7.2</v>
      </c>
      <c r="BI1705" s="33">
        <v>7.2</v>
      </c>
      <c r="BJ1705" s="34" t="s">
        <v>113</v>
      </c>
      <c r="BK1705" s="35" t="s">
        <v>113</v>
      </c>
      <c r="BL1705" t="str">
        <f>IF(BY1705&gt;LARGE(BZ1705:$CK1705,1),1,"")</f>
        <v/>
      </c>
      <c r="BM1705" t="str">
        <f>IF(BZ1705&gt;LARGE(CA1705:$CK1705,1),2,"")</f>
        <v/>
      </c>
      <c r="BN1705" t="str">
        <f>IF(CA1705&gt;LARGE(CB1705:$CK1705,1),2.2,"")</f>
        <v/>
      </c>
      <c r="BO1705" t="str">
        <f>IF(CB1705&gt;LARGE(CC1705:$CK1705,1),3,"")</f>
        <v/>
      </c>
      <c r="BP1705" t="str">
        <f>IF(CC1705&gt;LARGE(CD1705:$CK1705,1),3.2,"")</f>
        <v/>
      </c>
      <c r="BQ1705" t="str">
        <f>IF(CD1705&gt;LARGE(CE1705:$CK1705,1),4,"")</f>
        <v/>
      </c>
      <c r="BR1705" t="str">
        <f>IF(CE1705&gt;LARGE(CF1705:$CK1705,1),4.2,"")</f>
        <v/>
      </c>
      <c r="BS1705" t="str">
        <f>IF(CF1705&gt;LARGE(CG1705:$CK1705,1),5,"")</f>
        <v/>
      </c>
      <c r="BT1705" t="str">
        <f>IF(CG1705&gt;LARGE(CH1705:$CK1705,1),5.2,"")</f>
        <v/>
      </c>
      <c r="BU1705" t="str">
        <f>IF(CH1705&gt;LARGE(CI1705:$CK1705,1),6,"")</f>
        <v/>
      </c>
      <c r="BV1705" t="str">
        <f>IF(CI1705&gt;LARGE(CJ1705:$CK1705,1),6.2,"")</f>
        <v/>
      </c>
      <c r="BW1705" t="str">
        <f>IF(CJ1705&gt;LARGE(CK1705:$CK1705,1),7,"")</f>
        <v/>
      </c>
      <c r="BX1705" t="str">
        <f t="shared" si="442"/>
        <v/>
      </c>
      <c r="BY1705" s="36">
        <f t="shared" si="443"/>
        <v>0</v>
      </c>
      <c r="BZ1705" s="36">
        <f t="shared" si="444"/>
        <v>0</v>
      </c>
      <c r="CA1705">
        <f t="shared" si="445"/>
        <v>0</v>
      </c>
      <c r="CB1705" s="36">
        <f t="shared" si="446"/>
        <v>0</v>
      </c>
      <c r="CC1705">
        <f t="shared" si="447"/>
        <v>0</v>
      </c>
      <c r="CD1705" s="36">
        <f t="shared" si="448"/>
        <v>0</v>
      </c>
      <c r="CE1705">
        <f t="shared" si="449"/>
        <v>0</v>
      </c>
      <c r="CF1705" s="36">
        <f t="shared" si="450"/>
        <v>0</v>
      </c>
      <c r="CG1705">
        <f t="shared" si="451"/>
        <v>0</v>
      </c>
      <c r="CH1705" s="36">
        <f t="shared" si="452"/>
        <v>0</v>
      </c>
      <c r="CI1705">
        <f t="shared" si="453"/>
        <v>0</v>
      </c>
      <c r="CJ1705" s="36">
        <f t="shared" si="454"/>
        <v>0</v>
      </c>
      <c r="CK1705">
        <f t="shared" si="455"/>
        <v>0</v>
      </c>
      <c r="DG1705" s="70">
        <f t="shared" si="456"/>
        <v>0</v>
      </c>
      <c r="DH1705" t="str">
        <f t="shared" si="457"/>
        <v/>
      </c>
    </row>
    <row r="1706" spans="1:112" x14ac:dyDescent="0.25">
      <c r="A1706" s="23">
        <v>100179</v>
      </c>
      <c r="B1706" s="24" t="s">
        <v>2202</v>
      </c>
      <c r="C1706" s="24" t="s">
        <v>2203</v>
      </c>
      <c r="D1706" s="25" t="s">
        <v>2116</v>
      </c>
      <c r="E1706" s="26"/>
      <c r="F1706" s="27"/>
      <c r="G1706" s="27">
        <v>7</v>
      </c>
      <c r="H1706" s="27">
        <v>6</v>
      </c>
      <c r="I1706" s="27">
        <v>7</v>
      </c>
      <c r="J1706" s="27">
        <v>5</v>
      </c>
      <c r="K1706" s="27">
        <v>6</v>
      </c>
      <c r="L1706" s="27">
        <v>7</v>
      </c>
      <c r="M1706" s="27">
        <v>7</v>
      </c>
      <c r="N1706" s="26">
        <v>7</v>
      </c>
      <c r="O1706" s="27">
        <v>6</v>
      </c>
      <c r="P1706" s="27">
        <v>6</v>
      </c>
      <c r="Q1706" s="28"/>
      <c r="R1706" s="28"/>
      <c r="S1706" s="28"/>
      <c r="T1706" s="29"/>
      <c r="U1706" s="28"/>
      <c r="V1706" s="30" t="s">
        <v>113</v>
      </c>
      <c r="W1706" s="30" t="s">
        <v>113</v>
      </c>
      <c r="X1706" s="30">
        <v>3</v>
      </c>
      <c r="Y1706" s="30" t="s">
        <v>113</v>
      </c>
      <c r="Z1706" s="30">
        <v>5</v>
      </c>
      <c r="AA1706" s="30">
        <v>6</v>
      </c>
      <c r="AB1706" s="30">
        <v>7</v>
      </c>
      <c r="AC1706" s="30" t="s">
        <v>113</v>
      </c>
      <c r="AD1706" s="30" t="s">
        <v>113</v>
      </c>
      <c r="AE1706" s="30" t="s">
        <v>113</v>
      </c>
      <c r="AF1706" s="30" t="s">
        <v>113</v>
      </c>
      <c r="AG1706" s="30" t="s">
        <v>113</v>
      </c>
      <c r="AH1706" s="30" t="s">
        <v>113</v>
      </c>
      <c r="AI1706" s="30" t="s">
        <v>113</v>
      </c>
      <c r="AJ1706" s="30" t="s">
        <v>113</v>
      </c>
      <c r="AK1706" s="30" t="s">
        <v>113</v>
      </c>
      <c r="AL1706" s="30" t="s">
        <v>113</v>
      </c>
      <c r="AM1706" s="30">
        <v>0</v>
      </c>
      <c r="AN1706" s="30">
        <v>24</v>
      </c>
      <c r="AO1706" s="30">
        <v>0</v>
      </c>
      <c r="AP1706" s="30">
        <v>7</v>
      </c>
      <c r="AQ1706" s="31">
        <v>6</v>
      </c>
      <c r="AR1706" s="31">
        <v>6</v>
      </c>
      <c r="AS1706" s="31">
        <v>6</v>
      </c>
      <c r="AT1706" s="32">
        <v>6</v>
      </c>
      <c r="AU1706" s="32">
        <v>6</v>
      </c>
      <c r="AV1706" s="32">
        <v>6</v>
      </c>
      <c r="AW1706" s="32">
        <v>6</v>
      </c>
      <c r="AX1706" s="32">
        <v>0</v>
      </c>
      <c r="AY1706" s="32">
        <v>6</v>
      </c>
      <c r="AZ1706" s="32">
        <v>6</v>
      </c>
      <c r="BA1706" s="32">
        <v>6</v>
      </c>
      <c r="BB1706" s="32">
        <v>6</v>
      </c>
      <c r="BC1706" s="32">
        <v>0</v>
      </c>
      <c r="BD1706" s="33">
        <v>7.2</v>
      </c>
      <c r="BE1706" s="33">
        <v>7.2</v>
      </c>
      <c r="BF1706" s="33">
        <v>6</v>
      </c>
      <c r="BG1706" s="33">
        <v>6</v>
      </c>
      <c r="BH1706" s="33">
        <v>6</v>
      </c>
      <c r="BI1706" s="33">
        <v>6</v>
      </c>
      <c r="BJ1706" s="34">
        <v>6</v>
      </c>
      <c r="BK1706" s="35">
        <v>6</v>
      </c>
      <c r="BL1706" t="str">
        <f>IF(BY1706&gt;LARGE(BZ1706:$CK1706,1),1,"")</f>
        <v/>
      </c>
      <c r="BM1706" t="str">
        <f>IF(BZ1706&gt;LARGE(CA1706:$CK1706,1),2,"")</f>
        <v/>
      </c>
      <c r="BN1706" t="str">
        <f>IF(CA1706&gt;LARGE(CB1706:$CK1706,1),2.2,"")</f>
        <v/>
      </c>
      <c r="BO1706" t="str">
        <f>IF(CB1706&gt;LARGE(CC1706:$CK1706,1),3,"")</f>
        <v/>
      </c>
      <c r="BP1706" t="str">
        <f>IF(CC1706&gt;LARGE(CD1706:$CK1706,1),3.2,"")</f>
        <v/>
      </c>
      <c r="BQ1706" t="str">
        <f>IF(CD1706&gt;LARGE(CE1706:$CK1706,1),4,"")</f>
        <v/>
      </c>
      <c r="BR1706" t="str">
        <f>IF(CE1706&gt;LARGE(CF1706:$CK1706,1),4.2,"")</f>
        <v/>
      </c>
      <c r="BS1706" t="str">
        <f>IF(CF1706&gt;LARGE(CG1706:$CK1706,1),5,"")</f>
        <v/>
      </c>
      <c r="BT1706" t="str">
        <f>IF(CG1706&gt;LARGE(CH1706:$CK1706,1),5.2,"")</f>
        <v/>
      </c>
      <c r="BU1706">
        <f>IF(CH1706&gt;LARGE(CI1706:$CK1706,1),6,"")</f>
        <v>6</v>
      </c>
      <c r="BV1706" t="str">
        <f>IF(CI1706&gt;LARGE(CJ1706:$CK1706,1),6.2,"")</f>
        <v/>
      </c>
      <c r="BW1706" t="str">
        <f>IF(CJ1706&gt;LARGE(CK1706:$CK1706,1),7,"")</f>
        <v/>
      </c>
      <c r="BX1706" t="str">
        <f t="shared" si="442"/>
        <v/>
      </c>
      <c r="BY1706" s="36">
        <f t="shared" si="443"/>
        <v>0</v>
      </c>
      <c r="BZ1706" s="36">
        <f t="shared" si="444"/>
        <v>0</v>
      </c>
      <c r="CA1706">
        <f t="shared" si="445"/>
        <v>0</v>
      </c>
      <c r="CB1706" s="36">
        <f t="shared" si="446"/>
        <v>0</v>
      </c>
      <c r="CC1706">
        <f t="shared" si="447"/>
        <v>0</v>
      </c>
      <c r="CD1706" s="36">
        <f t="shared" si="448"/>
        <v>0</v>
      </c>
      <c r="CE1706">
        <f t="shared" si="449"/>
        <v>0</v>
      </c>
      <c r="CF1706" s="36">
        <f t="shared" si="450"/>
        <v>0</v>
      </c>
      <c r="CG1706">
        <f t="shared" si="451"/>
        <v>0</v>
      </c>
      <c r="CH1706" s="36">
        <f t="shared" si="452"/>
        <v>8</v>
      </c>
      <c r="CI1706">
        <f t="shared" si="453"/>
        <v>0</v>
      </c>
      <c r="CJ1706" s="36">
        <f t="shared" si="454"/>
        <v>0</v>
      </c>
      <c r="CK1706">
        <f t="shared" si="455"/>
        <v>0</v>
      </c>
      <c r="DG1706" s="70">
        <f t="shared" si="456"/>
        <v>8</v>
      </c>
      <c r="DH1706" t="str">
        <f t="shared" si="457"/>
        <v/>
      </c>
    </row>
    <row r="1707" spans="1:112" x14ac:dyDescent="0.25">
      <c r="A1707" s="23">
        <v>153812</v>
      </c>
      <c r="B1707" s="24" t="s">
        <v>2051</v>
      </c>
      <c r="C1707" s="24" t="s">
        <v>2204</v>
      </c>
      <c r="D1707" s="25" t="s">
        <v>2116</v>
      </c>
      <c r="E1707" s="26"/>
      <c r="F1707" s="27"/>
      <c r="G1707" s="27"/>
      <c r="H1707" s="27"/>
      <c r="I1707" s="27"/>
      <c r="J1707" s="27"/>
      <c r="K1707" s="27"/>
      <c r="L1707" s="27"/>
      <c r="M1707" s="27"/>
      <c r="N1707" s="26"/>
      <c r="O1707" s="27"/>
      <c r="P1707" s="27"/>
      <c r="Q1707" s="28"/>
      <c r="R1707" s="28"/>
      <c r="S1707" s="28"/>
      <c r="T1707" s="29"/>
      <c r="U1707" s="28"/>
      <c r="V1707" s="30" t="s">
        <v>113</v>
      </c>
      <c r="W1707" s="30" t="s">
        <v>113</v>
      </c>
      <c r="X1707" s="30">
        <v>3</v>
      </c>
      <c r="Y1707" s="30" t="s">
        <v>113</v>
      </c>
      <c r="Z1707" s="30">
        <v>5</v>
      </c>
      <c r="AA1707" s="30">
        <v>6</v>
      </c>
      <c r="AB1707" s="30">
        <v>7</v>
      </c>
      <c r="AC1707" s="30" t="s">
        <v>113</v>
      </c>
      <c r="AD1707" s="30" t="s">
        <v>113</v>
      </c>
      <c r="AE1707" s="30" t="s">
        <v>113</v>
      </c>
      <c r="AF1707" s="30" t="s">
        <v>113</v>
      </c>
      <c r="AG1707" s="30" t="s">
        <v>113</v>
      </c>
      <c r="AH1707" s="30" t="s">
        <v>113</v>
      </c>
      <c r="AI1707" s="30" t="s">
        <v>113</v>
      </c>
      <c r="AJ1707" s="30" t="s">
        <v>113</v>
      </c>
      <c r="AK1707" s="30" t="s">
        <v>113</v>
      </c>
      <c r="AL1707" s="30" t="s">
        <v>113</v>
      </c>
      <c r="AM1707" s="30">
        <v>0</v>
      </c>
      <c r="AN1707" s="30">
        <v>24</v>
      </c>
      <c r="AO1707" s="30">
        <v>0</v>
      </c>
      <c r="AP1707" s="30">
        <v>7</v>
      </c>
      <c r="AQ1707" s="31" t="s">
        <v>113</v>
      </c>
      <c r="AR1707" s="31">
        <v>7</v>
      </c>
      <c r="AS1707" s="31">
        <v>7</v>
      </c>
      <c r="AT1707" s="32">
        <v>7.2</v>
      </c>
      <c r="AU1707" s="32">
        <v>7.2</v>
      </c>
      <c r="AV1707" s="32">
        <v>7.2</v>
      </c>
      <c r="AW1707" s="32">
        <v>0</v>
      </c>
      <c r="AX1707" s="32">
        <v>7.2</v>
      </c>
      <c r="AY1707" s="32">
        <v>7.2</v>
      </c>
      <c r="AZ1707" s="32">
        <v>7.2</v>
      </c>
      <c r="BA1707" s="32">
        <v>6</v>
      </c>
      <c r="BB1707" s="32">
        <v>6</v>
      </c>
      <c r="BC1707" s="32">
        <v>7.2</v>
      </c>
      <c r="BD1707" s="33">
        <v>7.2</v>
      </c>
      <c r="BE1707" s="33">
        <v>7.2</v>
      </c>
      <c r="BF1707" s="33">
        <v>7.2</v>
      </c>
      <c r="BG1707" s="33">
        <v>7.2</v>
      </c>
      <c r="BH1707" s="33">
        <v>7.2</v>
      </c>
      <c r="BI1707" s="33">
        <v>7.2</v>
      </c>
      <c r="BJ1707" s="34">
        <v>7.2</v>
      </c>
      <c r="BK1707" s="35">
        <v>7</v>
      </c>
      <c r="BL1707" t="str">
        <f>IF(BY1707&gt;LARGE(BZ1707:$CK1707,1),1,"")</f>
        <v/>
      </c>
      <c r="BM1707" t="str">
        <f>IF(BZ1707&gt;LARGE(CA1707:$CK1707,1),2,"")</f>
        <v/>
      </c>
      <c r="BN1707" t="str">
        <f>IF(CA1707&gt;LARGE(CB1707:$CK1707,1),2.2,"")</f>
        <v/>
      </c>
      <c r="BO1707" t="str">
        <f>IF(CB1707&gt;LARGE(CC1707:$CK1707,1),3,"")</f>
        <v/>
      </c>
      <c r="BP1707" t="str">
        <f>IF(CC1707&gt;LARGE(CD1707:$CK1707,1),3.2,"")</f>
        <v/>
      </c>
      <c r="BQ1707" t="str">
        <f>IF(CD1707&gt;LARGE(CE1707:$CK1707,1),4,"")</f>
        <v/>
      </c>
      <c r="BR1707" t="str">
        <f>IF(CE1707&gt;LARGE(CF1707:$CK1707,1),4.2,"")</f>
        <v/>
      </c>
      <c r="BS1707" t="str">
        <f>IF(CF1707&gt;LARGE(CG1707:$CK1707,1),5,"")</f>
        <v/>
      </c>
      <c r="BT1707" t="str">
        <f>IF(CG1707&gt;LARGE(CH1707:$CK1707,1),5.2,"")</f>
        <v/>
      </c>
      <c r="BU1707" t="str">
        <f>IF(CH1707&gt;LARGE(CI1707:$CK1707,1),6,"")</f>
        <v/>
      </c>
      <c r="BV1707" t="str">
        <f>IF(CI1707&gt;LARGE(CJ1707:$CK1707,1),6.2,"")</f>
        <v/>
      </c>
      <c r="BW1707" t="str">
        <f>IF(CJ1707&gt;LARGE(CK1707:$CK1707,1),7,"")</f>
        <v/>
      </c>
      <c r="BX1707">
        <f t="shared" si="442"/>
        <v>7.2</v>
      </c>
      <c r="BY1707" s="36">
        <f t="shared" si="443"/>
        <v>0</v>
      </c>
      <c r="BZ1707" s="36">
        <f t="shared" si="444"/>
        <v>0</v>
      </c>
      <c r="CA1707">
        <f t="shared" si="445"/>
        <v>0</v>
      </c>
      <c r="CB1707" s="36">
        <f t="shared" si="446"/>
        <v>0</v>
      </c>
      <c r="CC1707">
        <f t="shared" si="447"/>
        <v>0</v>
      </c>
      <c r="CD1707" s="36">
        <f t="shared" si="448"/>
        <v>0</v>
      </c>
      <c r="CE1707">
        <f t="shared" si="449"/>
        <v>0</v>
      </c>
      <c r="CF1707" s="36">
        <f t="shared" si="450"/>
        <v>0</v>
      </c>
      <c r="CG1707">
        <f t="shared" si="451"/>
        <v>0</v>
      </c>
      <c r="CH1707" s="36">
        <f t="shared" si="452"/>
        <v>2</v>
      </c>
      <c r="CI1707">
        <f t="shared" si="453"/>
        <v>0</v>
      </c>
      <c r="CJ1707" s="36">
        <f t="shared" si="454"/>
        <v>0</v>
      </c>
      <c r="CK1707">
        <f t="shared" si="455"/>
        <v>7</v>
      </c>
      <c r="DG1707" s="70">
        <f t="shared" si="456"/>
        <v>9</v>
      </c>
      <c r="DH1707">
        <f t="shared" si="457"/>
        <v>7</v>
      </c>
    </row>
    <row r="1708" spans="1:112" x14ac:dyDescent="0.25">
      <c r="A1708" s="23">
        <v>45934</v>
      </c>
      <c r="B1708" s="24" t="s">
        <v>2205</v>
      </c>
      <c r="C1708" s="24" t="s">
        <v>135</v>
      </c>
      <c r="D1708" s="25" t="s">
        <v>2116</v>
      </c>
      <c r="E1708" s="26">
        <v>7</v>
      </c>
      <c r="F1708" s="27">
        <v>7</v>
      </c>
      <c r="G1708" s="27">
        <v>7</v>
      </c>
      <c r="H1708" s="27"/>
      <c r="I1708" s="27"/>
      <c r="J1708" s="27">
        <v>6</v>
      </c>
      <c r="K1708" s="27">
        <v>5</v>
      </c>
      <c r="L1708" s="27">
        <v>5</v>
      </c>
      <c r="M1708" s="27">
        <v>5</v>
      </c>
      <c r="N1708" s="26">
        <v>5</v>
      </c>
      <c r="O1708" s="27">
        <v>5</v>
      </c>
      <c r="P1708" s="27">
        <v>5</v>
      </c>
      <c r="Q1708" s="28"/>
      <c r="R1708" s="28"/>
      <c r="S1708" s="28"/>
      <c r="T1708" s="29"/>
      <c r="U1708" s="28"/>
      <c r="V1708" s="30" t="s">
        <v>113</v>
      </c>
      <c r="W1708" s="30" t="s">
        <v>113</v>
      </c>
      <c r="X1708" s="30">
        <v>3</v>
      </c>
      <c r="Y1708" s="30" t="s">
        <v>113</v>
      </c>
      <c r="Z1708" s="30">
        <v>5</v>
      </c>
      <c r="AA1708" s="30">
        <v>6</v>
      </c>
      <c r="AB1708" s="30">
        <v>7</v>
      </c>
      <c r="AC1708" s="30" t="s">
        <v>113</v>
      </c>
      <c r="AD1708" s="30" t="s">
        <v>113</v>
      </c>
      <c r="AE1708" s="30" t="s">
        <v>113</v>
      </c>
      <c r="AF1708" s="30" t="s">
        <v>113</v>
      </c>
      <c r="AG1708" s="30" t="s">
        <v>113</v>
      </c>
      <c r="AH1708" s="30" t="s">
        <v>113</v>
      </c>
      <c r="AI1708" s="30" t="s">
        <v>113</v>
      </c>
      <c r="AJ1708" s="30" t="s">
        <v>113</v>
      </c>
      <c r="AK1708" s="30" t="s">
        <v>113</v>
      </c>
      <c r="AL1708" s="30" t="s">
        <v>113</v>
      </c>
      <c r="AM1708" s="30">
        <v>0</v>
      </c>
      <c r="AN1708" s="30">
        <v>24</v>
      </c>
      <c r="AO1708" s="30">
        <v>1</v>
      </c>
      <c r="AP1708" s="30">
        <v>6</v>
      </c>
      <c r="AQ1708" s="31">
        <v>5</v>
      </c>
      <c r="AR1708" s="31">
        <v>5</v>
      </c>
      <c r="AS1708" s="31">
        <v>5</v>
      </c>
      <c r="AT1708" s="32">
        <v>0</v>
      </c>
      <c r="AU1708" s="32">
        <v>0</v>
      </c>
      <c r="AV1708" s="32">
        <v>0</v>
      </c>
      <c r="AW1708" s="32">
        <v>0</v>
      </c>
      <c r="AX1708" s="32">
        <v>0</v>
      </c>
      <c r="AY1708" s="32">
        <v>0</v>
      </c>
      <c r="AZ1708" s="32">
        <v>0</v>
      </c>
      <c r="BA1708" s="32">
        <v>0</v>
      </c>
      <c r="BB1708" s="32">
        <v>0</v>
      </c>
      <c r="BC1708" s="32">
        <v>0</v>
      </c>
      <c r="BD1708" s="33">
        <v>7.2</v>
      </c>
      <c r="BE1708" s="33">
        <v>7.2</v>
      </c>
      <c r="BF1708" s="33">
        <v>7.2</v>
      </c>
      <c r="BG1708" s="33">
        <v>7.2</v>
      </c>
      <c r="BH1708" s="33">
        <v>7.2</v>
      </c>
      <c r="BI1708" s="33">
        <v>7.2</v>
      </c>
      <c r="BJ1708" s="34" t="s">
        <v>113</v>
      </c>
      <c r="BK1708" s="35" t="s">
        <v>113</v>
      </c>
      <c r="BL1708" t="str">
        <f>IF(BY1708&gt;LARGE(BZ1708:$CK1708,1),1,"")</f>
        <v/>
      </c>
      <c r="BM1708" t="str">
        <f>IF(BZ1708&gt;LARGE(CA1708:$CK1708,1),2,"")</f>
        <v/>
      </c>
      <c r="BN1708" t="str">
        <f>IF(CA1708&gt;LARGE(CB1708:$CK1708,1),2.2,"")</f>
        <v/>
      </c>
      <c r="BO1708" t="str">
        <f>IF(CB1708&gt;LARGE(CC1708:$CK1708,1),3,"")</f>
        <v/>
      </c>
      <c r="BP1708" t="str">
        <f>IF(CC1708&gt;LARGE(CD1708:$CK1708,1),3.2,"")</f>
        <v/>
      </c>
      <c r="BQ1708" t="str">
        <f>IF(CD1708&gt;LARGE(CE1708:$CK1708,1),4,"")</f>
        <v/>
      </c>
      <c r="BR1708" t="str">
        <f>IF(CE1708&gt;LARGE(CF1708:$CK1708,1),4.2,"")</f>
        <v/>
      </c>
      <c r="BS1708" t="str">
        <f>IF(CF1708&gt;LARGE(CG1708:$CK1708,1),5,"")</f>
        <v/>
      </c>
      <c r="BT1708" t="str">
        <f>IF(CG1708&gt;LARGE(CH1708:$CK1708,1),5.2,"")</f>
        <v/>
      </c>
      <c r="BU1708" t="str">
        <f>IF(CH1708&gt;LARGE(CI1708:$CK1708,1),6,"")</f>
        <v/>
      </c>
      <c r="BV1708" t="str">
        <f>IF(CI1708&gt;LARGE(CJ1708:$CK1708,1),6.2,"")</f>
        <v/>
      </c>
      <c r="BW1708" t="str">
        <f>IF(CJ1708&gt;LARGE(CK1708:$CK1708,1),7,"")</f>
        <v/>
      </c>
      <c r="BX1708" t="str">
        <f t="shared" si="442"/>
        <v/>
      </c>
      <c r="BY1708" s="36">
        <f t="shared" si="443"/>
        <v>0</v>
      </c>
      <c r="BZ1708" s="36">
        <f t="shared" si="444"/>
        <v>0</v>
      </c>
      <c r="CA1708">
        <f t="shared" si="445"/>
        <v>0</v>
      </c>
      <c r="CB1708" s="36">
        <f t="shared" si="446"/>
        <v>0</v>
      </c>
      <c r="CC1708">
        <f t="shared" si="447"/>
        <v>0</v>
      </c>
      <c r="CD1708" s="36">
        <f t="shared" si="448"/>
        <v>0</v>
      </c>
      <c r="CE1708">
        <f t="shared" si="449"/>
        <v>0</v>
      </c>
      <c r="CF1708" s="36">
        <f t="shared" si="450"/>
        <v>0</v>
      </c>
      <c r="CG1708">
        <f t="shared" si="451"/>
        <v>0</v>
      </c>
      <c r="CH1708" s="36">
        <f t="shared" si="452"/>
        <v>0</v>
      </c>
      <c r="CI1708">
        <f t="shared" si="453"/>
        <v>0</v>
      </c>
      <c r="CJ1708" s="36">
        <f t="shared" si="454"/>
        <v>0</v>
      </c>
      <c r="CK1708">
        <f t="shared" si="455"/>
        <v>0</v>
      </c>
      <c r="DG1708" s="70">
        <f t="shared" si="456"/>
        <v>0</v>
      </c>
      <c r="DH1708" t="str">
        <f t="shared" si="457"/>
        <v/>
      </c>
    </row>
    <row r="1709" spans="1:112" x14ac:dyDescent="0.25">
      <c r="A1709" s="23">
        <v>2159</v>
      </c>
      <c r="B1709" s="24" t="s">
        <v>2206</v>
      </c>
      <c r="C1709" s="24" t="s">
        <v>677</v>
      </c>
      <c r="D1709" s="25" t="s">
        <v>2116</v>
      </c>
      <c r="E1709" s="26"/>
      <c r="F1709" s="27">
        <v>7</v>
      </c>
      <c r="G1709" s="27">
        <v>6</v>
      </c>
      <c r="H1709" s="27">
        <v>6</v>
      </c>
      <c r="I1709" s="27">
        <v>6</v>
      </c>
      <c r="J1709" s="27">
        <v>6</v>
      </c>
      <c r="K1709" s="27">
        <v>5</v>
      </c>
      <c r="L1709" s="27">
        <v>5</v>
      </c>
      <c r="M1709" s="27">
        <v>5</v>
      </c>
      <c r="N1709" s="26">
        <v>5</v>
      </c>
      <c r="O1709" s="27">
        <v>6</v>
      </c>
      <c r="P1709" s="27">
        <v>6</v>
      </c>
      <c r="Q1709" s="28"/>
      <c r="R1709" s="28"/>
      <c r="S1709" s="28"/>
      <c r="T1709" s="29"/>
      <c r="U1709" s="28"/>
      <c r="V1709" s="30" t="s">
        <v>113</v>
      </c>
      <c r="W1709" s="30" t="s">
        <v>113</v>
      </c>
      <c r="X1709" s="30">
        <v>3</v>
      </c>
      <c r="Y1709" s="30" t="s">
        <v>113</v>
      </c>
      <c r="Z1709" s="30">
        <v>5</v>
      </c>
      <c r="AA1709" s="30">
        <v>6</v>
      </c>
      <c r="AB1709" s="30">
        <v>7</v>
      </c>
      <c r="AC1709" s="30" t="s">
        <v>113</v>
      </c>
      <c r="AD1709" s="30" t="s">
        <v>113</v>
      </c>
      <c r="AE1709" s="30" t="s">
        <v>113</v>
      </c>
      <c r="AF1709" s="30" t="s">
        <v>113</v>
      </c>
      <c r="AG1709" s="30" t="s">
        <v>113</v>
      </c>
      <c r="AH1709" s="30" t="s">
        <v>113</v>
      </c>
      <c r="AI1709" s="30" t="s">
        <v>113</v>
      </c>
      <c r="AJ1709" s="30" t="s">
        <v>113</v>
      </c>
      <c r="AK1709" s="30" t="s">
        <v>113</v>
      </c>
      <c r="AL1709" s="30" t="s">
        <v>113</v>
      </c>
      <c r="AM1709" s="30">
        <v>0</v>
      </c>
      <c r="AN1709" s="30">
        <v>24</v>
      </c>
      <c r="AO1709" s="30">
        <v>0</v>
      </c>
      <c r="AP1709" s="30">
        <v>7</v>
      </c>
      <c r="AQ1709" s="31">
        <v>6</v>
      </c>
      <c r="AR1709" s="31">
        <v>6</v>
      </c>
      <c r="AS1709" s="31">
        <v>6</v>
      </c>
      <c r="AT1709" s="32">
        <v>0</v>
      </c>
      <c r="AU1709" s="32">
        <v>0</v>
      </c>
      <c r="AV1709" s="32">
        <v>6</v>
      </c>
      <c r="AW1709" s="32">
        <v>6</v>
      </c>
      <c r="AX1709" s="32">
        <v>7.1</v>
      </c>
      <c r="AY1709" s="32">
        <v>7.1</v>
      </c>
      <c r="AZ1709" s="32">
        <v>6</v>
      </c>
      <c r="BA1709" s="32">
        <v>6</v>
      </c>
      <c r="BB1709" s="32">
        <v>0</v>
      </c>
      <c r="BC1709" s="32">
        <v>0</v>
      </c>
      <c r="BD1709" s="33">
        <v>7.2</v>
      </c>
      <c r="BE1709" s="33">
        <v>7.2</v>
      </c>
      <c r="BF1709" s="33">
        <v>7.2</v>
      </c>
      <c r="BG1709" s="33">
        <v>7.2</v>
      </c>
      <c r="BH1709" s="33">
        <v>7.2</v>
      </c>
      <c r="BI1709" s="33">
        <v>7.2</v>
      </c>
      <c r="BJ1709" s="34">
        <v>6</v>
      </c>
      <c r="BK1709" s="35">
        <v>6</v>
      </c>
      <c r="BL1709" t="str">
        <f>IF(BY1709&gt;LARGE(BZ1709:$CK1709,1),1,"")</f>
        <v/>
      </c>
      <c r="BM1709" t="str">
        <f>IF(BZ1709&gt;LARGE(CA1709:$CK1709,1),2,"")</f>
        <v/>
      </c>
      <c r="BN1709" t="str">
        <f>IF(CA1709&gt;LARGE(CB1709:$CK1709,1),2.2,"")</f>
        <v/>
      </c>
      <c r="BO1709" t="str">
        <f>IF(CB1709&gt;LARGE(CC1709:$CK1709,1),3,"")</f>
        <v/>
      </c>
      <c r="BP1709" t="str">
        <f>IF(CC1709&gt;LARGE(CD1709:$CK1709,1),3.2,"")</f>
        <v/>
      </c>
      <c r="BQ1709" t="str">
        <f>IF(CD1709&gt;LARGE(CE1709:$CK1709,1),4,"")</f>
        <v/>
      </c>
      <c r="BR1709" t="str">
        <f>IF(CE1709&gt;LARGE(CF1709:$CK1709,1),4.2,"")</f>
        <v/>
      </c>
      <c r="BS1709" t="str">
        <f>IF(CF1709&gt;LARGE(CG1709:$CK1709,1),5,"")</f>
        <v/>
      </c>
      <c r="BT1709" t="str">
        <f>IF(CG1709&gt;LARGE(CH1709:$CK1709,1),5.2,"")</f>
        <v/>
      </c>
      <c r="BU1709">
        <f>IF(CH1709&gt;LARGE(CI1709:$CK1709,1),6,"")</f>
        <v>6</v>
      </c>
      <c r="BV1709" t="str">
        <f>IF(CI1709&gt;LARGE(CJ1709:$CK1709,1),6.2,"")</f>
        <v/>
      </c>
      <c r="BW1709">
        <f>IF(CJ1709&gt;LARGE(CK1709:$CK1709,1),7,"")</f>
        <v>7</v>
      </c>
      <c r="BX1709" t="str">
        <f t="shared" si="442"/>
        <v/>
      </c>
      <c r="BY1709" s="36">
        <f t="shared" si="443"/>
        <v>0</v>
      </c>
      <c r="BZ1709" s="36">
        <f t="shared" si="444"/>
        <v>0</v>
      </c>
      <c r="CA1709">
        <f t="shared" si="445"/>
        <v>0</v>
      </c>
      <c r="CB1709" s="36">
        <f t="shared" si="446"/>
        <v>0</v>
      </c>
      <c r="CC1709">
        <f t="shared" si="447"/>
        <v>0</v>
      </c>
      <c r="CD1709" s="36">
        <f t="shared" si="448"/>
        <v>0</v>
      </c>
      <c r="CE1709">
        <f t="shared" si="449"/>
        <v>0</v>
      </c>
      <c r="CF1709" s="36">
        <f t="shared" si="450"/>
        <v>0</v>
      </c>
      <c r="CG1709">
        <f t="shared" si="451"/>
        <v>0</v>
      </c>
      <c r="CH1709" s="36">
        <f t="shared" si="452"/>
        <v>4</v>
      </c>
      <c r="CI1709">
        <f t="shared" si="453"/>
        <v>0</v>
      </c>
      <c r="CJ1709" s="36">
        <f t="shared" si="454"/>
        <v>2</v>
      </c>
      <c r="CK1709">
        <f t="shared" si="455"/>
        <v>0</v>
      </c>
      <c r="DG1709" s="70">
        <f t="shared" si="456"/>
        <v>6</v>
      </c>
      <c r="DH1709" t="str">
        <f t="shared" si="457"/>
        <v/>
      </c>
    </row>
    <row r="1710" spans="1:112" x14ac:dyDescent="0.25">
      <c r="A1710" s="23">
        <v>44430</v>
      </c>
      <c r="B1710" s="24" t="s">
        <v>2207</v>
      </c>
      <c r="C1710" s="24" t="s">
        <v>2135</v>
      </c>
      <c r="D1710" s="25" t="s">
        <v>2116</v>
      </c>
      <c r="E1710" s="26"/>
      <c r="F1710" s="27"/>
      <c r="G1710" s="27"/>
      <c r="H1710" s="27"/>
      <c r="I1710" s="27"/>
      <c r="J1710" s="27"/>
      <c r="K1710" s="27"/>
      <c r="L1710" s="27"/>
      <c r="M1710" s="27"/>
      <c r="N1710" s="26"/>
      <c r="O1710" s="27"/>
      <c r="P1710" s="27">
        <v>4</v>
      </c>
      <c r="Q1710" s="28"/>
      <c r="R1710" s="28"/>
      <c r="S1710" s="28"/>
      <c r="T1710" s="29"/>
      <c r="U1710" s="28"/>
      <c r="V1710" s="30" t="s">
        <v>113</v>
      </c>
      <c r="W1710" s="30" t="s">
        <v>113</v>
      </c>
      <c r="X1710" s="30">
        <v>3</v>
      </c>
      <c r="Y1710" s="30" t="s">
        <v>113</v>
      </c>
      <c r="Z1710" s="30">
        <v>5</v>
      </c>
      <c r="AA1710" s="30">
        <v>6</v>
      </c>
      <c r="AB1710" s="30">
        <v>7</v>
      </c>
      <c r="AC1710" s="30" t="s">
        <v>113</v>
      </c>
      <c r="AD1710" s="30" t="s">
        <v>113</v>
      </c>
      <c r="AE1710" s="30" t="s">
        <v>113</v>
      </c>
      <c r="AF1710" s="30" t="s">
        <v>113</v>
      </c>
      <c r="AG1710" s="30" t="s">
        <v>113</v>
      </c>
      <c r="AH1710" s="30" t="s">
        <v>113</v>
      </c>
      <c r="AI1710" s="30" t="s">
        <v>113</v>
      </c>
      <c r="AJ1710" s="30" t="s">
        <v>113</v>
      </c>
      <c r="AK1710" s="30" t="s">
        <v>113</v>
      </c>
      <c r="AL1710" s="30" t="s">
        <v>113</v>
      </c>
      <c r="AM1710" s="30">
        <v>0</v>
      </c>
      <c r="AN1710" s="30">
        <v>24</v>
      </c>
      <c r="AO1710" s="30">
        <v>2</v>
      </c>
      <c r="AP1710" s="30">
        <v>5</v>
      </c>
      <c r="AQ1710" s="31">
        <v>4</v>
      </c>
      <c r="AR1710" s="31">
        <v>4</v>
      </c>
      <c r="AS1710" s="31">
        <v>4</v>
      </c>
      <c r="AT1710" s="32">
        <v>0</v>
      </c>
      <c r="AU1710" s="32">
        <v>0</v>
      </c>
      <c r="AV1710" s="32">
        <v>0</v>
      </c>
      <c r="AW1710" s="32">
        <v>0</v>
      </c>
      <c r="AX1710" s="32">
        <v>0</v>
      </c>
      <c r="AY1710" s="32">
        <v>0</v>
      </c>
      <c r="AZ1710" s="32">
        <v>0</v>
      </c>
      <c r="BA1710" s="32">
        <v>0</v>
      </c>
      <c r="BB1710" s="32">
        <v>0</v>
      </c>
      <c r="BC1710" s="32">
        <v>0</v>
      </c>
      <c r="BD1710" s="33">
        <v>7.2</v>
      </c>
      <c r="BE1710" s="33">
        <v>7.2</v>
      </c>
      <c r="BF1710" s="33">
        <v>7.2</v>
      </c>
      <c r="BG1710" s="33">
        <v>7.2</v>
      </c>
      <c r="BH1710" s="33">
        <v>7.2</v>
      </c>
      <c r="BI1710" s="33">
        <v>7.2</v>
      </c>
      <c r="BJ1710" s="34" t="s">
        <v>113</v>
      </c>
      <c r="BK1710" s="35" t="s">
        <v>113</v>
      </c>
      <c r="BL1710" t="str">
        <f>IF(BY1710&gt;LARGE(BZ1710:$CK1710,1),1,"")</f>
        <v/>
      </c>
      <c r="BM1710" t="str">
        <f>IF(BZ1710&gt;LARGE(CA1710:$CK1710,1),2,"")</f>
        <v/>
      </c>
      <c r="BN1710" t="str">
        <f>IF(CA1710&gt;LARGE(CB1710:$CK1710,1),2.2,"")</f>
        <v/>
      </c>
      <c r="BO1710" t="str">
        <f>IF(CB1710&gt;LARGE(CC1710:$CK1710,1),3,"")</f>
        <v/>
      </c>
      <c r="BP1710" t="str">
        <f>IF(CC1710&gt;LARGE(CD1710:$CK1710,1),3.2,"")</f>
        <v/>
      </c>
      <c r="BQ1710" t="str">
        <f>IF(CD1710&gt;LARGE(CE1710:$CK1710,1),4,"")</f>
        <v/>
      </c>
      <c r="BR1710" t="str">
        <f>IF(CE1710&gt;LARGE(CF1710:$CK1710,1),4.2,"")</f>
        <v/>
      </c>
      <c r="BS1710" t="str">
        <f>IF(CF1710&gt;LARGE(CG1710:$CK1710,1),5,"")</f>
        <v/>
      </c>
      <c r="BT1710" t="str">
        <f>IF(CG1710&gt;LARGE(CH1710:$CK1710,1),5.2,"")</f>
        <v/>
      </c>
      <c r="BU1710" t="str">
        <f>IF(CH1710&gt;LARGE(CI1710:$CK1710,1),6,"")</f>
        <v/>
      </c>
      <c r="BV1710" t="str">
        <f>IF(CI1710&gt;LARGE(CJ1710:$CK1710,1),6.2,"")</f>
        <v/>
      </c>
      <c r="BW1710" t="str">
        <f>IF(CJ1710&gt;LARGE(CK1710:$CK1710,1),7,"")</f>
        <v/>
      </c>
      <c r="BX1710" t="str">
        <f t="shared" si="442"/>
        <v/>
      </c>
      <c r="BY1710" s="36">
        <f t="shared" si="443"/>
        <v>0</v>
      </c>
      <c r="BZ1710" s="36">
        <f t="shared" si="444"/>
        <v>0</v>
      </c>
      <c r="CA1710">
        <f t="shared" si="445"/>
        <v>0</v>
      </c>
      <c r="CB1710" s="36">
        <f t="shared" si="446"/>
        <v>0</v>
      </c>
      <c r="CC1710">
        <f t="shared" si="447"/>
        <v>0</v>
      </c>
      <c r="CD1710" s="36">
        <f t="shared" si="448"/>
        <v>0</v>
      </c>
      <c r="CE1710">
        <f t="shared" si="449"/>
        <v>0</v>
      </c>
      <c r="CF1710" s="36">
        <f t="shared" si="450"/>
        <v>0</v>
      </c>
      <c r="CG1710">
        <f t="shared" si="451"/>
        <v>0</v>
      </c>
      <c r="CH1710" s="36">
        <f t="shared" si="452"/>
        <v>0</v>
      </c>
      <c r="CI1710">
        <f t="shared" si="453"/>
        <v>0</v>
      </c>
      <c r="CJ1710" s="36">
        <f t="shared" si="454"/>
        <v>0</v>
      </c>
      <c r="CK1710">
        <f t="shared" si="455"/>
        <v>0</v>
      </c>
      <c r="DG1710" s="70">
        <f t="shared" si="456"/>
        <v>0</v>
      </c>
      <c r="DH1710" t="str">
        <f t="shared" si="457"/>
        <v/>
      </c>
    </row>
    <row r="1711" spans="1:112" x14ac:dyDescent="0.25">
      <c r="A1711" s="23">
        <v>50563</v>
      </c>
      <c r="B1711" s="24" t="s">
        <v>2208</v>
      </c>
      <c r="C1711" s="24" t="s">
        <v>2209</v>
      </c>
      <c r="D1711" s="25" t="s">
        <v>2116</v>
      </c>
      <c r="E1711" s="26"/>
      <c r="F1711" s="27"/>
      <c r="G1711" s="27"/>
      <c r="H1711" s="27"/>
      <c r="I1711" s="27"/>
      <c r="J1711" s="27"/>
      <c r="K1711" s="27"/>
      <c r="L1711" s="27"/>
      <c r="M1711" s="27"/>
      <c r="N1711" s="26"/>
      <c r="O1711" s="27"/>
      <c r="P1711" s="27">
        <v>2</v>
      </c>
      <c r="Q1711" s="28"/>
      <c r="R1711" s="28"/>
      <c r="S1711" s="28"/>
      <c r="T1711" s="29"/>
      <c r="U1711" s="28"/>
      <c r="V1711" s="30" t="s">
        <v>113</v>
      </c>
      <c r="W1711" s="30" t="s">
        <v>113</v>
      </c>
      <c r="X1711" s="30">
        <v>3</v>
      </c>
      <c r="Y1711" s="30" t="s">
        <v>113</v>
      </c>
      <c r="Z1711" s="30">
        <v>5</v>
      </c>
      <c r="AA1711" s="30">
        <v>6</v>
      </c>
      <c r="AB1711" s="30">
        <v>7</v>
      </c>
      <c r="AC1711" s="30" t="s">
        <v>113</v>
      </c>
      <c r="AD1711" s="30" t="s">
        <v>113</v>
      </c>
      <c r="AE1711" s="30" t="s">
        <v>113</v>
      </c>
      <c r="AF1711" s="30" t="s">
        <v>113</v>
      </c>
      <c r="AG1711" s="30" t="s">
        <v>113</v>
      </c>
      <c r="AH1711" s="30" t="s">
        <v>113</v>
      </c>
      <c r="AI1711" s="30" t="s">
        <v>113</v>
      </c>
      <c r="AJ1711" s="30" t="s">
        <v>113</v>
      </c>
      <c r="AK1711" s="30" t="s">
        <v>113</v>
      </c>
      <c r="AL1711" s="30" t="s">
        <v>113</v>
      </c>
      <c r="AM1711" s="30">
        <v>0</v>
      </c>
      <c r="AN1711" s="30">
        <v>24</v>
      </c>
      <c r="AO1711" s="30">
        <v>4</v>
      </c>
      <c r="AP1711" s="30">
        <v>3</v>
      </c>
      <c r="AQ1711" s="31">
        <v>2</v>
      </c>
      <c r="AR1711" s="31">
        <v>2</v>
      </c>
      <c r="AS1711" s="31">
        <v>2</v>
      </c>
      <c r="AT1711" s="32">
        <v>0</v>
      </c>
      <c r="AU1711" s="32">
        <v>0</v>
      </c>
      <c r="AV1711" s="32">
        <v>0</v>
      </c>
      <c r="AW1711" s="32">
        <v>0</v>
      </c>
      <c r="AX1711" s="32">
        <v>0</v>
      </c>
      <c r="AY1711" s="32">
        <v>3</v>
      </c>
      <c r="AZ1711" s="32">
        <v>3</v>
      </c>
      <c r="BA1711" s="32">
        <v>0</v>
      </c>
      <c r="BB1711" s="32">
        <v>0</v>
      </c>
      <c r="BC1711" s="32">
        <v>0</v>
      </c>
      <c r="BD1711" s="33">
        <v>7.2</v>
      </c>
      <c r="BE1711" s="33">
        <v>7.2</v>
      </c>
      <c r="BF1711" s="33">
        <v>7.2</v>
      </c>
      <c r="BG1711" s="33">
        <v>7.2</v>
      </c>
      <c r="BH1711" s="33">
        <v>7.2</v>
      </c>
      <c r="BI1711" s="33">
        <v>7.2</v>
      </c>
      <c r="BJ1711" s="34" t="s">
        <v>113</v>
      </c>
      <c r="BK1711" s="35">
        <v>2</v>
      </c>
      <c r="BL1711" t="str">
        <f>IF(BY1711&gt;LARGE(BZ1711:$CK1711,1),1,"")</f>
        <v/>
      </c>
      <c r="BM1711" t="str">
        <f>IF(BZ1711&gt;LARGE(CA1711:$CK1711,1),2,"")</f>
        <v/>
      </c>
      <c r="BN1711" t="str">
        <f>IF(CA1711&gt;LARGE(CB1711:$CK1711,1),2.2,"")</f>
        <v/>
      </c>
      <c r="BO1711">
        <f>IF(CB1711&gt;LARGE(CC1711:$CK1711,1),3,"")</f>
        <v>3</v>
      </c>
      <c r="BP1711" t="str">
        <f>IF(CC1711&gt;LARGE(CD1711:$CK1711,1),3.2,"")</f>
        <v/>
      </c>
      <c r="BQ1711" t="str">
        <f>IF(CD1711&gt;LARGE(CE1711:$CK1711,1),4,"")</f>
        <v/>
      </c>
      <c r="BR1711" t="str">
        <f>IF(CE1711&gt;LARGE(CF1711:$CK1711,1),4.2,"")</f>
        <v/>
      </c>
      <c r="BS1711" t="str">
        <f>IF(CF1711&gt;LARGE(CG1711:$CK1711,1),5,"")</f>
        <v/>
      </c>
      <c r="BT1711" t="str">
        <f>IF(CG1711&gt;LARGE(CH1711:$CK1711,1),5.2,"")</f>
        <v/>
      </c>
      <c r="BU1711" t="str">
        <f>IF(CH1711&gt;LARGE(CI1711:$CK1711,1),6,"")</f>
        <v/>
      </c>
      <c r="BV1711" t="str">
        <f>IF(CI1711&gt;LARGE(CJ1711:$CK1711,1),6.2,"")</f>
        <v/>
      </c>
      <c r="BW1711" t="str">
        <f>IF(CJ1711&gt;LARGE(CK1711:$CK1711,1),7,"")</f>
        <v/>
      </c>
      <c r="BX1711" t="str">
        <f t="shared" si="442"/>
        <v/>
      </c>
      <c r="BY1711" s="36">
        <f t="shared" si="443"/>
        <v>0</v>
      </c>
      <c r="BZ1711" s="36">
        <f t="shared" si="444"/>
        <v>0</v>
      </c>
      <c r="CA1711">
        <f t="shared" si="445"/>
        <v>0</v>
      </c>
      <c r="CB1711" s="36">
        <f t="shared" si="446"/>
        <v>2</v>
      </c>
      <c r="CC1711">
        <f t="shared" si="447"/>
        <v>0</v>
      </c>
      <c r="CD1711" s="36">
        <f t="shared" si="448"/>
        <v>0</v>
      </c>
      <c r="CE1711">
        <f t="shared" si="449"/>
        <v>0</v>
      </c>
      <c r="CF1711" s="36">
        <f t="shared" si="450"/>
        <v>0</v>
      </c>
      <c r="CG1711">
        <f t="shared" si="451"/>
        <v>0</v>
      </c>
      <c r="CH1711" s="36">
        <f t="shared" si="452"/>
        <v>0</v>
      </c>
      <c r="CI1711">
        <f t="shared" si="453"/>
        <v>0</v>
      </c>
      <c r="CJ1711" s="36">
        <f t="shared" si="454"/>
        <v>0</v>
      </c>
      <c r="CK1711">
        <f t="shared" si="455"/>
        <v>0</v>
      </c>
      <c r="DG1711" s="70">
        <f t="shared" si="456"/>
        <v>2</v>
      </c>
      <c r="DH1711" t="str">
        <f t="shared" si="457"/>
        <v/>
      </c>
    </row>
    <row r="1712" spans="1:112" x14ac:dyDescent="0.25">
      <c r="A1712" s="23">
        <v>35820</v>
      </c>
      <c r="B1712" s="24" t="s">
        <v>2210</v>
      </c>
      <c r="C1712" s="24" t="s">
        <v>1109</v>
      </c>
      <c r="D1712" s="25" t="s">
        <v>2116</v>
      </c>
      <c r="E1712" s="26"/>
      <c r="F1712" s="27"/>
      <c r="G1712" s="27"/>
      <c r="H1712" s="27"/>
      <c r="I1712" s="27"/>
      <c r="J1712" s="27"/>
      <c r="K1712" s="27"/>
      <c r="L1712" s="27"/>
      <c r="M1712" s="27">
        <v>7</v>
      </c>
      <c r="N1712" s="26">
        <v>7</v>
      </c>
      <c r="O1712" s="27"/>
      <c r="P1712" s="27">
        <v>7</v>
      </c>
      <c r="Q1712" s="28"/>
      <c r="R1712" s="28"/>
      <c r="S1712" s="28"/>
      <c r="T1712" s="29"/>
      <c r="U1712" s="28"/>
      <c r="V1712" s="30" t="s">
        <v>113</v>
      </c>
      <c r="W1712" s="30" t="s">
        <v>113</v>
      </c>
      <c r="X1712" s="30">
        <v>3</v>
      </c>
      <c r="Y1712" s="30" t="s">
        <v>113</v>
      </c>
      <c r="Z1712" s="30">
        <v>5</v>
      </c>
      <c r="AA1712" s="30">
        <v>6</v>
      </c>
      <c r="AB1712" s="30">
        <v>7</v>
      </c>
      <c r="AC1712" s="30" t="s">
        <v>113</v>
      </c>
      <c r="AD1712" s="30" t="s">
        <v>113</v>
      </c>
      <c r="AE1712" s="30" t="s">
        <v>113</v>
      </c>
      <c r="AF1712" s="30" t="s">
        <v>113</v>
      </c>
      <c r="AG1712" s="30" t="s">
        <v>113</v>
      </c>
      <c r="AH1712" s="30" t="s">
        <v>113</v>
      </c>
      <c r="AI1712" s="30" t="s">
        <v>113</v>
      </c>
      <c r="AJ1712" s="30" t="s">
        <v>113</v>
      </c>
      <c r="AK1712" s="30" t="s">
        <v>113</v>
      </c>
      <c r="AL1712" s="30" t="s">
        <v>113</v>
      </c>
      <c r="AM1712" s="30">
        <v>0</v>
      </c>
      <c r="AN1712" s="30">
        <v>24</v>
      </c>
      <c r="AO1712" s="30">
        <v>0</v>
      </c>
      <c r="AP1712" s="30">
        <v>7</v>
      </c>
      <c r="AQ1712" s="31">
        <v>7</v>
      </c>
      <c r="AR1712" s="31">
        <v>7</v>
      </c>
      <c r="AS1712" s="31">
        <v>7</v>
      </c>
      <c r="AT1712" s="32">
        <v>0</v>
      </c>
      <c r="AU1712" s="32">
        <v>0</v>
      </c>
      <c r="AV1712" s="32">
        <v>0</v>
      </c>
      <c r="AW1712" s="32">
        <v>0</v>
      </c>
      <c r="AX1712" s="32">
        <v>0</v>
      </c>
      <c r="AY1712" s="32">
        <v>7.2</v>
      </c>
      <c r="AZ1712" s="32">
        <v>0</v>
      </c>
      <c r="BA1712" s="32">
        <v>0</v>
      </c>
      <c r="BB1712" s="32">
        <v>0</v>
      </c>
      <c r="BC1712" s="32">
        <v>0</v>
      </c>
      <c r="BD1712" s="33">
        <v>7.2</v>
      </c>
      <c r="BE1712" s="33">
        <v>7.2</v>
      </c>
      <c r="BF1712" s="33">
        <v>7.2</v>
      </c>
      <c r="BG1712" s="33">
        <v>7.2</v>
      </c>
      <c r="BH1712" s="33">
        <v>7.2</v>
      </c>
      <c r="BI1712" s="33">
        <v>7.2</v>
      </c>
      <c r="BJ1712" s="34" t="s">
        <v>113</v>
      </c>
      <c r="BK1712" s="35">
        <v>7</v>
      </c>
      <c r="BL1712" t="str">
        <f>IF(BY1712&gt;LARGE(BZ1712:$CK1712,1),1,"")</f>
        <v/>
      </c>
      <c r="BM1712" t="str">
        <f>IF(BZ1712&gt;LARGE(CA1712:$CK1712,1),2,"")</f>
        <v/>
      </c>
      <c r="BN1712" t="str">
        <f>IF(CA1712&gt;LARGE(CB1712:$CK1712,1),2.2,"")</f>
        <v/>
      </c>
      <c r="BO1712" t="str">
        <f>IF(CB1712&gt;LARGE(CC1712:$CK1712,1),3,"")</f>
        <v/>
      </c>
      <c r="BP1712" t="str">
        <f>IF(CC1712&gt;LARGE(CD1712:$CK1712,1),3.2,"")</f>
        <v/>
      </c>
      <c r="BQ1712" t="str">
        <f>IF(CD1712&gt;LARGE(CE1712:$CK1712,1),4,"")</f>
        <v/>
      </c>
      <c r="BR1712" t="str">
        <f>IF(CE1712&gt;LARGE(CF1712:$CK1712,1),4.2,"")</f>
        <v/>
      </c>
      <c r="BS1712" t="str">
        <f>IF(CF1712&gt;LARGE(CG1712:$CK1712,1),5,"")</f>
        <v/>
      </c>
      <c r="BT1712" t="str">
        <f>IF(CG1712&gt;LARGE(CH1712:$CK1712,1),5.2,"")</f>
        <v/>
      </c>
      <c r="BU1712" t="str">
        <f>IF(CH1712&gt;LARGE(CI1712:$CK1712,1),6,"")</f>
        <v/>
      </c>
      <c r="BV1712" t="str">
        <f>IF(CI1712&gt;LARGE(CJ1712:$CK1712,1),6.2,"")</f>
        <v/>
      </c>
      <c r="BW1712" t="str">
        <f>IF(CJ1712&gt;LARGE(CK1712:$CK1712,1),7,"")</f>
        <v/>
      </c>
      <c r="BX1712">
        <f t="shared" si="442"/>
        <v>7.2</v>
      </c>
      <c r="BY1712" s="36">
        <f t="shared" si="443"/>
        <v>0</v>
      </c>
      <c r="BZ1712" s="36">
        <f t="shared" si="444"/>
        <v>0</v>
      </c>
      <c r="CA1712">
        <f t="shared" si="445"/>
        <v>0</v>
      </c>
      <c r="CB1712" s="36">
        <f t="shared" si="446"/>
        <v>0</v>
      </c>
      <c r="CC1712">
        <f t="shared" si="447"/>
        <v>0</v>
      </c>
      <c r="CD1712" s="36">
        <f t="shared" si="448"/>
        <v>0</v>
      </c>
      <c r="CE1712">
        <f t="shared" si="449"/>
        <v>0</v>
      </c>
      <c r="CF1712" s="36">
        <f t="shared" si="450"/>
        <v>0</v>
      </c>
      <c r="CG1712">
        <f t="shared" si="451"/>
        <v>0</v>
      </c>
      <c r="CH1712" s="36">
        <f t="shared" si="452"/>
        <v>0</v>
      </c>
      <c r="CI1712">
        <f t="shared" si="453"/>
        <v>0</v>
      </c>
      <c r="CJ1712" s="36">
        <f t="shared" si="454"/>
        <v>0</v>
      </c>
      <c r="CK1712">
        <f t="shared" si="455"/>
        <v>1</v>
      </c>
      <c r="DG1712" s="70">
        <f t="shared" si="456"/>
        <v>1</v>
      </c>
      <c r="DH1712" t="str">
        <f t="shared" si="457"/>
        <v/>
      </c>
    </row>
    <row r="1713" spans="1:112" x14ac:dyDescent="0.25">
      <c r="A1713" s="23">
        <v>11318</v>
      </c>
      <c r="B1713" s="24" t="s">
        <v>2211</v>
      </c>
      <c r="C1713" s="24" t="s">
        <v>1429</v>
      </c>
      <c r="D1713" s="25" t="s">
        <v>2116</v>
      </c>
      <c r="E1713" s="26">
        <v>3</v>
      </c>
      <c r="F1713" s="27">
        <v>3</v>
      </c>
      <c r="G1713" s="27">
        <v>3</v>
      </c>
      <c r="H1713" s="27">
        <v>3</v>
      </c>
      <c r="I1713" s="27">
        <v>4</v>
      </c>
      <c r="J1713" s="27">
        <v>4</v>
      </c>
      <c r="K1713" s="27">
        <v>4</v>
      </c>
      <c r="L1713" s="27">
        <v>4</v>
      </c>
      <c r="M1713" s="27">
        <v>5</v>
      </c>
      <c r="N1713" s="26">
        <v>6</v>
      </c>
      <c r="O1713" s="27">
        <v>7</v>
      </c>
      <c r="P1713" s="27">
        <v>7</v>
      </c>
      <c r="Q1713" s="28"/>
      <c r="R1713" s="28"/>
      <c r="S1713" s="28"/>
      <c r="T1713" s="29"/>
      <c r="U1713" s="28"/>
      <c r="V1713" s="30" t="s">
        <v>113</v>
      </c>
      <c r="W1713" s="30" t="s">
        <v>113</v>
      </c>
      <c r="X1713" s="30">
        <v>3</v>
      </c>
      <c r="Y1713" s="30" t="s">
        <v>113</v>
      </c>
      <c r="Z1713" s="30">
        <v>5</v>
      </c>
      <c r="AA1713" s="30">
        <v>6</v>
      </c>
      <c r="AB1713" s="30">
        <v>7</v>
      </c>
      <c r="AC1713" s="30" t="s">
        <v>113</v>
      </c>
      <c r="AD1713" s="30" t="s">
        <v>113</v>
      </c>
      <c r="AE1713" s="30" t="s">
        <v>113</v>
      </c>
      <c r="AF1713" s="30" t="s">
        <v>113</v>
      </c>
      <c r="AG1713" s="30" t="s">
        <v>113</v>
      </c>
      <c r="AH1713" s="30" t="s">
        <v>113</v>
      </c>
      <c r="AI1713" s="30" t="s">
        <v>113</v>
      </c>
      <c r="AJ1713" s="30" t="s">
        <v>113</v>
      </c>
      <c r="AK1713" s="30" t="s">
        <v>113</v>
      </c>
      <c r="AL1713" s="30" t="s">
        <v>113</v>
      </c>
      <c r="AM1713" s="30">
        <v>0</v>
      </c>
      <c r="AN1713" s="30">
        <v>24</v>
      </c>
      <c r="AO1713" s="30">
        <v>0</v>
      </c>
      <c r="AP1713" s="30">
        <v>7</v>
      </c>
      <c r="AQ1713" s="31">
        <v>7</v>
      </c>
      <c r="AR1713" s="31">
        <v>7</v>
      </c>
      <c r="AS1713" s="31">
        <v>7</v>
      </c>
      <c r="AT1713" s="32">
        <v>7.1</v>
      </c>
      <c r="AU1713" s="32">
        <v>0</v>
      </c>
      <c r="AV1713" s="32">
        <v>7.1</v>
      </c>
      <c r="AW1713" s="32">
        <v>7.1</v>
      </c>
      <c r="AX1713" s="32">
        <v>7.1</v>
      </c>
      <c r="AY1713" s="32">
        <v>7.1</v>
      </c>
      <c r="AZ1713" s="32">
        <v>0</v>
      </c>
      <c r="BA1713" s="32">
        <v>7.1</v>
      </c>
      <c r="BB1713" s="32">
        <v>7.1</v>
      </c>
      <c r="BC1713" s="32">
        <v>7.1</v>
      </c>
      <c r="BD1713" s="33">
        <v>7.2</v>
      </c>
      <c r="BE1713" s="33">
        <v>7.1</v>
      </c>
      <c r="BF1713" s="33">
        <v>7.1</v>
      </c>
      <c r="BG1713" s="33">
        <v>7.1</v>
      </c>
      <c r="BH1713" s="33">
        <v>7.1</v>
      </c>
      <c r="BI1713" s="33">
        <v>7.1</v>
      </c>
      <c r="BJ1713" s="34">
        <v>7</v>
      </c>
      <c r="BK1713" s="35">
        <v>7</v>
      </c>
      <c r="BL1713" t="str">
        <f>IF(BY1713&gt;LARGE(BZ1713:$CK1713,1),1,"")</f>
        <v/>
      </c>
      <c r="BM1713" t="str">
        <f>IF(BZ1713&gt;LARGE(CA1713:$CK1713,1),2,"")</f>
        <v/>
      </c>
      <c r="BN1713" t="str">
        <f>IF(CA1713&gt;LARGE(CB1713:$CK1713,1),2.2,"")</f>
        <v/>
      </c>
      <c r="BO1713" t="str">
        <f>IF(CB1713&gt;LARGE(CC1713:$CK1713,1),3,"")</f>
        <v/>
      </c>
      <c r="BP1713" t="str">
        <f>IF(CC1713&gt;LARGE(CD1713:$CK1713,1),3.2,"")</f>
        <v/>
      </c>
      <c r="BQ1713" t="str">
        <f>IF(CD1713&gt;LARGE(CE1713:$CK1713,1),4,"")</f>
        <v/>
      </c>
      <c r="BR1713" t="str">
        <f>IF(CE1713&gt;LARGE(CF1713:$CK1713,1),4.2,"")</f>
        <v/>
      </c>
      <c r="BS1713" t="str">
        <f>IF(CF1713&gt;LARGE(CG1713:$CK1713,1),5,"")</f>
        <v/>
      </c>
      <c r="BT1713" t="str">
        <f>IF(CG1713&gt;LARGE(CH1713:$CK1713,1),5.2,"")</f>
        <v/>
      </c>
      <c r="BU1713" t="str">
        <f>IF(CH1713&gt;LARGE(CI1713:$CK1713,1),6,"")</f>
        <v/>
      </c>
      <c r="BV1713" t="str">
        <f>IF(CI1713&gt;LARGE(CJ1713:$CK1713,1),6.2,"")</f>
        <v/>
      </c>
      <c r="BW1713">
        <f>IF(CJ1713&gt;LARGE(CK1713:$CK1713,1),7,"")</f>
        <v>7</v>
      </c>
      <c r="BX1713" t="str">
        <f t="shared" si="442"/>
        <v/>
      </c>
      <c r="BY1713" s="36">
        <f t="shared" si="443"/>
        <v>0</v>
      </c>
      <c r="BZ1713" s="36">
        <f t="shared" si="444"/>
        <v>0</v>
      </c>
      <c r="CA1713">
        <f t="shared" si="445"/>
        <v>0</v>
      </c>
      <c r="CB1713" s="36">
        <f t="shared" si="446"/>
        <v>0</v>
      </c>
      <c r="CC1713">
        <f t="shared" si="447"/>
        <v>0</v>
      </c>
      <c r="CD1713" s="36">
        <f t="shared" si="448"/>
        <v>0</v>
      </c>
      <c r="CE1713">
        <f t="shared" si="449"/>
        <v>0</v>
      </c>
      <c r="CF1713" s="36">
        <f t="shared" si="450"/>
        <v>0</v>
      </c>
      <c r="CG1713">
        <f t="shared" si="451"/>
        <v>0</v>
      </c>
      <c r="CH1713" s="36">
        <f t="shared" si="452"/>
        <v>0</v>
      </c>
      <c r="CI1713">
        <f t="shared" si="453"/>
        <v>0</v>
      </c>
      <c r="CJ1713" s="36">
        <f t="shared" si="454"/>
        <v>8</v>
      </c>
      <c r="CK1713">
        <f t="shared" si="455"/>
        <v>0</v>
      </c>
      <c r="DG1713" s="70">
        <f t="shared" si="456"/>
        <v>8</v>
      </c>
      <c r="DH1713" t="str">
        <f t="shared" si="457"/>
        <v/>
      </c>
    </row>
    <row r="1714" spans="1:112" x14ac:dyDescent="0.25">
      <c r="A1714" s="23">
        <v>120304</v>
      </c>
      <c r="B1714" s="24" t="s">
        <v>2212</v>
      </c>
      <c r="C1714" s="24" t="s">
        <v>2213</v>
      </c>
      <c r="D1714" s="25" t="s">
        <v>2116</v>
      </c>
      <c r="E1714" s="26"/>
      <c r="F1714" s="27"/>
      <c r="G1714" s="27"/>
      <c r="H1714" s="27"/>
      <c r="I1714" s="27"/>
      <c r="J1714" s="27"/>
      <c r="K1714" s="27"/>
      <c r="L1714" s="27"/>
      <c r="M1714" s="27"/>
      <c r="N1714" s="26"/>
      <c r="O1714" s="27"/>
      <c r="P1714" s="27"/>
      <c r="Q1714" s="28"/>
      <c r="R1714" s="28"/>
      <c r="S1714" s="28"/>
      <c r="T1714" s="29"/>
      <c r="U1714" s="28"/>
      <c r="V1714" s="30" t="s">
        <v>113</v>
      </c>
      <c r="W1714" s="30" t="s">
        <v>113</v>
      </c>
      <c r="X1714" s="30">
        <v>3</v>
      </c>
      <c r="Y1714" s="30" t="s">
        <v>113</v>
      </c>
      <c r="Z1714" s="30">
        <v>5</v>
      </c>
      <c r="AA1714" s="30">
        <v>6</v>
      </c>
      <c r="AB1714" s="30">
        <v>7</v>
      </c>
      <c r="AC1714" s="30" t="s">
        <v>113</v>
      </c>
      <c r="AD1714" s="30" t="s">
        <v>113</v>
      </c>
      <c r="AE1714" s="30" t="s">
        <v>113</v>
      </c>
      <c r="AF1714" s="30" t="s">
        <v>113</v>
      </c>
      <c r="AG1714" s="30" t="s">
        <v>113</v>
      </c>
      <c r="AH1714" s="30" t="s">
        <v>113</v>
      </c>
      <c r="AI1714" s="30" t="s">
        <v>113</v>
      </c>
      <c r="AJ1714" s="30" t="s">
        <v>113</v>
      </c>
      <c r="AK1714" s="30" t="s">
        <v>113</v>
      </c>
      <c r="AL1714" s="30" t="s">
        <v>113</v>
      </c>
      <c r="AM1714" s="30">
        <v>0</v>
      </c>
      <c r="AN1714" s="30">
        <v>24</v>
      </c>
      <c r="AO1714" s="30">
        <v>0</v>
      </c>
      <c r="AP1714" s="30">
        <v>7</v>
      </c>
      <c r="AQ1714" s="31" t="s">
        <v>113</v>
      </c>
      <c r="AR1714" s="31" t="s">
        <v>113</v>
      </c>
      <c r="AS1714" s="31" t="s">
        <v>113</v>
      </c>
      <c r="AT1714" s="32">
        <v>0</v>
      </c>
      <c r="AU1714" s="32">
        <v>0</v>
      </c>
      <c r="AV1714" s="32">
        <v>0</v>
      </c>
      <c r="AW1714" s="32">
        <v>0</v>
      </c>
      <c r="AX1714" s="32">
        <v>0</v>
      </c>
      <c r="AY1714" s="32">
        <v>0</v>
      </c>
      <c r="AZ1714" s="32">
        <v>0</v>
      </c>
      <c r="BA1714" s="32">
        <v>0</v>
      </c>
      <c r="BB1714" s="32">
        <v>0</v>
      </c>
      <c r="BC1714" s="32">
        <v>0</v>
      </c>
      <c r="BD1714" s="33">
        <v>7.2</v>
      </c>
      <c r="BE1714" s="33">
        <v>7.2</v>
      </c>
      <c r="BF1714" s="33">
        <v>7.2</v>
      </c>
      <c r="BG1714" s="33">
        <v>7.2</v>
      </c>
      <c r="BH1714" s="33">
        <v>7.2</v>
      </c>
      <c r="BI1714" s="33">
        <v>7.2</v>
      </c>
      <c r="BJ1714" s="34" t="s">
        <v>113</v>
      </c>
      <c r="BK1714" s="35" t="s">
        <v>113</v>
      </c>
      <c r="BL1714" t="str">
        <f>IF(BY1714&gt;LARGE(BZ1714:$CK1714,1),1,"")</f>
        <v/>
      </c>
      <c r="BM1714" t="str">
        <f>IF(BZ1714&gt;LARGE(CA1714:$CK1714,1),2,"")</f>
        <v/>
      </c>
      <c r="BN1714" t="str">
        <f>IF(CA1714&gt;LARGE(CB1714:$CK1714,1),2.2,"")</f>
        <v/>
      </c>
      <c r="BO1714" t="str">
        <f>IF(CB1714&gt;LARGE(CC1714:$CK1714,1),3,"")</f>
        <v/>
      </c>
      <c r="BP1714" t="str">
        <f>IF(CC1714&gt;LARGE(CD1714:$CK1714,1),3.2,"")</f>
        <v/>
      </c>
      <c r="BQ1714" t="str">
        <f>IF(CD1714&gt;LARGE(CE1714:$CK1714,1),4,"")</f>
        <v/>
      </c>
      <c r="BR1714" t="str">
        <f>IF(CE1714&gt;LARGE(CF1714:$CK1714,1),4.2,"")</f>
        <v/>
      </c>
      <c r="BS1714" t="str">
        <f>IF(CF1714&gt;LARGE(CG1714:$CK1714,1),5,"")</f>
        <v/>
      </c>
      <c r="BT1714" t="str">
        <f>IF(CG1714&gt;LARGE(CH1714:$CK1714,1),5.2,"")</f>
        <v/>
      </c>
      <c r="BU1714" t="str">
        <f>IF(CH1714&gt;LARGE(CI1714:$CK1714,1),6,"")</f>
        <v/>
      </c>
      <c r="BV1714" t="str">
        <f>IF(CI1714&gt;LARGE(CJ1714:$CK1714,1),6.2,"")</f>
        <v/>
      </c>
      <c r="BW1714" t="str">
        <f>IF(CJ1714&gt;LARGE(CK1714:$CK1714,1),7,"")</f>
        <v/>
      </c>
      <c r="BX1714" t="str">
        <f t="shared" si="442"/>
        <v/>
      </c>
      <c r="BY1714" s="36">
        <f t="shared" si="443"/>
        <v>0</v>
      </c>
      <c r="BZ1714" s="36">
        <f t="shared" si="444"/>
        <v>0</v>
      </c>
      <c r="CA1714">
        <f t="shared" si="445"/>
        <v>0</v>
      </c>
      <c r="CB1714" s="36">
        <f t="shared" si="446"/>
        <v>0</v>
      </c>
      <c r="CC1714">
        <f t="shared" si="447"/>
        <v>0</v>
      </c>
      <c r="CD1714" s="36">
        <f t="shared" si="448"/>
        <v>0</v>
      </c>
      <c r="CE1714">
        <f t="shared" si="449"/>
        <v>0</v>
      </c>
      <c r="CF1714" s="36">
        <f t="shared" si="450"/>
        <v>0</v>
      </c>
      <c r="CG1714">
        <f t="shared" si="451"/>
        <v>0</v>
      </c>
      <c r="CH1714" s="36">
        <f t="shared" si="452"/>
        <v>0</v>
      </c>
      <c r="CI1714">
        <f t="shared" si="453"/>
        <v>0</v>
      </c>
      <c r="CJ1714" s="36">
        <f t="shared" si="454"/>
        <v>0</v>
      </c>
      <c r="CK1714">
        <f t="shared" si="455"/>
        <v>0</v>
      </c>
      <c r="DG1714" s="70">
        <f t="shared" si="456"/>
        <v>0</v>
      </c>
      <c r="DH1714" t="str">
        <f t="shared" si="457"/>
        <v/>
      </c>
    </row>
    <row r="1715" spans="1:112" x14ac:dyDescent="0.25">
      <c r="A1715" s="40">
        <v>74548</v>
      </c>
      <c r="B1715" s="24" t="s">
        <v>391</v>
      </c>
      <c r="C1715" s="24" t="s">
        <v>319</v>
      </c>
      <c r="D1715" s="25" t="s">
        <v>2116</v>
      </c>
      <c r="E1715" s="26"/>
      <c r="F1715" s="27"/>
      <c r="G1715" s="27"/>
      <c r="H1715" s="27"/>
      <c r="I1715" s="27"/>
      <c r="J1715" s="27"/>
      <c r="K1715" s="27"/>
      <c r="L1715" s="27">
        <v>7</v>
      </c>
      <c r="M1715" s="27">
        <v>7</v>
      </c>
      <c r="N1715" s="26">
        <v>7</v>
      </c>
      <c r="O1715" s="27">
        <v>7</v>
      </c>
      <c r="P1715" s="27">
        <v>7</v>
      </c>
      <c r="Q1715" s="28"/>
      <c r="R1715" s="28"/>
      <c r="S1715" s="28"/>
      <c r="T1715" s="29"/>
      <c r="U1715" s="28"/>
      <c r="V1715" s="30" t="s">
        <v>113</v>
      </c>
      <c r="W1715" s="30" t="s">
        <v>113</v>
      </c>
      <c r="X1715" s="30">
        <v>3</v>
      </c>
      <c r="Y1715" s="30" t="s">
        <v>113</v>
      </c>
      <c r="Z1715" s="30">
        <v>5</v>
      </c>
      <c r="AA1715" s="30">
        <v>6</v>
      </c>
      <c r="AB1715" s="30">
        <v>7</v>
      </c>
      <c r="AC1715" s="30" t="s">
        <v>113</v>
      </c>
      <c r="AD1715" s="30" t="s">
        <v>113</v>
      </c>
      <c r="AE1715" s="30" t="s">
        <v>113</v>
      </c>
      <c r="AF1715" s="30" t="s">
        <v>113</v>
      </c>
      <c r="AG1715" s="30" t="s">
        <v>113</v>
      </c>
      <c r="AH1715" s="30" t="s">
        <v>113</v>
      </c>
      <c r="AI1715" s="30" t="s">
        <v>113</v>
      </c>
      <c r="AJ1715" s="30" t="s">
        <v>113</v>
      </c>
      <c r="AK1715" s="30" t="s">
        <v>113</v>
      </c>
      <c r="AL1715" s="30" t="s">
        <v>113</v>
      </c>
      <c r="AM1715" s="30">
        <v>0</v>
      </c>
      <c r="AN1715" s="30">
        <v>24</v>
      </c>
      <c r="AO1715" s="30">
        <v>0</v>
      </c>
      <c r="AP1715" s="30">
        <v>7</v>
      </c>
      <c r="AQ1715" s="31">
        <v>7</v>
      </c>
      <c r="AR1715" s="31">
        <v>6</v>
      </c>
      <c r="AS1715" s="31">
        <v>6</v>
      </c>
      <c r="AT1715" s="32">
        <v>6</v>
      </c>
      <c r="AU1715" s="32">
        <v>6</v>
      </c>
      <c r="AV1715" s="32">
        <v>6</v>
      </c>
      <c r="AW1715" s="32">
        <v>6</v>
      </c>
      <c r="AX1715" s="32">
        <v>0</v>
      </c>
      <c r="AY1715" s="32">
        <v>6</v>
      </c>
      <c r="AZ1715" s="32">
        <v>6</v>
      </c>
      <c r="BA1715" s="32">
        <v>6</v>
      </c>
      <c r="BB1715" s="32">
        <v>6</v>
      </c>
      <c r="BC1715" s="32">
        <v>0</v>
      </c>
      <c r="BD1715" s="33">
        <v>7.2</v>
      </c>
      <c r="BE1715" s="33">
        <v>7.2</v>
      </c>
      <c r="BF1715" s="33">
        <v>6</v>
      </c>
      <c r="BG1715" s="33">
        <v>6</v>
      </c>
      <c r="BH1715" s="33">
        <v>6</v>
      </c>
      <c r="BI1715" s="33">
        <v>6</v>
      </c>
      <c r="BJ1715" s="34">
        <v>6</v>
      </c>
      <c r="BK1715" s="35">
        <v>6</v>
      </c>
      <c r="BL1715" t="str">
        <f>IF(BY1715&gt;LARGE(BZ1715:$CK1715,1),1,"")</f>
        <v/>
      </c>
      <c r="BM1715" t="str">
        <f>IF(BZ1715&gt;LARGE(CA1715:$CK1715,1),2,"")</f>
        <v/>
      </c>
      <c r="BN1715" t="str">
        <f>IF(CA1715&gt;LARGE(CB1715:$CK1715,1),2.2,"")</f>
        <v/>
      </c>
      <c r="BO1715" t="str">
        <f>IF(CB1715&gt;LARGE(CC1715:$CK1715,1),3,"")</f>
        <v/>
      </c>
      <c r="BP1715" t="str">
        <f>IF(CC1715&gt;LARGE(CD1715:$CK1715,1),3.2,"")</f>
        <v/>
      </c>
      <c r="BQ1715" t="str">
        <f>IF(CD1715&gt;LARGE(CE1715:$CK1715,1),4,"")</f>
        <v/>
      </c>
      <c r="BR1715" t="str">
        <f>IF(CE1715&gt;LARGE(CF1715:$CK1715,1),4.2,"")</f>
        <v/>
      </c>
      <c r="BS1715" t="str">
        <f>IF(CF1715&gt;LARGE(CG1715:$CK1715,1),5,"")</f>
        <v/>
      </c>
      <c r="BT1715" t="str">
        <f>IF(CG1715&gt;LARGE(CH1715:$CK1715,1),5.2,"")</f>
        <v/>
      </c>
      <c r="BU1715">
        <f>IF(CH1715&gt;LARGE(CI1715:$CK1715,1),6,"")</f>
        <v>6</v>
      </c>
      <c r="BV1715" t="str">
        <f>IF(CI1715&gt;LARGE(CJ1715:$CK1715,1),6.2,"")</f>
        <v/>
      </c>
      <c r="BW1715" t="str">
        <f>IF(CJ1715&gt;LARGE(CK1715:$CK1715,1),7,"")</f>
        <v/>
      </c>
      <c r="BX1715" t="str">
        <f t="shared" si="442"/>
        <v/>
      </c>
      <c r="BY1715" s="36">
        <f t="shared" si="443"/>
        <v>0</v>
      </c>
      <c r="BZ1715" s="36">
        <f t="shared" si="444"/>
        <v>0</v>
      </c>
      <c r="CA1715">
        <f t="shared" si="445"/>
        <v>0</v>
      </c>
      <c r="CB1715" s="36">
        <f t="shared" si="446"/>
        <v>0</v>
      </c>
      <c r="CC1715">
        <f t="shared" si="447"/>
        <v>0</v>
      </c>
      <c r="CD1715" s="36">
        <f t="shared" si="448"/>
        <v>0</v>
      </c>
      <c r="CE1715">
        <f t="shared" si="449"/>
        <v>0</v>
      </c>
      <c r="CF1715" s="36">
        <f t="shared" si="450"/>
        <v>0</v>
      </c>
      <c r="CG1715">
        <f t="shared" si="451"/>
        <v>0</v>
      </c>
      <c r="CH1715" s="36">
        <f t="shared" si="452"/>
        <v>8</v>
      </c>
      <c r="CI1715">
        <f t="shared" si="453"/>
        <v>0</v>
      </c>
      <c r="CJ1715" s="36">
        <f t="shared" si="454"/>
        <v>0</v>
      </c>
      <c r="CK1715">
        <f t="shared" si="455"/>
        <v>0</v>
      </c>
      <c r="DG1715" s="70">
        <f t="shared" si="456"/>
        <v>8</v>
      </c>
      <c r="DH1715" t="str">
        <f t="shared" si="457"/>
        <v/>
      </c>
    </row>
    <row r="1716" spans="1:112" x14ac:dyDescent="0.25">
      <c r="A1716" s="23">
        <v>45631</v>
      </c>
      <c r="B1716" s="24" t="s">
        <v>2064</v>
      </c>
      <c r="C1716" s="24" t="s">
        <v>2214</v>
      </c>
      <c r="D1716" s="25" t="s">
        <v>2116</v>
      </c>
      <c r="E1716" s="26"/>
      <c r="F1716" s="27"/>
      <c r="G1716" s="27"/>
      <c r="H1716" s="27"/>
      <c r="I1716" s="27"/>
      <c r="J1716" s="27"/>
      <c r="K1716" s="27"/>
      <c r="L1716" s="27"/>
      <c r="M1716" s="27"/>
      <c r="N1716" s="26"/>
      <c r="O1716" s="27"/>
      <c r="P1716" s="27"/>
      <c r="Q1716" s="28"/>
      <c r="R1716" s="28"/>
      <c r="S1716" s="28"/>
      <c r="T1716" s="29"/>
      <c r="U1716" s="28"/>
      <c r="V1716" s="30" t="s">
        <v>113</v>
      </c>
      <c r="W1716" s="30" t="s">
        <v>113</v>
      </c>
      <c r="X1716" s="30">
        <v>3</v>
      </c>
      <c r="Y1716" s="30" t="s">
        <v>113</v>
      </c>
      <c r="Z1716" s="30">
        <v>5</v>
      </c>
      <c r="AA1716" s="30">
        <v>6</v>
      </c>
      <c r="AB1716" s="30">
        <v>7</v>
      </c>
      <c r="AC1716" s="30" t="s">
        <v>113</v>
      </c>
      <c r="AD1716" s="30" t="s">
        <v>113</v>
      </c>
      <c r="AE1716" s="30" t="s">
        <v>113</v>
      </c>
      <c r="AF1716" s="30" t="s">
        <v>113</v>
      </c>
      <c r="AG1716" s="30" t="s">
        <v>113</v>
      </c>
      <c r="AH1716" s="30" t="s">
        <v>113</v>
      </c>
      <c r="AI1716" s="30" t="s">
        <v>113</v>
      </c>
      <c r="AJ1716" s="30" t="s">
        <v>113</v>
      </c>
      <c r="AK1716" s="30" t="s">
        <v>113</v>
      </c>
      <c r="AL1716" s="30" t="s">
        <v>113</v>
      </c>
      <c r="AM1716" s="30">
        <v>0</v>
      </c>
      <c r="AN1716" s="30">
        <v>24</v>
      </c>
      <c r="AO1716" s="30">
        <v>0</v>
      </c>
      <c r="AP1716" s="30">
        <v>7</v>
      </c>
      <c r="AQ1716" s="31" t="s">
        <v>113</v>
      </c>
      <c r="AR1716" s="31" t="s">
        <v>113</v>
      </c>
      <c r="AS1716" s="31" t="s">
        <v>113</v>
      </c>
      <c r="AT1716" s="32">
        <v>0</v>
      </c>
      <c r="AU1716" s="32">
        <v>0</v>
      </c>
      <c r="AV1716" s="32">
        <v>0</v>
      </c>
      <c r="AW1716" s="32">
        <v>0</v>
      </c>
      <c r="AX1716" s="32">
        <v>0</v>
      </c>
      <c r="AY1716" s="32">
        <v>0</v>
      </c>
      <c r="AZ1716" s="32">
        <v>0</v>
      </c>
      <c r="BA1716" s="32">
        <v>0</v>
      </c>
      <c r="BB1716" s="32">
        <v>0</v>
      </c>
      <c r="BC1716" s="32">
        <v>0</v>
      </c>
      <c r="BD1716" s="33">
        <v>7.2</v>
      </c>
      <c r="BE1716" s="33">
        <v>7.2</v>
      </c>
      <c r="BF1716" s="33">
        <v>7.2</v>
      </c>
      <c r="BG1716" s="33">
        <v>7.2</v>
      </c>
      <c r="BH1716" s="33">
        <v>7.2</v>
      </c>
      <c r="BI1716" s="33">
        <v>7.2</v>
      </c>
      <c r="BJ1716" s="34" t="s">
        <v>113</v>
      </c>
      <c r="BK1716" s="35" t="s">
        <v>113</v>
      </c>
      <c r="BL1716" t="str">
        <f>IF(BY1716&gt;LARGE(BZ1716:$CK1716,1),1,"")</f>
        <v/>
      </c>
      <c r="BM1716" t="str">
        <f>IF(BZ1716&gt;LARGE(CA1716:$CK1716,1),2,"")</f>
        <v/>
      </c>
      <c r="BN1716" t="str">
        <f>IF(CA1716&gt;LARGE(CB1716:$CK1716,1),2.2,"")</f>
        <v/>
      </c>
      <c r="BO1716" t="str">
        <f>IF(CB1716&gt;LARGE(CC1716:$CK1716,1),3,"")</f>
        <v/>
      </c>
      <c r="BP1716" t="str">
        <f>IF(CC1716&gt;LARGE(CD1716:$CK1716,1),3.2,"")</f>
        <v/>
      </c>
      <c r="BQ1716" t="str">
        <f>IF(CD1716&gt;LARGE(CE1716:$CK1716,1),4,"")</f>
        <v/>
      </c>
      <c r="BR1716" t="str">
        <f>IF(CE1716&gt;LARGE(CF1716:$CK1716,1),4.2,"")</f>
        <v/>
      </c>
      <c r="BS1716" t="str">
        <f>IF(CF1716&gt;LARGE(CG1716:$CK1716,1),5,"")</f>
        <v/>
      </c>
      <c r="BT1716" t="str">
        <f>IF(CG1716&gt;LARGE(CH1716:$CK1716,1),5.2,"")</f>
        <v/>
      </c>
      <c r="BU1716" t="str">
        <f>IF(CH1716&gt;LARGE(CI1716:$CK1716,1),6,"")</f>
        <v/>
      </c>
      <c r="BV1716" t="str">
        <f>IF(CI1716&gt;LARGE(CJ1716:$CK1716,1),6.2,"")</f>
        <v/>
      </c>
      <c r="BW1716" t="str">
        <f>IF(CJ1716&gt;LARGE(CK1716:$CK1716,1),7,"")</f>
        <v/>
      </c>
      <c r="BX1716" t="str">
        <f t="shared" si="442"/>
        <v/>
      </c>
      <c r="BY1716" s="36">
        <f t="shared" si="443"/>
        <v>0</v>
      </c>
      <c r="BZ1716" s="36">
        <f t="shared" si="444"/>
        <v>0</v>
      </c>
      <c r="CA1716">
        <f t="shared" si="445"/>
        <v>0</v>
      </c>
      <c r="CB1716" s="36">
        <f t="shared" si="446"/>
        <v>0</v>
      </c>
      <c r="CC1716">
        <f t="shared" si="447"/>
        <v>0</v>
      </c>
      <c r="CD1716" s="36">
        <f t="shared" si="448"/>
        <v>0</v>
      </c>
      <c r="CE1716">
        <f t="shared" si="449"/>
        <v>0</v>
      </c>
      <c r="CF1716" s="36">
        <f t="shared" si="450"/>
        <v>0</v>
      </c>
      <c r="CG1716">
        <f t="shared" si="451"/>
        <v>0</v>
      </c>
      <c r="CH1716" s="36">
        <f t="shared" si="452"/>
        <v>0</v>
      </c>
      <c r="CI1716">
        <f t="shared" si="453"/>
        <v>0</v>
      </c>
      <c r="CJ1716" s="36">
        <f t="shared" si="454"/>
        <v>0</v>
      </c>
      <c r="CK1716">
        <f t="shared" si="455"/>
        <v>0</v>
      </c>
      <c r="DG1716" s="70">
        <f t="shared" si="456"/>
        <v>0</v>
      </c>
      <c r="DH1716" t="str">
        <f t="shared" si="457"/>
        <v/>
      </c>
    </row>
    <row r="1717" spans="1:112" x14ac:dyDescent="0.25">
      <c r="A1717" s="41">
        <v>45591</v>
      </c>
      <c r="B1717" s="24" t="s">
        <v>2215</v>
      </c>
      <c r="C1717" s="24" t="s">
        <v>704</v>
      </c>
      <c r="D1717" s="25" t="s">
        <v>2116</v>
      </c>
      <c r="E1717" s="26"/>
      <c r="F1717" s="27"/>
      <c r="G1717" s="27"/>
      <c r="H1717" s="27"/>
      <c r="I1717" s="27"/>
      <c r="J1717" s="27"/>
      <c r="K1717" s="27"/>
      <c r="L1717" s="27"/>
      <c r="M1717" s="27">
        <v>6</v>
      </c>
      <c r="N1717" s="26">
        <v>7</v>
      </c>
      <c r="O1717" s="27">
        <v>6</v>
      </c>
      <c r="P1717" s="27">
        <v>5</v>
      </c>
      <c r="Q1717" s="28"/>
      <c r="R1717" s="28"/>
      <c r="S1717" s="28"/>
      <c r="T1717" s="29"/>
      <c r="U1717" s="28"/>
      <c r="V1717" s="30" t="s">
        <v>113</v>
      </c>
      <c r="W1717" s="30" t="s">
        <v>113</v>
      </c>
      <c r="X1717" s="30">
        <v>3</v>
      </c>
      <c r="Y1717" s="30" t="s">
        <v>113</v>
      </c>
      <c r="Z1717" s="30">
        <v>5</v>
      </c>
      <c r="AA1717" s="30">
        <v>6</v>
      </c>
      <c r="AB1717" s="30">
        <v>7</v>
      </c>
      <c r="AC1717" s="30" t="s">
        <v>113</v>
      </c>
      <c r="AD1717" s="30" t="s">
        <v>113</v>
      </c>
      <c r="AE1717" s="30" t="s">
        <v>113</v>
      </c>
      <c r="AF1717" s="30" t="s">
        <v>113</v>
      </c>
      <c r="AG1717" s="30" t="s">
        <v>113</v>
      </c>
      <c r="AH1717" s="30" t="s">
        <v>113</v>
      </c>
      <c r="AI1717" s="30" t="s">
        <v>113</v>
      </c>
      <c r="AJ1717" s="30" t="s">
        <v>113</v>
      </c>
      <c r="AK1717" s="30" t="s">
        <v>113</v>
      </c>
      <c r="AL1717" s="30" t="s">
        <v>113</v>
      </c>
      <c r="AM1717" s="30">
        <v>0</v>
      </c>
      <c r="AN1717" s="30">
        <v>24</v>
      </c>
      <c r="AO1717" s="30">
        <v>1</v>
      </c>
      <c r="AP1717" s="30">
        <v>6</v>
      </c>
      <c r="AQ1717" s="31">
        <v>5</v>
      </c>
      <c r="AR1717" s="31">
        <v>5</v>
      </c>
      <c r="AS1717" s="31">
        <v>5</v>
      </c>
      <c r="AT1717" s="32">
        <v>0</v>
      </c>
      <c r="AU1717" s="32">
        <v>0</v>
      </c>
      <c r="AV1717" s="32">
        <v>0</v>
      </c>
      <c r="AW1717" s="32">
        <v>0</v>
      </c>
      <c r="AX1717" s="32">
        <v>0</v>
      </c>
      <c r="AY1717" s="32">
        <v>0</v>
      </c>
      <c r="AZ1717" s="32">
        <v>0</v>
      </c>
      <c r="BA1717" s="32">
        <v>0</v>
      </c>
      <c r="BB1717" s="32">
        <v>0</v>
      </c>
      <c r="BC1717" s="32">
        <v>0</v>
      </c>
      <c r="BD1717" s="33">
        <v>7.2</v>
      </c>
      <c r="BE1717" s="33">
        <v>7.2</v>
      </c>
      <c r="BF1717" s="33">
        <v>7.2</v>
      </c>
      <c r="BG1717" s="33">
        <v>7.2</v>
      </c>
      <c r="BH1717" s="33">
        <v>7.2</v>
      </c>
      <c r="BI1717" s="33">
        <v>7.2</v>
      </c>
      <c r="BJ1717" s="34" t="s">
        <v>113</v>
      </c>
      <c r="BK1717" s="35" t="s">
        <v>113</v>
      </c>
      <c r="BL1717" t="str">
        <f>IF(BY1717&gt;LARGE(BZ1717:$CK1717,1),1,"")</f>
        <v/>
      </c>
      <c r="BM1717" t="str">
        <f>IF(BZ1717&gt;LARGE(CA1717:$CK1717,1),2,"")</f>
        <v/>
      </c>
      <c r="BN1717" t="str">
        <f>IF(CA1717&gt;LARGE(CB1717:$CK1717,1),2.2,"")</f>
        <v/>
      </c>
      <c r="BO1717" t="str">
        <f>IF(CB1717&gt;LARGE(CC1717:$CK1717,1),3,"")</f>
        <v/>
      </c>
      <c r="BP1717" t="str">
        <f>IF(CC1717&gt;LARGE(CD1717:$CK1717,1),3.2,"")</f>
        <v/>
      </c>
      <c r="BQ1717" t="str">
        <f>IF(CD1717&gt;LARGE(CE1717:$CK1717,1),4,"")</f>
        <v/>
      </c>
      <c r="BR1717" t="str">
        <f>IF(CE1717&gt;LARGE(CF1717:$CK1717,1),4.2,"")</f>
        <v/>
      </c>
      <c r="BS1717" t="str">
        <f>IF(CF1717&gt;LARGE(CG1717:$CK1717,1),5,"")</f>
        <v/>
      </c>
      <c r="BT1717" t="str">
        <f>IF(CG1717&gt;LARGE(CH1717:$CK1717,1),5.2,"")</f>
        <v/>
      </c>
      <c r="BU1717" t="str">
        <f>IF(CH1717&gt;LARGE(CI1717:$CK1717,1),6,"")</f>
        <v/>
      </c>
      <c r="BV1717" t="str">
        <f>IF(CI1717&gt;LARGE(CJ1717:$CK1717,1),6.2,"")</f>
        <v/>
      </c>
      <c r="BW1717" t="str">
        <f>IF(CJ1717&gt;LARGE(CK1717:$CK1717,1),7,"")</f>
        <v/>
      </c>
      <c r="BX1717" t="str">
        <f t="shared" si="442"/>
        <v/>
      </c>
      <c r="BY1717" s="36">
        <f t="shared" si="443"/>
        <v>0</v>
      </c>
      <c r="BZ1717" s="36">
        <f t="shared" si="444"/>
        <v>0</v>
      </c>
      <c r="CA1717">
        <f t="shared" si="445"/>
        <v>0</v>
      </c>
      <c r="CB1717" s="36">
        <f t="shared" si="446"/>
        <v>0</v>
      </c>
      <c r="CC1717">
        <f t="shared" si="447"/>
        <v>0</v>
      </c>
      <c r="CD1717" s="36">
        <f t="shared" si="448"/>
        <v>0</v>
      </c>
      <c r="CE1717">
        <f t="shared" si="449"/>
        <v>0</v>
      </c>
      <c r="CF1717" s="36">
        <f t="shared" si="450"/>
        <v>0</v>
      </c>
      <c r="CG1717">
        <f t="shared" si="451"/>
        <v>0</v>
      </c>
      <c r="CH1717" s="36">
        <f t="shared" si="452"/>
        <v>0</v>
      </c>
      <c r="CI1717">
        <f t="shared" si="453"/>
        <v>0</v>
      </c>
      <c r="CJ1717" s="36">
        <f t="shared" si="454"/>
        <v>0</v>
      </c>
      <c r="CK1717">
        <f t="shared" si="455"/>
        <v>0</v>
      </c>
      <c r="DG1717" s="70">
        <f t="shared" si="456"/>
        <v>0</v>
      </c>
      <c r="DH1717" t="str">
        <f t="shared" si="457"/>
        <v/>
      </c>
    </row>
    <row r="1718" spans="1:112" x14ac:dyDescent="0.25">
      <c r="A1718" s="23">
        <v>153480</v>
      </c>
      <c r="B1718" s="24" t="s">
        <v>2216</v>
      </c>
      <c r="C1718" s="24" t="s">
        <v>2217</v>
      </c>
      <c r="D1718" s="25" t="s">
        <v>2116</v>
      </c>
      <c r="E1718" s="26"/>
      <c r="F1718" s="27"/>
      <c r="G1718" s="27"/>
      <c r="H1718" s="27"/>
      <c r="I1718" s="27"/>
      <c r="J1718" s="27"/>
      <c r="K1718" s="27"/>
      <c r="L1718" s="27"/>
      <c r="M1718" s="27"/>
      <c r="N1718" s="26"/>
      <c r="O1718" s="27"/>
      <c r="P1718" s="27"/>
      <c r="Q1718" s="28"/>
      <c r="R1718" s="28"/>
      <c r="S1718" s="28"/>
      <c r="T1718" s="29"/>
      <c r="U1718" s="28"/>
      <c r="V1718" s="30" t="s">
        <v>113</v>
      </c>
      <c r="W1718" s="30" t="s">
        <v>113</v>
      </c>
      <c r="X1718" s="30">
        <v>3</v>
      </c>
      <c r="Y1718" s="30" t="s">
        <v>113</v>
      </c>
      <c r="Z1718" s="30">
        <v>5</v>
      </c>
      <c r="AA1718" s="30">
        <v>6</v>
      </c>
      <c r="AB1718" s="30">
        <v>7</v>
      </c>
      <c r="AC1718" s="30" t="s">
        <v>113</v>
      </c>
      <c r="AD1718" s="30" t="s">
        <v>113</v>
      </c>
      <c r="AE1718" s="30" t="s">
        <v>113</v>
      </c>
      <c r="AF1718" s="30" t="s">
        <v>113</v>
      </c>
      <c r="AG1718" s="30" t="s">
        <v>113</v>
      </c>
      <c r="AH1718" s="30" t="s">
        <v>113</v>
      </c>
      <c r="AI1718" s="30" t="s">
        <v>113</v>
      </c>
      <c r="AJ1718" s="30" t="s">
        <v>113</v>
      </c>
      <c r="AK1718" s="30" t="s">
        <v>113</v>
      </c>
      <c r="AL1718" s="30" t="s">
        <v>113</v>
      </c>
      <c r="AM1718" s="30">
        <v>0</v>
      </c>
      <c r="AN1718" s="30">
        <v>24</v>
      </c>
      <c r="AO1718" s="30">
        <v>0</v>
      </c>
      <c r="AP1718" s="30">
        <v>7</v>
      </c>
      <c r="AQ1718" s="31" t="s">
        <v>113</v>
      </c>
      <c r="AR1718" s="31">
        <v>7</v>
      </c>
      <c r="AS1718" s="31">
        <v>7</v>
      </c>
      <c r="AT1718" s="32">
        <v>7.2</v>
      </c>
      <c r="AU1718" s="32">
        <v>7.2</v>
      </c>
      <c r="AV1718" s="32">
        <v>7.2</v>
      </c>
      <c r="AW1718" s="32">
        <v>0</v>
      </c>
      <c r="AX1718" s="32">
        <v>7.2</v>
      </c>
      <c r="AY1718" s="32">
        <v>7.2</v>
      </c>
      <c r="AZ1718" s="32">
        <v>0</v>
      </c>
      <c r="BA1718" s="32">
        <v>7.2</v>
      </c>
      <c r="BB1718" s="32">
        <v>0</v>
      </c>
      <c r="BC1718" s="32">
        <v>7.2</v>
      </c>
      <c r="BD1718" s="33">
        <v>7.2</v>
      </c>
      <c r="BE1718" s="33">
        <v>7.2</v>
      </c>
      <c r="BF1718" s="33">
        <v>7.2</v>
      </c>
      <c r="BG1718" s="33">
        <v>7.2</v>
      </c>
      <c r="BH1718" s="33">
        <v>7.2</v>
      </c>
      <c r="BI1718" s="33">
        <v>7.2</v>
      </c>
      <c r="BJ1718" s="34">
        <v>7.2</v>
      </c>
      <c r="BK1718" s="35">
        <v>7</v>
      </c>
      <c r="BL1718" t="str">
        <f>IF(BY1718&gt;LARGE(BZ1718:$CK1718,1),1,"")</f>
        <v/>
      </c>
      <c r="BM1718" t="str">
        <f>IF(BZ1718&gt;LARGE(CA1718:$CK1718,1),2,"")</f>
        <v/>
      </c>
      <c r="BN1718" t="str">
        <f>IF(CA1718&gt;LARGE(CB1718:$CK1718,1),2.2,"")</f>
        <v/>
      </c>
      <c r="BO1718" t="str">
        <f>IF(CB1718&gt;LARGE(CC1718:$CK1718,1),3,"")</f>
        <v/>
      </c>
      <c r="BP1718" t="str">
        <f>IF(CC1718&gt;LARGE(CD1718:$CK1718,1),3.2,"")</f>
        <v/>
      </c>
      <c r="BQ1718" t="str">
        <f>IF(CD1718&gt;LARGE(CE1718:$CK1718,1),4,"")</f>
        <v/>
      </c>
      <c r="BR1718" t="str">
        <f>IF(CE1718&gt;LARGE(CF1718:$CK1718,1),4.2,"")</f>
        <v/>
      </c>
      <c r="BS1718" t="str">
        <f>IF(CF1718&gt;LARGE(CG1718:$CK1718,1),5,"")</f>
        <v/>
      </c>
      <c r="BT1718" t="str">
        <f>IF(CG1718&gt;LARGE(CH1718:$CK1718,1),5.2,"")</f>
        <v/>
      </c>
      <c r="BU1718" t="str">
        <f>IF(CH1718&gt;LARGE(CI1718:$CK1718,1),6,"")</f>
        <v/>
      </c>
      <c r="BV1718" t="str">
        <f>IF(CI1718&gt;LARGE(CJ1718:$CK1718,1),6.2,"")</f>
        <v/>
      </c>
      <c r="BW1718" t="str">
        <f>IF(CJ1718&gt;LARGE(CK1718:$CK1718,1),7,"")</f>
        <v/>
      </c>
      <c r="BX1718">
        <f t="shared" si="442"/>
        <v>7.2</v>
      </c>
      <c r="BY1718" s="36">
        <f t="shared" si="443"/>
        <v>0</v>
      </c>
      <c r="BZ1718" s="36">
        <f t="shared" si="444"/>
        <v>0</v>
      </c>
      <c r="CA1718">
        <f t="shared" si="445"/>
        <v>0</v>
      </c>
      <c r="CB1718" s="36">
        <f t="shared" si="446"/>
        <v>0</v>
      </c>
      <c r="CC1718">
        <f t="shared" si="447"/>
        <v>0</v>
      </c>
      <c r="CD1718" s="36">
        <f t="shared" si="448"/>
        <v>0</v>
      </c>
      <c r="CE1718">
        <f t="shared" si="449"/>
        <v>0</v>
      </c>
      <c r="CF1718" s="36">
        <f t="shared" si="450"/>
        <v>0</v>
      </c>
      <c r="CG1718">
        <f t="shared" si="451"/>
        <v>0</v>
      </c>
      <c r="CH1718" s="36">
        <f t="shared" si="452"/>
        <v>0</v>
      </c>
      <c r="CI1718">
        <f t="shared" si="453"/>
        <v>0</v>
      </c>
      <c r="CJ1718" s="36">
        <f t="shared" si="454"/>
        <v>0</v>
      </c>
      <c r="CK1718">
        <f t="shared" si="455"/>
        <v>7</v>
      </c>
      <c r="DG1718" s="70">
        <f t="shared" si="456"/>
        <v>7</v>
      </c>
      <c r="DH1718">
        <f t="shared" si="457"/>
        <v>7</v>
      </c>
    </row>
    <row r="1719" spans="1:112" x14ac:dyDescent="0.25">
      <c r="A1719" s="23">
        <v>115457</v>
      </c>
      <c r="B1719" s="24" t="s">
        <v>1347</v>
      </c>
      <c r="C1719" s="24" t="s">
        <v>177</v>
      </c>
      <c r="D1719" s="25" t="s">
        <v>2116</v>
      </c>
      <c r="E1719" s="26"/>
      <c r="F1719" s="27">
        <v>7</v>
      </c>
      <c r="G1719" s="27">
        <v>7</v>
      </c>
      <c r="H1719" s="27">
        <v>6</v>
      </c>
      <c r="I1719" s="27">
        <v>6</v>
      </c>
      <c r="J1719" s="27">
        <v>5</v>
      </c>
      <c r="K1719" s="27">
        <v>7</v>
      </c>
      <c r="L1719" s="27">
        <v>7</v>
      </c>
      <c r="M1719" s="27">
        <v>7</v>
      </c>
      <c r="N1719" s="26">
        <v>6</v>
      </c>
      <c r="O1719" s="27">
        <v>3</v>
      </c>
      <c r="P1719" s="27">
        <v>3</v>
      </c>
      <c r="Q1719" s="28"/>
      <c r="R1719" s="28"/>
      <c r="S1719" s="28"/>
      <c r="T1719" s="29"/>
      <c r="U1719" s="28"/>
      <c r="V1719" s="30" t="s">
        <v>113</v>
      </c>
      <c r="W1719" s="30" t="s">
        <v>113</v>
      </c>
      <c r="X1719" s="30">
        <v>3</v>
      </c>
      <c r="Y1719" s="30" t="s">
        <v>113</v>
      </c>
      <c r="Z1719" s="30">
        <v>5</v>
      </c>
      <c r="AA1719" s="30">
        <v>6</v>
      </c>
      <c r="AB1719" s="30">
        <v>7</v>
      </c>
      <c r="AC1719" s="30" t="s">
        <v>2401</v>
      </c>
      <c r="AD1719" s="30" t="s">
        <v>113</v>
      </c>
      <c r="AE1719" s="30" t="s">
        <v>113</v>
      </c>
      <c r="AF1719" s="30" t="s">
        <v>113</v>
      </c>
      <c r="AG1719" s="30" t="s">
        <v>113</v>
      </c>
      <c r="AH1719" s="30" t="s">
        <v>113</v>
      </c>
      <c r="AI1719" s="30" t="s">
        <v>113</v>
      </c>
      <c r="AJ1719" s="30" t="s">
        <v>113</v>
      </c>
      <c r="AK1719" s="30" t="s">
        <v>113</v>
      </c>
      <c r="AL1719" s="30" t="s">
        <v>113</v>
      </c>
      <c r="AM1719" s="30">
        <v>1</v>
      </c>
      <c r="AN1719" s="30">
        <v>24</v>
      </c>
      <c r="AO1719" s="30">
        <v>2</v>
      </c>
      <c r="AP1719" s="30">
        <v>5</v>
      </c>
      <c r="AQ1719" s="31">
        <v>3</v>
      </c>
      <c r="AR1719" s="31">
        <v>3</v>
      </c>
      <c r="AS1719" s="31">
        <v>3</v>
      </c>
      <c r="AT1719" s="32">
        <v>5</v>
      </c>
      <c r="AU1719" s="32">
        <v>5</v>
      </c>
      <c r="AV1719" s="32">
        <v>3</v>
      </c>
      <c r="AW1719" s="32">
        <v>3</v>
      </c>
      <c r="AX1719" s="32">
        <v>3</v>
      </c>
      <c r="AY1719" s="32">
        <v>3</v>
      </c>
      <c r="AZ1719" s="32">
        <v>3</v>
      </c>
      <c r="BA1719" s="32">
        <v>3</v>
      </c>
      <c r="BB1719" s="32">
        <v>3</v>
      </c>
      <c r="BC1719" s="32">
        <v>3</v>
      </c>
      <c r="BD1719" s="33">
        <v>7.2</v>
      </c>
      <c r="BE1719" s="33">
        <v>7.2</v>
      </c>
      <c r="BF1719" s="33">
        <v>7.2</v>
      </c>
      <c r="BG1719" s="33">
        <v>3</v>
      </c>
      <c r="BH1719" s="33">
        <v>3</v>
      </c>
      <c r="BI1719" s="33">
        <v>3</v>
      </c>
      <c r="BJ1719" s="34">
        <v>3</v>
      </c>
      <c r="BK1719" s="35">
        <v>3</v>
      </c>
      <c r="BL1719" t="str">
        <f>IF(BY1719&gt;LARGE(BZ1719:$CK1719,1),1,"")</f>
        <v/>
      </c>
      <c r="BM1719" t="str">
        <f>IF(BZ1719&gt;LARGE(CA1719:$CK1719,1),2,"")</f>
        <v/>
      </c>
      <c r="BN1719" t="str">
        <f>IF(CA1719&gt;LARGE(CB1719:$CK1719,1),2.2,"")</f>
        <v/>
      </c>
      <c r="BO1719">
        <f>IF(CB1719&gt;LARGE(CC1719:$CK1719,1),3,"")</f>
        <v>3</v>
      </c>
      <c r="BP1719" t="str">
        <f>IF(CC1719&gt;LARGE(CD1719:$CK1719,1),3.2,"")</f>
        <v/>
      </c>
      <c r="BQ1719" t="str">
        <f>IF(CD1719&gt;LARGE(CE1719:$CK1719,1),4,"")</f>
        <v/>
      </c>
      <c r="BR1719" t="str">
        <f>IF(CE1719&gt;LARGE(CF1719:$CK1719,1),4.2,"")</f>
        <v/>
      </c>
      <c r="BS1719">
        <f>IF(CF1719&gt;LARGE(CG1719:$CK1719,1),5,"")</f>
        <v>5</v>
      </c>
      <c r="BT1719" t="str">
        <f>IF(CG1719&gt;LARGE(CH1719:$CK1719,1),5.2,"")</f>
        <v/>
      </c>
      <c r="BU1719" t="str">
        <f>IF(CH1719&gt;LARGE(CI1719:$CK1719,1),6,"")</f>
        <v/>
      </c>
      <c r="BV1719" t="str">
        <f>IF(CI1719&gt;LARGE(CJ1719:$CK1719,1),6.2,"")</f>
        <v/>
      </c>
      <c r="BW1719" t="str">
        <f>IF(CJ1719&gt;LARGE(CK1719:$CK1719,1),7,"")</f>
        <v/>
      </c>
      <c r="BX1719" t="str">
        <f t="shared" si="442"/>
        <v/>
      </c>
      <c r="BY1719" s="36">
        <f t="shared" si="443"/>
        <v>0</v>
      </c>
      <c r="BZ1719" s="36">
        <f t="shared" si="444"/>
        <v>0</v>
      </c>
      <c r="CA1719">
        <f t="shared" si="445"/>
        <v>0</v>
      </c>
      <c r="CB1719" s="36">
        <f t="shared" si="446"/>
        <v>8</v>
      </c>
      <c r="CC1719">
        <f t="shared" si="447"/>
        <v>0</v>
      </c>
      <c r="CD1719" s="36">
        <f t="shared" si="448"/>
        <v>0</v>
      </c>
      <c r="CE1719">
        <f t="shared" si="449"/>
        <v>0</v>
      </c>
      <c r="CF1719" s="36">
        <f t="shared" si="450"/>
        <v>2</v>
      </c>
      <c r="CG1719">
        <f t="shared" si="451"/>
        <v>0</v>
      </c>
      <c r="CH1719" s="36">
        <f t="shared" si="452"/>
        <v>0</v>
      </c>
      <c r="CI1719">
        <f t="shared" si="453"/>
        <v>0</v>
      </c>
      <c r="CJ1719" s="36">
        <f t="shared" si="454"/>
        <v>0</v>
      </c>
      <c r="CK1719">
        <f t="shared" si="455"/>
        <v>0</v>
      </c>
      <c r="DG1719" s="70">
        <f t="shared" si="456"/>
        <v>10</v>
      </c>
      <c r="DH1719" t="str">
        <f t="shared" si="457"/>
        <v/>
      </c>
    </row>
    <row r="1720" spans="1:112" x14ac:dyDescent="0.25">
      <c r="A1720" s="23">
        <v>106410</v>
      </c>
      <c r="B1720" s="24" t="s">
        <v>2218</v>
      </c>
      <c r="C1720" s="24" t="s">
        <v>350</v>
      </c>
      <c r="D1720" s="25" t="s">
        <v>2116</v>
      </c>
      <c r="E1720" s="26"/>
      <c r="F1720" s="27"/>
      <c r="G1720" s="27"/>
      <c r="H1720" s="27"/>
      <c r="I1720" s="27"/>
      <c r="J1720" s="27"/>
      <c r="K1720" s="27"/>
      <c r="L1720" s="27"/>
      <c r="M1720" s="27"/>
      <c r="N1720" s="26"/>
      <c r="O1720" s="27"/>
      <c r="P1720" s="27">
        <v>7</v>
      </c>
      <c r="Q1720" s="28"/>
      <c r="R1720" s="28"/>
      <c r="S1720" s="28"/>
      <c r="T1720" s="29"/>
      <c r="U1720" s="28"/>
      <c r="V1720" s="30" t="s">
        <v>113</v>
      </c>
      <c r="W1720" s="30" t="s">
        <v>113</v>
      </c>
      <c r="X1720" s="30">
        <v>3</v>
      </c>
      <c r="Y1720" s="30" t="s">
        <v>113</v>
      </c>
      <c r="Z1720" s="30">
        <v>5</v>
      </c>
      <c r="AA1720" s="30">
        <v>6</v>
      </c>
      <c r="AB1720" s="30">
        <v>7</v>
      </c>
      <c r="AC1720" s="30" t="s">
        <v>113</v>
      </c>
      <c r="AD1720" s="30" t="s">
        <v>113</v>
      </c>
      <c r="AE1720" s="30" t="s">
        <v>113</v>
      </c>
      <c r="AF1720" s="30" t="s">
        <v>113</v>
      </c>
      <c r="AG1720" s="30" t="s">
        <v>113</v>
      </c>
      <c r="AH1720" s="30" t="s">
        <v>113</v>
      </c>
      <c r="AI1720" s="30" t="s">
        <v>113</v>
      </c>
      <c r="AJ1720" s="30" t="s">
        <v>113</v>
      </c>
      <c r="AK1720" s="30" t="s">
        <v>113</v>
      </c>
      <c r="AL1720" s="30" t="s">
        <v>113</v>
      </c>
      <c r="AM1720" s="30">
        <v>0</v>
      </c>
      <c r="AN1720" s="30">
        <v>24</v>
      </c>
      <c r="AO1720" s="30">
        <v>0</v>
      </c>
      <c r="AP1720" s="30">
        <v>7</v>
      </c>
      <c r="AQ1720" s="31">
        <v>7</v>
      </c>
      <c r="AR1720" s="31">
        <v>7</v>
      </c>
      <c r="AS1720" s="31">
        <v>7</v>
      </c>
      <c r="AT1720" s="32">
        <v>0</v>
      </c>
      <c r="AU1720" s="32">
        <v>0</v>
      </c>
      <c r="AV1720" s="32">
        <v>0</v>
      </c>
      <c r="AW1720" s="32">
        <v>0</v>
      </c>
      <c r="AX1720" s="32">
        <v>0</v>
      </c>
      <c r="AY1720" s="32">
        <v>0</v>
      </c>
      <c r="AZ1720" s="32">
        <v>0</v>
      </c>
      <c r="BA1720" s="32">
        <v>0</v>
      </c>
      <c r="BB1720" s="32">
        <v>0</v>
      </c>
      <c r="BC1720" s="32">
        <v>0</v>
      </c>
      <c r="BD1720" s="33">
        <v>7.2</v>
      </c>
      <c r="BE1720" s="33">
        <v>7.2</v>
      </c>
      <c r="BF1720" s="33">
        <v>7.2</v>
      </c>
      <c r="BG1720" s="33">
        <v>7.2</v>
      </c>
      <c r="BH1720" s="33">
        <v>7.2</v>
      </c>
      <c r="BI1720" s="33">
        <v>7.2</v>
      </c>
      <c r="BJ1720" s="34" t="s">
        <v>113</v>
      </c>
      <c r="BK1720" s="35" t="s">
        <v>113</v>
      </c>
      <c r="BL1720" t="str">
        <f>IF(BY1720&gt;LARGE(BZ1720:$CK1720,1),1,"")</f>
        <v/>
      </c>
      <c r="BM1720" t="str">
        <f>IF(BZ1720&gt;LARGE(CA1720:$CK1720,1),2,"")</f>
        <v/>
      </c>
      <c r="BN1720" t="str">
        <f>IF(CA1720&gt;LARGE(CB1720:$CK1720,1),2.2,"")</f>
        <v/>
      </c>
      <c r="BO1720" t="str">
        <f>IF(CB1720&gt;LARGE(CC1720:$CK1720,1),3,"")</f>
        <v/>
      </c>
      <c r="BP1720" t="str">
        <f>IF(CC1720&gt;LARGE(CD1720:$CK1720,1),3.2,"")</f>
        <v/>
      </c>
      <c r="BQ1720" t="str">
        <f>IF(CD1720&gt;LARGE(CE1720:$CK1720,1),4,"")</f>
        <v/>
      </c>
      <c r="BR1720" t="str">
        <f>IF(CE1720&gt;LARGE(CF1720:$CK1720,1),4.2,"")</f>
        <v/>
      </c>
      <c r="BS1720" t="str">
        <f>IF(CF1720&gt;LARGE(CG1720:$CK1720,1),5,"")</f>
        <v/>
      </c>
      <c r="BT1720" t="str">
        <f>IF(CG1720&gt;LARGE(CH1720:$CK1720,1),5.2,"")</f>
        <v/>
      </c>
      <c r="BU1720" t="str">
        <f>IF(CH1720&gt;LARGE(CI1720:$CK1720,1),6,"")</f>
        <v/>
      </c>
      <c r="BV1720" t="str">
        <f>IF(CI1720&gt;LARGE(CJ1720:$CK1720,1),6.2,"")</f>
        <v/>
      </c>
      <c r="BW1720" t="str">
        <f>IF(CJ1720&gt;LARGE(CK1720:$CK1720,1),7,"")</f>
        <v/>
      </c>
      <c r="BX1720" t="str">
        <f t="shared" si="442"/>
        <v/>
      </c>
      <c r="BY1720" s="36">
        <f t="shared" si="443"/>
        <v>0</v>
      </c>
      <c r="BZ1720" s="36">
        <f t="shared" si="444"/>
        <v>0</v>
      </c>
      <c r="CA1720">
        <f t="shared" si="445"/>
        <v>0</v>
      </c>
      <c r="CB1720" s="36">
        <f t="shared" si="446"/>
        <v>0</v>
      </c>
      <c r="CC1720">
        <f t="shared" si="447"/>
        <v>0</v>
      </c>
      <c r="CD1720" s="36">
        <f t="shared" si="448"/>
        <v>0</v>
      </c>
      <c r="CE1720">
        <f t="shared" si="449"/>
        <v>0</v>
      </c>
      <c r="CF1720" s="36">
        <f t="shared" si="450"/>
        <v>0</v>
      </c>
      <c r="CG1720">
        <f t="shared" si="451"/>
        <v>0</v>
      </c>
      <c r="CH1720" s="36">
        <f t="shared" si="452"/>
        <v>0</v>
      </c>
      <c r="CI1720">
        <f t="shared" si="453"/>
        <v>0</v>
      </c>
      <c r="CJ1720" s="36">
        <f t="shared" si="454"/>
        <v>0</v>
      </c>
      <c r="CK1720">
        <f t="shared" si="455"/>
        <v>0</v>
      </c>
      <c r="DG1720" s="70">
        <f t="shared" si="456"/>
        <v>0</v>
      </c>
      <c r="DH1720" t="str">
        <f t="shared" si="457"/>
        <v/>
      </c>
    </row>
    <row r="1721" spans="1:112" x14ac:dyDescent="0.25">
      <c r="A1721" s="23">
        <v>102835</v>
      </c>
      <c r="B1721" s="24" t="s">
        <v>2219</v>
      </c>
      <c r="C1721" s="24" t="s">
        <v>315</v>
      </c>
      <c r="D1721" s="25" t="s">
        <v>2116</v>
      </c>
      <c r="E1721" s="26">
        <v>7</v>
      </c>
      <c r="F1721" s="27">
        <v>6</v>
      </c>
      <c r="G1721" s="27">
        <v>7</v>
      </c>
      <c r="H1721" s="27">
        <v>3</v>
      </c>
      <c r="I1721" s="27">
        <v>4</v>
      </c>
      <c r="J1721" s="27">
        <v>4</v>
      </c>
      <c r="K1721" s="27">
        <v>6</v>
      </c>
      <c r="L1721" s="27">
        <v>6</v>
      </c>
      <c r="M1721" s="27">
        <v>6</v>
      </c>
      <c r="N1721" s="26">
        <v>6</v>
      </c>
      <c r="O1721" s="27"/>
      <c r="P1721" s="27">
        <v>6</v>
      </c>
      <c r="Q1721" s="28"/>
      <c r="R1721" s="28"/>
      <c r="S1721" s="28"/>
      <c r="T1721" s="29"/>
      <c r="U1721" s="28"/>
      <c r="V1721" s="30" t="s">
        <v>113</v>
      </c>
      <c r="W1721" s="30" t="s">
        <v>113</v>
      </c>
      <c r="X1721" s="30">
        <v>3</v>
      </c>
      <c r="Y1721" s="30" t="s">
        <v>113</v>
      </c>
      <c r="Z1721" s="30">
        <v>5</v>
      </c>
      <c r="AA1721" s="30">
        <v>6</v>
      </c>
      <c r="AB1721" s="30">
        <v>7</v>
      </c>
      <c r="AC1721" s="30" t="s">
        <v>113</v>
      </c>
      <c r="AD1721" s="30" t="s">
        <v>113</v>
      </c>
      <c r="AE1721" s="30" t="s">
        <v>113</v>
      </c>
      <c r="AF1721" s="30" t="s">
        <v>113</v>
      </c>
      <c r="AG1721" s="30" t="s">
        <v>113</v>
      </c>
      <c r="AH1721" s="30" t="s">
        <v>113</v>
      </c>
      <c r="AI1721" s="30" t="s">
        <v>113</v>
      </c>
      <c r="AJ1721" s="30" t="s">
        <v>113</v>
      </c>
      <c r="AK1721" s="30" t="s">
        <v>113</v>
      </c>
      <c r="AL1721" s="30" t="s">
        <v>113</v>
      </c>
      <c r="AM1721" s="30">
        <v>0</v>
      </c>
      <c r="AN1721" s="30">
        <v>24</v>
      </c>
      <c r="AO1721" s="30">
        <v>0</v>
      </c>
      <c r="AP1721" s="30">
        <v>7</v>
      </c>
      <c r="AQ1721" s="31">
        <v>6</v>
      </c>
      <c r="AR1721" s="31">
        <v>6</v>
      </c>
      <c r="AS1721" s="31">
        <v>6</v>
      </c>
      <c r="AT1721" s="32">
        <v>0</v>
      </c>
      <c r="AU1721" s="32">
        <v>0</v>
      </c>
      <c r="AV1721" s="32">
        <v>0</v>
      </c>
      <c r="AW1721" s="32">
        <v>0</v>
      </c>
      <c r="AX1721" s="32">
        <v>0</v>
      </c>
      <c r="AY1721" s="32">
        <v>0</v>
      </c>
      <c r="AZ1721" s="32">
        <v>0</v>
      </c>
      <c r="BA1721" s="32">
        <v>0</v>
      </c>
      <c r="BB1721" s="32">
        <v>0</v>
      </c>
      <c r="BC1721" s="32">
        <v>0</v>
      </c>
      <c r="BD1721" s="33">
        <v>7.2</v>
      </c>
      <c r="BE1721" s="33">
        <v>7.2</v>
      </c>
      <c r="BF1721" s="33">
        <v>7.2</v>
      </c>
      <c r="BG1721" s="33">
        <v>7.2</v>
      </c>
      <c r="BH1721" s="33">
        <v>7.2</v>
      </c>
      <c r="BI1721" s="33">
        <v>7.2</v>
      </c>
      <c r="BJ1721" s="34" t="s">
        <v>113</v>
      </c>
      <c r="BK1721" s="35" t="s">
        <v>113</v>
      </c>
      <c r="BL1721" t="str">
        <f>IF(BY1721&gt;LARGE(BZ1721:$CK1721,1),1,"")</f>
        <v/>
      </c>
      <c r="BM1721" t="str">
        <f>IF(BZ1721&gt;LARGE(CA1721:$CK1721,1),2,"")</f>
        <v/>
      </c>
      <c r="BN1721" t="str">
        <f>IF(CA1721&gt;LARGE(CB1721:$CK1721,1),2.2,"")</f>
        <v/>
      </c>
      <c r="BO1721" t="str">
        <f>IF(CB1721&gt;LARGE(CC1721:$CK1721,1),3,"")</f>
        <v/>
      </c>
      <c r="BP1721" t="str">
        <f>IF(CC1721&gt;LARGE(CD1721:$CK1721,1),3.2,"")</f>
        <v/>
      </c>
      <c r="BQ1721" t="str">
        <f>IF(CD1721&gt;LARGE(CE1721:$CK1721,1),4,"")</f>
        <v/>
      </c>
      <c r="BR1721" t="str">
        <f>IF(CE1721&gt;LARGE(CF1721:$CK1721,1),4.2,"")</f>
        <v/>
      </c>
      <c r="BS1721" t="str">
        <f>IF(CF1721&gt;LARGE(CG1721:$CK1721,1),5,"")</f>
        <v/>
      </c>
      <c r="BT1721" t="str">
        <f>IF(CG1721&gt;LARGE(CH1721:$CK1721,1),5.2,"")</f>
        <v/>
      </c>
      <c r="BU1721" t="str">
        <f>IF(CH1721&gt;LARGE(CI1721:$CK1721,1),6,"")</f>
        <v/>
      </c>
      <c r="BV1721" t="str">
        <f>IF(CI1721&gt;LARGE(CJ1721:$CK1721,1),6.2,"")</f>
        <v/>
      </c>
      <c r="BW1721" t="str">
        <f>IF(CJ1721&gt;LARGE(CK1721:$CK1721,1),7,"")</f>
        <v/>
      </c>
      <c r="BX1721" t="str">
        <f t="shared" si="442"/>
        <v/>
      </c>
      <c r="BY1721" s="36">
        <f t="shared" si="443"/>
        <v>0</v>
      </c>
      <c r="BZ1721" s="36">
        <f t="shared" si="444"/>
        <v>0</v>
      </c>
      <c r="CA1721">
        <f t="shared" si="445"/>
        <v>0</v>
      </c>
      <c r="CB1721" s="36">
        <f t="shared" si="446"/>
        <v>0</v>
      </c>
      <c r="CC1721">
        <f t="shared" si="447"/>
        <v>0</v>
      </c>
      <c r="CD1721" s="36">
        <f t="shared" si="448"/>
        <v>0</v>
      </c>
      <c r="CE1721">
        <f t="shared" si="449"/>
        <v>0</v>
      </c>
      <c r="CF1721" s="36">
        <f t="shared" si="450"/>
        <v>0</v>
      </c>
      <c r="CG1721">
        <f t="shared" si="451"/>
        <v>0</v>
      </c>
      <c r="CH1721" s="36">
        <f t="shared" si="452"/>
        <v>0</v>
      </c>
      <c r="CI1721">
        <f t="shared" si="453"/>
        <v>0</v>
      </c>
      <c r="CJ1721" s="36">
        <f t="shared" si="454"/>
        <v>0</v>
      </c>
      <c r="CK1721">
        <f t="shared" si="455"/>
        <v>0</v>
      </c>
      <c r="DG1721" s="70">
        <f t="shared" si="456"/>
        <v>0</v>
      </c>
      <c r="DH1721" t="str">
        <f t="shared" si="457"/>
        <v/>
      </c>
    </row>
    <row r="1722" spans="1:112" x14ac:dyDescent="0.25">
      <c r="A1722" s="23">
        <v>106157</v>
      </c>
      <c r="B1722" s="24" t="s">
        <v>2220</v>
      </c>
      <c r="C1722" s="24" t="s">
        <v>940</v>
      </c>
      <c r="D1722" s="25" t="s">
        <v>2116</v>
      </c>
      <c r="E1722" s="26"/>
      <c r="F1722" s="27">
        <v>7</v>
      </c>
      <c r="G1722" s="27">
        <v>7</v>
      </c>
      <c r="H1722" s="27">
        <v>6</v>
      </c>
      <c r="I1722" s="27">
        <v>6</v>
      </c>
      <c r="J1722" s="27">
        <v>6</v>
      </c>
      <c r="K1722" s="27">
        <v>5</v>
      </c>
      <c r="L1722" s="27">
        <v>5</v>
      </c>
      <c r="M1722" s="27">
        <v>5</v>
      </c>
      <c r="N1722" s="26">
        <v>5</v>
      </c>
      <c r="O1722" s="27">
        <v>5</v>
      </c>
      <c r="P1722" s="27">
        <v>6</v>
      </c>
      <c r="Q1722" s="28"/>
      <c r="R1722" s="28"/>
      <c r="S1722" s="28"/>
      <c r="T1722" s="29"/>
      <c r="U1722" s="28"/>
      <c r="V1722" s="30" t="s">
        <v>113</v>
      </c>
      <c r="W1722" s="30" t="s">
        <v>113</v>
      </c>
      <c r="X1722" s="30">
        <v>3</v>
      </c>
      <c r="Y1722" s="30" t="s">
        <v>113</v>
      </c>
      <c r="Z1722" s="30">
        <v>5</v>
      </c>
      <c r="AA1722" s="30">
        <v>6</v>
      </c>
      <c r="AB1722" s="30">
        <v>7</v>
      </c>
      <c r="AC1722" s="30" t="s">
        <v>113</v>
      </c>
      <c r="AD1722" s="30" t="s">
        <v>113</v>
      </c>
      <c r="AE1722" s="30" t="s">
        <v>113</v>
      </c>
      <c r="AF1722" s="30" t="s">
        <v>113</v>
      </c>
      <c r="AG1722" s="30" t="s">
        <v>113</v>
      </c>
      <c r="AH1722" s="30" t="s">
        <v>113</v>
      </c>
      <c r="AI1722" s="30" t="s">
        <v>113</v>
      </c>
      <c r="AJ1722" s="30" t="s">
        <v>113</v>
      </c>
      <c r="AK1722" s="30" t="s">
        <v>113</v>
      </c>
      <c r="AL1722" s="30" t="s">
        <v>113</v>
      </c>
      <c r="AM1722" s="30">
        <v>0</v>
      </c>
      <c r="AN1722" s="30">
        <v>24</v>
      </c>
      <c r="AO1722" s="30">
        <v>0</v>
      </c>
      <c r="AP1722" s="30">
        <v>7</v>
      </c>
      <c r="AQ1722" s="31">
        <v>6</v>
      </c>
      <c r="AR1722" s="31">
        <v>6</v>
      </c>
      <c r="AS1722" s="31">
        <v>6</v>
      </c>
      <c r="AT1722" s="32">
        <v>0</v>
      </c>
      <c r="AU1722" s="32">
        <v>0</v>
      </c>
      <c r="AV1722" s="32">
        <v>0</v>
      </c>
      <c r="AW1722" s="32">
        <v>0</v>
      </c>
      <c r="AX1722" s="32">
        <v>0</v>
      </c>
      <c r="AY1722" s="32">
        <v>0</v>
      </c>
      <c r="AZ1722" s="32">
        <v>0</v>
      </c>
      <c r="BA1722" s="32">
        <v>0</v>
      </c>
      <c r="BB1722" s="32">
        <v>0</v>
      </c>
      <c r="BC1722" s="32">
        <v>0</v>
      </c>
      <c r="BD1722" s="33">
        <v>7.2</v>
      </c>
      <c r="BE1722" s="33">
        <v>7.2</v>
      </c>
      <c r="BF1722" s="33">
        <v>7.2</v>
      </c>
      <c r="BG1722" s="33">
        <v>7.2</v>
      </c>
      <c r="BH1722" s="33">
        <v>7.2</v>
      </c>
      <c r="BI1722" s="33">
        <v>7.2</v>
      </c>
      <c r="BJ1722" s="34" t="s">
        <v>113</v>
      </c>
      <c r="BK1722" s="35" t="s">
        <v>113</v>
      </c>
      <c r="BL1722" t="str">
        <f>IF(BY1722&gt;LARGE(BZ1722:$CK1722,1),1,"")</f>
        <v/>
      </c>
      <c r="BM1722" t="str">
        <f>IF(BZ1722&gt;LARGE(CA1722:$CK1722,1),2,"")</f>
        <v/>
      </c>
      <c r="BN1722" t="str">
        <f>IF(CA1722&gt;LARGE(CB1722:$CK1722,1),2.2,"")</f>
        <v/>
      </c>
      <c r="BO1722" t="str">
        <f>IF(CB1722&gt;LARGE(CC1722:$CK1722,1),3,"")</f>
        <v/>
      </c>
      <c r="BP1722" t="str">
        <f>IF(CC1722&gt;LARGE(CD1722:$CK1722,1),3.2,"")</f>
        <v/>
      </c>
      <c r="BQ1722" t="str">
        <f>IF(CD1722&gt;LARGE(CE1722:$CK1722,1),4,"")</f>
        <v/>
      </c>
      <c r="BR1722" t="str">
        <f>IF(CE1722&gt;LARGE(CF1722:$CK1722,1),4.2,"")</f>
        <v/>
      </c>
      <c r="BS1722" t="str">
        <f>IF(CF1722&gt;LARGE(CG1722:$CK1722,1),5,"")</f>
        <v/>
      </c>
      <c r="BT1722" t="str">
        <f>IF(CG1722&gt;LARGE(CH1722:$CK1722,1),5.2,"")</f>
        <v/>
      </c>
      <c r="BU1722" t="str">
        <f>IF(CH1722&gt;LARGE(CI1722:$CK1722,1),6,"")</f>
        <v/>
      </c>
      <c r="BV1722" t="str">
        <f>IF(CI1722&gt;LARGE(CJ1722:$CK1722,1),6.2,"")</f>
        <v/>
      </c>
      <c r="BW1722" t="str">
        <f>IF(CJ1722&gt;LARGE(CK1722:$CK1722,1),7,"")</f>
        <v/>
      </c>
      <c r="BX1722" t="str">
        <f t="shared" si="442"/>
        <v/>
      </c>
      <c r="BY1722" s="36">
        <f t="shared" si="443"/>
        <v>0</v>
      </c>
      <c r="BZ1722" s="36">
        <f t="shared" si="444"/>
        <v>0</v>
      </c>
      <c r="CA1722">
        <f t="shared" si="445"/>
        <v>0</v>
      </c>
      <c r="CB1722" s="36">
        <f t="shared" si="446"/>
        <v>0</v>
      </c>
      <c r="CC1722">
        <f t="shared" si="447"/>
        <v>0</v>
      </c>
      <c r="CD1722" s="36">
        <f t="shared" si="448"/>
        <v>0</v>
      </c>
      <c r="CE1722">
        <f t="shared" si="449"/>
        <v>0</v>
      </c>
      <c r="CF1722" s="36">
        <f t="shared" si="450"/>
        <v>0</v>
      </c>
      <c r="CG1722">
        <f t="shared" si="451"/>
        <v>0</v>
      </c>
      <c r="CH1722" s="36">
        <f t="shared" si="452"/>
        <v>0</v>
      </c>
      <c r="CI1722">
        <f t="shared" si="453"/>
        <v>0</v>
      </c>
      <c r="CJ1722" s="36">
        <f t="shared" si="454"/>
        <v>0</v>
      </c>
      <c r="CK1722">
        <f t="shared" si="455"/>
        <v>0</v>
      </c>
      <c r="DG1722" s="70">
        <f t="shared" si="456"/>
        <v>0</v>
      </c>
      <c r="DH1722" t="str">
        <f t="shared" si="457"/>
        <v/>
      </c>
    </row>
    <row r="1723" spans="1:112" x14ac:dyDescent="0.25">
      <c r="A1723" s="23">
        <v>144799</v>
      </c>
      <c r="B1723" s="24" t="s">
        <v>2221</v>
      </c>
      <c r="C1723" s="24" t="s">
        <v>531</v>
      </c>
      <c r="D1723" s="25" t="s">
        <v>2116</v>
      </c>
      <c r="E1723" s="26"/>
      <c r="F1723" s="43"/>
      <c r="G1723" s="43"/>
      <c r="H1723" s="43"/>
      <c r="I1723" s="43"/>
      <c r="J1723" s="43"/>
      <c r="K1723" s="43"/>
      <c r="L1723" s="43"/>
      <c r="M1723" s="44">
        <v>5</v>
      </c>
      <c r="N1723" s="45">
        <v>7</v>
      </c>
      <c r="O1723" s="44">
        <v>6</v>
      </c>
      <c r="P1723" s="44">
        <v>6</v>
      </c>
      <c r="Q1723" s="28"/>
      <c r="R1723" s="28"/>
      <c r="S1723" s="28"/>
      <c r="T1723" s="29"/>
      <c r="U1723" s="28"/>
      <c r="V1723" s="30" t="s">
        <v>113</v>
      </c>
      <c r="W1723" s="30" t="s">
        <v>113</v>
      </c>
      <c r="X1723" s="30">
        <v>3</v>
      </c>
      <c r="Y1723" s="30" t="s">
        <v>113</v>
      </c>
      <c r="Z1723" s="30">
        <v>5</v>
      </c>
      <c r="AA1723" s="30">
        <v>6</v>
      </c>
      <c r="AB1723" s="30">
        <v>7</v>
      </c>
      <c r="AC1723" s="30" t="s">
        <v>113</v>
      </c>
      <c r="AD1723" s="30" t="s">
        <v>113</v>
      </c>
      <c r="AE1723" s="30" t="s">
        <v>113</v>
      </c>
      <c r="AF1723" s="30" t="s">
        <v>113</v>
      </c>
      <c r="AG1723" s="30" t="s">
        <v>113</v>
      </c>
      <c r="AH1723" s="30" t="s">
        <v>113</v>
      </c>
      <c r="AI1723" s="30" t="s">
        <v>113</v>
      </c>
      <c r="AJ1723" s="30" t="s">
        <v>113</v>
      </c>
      <c r="AK1723" s="30" t="s">
        <v>113</v>
      </c>
      <c r="AL1723" s="30" t="s">
        <v>113</v>
      </c>
      <c r="AM1723" s="30">
        <v>0</v>
      </c>
      <c r="AN1723" s="30">
        <v>24</v>
      </c>
      <c r="AO1723" s="30">
        <v>0</v>
      </c>
      <c r="AP1723" s="30">
        <v>7</v>
      </c>
      <c r="AQ1723" s="31">
        <v>6</v>
      </c>
      <c r="AR1723" s="31">
        <v>5</v>
      </c>
      <c r="AS1723" s="31">
        <v>5</v>
      </c>
      <c r="AT1723" s="32">
        <v>5</v>
      </c>
      <c r="AU1723" s="32">
        <v>5</v>
      </c>
      <c r="AV1723" s="32">
        <v>5</v>
      </c>
      <c r="AW1723" s="32">
        <v>0</v>
      </c>
      <c r="AX1723" s="32">
        <v>5</v>
      </c>
      <c r="AY1723" s="32">
        <v>6</v>
      </c>
      <c r="AZ1723" s="32">
        <v>5</v>
      </c>
      <c r="BA1723" s="32">
        <v>0</v>
      </c>
      <c r="BB1723" s="32">
        <v>5</v>
      </c>
      <c r="BC1723" s="32">
        <v>5</v>
      </c>
      <c r="BD1723" s="33">
        <v>7.2</v>
      </c>
      <c r="BE1723" s="33">
        <v>7.2</v>
      </c>
      <c r="BF1723" s="33">
        <v>7.2</v>
      </c>
      <c r="BG1723" s="33">
        <v>5</v>
      </c>
      <c r="BH1723" s="33">
        <v>5</v>
      </c>
      <c r="BI1723" s="33">
        <v>5</v>
      </c>
      <c r="BJ1723" s="34">
        <v>5</v>
      </c>
      <c r="BK1723" s="35">
        <v>5</v>
      </c>
      <c r="BL1723" t="str">
        <f>IF(BY1723&gt;LARGE(BZ1723:$CK1723,1),1,"")</f>
        <v/>
      </c>
      <c r="BM1723" t="str">
        <f>IF(BZ1723&gt;LARGE(CA1723:$CK1723,1),2,"")</f>
        <v/>
      </c>
      <c r="BN1723" t="str">
        <f>IF(CA1723&gt;LARGE(CB1723:$CK1723,1),2.2,"")</f>
        <v/>
      </c>
      <c r="BO1723" t="str">
        <f>IF(CB1723&gt;LARGE(CC1723:$CK1723,1),3,"")</f>
        <v/>
      </c>
      <c r="BP1723" t="str">
        <f>IF(CC1723&gt;LARGE(CD1723:$CK1723,1),3.2,"")</f>
        <v/>
      </c>
      <c r="BQ1723" t="str">
        <f>IF(CD1723&gt;LARGE(CE1723:$CK1723,1),4,"")</f>
        <v/>
      </c>
      <c r="BR1723" t="str">
        <f>IF(CE1723&gt;LARGE(CF1723:$CK1723,1),4.2,"")</f>
        <v/>
      </c>
      <c r="BS1723">
        <f>IF(CF1723&gt;LARGE(CG1723:$CK1723,1),5,"")</f>
        <v>5</v>
      </c>
      <c r="BT1723" t="str">
        <f>IF(CG1723&gt;LARGE(CH1723:$CK1723,1),5.2,"")</f>
        <v/>
      </c>
      <c r="BU1723">
        <f>IF(CH1723&gt;LARGE(CI1723:$CK1723,1),6,"")</f>
        <v>6</v>
      </c>
      <c r="BV1723" t="str">
        <f>IF(CI1723&gt;LARGE(CJ1723:$CK1723,1),6.2,"")</f>
        <v/>
      </c>
      <c r="BW1723" t="str">
        <f>IF(CJ1723&gt;LARGE(CK1723:$CK1723,1),7,"")</f>
        <v/>
      </c>
      <c r="BX1723" t="str">
        <f t="shared" si="442"/>
        <v/>
      </c>
      <c r="BY1723" s="36">
        <f t="shared" si="443"/>
        <v>0</v>
      </c>
      <c r="BZ1723" s="36">
        <f t="shared" si="444"/>
        <v>0</v>
      </c>
      <c r="CA1723">
        <f t="shared" si="445"/>
        <v>0</v>
      </c>
      <c r="CB1723" s="36">
        <f t="shared" si="446"/>
        <v>0</v>
      </c>
      <c r="CC1723">
        <f t="shared" si="447"/>
        <v>0</v>
      </c>
      <c r="CD1723" s="36">
        <f t="shared" si="448"/>
        <v>0</v>
      </c>
      <c r="CE1723">
        <f t="shared" si="449"/>
        <v>0</v>
      </c>
      <c r="CF1723" s="36">
        <f t="shared" si="450"/>
        <v>7</v>
      </c>
      <c r="CG1723">
        <f t="shared" si="451"/>
        <v>0</v>
      </c>
      <c r="CH1723" s="36">
        <f t="shared" si="452"/>
        <v>1</v>
      </c>
      <c r="CI1723">
        <f t="shared" si="453"/>
        <v>0</v>
      </c>
      <c r="CJ1723" s="36">
        <f t="shared" si="454"/>
        <v>0</v>
      </c>
      <c r="CK1723">
        <f t="shared" si="455"/>
        <v>0</v>
      </c>
      <c r="DG1723" s="70">
        <f t="shared" si="456"/>
        <v>8</v>
      </c>
      <c r="DH1723" t="str">
        <f t="shared" si="457"/>
        <v/>
      </c>
    </row>
    <row r="1724" spans="1:112" x14ac:dyDescent="0.25">
      <c r="A1724" s="40">
        <v>152085</v>
      </c>
      <c r="B1724" s="24" t="s">
        <v>2221</v>
      </c>
      <c r="C1724" s="24" t="s">
        <v>2222</v>
      </c>
      <c r="D1724" s="25" t="s">
        <v>2116</v>
      </c>
      <c r="E1724" s="25"/>
      <c r="F1724" s="24"/>
      <c r="G1724" s="24"/>
      <c r="H1724" s="24"/>
      <c r="I1724" s="24"/>
      <c r="J1724" s="24"/>
      <c r="K1724" s="24"/>
      <c r="L1724" s="24"/>
      <c r="M1724" s="24"/>
      <c r="N1724" s="25"/>
      <c r="O1724" s="24"/>
      <c r="P1724" s="27" t="s">
        <v>113</v>
      </c>
      <c r="Q1724" s="28"/>
      <c r="R1724" s="28"/>
      <c r="S1724" s="28"/>
      <c r="T1724" s="29"/>
      <c r="U1724" s="28"/>
      <c r="V1724" s="30" t="s">
        <v>113</v>
      </c>
      <c r="W1724" s="30" t="s">
        <v>113</v>
      </c>
      <c r="X1724" s="30">
        <v>3</v>
      </c>
      <c r="Y1724" s="30" t="s">
        <v>113</v>
      </c>
      <c r="Z1724" s="30">
        <v>5</v>
      </c>
      <c r="AA1724" s="30">
        <v>6</v>
      </c>
      <c r="AB1724" s="30">
        <v>7</v>
      </c>
      <c r="AC1724" s="59" t="s">
        <v>113</v>
      </c>
      <c r="AD1724" s="59" t="s">
        <v>113</v>
      </c>
      <c r="AE1724" s="59" t="s">
        <v>113</v>
      </c>
      <c r="AF1724" s="59" t="s">
        <v>113</v>
      </c>
      <c r="AG1724" s="59" t="s">
        <v>113</v>
      </c>
      <c r="AH1724" s="59" t="s">
        <v>113</v>
      </c>
      <c r="AI1724" s="30" t="s">
        <v>113</v>
      </c>
      <c r="AJ1724" s="30" t="s">
        <v>113</v>
      </c>
      <c r="AK1724" s="30" t="s">
        <v>113</v>
      </c>
      <c r="AL1724" s="30" t="s">
        <v>113</v>
      </c>
      <c r="AM1724" s="30">
        <v>0</v>
      </c>
      <c r="AN1724" s="59">
        <v>24</v>
      </c>
      <c r="AO1724" s="30">
        <v>0</v>
      </c>
      <c r="AP1724" s="59">
        <v>7</v>
      </c>
      <c r="AQ1724" s="31" t="s">
        <v>113</v>
      </c>
      <c r="AR1724" s="31" t="s">
        <v>113</v>
      </c>
      <c r="AS1724" s="31" t="s">
        <v>113</v>
      </c>
      <c r="AT1724" s="32">
        <v>0</v>
      </c>
      <c r="AU1724" s="32">
        <v>0</v>
      </c>
      <c r="AV1724" s="32">
        <v>0</v>
      </c>
      <c r="AW1724" s="32">
        <v>0</v>
      </c>
      <c r="AX1724" s="32">
        <v>0</v>
      </c>
      <c r="AY1724" s="32">
        <v>0</v>
      </c>
      <c r="AZ1724" s="32">
        <v>0</v>
      </c>
      <c r="BA1724" s="32">
        <v>0</v>
      </c>
      <c r="BB1724" s="32">
        <v>0</v>
      </c>
      <c r="BC1724" s="32">
        <v>0</v>
      </c>
      <c r="BD1724" s="33">
        <v>7.2</v>
      </c>
      <c r="BE1724" s="33">
        <v>7.2</v>
      </c>
      <c r="BF1724" s="33">
        <v>7.2</v>
      </c>
      <c r="BG1724" s="33">
        <v>7.2</v>
      </c>
      <c r="BH1724" s="33">
        <v>7.2</v>
      </c>
      <c r="BI1724" s="33">
        <v>7.2</v>
      </c>
      <c r="BJ1724" s="34" t="s">
        <v>113</v>
      </c>
      <c r="BK1724" s="35" t="s">
        <v>113</v>
      </c>
      <c r="BL1724" t="str">
        <f>IF(BY1724&gt;LARGE(BZ1724:$CK1724,1),1,"")</f>
        <v/>
      </c>
      <c r="BM1724" t="str">
        <f>IF(BZ1724&gt;LARGE(CA1724:$CK1724,1),2,"")</f>
        <v/>
      </c>
      <c r="BN1724" t="str">
        <f>IF(CA1724&gt;LARGE(CB1724:$CK1724,1),2.2,"")</f>
        <v/>
      </c>
      <c r="BO1724" t="str">
        <f>IF(CB1724&gt;LARGE(CC1724:$CK1724,1),3,"")</f>
        <v/>
      </c>
      <c r="BP1724" t="str">
        <f>IF(CC1724&gt;LARGE(CD1724:$CK1724,1),3.2,"")</f>
        <v/>
      </c>
      <c r="BQ1724" t="str">
        <f>IF(CD1724&gt;LARGE(CE1724:$CK1724,1),4,"")</f>
        <v/>
      </c>
      <c r="BR1724" t="str">
        <f>IF(CE1724&gt;LARGE(CF1724:$CK1724,1),4.2,"")</f>
        <v/>
      </c>
      <c r="BS1724" t="str">
        <f>IF(CF1724&gt;LARGE(CG1724:$CK1724,1),5,"")</f>
        <v/>
      </c>
      <c r="BT1724" t="str">
        <f>IF(CG1724&gt;LARGE(CH1724:$CK1724,1),5.2,"")</f>
        <v/>
      </c>
      <c r="BU1724" t="str">
        <f>IF(CH1724&gt;LARGE(CI1724:$CK1724,1),6,"")</f>
        <v/>
      </c>
      <c r="BV1724" t="str">
        <f>IF(CI1724&gt;LARGE(CJ1724:$CK1724,1),6.2,"")</f>
        <v/>
      </c>
      <c r="BW1724" t="str">
        <f>IF(CJ1724&gt;LARGE(CK1724:$CK1724,1),7,"")</f>
        <v/>
      </c>
      <c r="BX1724" t="str">
        <f t="shared" si="442"/>
        <v/>
      </c>
      <c r="BY1724" s="36">
        <f t="shared" si="443"/>
        <v>0</v>
      </c>
      <c r="BZ1724" s="36">
        <f t="shared" si="444"/>
        <v>0</v>
      </c>
      <c r="CA1724">
        <f t="shared" si="445"/>
        <v>0</v>
      </c>
      <c r="CB1724" s="36">
        <f t="shared" si="446"/>
        <v>0</v>
      </c>
      <c r="CC1724">
        <f t="shared" si="447"/>
        <v>0</v>
      </c>
      <c r="CD1724" s="36">
        <f t="shared" si="448"/>
        <v>0</v>
      </c>
      <c r="CE1724">
        <f t="shared" si="449"/>
        <v>0</v>
      </c>
      <c r="CF1724" s="36">
        <f t="shared" si="450"/>
        <v>0</v>
      </c>
      <c r="CG1724">
        <f t="shared" si="451"/>
        <v>0</v>
      </c>
      <c r="CH1724" s="36">
        <f t="shared" si="452"/>
        <v>0</v>
      </c>
      <c r="CI1724">
        <f t="shared" si="453"/>
        <v>0</v>
      </c>
      <c r="CJ1724" s="36">
        <f t="shared" si="454"/>
        <v>0</v>
      </c>
      <c r="CK1724">
        <f t="shared" si="455"/>
        <v>0</v>
      </c>
      <c r="DG1724" s="70">
        <f t="shared" si="456"/>
        <v>0</v>
      </c>
      <c r="DH1724" t="str">
        <f t="shared" si="457"/>
        <v/>
      </c>
    </row>
    <row r="1725" spans="1:112" x14ac:dyDescent="0.25">
      <c r="A1725" s="23">
        <v>109420</v>
      </c>
      <c r="B1725" s="24" t="s">
        <v>988</v>
      </c>
      <c r="C1725" s="24" t="s">
        <v>437</v>
      </c>
      <c r="D1725" s="25" t="s">
        <v>2116</v>
      </c>
      <c r="E1725" s="26"/>
      <c r="F1725" s="27"/>
      <c r="G1725" s="27">
        <v>6</v>
      </c>
      <c r="H1725" s="27">
        <v>6</v>
      </c>
      <c r="I1725" s="27">
        <v>4</v>
      </c>
      <c r="J1725" s="27">
        <v>4</v>
      </c>
      <c r="K1725" s="27">
        <v>4</v>
      </c>
      <c r="L1725" s="27">
        <v>5</v>
      </c>
      <c r="M1725" s="27">
        <v>7</v>
      </c>
      <c r="N1725" s="26">
        <v>7</v>
      </c>
      <c r="O1725" s="27">
        <v>6</v>
      </c>
      <c r="P1725" s="27">
        <v>7</v>
      </c>
      <c r="Q1725" s="28"/>
      <c r="R1725" s="28"/>
      <c r="S1725" s="28"/>
      <c r="T1725" s="29"/>
      <c r="U1725" s="28"/>
      <c r="V1725" s="30" t="s">
        <v>113</v>
      </c>
      <c r="W1725" s="30" t="s">
        <v>113</v>
      </c>
      <c r="X1725" s="30">
        <v>3</v>
      </c>
      <c r="Y1725" s="30" t="s">
        <v>113</v>
      </c>
      <c r="Z1725" s="30">
        <v>5</v>
      </c>
      <c r="AA1725" s="30">
        <v>6</v>
      </c>
      <c r="AB1725" s="30">
        <v>7</v>
      </c>
      <c r="AC1725" s="30" t="s">
        <v>113</v>
      </c>
      <c r="AD1725" s="30" t="s">
        <v>113</v>
      </c>
      <c r="AE1725" s="30" t="s">
        <v>113</v>
      </c>
      <c r="AF1725" s="30" t="s">
        <v>113</v>
      </c>
      <c r="AG1725" s="30" t="s">
        <v>113</v>
      </c>
      <c r="AH1725" s="30" t="s">
        <v>113</v>
      </c>
      <c r="AI1725" s="30" t="s">
        <v>113</v>
      </c>
      <c r="AJ1725" s="30" t="s">
        <v>113</v>
      </c>
      <c r="AK1725" s="30" t="s">
        <v>113</v>
      </c>
      <c r="AL1725" s="30" t="s">
        <v>113</v>
      </c>
      <c r="AM1725" s="30">
        <v>0</v>
      </c>
      <c r="AN1725" s="30">
        <v>24</v>
      </c>
      <c r="AO1725" s="30">
        <v>0</v>
      </c>
      <c r="AP1725" s="30">
        <v>7</v>
      </c>
      <c r="AQ1725" s="31">
        <v>7</v>
      </c>
      <c r="AR1725" s="31">
        <v>7</v>
      </c>
      <c r="AS1725" s="31">
        <v>7</v>
      </c>
      <c r="AT1725" s="32">
        <v>7.1</v>
      </c>
      <c r="AU1725" s="32">
        <v>0</v>
      </c>
      <c r="AV1725" s="32">
        <v>7.2</v>
      </c>
      <c r="AW1725" s="32">
        <v>7.1</v>
      </c>
      <c r="AX1725" s="32">
        <v>7.2</v>
      </c>
      <c r="AY1725" s="32">
        <v>0</v>
      </c>
      <c r="AZ1725" s="32">
        <v>0</v>
      </c>
      <c r="BA1725" s="32">
        <v>7.2</v>
      </c>
      <c r="BB1725" s="32">
        <v>0</v>
      </c>
      <c r="BC1725" s="32">
        <v>7.2</v>
      </c>
      <c r="BD1725" s="33">
        <v>7.2</v>
      </c>
      <c r="BE1725" s="33">
        <v>7.2</v>
      </c>
      <c r="BF1725" s="33">
        <v>7.2</v>
      </c>
      <c r="BG1725" s="33">
        <v>7.2</v>
      </c>
      <c r="BH1725" s="33">
        <v>7.2</v>
      </c>
      <c r="BI1725" s="33">
        <v>7.2</v>
      </c>
      <c r="BJ1725" s="34">
        <v>7.2</v>
      </c>
      <c r="BK1725" s="35">
        <v>7</v>
      </c>
      <c r="BL1725" t="str">
        <f>IF(BY1725&gt;LARGE(BZ1725:$CK1725,1),1,"")</f>
        <v/>
      </c>
      <c r="BM1725" t="str">
        <f>IF(BZ1725&gt;LARGE(CA1725:$CK1725,1),2,"")</f>
        <v/>
      </c>
      <c r="BN1725" t="str">
        <f>IF(CA1725&gt;LARGE(CB1725:$CK1725,1),2.2,"")</f>
        <v/>
      </c>
      <c r="BO1725" t="str">
        <f>IF(CB1725&gt;LARGE(CC1725:$CK1725,1),3,"")</f>
        <v/>
      </c>
      <c r="BP1725" t="str">
        <f>IF(CC1725&gt;LARGE(CD1725:$CK1725,1),3.2,"")</f>
        <v/>
      </c>
      <c r="BQ1725" t="str">
        <f>IF(CD1725&gt;LARGE(CE1725:$CK1725,1),4,"")</f>
        <v/>
      </c>
      <c r="BR1725" t="str">
        <f>IF(CE1725&gt;LARGE(CF1725:$CK1725,1),4.2,"")</f>
        <v/>
      </c>
      <c r="BS1725" t="str">
        <f>IF(CF1725&gt;LARGE(CG1725:$CK1725,1),5,"")</f>
        <v/>
      </c>
      <c r="BT1725" t="str">
        <f>IF(CG1725&gt;LARGE(CH1725:$CK1725,1),5.2,"")</f>
        <v/>
      </c>
      <c r="BU1725" t="str">
        <f>IF(CH1725&gt;LARGE(CI1725:$CK1725,1),6,"")</f>
        <v/>
      </c>
      <c r="BV1725" t="str">
        <f>IF(CI1725&gt;LARGE(CJ1725:$CK1725,1),6.2,"")</f>
        <v/>
      </c>
      <c r="BW1725" t="str">
        <f>IF(CJ1725&gt;LARGE(CK1725:$CK1725,1),7,"")</f>
        <v/>
      </c>
      <c r="BX1725">
        <f t="shared" si="442"/>
        <v>7.2</v>
      </c>
      <c r="BY1725" s="36">
        <f t="shared" si="443"/>
        <v>0</v>
      </c>
      <c r="BZ1725" s="36">
        <f t="shared" si="444"/>
        <v>0</v>
      </c>
      <c r="CA1725">
        <f t="shared" si="445"/>
        <v>0</v>
      </c>
      <c r="CB1725" s="36">
        <f t="shared" si="446"/>
        <v>0</v>
      </c>
      <c r="CC1725">
        <f t="shared" si="447"/>
        <v>0</v>
      </c>
      <c r="CD1725" s="36">
        <f t="shared" si="448"/>
        <v>0</v>
      </c>
      <c r="CE1725">
        <f t="shared" si="449"/>
        <v>0</v>
      </c>
      <c r="CF1725" s="36">
        <f t="shared" si="450"/>
        <v>0</v>
      </c>
      <c r="CG1725">
        <f t="shared" si="451"/>
        <v>0</v>
      </c>
      <c r="CH1725" s="36">
        <f t="shared" si="452"/>
        <v>0</v>
      </c>
      <c r="CI1725">
        <f t="shared" si="453"/>
        <v>0</v>
      </c>
      <c r="CJ1725" s="36">
        <f t="shared" si="454"/>
        <v>2</v>
      </c>
      <c r="CK1725">
        <f t="shared" si="455"/>
        <v>4</v>
      </c>
      <c r="DG1725" s="70">
        <f t="shared" si="456"/>
        <v>6</v>
      </c>
      <c r="DH1725">
        <f t="shared" si="457"/>
        <v>7</v>
      </c>
    </row>
    <row r="1726" spans="1:112" x14ac:dyDescent="0.25">
      <c r="A1726" s="23">
        <v>148607</v>
      </c>
      <c r="B1726" s="24" t="s">
        <v>1454</v>
      </c>
      <c r="C1726" s="24" t="s">
        <v>2223</v>
      </c>
      <c r="D1726" s="25" t="s">
        <v>2116</v>
      </c>
      <c r="E1726" s="26"/>
      <c r="F1726" s="27"/>
      <c r="G1726" s="27"/>
      <c r="H1726" s="27"/>
      <c r="I1726" s="27"/>
      <c r="J1726" s="27"/>
      <c r="K1726" s="27"/>
      <c r="L1726" s="27"/>
      <c r="M1726" s="27"/>
      <c r="N1726" s="26"/>
      <c r="O1726" s="27"/>
      <c r="P1726" s="27" t="s">
        <v>113</v>
      </c>
      <c r="Q1726" s="28"/>
      <c r="R1726" s="28"/>
      <c r="S1726" s="28"/>
      <c r="T1726" s="29"/>
      <c r="U1726" s="28"/>
      <c r="V1726" s="30" t="s">
        <v>113</v>
      </c>
      <c r="W1726" s="30" t="s">
        <v>113</v>
      </c>
      <c r="X1726" s="30">
        <v>3</v>
      </c>
      <c r="Y1726" s="30" t="s">
        <v>113</v>
      </c>
      <c r="Z1726" s="30">
        <v>5</v>
      </c>
      <c r="AA1726" s="30">
        <v>6</v>
      </c>
      <c r="AB1726" s="30">
        <v>7</v>
      </c>
      <c r="AC1726" s="30" t="s">
        <v>113</v>
      </c>
      <c r="AD1726" s="30" t="s">
        <v>113</v>
      </c>
      <c r="AE1726" s="30" t="s">
        <v>113</v>
      </c>
      <c r="AF1726" s="30" t="s">
        <v>113</v>
      </c>
      <c r="AG1726" s="30" t="s">
        <v>113</v>
      </c>
      <c r="AH1726" s="30" t="s">
        <v>113</v>
      </c>
      <c r="AI1726" s="30" t="s">
        <v>113</v>
      </c>
      <c r="AJ1726" s="30" t="s">
        <v>113</v>
      </c>
      <c r="AK1726" s="30" t="s">
        <v>113</v>
      </c>
      <c r="AL1726" s="30" t="s">
        <v>113</v>
      </c>
      <c r="AM1726" s="30">
        <v>0</v>
      </c>
      <c r="AN1726" s="30">
        <v>24</v>
      </c>
      <c r="AO1726" s="30">
        <v>0</v>
      </c>
      <c r="AP1726" s="30">
        <v>7</v>
      </c>
      <c r="AQ1726" s="31" t="s">
        <v>113</v>
      </c>
      <c r="AR1726" s="31" t="s">
        <v>113</v>
      </c>
      <c r="AS1726" s="31" t="s">
        <v>113</v>
      </c>
      <c r="AT1726" s="32">
        <v>0</v>
      </c>
      <c r="AU1726" s="32">
        <v>0</v>
      </c>
      <c r="AV1726" s="32">
        <v>0</v>
      </c>
      <c r="AW1726" s="32">
        <v>0</v>
      </c>
      <c r="AX1726" s="32">
        <v>0</v>
      </c>
      <c r="AY1726" s="32">
        <v>0</v>
      </c>
      <c r="AZ1726" s="32">
        <v>0</v>
      </c>
      <c r="BA1726" s="32">
        <v>0</v>
      </c>
      <c r="BB1726" s="32">
        <v>0</v>
      </c>
      <c r="BC1726" s="32">
        <v>0</v>
      </c>
      <c r="BD1726" s="33">
        <v>7.2</v>
      </c>
      <c r="BE1726" s="33">
        <v>7.2</v>
      </c>
      <c r="BF1726" s="33">
        <v>7.2</v>
      </c>
      <c r="BG1726" s="33">
        <v>7.2</v>
      </c>
      <c r="BH1726" s="33">
        <v>7.2</v>
      </c>
      <c r="BI1726" s="33">
        <v>7.2</v>
      </c>
      <c r="BJ1726" s="34" t="s">
        <v>113</v>
      </c>
      <c r="BK1726" s="35" t="s">
        <v>113</v>
      </c>
      <c r="BL1726" t="str">
        <f>IF(BY1726&gt;LARGE(BZ1726:$CK1726,1),1,"")</f>
        <v/>
      </c>
      <c r="BM1726" t="str">
        <f>IF(BZ1726&gt;LARGE(CA1726:$CK1726,1),2,"")</f>
        <v/>
      </c>
      <c r="BN1726" t="str">
        <f>IF(CA1726&gt;LARGE(CB1726:$CK1726,1),2.2,"")</f>
        <v/>
      </c>
      <c r="BO1726" t="str">
        <f>IF(CB1726&gt;LARGE(CC1726:$CK1726,1),3,"")</f>
        <v/>
      </c>
      <c r="BP1726" t="str">
        <f>IF(CC1726&gt;LARGE(CD1726:$CK1726,1),3.2,"")</f>
        <v/>
      </c>
      <c r="BQ1726" t="str">
        <f>IF(CD1726&gt;LARGE(CE1726:$CK1726,1),4,"")</f>
        <v/>
      </c>
      <c r="BR1726" t="str">
        <f>IF(CE1726&gt;LARGE(CF1726:$CK1726,1),4.2,"")</f>
        <v/>
      </c>
      <c r="BS1726" t="str">
        <f>IF(CF1726&gt;LARGE(CG1726:$CK1726,1),5,"")</f>
        <v/>
      </c>
      <c r="BT1726" t="str">
        <f>IF(CG1726&gt;LARGE(CH1726:$CK1726,1),5.2,"")</f>
        <v/>
      </c>
      <c r="BU1726" t="str">
        <f>IF(CH1726&gt;LARGE(CI1726:$CK1726,1),6,"")</f>
        <v/>
      </c>
      <c r="BV1726" t="str">
        <f>IF(CI1726&gt;LARGE(CJ1726:$CK1726,1),6.2,"")</f>
        <v/>
      </c>
      <c r="BW1726" t="str">
        <f>IF(CJ1726&gt;LARGE(CK1726:$CK1726,1),7,"")</f>
        <v/>
      </c>
      <c r="BX1726" t="str">
        <f t="shared" si="442"/>
        <v/>
      </c>
      <c r="BY1726" s="36">
        <f t="shared" si="443"/>
        <v>0</v>
      </c>
      <c r="BZ1726" s="36">
        <f t="shared" si="444"/>
        <v>0</v>
      </c>
      <c r="CA1726">
        <f t="shared" si="445"/>
        <v>0</v>
      </c>
      <c r="CB1726" s="36">
        <f t="shared" si="446"/>
        <v>0</v>
      </c>
      <c r="CC1726">
        <f t="shared" si="447"/>
        <v>0</v>
      </c>
      <c r="CD1726" s="36">
        <f t="shared" si="448"/>
        <v>0</v>
      </c>
      <c r="CE1726">
        <f t="shared" si="449"/>
        <v>0</v>
      </c>
      <c r="CF1726" s="36">
        <f t="shared" si="450"/>
        <v>0</v>
      </c>
      <c r="CG1726">
        <f t="shared" si="451"/>
        <v>0</v>
      </c>
      <c r="CH1726" s="36">
        <f t="shared" si="452"/>
        <v>0</v>
      </c>
      <c r="CI1726">
        <f t="shared" si="453"/>
        <v>0</v>
      </c>
      <c r="CJ1726" s="36">
        <f t="shared" si="454"/>
        <v>0</v>
      </c>
      <c r="CK1726">
        <f t="shared" si="455"/>
        <v>0</v>
      </c>
      <c r="DG1726" s="70">
        <f t="shared" si="456"/>
        <v>0</v>
      </c>
      <c r="DH1726" t="str">
        <f t="shared" si="457"/>
        <v/>
      </c>
    </row>
    <row r="1727" spans="1:112" x14ac:dyDescent="0.25">
      <c r="A1727" s="23">
        <v>106191</v>
      </c>
      <c r="B1727" s="24" t="s">
        <v>2224</v>
      </c>
      <c r="C1727" s="24" t="s">
        <v>2225</v>
      </c>
      <c r="D1727" s="25" t="s">
        <v>2116</v>
      </c>
      <c r="E1727" s="26"/>
      <c r="F1727" s="27"/>
      <c r="G1727" s="27"/>
      <c r="H1727" s="27"/>
      <c r="I1727" s="27"/>
      <c r="J1727" s="27"/>
      <c r="K1727" s="27"/>
      <c r="L1727" s="27"/>
      <c r="M1727" s="27"/>
      <c r="N1727" s="26"/>
      <c r="O1727" s="27"/>
      <c r="P1727" s="27"/>
      <c r="Q1727" s="28"/>
      <c r="R1727" s="28"/>
      <c r="S1727" s="28"/>
      <c r="T1727" s="29"/>
      <c r="U1727" s="28"/>
      <c r="V1727" s="30" t="s">
        <v>113</v>
      </c>
      <c r="W1727" s="30" t="s">
        <v>113</v>
      </c>
      <c r="X1727" s="30">
        <v>3</v>
      </c>
      <c r="Y1727" s="30" t="s">
        <v>113</v>
      </c>
      <c r="Z1727" s="30">
        <v>5</v>
      </c>
      <c r="AA1727" s="30">
        <v>6</v>
      </c>
      <c r="AB1727" s="30">
        <v>7</v>
      </c>
      <c r="AC1727" s="30" t="s">
        <v>113</v>
      </c>
      <c r="AD1727" s="30" t="s">
        <v>113</v>
      </c>
      <c r="AE1727" s="30" t="s">
        <v>113</v>
      </c>
      <c r="AF1727" s="30" t="s">
        <v>113</v>
      </c>
      <c r="AG1727" s="30" t="s">
        <v>113</v>
      </c>
      <c r="AH1727" s="30" t="s">
        <v>113</v>
      </c>
      <c r="AI1727" s="30" t="s">
        <v>113</v>
      </c>
      <c r="AJ1727" s="30" t="s">
        <v>113</v>
      </c>
      <c r="AK1727" s="30" t="s">
        <v>113</v>
      </c>
      <c r="AL1727" s="30" t="s">
        <v>113</v>
      </c>
      <c r="AM1727" s="30">
        <v>0</v>
      </c>
      <c r="AN1727" s="30">
        <v>24</v>
      </c>
      <c r="AO1727" s="30">
        <v>0</v>
      </c>
      <c r="AP1727" s="30">
        <v>7</v>
      </c>
      <c r="AQ1727" s="31" t="s">
        <v>113</v>
      </c>
      <c r="AR1727" s="31" t="s">
        <v>113</v>
      </c>
      <c r="AS1727" s="31" t="s">
        <v>113</v>
      </c>
      <c r="AT1727" s="32">
        <v>0</v>
      </c>
      <c r="AU1727" s="32">
        <v>0</v>
      </c>
      <c r="AV1727" s="32">
        <v>0</v>
      </c>
      <c r="AW1727" s="32">
        <v>0</v>
      </c>
      <c r="AX1727" s="32">
        <v>0</v>
      </c>
      <c r="AY1727" s="32">
        <v>0</v>
      </c>
      <c r="AZ1727" s="32">
        <v>0</v>
      </c>
      <c r="BA1727" s="32">
        <v>0</v>
      </c>
      <c r="BB1727" s="32">
        <v>0</v>
      </c>
      <c r="BC1727" s="32">
        <v>0</v>
      </c>
      <c r="BD1727" s="33">
        <v>7.2</v>
      </c>
      <c r="BE1727" s="33">
        <v>7.2</v>
      </c>
      <c r="BF1727" s="33">
        <v>7.2</v>
      </c>
      <c r="BG1727" s="33">
        <v>7.2</v>
      </c>
      <c r="BH1727" s="33">
        <v>7.2</v>
      </c>
      <c r="BI1727" s="33">
        <v>7.2</v>
      </c>
      <c r="BJ1727" s="34" t="s">
        <v>113</v>
      </c>
      <c r="BK1727" s="35" t="s">
        <v>113</v>
      </c>
      <c r="BL1727" t="str">
        <f>IF(BY1727&gt;LARGE(BZ1727:$CK1727,1),1,"")</f>
        <v/>
      </c>
      <c r="BM1727" t="str">
        <f>IF(BZ1727&gt;LARGE(CA1727:$CK1727,1),2,"")</f>
        <v/>
      </c>
      <c r="BN1727" t="str">
        <f>IF(CA1727&gt;LARGE(CB1727:$CK1727,1),2.2,"")</f>
        <v/>
      </c>
      <c r="BO1727" t="str">
        <f>IF(CB1727&gt;LARGE(CC1727:$CK1727,1),3,"")</f>
        <v/>
      </c>
      <c r="BP1727" t="str">
        <f>IF(CC1727&gt;LARGE(CD1727:$CK1727,1),3.2,"")</f>
        <v/>
      </c>
      <c r="BQ1727" t="str">
        <f>IF(CD1727&gt;LARGE(CE1727:$CK1727,1),4,"")</f>
        <v/>
      </c>
      <c r="BR1727" t="str">
        <f>IF(CE1727&gt;LARGE(CF1727:$CK1727,1),4.2,"")</f>
        <v/>
      </c>
      <c r="BS1727" t="str">
        <f>IF(CF1727&gt;LARGE(CG1727:$CK1727,1),5,"")</f>
        <v/>
      </c>
      <c r="BT1727" t="str">
        <f>IF(CG1727&gt;LARGE(CH1727:$CK1727,1),5.2,"")</f>
        <v/>
      </c>
      <c r="BU1727" t="str">
        <f>IF(CH1727&gt;LARGE(CI1727:$CK1727,1),6,"")</f>
        <v/>
      </c>
      <c r="BV1727" t="str">
        <f>IF(CI1727&gt;LARGE(CJ1727:$CK1727,1),6.2,"")</f>
        <v/>
      </c>
      <c r="BW1727" t="str">
        <f>IF(CJ1727&gt;LARGE(CK1727:$CK1727,1),7,"")</f>
        <v/>
      </c>
      <c r="BX1727" t="str">
        <f t="shared" si="442"/>
        <v/>
      </c>
      <c r="BY1727" s="36">
        <f t="shared" si="443"/>
        <v>0</v>
      </c>
      <c r="BZ1727" s="36">
        <f t="shared" si="444"/>
        <v>0</v>
      </c>
      <c r="CA1727">
        <f t="shared" si="445"/>
        <v>0</v>
      </c>
      <c r="CB1727" s="36">
        <f t="shared" si="446"/>
        <v>0</v>
      </c>
      <c r="CC1727">
        <f t="shared" si="447"/>
        <v>0</v>
      </c>
      <c r="CD1727" s="36">
        <f t="shared" si="448"/>
        <v>0</v>
      </c>
      <c r="CE1727">
        <f t="shared" si="449"/>
        <v>0</v>
      </c>
      <c r="CF1727" s="36">
        <f t="shared" si="450"/>
        <v>0</v>
      </c>
      <c r="CG1727">
        <f t="shared" si="451"/>
        <v>0</v>
      </c>
      <c r="CH1727" s="36">
        <f t="shared" si="452"/>
        <v>0</v>
      </c>
      <c r="CI1727">
        <f t="shared" si="453"/>
        <v>0</v>
      </c>
      <c r="CJ1727" s="36">
        <f t="shared" si="454"/>
        <v>0</v>
      </c>
      <c r="CK1727">
        <f t="shared" si="455"/>
        <v>0</v>
      </c>
      <c r="DG1727" s="70">
        <f t="shared" si="456"/>
        <v>0</v>
      </c>
      <c r="DH1727" t="str">
        <f t="shared" si="457"/>
        <v/>
      </c>
    </row>
    <row r="1728" spans="1:112" x14ac:dyDescent="0.25">
      <c r="A1728" s="23">
        <v>136992</v>
      </c>
      <c r="B1728" s="24" t="s">
        <v>900</v>
      </c>
      <c r="C1728" s="24" t="s">
        <v>2226</v>
      </c>
      <c r="D1728" s="25" t="s">
        <v>2116</v>
      </c>
      <c r="E1728" s="26"/>
      <c r="F1728" s="27"/>
      <c r="G1728" s="27"/>
      <c r="H1728" s="27"/>
      <c r="I1728" s="27"/>
      <c r="J1728" s="27"/>
      <c r="K1728" s="27"/>
      <c r="L1728" s="27"/>
      <c r="M1728" s="27"/>
      <c r="N1728" s="26"/>
      <c r="O1728" s="27">
        <v>5</v>
      </c>
      <c r="P1728" s="27">
        <v>5</v>
      </c>
      <c r="Q1728" s="28"/>
      <c r="R1728" s="28"/>
      <c r="S1728" s="28"/>
      <c r="T1728" s="29"/>
      <c r="U1728" s="28"/>
      <c r="V1728" s="30" t="s">
        <v>113</v>
      </c>
      <c r="W1728" s="30" t="s">
        <v>113</v>
      </c>
      <c r="X1728" s="30">
        <v>3</v>
      </c>
      <c r="Y1728" s="30" t="s">
        <v>113</v>
      </c>
      <c r="Z1728" s="30">
        <v>5</v>
      </c>
      <c r="AA1728" s="30">
        <v>6</v>
      </c>
      <c r="AB1728" s="30">
        <v>7</v>
      </c>
      <c r="AC1728" s="30" t="s">
        <v>113</v>
      </c>
      <c r="AD1728" s="30" t="s">
        <v>113</v>
      </c>
      <c r="AE1728" s="30" t="s">
        <v>113</v>
      </c>
      <c r="AF1728" s="30" t="s">
        <v>113</v>
      </c>
      <c r="AG1728" s="30" t="s">
        <v>113</v>
      </c>
      <c r="AH1728" s="30" t="s">
        <v>113</v>
      </c>
      <c r="AI1728" s="30" t="s">
        <v>113</v>
      </c>
      <c r="AJ1728" s="30" t="s">
        <v>113</v>
      </c>
      <c r="AK1728" s="30" t="s">
        <v>113</v>
      </c>
      <c r="AL1728" s="30" t="s">
        <v>113</v>
      </c>
      <c r="AM1728" s="30">
        <v>0</v>
      </c>
      <c r="AN1728" s="30">
        <v>24</v>
      </c>
      <c r="AO1728" s="30">
        <v>1</v>
      </c>
      <c r="AP1728" s="30">
        <v>6</v>
      </c>
      <c r="AQ1728" s="31">
        <v>5</v>
      </c>
      <c r="AR1728" s="31">
        <v>6</v>
      </c>
      <c r="AS1728" s="31">
        <v>6</v>
      </c>
      <c r="AT1728" s="32">
        <v>6</v>
      </c>
      <c r="AU1728" s="32">
        <v>6</v>
      </c>
      <c r="AV1728" s="32">
        <v>6</v>
      </c>
      <c r="AW1728" s="32">
        <v>0</v>
      </c>
      <c r="AX1728" s="32">
        <v>0</v>
      </c>
      <c r="AY1728" s="32">
        <v>6</v>
      </c>
      <c r="AZ1728" s="32">
        <v>0</v>
      </c>
      <c r="BA1728" s="32">
        <v>6</v>
      </c>
      <c r="BB1728" s="32">
        <v>6</v>
      </c>
      <c r="BC1728" s="32">
        <v>0</v>
      </c>
      <c r="BD1728" s="33">
        <v>7.2</v>
      </c>
      <c r="BE1728" s="33">
        <v>7.2</v>
      </c>
      <c r="BF1728" s="33">
        <v>7.2</v>
      </c>
      <c r="BG1728" s="33">
        <v>7.2</v>
      </c>
      <c r="BH1728" s="33">
        <v>6</v>
      </c>
      <c r="BI1728" s="33">
        <v>6</v>
      </c>
      <c r="BJ1728" s="34">
        <v>6</v>
      </c>
      <c r="BK1728" s="35">
        <v>6</v>
      </c>
      <c r="BL1728" t="str">
        <f>IF(BY1728&gt;LARGE(BZ1728:$CK1728,1),1,"")</f>
        <v/>
      </c>
      <c r="BM1728" t="str">
        <f>IF(BZ1728&gt;LARGE(CA1728:$CK1728,1),2,"")</f>
        <v/>
      </c>
      <c r="BN1728" t="str">
        <f>IF(CA1728&gt;LARGE(CB1728:$CK1728,1),2.2,"")</f>
        <v/>
      </c>
      <c r="BO1728" t="str">
        <f>IF(CB1728&gt;LARGE(CC1728:$CK1728,1),3,"")</f>
        <v/>
      </c>
      <c r="BP1728" t="str">
        <f>IF(CC1728&gt;LARGE(CD1728:$CK1728,1),3.2,"")</f>
        <v/>
      </c>
      <c r="BQ1728" t="str">
        <f>IF(CD1728&gt;LARGE(CE1728:$CK1728,1),4,"")</f>
        <v/>
      </c>
      <c r="BR1728" t="str">
        <f>IF(CE1728&gt;LARGE(CF1728:$CK1728,1),4.2,"")</f>
        <v/>
      </c>
      <c r="BS1728" t="str">
        <f>IF(CF1728&gt;LARGE(CG1728:$CK1728,1),5,"")</f>
        <v/>
      </c>
      <c r="BT1728" t="str">
        <f>IF(CG1728&gt;LARGE(CH1728:$CK1728,1),5.2,"")</f>
        <v/>
      </c>
      <c r="BU1728">
        <f>IF(CH1728&gt;LARGE(CI1728:$CK1728,1),6,"")</f>
        <v>6</v>
      </c>
      <c r="BV1728" t="str">
        <f>IF(CI1728&gt;LARGE(CJ1728:$CK1728,1),6.2,"")</f>
        <v/>
      </c>
      <c r="BW1728" t="str">
        <f>IF(CJ1728&gt;LARGE(CK1728:$CK1728,1),7,"")</f>
        <v/>
      </c>
      <c r="BX1728" t="str">
        <f t="shared" si="442"/>
        <v/>
      </c>
      <c r="BY1728" s="36">
        <f t="shared" si="443"/>
        <v>0</v>
      </c>
      <c r="BZ1728" s="36">
        <f t="shared" si="444"/>
        <v>0</v>
      </c>
      <c r="CA1728">
        <f t="shared" si="445"/>
        <v>0</v>
      </c>
      <c r="CB1728" s="36">
        <f t="shared" si="446"/>
        <v>0</v>
      </c>
      <c r="CC1728">
        <f t="shared" si="447"/>
        <v>0</v>
      </c>
      <c r="CD1728" s="36">
        <f t="shared" si="448"/>
        <v>0</v>
      </c>
      <c r="CE1728">
        <f t="shared" si="449"/>
        <v>0</v>
      </c>
      <c r="CF1728" s="36">
        <f t="shared" si="450"/>
        <v>0</v>
      </c>
      <c r="CG1728">
        <f t="shared" si="451"/>
        <v>0</v>
      </c>
      <c r="CH1728" s="36">
        <f t="shared" si="452"/>
        <v>6</v>
      </c>
      <c r="CI1728">
        <f t="shared" si="453"/>
        <v>0</v>
      </c>
      <c r="CJ1728" s="36">
        <f t="shared" si="454"/>
        <v>0</v>
      </c>
      <c r="CK1728">
        <f t="shared" si="455"/>
        <v>0</v>
      </c>
      <c r="DG1728" s="70">
        <f t="shared" si="456"/>
        <v>6</v>
      </c>
      <c r="DH1728" t="str">
        <f t="shared" si="457"/>
        <v/>
      </c>
    </row>
    <row r="1729" spans="1:112" x14ac:dyDescent="0.25">
      <c r="A1729" s="40">
        <v>118728</v>
      </c>
      <c r="B1729" s="24" t="s">
        <v>900</v>
      </c>
      <c r="C1729" s="24" t="s">
        <v>1226</v>
      </c>
      <c r="D1729" s="25" t="s">
        <v>2116</v>
      </c>
      <c r="E1729" s="26"/>
      <c r="F1729" s="27"/>
      <c r="G1729" s="27"/>
      <c r="H1729" s="27"/>
      <c r="I1729" s="27"/>
      <c r="J1729" s="27"/>
      <c r="K1729" s="27"/>
      <c r="L1729" s="27"/>
      <c r="M1729" s="27"/>
      <c r="N1729" s="26">
        <v>2</v>
      </c>
      <c r="O1729" s="27">
        <v>2</v>
      </c>
      <c r="P1729" s="27">
        <v>2</v>
      </c>
      <c r="Q1729" s="28"/>
      <c r="R1729" s="28"/>
      <c r="S1729" s="28"/>
      <c r="T1729" s="29">
        <v>2</v>
      </c>
      <c r="U1729" s="28"/>
      <c r="V1729" s="30" t="s">
        <v>113</v>
      </c>
      <c r="W1729" s="30" t="s">
        <v>113</v>
      </c>
      <c r="X1729" s="30">
        <v>3</v>
      </c>
      <c r="Y1729" s="30" t="s">
        <v>113</v>
      </c>
      <c r="Z1729" s="30">
        <v>5</v>
      </c>
      <c r="AA1729" s="30">
        <v>6</v>
      </c>
      <c r="AB1729" s="30">
        <v>7</v>
      </c>
      <c r="AC1729" s="30" t="s">
        <v>2402</v>
      </c>
      <c r="AD1729" s="30" t="s">
        <v>113</v>
      </c>
      <c r="AE1729" s="30" t="s">
        <v>113</v>
      </c>
      <c r="AF1729" s="30" t="s">
        <v>113</v>
      </c>
      <c r="AG1729" s="30" t="s">
        <v>113</v>
      </c>
      <c r="AH1729" s="30" t="s">
        <v>113</v>
      </c>
      <c r="AI1729" s="30" t="s">
        <v>113</v>
      </c>
      <c r="AJ1729" s="30" t="s">
        <v>113</v>
      </c>
      <c r="AK1729" s="30" t="s">
        <v>113</v>
      </c>
      <c r="AL1729" s="30" t="s">
        <v>113</v>
      </c>
      <c r="AM1729" s="30">
        <v>1</v>
      </c>
      <c r="AN1729" s="30">
        <v>24</v>
      </c>
      <c r="AO1729" s="30">
        <v>4</v>
      </c>
      <c r="AP1729" s="30">
        <v>3</v>
      </c>
      <c r="AQ1729" s="31">
        <v>1</v>
      </c>
      <c r="AR1729" s="31">
        <v>3</v>
      </c>
      <c r="AS1729" s="31">
        <v>3</v>
      </c>
      <c r="AT1729" s="32">
        <v>3</v>
      </c>
      <c r="AU1729" s="32">
        <v>3</v>
      </c>
      <c r="AV1729" s="32">
        <v>3</v>
      </c>
      <c r="AW1729" s="32">
        <v>3</v>
      </c>
      <c r="AX1729" s="32">
        <v>3</v>
      </c>
      <c r="AY1729" s="32">
        <v>3</v>
      </c>
      <c r="AZ1729" s="32">
        <v>3</v>
      </c>
      <c r="BA1729" s="32">
        <v>3</v>
      </c>
      <c r="BB1729" s="32">
        <v>3</v>
      </c>
      <c r="BC1729" s="32">
        <v>3</v>
      </c>
      <c r="BD1729" s="33">
        <v>7.2</v>
      </c>
      <c r="BE1729" s="33">
        <v>3</v>
      </c>
      <c r="BF1729" s="33">
        <v>3</v>
      </c>
      <c r="BG1729" s="33">
        <v>3</v>
      </c>
      <c r="BH1729" s="33">
        <v>3</v>
      </c>
      <c r="BI1729" s="33">
        <v>3</v>
      </c>
      <c r="BJ1729" s="34">
        <v>3</v>
      </c>
      <c r="BK1729" s="35">
        <v>3</v>
      </c>
      <c r="BL1729" t="str">
        <f>IF(BY1729&gt;LARGE(BZ1729:$CK1729,1),1,"")</f>
        <v/>
      </c>
      <c r="BM1729" t="str">
        <f>IF(BZ1729&gt;LARGE(CA1729:$CK1729,1),2,"")</f>
        <v/>
      </c>
      <c r="BN1729" t="str">
        <f>IF(CA1729&gt;LARGE(CB1729:$CK1729,1),2.2,"")</f>
        <v/>
      </c>
      <c r="BO1729">
        <f>IF(CB1729&gt;LARGE(CC1729:$CK1729,1),3,"")</f>
        <v>3</v>
      </c>
      <c r="BP1729" t="str">
        <f>IF(CC1729&gt;LARGE(CD1729:$CK1729,1),3.2,"")</f>
        <v/>
      </c>
      <c r="BQ1729" t="str">
        <f>IF(CD1729&gt;LARGE(CE1729:$CK1729,1),4,"")</f>
        <v/>
      </c>
      <c r="BR1729" t="str">
        <f>IF(CE1729&gt;LARGE(CF1729:$CK1729,1),4.2,"")</f>
        <v/>
      </c>
      <c r="BS1729" t="str">
        <f>IF(CF1729&gt;LARGE(CG1729:$CK1729,1),5,"")</f>
        <v/>
      </c>
      <c r="BT1729" t="str">
        <f>IF(CG1729&gt;LARGE(CH1729:$CK1729,1),5.2,"")</f>
        <v/>
      </c>
      <c r="BU1729" t="str">
        <f>IF(CH1729&gt;LARGE(CI1729:$CK1729,1),6,"")</f>
        <v/>
      </c>
      <c r="BV1729" t="str">
        <f>IF(CI1729&gt;LARGE(CJ1729:$CK1729,1),6.2,"")</f>
        <v/>
      </c>
      <c r="BW1729" t="str">
        <f>IF(CJ1729&gt;LARGE(CK1729:$CK1729,1),7,"")</f>
        <v/>
      </c>
      <c r="BX1729" t="str">
        <f t="shared" si="442"/>
        <v/>
      </c>
      <c r="BY1729" s="36">
        <f t="shared" si="443"/>
        <v>0</v>
      </c>
      <c r="BZ1729" s="36">
        <f t="shared" si="444"/>
        <v>0</v>
      </c>
      <c r="CA1729">
        <f t="shared" si="445"/>
        <v>0</v>
      </c>
      <c r="CB1729" s="36">
        <f t="shared" si="446"/>
        <v>10</v>
      </c>
      <c r="CC1729">
        <f t="shared" si="447"/>
        <v>0</v>
      </c>
      <c r="CD1729" s="36">
        <f t="shared" si="448"/>
        <v>0</v>
      </c>
      <c r="CE1729">
        <f t="shared" si="449"/>
        <v>0</v>
      </c>
      <c r="CF1729" s="36">
        <f t="shared" si="450"/>
        <v>0</v>
      </c>
      <c r="CG1729">
        <f t="shared" si="451"/>
        <v>0</v>
      </c>
      <c r="CH1729" s="36">
        <f t="shared" si="452"/>
        <v>0</v>
      </c>
      <c r="CI1729">
        <f t="shared" si="453"/>
        <v>0</v>
      </c>
      <c r="CJ1729" s="36">
        <f t="shared" si="454"/>
        <v>0</v>
      </c>
      <c r="CK1729">
        <f t="shared" si="455"/>
        <v>0</v>
      </c>
      <c r="DG1729" s="70">
        <f t="shared" si="456"/>
        <v>10</v>
      </c>
      <c r="DH1729" t="str">
        <f t="shared" si="457"/>
        <v/>
      </c>
    </row>
    <row r="1730" spans="1:112" x14ac:dyDescent="0.25">
      <c r="A1730" s="23">
        <v>28823</v>
      </c>
      <c r="B1730" s="24" t="s">
        <v>2227</v>
      </c>
      <c r="C1730" s="24" t="s">
        <v>136</v>
      </c>
      <c r="D1730" s="25" t="s">
        <v>2116</v>
      </c>
      <c r="E1730" s="26">
        <v>1</v>
      </c>
      <c r="F1730" s="27">
        <v>2</v>
      </c>
      <c r="G1730" s="27">
        <v>1</v>
      </c>
      <c r="H1730" s="27">
        <v>1</v>
      </c>
      <c r="I1730" s="27">
        <v>2</v>
      </c>
      <c r="J1730" s="27">
        <v>1</v>
      </c>
      <c r="K1730" s="27">
        <v>1</v>
      </c>
      <c r="L1730" s="27">
        <v>2</v>
      </c>
      <c r="M1730" s="27">
        <v>1</v>
      </c>
      <c r="N1730" s="26">
        <v>1</v>
      </c>
      <c r="O1730" s="27">
        <v>3</v>
      </c>
      <c r="P1730" s="27">
        <v>3</v>
      </c>
      <c r="Q1730" s="28"/>
      <c r="R1730" s="28"/>
      <c r="S1730" s="28"/>
      <c r="T1730" s="29"/>
      <c r="U1730" s="28"/>
      <c r="V1730" s="30" t="s">
        <v>113</v>
      </c>
      <c r="W1730" s="30" t="s">
        <v>113</v>
      </c>
      <c r="X1730" s="30">
        <v>3</v>
      </c>
      <c r="Y1730" s="30" t="s">
        <v>113</v>
      </c>
      <c r="Z1730" s="30">
        <v>5</v>
      </c>
      <c r="AA1730" s="30">
        <v>6</v>
      </c>
      <c r="AB1730" s="30">
        <v>7</v>
      </c>
      <c r="AC1730" s="30" t="s">
        <v>113</v>
      </c>
      <c r="AD1730" s="30" t="s">
        <v>113</v>
      </c>
      <c r="AE1730" s="30" t="s">
        <v>113</v>
      </c>
      <c r="AF1730" s="30" t="s">
        <v>113</v>
      </c>
      <c r="AG1730" s="30" t="s">
        <v>113</v>
      </c>
      <c r="AH1730" s="30" t="s">
        <v>113</v>
      </c>
      <c r="AI1730" s="30" t="s">
        <v>113</v>
      </c>
      <c r="AJ1730" s="30" t="s">
        <v>113</v>
      </c>
      <c r="AK1730" s="30" t="s">
        <v>113</v>
      </c>
      <c r="AL1730" s="30" t="s">
        <v>113</v>
      </c>
      <c r="AM1730" s="30">
        <v>0</v>
      </c>
      <c r="AN1730" s="30">
        <v>24</v>
      </c>
      <c r="AO1730" s="30">
        <v>2</v>
      </c>
      <c r="AP1730" s="30">
        <v>5</v>
      </c>
      <c r="AQ1730" s="31">
        <v>3</v>
      </c>
      <c r="AR1730" s="31">
        <v>3</v>
      </c>
      <c r="AS1730" s="31">
        <v>3</v>
      </c>
      <c r="AT1730" s="32">
        <v>3</v>
      </c>
      <c r="AU1730" s="32">
        <v>3</v>
      </c>
      <c r="AV1730" s="32">
        <v>3</v>
      </c>
      <c r="AW1730" s="32">
        <v>3</v>
      </c>
      <c r="AX1730" s="32">
        <v>3</v>
      </c>
      <c r="AY1730" s="32">
        <v>0</v>
      </c>
      <c r="AZ1730" s="32">
        <v>0</v>
      </c>
      <c r="BA1730" s="32">
        <v>3</v>
      </c>
      <c r="BB1730" s="32">
        <v>3</v>
      </c>
      <c r="BC1730" s="32">
        <v>3</v>
      </c>
      <c r="BD1730" s="33">
        <v>7.2</v>
      </c>
      <c r="BE1730" s="33">
        <v>3</v>
      </c>
      <c r="BF1730" s="33">
        <v>3</v>
      </c>
      <c r="BG1730" s="33">
        <v>3</v>
      </c>
      <c r="BH1730" s="33">
        <v>3</v>
      </c>
      <c r="BI1730" s="33">
        <v>3</v>
      </c>
      <c r="BJ1730" s="34">
        <v>3</v>
      </c>
      <c r="BK1730" s="35">
        <v>3</v>
      </c>
      <c r="BL1730" t="str">
        <f>IF(BY1730&gt;LARGE(BZ1730:$CK1730,1),1,"")</f>
        <v/>
      </c>
      <c r="BM1730" t="str">
        <f>IF(BZ1730&gt;LARGE(CA1730:$CK1730,1),2,"")</f>
        <v/>
      </c>
      <c r="BN1730" t="str">
        <f>IF(CA1730&gt;LARGE(CB1730:$CK1730,1),2.2,"")</f>
        <v/>
      </c>
      <c r="BO1730">
        <f>IF(CB1730&gt;LARGE(CC1730:$CK1730,1),3,"")</f>
        <v>3</v>
      </c>
      <c r="BP1730" t="str">
        <f>IF(CC1730&gt;LARGE(CD1730:$CK1730,1),3.2,"")</f>
        <v/>
      </c>
      <c r="BQ1730" t="str">
        <f>IF(CD1730&gt;LARGE(CE1730:$CK1730,1),4,"")</f>
        <v/>
      </c>
      <c r="BR1730" t="str">
        <f>IF(CE1730&gt;LARGE(CF1730:$CK1730,1),4.2,"")</f>
        <v/>
      </c>
      <c r="BS1730" t="str">
        <f>IF(CF1730&gt;LARGE(CG1730:$CK1730,1),5,"")</f>
        <v/>
      </c>
      <c r="BT1730" t="str">
        <f>IF(CG1730&gt;LARGE(CH1730:$CK1730,1),5.2,"")</f>
        <v/>
      </c>
      <c r="BU1730" t="str">
        <f>IF(CH1730&gt;LARGE(CI1730:$CK1730,1),6,"")</f>
        <v/>
      </c>
      <c r="BV1730" t="str">
        <f>IF(CI1730&gt;LARGE(CJ1730:$CK1730,1),6.2,"")</f>
        <v/>
      </c>
      <c r="BW1730" t="str">
        <f>IF(CJ1730&gt;LARGE(CK1730:$CK1730,1),7,"")</f>
        <v/>
      </c>
      <c r="BX1730" t="str">
        <f t="shared" si="442"/>
        <v/>
      </c>
      <c r="BY1730" s="36">
        <f t="shared" si="443"/>
        <v>0</v>
      </c>
      <c r="BZ1730" s="36">
        <f t="shared" si="444"/>
        <v>0</v>
      </c>
      <c r="CA1730">
        <f t="shared" si="445"/>
        <v>0</v>
      </c>
      <c r="CB1730" s="36">
        <f t="shared" si="446"/>
        <v>8</v>
      </c>
      <c r="CC1730">
        <f t="shared" si="447"/>
        <v>0</v>
      </c>
      <c r="CD1730" s="36">
        <f t="shared" si="448"/>
        <v>0</v>
      </c>
      <c r="CE1730">
        <f t="shared" si="449"/>
        <v>0</v>
      </c>
      <c r="CF1730" s="36">
        <f t="shared" si="450"/>
        <v>0</v>
      </c>
      <c r="CG1730">
        <f t="shared" si="451"/>
        <v>0</v>
      </c>
      <c r="CH1730" s="36">
        <f t="shared" si="452"/>
        <v>0</v>
      </c>
      <c r="CI1730">
        <f t="shared" si="453"/>
        <v>0</v>
      </c>
      <c r="CJ1730" s="36">
        <f t="shared" si="454"/>
        <v>0</v>
      </c>
      <c r="CK1730">
        <f t="shared" si="455"/>
        <v>0</v>
      </c>
      <c r="DG1730" s="70">
        <f t="shared" si="456"/>
        <v>8</v>
      </c>
      <c r="DH1730" t="str">
        <f t="shared" si="457"/>
        <v/>
      </c>
    </row>
    <row r="1731" spans="1:112" x14ac:dyDescent="0.25">
      <c r="A1731" s="23">
        <v>46408</v>
      </c>
      <c r="B1731" s="24" t="s">
        <v>2228</v>
      </c>
      <c r="C1731" s="24" t="s">
        <v>2229</v>
      </c>
      <c r="D1731" s="25" t="s">
        <v>2116</v>
      </c>
      <c r="E1731" s="26"/>
      <c r="F1731" s="27"/>
      <c r="G1731" s="27"/>
      <c r="H1731" s="27"/>
      <c r="I1731" s="27"/>
      <c r="J1731" s="27"/>
      <c r="K1731" s="27"/>
      <c r="L1731" s="27"/>
      <c r="M1731" s="27"/>
      <c r="N1731" s="26">
        <v>6</v>
      </c>
      <c r="O1731" s="27"/>
      <c r="P1731" s="27">
        <v>6</v>
      </c>
      <c r="Q1731" s="28"/>
      <c r="R1731" s="28"/>
      <c r="S1731" s="28"/>
      <c r="T1731" s="29"/>
      <c r="U1731" s="28"/>
      <c r="V1731" s="30" t="s">
        <v>113</v>
      </c>
      <c r="W1731" s="30" t="s">
        <v>113</v>
      </c>
      <c r="X1731" s="30">
        <v>3</v>
      </c>
      <c r="Y1731" s="30" t="s">
        <v>113</v>
      </c>
      <c r="Z1731" s="30">
        <v>5</v>
      </c>
      <c r="AA1731" s="30">
        <v>6</v>
      </c>
      <c r="AB1731" s="30">
        <v>7</v>
      </c>
      <c r="AC1731" s="30" t="s">
        <v>113</v>
      </c>
      <c r="AD1731" s="30" t="s">
        <v>113</v>
      </c>
      <c r="AE1731" s="30" t="s">
        <v>113</v>
      </c>
      <c r="AF1731" s="30" t="s">
        <v>113</v>
      </c>
      <c r="AG1731" s="30" t="s">
        <v>113</v>
      </c>
      <c r="AH1731" s="30" t="s">
        <v>113</v>
      </c>
      <c r="AI1731" s="30" t="s">
        <v>113</v>
      </c>
      <c r="AJ1731" s="30" t="s">
        <v>113</v>
      </c>
      <c r="AK1731" s="30" t="s">
        <v>113</v>
      </c>
      <c r="AL1731" s="30" t="s">
        <v>113</v>
      </c>
      <c r="AM1731" s="30">
        <v>0</v>
      </c>
      <c r="AN1731" s="30">
        <v>24</v>
      </c>
      <c r="AO1731" s="30">
        <v>0</v>
      </c>
      <c r="AP1731" s="30">
        <v>7</v>
      </c>
      <c r="AQ1731" s="31">
        <v>6</v>
      </c>
      <c r="AR1731" s="31">
        <v>6</v>
      </c>
      <c r="AS1731" s="31">
        <v>6</v>
      </c>
      <c r="AT1731" s="32">
        <v>0</v>
      </c>
      <c r="AU1731" s="32">
        <v>0</v>
      </c>
      <c r="AV1731" s="32">
        <v>0</v>
      </c>
      <c r="AW1731" s="32">
        <v>0</v>
      </c>
      <c r="AX1731" s="32">
        <v>0</v>
      </c>
      <c r="AY1731" s="32">
        <v>0</v>
      </c>
      <c r="AZ1731" s="32">
        <v>0</v>
      </c>
      <c r="BA1731" s="32">
        <v>7.1</v>
      </c>
      <c r="BB1731" s="32">
        <v>0</v>
      </c>
      <c r="BC1731" s="32">
        <v>0</v>
      </c>
      <c r="BD1731" s="33">
        <v>7.2</v>
      </c>
      <c r="BE1731" s="33">
        <v>7.2</v>
      </c>
      <c r="BF1731" s="33">
        <v>7.2</v>
      </c>
      <c r="BG1731" s="33">
        <v>7.2</v>
      </c>
      <c r="BH1731" s="33">
        <v>7.2</v>
      </c>
      <c r="BI1731" s="33">
        <v>7.2</v>
      </c>
      <c r="BJ1731" s="34" t="s">
        <v>113</v>
      </c>
      <c r="BK1731" s="35">
        <v>6</v>
      </c>
      <c r="BL1731" t="str">
        <f>IF(BY1731&gt;LARGE(BZ1731:$CK1731,1),1,"")</f>
        <v/>
      </c>
      <c r="BM1731" t="str">
        <f>IF(BZ1731&gt;LARGE(CA1731:$CK1731,1),2,"")</f>
        <v/>
      </c>
      <c r="BN1731" t="str">
        <f>IF(CA1731&gt;LARGE(CB1731:$CK1731,1),2.2,"")</f>
        <v/>
      </c>
      <c r="BO1731" t="str">
        <f>IF(CB1731&gt;LARGE(CC1731:$CK1731,1),3,"")</f>
        <v/>
      </c>
      <c r="BP1731" t="str">
        <f>IF(CC1731&gt;LARGE(CD1731:$CK1731,1),3.2,"")</f>
        <v/>
      </c>
      <c r="BQ1731" t="str">
        <f>IF(CD1731&gt;LARGE(CE1731:$CK1731,1),4,"")</f>
        <v/>
      </c>
      <c r="BR1731" t="str">
        <f>IF(CE1731&gt;LARGE(CF1731:$CK1731,1),4.2,"")</f>
        <v/>
      </c>
      <c r="BS1731" t="str">
        <f>IF(CF1731&gt;LARGE(CG1731:$CK1731,1),5,"")</f>
        <v/>
      </c>
      <c r="BT1731" t="str">
        <f>IF(CG1731&gt;LARGE(CH1731:$CK1731,1),5.2,"")</f>
        <v/>
      </c>
      <c r="BU1731" t="str">
        <f>IF(CH1731&gt;LARGE(CI1731:$CK1731,1),6,"")</f>
        <v/>
      </c>
      <c r="BV1731" t="str">
        <f>IF(CI1731&gt;LARGE(CJ1731:$CK1731,1),6.2,"")</f>
        <v/>
      </c>
      <c r="BW1731">
        <f>IF(CJ1731&gt;LARGE(CK1731:$CK1731,1),7,"")</f>
        <v>7</v>
      </c>
      <c r="BX1731" t="str">
        <f t="shared" si="442"/>
        <v/>
      </c>
      <c r="BY1731" s="36">
        <f t="shared" si="443"/>
        <v>0</v>
      </c>
      <c r="BZ1731" s="36">
        <f t="shared" si="444"/>
        <v>0</v>
      </c>
      <c r="CA1731">
        <f t="shared" si="445"/>
        <v>0</v>
      </c>
      <c r="CB1731" s="36">
        <f t="shared" si="446"/>
        <v>0</v>
      </c>
      <c r="CC1731">
        <f t="shared" si="447"/>
        <v>0</v>
      </c>
      <c r="CD1731" s="36">
        <f t="shared" si="448"/>
        <v>0</v>
      </c>
      <c r="CE1731">
        <f t="shared" si="449"/>
        <v>0</v>
      </c>
      <c r="CF1731" s="36">
        <f t="shared" si="450"/>
        <v>0</v>
      </c>
      <c r="CG1731">
        <f t="shared" si="451"/>
        <v>0</v>
      </c>
      <c r="CH1731" s="36">
        <f t="shared" si="452"/>
        <v>0</v>
      </c>
      <c r="CI1731">
        <f t="shared" si="453"/>
        <v>0</v>
      </c>
      <c r="CJ1731" s="36">
        <f t="shared" si="454"/>
        <v>1</v>
      </c>
      <c r="CK1731">
        <f t="shared" si="455"/>
        <v>0</v>
      </c>
      <c r="DG1731" s="70">
        <f t="shared" si="456"/>
        <v>1</v>
      </c>
      <c r="DH1731" t="str">
        <f t="shared" si="457"/>
        <v/>
      </c>
    </row>
    <row r="1732" spans="1:112" x14ac:dyDescent="0.25">
      <c r="A1732" s="23">
        <v>75349</v>
      </c>
      <c r="B1732" s="24" t="s">
        <v>1055</v>
      </c>
      <c r="C1732" s="24" t="s">
        <v>327</v>
      </c>
      <c r="D1732" s="25" t="s">
        <v>2116</v>
      </c>
      <c r="E1732" s="26">
        <v>2</v>
      </c>
      <c r="F1732" s="27">
        <v>2</v>
      </c>
      <c r="G1732" s="27">
        <v>2</v>
      </c>
      <c r="H1732" s="27">
        <v>2</v>
      </c>
      <c r="I1732" s="27">
        <v>2</v>
      </c>
      <c r="J1732" s="27">
        <v>3</v>
      </c>
      <c r="K1732" s="27">
        <v>3</v>
      </c>
      <c r="L1732" s="27">
        <v>3</v>
      </c>
      <c r="M1732" s="27">
        <v>4</v>
      </c>
      <c r="N1732" s="26">
        <v>5</v>
      </c>
      <c r="O1732" s="27"/>
      <c r="P1732" s="27">
        <v>6</v>
      </c>
      <c r="Q1732" s="28"/>
      <c r="R1732" s="28"/>
      <c r="S1732" s="28"/>
      <c r="T1732" s="29"/>
      <c r="U1732" s="28"/>
      <c r="V1732" s="30" t="s">
        <v>113</v>
      </c>
      <c r="W1732" s="30" t="s">
        <v>113</v>
      </c>
      <c r="X1732" s="30">
        <v>3</v>
      </c>
      <c r="Y1732" s="30" t="s">
        <v>113</v>
      </c>
      <c r="Z1732" s="30">
        <v>5</v>
      </c>
      <c r="AA1732" s="30">
        <v>6</v>
      </c>
      <c r="AB1732" s="30">
        <v>7</v>
      </c>
      <c r="AC1732" s="30" t="s">
        <v>113</v>
      </c>
      <c r="AD1732" s="30" t="s">
        <v>113</v>
      </c>
      <c r="AE1732" s="30" t="s">
        <v>113</v>
      </c>
      <c r="AF1732" s="30" t="s">
        <v>113</v>
      </c>
      <c r="AG1732" s="30" t="s">
        <v>113</v>
      </c>
      <c r="AH1732" s="30" t="s">
        <v>113</v>
      </c>
      <c r="AI1732" s="30" t="s">
        <v>113</v>
      </c>
      <c r="AJ1732" s="30" t="s">
        <v>113</v>
      </c>
      <c r="AK1732" s="30" t="s">
        <v>113</v>
      </c>
      <c r="AL1732" s="30" t="s">
        <v>113</v>
      </c>
      <c r="AM1732" s="30">
        <v>0</v>
      </c>
      <c r="AN1732" s="30">
        <v>24</v>
      </c>
      <c r="AO1732" s="30">
        <v>0</v>
      </c>
      <c r="AP1732" s="30">
        <v>7</v>
      </c>
      <c r="AQ1732" s="31">
        <v>6</v>
      </c>
      <c r="AR1732" s="31">
        <v>7</v>
      </c>
      <c r="AS1732" s="31">
        <v>7</v>
      </c>
      <c r="AT1732" s="32">
        <v>5</v>
      </c>
      <c r="AU1732" s="32">
        <v>5</v>
      </c>
      <c r="AV1732" s="32">
        <v>7.1</v>
      </c>
      <c r="AW1732" s="32">
        <v>5</v>
      </c>
      <c r="AX1732" s="32">
        <v>0</v>
      </c>
      <c r="AY1732" s="32">
        <v>7.1</v>
      </c>
      <c r="AZ1732" s="32">
        <v>7.2</v>
      </c>
      <c r="BA1732" s="32">
        <v>0</v>
      </c>
      <c r="BB1732" s="32">
        <v>7.1</v>
      </c>
      <c r="BC1732" s="32">
        <v>7.1</v>
      </c>
      <c r="BD1732" s="33">
        <v>7.2</v>
      </c>
      <c r="BE1732" s="33">
        <v>7.2</v>
      </c>
      <c r="BF1732" s="33">
        <v>7.2</v>
      </c>
      <c r="BG1732" s="33">
        <v>7.2</v>
      </c>
      <c r="BH1732" s="33">
        <v>7.2</v>
      </c>
      <c r="BI1732" s="33">
        <v>7.2</v>
      </c>
      <c r="BJ1732" s="34">
        <v>7</v>
      </c>
      <c r="BK1732" s="35">
        <v>7</v>
      </c>
      <c r="BL1732" t="str">
        <f>IF(BY1732&gt;LARGE(BZ1732:$CK1732,1),1,"")</f>
        <v/>
      </c>
      <c r="BM1732" t="str">
        <f>IF(BZ1732&gt;LARGE(CA1732:$CK1732,1),2,"")</f>
        <v/>
      </c>
      <c r="BN1732" t="str">
        <f>IF(CA1732&gt;LARGE(CB1732:$CK1732,1),2.2,"")</f>
        <v/>
      </c>
      <c r="BO1732" t="str">
        <f>IF(CB1732&gt;LARGE(CC1732:$CK1732,1),3,"")</f>
        <v/>
      </c>
      <c r="BP1732" t="str">
        <f>IF(CC1732&gt;LARGE(CD1732:$CK1732,1),3.2,"")</f>
        <v/>
      </c>
      <c r="BQ1732" t="str">
        <f>IF(CD1732&gt;LARGE(CE1732:$CK1732,1),4,"")</f>
        <v/>
      </c>
      <c r="BR1732" t="str">
        <f>IF(CE1732&gt;LARGE(CF1732:$CK1732,1),4.2,"")</f>
        <v/>
      </c>
      <c r="BS1732" t="str">
        <f>IF(CF1732&gt;LARGE(CG1732:$CK1732,1),5,"")</f>
        <v/>
      </c>
      <c r="BT1732" t="str">
        <f>IF(CG1732&gt;LARGE(CH1732:$CK1732,1),5.2,"")</f>
        <v/>
      </c>
      <c r="BU1732" t="str">
        <f>IF(CH1732&gt;LARGE(CI1732:$CK1732,1),6,"")</f>
        <v/>
      </c>
      <c r="BV1732" t="str">
        <f>IF(CI1732&gt;LARGE(CJ1732:$CK1732,1),6.2,"")</f>
        <v/>
      </c>
      <c r="BW1732">
        <f>IF(CJ1732&gt;LARGE(CK1732:$CK1732,1),7,"")</f>
        <v>7</v>
      </c>
      <c r="BX1732">
        <f t="shared" si="442"/>
        <v>7.2</v>
      </c>
      <c r="BY1732" s="36">
        <f t="shared" si="443"/>
        <v>0</v>
      </c>
      <c r="BZ1732" s="36">
        <f t="shared" si="444"/>
        <v>0</v>
      </c>
      <c r="CA1732">
        <f t="shared" si="445"/>
        <v>0</v>
      </c>
      <c r="CB1732" s="36">
        <f t="shared" si="446"/>
        <v>0</v>
      </c>
      <c r="CC1732">
        <f t="shared" si="447"/>
        <v>0</v>
      </c>
      <c r="CD1732" s="36">
        <f t="shared" si="448"/>
        <v>0</v>
      </c>
      <c r="CE1732">
        <f t="shared" si="449"/>
        <v>0</v>
      </c>
      <c r="CF1732" s="36">
        <f t="shared" si="450"/>
        <v>3</v>
      </c>
      <c r="CG1732">
        <f t="shared" si="451"/>
        <v>0</v>
      </c>
      <c r="CH1732" s="36">
        <f t="shared" si="452"/>
        <v>0</v>
      </c>
      <c r="CI1732">
        <f t="shared" si="453"/>
        <v>0</v>
      </c>
      <c r="CJ1732" s="36">
        <f t="shared" si="454"/>
        <v>4</v>
      </c>
      <c r="CK1732">
        <f t="shared" si="455"/>
        <v>1</v>
      </c>
      <c r="DG1732" s="70">
        <f t="shared" si="456"/>
        <v>8</v>
      </c>
      <c r="DH1732" t="str">
        <f t="shared" si="457"/>
        <v/>
      </c>
    </row>
    <row r="1733" spans="1:112" x14ac:dyDescent="0.25">
      <c r="A1733" s="23">
        <v>153722</v>
      </c>
      <c r="B1733" s="24" t="s">
        <v>603</v>
      </c>
      <c r="C1733" s="24" t="s">
        <v>231</v>
      </c>
      <c r="D1733" s="25" t="s">
        <v>2116</v>
      </c>
      <c r="E1733" s="26"/>
      <c r="F1733" s="27"/>
      <c r="G1733" s="27"/>
      <c r="H1733" s="27"/>
      <c r="I1733" s="27"/>
      <c r="J1733" s="27"/>
      <c r="K1733" s="27"/>
      <c r="L1733" s="27"/>
      <c r="M1733" s="27"/>
      <c r="N1733" s="26"/>
      <c r="O1733" s="27"/>
      <c r="P1733" s="27"/>
      <c r="Q1733" s="28"/>
      <c r="R1733" s="28"/>
      <c r="S1733" s="28"/>
      <c r="T1733" s="29"/>
      <c r="U1733" s="28"/>
      <c r="V1733" s="30" t="s">
        <v>113</v>
      </c>
      <c r="W1733" s="30" t="s">
        <v>113</v>
      </c>
      <c r="X1733" s="30">
        <v>3</v>
      </c>
      <c r="Y1733" s="30" t="s">
        <v>113</v>
      </c>
      <c r="Z1733" s="30">
        <v>5</v>
      </c>
      <c r="AA1733" s="30">
        <v>6</v>
      </c>
      <c r="AB1733" s="30">
        <v>7</v>
      </c>
      <c r="AC1733" s="30" t="s">
        <v>113</v>
      </c>
      <c r="AD1733" s="30" t="s">
        <v>113</v>
      </c>
      <c r="AE1733" s="30" t="s">
        <v>113</v>
      </c>
      <c r="AF1733" s="30" t="s">
        <v>113</v>
      </c>
      <c r="AG1733" s="30" t="s">
        <v>113</v>
      </c>
      <c r="AH1733" s="30" t="s">
        <v>113</v>
      </c>
      <c r="AI1733" s="30" t="s">
        <v>113</v>
      </c>
      <c r="AJ1733" s="30" t="s">
        <v>113</v>
      </c>
      <c r="AK1733" s="30" t="s">
        <v>113</v>
      </c>
      <c r="AL1733" s="30" t="s">
        <v>113</v>
      </c>
      <c r="AM1733" s="30">
        <v>0</v>
      </c>
      <c r="AN1733" s="30">
        <v>24</v>
      </c>
      <c r="AO1733" s="30">
        <v>0</v>
      </c>
      <c r="AP1733" s="30">
        <v>7</v>
      </c>
      <c r="AQ1733" s="31" t="s">
        <v>113</v>
      </c>
      <c r="AR1733" s="31" t="s">
        <v>113</v>
      </c>
      <c r="AS1733" s="31" t="s">
        <v>113</v>
      </c>
      <c r="AT1733" s="32">
        <v>0</v>
      </c>
      <c r="AU1733" s="32">
        <v>0</v>
      </c>
      <c r="AV1733" s="32">
        <v>0</v>
      </c>
      <c r="AW1733" s="32">
        <v>0</v>
      </c>
      <c r="AX1733" s="32">
        <v>0</v>
      </c>
      <c r="AY1733" s="32">
        <v>0</v>
      </c>
      <c r="AZ1733" s="32">
        <v>0</v>
      </c>
      <c r="BA1733" s="32">
        <v>0</v>
      </c>
      <c r="BB1733" s="32">
        <v>0</v>
      </c>
      <c r="BC1733" s="32">
        <v>0</v>
      </c>
      <c r="BD1733" s="33">
        <v>7.2</v>
      </c>
      <c r="BE1733" s="33">
        <v>7.2</v>
      </c>
      <c r="BF1733" s="33">
        <v>7.2</v>
      </c>
      <c r="BG1733" s="33">
        <v>7.2</v>
      </c>
      <c r="BH1733" s="33">
        <v>7.2</v>
      </c>
      <c r="BI1733" s="33">
        <v>7.2</v>
      </c>
      <c r="BJ1733" s="34" t="s">
        <v>113</v>
      </c>
      <c r="BK1733" s="35" t="s">
        <v>113</v>
      </c>
      <c r="BL1733" t="str">
        <f>IF(BY1733&gt;LARGE(BZ1733:$CK1733,1),1,"")</f>
        <v/>
      </c>
      <c r="BM1733" t="str">
        <f>IF(BZ1733&gt;LARGE(CA1733:$CK1733,1),2,"")</f>
        <v/>
      </c>
      <c r="BN1733" t="str">
        <f>IF(CA1733&gt;LARGE(CB1733:$CK1733,1),2.2,"")</f>
        <v/>
      </c>
      <c r="BO1733" t="str">
        <f>IF(CB1733&gt;LARGE(CC1733:$CK1733,1),3,"")</f>
        <v/>
      </c>
      <c r="BP1733" t="str">
        <f>IF(CC1733&gt;LARGE(CD1733:$CK1733,1),3.2,"")</f>
        <v/>
      </c>
      <c r="BQ1733" t="str">
        <f>IF(CD1733&gt;LARGE(CE1733:$CK1733,1),4,"")</f>
        <v/>
      </c>
      <c r="BR1733" t="str">
        <f>IF(CE1733&gt;LARGE(CF1733:$CK1733,1),4.2,"")</f>
        <v/>
      </c>
      <c r="BS1733" t="str">
        <f>IF(CF1733&gt;LARGE(CG1733:$CK1733,1),5,"")</f>
        <v/>
      </c>
      <c r="BT1733" t="str">
        <f>IF(CG1733&gt;LARGE(CH1733:$CK1733,1),5.2,"")</f>
        <v/>
      </c>
      <c r="BU1733" t="str">
        <f>IF(CH1733&gt;LARGE(CI1733:$CK1733,1),6,"")</f>
        <v/>
      </c>
      <c r="BV1733" t="str">
        <f>IF(CI1733&gt;LARGE(CJ1733:$CK1733,1),6.2,"")</f>
        <v/>
      </c>
      <c r="BW1733" t="str">
        <f>IF(CJ1733&gt;LARGE(CK1733:$CK1733,1),7,"")</f>
        <v/>
      </c>
      <c r="BX1733" t="str">
        <f t="shared" si="442"/>
        <v/>
      </c>
      <c r="BY1733" s="36">
        <f t="shared" si="443"/>
        <v>0</v>
      </c>
      <c r="BZ1733" s="36">
        <f t="shared" si="444"/>
        <v>0</v>
      </c>
      <c r="CA1733">
        <f t="shared" si="445"/>
        <v>0</v>
      </c>
      <c r="CB1733" s="36">
        <f t="shared" si="446"/>
        <v>0</v>
      </c>
      <c r="CC1733">
        <f t="shared" si="447"/>
        <v>0</v>
      </c>
      <c r="CD1733" s="36">
        <f t="shared" si="448"/>
        <v>0</v>
      </c>
      <c r="CE1733">
        <f t="shared" si="449"/>
        <v>0</v>
      </c>
      <c r="CF1733" s="36">
        <f t="shared" si="450"/>
        <v>0</v>
      </c>
      <c r="CG1733">
        <f t="shared" si="451"/>
        <v>0</v>
      </c>
      <c r="CH1733" s="36">
        <f t="shared" si="452"/>
        <v>0</v>
      </c>
      <c r="CI1733">
        <f t="shared" si="453"/>
        <v>0</v>
      </c>
      <c r="CJ1733" s="36">
        <f t="shared" si="454"/>
        <v>0</v>
      </c>
      <c r="CK1733">
        <f t="shared" si="455"/>
        <v>0</v>
      </c>
      <c r="DG1733" s="70">
        <f t="shared" si="456"/>
        <v>0</v>
      </c>
      <c r="DH1733" t="str">
        <f t="shared" si="457"/>
        <v/>
      </c>
    </row>
    <row r="1734" spans="1:112" x14ac:dyDescent="0.25">
      <c r="A1734" s="23">
        <v>141412</v>
      </c>
      <c r="B1734" s="24" t="s">
        <v>2230</v>
      </c>
      <c r="C1734" s="24" t="s">
        <v>552</v>
      </c>
      <c r="D1734" s="25" t="s">
        <v>2116</v>
      </c>
      <c r="E1734" s="26"/>
      <c r="F1734" s="27"/>
      <c r="G1734" s="27"/>
      <c r="H1734" s="27"/>
      <c r="I1734" s="27"/>
      <c r="J1734" s="27"/>
      <c r="K1734" s="27"/>
      <c r="L1734" s="27"/>
      <c r="M1734" s="27"/>
      <c r="N1734" s="26">
        <v>7</v>
      </c>
      <c r="O1734" s="27">
        <v>6</v>
      </c>
      <c r="P1734" s="27">
        <v>7</v>
      </c>
      <c r="Q1734" s="28"/>
      <c r="R1734" s="28"/>
      <c r="S1734" s="28"/>
      <c r="T1734" s="29"/>
      <c r="U1734" s="28"/>
      <c r="V1734" s="30" t="s">
        <v>113</v>
      </c>
      <c r="W1734" s="30" t="s">
        <v>113</v>
      </c>
      <c r="X1734" s="30">
        <v>3</v>
      </c>
      <c r="Y1734" s="30" t="s">
        <v>113</v>
      </c>
      <c r="Z1734" s="30">
        <v>5</v>
      </c>
      <c r="AA1734" s="30">
        <v>6</v>
      </c>
      <c r="AB1734" s="30">
        <v>7</v>
      </c>
      <c r="AC1734" s="30" t="s">
        <v>113</v>
      </c>
      <c r="AD1734" s="30" t="s">
        <v>113</v>
      </c>
      <c r="AE1734" s="30" t="s">
        <v>113</v>
      </c>
      <c r="AF1734" s="30" t="s">
        <v>113</v>
      </c>
      <c r="AG1734" s="30" t="s">
        <v>113</v>
      </c>
      <c r="AH1734" s="30" t="s">
        <v>113</v>
      </c>
      <c r="AI1734" s="30" t="s">
        <v>113</v>
      </c>
      <c r="AJ1734" s="30" t="s">
        <v>113</v>
      </c>
      <c r="AK1734" s="30" t="s">
        <v>113</v>
      </c>
      <c r="AL1734" s="30" t="s">
        <v>113</v>
      </c>
      <c r="AM1734" s="30">
        <v>0</v>
      </c>
      <c r="AN1734" s="30">
        <v>24</v>
      </c>
      <c r="AO1734" s="30">
        <v>0</v>
      </c>
      <c r="AP1734" s="30">
        <v>7</v>
      </c>
      <c r="AQ1734" s="31">
        <v>7</v>
      </c>
      <c r="AR1734" s="31">
        <v>6</v>
      </c>
      <c r="AS1734" s="31">
        <v>6</v>
      </c>
      <c r="AT1734" s="32">
        <v>6</v>
      </c>
      <c r="AU1734" s="32">
        <v>6</v>
      </c>
      <c r="AV1734" s="32">
        <v>0</v>
      </c>
      <c r="AW1734" s="32">
        <v>0</v>
      </c>
      <c r="AX1734" s="32">
        <v>7.1</v>
      </c>
      <c r="AY1734" s="32">
        <v>6</v>
      </c>
      <c r="AZ1734" s="32">
        <v>6</v>
      </c>
      <c r="BA1734" s="32">
        <v>6</v>
      </c>
      <c r="BB1734" s="32">
        <v>6</v>
      </c>
      <c r="BC1734" s="32">
        <v>0</v>
      </c>
      <c r="BD1734" s="33">
        <v>7.2</v>
      </c>
      <c r="BE1734" s="33">
        <v>7.2</v>
      </c>
      <c r="BF1734" s="33">
        <v>7.2</v>
      </c>
      <c r="BG1734" s="33">
        <v>7.2</v>
      </c>
      <c r="BH1734" s="33">
        <v>6</v>
      </c>
      <c r="BI1734" s="33">
        <v>6</v>
      </c>
      <c r="BJ1734" s="34">
        <v>6</v>
      </c>
      <c r="BK1734" s="35">
        <v>6</v>
      </c>
      <c r="BL1734" t="str">
        <f>IF(BY1734&gt;LARGE(BZ1734:$CK1734,1),1,"")</f>
        <v/>
      </c>
      <c r="BM1734" t="str">
        <f>IF(BZ1734&gt;LARGE(CA1734:$CK1734,1),2,"")</f>
        <v/>
      </c>
      <c r="BN1734" t="str">
        <f>IF(CA1734&gt;LARGE(CB1734:$CK1734,1),2.2,"")</f>
        <v/>
      </c>
      <c r="BO1734" t="str">
        <f>IF(CB1734&gt;LARGE(CC1734:$CK1734,1),3,"")</f>
        <v/>
      </c>
      <c r="BP1734" t="str">
        <f>IF(CC1734&gt;LARGE(CD1734:$CK1734,1),3.2,"")</f>
        <v/>
      </c>
      <c r="BQ1734" t="str">
        <f>IF(CD1734&gt;LARGE(CE1734:$CK1734,1),4,"")</f>
        <v/>
      </c>
      <c r="BR1734" t="str">
        <f>IF(CE1734&gt;LARGE(CF1734:$CK1734,1),4.2,"")</f>
        <v/>
      </c>
      <c r="BS1734" t="str">
        <f>IF(CF1734&gt;LARGE(CG1734:$CK1734,1),5,"")</f>
        <v/>
      </c>
      <c r="BT1734" t="str">
        <f>IF(CG1734&gt;LARGE(CH1734:$CK1734,1),5.2,"")</f>
        <v/>
      </c>
      <c r="BU1734">
        <f>IF(CH1734&gt;LARGE(CI1734:$CK1734,1),6,"")</f>
        <v>6</v>
      </c>
      <c r="BV1734" t="str">
        <f>IF(CI1734&gt;LARGE(CJ1734:$CK1734,1),6.2,"")</f>
        <v/>
      </c>
      <c r="BW1734">
        <f>IF(CJ1734&gt;LARGE(CK1734:$CK1734,1),7,"")</f>
        <v>7</v>
      </c>
      <c r="BX1734" t="str">
        <f t="shared" si="442"/>
        <v/>
      </c>
      <c r="BY1734" s="36">
        <f t="shared" si="443"/>
        <v>0</v>
      </c>
      <c r="BZ1734" s="36">
        <f t="shared" si="444"/>
        <v>0</v>
      </c>
      <c r="CA1734">
        <f t="shared" si="445"/>
        <v>0</v>
      </c>
      <c r="CB1734" s="36">
        <f t="shared" si="446"/>
        <v>0</v>
      </c>
      <c r="CC1734">
        <f t="shared" si="447"/>
        <v>0</v>
      </c>
      <c r="CD1734" s="36">
        <f t="shared" si="448"/>
        <v>0</v>
      </c>
      <c r="CE1734">
        <f t="shared" si="449"/>
        <v>0</v>
      </c>
      <c r="CF1734" s="36">
        <f t="shared" si="450"/>
        <v>0</v>
      </c>
      <c r="CG1734">
        <f t="shared" si="451"/>
        <v>0</v>
      </c>
      <c r="CH1734" s="36">
        <f t="shared" si="452"/>
        <v>6</v>
      </c>
      <c r="CI1734">
        <f t="shared" si="453"/>
        <v>0</v>
      </c>
      <c r="CJ1734" s="36">
        <f t="shared" si="454"/>
        <v>1</v>
      </c>
      <c r="CK1734">
        <f t="shared" si="455"/>
        <v>0</v>
      </c>
      <c r="DG1734" s="70">
        <f t="shared" si="456"/>
        <v>7</v>
      </c>
      <c r="DH1734" t="str">
        <f t="shared" si="457"/>
        <v/>
      </c>
    </row>
    <row r="1735" spans="1:112" x14ac:dyDescent="0.25">
      <c r="A1735" s="23">
        <v>97886</v>
      </c>
      <c r="B1735" s="24" t="s">
        <v>745</v>
      </c>
      <c r="C1735" s="24" t="s">
        <v>2156</v>
      </c>
      <c r="D1735" s="25" t="s">
        <v>2116</v>
      </c>
      <c r="E1735" s="26"/>
      <c r="F1735" s="27"/>
      <c r="G1735" s="27">
        <v>7</v>
      </c>
      <c r="H1735" s="27">
        <v>7</v>
      </c>
      <c r="I1735" s="27">
        <v>7</v>
      </c>
      <c r="J1735" s="27">
        <v>7</v>
      </c>
      <c r="K1735" s="27">
        <v>7</v>
      </c>
      <c r="L1735" s="27">
        <v>7</v>
      </c>
      <c r="M1735" s="27">
        <v>7</v>
      </c>
      <c r="N1735" s="26">
        <v>7</v>
      </c>
      <c r="O1735" s="27">
        <v>7</v>
      </c>
      <c r="P1735" s="27">
        <v>7</v>
      </c>
      <c r="Q1735" s="28"/>
      <c r="R1735" s="28"/>
      <c r="S1735" s="28"/>
      <c r="T1735" s="29"/>
      <c r="U1735" s="28"/>
      <c r="V1735" s="30" t="s">
        <v>113</v>
      </c>
      <c r="W1735" s="30" t="s">
        <v>113</v>
      </c>
      <c r="X1735" s="30">
        <v>3</v>
      </c>
      <c r="Y1735" s="30" t="s">
        <v>113</v>
      </c>
      <c r="Z1735" s="30">
        <v>5</v>
      </c>
      <c r="AA1735" s="30">
        <v>6</v>
      </c>
      <c r="AB1735" s="30">
        <v>7</v>
      </c>
      <c r="AC1735" s="30" t="s">
        <v>113</v>
      </c>
      <c r="AD1735" s="30" t="s">
        <v>113</v>
      </c>
      <c r="AE1735" s="30" t="s">
        <v>113</v>
      </c>
      <c r="AF1735" s="30" t="s">
        <v>113</v>
      </c>
      <c r="AG1735" s="30" t="s">
        <v>113</v>
      </c>
      <c r="AH1735" s="30" t="s">
        <v>113</v>
      </c>
      <c r="AI1735" s="30" t="s">
        <v>113</v>
      </c>
      <c r="AJ1735" s="30" t="s">
        <v>113</v>
      </c>
      <c r="AK1735" s="30" t="s">
        <v>113</v>
      </c>
      <c r="AL1735" s="30" t="s">
        <v>113</v>
      </c>
      <c r="AM1735" s="30">
        <v>0</v>
      </c>
      <c r="AN1735" s="30">
        <v>24</v>
      </c>
      <c r="AO1735" s="30">
        <v>0</v>
      </c>
      <c r="AP1735" s="30">
        <v>7</v>
      </c>
      <c r="AQ1735" s="31">
        <v>7</v>
      </c>
      <c r="AR1735" s="31">
        <v>7</v>
      </c>
      <c r="AS1735" s="31">
        <v>7</v>
      </c>
      <c r="AT1735" s="32">
        <v>0</v>
      </c>
      <c r="AU1735" s="32">
        <v>0</v>
      </c>
      <c r="AV1735" s="32">
        <v>0</v>
      </c>
      <c r="AW1735" s="32">
        <v>0</v>
      </c>
      <c r="AX1735" s="32">
        <v>0</v>
      </c>
      <c r="AY1735" s="32">
        <v>0</v>
      </c>
      <c r="AZ1735" s="32">
        <v>7.2</v>
      </c>
      <c r="BA1735" s="32">
        <v>7.2</v>
      </c>
      <c r="BB1735" s="32">
        <v>0</v>
      </c>
      <c r="BC1735" s="32">
        <v>0</v>
      </c>
      <c r="BD1735" s="33">
        <v>7.2</v>
      </c>
      <c r="BE1735" s="33">
        <v>7.2</v>
      </c>
      <c r="BF1735" s="33">
        <v>7.2</v>
      </c>
      <c r="BG1735" s="33">
        <v>7.2</v>
      </c>
      <c r="BH1735" s="33">
        <v>7.2</v>
      </c>
      <c r="BI1735" s="33">
        <v>7.2</v>
      </c>
      <c r="BJ1735" s="34" t="s">
        <v>113</v>
      </c>
      <c r="BK1735" s="35">
        <v>7</v>
      </c>
      <c r="BL1735" t="str">
        <f>IF(BY1735&gt;LARGE(BZ1735:$CK1735,1),1,"")</f>
        <v/>
      </c>
      <c r="BM1735" t="str">
        <f>IF(BZ1735&gt;LARGE(CA1735:$CK1735,1),2,"")</f>
        <v/>
      </c>
      <c r="BN1735" t="str">
        <f>IF(CA1735&gt;LARGE(CB1735:$CK1735,1),2.2,"")</f>
        <v/>
      </c>
      <c r="BO1735" t="str">
        <f>IF(CB1735&gt;LARGE(CC1735:$CK1735,1),3,"")</f>
        <v/>
      </c>
      <c r="BP1735" t="str">
        <f>IF(CC1735&gt;LARGE(CD1735:$CK1735,1),3.2,"")</f>
        <v/>
      </c>
      <c r="BQ1735" t="str">
        <f>IF(CD1735&gt;LARGE(CE1735:$CK1735,1),4,"")</f>
        <v/>
      </c>
      <c r="BR1735" t="str">
        <f>IF(CE1735&gt;LARGE(CF1735:$CK1735,1),4.2,"")</f>
        <v/>
      </c>
      <c r="BS1735" t="str">
        <f>IF(CF1735&gt;LARGE(CG1735:$CK1735,1),5,"")</f>
        <v/>
      </c>
      <c r="BT1735" t="str">
        <f>IF(CG1735&gt;LARGE(CH1735:$CK1735,1),5.2,"")</f>
        <v/>
      </c>
      <c r="BU1735" t="str">
        <f>IF(CH1735&gt;LARGE(CI1735:$CK1735,1),6,"")</f>
        <v/>
      </c>
      <c r="BV1735" t="str">
        <f>IF(CI1735&gt;LARGE(CJ1735:$CK1735,1),6.2,"")</f>
        <v/>
      </c>
      <c r="BW1735" t="str">
        <f>IF(CJ1735&gt;LARGE(CK1735:$CK1735,1),7,"")</f>
        <v/>
      </c>
      <c r="BX1735">
        <f t="shared" si="442"/>
        <v>7.2</v>
      </c>
      <c r="BY1735" s="36">
        <f t="shared" si="443"/>
        <v>0</v>
      </c>
      <c r="BZ1735" s="36">
        <f t="shared" si="444"/>
        <v>0</v>
      </c>
      <c r="CA1735">
        <f t="shared" si="445"/>
        <v>0</v>
      </c>
      <c r="CB1735" s="36">
        <f t="shared" si="446"/>
        <v>0</v>
      </c>
      <c r="CC1735">
        <f t="shared" si="447"/>
        <v>0</v>
      </c>
      <c r="CD1735" s="36">
        <f t="shared" si="448"/>
        <v>0</v>
      </c>
      <c r="CE1735">
        <f t="shared" si="449"/>
        <v>0</v>
      </c>
      <c r="CF1735" s="36">
        <f t="shared" si="450"/>
        <v>0</v>
      </c>
      <c r="CG1735">
        <f t="shared" si="451"/>
        <v>0</v>
      </c>
      <c r="CH1735" s="36">
        <f t="shared" si="452"/>
        <v>0</v>
      </c>
      <c r="CI1735">
        <f t="shared" si="453"/>
        <v>0</v>
      </c>
      <c r="CJ1735" s="36">
        <f t="shared" si="454"/>
        <v>0</v>
      </c>
      <c r="CK1735">
        <f t="shared" si="455"/>
        <v>2</v>
      </c>
      <c r="DG1735" s="70">
        <f t="shared" si="456"/>
        <v>2</v>
      </c>
      <c r="DH1735" t="str">
        <f t="shared" si="457"/>
        <v/>
      </c>
    </row>
    <row r="1736" spans="1:112" x14ac:dyDescent="0.25">
      <c r="A1736" s="23">
        <v>126278</v>
      </c>
      <c r="B1736" s="24" t="s">
        <v>607</v>
      </c>
      <c r="C1736" s="24" t="s">
        <v>2231</v>
      </c>
      <c r="D1736" s="25" t="s">
        <v>2116</v>
      </c>
      <c r="E1736" s="26"/>
      <c r="F1736" s="27"/>
      <c r="G1736" s="27"/>
      <c r="H1736" s="27"/>
      <c r="I1736" s="27"/>
      <c r="J1736" s="27"/>
      <c r="K1736" s="27"/>
      <c r="L1736" s="27"/>
      <c r="M1736" s="27"/>
      <c r="N1736" s="26">
        <v>7</v>
      </c>
      <c r="O1736" s="27">
        <v>7</v>
      </c>
      <c r="P1736" s="27">
        <v>7</v>
      </c>
      <c r="Q1736" s="28"/>
      <c r="R1736" s="28"/>
      <c r="S1736" s="28"/>
      <c r="T1736" s="29"/>
      <c r="U1736" s="28"/>
      <c r="V1736" s="30" t="s">
        <v>113</v>
      </c>
      <c r="W1736" s="30" t="s">
        <v>113</v>
      </c>
      <c r="X1736" s="30">
        <v>3</v>
      </c>
      <c r="Y1736" s="30" t="s">
        <v>113</v>
      </c>
      <c r="Z1736" s="30">
        <v>5</v>
      </c>
      <c r="AA1736" s="30">
        <v>6</v>
      </c>
      <c r="AB1736" s="30">
        <v>7</v>
      </c>
      <c r="AC1736" s="30" t="s">
        <v>113</v>
      </c>
      <c r="AD1736" s="30" t="s">
        <v>113</v>
      </c>
      <c r="AE1736" s="30" t="s">
        <v>113</v>
      </c>
      <c r="AF1736" s="30" t="s">
        <v>113</v>
      </c>
      <c r="AG1736" s="30" t="s">
        <v>113</v>
      </c>
      <c r="AH1736" s="30" t="s">
        <v>113</v>
      </c>
      <c r="AI1736" s="30" t="s">
        <v>113</v>
      </c>
      <c r="AJ1736" s="30" t="s">
        <v>113</v>
      </c>
      <c r="AK1736" s="30" t="s">
        <v>113</v>
      </c>
      <c r="AL1736" s="30" t="s">
        <v>113</v>
      </c>
      <c r="AM1736" s="30">
        <v>0</v>
      </c>
      <c r="AN1736" s="30">
        <v>24</v>
      </c>
      <c r="AO1736" s="30">
        <v>0</v>
      </c>
      <c r="AP1736" s="30">
        <v>7</v>
      </c>
      <c r="AQ1736" s="31">
        <v>7</v>
      </c>
      <c r="AR1736" s="31">
        <v>7</v>
      </c>
      <c r="AS1736" s="31">
        <v>7</v>
      </c>
      <c r="AT1736" s="32">
        <v>0</v>
      </c>
      <c r="AU1736" s="32">
        <v>0</v>
      </c>
      <c r="AV1736" s="32">
        <v>0</v>
      </c>
      <c r="AW1736" s="32">
        <v>0</v>
      </c>
      <c r="AX1736" s="32">
        <v>7.2</v>
      </c>
      <c r="AY1736" s="32">
        <v>0</v>
      </c>
      <c r="AZ1736" s="32">
        <v>0</v>
      </c>
      <c r="BA1736" s="32">
        <v>0</v>
      </c>
      <c r="BB1736" s="32">
        <v>0</v>
      </c>
      <c r="BC1736" s="32">
        <v>0</v>
      </c>
      <c r="BD1736" s="33">
        <v>7.2</v>
      </c>
      <c r="BE1736" s="33">
        <v>7.2</v>
      </c>
      <c r="BF1736" s="33">
        <v>7.2</v>
      </c>
      <c r="BG1736" s="33">
        <v>7.2</v>
      </c>
      <c r="BH1736" s="33">
        <v>7.2</v>
      </c>
      <c r="BI1736" s="33">
        <v>7.2</v>
      </c>
      <c r="BJ1736" s="34" t="s">
        <v>113</v>
      </c>
      <c r="BK1736" s="35">
        <v>7</v>
      </c>
      <c r="BL1736" t="str">
        <f>IF(BY1736&gt;LARGE(BZ1736:$CK1736,1),1,"")</f>
        <v/>
      </c>
      <c r="BM1736" t="str">
        <f>IF(BZ1736&gt;LARGE(CA1736:$CK1736,1),2,"")</f>
        <v/>
      </c>
      <c r="BN1736" t="str">
        <f>IF(CA1736&gt;LARGE(CB1736:$CK1736,1),2.2,"")</f>
        <v/>
      </c>
      <c r="BO1736" t="str">
        <f>IF(CB1736&gt;LARGE(CC1736:$CK1736,1),3,"")</f>
        <v/>
      </c>
      <c r="BP1736" t="str">
        <f>IF(CC1736&gt;LARGE(CD1736:$CK1736,1),3.2,"")</f>
        <v/>
      </c>
      <c r="BQ1736" t="str">
        <f>IF(CD1736&gt;LARGE(CE1736:$CK1736,1),4,"")</f>
        <v/>
      </c>
      <c r="BR1736" t="str">
        <f>IF(CE1736&gt;LARGE(CF1736:$CK1736,1),4.2,"")</f>
        <v/>
      </c>
      <c r="BS1736" t="str">
        <f>IF(CF1736&gt;LARGE(CG1736:$CK1736,1),5,"")</f>
        <v/>
      </c>
      <c r="BT1736" t="str">
        <f>IF(CG1736&gt;LARGE(CH1736:$CK1736,1),5.2,"")</f>
        <v/>
      </c>
      <c r="BU1736" t="str">
        <f>IF(CH1736&gt;LARGE(CI1736:$CK1736,1),6,"")</f>
        <v/>
      </c>
      <c r="BV1736" t="str">
        <f>IF(CI1736&gt;LARGE(CJ1736:$CK1736,1),6.2,"")</f>
        <v/>
      </c>
      <c r="BW1736" t="str">
        <f>IF(CJ1736&gt;LARGE(CK1736:$CK1736,1),7,"")</f>
        <v/>
      </c>
      <c r="BX1736">
        <f t="shared" ref="BX1736:BX1799" si="458">IF(CK1736&gt;0,7.2,"")</f>
        <v>7.2</v>
      </c>
      <c r="BY1736" s="36">
        <f t="shared" ref="BY1736:BY1799" si="459">COUNTIF($AT1736:$BC1736,1)+COUNTIF($AT1736:$BC1736,1.1)</f>
        <v>0</v>
      </c>
      <c r="BZ1736" s="36">
        <f t="shared" ref="BZ1736:BZ1799" si="460">COUNTIF($AT1736:$BC1736,2)+COUNTIF($AT1736:$BC1736,2.1)</f>
        <v>0</v>
      </c>
      <c r="CA1736">
        <f t="shared" ref="CA1736:CA1799" si="461">COUNTIF($AT1736:$BC1736,2.2)</f>
        <v>0</v>
      </c>
      <c r="CB1736" s="36">
        <f t="shared" ref="CB1736:CB1799" si="462">COUNTIF($AT1736:$BC1736,3)+COUNTIF($AT1736:$BC1736,3.1)</f>
        <v>0</v>
      </c>
      <c r="CC1736">
        <f t="shared" ref="CC1736:CC1799" si="463">COUNTIF($AT1736:$BC1736,3.2)</f>
        <v>0</v>
      </c>
      <c r="CD1736" s="36">
        <f t="shared" ref="CD1736:CD1799" si="464">COUNTIF($AT1736:$BC1736,4)+COUNTIF($AT1736:$BC1736,4.1)</f>
        <v>0</v>
      </c>
      <c r="CE1736">
        <f t="shared" ref="CE1736:CE1799" si="465">COUNTIF($AT1736:$BC1736,4.2)</f>
        <v>0</v>
      </c>
      <c r="CF1736" s="36">
        <f t="shared" ref="CF1736:CF1799" si="466">COUNTIF($AT1736:$BC1736,5)+COUNTIF($AT1736:$BC1736,5.1)</f>
        <v>0</v>
      </c>
      <c r="CG1736">
        <f t="shared" ref="CG1736:CG1799" si="467">COUNTIF($AT1736:$BC1736,5.2)</f>
        <v>0</v>
      </c>
      <c r="CH1736" s="36">
        <f t="shared" ref="CH1736:CH1799" si="468">COUNTIF($AT1736:$BC1736,6)+COUNTIF($AT1736:$BC1736,6.1)</f>
        <v>0</v>
      </c>
      <c r="CI1736">
        <f t="shared" ref="CI1736:CI1799" si="469">COUNTIF($AT1736:$BC1736,6.2)</f>
        <v>0</v>
      </c>
      <c r="CJ1736" s="36">
        <f t="shared" ref="CJ1736:CJ1799" si="470">COUNTIF($AT1736:$BC1736,7)+COUNTIF($AT1736:$BC1736,7.1)</f>
        <v>0</v>
      </c>
      <c r="CK1736">
        <f t="shared" ref="CK1736:CK1799" si="471">COUNTIF($AT1736:$BC1736,7.2)</f>
        <v>1</v>
      </c>
      <c r="DG1736" s="70">
        <f t="shared" si="456"/>
        <v>1</v>
      </c>
      <c r="DH1736" t="str">
        <f t="shared" si="457"/>
        <v/>
      </c>
    </row>
    <row r="1737" spans="1:112" x14ac:dyDescent="0.25">
      <c r="A1737" s="23">
        <v>145453</v>
      </c>
      <c r="B1737" s="24" t="s">
        <v>2232</v>
      </c>
      <c r="C1737" s="24" t="s">
        <v>2233</v>
      </c>
      <c r="D1737" s="25" t="s">
        <v>2116</v>
      </c>
      <c r="E1737" s="26"/>
      <c r="F1737" s="27"/>
      <c r="G1737" s="27"/>
      <c r="H1737" s="27"/>
      <c r="I1737" s="27"/>
      <c r="J1737" s="27"/>
      <c r="K1737" s="27"/>
      <c r="L1737" s="27"/>
      <c r="M1737" s="27"/>
      <c r="N1737" s="26"/>
      <c r="O1737" s="27"/>
      <c r="P1737" s="27"/>
      <c r="Q1737" s="28"/>
      <c r="R1737" s="28"/>
      <c r="S1737" s="28"/>
      <c r="T1737" s="29"/>
      <c r="U1737" s="28"/>
      <c r="V1737" s="30" t="s">
        <v>113</v>
      </c>
      <c r="W1737" s="30" t="s">
        <v>113</v>
      </c>
      <c r="X1737" s="30">
        <v>3</v>
      </c>
      <c r="Y1737" s="30" t="s">
        <v>113</v>
      </c>
      <c r="Z1737" s="30">
        <v>5</v>
      </c>
      <c r="AA1737" s="30">
        <v>6</v>
      </c>
      <c r="AB1737" s="30">
        <v>7</v>
      </c>
      <c r="AC1737" s="30" t="s">
        <v>113</v>
      </c>
      <c r="AD1737" s="30" t="s">
        <v>113</v>
      </c>
      <c r="AE1737" s="30" t="s">
        <v>113</v>
      </c>
      <c r="AF1737" s="30" t="s">
        <v>113</v>
      </c>
      <c r="AG1737" s="30" t="s">
        <v>113</v>
      </c>
      <c r="AH1737" s="30" t="s">
        <v>113</v>
      </c>
      <c r="AI1737" s="30" t="s">
        <v>113</v>
      </c>
      <c r="AJ1737" s="30" t="s">
        <v>113</v>
      </c>
      <c r="AK1737" s="30" t="s">
        <v>113</v>
      </c>
      <c r="AL1737" s="30" t="s">
        <v>113</v>
      </c>
      <c r="AM1737" s="30">
        <v>0</v>
      </c>
      <c r="AN1737" s="30">
        <v>24</v>
      </c>
      <c r="AO1737" s="30">
        <v>0</v>
      </c>
      <c r="AP1737" s="30">
        <v>7</v>
      </c>
      <c r="AQ1737" s="31" t="s">
        <v>113</v>
      </c>
      <c r="AR1737" s="31">
        <v>7</v>
      </c>
      <c r="AS1737" s="31">
        <v>7</v>
      </c>
      <c r="AT1737" s="32">
        <v>7.1</v>
      </c>
      <c r="AU1737" s="32">
        <v>0</v>
      </c>
      <c r="AV1737" s="32">
        <v>7.1</v>
      </c>
      <c r="AW1737" s="32">
        <v>7.1</v>
      </c>
      <c r="AX1737" s="32">
        <v>7.1</v>
      </c>
      <c r="AY1737" s="32">
        <v>7.1</v>
      </c>
      <c r="AZ1737" s="32">
        <v>0</v>
      </c>
      <c r="BA1737" s="32">
        <v>7.1</v>
      </c>
      <c r="BB1737" s="32">
        <v>7.1</v>
      </c>
      <c r="BC1737" s="32">
        <v>7.1</v>
      </c>
      <c r="BD1737" s="33">
        <v>7.2</v>
      </c>
      <c r="BE1737" s="33">
        <v>7.1</v>
      </c>
      <c r="BF1737" s="33">
        <v>7.1</v>
      </c>
      <c r="BG1737" s="33">
        <v>7.1</v>
      </c>
      <c r="BH1737" s="33">
        <v>7.1</v>
      </c>
      <c r="BI1737" s="33">
        <v>7.1</v>
      </c>
      <c r="BJ1737" s="34">
        <v>7</v>
      </c>
      <c r="BK1737" s="35">
        <v>7</v>
      </c>
      <c r="BL1737" t="str">
        <f>IF(BY1737&gt;LARGE(BZ1737:$CK1737,1),1,"")</f>
        <v/>
      </c>
      <c r="BM1737" t="str">
        <f>IF(BZ1737&gt;LARGE(CA1737:$CK1737,1),2,"")</f>
        <v/>
      </c>
      <c r="BN1737" t="str">
        <f>IF(CA1737&gt;LARGE(CB1737:$CK1737,1),2.2,"")</f>
        <v/>
      </c>
      <c r="BO1737" t="str">
        <f>IF(CB1737&gt;LARGE(CC1737:$CK1737,1),3,"")</f>
        <v/>
      </c>
      <c r="BP1737" t="str">
        <f>IF(CC1737&gt;LARGE(CD1737:$CK1737,1),3.2,"")</f>
        <v/>
      </c>
      <c r="BQ1737" t="str">
        <f>IF(CD1737&gt;LARGE(CE1737:$CK1737,1),4,"")</f>
        <v/>
      </c>
      <c r="BR1737" t="str">
        <f>IF(CE1737&gt;LARGE(CF1737:$CK1737,1),4.2,"")</f>
        <v/>
      </c>
      <c r="BS1737" t="str">
        <f>IF(CF1737&gt;LARGE(CG1737:$CK1737,1),5,"")</f>
        <v/>
      </c>
      <c r="BT1737" t="str">
        <f>IF(CG1737&gt;LARGE(CH1737:$CK1737,1),5.2,"")</f>
        <v/>
      </c>
      <c r="BU1737" t="str">
        <f>IF(CH1737&gt;LARGE(CI1737:$CK1737,1),6,"")</f>
        <v/>
      </c>
      <c r="BV1737" t="str">
        <f>IF(CI1737&gt;LARGE(CJ1737:$CK1737,1),6.2,"")</f>
        <v/>
      </c>
      <c r="BW1737">
        <f>IF(CJ1737&gt;LARGE(CK1737:$CK1737,1),7,"")</f>
        <v>7</v>
      </c>
      <c r="BX1737" t="str">
        <f t="shared" si="458"/>
        <v/>
      </c>
      <c r="BY1737" s="36">
        <f t="shared" si="459"/>
        <v>0</v>
      </c>
      <c r="BZ1737" s="36">
        <f t="shared" si="460"/>
        <v>0</v>
      </c>
      <c r="CA1737">
        <f t="shared" si="461"/>
        <v>0</v>
      </c>
      <c r="CB1737" s="36">
        <f t="shared" si="462"/>
        <v>0</v>
      </c>
      <c r="CC1737">
        <f t="shared" si="463"/>
        <v>0</v>
      </c>
      <c r="CD1737" s="36">
        <f t="shared" si="464"/>
        <v>0</v>
      </c>
      <c r="CE1737">
        <f t="shared" si="465"/>
        <v>0</v>
      </c>
      <c r="CF1737" s="36">
        <f t="shared" si="466"/>
        <v>0</v>
      </c>
      <c r="CG1737">
        <f t="shared" si="467"/>
        <v>0</v>
      </c>
      <c r="CH1737" s="36">
        <f t="shared" si="468"/>
        <v>0</v>
      </c>
      <c r="CI1737">
        <f t="shared" si="469"/>
        <v>0</v>
      </c>
      <c r="CJ1737" s="36">
        <f t="shared" si="470"/>
        <v>8</v>
      </c>
      <c r="CK1737">
        <f t="shared" si="471"/>
        <v>0</v>
      </c>
      <c r="DG1737" s="70">
        <f t="shared" ref="DG1737:DG1800" si="472">COUNT(AT1737:BC1737)-COUNTIF(AT1737:BC1737,0)</f>
        <v>8</v>
      </c>
      <c r="DH1737" t="str">
        <f t="shared" ref="DH1737:DH1800" si="473">IF(BJ1737&lt;&gt;BK1737,IF(DG1737&gt;4,BK1737,""),"")</f>
        <v/>
      </c>
    </row>
    <row r="1738" spans="1:112" x14ac:dyDescent="0.25">
      <c r="A1738" s="23">
        <v>31286</v>
      </c>
      <c r="B1738" s="24" t="s">
        <v>2234</v>
      </c>
      <c r="C1738" s="24" t="s">
        <v>2235</v>
      </c>
      <c r="D1738" s="25" t="s">
        <v>2116</v>
      </c>
      <c r="E1738" s="26"/>
      <c r="F1738" s="27"/>
      <c r="G1738" s="27"/>
      <c r="H1738" s="27"/>
      <c r="I1738" s="27"/>
      <c r="J1738" s="27"/>
      <c r="K1738" s="27"/>
      <c r="L1738" s="27"/>
      <c r="M1738" s="27"/>
      <c r="N1738" s="26"/>
      <c r="O1738" s="27"/>
      <c r="P1738" s="27">
        <v>6</v>
      </c>
      <c r="Q1738" s="28"/>
      <c r="R1738" s="28"/>
      <c r="S1738" s="28"/>
      <c r="T1738" s="29"/>
      <c r="U1738" s="28"/>
      <c r="V1738" s="30" t="s">
        <v>113</v>
      </c>
      <c r="W1738" s="30" t="s">
        <v>113</v>
      </c>
      <c r="X1738" s="30">
        <v>3</v>
      </c>
      <c r="Y1738" s="30" t="s">
        <v>113</v>
      </c>
      <c r="Z1738" s="30">
        <v>5</v>
      </c>
      <c r="AA1738" s="30">
        <v>6</v>
      </c>
      <c r="AB1738" s="30">
        <v>7</v>
      </c>
      <c r="AC1738" s="30" t="s">
        <v>113</v>
      </c>
      <c r="AD1738" s="30" t="s">
        <v>113</v>
      </c>
      <c r="AE1738" s="30" t="s">
        <v>113</v>
      </c>
      <c r="AF1738" s="30" t="s">
        <v>113</v>
      </c>
      <c r="AG1738" s="30" t="s">
        <v>113</v>
      </c>
      <c r="AH1738" s="30" t="s">
        <v>113</v>
      </c>
      <c r="AI1738" s="30" t="s">
        <v>113</v>
      </c>
      <c r="AJ1738" s="30" t="s">
        <v>113</v>
      </c>
      <c r="AK1738" s="30" t="s">
        <v>113</v>
      </c>
      <c r="AL1738" s="30" t="s">
        <v>113</v>
      </c>
      <c r="AM1738" s="30">
        <v>0</v>
      </c>
      <c r="AN1738" s="30">
        <v>24</v>
      </c>
      <c r="AO1738" s="30">
        <v>0</v>
      </c>
      <c r="AP1738" s="30">
        <v>7</v>
      </c>
      <c r="AQ1738" s="31">
        <v>6</v>
      </c>
      <c r="AR1738" s="31">
        <v>3</v>
      </c>
      <c r="AS1738" s="31">
        <v>3</v>
      </c>
      <c r="AT1738" s="32">
        <v>3</v>
      </c>
      <c r="AU1738" s="32">
        <v>3</v>
      </c>
      <c r="AV1738" s="32">
        <v>3</v>
      </c>
      <c r="AW1738" s="32">
        <v>3</v>
      </c>
      <c r="AX1738" s="32">
        <v>3</v>
      </c>
      <c r="AY1738" s="32">
        <v>3</v>
      </c>
      <c r="AZ1738" s="32">
        <v>3</v>
      </c>
      <c r="BA1738" s="32">
        <v>3</v>
      </c>
      <c r="BB1738" s="32">
        <v>3</v>
      </c>
      <c r="BC1738" s="32">
        <v>3</v>
      </c>
      <c r="BD1738" s="33">
        <v>7.2</v>
      </c>
      <c r="BE1738" s="33">
        <v>3</v>
      </c>
      <c r="BF1738" s="33">
        <v>3</v>
      </c>
      <c r="BG1738" s="33">
        <v>3</v>
      </c>
      <c r="BH1738" s="33">
        <v>3</v>
      </c>
      <c r="BI1738" s="33">
        <v>3</v>
      </c>
      <c r="BJ1738" s="34">
        <v>3</v>
      </c>
      <c r="BK1738" s="35">
        <v>3</v>
      </c>
      <c r="BL1738" t="str">
        <f>IF(BY1738&gt;LARGE(BZ1738:$CK1738,1),1,"")</f>
        <v/>
      </c>
      <c r="BM1738" t="str">
        <f>IF(BZ1738&gt;LARGE(CA1738:$CK1738,1),2,"")</f>
        <v/>
      </c>
      <c r="BN1738" t="str">
        <f>IF(CA1738&gt;LARGE(CB1738:$CK1738,1),2.2,"")</f>
        <v/>
      </c>
      <c r="BO1738">
        <f>IF(CB1738&gt;LARGE(CC1738:$CK1738,1),3,"")</f>
        <v>3</v>
      </c>
      <c r="BP1738" t="str">
        <f>IF(CC1738&gt;LARGE(CD1738:$CK1738,1),3.2,"")</f>
        <v/>
      </c>
      <c r="BQ1738" t="str">
        <f>IF(CD1738&gt;LARGE(CE1738:$CK1738,1),4,"")</f>
        <v/>
      </c>
      <c r="BR1738" t="str">
        <f>IF(CE1738&gt;LARGE(CF1738:$CK1738,1),4.2,"")</f>
        <v/>
      </c>
      <c r="BS1738" t="str">
        <f>IF(CF1738&gt;LARGE(CG1738:$CK1738,1),5,"")</f>
        <v/>
      </c>
      <c r="BT1738" t="str">
        <f>IF(CG1738&gt;LARGE(CH1738:$CK1738,1),5.2,"")</f>
        <v/>
      </c>
      <c r="BU1738" t="str">
        <f>IF(CH1738&gt;LARGE(CI1738:$CK1738,1),6,"")</f>
        <v/>
      </c>
      <c r="BV1738" t="str">
        <f>IF(CI1738&gt;LARGE(CJ1738:$CK1738,1),6.2,"")</f>
        <v/>
      </c>
      <c r="BW1738" t="str">
        <f>IF(CJ1738&gt;LARGE(CK1738:$CK1738,1),7,"")</f>
        <v/>
      </c>
      <c r="BX1738" t="str">
        <f t="shared" si="458"/>
        <v/>
      </c>
      <c r="BY1738" s="36">
        <f t="shared" si="459"/>
        <v>0</v>
      </c>
      <c r="BZ1738" s="36">
        <f t="shared" si="460"/>
        <v>0</v>
      </c>
      <c r="CA1738">
        <f t="shared" si="461"/>
        <v>0</v>
      </c>
      <c r="CB1738" s="36">
        <f t="shared" si="462"/>
        <v>10</v>
      </c>
      <c r="CC1738">
        <f t="shared" si="463"/>
        <v>0</v>
      </c>
      <c r="CD1738" s="36">
        <f t="shared" si="464"/>
        <v>0</v>
      </c>
      <c r="CE1738">
        <f t="shared" si="465"/>
        <v>0</v>
      </c>
      <c r="CF1738" s="36">
        <f t="shared" si="466"/>
        <v>0</v>
      </c>
      <c r="CG1738">
        <f t="shared" si="467"/>
        <v>0</v>
      </c>
      <c r="CH1738" s="36">
        <f t="shared" si="468"/>
        <v>0</v>
      </c>
      <c r="CI1738">
        <f t="shared" si="469"/>
        <v>0</v>
      </c>
      <c r="CJ1738" s="36">
        <f t="shared" si="470"/>
        <v>0</v>
      </c>
      <c r="CK1738">
        <f t="shared" si="471"/>
        <v>0</v>
      </c>
      <c r="DG1738" s="70">
        <f t="shared" si="472"/>
        <v>10</v>
      </c>
      <c r="DH1738" t="str">
        <f t="shared" si="473"/>
        <v/>
      </c>
    </row>
    <row r="1739" spans="1:112" x14ac:dyDescent="0.25">
      <c r="A1739" s="23">
        <v>34497</v>
      </c>
      <c r="B1739" s="24" t="s">
        <v>2236</v>
      </c>
      <c r="C1739" s="24" t="s">
        <v>585</v>
      </c>
      <c r="D1739" s="25" t="s">
        <v>2116</v>
      </c>
      <c r="E1739" s="26"/>
      <c r="F1739" s="27"/>
      <c r="G1739" s="27"/>
      <c r="H1739" s="27"/>
      <c r="I1739" s="27"/>
      <c r="J1739" s="27"/>
      <c r="K1739" s="27"/>
      <c r="L1739" s="27"/>
      <c r="M1739" s="27"/>
      <c r="N1739" s="26"/>
      <c r="O1739" s="27"/>
      <c r="P1739" s="27">
        <v>7</v>
      </c>
      <c r="Q1739" s="28"/>
      <c r="R1739" s="28"/>
      <c r="S1739" s="28"/>
      <c r="T1739" s="29"/>
      <c r="U1739" s="28"/>
      <c r="V1739" s="30" t="s">
        <v>113</v>
      </c>
      <c r="W1739" s="30" t="s">
        <v>113</v>
      </c>
      <c r="X1739" s="30">
        <v>3</v>
      </c>
      <c r="Y1739" s="30" t="s">
        <v>113</v>
      </c>
      <c r="Z1739" s="30">
        <v>5</v>
      </c>
      <c r="AA1739" s="30">
        <v>6</v>
      </c>
      <c r="AB1739" s="30">
        <v>7</v>
      </c>
      <c r="AC1739" s="30" t="s">
        <v>113</v>
      </c>
      <c r="AD1739" s="30" t="s">
        <v>113</v>
      </c>
      <c r="AE1739" s="30" t="s">
        <v>113</v>
      </c>
      <c r="AF1739" s="30" t="s">
        <v>113</v>
      </c>
      <c r="AG1739" s="30" t="s">
        <v>113</v>
      </c>
      <c r="AH1739" s="30" t="s">
        <v>113</v>
      </c>
      <c r="AI1739" s="30" t="s">
        <v>113</v>
      </c>
      <c r="AJ1739" s="30" t="s">
        <v>113</v>
      </c>
      <c r="AK1739" s="30" t="s">
        <v>113</v>
      </c>
      <c r="AL1739" s="30" t="s">
        <v>113</v>
      </c>
      <c r="AM1739" s="30">
        <v>0</v>
      </c>
      <c r="AN1739" s="30">
        <v>24</v>
      </c>
      <c r="AO1739" s="30">
        <v>0</v>
      </c>
      <c r="AP1739" s="30">
        <v>7</v>
      </c>
      <c r="AQ1739" s="31">
        <v>7</v>
      </c>
      <c r="AR1739" s="31">
        <v>7</v>
      </c>
      <c r="AS1739" s="31">
        <v>7</v>
      </c>
      <c r="AT1739" s="32">
        <v>0</v>
      </c>
      <c r="AU1739" s="32">
        <v>0</v>
      </c>
      <c r="AV1739" s="32">
        <v>0</v>
      </c>
      <c r="AW1739" s="32">
        <v>0</v>
      </c>
      <c r="AX1739" s="32">
        <v>0</v>
      </c>
      <c r="AY1739" s="32">
        <v>0</v>
      </c>
      <c r="AZ1739" s="32">
        <v>0</v>
      </c>
      <c r="BA1739" s="32">
        <v>0</v>
      </c>
      <c r="BB1739" s="32">
        <v>0</v>
      </c>
      <c r="BC1739" s="32">
        <v>0</v>
      </c>
      <c r="BD1739" s="33">
        <v>7.2</v>
      </c>
      <c r="BE1739" s="33">
        <v>7.2</v>
      </c>
      <c r="BF1739" s="33">
        <v>7.2</v>
      </c>
      <c r="BG1739" s="33">
        <v>7.2</v>
      </c>
      <c r="BH1739" s="33">
        <v>7.2</v>
      </c>
      <c r="BI1739" s="33">
        <v>7.2</v>
      </c>
      <c r="BJ1739" s="34" t="s">
        <v>113</v>
      </c>
      <c r="BK1739" s="35" t="s">
        <v>113</v>
      </c>
      <c r="BL1739" t="str">
        <f>IF(BY1739&gt;LARGE(BZ1739:$CK1739,1),1,"")</f>
        <v/>
      </c>
      <c r="BM1739" t="str">
        <f>IF(BZ1739&gt;LARGE(CA1739:$CK1739,1),2,"")</f>
        <v/>
      </c>
      <c r="BN1739" t="str">
        <f>IF(CA1739&gt;LARGE(CB1739:$CK1739,1),2.2,"")</f>
        <v/>
      </c>
      <c r="BO1739" t="str">
        <f>IF(CB1739&gt;LARGE(CC1739:$CK1739,1),3,"")</f>
        <v/>
      </c>
      <c r="BP1739" t="str">
        <f>IF(CC1739&gt;LARGE(CD1739:$CK1739,1),3.2,"")</f>
        <v/>
      </c>
      <c r="BQ1739" t="str">
        <f>IF(CD1739&gt;LARGE(CE1739:$CK1739,1),4,"")</f>
        <v/>
      </c>
      <c r="BR1739" t="str">
        <f>IF(CE1739&gt;LARGE(CF1739:$CK1739,1),4.2,"")</f>
        <v/>
      </c>
      <c r="BS1739" t="str">
        <f>IF(CF1739&gt;LARGE(CG1739:$CK1739,1),5,"")</f>
        <v/>
      </c>
      <c r="BT1739" t="str">
        <f>IF(CG1739&gt;LARGE(CH1739:$CK1739,1),5.2,"")</f>
        <v/>
      </c>
      <c r="BU1739" t="str">
        <f>IF(CH1739&gt;LARGE(CI1739:$CK1739,1),6,"")</f>
        <v/>
      </c>
      <c r="BV1739" t="str">
        <f>IF(CI1739&gt;LARGE(CJ1739:$CK1739,1),6.2,"")</f>
        <v/>
      </c>
      <c r="BW1739" t="str">
        <f>IF(CJ1739&gt;LARGE(CK1739:$CK1739,1),7,"")</f>
        <v/>
      </c>
      <c r="BX1739" t="str">
        <f t="shared" si="458"/>
        <v/>
      </c>
      <c r="BY1739" s="36">
        <f t="shared" si="459"/>
        <v>0</v>
      </c>
      <c r="BZ1739" s="36">
        <f t="shared" si="460"/>
        <v>0</v>
      </c>
      <c r="CA1739">
        <f t="shared" si="461"/>
        <v>0</v>
      </c>
      <c r="CB1739" s="36">
        <f t="shared" si="462"/>
        <v>0</v>
      </c>
      <c r="CC1739">
        <f t="shared" si="463"/>
        <v>0</v>
      </c>
      <c r="CD1739" s="36">
        <f t="shared" si="464"/>
        <v>0</v>
      </c>
      <c r="CE1739">
        <f t="shared" si="465"/>
        <v>0</v>
      </c>
      <c r="CF1739" s="36">
        <f t="shared" si="466"/>
        <v>0</v>
      </c>
      <c r="CG1739">
        <f t="shared" si="467"/>
        <v>0</v>
      </c>
      <c r="CH1739" s="36">
        <f t="shared" si="468"/>
        <v>0</v>
      </c>
      <c r="CI1739">
        <f t="shared" si="469"/>
        <v>0</v>
      </c>
      <c r="CJ1739" s="36">
        <f t="shared" si="470"/>
        <v>0</v>
      </c>
      <c r="CK1739">
        <f t="shared" si="471"/>
        <v>0</v>
      </c>
      <c r="DG1739" s="70">
        <f t="shared" si="472"/>
        <v>0</v>
      </c>
      <c r="DH1739" t="str">
        <f t="shared" si="473"/>
        <v/>
      </c>
    </row>
    <row r="1740" spans="1:112" x14ac:dyDescent="0.25">
      <c r="A1740" s="41">
        <v>114986</v>
      </c>
      <c r="B1740" s="24" t="s">
        <v>1364</v>
      </c>
      <c r="C1740" s="24" t="s">
        <v>511</v>
      </c>
      <c r="D1740" s="25" t="s">
        <v>2116</v>
      </c>
      <c r="E1740" s="26"/>
      <c r="F1740" s="27">
        <v>6</v>
      </c>
      <c r="G1740" s="27">
        <v>5</v>
      </c>
      <c r="H1740" s="27">
        <v>6</v>
      </c>
      <c r="I1740" s="27">
        <v>5</v>
      </c>
      <c r="J1740" s="27">
        <v>3</v>
      </c>
      <c r="K1740" s="27">
        <v>4</v>
      </c>
      <c r="L1740" s="27">
        <v>4</v>
      </c>
      <c r="M1740" s="27">
        <v>5</v>
      </c>
      <c r="N1740" s="26">
        <v>6</v>
      </c>
      <c r="O1740" s="27">
        <v>5</v>
      </c>
      <c r="P1740" s="27">
        <v>5</v>
      </c>
      <c r="Q1740" s="28"/>
      <c r="R1740" s="28"/>
      <c r="S1740" s="28"/>
      <c r="T1740" s="29"/>
      <c r="U1740" s="28"/>
      <c r="V1740" s="30" t="s">
        <v>113</v>
      </c>
      <c r="W1740" s="30" t="s">
        <v>113</v>
      </c>
      <c r="X1740" s="30">
        <v>3</v>
      </c>
      <c r="Y1740" s="30" t="s">
        <v>113</v>
      </c>
      <c r="Z1740" s="30">
        <v>5</v>
      </c>
      <c r="AA1740" s="30">
        <v>6</v>
      </c>
      <c r="AB1740" s="30">
        <v>7</v>
      </c>
      <c r="AC1740" s="30" t="s">
        <v>113</v>
      </c>
      <c r="AD1740" s="30" t="s">
        <v>113</v>
      </c>
      <c r="AE1740" s="30" t="s">
        <v>113</v>
      </c>
      <c r="AF1740" s="30" t="s">
        <v>113</v>
      </c>
      <c r="AG1740" s="30" t="s">
        <v>113</v>
      </c>
      <c r="AH1740" s="30" t="s">
        <v>113</v>
      </c>
      <c r="AI1740" s="30" t="s">
        <v>113</v>
      </c>
      <c r="AJ1740" s="30" t="s">
        <v>113</v>
      </c>
      <c r="AK1740" s="30" t="s">
        <v>113</v>
      </c>
      <c r="AL1740" s="30" t="s">
        <v>113</v>
      </c>
      <c r="AM1740" s="30">
        <v>0</v>
      </c>
      <c r="AN1740" s="30">
        <v>24</v>
      </c>
      <c r="AO1740" s="30">
        <v>1</v>
      </c>
      <c r="AP1740" s="30">
        <v>6</v>
      </c>
      <c r="AQ1740" s="31">
        <v>5</v>
      </c>
      <c r="AR1740" s="31">
        <v>5</v>
      </c>
      <c r="AS1740" s="31">
        <v>5</v>
      </c>
      <c r="AT1740" s="32">
        <v>0</v>
      </c>
      <c r="AU1740" s="32">
        <v>0</v>
      </c>
      <c r="AV1740" s="32">
        <v>0</v>
      </c>
      <c r="AW1740" s="32">
        <v>0</v>
      </c>
      <c r="AX1740" s="32">
        <v>0</v>
      </c>
      <c r="AY1740" s="32">
        <v>0</v>
      </c>
      <c r="AZ1740" s="32">
        <v>0</v>
      </c>
      <c r="BA1740" s="32">
        <v>0</v>
      </c>
      <c r="BB1740" s="32">
        <v>0</v>
      </c>
      <c r="BC1740" s="32">
        <v>0</v>
      </c>
      <c r="BD1740" s="33">
        <v>7.2</v>
      </c>
      <c r="BE1740" s="33">
        <v>7.2</v>
      </c>
      <c r="BF1740" s="33">
        <v>7.2</v>
      </c>
      <c r="BG1740" s="33">
        <v>7.2</v>
      </c>
      <c r="BH1740" s="33">
        <v>7.2</v>
      </c>
      <c r="BI1740" s="33">
        <v>7.2</v>
      </c>
      <c r="BJ1740" s="34" t="s">
        <v>113</v>
      </c>
      <c r="BK1740" s="35" t="s">
        <v>113</v>
      </c>
      <c r="BL1740" t="str">
        <f>IF(BY1740&gt;LARGE(BZ1740:$CK1740,1),1,"")</f>
        <v/>
      </c>
      <c r="BM1740" t="str">
        <f>IF(BZ1740&gt;LARGE(CA1740:$CK1740,1),2,"")</f>
        <v/>
      </c>
      <c r="BN1740" t="str">
        <f>IF(CA1740&gt;LARGE(CB1740:$CK1740,1),2.2,"")</f>
        <v/>
      </c>
      <c r="BO1740" t="str">
        <f>IF(CB1740&gt;LARGE(CC1740:$CK1740,1),3,"")</f>
        <v/>
      </c>
      <c r="BP1740" t="str">
        <f>IF(CC1740&gt;LARGE(CD1740:$CK1740,1),3.2,"")</f>
        <v/>
      </c>
      <c r="BQ1740" t="str">
        <f>IF(CD1740&gt;LARGE(CE1740:$CK1740,1),4,"")</f>
        <v/>
      </c>
      <c r="BR1740" t="str">
        <f>IF(CE1740&gt;LARGE(CF1740:$CK1740,1),4.2,"")</f>
        <v/>
      </c>
      <c r="BS1740" t="str">
        <f>IF(CF1740&gt;LARGE(CG1740:$CK1740,1),5,"")</f>
        <v/>
      </c>
      <c r="BT1740" t="str">
        <f>IF(CG1740&gt;LARGE(CH1740:$CK1740,1),5.2,"")</f>
        <v/>
      </c>
      <c r="BU1740" t="str">
        <f>IF(CH1740&gt;LARGE(CI1740:$CK1740,1),6,"")</f>
        <v/>
      </c>
      <c r="BV1740" t="str">
        <f>IF(CI1740&gt;LARGE(CJ1740:$CK1740,1),6.2,"")</f>
        <v/>
      </c>
      <c r="BW1740" t="str">
        <f>IF(CJ1740&gt;LARGE(CK1740:$CK1740,1),7,"")</f>
        <v/>
      </c>
      <c r="BX1740" t="str">
        <f t="shared" si="458"/>
        <v/>
      </c>
      <c r="BY1740" s="36">
        <f t="shared" si="459"/>
        <v>0</v>
      </c>
      <c r="BZ1740" s="36">
        <f t="shared" si="460"/>
        <v>0</v>
      </c>
      <c r="CA1740">
        <f t="shared" si="461"/>
        <v>0</v>
      </c>
      <c r="CB1740" s="36">
        <f t="shared" si="462"/>
        <v>0</v>
      </c>
      <c r="CC1740">
        <f t="shared" si="463"/>
        <v>0</v>
      </c>
      <c r="CD1740" s="36">
        <f t="shared" si="464"/>
        <v>0</v>
      </c>
      <c r="CE1740">
        <f t="shared" si="465"/>
        <v>0</v>
      </c>
      <c r="CF1740" s="36">
        <f t="shared" si="466"/>
        <v>0</v>
      </c>
      <c r="CG1740">
        <f t="shared" si="467"/>
        <v>0</v>
      </c>
      <c r="CH1740" s="36">
        <f t="shared" si="468"/>
        <v>0</v>
      </c>
      <c r="CI1740">
        <f t="shared" si="469"/>
        <v>0</v>
      </c>
      <c r="CJ1740" s="36">
        <f t="shared" si="470"/>
        <v>0</v>
      </c>
      <c r="CK1740">
        <f t="shared" si="471"/>
        <v>0</v>
      </c>
      <c r="DG1740" s="70">
        <f t="shared" si="472"/>
        <v>0</v>
      </c>
      <c r="DH1740" t="str">
        <f t="shared" si="473"/>
        <v/>
      </c>
    </row>
    <row r="1741" spans="1:112" x14ac:dyDescent="0.25">
      <c r="A1741" s="23">
        <v>153594</v>
      </c>
      <c r="B1741" s="24" t="s">
        <v>2106</v>
      </c>
      <c r="C1741" s="24" t="s">
        <v>2237</v>
      </c>
      <c r="D1741" s="25" t="s">
        <v>2116</v>
      </c>
      <c r="E1741" s="26"/>
      <c r="F1741" s="27"/>
      <c r="G1741" s="27"/>
      <c r="H1741" s="27"/>
      <c r="I1741" s="27"/>
      <c r="J1741" s="27"/>
      <c r="K1741" s="27"/>
      <c r="L1741" s="27"/>
      <c r="M1741" s="27"/>
      <c r="N1741" s="26"/>
      <c r="O1741" s="27"/>
      <c r="P1741" s="27"/>
      <c r="Q1741" s="28"/>
      <c r="R1741" s="28"/>
      <c r="S1741" s="28"/>
      <c r="T1741" s="29"/>
      <c r="U1741" s="28"/>
      <c r="V1741" s="30" t="s">
        <v>113</v>
      </c>
      <c r="W1741" s="30" t="s">
        <v>113</v>
      </c>
      <c r="X1741" s="30">
        <v>3</v>
      </c>
      <c r="Y1741" s="30" t="s">
        <v>113</v>
      </c>
      <c r="Z1741" s="30">
        <v>5</v>
      </c>
      <c r="AA1741" s="30">
        <v>6</v>
      </c>
      <c r="AB1741" s="30">
        <v>7</v>
      </c>
      <c r="AC1741" s="30" t="s">
        <v>113</v>
      </c>
      <c r="AD1741" s="30" t="s">
        <v>113</v>
      </c>
      <c r="AE1741" s="30" t="s">
        <v>113</v>
      </c>
      <c r="AF1741" s="30" t="s">
        <v>113</v>
      </c>
      <c r="AG1741" s="30" t="s">
        <v>113</v>
      </c>
      <c r="AH1741" s="30" t="s">
        <v>113</v>
      </c>
      <c r="AI1741" s="30" t="s">
        <v>113</v>
      </c>
      <c r="AJ1741" s="30" t="s">
        <v>113</v>
      </c>
      <c r="AK1741" s="30" t="s">
        <v>113</v>
      </c>
      <c r="AL1741" s="30" t="s">
        <v>113</v>
      </c>
      <c r="AM1741" s="30">
        <v>0</v>
      </c>
      <c r="AN1741" s="30">
        <v>24</v>
      </c>
      <c r="AO1741" s="30">
        <v>0</v>
      </c>
      <c r="AP1741" s="30">
        <v>7</v>
      </c>
      <c r="AQ1741" s="31" t="s">
        <v>113</v>
      </c>
      <c r="AR1741" s="31">
        <v>5</v>
      </c>
      <c r="AS1741" s="31">
        <v>5</v>
      </c>
      <c r="AT1741" s="32">
        <v>5</v>
      </c>
      <c r="AU1741" s="32">
        <v>5</v>
      </c>
      <c r="AV1741" s="32">
        <v>5</v>
      </c>
      <c r="AW1741" s="32">
        <v>5</v>
      </c>
      <c r="AX1741" s="32">
        <v>5</v>
      </c>
      <c r="AY1741" s="32">
        <v>5</v>
      </c>
      <c r="AZ1741" s="32">
        <v>5</v>
      </c>
      <c r="BA1741" s="32">
        <v>5</v>
      </c>
      <c r="BB1741" s="32">
        <v>5</v>
      </c>
      <c r="BC1741" s="32">
        <v>5</v>
      </c>
      <c r="BD1741" s="33">
        <v>7.2</v>
      </c>
      <c r="BE1741" s="33">
        <v>5</v>
      </c>
      <c r="BF1741" s="33">
        <v>5</v>
      </c>
      <c r="BG1741" s="33">
        <v>5</v>
      </c>
      <c r="BH1741" s="33">
        <v>5</v>
      </c>
      <c r="BI1741" s="33">
        <v>5</v>
      </c>
      <c r="BJ1741" s="34">
        <v>5</v>
      </c>
      <c r="BK1741" s="35">
        <v>5</v>
      </c>
      <c r="BL1741" t="str">
        <f>IF(BY1741&gt;LARGE(BZ1741:$CK1741,1),1,"")</f>
        <v/>
      </c>
      <c r="BM1741" t="str">
        <f>IF(BZ1741&gt;LARGE(CA1741:$CK1741,1),2,"")</f>
        <v/>
      </c>
      <c r="BN1741" t="str">
        <f>IF(CA1741&gt;LARGE(CB1741:$CK1741,1),2.2,"")</f>
        <v/>
      </c>
      <c r="BO1741" t="str">
        <f>IF(CB1741&gt;LARGE(CC1741:$CK1741,1),3,"")</f>
        <v/>
      </c>
      <c r="BP1741" t="str">
        <f>IF(CC1741&gt;LARGE(CD1741:$CK1741,1),3.2,"")</f>
        <v/>
      </c>
      <c r="BQ1741" t="str">
        <f>IF(CD1741&gt;LARGE(CE1741:$CK1741,1),4,"")</f>
        <v/>
      </c>
      <c r="BR1741" t="str">
        <f>IF(CE1741&gt;LARGE(CF1741:$CK1741,1),4.2,"")</f>
        <v/>
      </c>
      <c r="BS1741">
        <f>IF(CF1741&gt;LARGE(CG1741:$CK1741,1),5,"")</f>
        <v>5</v>
      </c>
      <c r="BT1741" t="str">
        <f>IF(CG1741&gt;LARGE(CH1741:$CK1741,1),5.2,"")</f>
        <v/>
      </c>
      <c r="BU1741" t="str">
        <f>IF(CH1741&gt;LARGE(CI1741:$CK1741,1),6,"")</f>
        <v/>
      </c>
      <c r="BV1741" t="str">
        <f>IF(CI1741&gt;LARGE(CJ1741:$CK1741,1),6.2,"")</f>
        <v/>
      </c>
      <c r="BW1741" t="str">
        <f>IF(CJ1741&gt;LARGE(CK1741:$CK1741,1),7,"")</f>
        <v/>
      </c>
      <c r="BX1741" t="str">
        <f t="shared" si="458"/>
        <v/>
      </c>
      <c r="BY1741" s="36">
        <f t="shared" si="459"/>
        <v>0</v>
      </c>
      <c r="BZ1741" s="36">
        <f t="shared" si="460"/>
        <v>0</v>
      </c>
      <c r="CA1741">
        <f t="shared" si="461"/>
        <v>0</v>
      </c>
      <c r="CB1741" s="36">
        <f t="shared" si="462"/>
        <v>0</v>
      </c>
      <c r="CC1741">
        <f t="shared" si="463"/>
        <v>0</v>
      </c>
      <c r="CD1741" s="36">
        <f t="shared" si="464"/>
        <v>0</v>
      </c>
      <c r="CE1741">
        <f t="shared" si="465"/>
        <v>0</v>
      </c>
      <c r="CF1741" s="36">
        <f t="shared" si="466"/>
        <v>10</v>
      </c>
      <c r="CG1741">
        <f t="shared" si="467"/>
        <v>0</v>
      </c>
      <c r="CH1741" s="36">
        <f t="shared" si="468"/>
        <v>0</v>
      </c>
      <c r="CI1741">
        <f t="shared" si="469"/>
        <v>0</v>
      </c>
      <c r="CJ1741" s="36">
        <f t="shared" si="470"/>
        <v>0</v>
      </c>
      <c r="CK1741">
        <f t="shared" si="471"/>
        <v>0</v>
      </c>
      <c r="DG1741" s="70">
        <f t="shared" si="472"/>
        <v>10</v>
      </c>
      <c r="DH1741" t="str">
        <f t="shared" si="473"/>
        <v/>
      </c>
    </row>
    <row r="1742" spans="1:112" x14ac:dyDescent="0.25">
      <c r="A1742" s="23">
        <v>40268</v>
      </c>
      <c r="B1742" s="24" t="s">
        <v>1471</v>
      </c>
      <c r="C1742" s="24" t="s">
        <v>218</v>
      </c>
      <c r="D1742" s="25" t="s">
        <v>2116</v>
      </c>
      <c r="E1742" s="26">
        <v>1</v>
      </c>
      <c r="F1742" s="27">
        <v>1</v>
      </c>
      <c r="G1742" s="27">
        <v>1</v>
      </c>
      <c r="H1742" s="27">
        <v>1</v>
      </c>
      <c r="I1742" s="27">
        <v>1</v>
      </c>
      <c r="J1742" s="27">
        <v>2</v>
      </c>
      <c r="K1742" s="27">
        <v>1</v>
      </c>
      <c r="L1742" s="27">
        <v>2</v>
      </c>
      <c r="M1742" s="27">
        <v>4</v>
      </c>
      <c r="N1742" s="26">
        <v>4</v>
      </c>
      <c r="O1742" s="27">
        <v>3</v>
      </c>
      <c r="P1742" s="27">
        <v>3</v>
      </c>
      <c r="Q1742" s="28"/>
      <c r="R1742" s="28"/>
      <c r="S1742" s="28"/>
      <c r="T1742" s="29"/>
      <c r="U1742" s="28"/>
      <c r="V1742" s="30" t="s">
        <v>113</v>
      </c>
      <c r="W1742" s="30" t="s">
        <v>113</v>
      </c>
      <c r="X1742" s="30">
        <v>3</v>
      </c>
      <c r="Y1742" s="30" t="s">
        <v>113</v>
      </c>
      <c r="Z1742" s="30">
        <v>5</v>
      </c>
      <c r="AA1742" s="30">
        <v>6</v>
      </c>
      <c r="AB1742" s="30">
        <v>7</v>
      </c>
      <c r="AC1742" s="30" t="s">
        <v>113</v>
      </c>
      <c r="AD1742" s="30" t="s">
        <v>113</v>
      </c>
      <c r="AE1742" s="30" t="s">
        <v>113</v>
      </c>
      <c r="AF1742" s="30" t="s">
        <v>113</v>
      </c>
      <c r="AG1742" s="30" t="s">
        <v>113</v>
      </c>
      <c r="AH1742" s="30" t="s">
        <v>113</v>
      </c>
      <c r="AI1742" s="30" t="s">
        <v>113</v>
      </c>
      <c r="AJ1742" s="30" t="s">
        <v>113</v>
      </c>
      <c r="AK1742" s="30" t="s">
        <v>113</v>
      </c>
      <c r="AL1742" s="30" t="s">
        <v>113</v>
      </c>
      <c r="AM1742" s="30">
        <v>0</v>
      </c>
      <c r="AN1742" s="30">
        <v>24</v>
      </c>
      <c r="AO1742" s="30">
        <v>2</v>
      </c>
      <c r="AP1742" s="30">
        <v>5</v>
      </c>
      <c r="AQ1742" s="31">
        <v>3</v>
      </c>
      <c r="AR1742" s="31">
        <v>3</v>
      </c>
      <c r="AS1742" s="31">
        <v>3</v>
      </c>
      <c r="AT1742" s="32">
        <v>3</v>
      </c>
      <c r="AU1742" s="32">
        <v>3</v>
      </c>
      <c r="AV1742" s="32">
        <v>3</v>
      </c>
      <c r="AW1742" s="32">
        <v>3</v>
      </c>
      <c r="AX1742" s="32">
        <v>3</v>
      </c>
      <c r="AY1742" s="32">
        <v>3</v>
      </c>
      <c r="AZ1742" s="32">
        <v>3</v>
      </c>
      <c r="BA1742" s="32">
        <v>3</v>
      </c>
      <c r="BB1742" s="32">
        <v>3</v>
      </c>
      <c r="BC1742" s="32">
        <v>3</v>
      </c>
      <c r="BD1742" s="33">
        <v>7.2</v>
      </c>
      <c r="BE1742" s="33">
        <v>3</v>
      </c>
      <c r="BF1742" s="33">
        <v>3</v>
      </c>
      <c r="BG1742" s="33">
        <v>3</v>
      </c>
      <c r="BH1742" s="33">
        <v>3</v>
      </c>
      <c r="BI1742" s="33">
        <v>3</v>
      </c>
      <c r="BJ1742" s="34">
        <v>3</v>
      </c>
      <c r="BK1742" s="35">
        <v>3</v>
      </c>
      <c r="BL1742" t="str">
        <f>IF(BY1742&gt;LARGE(BZ1742:$CK1742,1),1,"")</f>
        <v/>
      </c>
      <c r="BM1742" t="str">
        <f>IF(BZ1742&gt;LARGE(CA1742:$CK1742,1),2,"")</f>
        <v/>
      </c>
      <c r="BN1742" t="str">
        <f>IF(CA1742&gt;LARGE(CB1742:$CK1742,1),2.2,"")</f>
        <v/>
      </c>
      <c r="BO1742">
        <f>IF(CB1742&gt;LARGE(CC1742:$CK1742,1),3,"")</f>
        <v>3</v>
      </c>
      <c r="BP1742" t="str">
        <f>IF(CC1742&gt;LARGE(CD1742:$CK1742,1),3.2,"")</f>
        <v/>
      </c>
      <c r="BQ1742" t="str">
        <f>IF(CD1742&gt;LARGE(CE1742:$CK1742,1),4,"")</f>
        <v/>
      </c>
      <c r="BR1742" t="str">
        <f>IF(CE1742&gt;LARGE(CF1742:$CK1742,1),4.2,"")</f>
        <v/>
      </c>
      <c r="BS1742" t="str">
        <f>IF(CF1742&gt;LARGE(CG1742:$CK1742,1),5,"")</f>
        <v/>
      </c>
      <c r="BT1742" t="str">
        <f>IF(CG1742&gt;LARGE(CH1742:$CK1742,1),5.2,"")</f>
        <v/>
      </c>
      <c r="BU1742" t="str">
        <f>IF(CH1742&gt;LARGE(CI1742:$CK1742,1),6,"")</f>
        <v/>
      </c>
      <c r="BV1742" t="str">
        <f>IF(CI1742&gt;LARGE(CJ1742:$CK1742,1),6.2,"")</f>
        <v/>
      </c>
      <c r="BW1742" t="str">
        <f>IF(CJ1742&gt;LARGE(CK1742:$CK1742,1),7,"")</f>
        <v/>
      </c>
      <c r="BX1742" t="str">
        <f t="shared" si="458"/>
        <v/>
      </c>
      <c r="BY1742" s="36">
        <f t="shared" si="459"/>
        <v>0</v>
      </c>
      <c r="BZ1742" s="36">
        <f t="shared" si="460"/>
        <v>0</v>
      </c>
      <c r="CA1742">
        <f t="shared" si="461"/>
        <v>0</v>
      </c>
      <c r="CB1742" s="36">
        <f t="shared" si="462"/>
        <v>10</v>
      </c>
      <c r="CC1742">
        <f t="shared" si="463"/>
        <v>0</v>
      </c>
      <c r="CD1742" s="36">
        <f t="shared" si="464"/>
        <v>0</v>
      </c>
      <c r="CE1742">
        <f t="shared" si="465"/>
        <v>0</v>
      </c>
      <c r="CF1742" s="36">
        <f t="shared" si="466"/>
        <v>0</v>
      </c>
      <c r="CG1742">
        <f t="shared" si="467"/>
        <v>0</v>
      </c>
      <c r="CH1742" s="36">
        <f t="shared" si="468"/>
        <v>0</v>
      </c>
      <c r="CI1742">
        <f t="shared" si="469"/>
        <v>0</v>
      </c>
      <c r="CJ1742" s="36">
        <f t="shared" si="470"/>
        <v>0</v>
      </c>
      <c r="CK1742">
        <f t="shared" si="471"/>
        <v>0</v>
      </c>
      <c r="DG1742" s="70">
        <f t="shared" si="472"/>
        <v>10</v>
      </c>
      <c r="DH1742" t="str">
        <f t="shared" si="473"/>
        <v/>
      </c>
    </row>
    <row r="1743" spans="1:112" x14ac:dyDescent="0.25">
      <c r="A1743" s="23">
        <v>55171</v>
      </c>
      <c r="B1743" s="24" t="s">
        <v>1471</v>
      </c>
      <c r="C1743" s="24" t="s">
        <v>237</v>
      </c>
      <c r="D1743" s="25" t="s">
        <v>2116</v>
      </c>
      <c r="E1743" s="26">
        <v>3</v>
      </c>
      <c r="F1743" s="27">
        <v>3</v>
      </c>
      <c r="G1743" s="27">
        <v>2</v>
      </c>
      <c r="H1743" s="27">
        <v>2</v>
      </c>
      <c r="I1743" s="27">
        <v>3</v>
      </c>
      <c r="J1743" s="27">
        <v>4</v>
      </c>
      <c r="K1743" s="27" t="s">
        <v>408</v>
      </c>
      <c r="L1743" s="27">
        <v>6</v>
      </c>
      <c r="M1743" s="27">
        <v>6</v>
      </c>
      <c r="N1743" s="26"/>
      <c r="O1743" s="27"/>
      <c r="P1743" s="27">
        <v>6</v>
      </c>
      <c r="Q1743" s="28"/>
      <c r="R1743" s="28"/>
      <c r="S1743" s="28"/>
      <c r="T1743" s="29"/>
      <c r="U1743" s="28"/>
      <c r="V1743" s="30" t="s">
        <v>113</v>
      </c>
      <c r="W1743" s="30" t="s">
        <v>113</v>
      </c>
      <c r="X1743" s="30">
        <v>3</v>
      </c>
      <c r="Y1743" s="30" t="s">
        <v>113</v>
      </c>
      <c r="Z1743" s="30">
        <v>5</v>
      </c>
      <c r="AA1743" s="30">
        <v>6</v>
      </c>
      <c r="AB1743" s="30">
        <v>7</v>
      </c>
      <c r="AC1743" s="30" t="s">
        <v>113</v>
      </c>
      <c r="AD1743" s="30" t="s">
        <v>113</v>
      </c>
      <c r="AE1743" s="30" t="s">
        <v>113</v>
      </c>
      <c r="AF1743" s="30" t="s">
        <v>113</v>
      </c>
      <c r="AG1743" s="30" t="s">
        <v>113</v>
      </c>
      <c r="AH1743" s="30" t="s">
        <v>113</v>
      </c>
      <c r="AI1743" s="30" t="s">
        <v>113</v>
      </c>
      <c r="AJ1743" s="30" t="s">
        <v>113</v>
      </c>
      <c r="AK1743" s="30" t="s">
        <v>113</v>
      </c>
      <c r="AL1743" s="30" t="s">
        <v>113</v>
      </c>
      <c r="AM1743" s="30">
        <v>0</v>
      </c>
      <c r="AN1743" s="30">
        <v>24</v>
      </c>
      <c r="AO1743" s="30">
        <v>0</v>
      </c>
      <c r="AP1743" s="30">
        <v>7</v>
      </c>
      <c r="AQ1743" s="31">
        <v>6</v>
      </c>
      <c r="AR1743" s="31">
        <v>6</v>
      </c>
      <c r="AS1743" s="31">
        <v>6</v>
      </c>
      <c r="AT1743" s="32">
        <v>0</v>
      </c>
      <c r="AU1743" s="32">
        <v>0</v>
      </c>
      <c r="AV1743" s="32">
        <v>0</v>
      </c>
      <c r="AW1743" s="32">
        <v>0</v>
      </c>
      <c r="AX1743" s="32">
        <v>0</v>
      </c>
      <c r="AY1743" s="32">
        <v>0</v>
      </c>
      <c r="AZ1743" s="32">
        <v>0</v>
      </c>
      <c r="BA1743" s="32">
        <v>0</v>
      </c>
      <c r="BB1743" s="32">
        <v>0</v>
      </c>
      <c r="BC1743" s="32">
        <v>0</v>
      </c>
      <c r="BD1743" s="33">
        <v>7.2</v>
      </c>
      <c r="BE1743" s="33">
        <v>7.2</v>
      </c>
      <c r="BF1743" s="33">
        <v>7.2</v>
      </c>
      <c r="BG1743" s="33">
        <v>7.2</v>
      </c>
      <c r="BH1743" s="33">
        <v>7.2</v>
      </c>
      <c r="BI1743" s="33">
        <v>7.2</v>
      </c>
      <c r="BJ1743" s="34" t="s">
        <v>113</v>
      </c>
      <c r="BK1743" s="35" t="s">
        <v>113</v>
      </c>
      <c r="BL1743" t="str">
        <f>IF(BY1743&gt;LARGE(BZ1743:$CK1743,1),1,"")</f>
        <v/>
      </c>
      <c r="BM1743" t="str">
        <f>IF(BZ1743&gt;LARGE(CA1743:$CK1743,1),2,"")</f>
        <v/>
      </c>
      <c r="BN1743" t="str">
        <f>IF(CA1743&gt;LARGE(CB1743:$CK1743,1),2.2,"")</f>
        <v/>
      </c>
      <c r="BO1743" t="str">
        <f>IF(CB1743&gt;LARGE(CC1743:$CK1743,1),3,"")</f>
        <v/>
      </c>
      <c r="BP1743" t="str">
        <f>IF(CC1743&gt;LARGE(CD1743:$CK1743,1),3.2,"")</f>
        <v/>
      </c>
      <c r="BQ1743" t="str">
        <f>IF(CD1743&gt;LARGE(CE1743:$CK1743,1),4,"")</f>
        <v/>
      </c>
      <c r="BR1743" t="str">
        <f>IF(CE1743&gt;LARGE(CF1743:$CK1743,1),4.2,"")</f>
        <v/>
      </c>
      <c r="BS1743" t="str">
        <f>IF(CF1743&gt;LARGE(CG1743:$CK1743,1),5,"")</f>
        <v/>
      </c>
      <c r="BT1743" t="str">
        <f>IF(CG1743&gt;LARGE(CH1743:$CK1743,1),5.2,"")</f>
        <v/>
      </c>
      <c r="BU1743" t="str">
        <f>IF(CH1743&gt;LARGE(CI1743:$CK1743,1),6,"")</f>
        <v/>
      </c>
      <c r="BV1743" t="str">
        <f>IF(CI1743&gt;LARGE(CJ1743:$CK1743,1),6.2,"")</f>
        <v/>
      </c>
      <c r="BW1743" t="str">
        <f>IF(CJ1743&gt;LARGE(CK1743:$CK1743,1),7,"")</f>
        <v/>
      </c>
      <c r="BX1743" t="str">
        <f t="shared" si="458"/>
        <v/>
      </c>
      <c r="BY1743" s="36">
        <f t="shared" si="459"/>
        <v>0</v>
      </c>
      <c r="BZ1743" s="36">
        <f t="shared" si="460"/>
        <v>0</v>
      </c>
      <c r="CA1743">
        <f t="shared" si="461"/>
        <v>0</v>
      </c>
      <c r="CB1743" s="36">
        <f t="shared" si="462"/>
        <v>0</v>
      </c>
      <c r="CC1743">
        <f t="shared" si="463"/>
        <v>0</v>
      </c>
      <c r="CD1743" s="36">
        <f t="shared" si="464"/>
        <v>0</v>
      </c>
      <c r="CE1743">
        <f t="shared" si="465"/>
        <v>0</v>
      </c>
      <c r="CF1743" s="36">
        <f t="shared" si="466"/>
        <v>0</v>
      </c>
      <c r="CG1743">
        <f t="shared" si="467"/>
        <v>0</v>
      </c>
      <c r="CH1743" s="36">
        <f t="shared" si="468"/>
        <v>0</v>
      </c>
      <c r="CI1743">
        <f t="shared" si="469"/>
        <v>0</v>
      </c>
      <c r="CJ1743" s="36">
        <f t="shared" si="470"/>
        <v>0</v>
      </c>
      <c r="CK1743">
        <f t="shared" si="471"/>
        <v>0</v>
      </c>
      <c r="DG1743" s="70">
        <f t="shared" si="472"/>
        <v>0</v>
      </c>
      <c r="DH1743" t="str">
        <f t="shared" si="473"/>
        <v/>
      </c>
    </row>
    <row r="1744" spans="1:112" x14ac:dyDescent="0.25">
      <c r="A1744" s="23">
        <v>117314</v>
      </c>
      <c r="B1744" s="24" t="s">
        <v>438</v>
      </c>
      <c r="C1744" s="24" t="s">
        <v>2238</v>
      </c>
      <c r="D1744" s="25" t="s">
        <v>2116</v>
      </c>
      <c r="E1744" s="26"/>
      <c r="F1744" s="27"/>
      <c r="G1744" s="27"/>
      <c r="H1744" s="27"/>
      <c r="I1744" s="27"/>
      <c r="J1744" s="27"/>
      <c r="K1744" s="27"/>
      <c r="L1744" s="27"/>
      <c r="M1744" s="27"/>
      <c r="N1744" s="26"/>
      <c r="O1744" s="27"/>
      <c r="P1744" s="27">
        <v>6</v>
      </c>
      <c r="Q1744" s="28"/>
      <c r="R1744" s="28"/>
      <c r="S1744" s="28"/>
      <c r="T1744" s="29"/>
      <c r="U1744" s="28"/>
      <c r="V1744" s="30" t="s">
        <v>113</v>
      </c>
      <c r="W1744" s="30" t="s">
        <v>113</v>
      </c>
      <c r="X1744" s="30">
        <v>3</v>
      </c>
      <c r="Y1744" s="30" t="s">
        <v>113</v>
      </c>
      <c r="Z1744" s="30">
        <v>5</v>
      </c>
      <c r="AA1744" s="30">
        <v>6</v>
      </c>
      <c r="AB1744" s="30">
        <v>7</v>
      </c>
      <c r="AC1744" s="30" t="s">
        <v>113</v>
      </c>
      <c r="AD1744" s="30" t="s">
        <v>113</v>
      </c>
      <c r="AE1744" s="30" t="s">
        <v>113</v>
      </c>
      <c r="AF1744" s="30" t="s">
        <v>113</v>
      </c>
      <c r="AG1744" s="30" t="s">
        <v>113</v>
      </c>
      <c r="AH1744" s="30" t="s">
        <v>113</v>
      </c>
      <c r="AI1744" s="30" t="s">
        <v>113</v>
      </c>
      <c r="AJ1744" s="30" t="s">
        <v>113</v>
      </c>
      <c r="AK1744" s="30" t="s">
        <v>113</v>
      </c>
      <c r="AL1744" s="30" t="s">
        <v>113</v>
      </c>
      <c r="AM1744" s="30">
        <v>0</v>
      </c>
      <c r="AN1744" s="30">
        <v>24</v>
      </c>
      <c r="AO1744" s="30">
        <v>0</v>
      </c>
      <c r="AP1744" s="30">
        <v>7</v>
      </c>
      <c r="AQ1744" s="31">
        <v>6</v>
      </c>
      <c r="AR1744" s="31">
        <v>6</v>
      </c>
      <c r="AS1744" s="31">
        <v>6</v>
      </c>
      <c r="AT1744" s="32">
        <v>0</v>
      </c>
      <c r="AU1744" s="32">
        <v>0</v>
      </c>
      <c r="AV1744" s="32">
        <v>0</v>
      </c>
      <c r="AW1744" s="32">
        <v>0</v>
      </c>
      <c r="AX1744" s="32">
        <v>0</v>
      </c>
      <c r="AY1744" s="32">
        <v>0</v>
      </c>
      <c r="AZ1744" s="32">
        <v>0</v>
      </c>
      <c r="BA1744" s="32">
        <v>0</v>
      </c>
      <c r="BB1744" s="32">
        <v>0</v>
      </c>
      <c r="BC1744" s="32">
        <v>0</v>
      </c>
      <c r="BD1744" s="33">
        <v>7.2</v>
      </c>
      <c r="BE1744" s="33">
        <v>7.2</v>
      </c>
      <c r="BF1744" s="33">
        <v>7.2</v>
      </c>
      <c r="BG1744" s="33">
        <v>7.2</v>
      </c>
      <c r="BH1744" s="33">
        <v>7.2</v>
      </c>
      <c r="BI1744" s="33">
        <v>7.2</v>
      </c>
      <c r="BJ1744" s="34" t="s">
        <v>113</v>
      </c>
      <c r="BK1744" s="35" t="s">
        <v>113</v>
      </c>
      <c r="BL1744" t="str">
        <f>IF(BY1744&gt;LARGE(BZ1744:$CK1744,1),1,"")</f>
        <v/>
      </c>
      <c r="BM1744" t="str">
        <f>IF(BZ1744&gt;LARGE(CA1744:$CK1744,1),2,"")</f>
        <v/>
      </c>
      <c r="BN1744" t="str">
        <f>IF(CA1744&gt;LARGE(CB1744:$CK1744,1),2.2,"")</f>
        <v/>
      </c>
      <c r="BO1744" t="str">
        <f>IF(CB1744&gt;LARGE(CC1744:$CK1744,1),3,"")</f>
        <v/>
      </c>
      <c r="BP1744" t="str">
        <f>IF(CC1744&gt;LARGE(CD1744:$CK1744,1),3.2,"")</f>
        <v/>
      </c>
      <c r="BQ1744" t="str">
        <f>IF(CD1744&gt;LARGE(CE1744:$CK1744,1),4,"")</f>
        <v/>
      </c>
      <c r="BR1744" t="str">
        <f>IF(CE1744&gt;LARGE(CF1744:$CK1744,1),4.2,"")</f>
        <v/>
      </c>
      <c r="BS1744" t="str">
        <f>IF(CF1744&gt;LARGE(CG1744:$CK1744,1),5,"")</f>
        <v/>
      </c>
      <c r="BT1744" t="str">
        <f>IF(CG1744&gt;LARGE(CH1744:$CK1744,1),5.2,"")</f>
        <v/>
      </c>
      <c r="BU1744" t="str">
        <f>IF(CH1744&gt;LARGE(CI1744:$CK1744,1),6,"")</f>
        <v/>
      </c>
      <c r="BV1744" t="str">
        <f>IF(CI1744&gt;LARGE(CJ1744:$CK1744,1),6.2,"")</f>
        <v/>
      </c>
      <c r="BW1744" t="str">
        <f>IF(CJ1744&gt;LARGE(CK1744:$CK1744,1),7,"")</f>
        <v/>
      </c>
      <c r="BX1744" t="str">
        <f t="shared" si="458"/>
        <v/>
      </c>
      <c r="BY1744" s="36">
        <f t="shared" si="459"/>
        <v>0</v>
      </c>
      <c r="BZ1744" s="36">
        <f t="shared" si="460"/>
        <v>0</v>
      </c>
      <c r="CA1744">
        <f t="shared" si="461"/>
        <v>0</v>
      </c>
      <c r="CB1744" s="36">
        <f t="shared" si="462"/>
        <v>0</v>
      </c>
      <c r="CC1744">
        <f t="shared" si="463"/>
        <v>0</v>
      </c>
      <c r="CD1744" s="36">
        <f t="shared" si="464"/>
        <v>0</v>
      </c>
      <c r="CE1744">
        <f t="shared" si="465"/>
        <v>0</v>
      </c>
      <c r="CF1744" s="36">
        <f t="shared" si="466"/>
        <v>0</v>
      </c>
      <c r="CG1744">
        <f t="shared" si="467"/>
        <v>0</v>
      </c>
      <c r="CH1744" s="36">
        <f t="shared" si="468"/>
        <v>0</v>
      </c>
      <c r="CI1744">
        <f t="shared" si="469"/>
        <v>0</v>
      </c>
      <c r="CJ1744" s="36">
        <f t="shared" si="470"/>
        <v>0</v>
      </c>
      <c r="CK1744">
        <f t="shared" si="471"/>
        <v>0</v>
      </c>
      <c r="DG1744" s="70">
        <f t="shared" si="472"/>
        <v>0</v>
      </c>
      <c r="DH1744" t="str">
        <f t="shared" si="473"/>
        <v/>
      </c>
    </row>
    <row r="1745" spans="1:112" x14ac:dyDescent="0.25">
      <c r="A1745" s="23">
        <v>38715</v>
      </c>
      <c r="B1745" s="24" t="s">
        <v>2239</v>
      </c>
      <c r="C1745" s="24" t="s">
        <v>681</v>
      </c>
      <c r="D1745" s="25" t="s">
        <v>2116</v>
      </c>
      <c r="E1745" s="26"/>
      <c r="F1745" s="27"/>
      <c r="G1745" s="27"/>
      <c r="H1745" s="27"/>
      <c r="I1745" s="27"/>
      <c r="J1745" s="27"/>
      <c r="K1745" s="27"/>
      <c r="L1745" s="27"/>
      <c r="M1745" s="27">
        <v>2</v>
      </c>
      <c r="N1745" s="26">
        <v>4</v>
      </c>
      <c r="O1745" s="27">
        <v>3</v>
      </c>
      <c r="P1745" s="27">
        <v>5</v>
      </c>
      <c r="Q1745" s="28"/>
      <c r="R1745" s="28"/>
      <c r="S1745" s="28"/>
      <c r="T1745" s="29"/>
      <c r="U1745" s="28"/>
      <c r="V1745" s="30" t="s">
        <v>113</v>
      </c>
      <c r="W1745" s="30" t="s">
        <v>113</v>
      </c>
      <c r="X1745" s="30">
        <v>3</v>
      </c>
      <c r="Y1745" s="30" t="s">
        <v>113</v>
      </c>
      <c r="Z1745" s="30">
        <v>5</v>
      </c>
      <c r="AA1745" s="30">
        <v>6</v>
      </c>
      <c r="AB1745" s="30">
        <v>7</v>
      </c>
      <c r="AC1745" s="30" t="s">
        <v>113</v>
      </c>
      <c r="AD1745" s="30" t="s">
        <v>113</v>
      </c>
      <c r="AE1745" s="30" t="s">
        <v>113</v>
      </c>
      <c r="AF1745" s="30" t="s">
        <v>113</v>
      </c>
      <c r="AG1745" s="30" t="s">
        <v>113</v>
      </c>
      <c r="AH1745" s="30" t="s">
        <v>113</v>
      </c>
      <c r="AI1745" s="30" t="s">
        <v>113</v>
      </c>
      <c r="AJ1745" s="30" t="s">
        <v>113</v>
      </c>
      <c r="AK1745" s="30" t="s">
        <v>113</v>
      </c>
      <c r="AL1745" s="30" t="s">
        <v>113</v>
      </c>
      <c r="AM1745" s="30">
        <v>0</v>
      </c>
      <c r="AN1745" s="30">
        <v>24</v>
      </c>
      <c r="AO1745" s="30">
        <v>1</v>
      </c>
      <c r="AP1745" s="30">
        <v>6</v>
      </c>
      <c r="AQ1745" s="31">
        <v>5</v>
      </c>
      <c r="AR1745" s="31">
        <v>5</v>
      </c>
      <c r="AS1745" s="31">
        <v>5</v>
      </c>
      <c r="AT1745" s="32">
        <v>3</v>
      </c>
      <c r="AU1745" s="32">
        <v>3</v>
      </c>
      <c r="AV1745" s="32">
        <v>5</v>
      </c>
      <c r="AW1745" s="32">
        <v>5</v>
      </c>
      <c r="AX1745" s="32">
        <v>5</v>
      </c>
      <c r="AY1745" s="32">
        <v>5</v>
      </c>
      <c r="AZ1745" s="32">
        <v>5</v>
      </c>
      <c r="BA1745" s="32">
        <v>5</v>
      </c>
      <c r="BB1745" s="32">
        <v>5</v>
      </c>
      <c r="BC1745" s="32">
        <v>5</v>
      </c>
      <c r="BD1745" s="33">
        <v>7.2</v>
      </c>
      <c r="BE1745" s="33">
        <v>7.2</v>
      </c>
      <c r="BF1745" s="33">
        <v>7.2</v>
      </c>
      <c r="BG1745" s="33">
        <v>5</v>
      </c>
      <c r="BH1745" s="33">
        <v>5</v>
      </c>
      <c r="BI1745" s="33">
        <v>5</v>
      </c>
      <c r="BJ1745" s="34">
        <v>5</v>
      </c>
      <c r="BK1745" s="35">
        <v>5</v>
      </c>
      <c r="BL1745" t="str">
        <f>IF(BY1745&gt;LARGE(BZ1745:$CK1745,1),1,"")</f>
        <v/>
      </c>
      <c r="BM1745" t="str">
        <f>IF(BZ1745&gt;LARGE(CA1745:$CK1745,1),2,"")</f>
        <v/>
      </c>
      <c r="BN1745" t="str">
        <f>IF(CA1745&gt;LARGE(CB1745:$CK1745,1),2.2,"")</f>
        <v/>
      </c>
      <c r="BO1745" t="str">
        <f>IF(CB1745&gt;LARGE(CC1745:$CK1745,1),3,"")</f>
        <v/>
      </c>
      <c r="BP1745" t="str">
        <f>IF(CC1745&gt;LARGE(CD1745:$CK1745,1),3.2,"")</f>
        <v/>
      </c>
      <c r="BQ1745" t="str">
        <f>IF(CD1745&gt;LARGE(CE1745:$CK1745,1),4,"")</f>
        <v/>
      </c>
      <c r="BR1745" t="str">
        <f>IF(CE1745&gt;LARGE(CF1745:$CK1745,1),4.2,"")</f>
        <v/>
      </c>
      <c r="BS1745">
        <f>IF(CF1745&gt;LARGE(CG1745:$CK1745,1),5,"")</f>
        <v>5</v>
      </c>
      <c r="BT1745" t="str">
        <f>IF(CG1745&gt;LARGE(CH1745:$CK1745,1),5.2,"")</f>
        <v/>
      </c>
      <c r="BU1745" t="str">
        <f>IF(CH1745&gt;LARGE(CI1745:$CK1745,1),6,"")</f>
        <v/>
      </c>
      <c r="BV1745" t="str">
        <f>IF(CI1745&gt;LARGE(CJ1745:$CK1745,1),6.2,"")</f>
        <v/>
      </c>
      <c r="BW1745" t="str">
        <f>IF(CJ1745&gt;LARGE(CK1745:$CK1745,1),7,"")</f>
        <v/>
      </c>
      <c r="BX1745" t="str">
        <f t="shared" si="458"/>
        <v/>
      </c>
      <c r="BY1745" s="36">
        <f t="shared" si="459"/>
        <v>0</v>
      </c>
      <c r="BZ1745" s="36">
        <f t="shared" si="460"/>
        <v>0</v>
      </c>
      <c r="CA1745">
        <f t="shared" si="461"/>
        <v>0</v>
      </c>
      <c r="CB1745" s="36">
        <f t="shared" si="462"/>
        <v>2</v>
      </c>
      <c r="CC1745">
        <f t="shared" si="463"/>
        <v>0</v>
      </c>
      <c r="CD1745" s="36">
        <f t="shared" si="464"/>
        <v>0</v>
      </c>
      <c r="CE1745">
        <f t="shared" si="465"/>
        <v>0</v>
      </c>
      <c r="CF1745" s="36">
        <f t="shared" si="466"/>
        <v>8</v>
      </c>
      <c r="CG1745">
        <f t="shared" si="467"/>
        <v>0</v>
      </c>
      <c r="CH1745" s="36">
        <f t="shared" si="468"/>
        <v>0</v>
      </c>
      <c r="CI1745">
        <f t="shared" si="469"/>
        <v>0</v>
      </c>
      <c r="CJ1745" s="36">
        <f t="shared" si="470"/>
        <v>0</v>
      </c>
      <c r="CK1745">
        <f t="shared" si="471"/>
        <v>0</v>
      </c>
      <c r="DG1745" s="70">
        <f t="shared" si="472"/>
        <v>10</v>
      </c>
      <c r="DH1745" t="str">
        <f t="shared" si="473"/>
        <v/>
      </c>
    </row>
    <row r="1746" spans="1:112" x14ac:dyDescent="0.25">
      <c r="A1746" s="23">
        <v>64959</v>
      </c>
      <c r="B1746" s="24" t="s">
        <v>2240</v>
      </c>
      <c r="C1746" s="24" t="s">
        <v>215</v>
      </c>
      <c r="D1746" s="25" t="s">
        <v>2116</v>
      </c>
      <c r="E1746" s="26"/>
      <c r="F1746" s="27"/>
      <c r="G1746" s="27"/>
      <c r="H1746" s="27"/>
      <c r="I1746" s="27"/>
      <c r="J1746" s="27">
        <v>4</v>
      </c>
      <c r="K1746" s="27">
        <v>4</v>
      </c>
      <c r="L1746" s="27">
        <v>2</v>
      </c>
      <c r="M1746" s="27">
        <v>3</v>
      </c>
      <c r="N1746" s="26"/>
      <c r="O1746" s="27">
        <v>3</v>
      </c>
      <c r="P1746" s="27">
        <v>3</v>
      </c>
      <c r="Q1746" s="28"/>
      <c r="R1746" s="28"/>
      <c r="S1746" s="28"/>
      <c r="T1746" s="29"/>
      <c r="U1746" s="28"/>
      <c r="V1746" s="30" t="s">
        <v>113</v>
      </c>
      <c r="W1746" s="30" t="s">
        <v>113</v>
      </c>
      <c r="X1746" s="30">
        <v>3</v>
      </c>
      <c r="Y1746" s="30" t="s">
        <v>113</v>
      </c>
      <c r="Z1746" s="30">
        <v>5</v>
      </c>
      <c r="AA1746" s="30">
        <v>6</v>
      </c>
      <c r="AB1746" s="30">
        <v>7</v>
      </c>
      <c r="AC1746" s="30" t="s">
        <v>113</v>
      </c>
      <c r="AD1746" s="30" t="s">
        <v>113</v>
      </c>
      <c r="AE1746" s="30" t="s">
        <v>113</v>
      </c>
      <c r="AF1746" s="30" t="s">
        <v>113</v>
      </c>
      <c r="AG1746" s="30" t="s">
        <v>113</v>
      </c>
      <c r="AH1746" s="30" t="s">
        <v>113</v>
      </c>
      <c r="AI1746" s="30" t="s">
        <v>113</v>
      </c>
      <c r="AJ1746" s="30" t="s">
        <v>113</v>
      </c>
      <c r="AK1746" s="30" t="s">
        <v>113</v>
      </c>
      <c r="AL1746" s="30" t="s">
        <v>113</v>
      </c>
      <c r="AM1746" s="30">
        <v>0</v>
      </c>
      <c r="AN1746" s="30">
        <v>24</v>
      </c>
      <c r="AO1746" s="30">
        <v>2</v>
      </c>
      <c r="AP1746" s="30">
        <v>5</v>
      </c>
      <c r="AQ1746" s="31">
        <v>3</v>
      </c>
      <c r="AR1746" s="31">
        <v>3</v>
      </c>
      <c r="AS1746" s="31">
        <v>3</v>
      </c>
      <c r="AT1746" s="32">
        <v>3</v>
      </c>
      <c r="AU1746" s="32">
        <v>3</v>
      </c>
      <c r="AV1746" s="32">
        <v>0</v>
      </c>
      <c r="AW1746" s="32">
        <v>0</v>
      </c>
      <c r="AX1746" s="32">
        <v>0</v>
      </c>
      <c r="AY1746" s="32">
        <v>0</v>
      </c>
      <c r="AZ1746" s="32">
        <v>0</v>
      </c>
      <c r="BA1746" s="32">
        <v>0</v>
      </c>
      <c r="BB1746" s="32">
        <v>0</v>
      </c>
      <c r="BC1746" s="32">
        <v>0</v>
      </c>
      <c r="BD1746" s="33">
        <v>7.2</v>
      </c>
      <c r="BE1746" s="33">
        <v>7.2</v>
      </c>
      <c r="BF1746" s="33">
        <v>7.2</v>
      </c>
      <c r="BG1746" s="33">
        <v>7.2</v>
      </c>
      <c r="BH1746" s="33">
        <v>7.2</v>
      </c>
      <c r="BI1746" s="33">
        <v>7.2</v>
      </c>
      <c r="BJ1746" s="34" t="s">
        <v>113</v>
      </c>
      <c r="BK1746" s="35">
        <v>3</v>
      </c>
      <c r="BL1746" t="str">
        <f>IF(BY1746&gt;LARGE(BZ1746:$CK1746,1),1,"")</f>
        <v/>
      </c>
      <c r="BM1746" t="str">
        <f>IF(BZ1746&gt;LARGE(CA1746:$CK1746,1),2,"")</f>
        <v/>
      </c>
      <c r="BN1746" t="str">
        <f>IF(CA1746&gt;LARGE(CB1746:$CK1746,1),2.2,"")</f>
        <v/>
      </c>
      <c r="BO1746">
        <f>IF(CB1746&gt;LARGE(CC1746:$CK1746,1),3,"")</f>
        <v>3</v>
      </c>
      <c r="BP1746" t="str">
        <f>IF(CC1746&gt;LARGE(CD1746:$CK1746,1),3.2,"")</f>
        <v/>
      </c>
      <c r="BQ1746" t="str">
        <f>IF(CD1746&gt;LARGE(CE1746:$CK1746,1),4,"")</f>
        <v/>
      </c>
      <c r="BR1746" t="str">
        <f>IF(CE1746&gt;LARGE(CF1746:$CK1746,1),4.2,"")</f>
        <v/>
      </c>
      <c r="BS1746" t="str">
        <f>IF(CF1746&gt;LARGE(CG1746:$CK1746,1),5,"")</f>
        <v/>
      </c>
      <c r="BT1746" t="str">
        <f>IF(CG1746&gt;LARGE(CH1746:$CK1746,1),5.2,"")</f>
        <v/>
      </c>
      <c r="BU1746" t="str">
        <f>IF(CH1746&gt;LARGE(CI1746:$CK1746,1),6,"")</f>
        <v/>
      </c>
      <c r="BV1746" t="str">
        <f>IF(CI1746&gt;LARGE(CJ1746:$CK1746,1),6.2,"")</f>
        <v/>
      </c>
      <c r="BW1746" t="str">
        <f>IF(CJ1746&gt;LARGE(CK1746:$CK1746,1),7,"")</f>
        <v/>
      </c>
      <c r="BX1746" t="str">
        <f t="shared" si="458"/>
        <v/>
      </c>
      <c r="BY1746" s="36">
        <f t="shared" si="459"/>
        <v>0</v>
      </c>
      <c r="BZ1746" s="36">
        <f t="shared" si="460"/>
        <v>0</v>
      </c>
      <c r="CA1746">
        <f t="shared" si="461"/>
        <v>0</v>
      </c>
      <c r="CB1746" s="36">
        <f t="shared" si="462"/>
        <v>2</v>
      </c>
      <c r="CC1746">
        <f t="shared" si="463"/>
        <v>0</v>
      </c>
      <c r="CD1746" s="36">
        <f t="shared" si="464"/>
        <v>0</v>
      </c>
      <c r="CE1746">
        <f t="shared" si="465"/>
        <v>0</v>
      </c>
      <c r="CF1746" s="36">
        <f t="shared" si="466"/>
        <v>0</v>
      </c>
      <c r="CG1746">
        <f t="shared" si="467"/>
        <v>0</v>
      </c>
      <c r="CH1746" s="36">
        <f t="shared" si="468"/>
        <v>0</v>
      </c>
      <c r="CI1746">
        <f t="shared" si="469"/>
        <v>0</v>
      </c>
      <c r="CJ1746" s="36">
        <f t="shared" si="470"/>
        <v>0</v>
      </c>
      <c r="CK1746">
        <f t="shared" si="471"/>
        <v>0</v>
      </c>
      <c r="DG1746" s="70">
        <f t="shared" si="472"/>
        <v>2</v>
      </c>
      <c r="DH1746" t="str">
        <f t="shared" si="473"/>
        <v/>
      </c>
    </row>
    <row r="1747" spans="1:112" x14ac:dyDescent="0.25">
      <c r="A1747" s="23">
        <v>147404</v>
      </c>
      <c r="B1747" s="24" t="s">
        <v>2241</v>
      </c>
      <c r="C1747" s="24" t="s">
        <v>2242</v>
      </c>
      <c r="D1747" s="25" t="s">
        <v>2116</v>
      </c>
      <c r="E1747" s="26"/>
      <c r="F1747" s="27"/>
      <c r="G1747" s="27"/>
      <c r="H1747" s="27"/>
      <c r="I1747" s="27"/>
      <c r="J1747" s="27"/>
      <c r="K1747" s="27"/>
      <c r="L1747" s="27"/>
      <c r="M1747" s="27"/>
      <c r="N1747" s="26"/>
      <c r="O1747" s="27"/>
      <c r="P1747" s="27"/>
      <c r="Q1747" s="28"/>
      <c r="R1747" s="28"/>
      <c r="S1747" s="28"/>
      <c r="T1747" s="29"/>
      <c r="U1747" s="28"/>
      <c r="V1747" s="30" t="s">
        <v>113</v>
      </c>
      <c r="W1747" s="30" t="s">
        <v>113</v>
      </c>
      <c r="X1747" s="30">
        <v>3</v>
      </c>
      <c r="Y1747" s="30" t="s">
        <v>113</v>
      </c>
      <c r="Z1747" s="30">
        <v>5</v>
      </c>
      <c r="AA1747" s="30">
        <v>6</v>
      </c>
      <c r="AB1747" s="30">
        <v>7</v>
      </c>
      <c r="AC1747" s="30" t="s">
        <v>113</v>
      </c>
      <c r="AD1747" s="30" t="s">
        <v>113</v>
      </c>
      <c r="AE1747" s="30" t="s">
        <v>113</v>
      </c>
      <c r="AF1747" s="30" t="s">
        <v>113</v>
      </c>
      <c r="AG1747" s="30" t="s">
        <v>113</v>
      </c>
      <c r="AH1747" s="30" t="s">
        <v>113</v>
      </c>
      <c r="AI1747" s="30" t="s">
        <v>113</v>
      </c>
      <c r="AJ1747" s="30" t="s">
        <v>113</v>
      </c>
      <c r="AK1747" s="30" t="s">
        <v>113</v>
      </c>
      <c r="AL1747" s="30" t="s">
        <v>113</v>
      </c>
      <c r="AM1747" s="30">
        <v>0</v>
      </c>
      <c r="AN1747" s="30">
        <v>24</v>
      </c>
      <c r="AO1747" s="30">
        <v>0</v>
      </c>
      <c r="AP1747" s="30">
        <v>7</v>
      </c>
      <c r="AQ1747" s="31" t="s">
        <v>113</v>
      </c>
      <c r="AR1747" s="31">
        <v>7</v>
      </c>
      <c r="AS1747" s="31">
        <v>7</v>
      </c>
      <c r="AT1747" s="32">
        <v>7.2</v>
      </c>
      <c r="AU1747" s="32">
        <v>7.2</v>
      </c>
      <c r="AV1747" s="32">
        <v>7.2</v>
      </c>
      <c r="AW1747" s="32">
        <v>0</v>
      </c>
      <c r="AX1747" s="32">
        <v>0</v>
      </c>
      <c r="AY1747" s="32">
        <v>7.2</v>
      </c>
      <c r="AZ1747" s="32">
        <v>0</v>
      </c>
      <c r="BA1747" s="32">
        <v>0</v>
      </c>
      <c r="BB1747" s="32">
        <v>0</v>
      </c>
      <c r="BC1747" s="32">
        <v>0</v>
      </c>
      <c r="BD1747" s="33">
        <v>7.2</v>
      </c>
      <c r="BE1747" s="33">
        <v>7.2</v>
      </c>
      <c r="BF1747" s="33">
        <v>7.2</v>
      </c>
      <c r="BG1747" s="33">
        <v>7.2</v>
      </c>
      <c r="BH1747" s="33">
        <v>7.2</v>
      </c>
      <c r="BI1747" s="33">
        <v>7.2</v>
      </c>
      <c r="BJ1747" s="34">
        <v>7.2</v>
      </c>
      <c r="BK1747" s="35">
        <v>7</v>
      </c>
      <c r="BL1747" t="str">
        <f>IF(BY1747&gt;LARGE(BZ1747:$CK1747,1),1,"")</f>
        <v/>
      </c>
      <c r="BM1747" t="str">
        <f>IF(BZ1747&gt;LARGE(CA1747:$CK1747,1),2,"")</f>
        <v/>
      </c>
      <c r="BN1747" t="str">
        <f>IF(CA1747&gt;LARGE(CB1747:$CK1747,1),2.2,"")</f>
        <v/>
      </c>
      <c r="BO1747" t="str">
        <f>IF(CB1747&gt;LARGE(CC1747:$CK1747,1),3,"")</f>
        <v/>
      </c>
      <c r="BP1747" t="str">
        <f>IF(CC1747&gt;LARGE(CD1747:$CK1747,1),3.2,"")</f>
        <v/>
      </c>
      <c r="BQ1747" t="str">
        <f>IF(CD1747&gt;LARGE(CE1747:$CK1747,1),4,"")</f>
        <v/>
      </c>
      <c r="BR1747" t="str">
        <f>IF(CE1747&gt;LARGE(CF1747:$CK1747,1),4.2,"")</f>
        <v/>
      </c>
      <c r="BS1747" t="str">
        <f>IF(CF1747&gt;LARGE(CG1747:$CK1747,1),5,"")</f>
        <v/>
      </c>
      <c r="BT1747" t="str">
        <f>IF(CG1747&gt;LARGE(CH1747:$CK1747,1),5.2,"")</f>
        <v/>
      </c>
      <c r="BU1747" t="str">
        <f>IF(CH1747&gt;LARGE(CI1747:$CK1747,1),6,"")</f>
        <v/>
      </c>
      <c r="BV1747" t="str">
        <f>IF(CI1747&gt;LARGE(CJ1747:$CK1747,1),6.2,"")</f>
        <v/>
      </c>
      <c r="BW1747" t="str">
        <f>IF(CJ1747&gt;LARGE(CK1747:$CK1747,1),7,"")</f>
        <v/>
      </c>
      <c r="BX1747">
        <f t="shared" si="458"/>
        <v>7.2</v>
      </c>
      <c r="BY1747" s="36">
        <f t="shared" si="459"/>
        <v>0</v>
      </c>
      <c r="BZ1747" s="36">
        <f t="shared" si="460"/>
        <v>0</v>
      </c>
      <c r="CA1747">
        <f t="shared" si="461"/>
        <v>0</v>
      </c>
      <c r="CB1747" s="36">
        <f t="shared" si="462"/>
        <v>0</v>
      </c>
      <c r="CC1747">
        <f t="shared" si="463"/>
        <v>0</v>
      </c>
      <c r="CD1747" s="36">
        <f t="shared" si="464"/>
        <v>0</v>
      </c>
      <c r="CE1747">
        <f t="shared" si="465"/>
        <v>0</v>
      </c>
      <c r="CF1747" s="36">
        <f t="shared" si="466"/>
        <v>0</v>
      </c>
      <c r="CG1747">
        <f t="shared" si="467"/>
        <v>0</v>
      </c>
      <c r="CH1747" s="36">
        <f t="shared" si="468"/>
        <v>0</v>
      </c>
      <c r="CI1747">
        <f t="shared" si="469"/>
        <v>0</v>
      </c>
      <c r="CJ1747" s="36">
        <f t="shared" si="470"/>
        <v>0</v>
      </c>
      <c r="CK1747">
        <f t="shared" si="471"/>
        <v>4</v>
      </c>
      <c r="DG1747" s="70">
        <f t="shared" si="472"/>
        <v>4</v>
      </c>
      <c r="DH1747" t="str">
        <f t="shared" si="473"/>
        <v/>
      </c>
    </row>
    <row r="1748" spans="1:112" x14ac:dyDescent="0.25">
      <c r="A1748" s="23">
        <v>89653</v>
      </c>
      <c r="B1748" s="24" t="s">
        <v>2241</v>
      </c>
      <c r="C1748" s="24" t="s">
        <v>2243</v>
      </c>
      <c r="D1748" s="25" t="s">
        <v>2116</v>
      </c>
      <c r="E1748" s="26"/>
      <c r="F1748" s="27"/>
      <c r="G1748" s="27"/>
      <c r="H1748" s="27"/>
      <c r="I1748" s="27"/>
      <c r="J1748" s="27"/>
      <c r="K1748" s="27"/>
      <c r="L1748" s="27"/>
      <c r="M1748" s="27"/>
      <c r="N1748" s="26"/>
      <c r="O1748" s="27"/>
      <c r="P1748" s="27">
        <v>2</v>
      </c>
      <c r="Q1748" s="28"/>
      <c r="R1748" s="28"/>
      <c r="S1748" s="28"/>
      <c r="T1748" s="29"/>
      <c r="U1748" s="28"/>
      <c r="V1748" s="30" t="s">
        <v>113</v>
      </c>
      <c r="W1748" s="30" t="s">
        <v>113</v>
      </c>
      <c r="X1748" s="30">
        <v>3</v>
      </c>
      <c r="Y1748" s="30" t="s">
        <v>113</v>
      </c>
      <c r="Z1748" s="30">
        <v>5</v>
      </c>
      <c r="AA1748" s="30">
        <v>6</v>
      </c>
      <c r="AB1748" s="30">
        <v>7</v>
      </c>
      <c r="AC1748" s="30" t="s">
        <v>113</v>
      </c>
      <c r="AD1748" s="30" t="s">
        <v>113</v>
      </c>
      <c r="AE1748" s="30" t="s">
        <v>113</v>
      </c>
      <c r="AF1748" s="30" t="s">
        <v>113</v>
      </c>
      <c r="AG1748" s="30" t="s">
        <v>113</v>
      </c>
      <c r="AH1748" s="30" t="s">
        <v>113</v>
      </c>
      <c r="AI1748" s="30" t="s">
        <v>113</v>
      </c>
      <c r="AJ1748" s="30" t="s">
        <v>113</v>
      </c>
      <c r="AK1748" s="30" t="s">
        <v>113</v>
      </c>
      <c r="AL1748" s="30" t="s">
        <v>113</v>
      </c>
      <c r="AM1748" s="30">
        <v>0</v>
      </c>
      <c r="AN1748" s="30">
        <v>24</v>
      </c>
      <c r="AO1748" s="30">
        <v>4</v>
      </c>
      <c r="AP1748" s="30">
        <v>3</v>
      </c>
      <c r="AQ1748" s="31">
        <v>2</v>
      </c>
      <c r="AR1748" s="31">
        <v>3</v>
      </c>
      <c r="AS1748" s="31">
        <v>3</v>
      </c>
      <c r="AT1748" s="32">
        <v>3</v>
      </c>
      <c r="AU1748" s="32">
        <v>3</v>
      </c>
      <c r="AV1748" s="32">
        <v>3</v>
      </c>
      <c r="AW1748" s="32">
        <v>3</v>
      </c>
      <c r="AX1748" s="32">
        <v>3</v>
      </c>
      <c r="AY1748" s="32">
        <v>3</v>
      </c>
      <c r="AZ1748" s="32">
        <v>3</v>
      </c>
      <c r="BA1748" s="32">
        <v>3</v>
      </c>
      <c r="BB1748" s="32">
        <v>3</v>
      </c>
      <c r="BC1748" s="32">
        <v>3</v>
      </c>
      <c r="BD1748" s="33">
        <v>7.2</v>
      </c>
      <c r="BE1748" s="33">
        <v>3</v>
      </c>
      <c r="BF1748" s="33">
        <v>3</v>
      </c>
      <c r="BG1748" s="33">
        <v>3</v>
      </c>
      <c r="BH1748" s="33">
        <v>3</v>
      </c>
      <c r="BI1748" s="33">
        <v>3</v>
      </c>
      <c r="BJ1748" s="34">
        <v>3</v>
      </c>
      <c r="BK1748" s="35">
        <v>3</v>
      </c>
      <c r="BL1748" t="str">
        <f>IF(BY1748&gt;LARGE(BZ1748:$CK1748,1),1,"")</f>
        <v/>
      </c>
      <c r="BM1748" t="str">
        <f>IF(BZ1748&gt;LARGE(CA1748:$CK1748,1),2,"")</f>
        <v/>
      </c>
      <c r="BN1748" t="str">
        <f>IF(CA1748&gt;LARGE(CB1748:$CK1748,1),2.2,"")</f>
        <v/>
      </c>
      <c r="BO1748">
        <f>IF(CB1748&gt;LARGE(CC1748:$CK1748,1),3,"")</f>
        <v>3</v>
      </c>
      <c r="BP1748" t="str">
        <f>IF(CC1748&gt;LARGE(CD1748:$CK1748,1),3.2,"")</f>
        <v/>
      </c>
      <c r="BQ1748" t="str">
        <f>IF(CD1748&gt;LARGE(CE1748:$CK1748,1),4,"")</f>
        <v/>
      </c>
      <c r="BR1748" t="str">
        <f>IF(CE1748&gt;LARGE(CF1748:$CK1748,1),4.2,"")</f>
        <v/>
      </c>
      <c r="BS1748" t="str">
        <f>IF(CF1748&gt;LARGE(CG1748:$CK1748,1),5,"")</f>
        <v/>
      </c>
      <c r="BT1748" t="str">
        <f>IF(CG1748&gt;LARGE(CH1748:$CK1748,1),5.2,"")</f>
        <v/>
      </c>
      <c r="BU1748" t="str">
        <f>IF(CH1748&gt;LARGE(CI1748:$CK1748,1),6,"")</f>
        <v/>
      </c>
      <c r="BV1748" t="str">
        <f>IF(CI1748&gt;LARGE(CJ1748:$CK1748,1),6.2,"")</f>
        <v/>
      </c>
      <c r="BW1748" t="str">
        <f>IF(CJ1748&gt;LARGE(CK1748:$CK1748,1),7,"")</f>
        <v/>
      </c>
      <c r="BX1748" t="str">
        <f t="shared" si="458"/>
        <v/>
      </c>
      <c r="BY1748" s="36">
        <f t="shared" si="459"/>
        <v>0</v>
      </c>
      <c r="BZ1748" s="36">
        <f t="shared" si="460"/>
        <v>0</v>
      </c>
      <c r="CA1748">
        <f t="shared" si="461"/>
        <v>0</v>
      </c>
      <c r="CB1748" s="36">
        <f t="shared" si="462"/>
        <v>10</v>
      </c>
      <c r="CC1748">
        <f t="shared" si="463"/>
        <v>0</v>
      </c>
      <c r="CD1748" s="36">
        <f t="shared" si="464"/>
        <v>0</v>
      </c>
      <c r="CE1748">
        <f t="shared" si="465"/>
        <v>0</v>
      </c>
      <c r="CF1748" s="36">
        <f t="shared" si="466"/>
        <v>0</v>
      </c>
      <c r="CG1748">
        <f t="shared" si="467"/>
        <v>0</v>
      </c>
      <c r="CH1748" s="36">
        <f t="shared" si="468"/>
        <v>0</v>
      </c>
      <c r="CI1748">
        <f t="shared" si="469"/>
        <v>0</v>
      </c>
      <c r="CJ1748" s="36">
        <f t="shared" si="470"/>
        <v>0</v>
      </c>
      <c r="CK1748">
        <f t="shared" si="471"/>
        <v>0</v>
      </c>
      <c r="DG1748" s="70">
        <f t="shared" si="472"/>
        <v>10</v>
      </c>
      <c r="DH1748" t="str">
        <f t="shared" si="473"/>
        <v/>
      </c>
    </row>
    <row r="1749" spans="1:112" x14ac:dyDescent="0.25">
      <c r="A1749" s="23">
        <v>147054</v>
      </c>
      <c r="B1749" s="24" t="s">
        <v>451</v>
      </c>
      <c r="C1749" s="24" t="s">
        <v>578</v>
      </c>
      <c r="D1749" s="25" t="s">
        <v>2116</v>
      </c>
      <c r="E1749" s="26"/>
      <c r="F1749" s="27"/>
      <c r="G1749" s="27"/>
      <c r="H1749" s="27"/>
      <c r="I1749" s="27"/>
      <c r="J1749" s="27"/>
      <c r="K1749" s="27"/>
      <c r="L1749" s="27"/>
      <c r="M1749" s="27"/>
      <c r="N1749" s="26"/>
      <c r="O1749" s="27"/>
      <c r="P1749" s="27" t="s">
        <v>113</v>
      </c>
      <c r="Q1749" s="28"/>
      <c r="R1749" s="28"/>
      <c r="S1749" s="28"/>
      <c r="T1749" s="29"/>
      <c r="U1749" s="28"/>
      <c r="V1749" s="30" t="s">
        <v>113</v>
      </c>
      <c r="W1749" s="30" t="s">
        <v>113</v>
      </c>
      <c r="X1749" s="30">
        <v>3</v>
      </c>
      <c r="Y1749" s="30" t="s">
        <v>113</v>
      </c>
      <c r="Z1749" s="30">
        <v>5</v>
      </c>
      <c r="AA1749" s="30">
        <v>6</v>
      </c>
      <c r="AB1749" s="30">
        <v>7</v>
      </c>
      <c r="AC1749" s="30" t="s">
        <v>113</v>
      </c>
      <c r="AD1749" s="30" t="s">
        <v>113</v>
      </c>
      <c r="AE1749" s="30" t="s">
        <v>113</v>
      </c>
      <c r="AF1749" s="30" t="s">
        <v>113</v>
      </c>
      <c r="AG1749" s="30" t="s">
        <v>113</v>
      </c>
      <c r="AH1749" s="30" t="s">
        <v>113</v>
      </c>
      <c r="AI1749" s="30" t="s">
        <v>113</v>
      </c>
      <c r="AJ1749" s="30" t="s">
        <v>113</v>
      </c>
      <c r="AK1749" s="30" t="s">
        <v>113</v>
      </c>
      <c r="AL1749" s="30" t="s">
        <v>113</v>
      </c>
      <c r="AM1749" s="30">
        <v>0</v>
      </c>
      <c r="AN1749" s="30">
        <v>24</v>
      </c>
      <c r="AO1749" s="30">
        <v>0</v>
      </c>
      <c r="AP1749" s="30">
        <v>7</v>
      </c>
      <c r="AQ1749" s="31" t="s">
        <v>113</v>
      </c>
      <c r="AR1749" s="31">
        <v>7</v>
      </c>
      <c r="AS1749" s="31">
        <v>7</v>
      </c>
      <c r="AT1749" s="32">
        <v>7.2</v>
      </c>
      <c r="AU1749" s="32">
        <v>7.2</v>
      </c>
      <c r="AV1749" s="32">
        <v>7.2</v>
      </c>
      <c r="AW1749" s="32">
        <v>0</v>
      </c>
      <c r="AX1749" s="32">
        <v>7.2</v>
      </c>
      <c r="AY1749" s="32">
        <v>7.2</v>
      </c>
      <c r="AZ1749" s="32">
        <v>7.2</v>
      </c>
      <c r="BA1749" s="32">
        <v>7.2</v>
      </c>
      <c r="BB1749" s="32">
        <v>0</v>
      </c>
      <c r="BC1749" s="32">
        <v>7.2</v>
      </c>
      <c r="BD1749" s="33">
        <v>7.2</v>
      </c>
      <c r="BE1749" s="33">
        <v>7.2</v>
      </c>
      <c r="BF1749" s="33">
        <v>7.2</v>
      </c>
      <c r="BG1749" s="33">
        <v>7.2</v>
      </c>
      <c r="BH1749" s="33">
        <v>7.2</v>
      </c>
      <c r="BI1749" s="33">
        <v>7.2</v>
      </c>
      <c r="BJ1749" s="34">
        <v>7.2</v>
      </c>
      <c r="BK1749" s="35">
        <v>7</v>
      </c>
      <c r="BL1749" t="str">
        <f>IF(BY1749&gt;LARGE(BZ1749:$CK1749,1),1,"")</f>
        <v/>
      </c>
      <c r="BM1749" t="str">
        <f>IF(BZ1749&gt;LARGE(CA1749:$CK1749,1),2,"")</f>
        <v/>
      </c>
      <c r="BN1749" t="str">
        <f>IF(CA1749&gt;LARGE(CB1749:$CK1749,1),2.2,"")</f>
        <v/>
      </c>
      <c r="BO1749" t="str">
        <f>IF(CB1749&gt;LARGE(CC1749:$CK1749,1),3,"")</f>
        <v/>
      </c>
      <c r="BP1749" t="str">
        <f>IF(CC1749&gt;LARGE(CD1749:$CK1749,1),3.2,"")</f>
        <v/>
      </c>
      <c r="BQ1749" t="str">
        <f>IF(CD1749&gt;LARGE(CE1749:$CK1749,1),4,"")</f>
        <v/>
      </c>
      <c r="BR1749" t="str">
        <f>IF(CE1749&gt;LARGE(CF1749:$CK1749,1),4.2,"")</f>
        <v/>
      </c>
      <c r="BS1749" t="str">
        <f>IF(CF1749&gt;LARGE(CG1749:$CK1749,1),5,"")</f>
        <v/>
      </c>
      <c r="BT1749" t="str">
        <f>IF(CG1749&gt;LARGE(CH1749:$CK1749,1),5.2,"")</f>
        <v/>
      </c>
      <c r="BU1749" t="str">
        <f>IF(CH1749&gt;LARGE(CI1749:$CK1749,1),6,"")</f>
        <v/>
      </c>
      <c r="BV1749" t="str">
        <f>IF(CI1749&gt;LARGE(CJ1749:$CK1749,1),6.2,"")</f>
        <v/>
      </c>
      <c r="BW1749" t="str">
        <f>IF(CJ1749&gt;LARGE(CK1749:$CK1749,1),7,"")</f>
        <v/>
      </c>
      <c r="BX1749">
        <f t="shared" si="458"/>
        <v>7.2</v>
      </c>
      <c r="BY1749" s="36">
        <f t="shared" si="459"/>
        <v>0</v>
      </c>
      <c r="BZ1749" s="36">
        <f t="shared" si="460"/>
        <v>0</v>
      </c>
      <c r="CA1749">
        <f t="shared" si="461"/>
        <v>0</v>
      </c>
      <c r="CB1749" s="36">
        <f t="shared" si="462"/>
        <v>0</v>
      </c>
      <c r="CC1749">
        <f t="shared" si="463"/>
        <v>0</v>
      </c>
      <c r="CD1749" s="36">
        <f t="shared" si="464"/>
        <v>0</v>
      </c>
      <c r="CE1749">
        <f t="shared" si="465"/>
        <v>0</v>
      </c>
      <c r="CF1749" s="36">
        <f t="shared" si="466"/>
        <v>0</v>
      </c>
      <c r="CG1749">
        <f t="shared" si="467"/>
        <v>0</v>
      </c>
      <c r="CH1749" s="36">
        <f t="shared" si="468"/>
        <v>0</v>
      </c>
      <c r="CI1749">
        <f t="shared" si="469"/>
        <v>0</v>
      </c>
      <c r="CJ1749" s="36">
        <f t="shared" si="470"/>
        <v>0</v>
      </c>
      <c r="CK1749">
        <f t="shared" si="471"/>
        <v>8</v>
      </c>
      <c r="DG1749" s="70">
        <f t="shared" si="472"/>
        <v>8</v>
      </c>
      <c r="DH1749">
        <f t="shared" si="473"/>
        <v>7</v>
      </c>
    </row>
    <row r="1750" spans="1:112" x14ac:dyDescent="0.25">
      <c r="A1750" s="23">
        <v>132157</v>
      </c>
      <c r="B1750" s="24" t="s">
        <v>2244</v>
      </c>
      <c r="C1750" s="24" t="s">
        <v>136</v>
      </c>
      <c r="D1750" s="25" t="s">
        <v>2245</v>
      </c>
      <c r="E1750" s="26"/>
      <c r="F1750" s="27"/>
      <c r="G1750" s="27"/>
      <c r="H1750" s="27"/>
      <c r="I1750" s="27"/>
      <c r="J1750" s="27"/>
      <c r="K1750" s="27"/>
      <c r="L1750" s="27">
        <v>7</v>
      </c>
      <c r="M1750" s="27">
        <v>7</v>
      </c>
      <c r="N1750" s="26">
        <v>7</v>
      </c>
      <c r="O1750" s="27">
        <v>7</v>
      </c>
      <c r="P1750" s="27">
        <v>7</v>
      </c>
      <c r="Q1750" s="28"/>
      <c r="R1750" s="28"/>
      <c r="S1750" s="28"/>
      <c r="T1750" s="29"/>
      <c r="U1750" s="28"/>
      <c r="V1750" s="30">
        <v>1</v>
      </c>
      <c r="W1750" s="30" t="s">
        <v>113</v>
      </c>
      <c r="X1750" s="30">
        <v>3</v>
      </c>
      <c r="Y1750" s="30">
        <v>4</v>
      </c>
      <c r="Z1750" s="30" t="s">
        <v>113</v>
      </c>
      <c r="AA1750" s="30">
        <v>6</v>
      </c>
      <c r="AB1750" s="30">
        <v>7</v>
      </c>
      <c r="AC1750" s="30" t="s">
        <v>113</v>
      </c>
      <c r="AD1750" s="30" t="s">
        <v>113</v>
      </c>
      <c r="AE1750" s="30" t="s">
        <v>113</v>
      </c>
      <c r="AF1750" s="30" t="s">
        <v>113</v>
      </c>
      <c r="AG1750" s="30" t="s">
        <v>113</v>
      </c>
      <c r="AH1750" s="30" t="s">
        <v>113</v>
      </c>
      <c r="AI1750" s="30" t="s">
        <v>113</v>
      </c>
      <c r="AJ1750" s="30" t="s">
        <v>113</v>
      </c>
      <c r="AK1750" s="30" t="s">
        <v>113</v>
      </c>
      <c r="AL1750" s="30" t="s">
        <v>113</v>
      </c>
      <c r="AM1750" s="30">
        <v>0</v>
      </c>
      <c r="AN1750" s="30">
        <v>25</v>
      </c>
      <c r="AO1750" s="30">
        <v>0</v>
      </c>
      <c r="AP1750" s="30">
        <v>7</v>
      </c>
      <c r="AQ1750" s="31">
        <v>7</v>
      </c>
      <c r="AR1750" s="31">
        <v>7</v>
      </c>
      <c r="AS1750" s="31">
        <v>7</v>
      </c>
      <c r="AT1750" s="32">
        <v>0</v>
      </c>
      <c r="AU1750" s="32">
        <v>0</v>
      </c>
      <c r="AV1750" s="32">
        <v>0</v>
      </c>
      <c r="AW1750" s="32">
        <v>0</v>
      </c>
      <c r="AX1750" s="32">
        <v>0</v>
      </c>
      <c r="AY1750" s="32">
        <v>0</v>
      </c>
      <c r="AZ1750" s="32">
        <v>0</v>
      </c>
      <c r="BA1750" s="32">
        <v>0</v>
      </c>
      <c r="BB1750" s="32">
        <v>0</v>
      </c>
      <c r="BC1750" s="32">
        <v>0</v>
      </c>
      <c r="BD1750" s="33">
        <v>7.2</v>
      </c>
      <c r="BE1750" s="33">
        <v>7.2</v>
      </c>
      <c r="BF1750" s="33">
        <v>7.2</v>
      </c>
      <c r="BG1750" s="33">
        <v>7.2</v>
      </c>
      <c r="BH1750" s="33">
        <v>7.2</v>
      </c>
      <c r="BI1750" s="33">
        <v>7.2</v>
      </c>
      <c r="BJ1750" s="34" t="s">
        <v>113</v>
      </c>
      <c r="BK1750" s="35" t="s">
        <v>113</v>
      </c>
      <c r="BL1750" t="str">
        <f>IF(BY1750&gt;LARGE(BZ1750:$CK1750,1),1,"")</f>
        <v/>
      </c>
      <c r="BM1750" t="str">
        <f>IF(BZ1750&gt;LARGE(CA1750:$CK1750,1),2,"")</f>
        <v/>
      </c>
      <c r="BN1750" t="str">
        <f>IF(CA1750&gt;LARGE(CB1750:$CK1750,1),2.2,"")</f>
        <v/>
      </c>
      <c r="BO1750" t="str">
        <f>IF(CB1750&gt;LARGE(CC1750:$CK1750,1),3,"")</f>
        <v/>
      </c>
      <c r="BP1750" t="str">
        <f>IF(CC1750&gt;LARGE(CD1750:$CK1750,1),3.2,"")</f>
        <v/>
      </c>
      <c r="BQ1750" t="str">
        <f>IF(CD1750&gt;LARGE(CE1750:$CK1750,1),4,"")</f>
        <v/>
      </c>
      <c r="BR1750" t="str">
        <f>IF(CE1750&gt;LARGE(CF1750:$CK1750,1),4.2,"")</f>
        <v/>
      </c>
      <c r="BS1750" t="str">
        <f>IF(CF1750&gt;LARGE(CG1750:$CK1750,1),5,"")</f>
        <v/>
      </c>
      <c r="BT1750" t="str">
        <f>IF(CG1750&gt;LARGE(CH1750:$CK1750,1),5.2,"")</f>
        <v/>
      </c>
      <c r="BU1750" t="str">
        <f>IF(CH1750&gt;LARGE(CI1750:$CK1750,1),6,"")</f>
        <v/>
      </c>
      <c r="BV1750" t="str">
        <f>IF(CI1750&gt;LARGE(CJ1750:$CK1750,1),6.2,"")</f>
        <v/>
      </c>
      <c r="BW1750" t="str">
        <f>IF(CJ1750&gt;LARGE(CK1750:$CK1750,1),7,"")</f>
        <v/>
      </c>
      <c r="BX1750" t="str">
        <f t="shared" si="458"/>
        <v/>
      </c>
      <c r="BY1750" s="36">
        <f t="shared" si="459"/>
        <v>0</v>
      </c>
      <c r="BZ1750" s="36">
        <f t="shared" si="460"/>
        <v>0</v>
      </c>
      <c r="CA1750">
        <f t="shared" si="461"/>
        <v>0</v>
      </c>
      <c r="CB1750" s="36">
        <f t="shared" si="462"/>
        <v>0</v>
      </c>
      <c r="CC1750">
        <f t="shared" si="463"/>
        <v>0</v>
      </c>
      <c r="CD1750" s="36">
        <f t="shared" si="464"/>
        <v>0</v>
      </c>
      <c r="CE1750">
        <f t="shared" si="465"/>
        <v>0</v>
      </c>
      <c r="CF1750" s="36">
        <f t="shared" si="466"/>
        <v>0</v>
      </c>
      <c r="CG1750">
        <f t="shared" si="467"/>
        <v>0</v>
      </c>
      <c r="CH1750" s="36">
        <f t="shared" si="468"/>
        <v>0</v>
      </c>
      <c r="CI1750">
        <f t="shared" si="469"/>
        <v>0</v>
      </c>
      <c r="CJ1750" s="36">
        <f t="shared" si="470"/>
        <v>0</v>
      </c>
      <c r="CK1750">
        <f t="shared" si="471"/>
        <v>0</v>
      </c>
      <c r="DG1750" s="70">
        <f t="shared" si="472"/>
        <v>0</v>
      </c>
      <c r="DH1750" t="str">
        <f t="shared" si="473"/>
        <v/>
      </c>
    </row>
    <row r="1751" spans="1:112" x14ac:dyDescent="0.25">
      <c r="A1751" s="23">
        <v>153937</v>
      </c>
      <c r="B1751" s="24" t="s">
        <v>2246</v>
      </c>
      <c r="C1751" s="24" t="s">
        <v>1713</v>
      </c>
      <c r="D1751" s="25" t="s">
        <v>2245</v>
      </c>
      <c r="E1751" s="26"/>
      <c r="F1751" s="27"/>
      <c r="G1751" s="27"/>
      <c r="H1751" s="27"/>
      <c r="I1751" s="27"/>
      <c r="J1751" s="27"/>
      <c r="K1751" s="27"/>
      <c r="L1751" s="27"/>
      <c r="M1751" s="27"/>
      <c r="N1751" s="26"/>
      <c r="O1751" s="27"/>
      <c r="P1751" s="27"/>
      <c r="Q1751" s="28"/>
      <c r="R1751" s="28"/>
      <c r="S1751" s="28"/>
      <c r="T1751" s="29"/>
      <c r="U1751" s="28"/>
      <c r="V1751" s="30">
        <v>1</v>
      </c>
      <c r="W1751" s="30" t="s">
        <v>113</v>
      </c>
      <c r="X1751" s="30">
        <v>3</v>
      </c>
      <c r="Y1751" s="30">
        <v>4</v>
      </c>
      <c r="Z1751" s="30" t="s">
        <v>113</v>
      </c>
      <c r="AA1751" s="30">
        <v>6</v>
      </c>
      <c r="AB1751" s="30">
        <v>7</v>
      </c>
      <c r="AC1751" s="30" t="s">
        <v>113</v>
      </c>
      <c r="AD1751" s="30" t="s">
        <v>113</v>
      </c>
      <c r="AE1751" s="30" t="s">
        <v>113</v>
      </c>
      <c r="AF1751" s="30" t="s">
        <v>113</v>
      </c>
      <c r="AG1751" s="30" t="s">
        <v>113</v>
      </c>
      <c r="AH1751" s="30" t="s">
        <v>113</v>
      </c>
      <c r="AI1751" s="30" t="s">
        <v>113</v>
      </c>
      <c r="AJ1751" s="30" t="s">
        <v>113</v>
      </c>
      <c r="AK1751" s="30" t="s">
        <v>113</v>
      </c>
      <c r="AL1751" s="30" t="s">
        <v>113</v>
      </c>
      <c r="AM1751" s="30">
        <v>0</v>
      </c>
      <c r="AN1751" s="30">
        <v>25</v>
      </c>
      <c r="AO1751" s="30">
        <v>0</v>
      </c>
      <c r="AP1751" s="30">
        <v>7</v>
      </c>
      <c r="AQ1751" s="31" t="s">
        <v>113</v>
      </c>
      <c r="AR1751" s="31">
        <v>7</v>
      </c>
      <c r="AS1751" s="31">
        <v>7</v>
      </c>
      <c r="AT1751" s="32">
        <v>7</v>
      </c>
      <c r="AU1751" s="32">
        <v>7</v>
      </c>
      <c r="AV1751" s="32">
        <v>0</v>
      </c>
      <c r="AW1751" s="32">
        <v>0</v>
      </c>
      <c r="AX1751" s="32">
        <v>7</v>
      </c>
      <c r="AY1751" s="32">
        <v>7</v>
      </c>
      <c r="AZ1751" s="32">
        <v>7</v>
      </c>
      <c r="BA1751" s="32">
        <v>0</v>
      </c>
      <c r="BB1751" s="32">
        <v>7</v>
      </c>
      <c r="BC1751" s="32">
        <v>7</v>
      </c>
      <c r="BD1751" s="33">
        <v>7.2</v>
      </c>
      <c r="BE1751" s="33">
        <v>7.2</v>
      </c>
      <c r="BF1751" s="33">
        <v>7</v>
      </c>
      <c r="BG1751" s="33">
        <v>7</v>
      </c>
      <c r="BH1751" s="33">
        <v>7</v>
      </c>
      <c r="BI1751" s="33">
        <v>7</v>
      </c>
      <c r="BJ1751" s="34">
        <v>7</v>
      </c>
      <c r="BK1751" s="35">
        <v>7</v>
      </c>
      <c r="BL1751" t="str">
        <f>IF(BY1751&gt;LARGE(BZ1751:$CK1751,1),1,"")</f>
        <v/>
      </c>
      <c r="BM1751" t="str">
        <f>IF(BZ1751&gt;LARGE(CA1751:$CK1751,1),2,"")</f>
        <v/>
      </c>
      <c r="BN1751" t="str">
        <f>IF(CA1751&gt;LARGE(CB1751:$CK1751,1),2.2,"")</f>
        <v/>
      </c>
      <c r="BO1751" t="str">
        <f>IF(CB1751&gt;LARGE(CC1751:$CK1751,1),3,"")</f>
        <v/>
      </c>
      <c r="BP1751" t="str">
        <f>IF(CC1751&gt;LARGE(CD1751:$CK1751,1),3.2,"")</f>
        <v/>
      </c>
      <c r="BQ1751" t="str">
        <f>IF(CD1751&gt;LARGE(CE1751:$CK1751,1),4,"")</f>
        <v/>
      </c>
      <c r="BR1751" t="str">
        <f>IF(CE1751&gt;LARGE(CF1751:$CK1751,1),4.2,"")</f>
        <v/>
      </c>
      <c r="BS1751" t="str">
        <f>IF(CF1751&gt;LARGE(CG1751:$CK1751,1),5,"")</f>
        <v/>
      </c>
      <c r="BT1751" t="str">
        <f>IF(CG1751&gt;LARGE(CH1751:$CK1751,1),5.2,"")</f>
        <v/>
      </c>
      <c r="BU1751" t="str">
        <f>IF(CH1751&gt;LARGE(CI1751:$CK1751,1),6,"")</f>
        <v/>
      </c>
      <c r="BV1751" t="str">
        <f>IF(CI1751&gt;LARGE(CJ1751:$CK1751,1),6.2,"")</f>
        <v/>
      </c>
      <c r="BW1751">
        <f>IF(CJ1751&gt;LARGE(CK1751:$CK1751,1),7,"")</f>
        <v>7</v>
      </c>
      <c r="BX1751" t="str">
        <f t="shared" si="458"/>
        <v/>
      </c>
      <c r="BY1751" s="36">
        <f t="shared" si="459"/>
        <v>0</v>
      </c>
      <c r="BZ1751" s="36">
        <f t="shared" si="460"/>
        <v>0</v>
      </c>
      <c r="CA1751">
        <f t="shared" si="461"/>
        <v>0</v>
      </c>
      <c r="CB1751" s="36">
        <f t="shared" si="462"/>
        <v>0</v>
      </c>
      <c r="CC1751">
        <f t="shared" si="463"/>
        <v>0</v>
      </c>
      <c r="CD1751" s="36">
        <f t="shared" si="464"/>
        <v>0</v>
      </c>
      <c r="CE1751">
        <f t="shared" si="465"/>
        <v>0</v>
      </c>
      <c r="CF1751" s="36">
        <f t="shared" si="466"/>
        <v>0</v>
      </c>
      <c r="CG1751">
        <f t="shared" si="467"/>
        <v>0</v>
      </c>
      <c r="CH1751" s="36">
        <f t="shared" si="468"/>
        <v>0</v>
      </c>
      <c r="CI1751">
        <f t="shared" si="469"/>
        <v>0</v>
      </c>
      <c r="CJ1751" s="36">
        <f t="shared" si="470"/>
        <v>7</v>
      </c>
      <c r="CK1751">
        <f t="shared" si="471"/>
        <v>0</v>
      </c>
      <c r="DG1751" s="70">
        <f t="shared" si="472"/>
        <v>7</v>
      </c>
      <c r="DH1751" t="str">
        <f t="shared" si="473"/>
        <v/>
      </c>
    </row>
    <row r="1752" spans="1:112" x14ac:dyDescent="0.25">
      <c r="A1752" s="23">
        <v>145324</v>
      </c>
      <c r="B1752" s="24" t="s">
        <v>253</v>
      </c>
      <c r="C1752" s="24" t="s">
        <v>1923</v>
      </c>
      <c r="D1752" s="25" t="s">
        <v>2245</v>
      </c>
      <c r="E1752" s="26"/>
      <c r="F1752" s="27"/>
      <c r="G1752" s="27"/>
      <c r="H1752" s="27"/>
      <c r="I1752" s="27"/>
      <c r="J1752" s="27"/>
      <c r="K1752" s="27"/>
      <c r="L1752" s="27"/>
      <c r="M1752" s="27"/>
      <c r="N1752" s="26"/>
      <c r="O1752" s="27"/>
      <c r="P1752" s="27" t="s">
        <v>113</v>
      </c>
      <c r="Q1752" s="28"/>
      <c r="R1752" s="28"/>
      <c r="S1752" s="28"/>
      <c r="T1752" s="29"/>
      <c r="U1752" s="28"/>
      <c r="V1752" s="30">
        <v>1</v>
      </c>
      <c r="W1752" s="30" t="s">
        <v>113</v>
      </c>
      <c r="X1752" s="30">
        <v>3</v>
      </c>
      <c r="Y1752" s="30">
        <v>4</v>
      </c>
      <c r="Z1752" s="30" t="s">
        <v>113</v>
      </c>
      <c r="AA1752" s="30">
        <v>6</v>
      </c>
      <c r="AB1752" s="30">
        <v>7</v>
      </c>
      <c r="AC1752" s="30" t="s">
        <v>113</v>
      </c>
      <c r="AD1752" s="30" t="s">
        <v>113</v>
      </c>
      <c r="AE1752" s="30" t="s">
        <v>113</v>
      </c>
      <c r="AF1752" s="30" t="s">
        <v>113</v>
      </c>
      <c r="AG1752" s="30" t="s">
        <v>113</v>
      </c>
      <c r="AH1752" s="30" t="s">
        <v>113</v>
      </c>
      <c r="AI1752" s="30" t="s">
        <v>113</v>
      </c>
      <c r="AJ1752" s="30" t="s">
        <v>113</v>
      </c>
      <c r="AK1752" s="30" t="s">
        <v>113</v>
      </c>
      <c r="AL1752" s="30" t="s">
        <v>113</v>
      </c>
      <c r="AM1752" s="30">
        <v>0</v>
      </c>
      <c r="AN1752" s="30">
        <v>25</v>
      </c>
      <c r="AO1752" s="30">
        <v>0</v>
      </c>
      <c r="AP1752" s="30">
        <v>7</v>
      </c>
      <c r="AQ1752" s="31" t="s">
        <v>113</v>
      </c>
      <c r="AR1752" s="31" t="s">
        <v>113</v>
      </c>
      <c r="AS1752" s="31" t="s">
        <v>113</v>
      </c>
      <c r="AT1752" s="32">
        <v>0</v>
      </c>
      <c r="AU1752" s="32">
        <v>0</v>
      </c>
      <c r="AV1752" s="32">
        <v>0</v>
      </c>
      <c r="AW1752" s="32">
        <v>0</v>
      </c>
      <c r="AX1752" s="32">
        <v>7</v>
      </c>
      <c r="AY1752" s="32">
        <v>0</v>
      </c>
      <c r="AZ1752" s="32">
        <v>0</v>
      </c>
      <c r="BA1752" s="32">
        <v>0</v>
      </c>
      <c r="BB1752" s="32">
        <v>0</v>
      </c>
      <c r="BC1752" s="32">
        <v>0</v>
      </c>
      <c r="BD1752" s="33">
        <v>7.2</v>
      </c>
      <c r="BE1752" s="33">
        <v>7.2</v>
      </c>
      <c r="BF1752" s="33">
        <v>7.2</v>
      </c>
      <c r="BG1752" s="33">
        <v>7.2</v>
      </c>
      <c r="BH1752" s="33">
        <v>7.2</v>
      </c>
      <c r="BI1752" s="33">
        <v>7.2</v>
      </c>
      <c r="BJ1752" s="34" t="s">
        <v>113</v>
      </c>
      <c r="BK1752" s="35" t="s">
        <v>113</v>
      </c>
      <c r="BL1752" t="str">
        <f>IF(BY1752&gt;LARGE(BZ1752:$CK1752,1),1,"")</f>
        <v/>
      </c>
      <c r="BM1752" t="str">
        <f>IF(BZ1752&gt;LARGE(CA1752:$CK1752,1),2,"")</f>
        <v/>
      </c>
      <c r="BN1752" t="str">
        <f>IF(CA1752&gt;LARGE(CB1752:$CK1752,1),2.2,"")</f>
        <v/>
      </c>
      <c r="BO1752" t="str">
        <f>IF(CB1752&gt;LARGE(CC1752:$CK1752,1),3,"")</f>
        <v/>
      </c>
      <c r="BP1752" t="str">
        <f>IF(CC1752&gt;LARGE(CD1752:$CK1752,1),3.2,"")</f>
        <v/>
      </c>
      <c r="BQ1752" t="str">
        <f>IF(CD1752&gt;LARGE(CE1752:$CK1752,1),4,"")</f>
        <v/>
      </c>
      <c r="BR1752" t="str">
        <f>IF(CE1752&gt;LARGE(CF1752:$CK1752,1),4.2,"")</f>
        <v/>
      </c>
      <c r="BS1752" t="str">
        <f>IF(CF1752&gt;LARGE(CG1752:$CK1752,1),5,"")</f>
        <v/>
      </c>
      <c r="BT1752" t="str">
        <f>IF(CG1752&gt;LARGE(CH1752:$CK1752,1),5.2,"")</f>
        <v/>
      </c>
      <c r="BU1752" t="str">
        <f>IF(CH1752&gt;LARGE(CI1752:$CK1752,1),6,"")</f>
        <v/>
      </c>
      <c r="BV1752" t="str">
        <f>IF(CI1752&gt;LARGE(CJ1752:$CK1752,1),6.2,"")</f>
        <v/>
      </c>
      <c r="BW1752">
        <f>IF(CJ1752&gt;LARGE(CK1752:$CK1752,1),7,"")</f>
        <v>7</v>
      </c>
      <c r="BX1752" t="str">
        <f t="shared" si="458"/>
        <v/>
      </c>
      <c r="BY1752" s="36">
        <f t="shared" si="459"/>
        <v>0</v>
      </c>
      <c r="BZ1752" s="36">
        <f t="shared" si="460"/>
        <v>0</v>
      </c>
      <c r="CA1752">
        <f t="shared" si="461"/>
        <v>0</v>
      </c>
      <c r="CB1752" s="36">
        <f t="shared" si="462"/>
        <v>0</v>
      </c>
      <c r="CC1752">
        <f t="shared" si="463"/>
        <v>0</v>
      </c>
      <c r="CD1752" s="36">
        <f t="shared" si="464"/>
        <v>0</v>
      </c>
      <c r="CE1752">
        <f t="shared" si="465"/>
        <v>0</v>
      </c>
      <c r="CF1752" s="36">
        <f t="shared" si="466"/>
        <v>0</v>
      </c>
      <c r="CG1752">
        <f t="shared" si="467"/>
        <v>0</v>
      </c>
      <c r="CH1752" s="36">
        <f t="shared" si="468"/>
        <v>0</v>
      </c>
      <c r="CI1752">
        <f t="shared" si="469"/>
        <v>0</v>
      </c>
      <c r="CJ1752" s="36">
        <f t="shared" si="470"/>
        <v>1</v>
      </c>
      <c r="CK1752">
        <f t="shared" si="471"/>
        <v>0</v>
      </c>
      <c r="DG1752" s="70">
        <f t="shared" si="472"/>
        <v>1</v>
      </c>
      <c r="DH1752" t="str">
        <f t="shared" si="473"/>
        <v/>
      </c>
    </row>
    <row r="1753" spans="1:112" x14ac:dyDescent="0.25">
      <c r="A1753" s="23">
        <v>5730</v>
      </c>
      <c r="B1753" s="24" t="s">
        <v>110</v>
      </c>
      <c r="C1753" s="24" t="s">
        <v>547</v>
      </c>
      <c r="D1753" s="25" t="s">
        <v>2245</v>
      </c>
      <c r="E1753" s="26"/>
      <c r="F1753" s="27"/>
      <c r="G1753" s="27"/>
      <c r="H1753" s="27"/>
      <c r="I1753" s="27"/>
      <c r="J1753" s="27"/>
      <c r="K1753" s="27"/>
      <c r="L1753" s="27">
        <v>3</v>
      </c>
      <c r="M1753" s="27">
        <v>2</v>
      </c>
      <c r="N1753" s="26">
        <v>2</v>
      </c>
      <c r="O1753" s="27">
        <v>3</v>
      </c>
      <c r="P1753" s="27">
        <v>3</v>
      </c>
      <c r="Q1753" s="28"/>
      <c r="R1753" s="28"/>
      <c r="S1753" s="28"/>
      <c r="T1753" s="29"/>
      <c r="U1753" s="28"/>
      <c r="V1753" s="30">
        <v>1</v>
      </c>
      <c r="W1753" s="30" t="s">
        <v>113</v>
      </c>
      <c r="X1753" s="30">
        <v>3</v>
      </c>
      <c r="Y1753" s="30">
        <v>4</v>
      </c>
      <c r="Z1753" s="30" t="s">
        <v>113</v>
      </c>
      <c r="AA1753" s="30">
        <v>6</v>
      </c>
      <c r="AB1753" s="30">
        <v>7</v>
      </c>
      <c r="AC1753" s="30" t="s">
        <v>113</v>
      </c>
      <c r="AD1753" s="30" t="s">
        <v>113</v>
      </c>
      <c r="AE1753" s="30" t="s">
        <v>113</v>
      </c>
      <c r="AF1753" s="30" t="s">
        <v>113</v>
      </c>
      <c r="AG1753" s="30" t="s">
        <v>113</v>
      </c>
      <c r="AH1753" s="30" t="s">
        <v>113</v>
      </c>
      <c r="AI1753" s="30" t="s">
        <v>113</v>
      </c>
      <c r="AJ1753" s="30" t="s">
        <v>113</v>
      </c>
      <c r="AK1753" s="30" t="s">
        <v>113</v>
      </c>
      <c r="AL1753" s="30" t="s">
        <v>113</v>
      </c>
      <c r="AM1753" s="30">
        <v>0</v>
      </c>
      <c r="AN1753" s="30">
        <v>25</v>
      </c>
      <c r="AO1753" s="30">
        <v>3</v>
      </c>
      <c r="AP1753" s="30">
        <v>4</v>
      </c>
      <c r="AQ1753" s="31">
        <v>3</v>
      </c>
      <c r="AR1753" s="31">
        <v>3</v>
      </c>
      <c r="AS1753" s="31">
        <v>3</v>
      </c>
      <c r="AT1753" s="32">
        <v>1</v>
      </c>
      <c r="AU1753" s="32">
        <v>1</v>
      </c>
      <c r="AV1753" s="32">
        <v>3</v>
      </c>
      <c r="AW1753" s="32">
        <v>3</v>
      </c>
      <c r="AX1753" s="32">
        <v>3</v>
      </c>
      <c r="AY1753" s="32">
        <v>3</v>
      </c>
      <c r="AZ1753" s="32">
        <v>3</v>
      </c>
      <c r="BA1753" s="32">
        <v>3</v>
      </c>
      <c r="BB1753" s="32">
        <v>3</v>
      </c>
      <c r="BC1753" s="32">
        <v>3</v>
      </c>
      <c r="BD1753" s="33">
        <v>7.2</v>
      </c>
      <c r="BE1753" s="33">
        <v>7.2</v>
      </c>
      <c r="BF1753" s="33">
        <v>7.2</v>
      </c>
      <c r="BG1753" s="33">
        <v>3</v>
      </c>
      <c r="BH1753" s="33">
        <v>3</v>
      </c>
      <c r="BI1753" s="33">
        <v>3</v>
      </c>
      <c r="BJ1753" s="34">
        <v>3</v>
      </c>
      <c r="BK1753" s="35">
        <v>3</v>
      </c>
      <c r="BL1753" t="str">
        <f>IF(BY1753&gt;LARGE(BZ1753:$CK1753,1),1,"")</f>
        <v/>
      </c>
      <c r="BM1753" t="str">
        <f>IF(BZ1753&gt;LARGE(CA1753:$CK1753,1),2,"")</f>
        <v/>
      </c>
      <c r="BN1753" t="str">
        <f>IF(CA1753&gt;LARGE(CB1753:$CK1753,1),2.2,"")</f>
        <v/>
      </c>
      <c r="BO1753">
        <f>IF(CB1753&gt;LARGE(CC1753:$CK1753,1),3,"")</f>
        <v>3</v>
      </c>
      <c r="BP1753" t="str">
        <f>IF(CC1753&gt;LARGE(CD1753:$CK1753,1),3.2,"")</f>
        <v/>
      </c>
      <c r="BQ1753" t="str">
        <f>IF(CD1753&gt;LARGE(CE1753:$CK1753,1),4,"")</f>
        <v/>
      </c>
      <c r="BR1753" t="str">
        <f>IF(CE1753&gt;LARGE(CF1753:$CK1753,1),4.2,"")</f>
        <v/>
      </c>
      <c r="BS1753" t="str">
        <f>IF(CF1753&gt;LARGE(CG1753:$CK1753,1),5,"")</f>
        <v/>
      </c>
      <c r="BT1753" t="str">
        <f>IF(CG1753&gt;LARGE(CH1753:$CK1753,1),5.2,"")</f>
        <v/>
      </c>
      <c r="BU1753" t="str">
        <f>IF(CH1753&gt;LARGE(CI1753:$CK1753,1),6,"")</f>
        <v/>
      </c>
      <c r="BV1753" t="str">
        <f>IF(CI1753&gt;LARGE(CJ1753:$CK1753,1),6.2,"")</f>
        <v/>
      </c>
      <c r="BW1753" t="str">
        <f>IF(CJ1753&gt;LARGE(CK1753:$CK1753,1),7,"")</f>
        <v/>
      </c>
      <c r="BX1753" t="str">
        <f t="shared" si="458"/>
        <v/>
      </c>
      <c r="BY1753" s="36">
        <f t="shared" si="459"/>
        <v>2</v>
      </c>
      <c r="BZ1753" s="36">
        <f t="shared" si="460"/>
        <v>0</v>
      </c>
      <c r="CA1753">
        <f t="shared" si="461"/>
        <v>0</v>
      </c>
      <c r="CB1753" s="36">
        <f t="shared" si="462"/>
        <v>8</v>
      </c>
      <c r="CC1753">
        <f t="shared" si="463"/>
        <v>0</v>
      </c>
      <c r="CD1753" s="36">
        <f t="shared" si="464"/>
        <v>0</v>
      </c>
      <c r="CE1753">
        <f t="shared" si="465"/>
        <v>0</v>
      </c>
      <c r="CF1753" s="36">
        <f t="shared" si="466"/>
        <v>0</v>
      </c>
      <c r="CG1753">
        <f t="shared" si="467"/>
        <v>0</v>
      </c>
      <c r="CH1753" s="36">
        <f t="shared" si="468"/>
        <v>0</v>
      </c>
      <c r="CI1753">
        <f t="shared" si="469"/>
        <v>0</v>
      </c>
      <c r="CJ1753" s="36">
        <f t="shared" si="470"/>
        <v>0</v>
      </c>
      <c r="CK1753">
        <f t="shared" si="471"/>
        <v>0</v>
      </c>
      <c r="DG1753" s="70">
        <f t="shared" si="472"/>
        <v>10</v>
      </c>
      <c r="DH1753" t="str">
        <f t="shared" si="473"/>
        <v/>
      </c>
    </row>
    <row r="1754" spans="1:112" x14ac:dyDescent="0.25">
      <c r="A1754" s="23">
        <v>61618</v>
      </c>
      <c r="B1754" s="24" t="s">
        <v>110</v>
      </c>
      <c r="C1754" s="24" t="s">
        <v>423</v>
      </c>
      <c r="D1754" s="25" t="s">
        <v>2245</v>
      </c>
      <c r="E1754" s="26">
        <v>7</v>
      </c>
      <c r="F1754" s="27">
        <v>5</v>
      </c>
      <c r="G1754" s="27">
        <v>2</v>
      </c>
      <c r="H1754" s="27">
        <v>4</v>
      </c>
      <c r="I1754" s="27">
        <v>4</v>
      </c>
      <c r="J1754" s="27">
        <v>6</v>
      </c>
      <c r="K1754" s="27">
        <v>4</v>
      </c>
      <c r="L1754" s="27">
        <v>5</v>
      </c>
      <c r="M1754" s="27">
        <v>5</v>
      </c>
      <c r="N1754" s="26">
        <v>5</v>
      </c>
      <c r="O1754" s="27">
        <v>5</v>
      </c>
      <c r="P1754" s="27">
        <v>5</v>
      </c>
      <c r="Q1754" s="28"/>
      <c r="R1754" s="28"/>
      <c r="S1754" s="28"/>
      <c r="T1754" s="29"/>
      <c r="U1754" s="28"/>
      <c r="V1754" s="30">
        <v>1</v>
      </c>
      <c r="W1754" s="30" t="s">
        <v>113</v>
      </c>
      <c r="X1754" s="30">
        <v>3</v>
      </c>
      <c r="Y1754" s="30">
        <v>4</v>
      </c>
      <c r="Z1754" s="30" t="s">
        <v>113</v>
      </c>
      <c r="AA1754" s="30">
        <v>6</v>
      </c>
      <c r="AB1754" s="30">
        <v>7</v>
      </c>
      <c r="AC1754" s="30" t="s">
        <v>113</v>
      </c>
      <c r="AD1754" s="30" t="s">
        <v>113</v>
      </c>
      <c r="AE1754" s="30" t="s">
        <v>113</v>
      </c>
      <c r="AF1754" s="30" t="s">
        <v>113</v>
      </c>
      <c r="AG1754" s="30" t="s">
        <v>113</v>
      </c>
      <c r="AH1754" s="30" t="s">
        <v>113</v>
      </c>
      <c r="AI1754" s="30" t="s">
        <v>113</v>
      </c>
      <c r="AJ1754" s="30" t="s">
        <v>113</v>
      </c>
      <c r="AK1754" s="30" t="s">
        <v>113</v>
      </c>
      <c r="AL1754" s="30" t="s">
        <v>113</v>
      </c>
      <c r="AM1754" s="30">
        <v>0</v>
      </c>
      <c r="AN1754" s="30">
        <v>25</v>
      </c>
      <c r="AO1754" s="30">
        <v>1</v>
      </c>
      <c r="AP1754" s="30">
        <v>6</v>
      </c>
      <c r="AQ1754" s="31">
        <v>5</v>
      </c>
      <c r="AR1754" s="31">
        <v>6</v>
      </c>
      <c r="AS1754" s="31">
        <v>6</v>
      </c>
      <c r="AT1754" s="32">
        <v>4</v>
      </c>
      <c r="AU1754" s="32">
        <v>4</v>
      </c>
      <c r="AV1754" s="32">
        <v>4</v>
      </c>
      <c r="AW1754" s="32">
        <v>4</v>
      </c>
      <c r="AX1754" s="32">
        <v>6</v>
      </c>
      <c r="AY1754" s="32">
        <v>6</v>
      </c>
      <c r="AZ1754" s="32">
        <v>6</v>
      </c>
      <c r="BA1754" s="32">
        <v>6</v>
      </c>
      <c r="BB1754" s="32">
        <v>6</v>
      </c>
      <c r="BC1754" s="32">
        <v>6</v>
      </c>
      <c r="BD1754" s="33">
        <v>7.2</v>
      </c>
      <c r="BE1754" s="33">
        <v>7.2</v>
      </c>
      <c r="BF1754" s="33">
        <v>7.2</v>
      </c>
      <c r="BG1754" s="33">
        <v>7.2</v>
      </c>
      <c r="BH1754" s="33">
        <v>7.2</v>
      </c>
      <c r="BI1754" s="33">
        <v>6</v>
      </c>
      <c r="BJ1754" s="34">
        <v>6</v>
      </c>
      <c r="BK1754" s="35">
        <v>6</v>
      </c>
      <c r="BL1754" t="str">
        <f>IF(BY1754&gt;LARGE(BZ1754:$CK1754,1),1,"")</f>
        <v/>
      </c>
      <c r="BM1754" t="str">
        <f>IF(BZ1754&gt;LARGE(CA1754:$CK1754,1),2,"")</f>
        <v/>
      </c>
      <c r="BN1754" t="str">
        <f>IF(CA1754&gt;LARGE(CB1754:$CK1754,1),2.2,"")</f>
        <v/>
      </c>
      <c r="BO1754" t="str">
        <f>IF(CB1754&gt;LARGE(CC1754:$CK1754,1),3,"")</f>
        <v/>
      </c>
      <c r="BP1754" t="str">
        <f>IF(CC1754&gt;LARGE(CD1754:$CK1754,1),3.2,"")</f>
        <v/>
      </c>
      <c r="BQ1754" t="str">
        <f>IF(CD1754&gt;LARGE(CE1754:$CK1754,1),4,"")</f>
        <v/>
      </c>
      <c r="BR1754" t="str">
        <f>IF(CE1754&gt;LARGE(CF1754:$CK1754,1),4.2,"")</f>
        <v/>
      </c>
      <c r="BS1754" t="str">
        <f>IF(CF1754&gt;LARGE(CG1754:$CK1754,1),5,"")</f>
        <v/>
      </c>
      <c r="BT1754" t="str">
        <f>IF(CG1754&gt;LARGE(CH1754:$CK1754,1),5.2,"")</f>
        <v/>
      </c>
      <c r="BU1754">
        <f>IF(CH1754&gt;LARGE(CI1754:$CK1754,1),6,"")</f>
        <v>6</v>
      </c>
      <c r="BV1754" t="str">
        <f>IF(CI1754&gt;LARGE(CJ1754:$CK1754,1),6.2,"")</f>
        <v/>
      </c>
      <c r="BW1754" t="str">
        <f>IF(CJ1754&gt;LARGE(CK1754:$CK1754,1),7,"")</f>
        <v/>
      </c>
      <c r="BX1754" t="str">
        <f t="shared" si="458"/>
        <v/>
      </c>
      <c r="BY1754" s="36">
        <f t="shared" si="459"/>
        <v>0</v>
      </c>
      <c r="BZ1754" s="36">
        <f t="shared" si="460"/>
        <v>0</v>
      </c>
      <c r="CA1754">
        <f t="shared" si="461"/>
        <v>0</v>
      </c>
      <c r="CB1754" s="36">
        <f t="shared" si="462"/>
        <v>0</v>
      </c>
      <c r="CC1754">
        <f t="shared" si="463"/>
        <v>0</v>
      </c>
      <c r="CD1754" s="36">
        <f t="shared" si="464"/>
        <v>4</v>
      </c>
      <c r="CE1754">
        <f t="shared" si="465"/>
        <v>0</v>
      </c>
      <c r="CF1754" s="36">
        <f t="shared" si="466"/>
        <v>0</v>
      </c>
      <c r="CG1754">
        <f t="shared" si="467"/>
        <v>0</v>
      </c>
      <c r="CH1754" s="36">
        <f t="shared" si="468"/>
        <v>6</v>
      </c>
      <c r="CI1754">
        <f t="shared" si="469"/>
        <v>0</v>
      </c>
      <c r="CJ1754" s="36">
        <f t="shared" si="470"/>
        <v>0</v>
      </c>
      <c r="CK1754">
        <f t="shared" si="471"/>
        <v>0</v>
      </c>
      <c r="DG1754" s="70">
        <f t="shared" si="472"/>
        <v>10</v>
      </c>
      <c r="DH1754" t="str">
        <f t="shared" si="473"/>
        <v/>
      </c>
    </row>
    <row r="1755" spans="1:112" x14ac:dyDescent="0.25">
      <c r="A1755" s="23">
        <v>112154</v>
      </c>
      <c r="B1755" s="24" t="s">
        <v>2247</v>
      </c>
      <c r="C1755" s="24" t="s">
        <v>704</v>
      </c>
      <c r="D1755" s="25" t="s">
        <v>2245</v>
      </c>
      <c r="E1755" s="26">
        <v>6</v>
      </c>
      <c r="F1755" s="27">
        <v>6</v>
      </c>
      <c r="G1755" s="27">
        <v>7</v>
      </c>
      <c r="H1755" s="27">
        <v>7</v>
      </c>
      <c r="I1755" s="27">
        <v>5</v>
      </c>
      <c r="J1755" s="27">
        <v>6</v>
      </c>
      <c r="K1755" s="27">
        <v>6</v>
      </c>
      <c r="L1755" s="27">
        <v>6</v>
      </c>
      <c r="M1755" s="27">
        <v>6</v>
      </c>
      <c r="N1755" s="26">
        <v>6</v>
      </c>
      <c r="O1755" s="27">
        <v>6</v>
      </c>
      <c r="P1755" s="27">
        <v>6</v>
      </c>
      <c r="Q1755" s="28"/>
      <c r="R1755" s="28"/>
      <c r="S1755" s="28"/>
      <c r="T1755" s="29">
        <v>6</v>
      </c>
      <c r="U1755" s="28"/>
      <c r="V1755" s="30">
        <v>1</v>
      </c>
      <c r="W1755" s="30" t="s">
        <v>113</v>
      </c>
      <c r="X1755" s="30">
        <v>3</v>
      </c>
      <c r="Y1755" s="30">
        <v>4</v>
      </c>
      <c r="Z1755" s="30" t="s">
        <v>113</v>
      </c>
      <c r="AA1755" s="30">
        <v>6</v>
      </c>
      <c r="AB1755" s="30">
        <v>7</v>
      </c>
      <c r="AC1755" s="30" t="s">
        <v>113</v>
      </c>
      <c r="AD1755" s="30" t="s">
        <v>113</v>
      </c>
      <c r="AE1755" s="30" t="s">
        <v>113</v>
      </c>
      <c r="AF1755" s="30" t="s">
        <v>113</v>
      </c>
      <c r="AG1755" s="30" t="s">
        <v>113</v>
      </c>
      <c r="AH1755" s="30" t="s">
        <v>113</v>
      </c>
      <c r="AI1755" s="30" t="s">
        <v>113</v>
      </c>
      <c r="AJ1755" s="30" t="s">
        <v>113</v>
      </c>
      <c r="AK1755" s="30" t="s">
        <v>113</v>
      </c>
      <c r="AL1755" s="30" t="s">
        <v>113</v>
      </c>
      <c r="AM1755" s="30">
        <v>0</v>
      </c>
      <c r="AN1755" s="30">
        <v>25</v>
      </c>
      <c r="AO1755" s="30">
        <v>1</v>
      </c>
      <c r="AP1755" s="30">
        <v>6</v>
      </c>
      <c r="AQ1755" s="31">
        <v>5</v>
      </c>
      <c r="AR1755" s="31">
        <v>5</v>
      </c>
      <c r="AS1755" s="31">
        <v>6</v>
      </c>
      <c r="AT1755" s="32">
        <v>0</v>
      </c>
      <c r="AU1755" s="32">
        <v>0</v>
      </c>
      <c r="AV1755" s="32">
        <v>0</v>
      </c>
      <c r="AW1755" s="32">
        <v>0</v>
      </c>
      <c r="AX1755" s="32">
        <v>0</v>
      </c>
      <c r="AY1755" s="32">
        <v>0</v>
      </c>
      <c r="AZ1755" s="32">
        <v>0</v>
      </c>
      <c r="BA1755" s="32">
        <v>0</v>
      </c>
      <c r="BB1755" s="32">
        <v>0</v>
      </c>
      <c r="BC1755" s="32">
        <v>0</v>
      </c>
      <c r="BD1755" s="33">
        <v>7.2</v>
      </c>
      <c r="BE1755" s="33">
        <v>7.2</v>
      </c>
      <c r="BF1755" s="33">
        <v>7.2</v>
      </c>
      <c r="BG1755" s="33">
        <v>7.2</v>
      </c>
      <c r="BH1755" s="33">
        <v>7.2</v>
      </c>
      <c r="BI1755" s="33">
        <v>7.2</v>
      </c>
      <c r="BJ1755" s="34" t="s">
        <v>113</v>
      </c>
      <c r="BK1755" s="35" t="s">
        <v>113</v>
      </c>
      <c r="BL1755" t="str">
        <f>IF(BY1755&gt;LARGE(BZ1755:$CK1755,1),1,"")</f>
        <v/>
      </c>
      <c r="BM1755" t="str">
        <f>IF(BZ1755&gt;LARGE(CA1755:$CK1755,1),2,"")</f>
        <v/>
      </c>
      <c r="BN1755" t="str">
        <f>IF(CA1755&gt;LARGE(CB1755:$CK1755,1),2.2,"")</f>
        <v/>
      </c>
      <c r="BO1755" t="str">
        <f>IF(CB1755&gt;LARGE(CC1755:$CK1755,1),3,"")</f>
        <v/>
      </c>
      <c r="BP1755" t="str">
        <f>IF(CC1755&gt;LARGE(CD1755:$CK1755,1),3.2,"")</f>
        <v/>
      </c>
      <c r="BQ1755" t="str">
        <f>IF(CD1755&gt;LARGE(CE1755:$CK1755,1),4,"")</f>
        <v/>
      </c>
      <c r="BR1755" t="str">
        <f>IF(CE1755&gt;LARGE(CF1755:$CK1755,1),4.2,"")</f>
        <v/>
      </c>
      <c r="BS1755" t="str">
        <f>IF(CF1755&gt;LARGE(CG1755:$CK1755,1),5,"")</f>
        <v/>
      </c>
      <c r="BT1755" t="str">
        <f>IF(CG1755&gt;LARGE(CH1755:$CK1755,1),5.2,"")</f>
        <v/>
      </c>
      <c r="BU1755" t="str">
        <f>IF(CH1755&gt;LARGE(CI1755:$CK1755,1),6,"")</f>
        <v/>
      </c>
      <c r="BV1755" t="str">
        <f>IF(CI1755&gt;LARGE(CJ1755:$CK1755,1),6.2,"")</f>
        <v/>
      </c>
      <c r="BW1755" t="str">
        <f>IF(CJ1755&gt;LARGE(CK1755:$CK1755,1),7,"")</f>
        <v/>
      </c>
      <c r="BX1755" t="str">
        <f t="shared" si="458"/>
        <v/>
      </c>
      <c r="BY1755" s="36">
        <f t="shared" si="459"/>
        <v>0</v>
      </c>
      <c r="BZ1755" s="36">
        <f t="shared" si="460"/>
        <v>0</v>
      </c>
      <c r="CA1755">
        <f t="shared" si="461"/>
        <v>0</v>
      </c>
      <c r="CB1755" s="36">
        <f t="shared" si="462"/>
        <v>0</v>
      </c>
      <c r="CC1755">
        <f t="shared" si="463"/>
        <v>0</v>
      </c>
      <c r="CD1755" s="36">
        <f t="shared" si="464"/>
        <v>0</v>
      </c>
      <c r="CE1755">
        <f t="shared" si="465"/>
        <v>0</v>
      </c>
      <c r="CF1755" s="36">
        <f t="shared" si="466"/>
        <v>0</v>
      </c>
      <c r="CG1755">
        <f t="shared" si="467"/>
        <v>0</v>
      </c>
      <c r="CH1755" s="36">
        <f t="shared" si="468"/>
        <v>0</v>
      </c>
      <c r="CI1755">
        <f t="shared" si="469"/>
        <v>0</v>
      </c>
      <c r="CJ1755" s="36">
        <f t="shared" si="470"/>
        <v>0</v>
      </c>
      <c r="CK1755">
        <f t="shared" si="471"/>
        <v>0</v>
      </c>
      <c r="DG1755" s="70">
        <f t="shared" si="472"/>
        <v>0</v>
      </c>
      <c r="DH1755" t="str">
        <f t="shared" si="473"/>
        <v/>
      </c>
    </row>
    <row r="1756" spans="1:112" x14ac:dyDescent="0.25">
      <c r="A1756" s="23">
        <v>141222</v>
      </c>
      <c r="B1756" s="24" t="s">
        <v>2248</v>
      </c>
      <c r="C1756" s="24" t="s">
        <v>2249</v>
      </c>
      <c r="D1756" s="25" t="s">
        <v>2245</v>
      </c>
      <c r="E1756" s="26"/>
      <c r="F1756" s="27"/>
      <c r="G1756" s="27"/>
      <c r="H1756" s="27"/>
      <c r="I1756" s="27"/>
      <c r="J1756" s="27"/>
      <c r="K1756" s="27"/>
      <c r="L1756" s="27"/>
      <c r="M1756" s="27"/>
      <c r="N1756" s="26"/>
      <c r="O1756" s="27"/>
      <c r="P1756" s="27">
        <v>4</v>
      </c>
      <c r="Q1756" s="28"/>
      <c r="R1756" s="28"/>
      <c r="S1756" s="28"/>
      <c r="T1756" s="29"/>
      <c r="U1756" s="28"/>
      <c r="V1756" s="30">
        <v>1</v>
      </c>
      <c r="W1756" s="30" t="s">
        <v>113</v>
      </c>
      <c r="X1756" s="30">
        <v>3</v>
      </c>
      <c r="Y1756" s="30">
        <v>4</v>
      </c>
      <c r="Z1756" s="30" t="s">
        <v>113</v>
      </c>
      <c r="AA1756" s="30">
        <v>6</v>
      </c>
      <c r="AB1756" s="30">
        <v>7</v>
      </c>
      <c r="AC1756" s="30" t="s">
        <v>113</v>
      </c>
      <c r="AD1756" s="30" t="s">
        <v>113</v>
      </c>
      <c r="AE1756" s="30" t="s">
        <v>113</v>
      </c>
      <c r="AF1756" s="30" t="s">
        <v>113</v>
      </c>
      <c r="AG1756" s="30" t="s">
        <v>113</v>
      </c>
      <c r="AH1756" s="30" t="s">
        <v>113</v>
      </c>
      <c r="AI1756" s="30" t="s">
        <v>113</v>
      </c>
      <c r="AJ1756" s="30" t="s">
        <v>113</v>
      </c>
      <c r="AK1756" s="30" t="s">
        <v>113</v>
      </c>
      <c r="AL1756" s="30" t="s">
        <v>113</v>
      </c>
      <c r="AM1756" s="30">
        <v>0</v>
      </c>
      <c r="AN1756" s="30">
        <v>25</v>
      </c>
      <c r="AO1756" s="30">
        <v>1</v>
      </c>
      <c r="AP1756" s="30">
        <v>6</v>
      </c>
      <c r="AQ1756" s="31">
        <v>4</v>
      </c>
      <c r="AR1756" s="31">
        <v>4</v>
      </c>
      <c r="AS1756" s="31">
        <v>4</v>
      </c>
      <c r="AT1756" s="32">
        <v>4</v>
      </c>
      <c r="AU1756" s="32">
        <v>4</v>
      </c>
      <c r="AV1756" s="32">
        <v>4</v>
      </c>
      <c r="AW1756" s="32">
        <v>4</v>
      </c>
      <c r="AX1756" s="32">
        <v>4</v>
      </c>
      <c r="AY1756" s="32">
        <v>4</v>
      </c>
      <c r="AZ1756" s="32">
        <v>4</v>
      </c>
      <c r="BA1756" s="32">
        <v>4</v>
      </c>
      <c r="BB1756" s="32">
        <v>4</v>
      </c>
      <c r="BC1756" s="32">
        <v>4</v>
      </c>
      <c r="BD1756" s="33">
        <v>7.2</v>
      </c>
      <c r="BE1756" s="33">
        <v>4</v>
      </c>
      <c r="BF1756" s="33">
        <v>4</v>
      </c>
      <c r="BG1756" s="33">
        <v>4</v>
      </c>
      <c r="BH1756" s="33">
        <v>4</v>
      </c>
      <c r="BI1756" s="33">
        <v>4</v>
      </c>
      <c r="BJ1756" s="34">
        <v>4</v>
      </c>
      <c r="BK1756" s="35">
        <v>4</v>
      </c>
      <c r="BL1756" t="str">
        <f>IF(BY1756&gt;LARGE(BZ1756:$CK1756,1),1,"")</f>
        <v/>
      </c>
      <c r="BM1756" t="str">
        <f>IF(BZ1756&gt;LARGE(CA1756:$CK1756,1),2,"")</f>
        <v/>
      </c>
      <c r="BN1756" t="str">
        <f>IF(CA1756&gt;LARGE(CB1756:$CK1756,1),2.2,"")</f>
        <v/>
      </c>
      <c r="BO1756" t="str">
        <f>IF(CB1756&gt;LARGE(CC1756:$CK1756,1),3,"")</f>
        <v/>
      </c>
      <c r="BP1756" t="str">
        <f>IF(CC1756&gt;LARGE(CD1756:$CK1756,1),3.2,"")</f>
        <v/>
      </c>
      <c r="BQ1756">
        <f>IF(CD1756&gt;LARGE(CE1756:$CK1756,1),4,"")</f>
        <v>4</v>
      </c>
      <c r="BR1756" t="str">
        <f>IF(CE1756&gt;LARGE(CF1756:$CK1756,1),4.2,"")</f>
        <v/>
      </c>
      <c r="BS1756" t="str">
        <f>IF(CF1756&gt;LARGE(CG1756:$CK1756,1),5,"")</f>
        <v/>
      </c>
      <c r="BT1756" t="str">
        <f>IF(CG1756&gt;LARGE(CH1756:$CK1756,1),5.2,"")</f>
        <v/>
      </c>
      <c r="BU1756" t="str">
        <f>IF(CH1756&gt;LARGE(CI1756:$CK1756,1),6,"")</f>
        <v/>
      </c>
      <c r="BV1756" t="str">
        <f>IF(CI1756&gt;LARGE(CJ1756:$CK1756,1),6.2,"")</f>
        <v/>
      </c>
      <c r="BW1756" t="str">
        <f>IF(CJ1756&gt;LARGE(CK1756:$CK1756,1),7,"")</f>
        <v/>
      </c>
      <c r="BX1756" t="str">
        <f t="shared" si="458"/>
        <v/>
      </c>
      <c r="BY1756" s="36">
        <f t="shared" si="459"/>
        <v>0</v>
      </c>
      <c r="BZ1756" s="36">
        <f t="shared" si="460"/>
        <v>0</v>
      </c>
      <c r="CA1756">
        <f t="shared" si="461"/>
        <v>0</v>
      </c>
      <c r="CB1756" s="36">
        <f t="shared" si="462"/>
        <v>0</v>
      </c>
      <c r="CC1756">
        <f t="shared" si="463"/>
        <v>0</v>
      </c>
      <c r="CD1756" s="36">
        <f t="shared" si="464"/>
        <v>10</v>
      </c>
      <c r="CE1756">
        <f t="shared" si="465"/>
        <v>0</v>
      </c>
      <c r="CF1756" s="36">
        <f t="shared" si="466"/>
        <v>0</v>
      </c>
      <c r="CG1756">
        <f t="shared" si="467"/>
        <v>0</v>
      </c>
      <c r="CH1756" s="36">
        <f t="shared" si="468"/>
        <v>0</v>
      </c>
      <c r="CI1756">
        <f t="shared" si="469"/>
        <v>0</v>
      </c>
      <c r="CJ1756" s="36">
        <f t="shared" si="470"/>
        <v>0</v>
      </c>
      <c r="CK1756">
        <f t="shared" si="471"/>
        <v>0</v>
      </c>
      <c r="DG1756" s="70">
        <f t="shared" si="472"/>
        <v>10</v>
      </c>
      <c r="DH1756" t="str">
        <f t="shared" si="473"/>
        <v/>
      </c>
    </row>
    <row r="1757" spans="1:112" x14ac:dyDescent="0.25">
      <c r="A1757" s="23">
        <v>118290</v>
      </c>
      <c r="B1757" s="24" t="s">
        <v>2250</v>
      </c>
      <c r="C1757" s="24" t="s">
        <v>1135</v>
      </c>
      <c r="D1757" s="25" t="s">
        <v>2245</v>
      </c>
      <c r="E1757" s="26"/>
      <c r="F1757" s="27"/>
      <c r="G1757" s="27">
        <v>6</v>
      </c>
      <c r="H1757" s="27">
        <v>6</v>
      </c>
      <c r="I1757" s="27">
        <v>5</v>
      </c>
      <c r="J1757" s="27">
        <v>5</v>
      </c>
      <c r="K1757" s="27">
        <v>6</v>
      </c>
      <c r="L1757" s="27">
        <v>6</v>
      </c>
      <c r="M1757" s="27">
        <v>6</v>
      </c>
      <c r="N1757" s="26">
        <v>7</v>
      </c>
      <c r="O1757" s="27">
        <v>7</v>
      </c>
      <c r="P1757" s="27">
        <v>7</v>
      </c>
      <c r="Q1757" s="28"/>
      <c r="R1757" s="28"/>
      <c r="S1757" s="28"/>
      <c r="T1757" s="29">
        <v>7</v>
      </c>
      <c r="U1757" s="28"/>
      <c r="V1757" s="30">
        <v>1</v>
      </c>
      <c r="W1757" s="30" t="s">
        <v>113</v>
      </c>
      <c r="X1757" s="30">
        <v>3</v>
      </c>
      <c r="Y1757" s="30">
        <v>4</v>
      </c>
      <c r="Z1757" s="30" t="s">
        <v>113</v>
      </c>
      <c r="AA1757" s="30">
        <v>6</v>
      </c>
      <c r="AB1757" s="30">
        <v>7</v>
      </c>
      <c r="AC1757" s="30" t="s">
        <v>113</v>
      </c>
      <c r="AD1757" s="30" t="s">
        <v>113</v>
      </c>
      <c r="AE1757" s="30" t="s">
        <v>113</v>
      </c>
      <c r="AF1757" s="30" t="s">
        <v>113</v>
      </c>
      <c r="AG1757" s="30" t="s">
        <v>113</v>
      </c>
      <c r="AH1757" s="30" t="s">
        <v>113</v>
      </c>
      <c r="AI1757" s="30" t="s">
        <v>113</v>
      </c>
      <c r="AJ1757" s="30" t="s">
        <v>113</v>
      </c>
      <c r="AK1757" s="30" t="s">
        <v>113</v>
      </c>
      <c r="AL1757" s="30" t="s">
        <v>113</v>
      </c>
      <c r="AM1757" s="30">
        <v>0</v>
      </c>
      <c r="AN1757" s="30">
        <v>25</v>
      </c>
      <c r="AO1757" s="30">
        <v>0</v>
      </c>
      <c r="AP1757" s="30">
        <v>7</v>
      </c>
      <c r="AQ1757" s="31">
        <v>6</v>
      </c>
      <c r="AR1757" s="31">
        <v>7</v>
      </c>
      <c r="AS1757" s="31">
        <v>7</v>
      </c>
      <c r="AT1757" s="32">
        <v>7</v>
      </c>
      <c r="AU1757" s="32">
        <v>7</v>
      </c>
      <c r="AV1757" s="32">
        <v>0</v>
      </c>
      <c r="AW1757" s="32">
        <v>7</v>
      </c>
      <c r="AX1757" s="32">
        <v>0</v>
      </c>
      <c r="AY1757" s="32">
        <v>7</v>
      </c>
      <c r="AZ1757" s="32">
        <v>7</v>
      </c>
      <c r="BA1757" s="32">
        <v>0</v>
      </c>
      <c r="BB1757" s="32">
        <v>7</v>
      </c>
      <c r="BC1757" s="32">
        <v>7</v>
      </c>
      <c r="BD1757" s="33">
        <v>7.2</v>
      </c>
      <c r="BE1757" s="33">
        <v>7.2</v>
      </c>
      <c r="BF1757" s="33">
        <v>7</v>
      </c>
      <c r="BG1757" s="33">
        <v>7</v>
      </c>
      <c r="BH1757" s="33">
        <v>7</v>
      </c>
      <c r="BI1757" s="33">
        <v>7</v>
      </c>
      <c r="BJ1757" s="34">
        <v>7</v>
      </c>
      <c r="BK1757" s="35">
        <v>7</v>
      </c>
      <c r="BL1757" t="str">
        <f>IF(BY1757&gt;LARGE(BZ1757:$CK1757,1),1,"")</f>
        <v/>
      </c>
      <c r="BM1757" t="str">
        <f>IF(BZ1757&gt;LARGE(CA1757:$CK1757,1),2,"")</f>
        <v/>
      </c>
      <c r="BN1757" t="str">
        <f>IF(CA1757&gt;LARGE(CB1757:$CK1757,1),2.2,"")</f>
        <v/>
      </c>
      <c r="BO1757" t="str">
        <f>IF(CB1757&gt;LARGE(CC1757:$CK1757,1),3,"")</f>
        <v/>
      </c>
      <c r="BP1757" t="str">
        <f>IF(CC1757&gt;LARGE(CD1757:$CK1757,1),3.2,"")</f>
        <v/>
      </c>
      <c r="BQ1757" t="str">
        <f>IF(CD1757&gt;LARGE(CE1757:$CK1757,1),4,"")</f>
        <v/>
      </c>
      <c r="BR1757" t="str">
        <f>IF(CE1757&gt;LARGE(CF1757:$CK1757,1),4.2,"")</f>
        <v/>
      </c>
      <c r="BS1757" t="str">
        <f>IF(CF1757&gt;LARGE(CG1757:$CK1757,1),5,"")</f>
        <v/>
      </c>
      <c r="BT1757" t="str">
        <f>IF(CG1757&gt;LARGE(CH1757:$CK1757,1),5.2,"")</f>
        <v/>
      </c>
      <c r="BU1757" t="str">
        <f>IF(CH1757&gt;LARGE(CI1757:$CK1757,1),6,"")</f>
        <v/>
      </c>
      <c r="BV1757" t="str">
        <f>IF(CI1757&gt;LARGE(CJ1757:$CK1757,1),6.2,"")</f>
        <v/>
      </c>
      <c r="BW1757">
        <f>IF(CJ1757&gt;LARGE(CK1757:$CK1757,1),7,"")</f>
        <v>7</v>
      </c>
      <c r="BX1757" t="str">
        <f t="shared" si="458"/>
        <v/>
      </c>
      <c r="BY1757" s="36">
        <f t="shared" si="459"/>
        <v>0</v>
      </c>
      <c r="BZ1757" s="36">
        <f t="shared" si="460"/>
        <v>0</v>
      </c>
      <c r="CA1757">
        <f t="shared" si="461"/>
        <v>0</v>
      </c>
      <c r="CB1757" s="36">
        <f t="shared" si="462"/>
        <v>0</v>
      </c>
      <c r="CC1757">
        <f t="shared" si="463"/>
        <v>0</v>
      </c>
      <c r="CD1757" s="36">
        <f t="shared" si="464"/>
        <v>0</v>
      </c>
      <c r="CE1757">
        <f t="shared" si="465"/>
        <v>0</v>
      </c>
      <c r="CF1757" s="36">
        <f t="shared" si="466"/>
        <v>0</v>
      </c>
      <c r="CG1757">
        <f t="shared" si="467"/>
        <v>0</v>
      </c>
      <c r="CH1757" s="36">
        <f t="shared" si="468"/>
        <v>0</v>
      </c>
      <c r="CI1757">
        <f t="shared" si="469"/>
        <v>0</v>
      </c>
      <c r="CJ1757" s="36">
        <f t="shared" si="470"/>
        <v>7</v>
      </c>
      <c r="CK1757">
        <f t="shared" si="471"/>
        <v>0</v>
      </c>
      <c r="DG1757" s="70">
        <f t="shared" si="472"/>
        <v>7</v>
      </c>
      <c r="DH1757" t="str">
        <f t="shared" si="473"/>
        <v/>
      </c>
    </row>
    <row r="1758" spans="1:112" x14ac:dyDescent="0.25">
      <c r="A1758" s="40">
        <v>133928</v>
      </c>
      <c r="B1758" s="24" t="s">
        <v>2251</v>
      </c>
      <c r="C1758" s="24" t="s">
        <v>140</v>
      </c>
      <c r="D1758" s="25" t="s">
        <v>2245</v>
      </c>
      <c r="E1758" s="26"/>
      <c r="F1758" s="27"/>
      <c r="G1758" s="27"/>
      <c r="H1758" s="27"/>
      <c r="I1758" s="27"/>
      <c r="J1758" s="27">
        <v>6</v>
      </c>
      <c r="K1758" s="27">
        <v>6</v>
      </c>
      <c r="L1758" s="27">
        <v>6</v>
      </c>
      <c r="M1758" s="27">
        <v>5</v>
      </c>
      <c r="N1758" s="26">
        <v>5</v>
      </c>
      <c r="O1758" s="27">
        <v>5</v>
      </c>
      <c r="P1758" s="27">
        <v>6</v>
      </c>
      <c r="Q1758" s="28"/>
      <c r="R1758" s="28"/>
      <c r="S1758" s="28"/>
      <c r="T1758" s="29"/>
      <c r="U1758" s="28"/>
      <c r="V1758" s="30">
        <v>1</v>
      </c>
      <c r="W1758" s="30" t="s">
        <v>113</v>
      </c>
      <c r="X1758" s="30">
        <v>3</v>
      </c>
      <c r="Y1758" s="30">
        <v>4</v>
      </c>
      <c r="Z1758" s="30" t="s">
        <v>113</v>
      </c>
      <c r="AA1758" s="30">
        <v>6</v>
      </c>
      <c r="AB1758" s="30">
        <v>7</v>
      </c>
      <c r="AC1758" s="30" t="s">
        <v>113</v>
      </c>
      <c r="AD1758" s="30" t="s">
        <v>113</v>
      </c>
      <c r="AE1758" s="30" t="s">
        <v>113</v>
      </c>
      <c r="AF1758" s="30" t="s">
        <v>113</v>
      </c>
      <c r="AG1758" s="30" t="s">
        <v>113</v>
      </c>
      <c r="AH1758" s="30" t="s">
        <v>113</v>
      </c>
      <c r="AI1758" s="30" t="s">
        <v>113</v>
      </c>
      <c r="AJ1758" s="30" t="s">
        <v>113</v>
      </c>
      <c r="AK1758" s="30" t="s">
        <v>113</v>
      </c>
      <c r="AL1758" s="30" t="s">
        <v>113</v>
      </c>
      <c r="AM1758" s="30">
        <v>0</v>
      </c>
      <c r="AN1758" s="30">
        <v>25</v>
      </c>
      <c r="AO1758" s="30">
        <v>0</v>
      </c>
      <c r="AP1758" s="30">
        <v>7</v>
      </c>
      <c r="AQ1758" s="31">
        <v>6</v>
      </c>
      <c r="AR1758" s="31">
        <v>4</v>
      </c>
      <c r="AS1758" s="31">
        <v>4</v>
      </c>
      <c r="AT1758" s="32">
        <v>4</v>
      </c>
      <c r="AU1758" s="32">
        <v>4</v>
      </c>
      <c r="AV1758" s="32">
        <v>4</v>
      </c>
      <c r="AW1758" s="32">
        <v>4</v>
      </c>
      <c r="AX1758" s="32">
        <v>4</v>
      </c>
      <c r="AY1758" s="32">
        <v>4</v>
      </c>
      <c r="AZ1758" s="32">
        <v>4</v>
      </c>
      <c r="BA1758" s="32">
        <v>4</v>
      </c>
      <c r="BB1758" s="32">
        <v>4</v>
      </c>
      <c r="BC1758" s="32">
        <v>4</v>
      </c>
      <c r="BD1758" s="33">
        <v>7.2</v>
      </c>
      <c r="BE1758" s="33">
        <v>4</v>
      </c>
      <c r="BF1758" s="33">
        <v>4</v>
      </c>
      <c r="BG1758" s="33">
        <v>4</v>
      </c>
      <c r="BH1758" s="33">
        <v>4</v>
      </c>
      <c r="BI1758" s="33">
        <v>4</v>
      </c>
      <c r="BJ1758" s="34">
        <v>4</v>
      </c>
      <c r="BK1758" s="35">
        <v>4</v>
      </c>
      <c r="BL1758" t="str">
        <f>IF(BY1758&gt;LARGE(BZ1758:$CK1758,1),1,"")</f>
        <v/>
      </c>
      <c r="BM1758" t="str">
        <f>IF(BZ1758&gt;LARGE(CA1758:$CK1758,1),2,"")</f>
        <v/>
      </c>
      <c r="BN1758" t="str">
        <f>IF(CA1758&gt;LARGE(CB1758:$CK1758,1),2.2,"")</f>
        <v/>
      </c>
      <c r="BO1758" t="str">
        <f>IF(CB1758&gt;LARGE(CC1758:$CK1758,1),3,"")</f>
        <v/>
      </c>
      <c r="BP1758" t="str">
        <f>IF(CC1758&gt;LARGE(CD1758:$CK1758,1),3.2,"")</f>
        <v/>
      </c>
      <c r="BQ1758">
        <f>IF(CD1758&gt;LARGE(CE1758:$CK1758,1),4,"")</f>
        <v>4</v>
      </c>
      <c r="BR1758" t="str">
        <f>IF(CE1758&gt;LARGE(CF1758:$CK1758,1),4.2,"")</f>
        <v/>
      </c>
      <c r="BS1758" t="str">
        <f>IF(CF1758&gt;LARGE(CG1758:$CK1758,1),5,"")</f>
        <v/>
      </c>
      <c r="BT1758" t="str">
        <f>IF(CG1758&gt;LARGE(CH1758:$CK1758,1),5.2,"")</f>
        <v/>
      </c>
      <c r="BU1758" t="str">
        <f>IF(CH1758&gt;LARGE(CI1758:$CK1758,1),6,"")</f>
        <v/>
      </c>
      <c r="BV1758" t="str">
        <f>IF(CI1758&gt;LARGE(CJ1758:$CK1758,1),6.2,"")</f>
        <v/>
      </c>
      <c r="BW1758" t="str">
        <f>IF(CJ1758&gt;LARGE(CK1758:$CK1758,1),7,"")</f>
        <v/>
      </c>
      <c r="BX1758" t="str">
        <f t="shared" si="458"/>
        <v/>
      </c>
      <c r="BY1758" s="36">
        <f t="shared" si="459"/>
        <v>0</v>
      </c>
      <c r="BZ1758" s="36">
        <f t="shared" si="460"/>
        <v>0</v>
      </c>
      <c r="CA1758">
        <f t="shared" si="461"/>
        <v>0</v>
      </c>
      <c r="CB1758" s="36">
        <f t="shared" si="462"/>
        <v>0</v>
      </c>
      <c r="CC1758">
        <f t="shared" si="463"/>
        <v>0</v>
      </c>
      <c r="CD1758" s="36">
        <f t="shared" si="464"/>
        <v>10</v>
      </c>
      <c r="CE1758">
        <f t="shared" si="465"/>
        <v>0</v>
      </c>
      <c r="CF1758" s="36">
        <f t="shared" si="466"/>
        <v>0</v>
      </c>
      <c r="CG1758">
        <f t="shared" si="467"/>
        <v>0</v>
      </c>
      <c r="CH1758" s="36">
        <f t="shared" si="468"/>
        <v>0</v>
      </c>
      <c r="CI1758">
        <f t="shared" si="469"/>
        <v>0</v>
      </c>
      <c r="CJ1758" s="36">
        <f t="shared" si="470"/>
        <v>0</v>
      </c>
      <c r="CK1758">
        <f t="shared" si="471"/>
        <v>0</v>
      </c>
      <c r="DG1758" s="70">
        <f t="shared" si="472"/>
        <v>10</v>
      </c>
      <c r="DH1758" t="str">
        <f t="shared" si="473"/>
        <v/>
      </c>
    </row>
    <row r="1759" spans="1:112" x14ac:dyDescent="0.25">
      <c r="A1759" s="23">
        <v>77711</v>
      </c>
      <c r="B1759" s="24" t="s">
        <v>621</v>
      </c>
      <c r="C1759" s="24" t="s">
        <v>531</v>
      </c>
      <c r="D1759" s="25" t="s">
        <v>2245</v>
      </c>
      <c r="E1759" s="26">
        <v>1</v>
      </c>
      <c r="F1759" s="27">
        <v>1</v>
      </c>
      <c r="G1759" s="27">
        <v>1</v>
      </c>
      <c r="H1759" s="27">
        <v>1</v>
      </c>
      <c r="I1759" s="27">
        <v>2</v>
      </c>
      <c r="J1759" s="27">
        <v>1</v>
      </c>
      <c r="K1759" s="27">
        <v>1</v>
      </c>
      <c r="L1759" s="27">
        <v>1</v>
      </c>
      <c r="M1759" s="27">
        <v>1</v>
      </c>
      <c r="N1759" s="26">
        <v>1</v>
      </c>
      <c r="O1759" s="27">
        <v>1</v>
      </c>
      <c r="P1759" s="27">
        <v>1</v>
      </c>
      <c r="Q1759" s="28"/>
      <c r="R1759" s="28"/>
      <c r="S1759" s="28"/>
      <c r="T1759" s="29"/>
      <c r="U1759" s="28"/>
      <c r="V1759" s="30">
        <v>1</v>
      </c>
      <c r="W1759" s="30" t="s">
        <v>113</v>
      </c>
      <c r="X1759" s="30">
        <v>3</v>
      </c>
      <c r="Y1759" s="30">
        <v>4</v>
      </c>
      <c r="Z1759" s="30" t="s">
        <v>113</v>
      </c>
      <c r="AA1759" s="30">
        <v>6</v>
      </c>
      <c r="AB1759" s="30">
        <v>7</v>
      </c>
      <c r="AC1759" s="30" t="s">
        <v>113</v>
      </c>
      <c r="AD1759" s="30" t="s">
        <v>113</v>
      </c>
      <c r="AE1759" s="30" t="s">
        <v>113</v>
      </c>
      <c r="AF1759" s="30" t="s">
        <v>113</v>
      </c>
      <c r="AG1759" s="30" t="s">
        <v>113</v>
      </c>
      <c r="AH1759" s="30" t="s">
        <v>113</v>
      </c>
      <c r="AI1759" s="30" t="s">
        <v>113</v>
      </c>
      <c r="AJ1759" s="30" t="s">
        <v>113</v>
      </c>
      <c r="AK1759" s="30" t="s">
        <v>113</v>
      </c>
      <c r="AL1759" s="30" t="s">
        <v>113</v>
      </c>
      <c r="AM1759" s="30">
        <v>0</v>
      </c>
      <c r="AN1759" s="30">
        <v>25</v>
      </c>
      <c r="AO1759" s="30">
        <v>4</v>
      </c>
      <c r="AP1759" s="30">
        <v>3</v>
      </c>
      <c r="AQ1759" s="31">
        <v>1</v>
      </c>
      <c r="AR1759" s="31">
        <v>1</v>
      </c>
      <c r="AS1759" s="31">
        <v>1</v>
      </c>
      <c r="AT1759" s="32">
        <v>1</v>
      </c>
      <c r="AU1759" s="32">
        <v>1</v>
      </c>
      <c r="AV1759" s="32">
        <v>1</v>
      </c>
      <c r="AW1759" s="32">
        <v>1</v>
      </c>
      <c r="AX1759" s="32">
        <v>1</v>
      </c>
      <c r="AY1759" s="32">
        <v>1</v>
      </c>
      <c r="AZ1759" s="32">
        <v>1</v>
      </c>
      <c r="BA1759" s="32">
        <v>1</v>
      </c>
      <c r="BB1759" s="32">
        <v>1</v>
      </c>
      <c r="BC1759" s="32">
        <v>1</v>
      </c>
      <c r="BD1759" s="33">
        <v>7.2</v>
      </c>
      <c r="BE1759" s="33">
        <v>1</v>
      </c>
      <c r="BF1759" s="33">
        <v>1</v>
      </c>
      <c r="BG1759" s="33">
        <v>1</v>
      </c>
      <c r="BH1759" s="33">
        <v>1</v>
      </c>
      <c r="BI1759" s="33">
        <v>1</v>
      </c>
      <c r="BJ1759" s="34">
        <v>1</v>
      </c>
      <c r="BK1759" s="35">
        <v>1</v>
      </c>
      <c r="BL1759">
        <f>IF(BY1759&gt;LARGE(BZ1759:$CK1759,1),1,"")</f>
        <v>1</v>
      </c>
      <c r="BM1759" t="str">
        <f>IF(BZ1759&gt;LARGE(CA1759:$CK1759,1),2,"")</f>
        <v/>
      </c>
      <c r="BN1759" t="str">
        <f>IF(CA1759&gt;LARGE(CB1759:$CK1759,1),2.2,"")</f>
        <v/>
      </c>
      <c r="BO1759" t="str">
        <f>IF(CB1759&gt;LARGE(CC1759:$CK1759,1),3,"")</f>
        <v/>
      </c>
      <c r="BP1759" t="str">
        <f>IF(CC1759&gt;LARGE(CD1759:$CK1759,1),3.2,"")</f>
        <v/>
      </c>
      <c r="BQ1759" t="str">
        <f>IF(CD1759&gt;LARGE(CE1759:$CK1759,1),4,"")</f>
        <v/>
      </c>
      <c r="BR1759" t="str">
        <f>IF(CE1759&gt;LARGE(CF1759:$CK1759,1),4.2,"")</f>
        <v/>
      </c>
      <c r="BS1759" t="str">
        <f>IF(CF1759&gt;LARGE(CG1759:$CK1759,1),5,"")</f>
        <v/>
      </c>
      <c r="BT1759" t="str">
        <f>IF(CG1759&gt;LARGE(CH1759:$CK1759,1),5.2,"")</f>
        <v/>
      </c>
      <c r="BU1759" t="str">
        <f>IF(CH1759&gt;LARGE(CI1759:$CK1759,1),6,"")</f>
        <v/>
      </c>
      <c r="BV1759" t="str">
        <f>IF(CI1759&gt;LARGE(CJ1759:$CK1759,1),6.2,"")</f>
        <v/>
      </c>
      <c r="BW1759" t="str">
        <f>IF(CJ1759&gt;LARGE(CK1759:$CK1759,1),7,"")</f>
        <v/>
      </c>
      <c r="BX1759" t="str">
        <f t="shared" si="458"/>
        <v/>
      </c>
      <c r="BY1759" s="36">
        <f t="shared" si="459"/>
        <v>10</v>
      </c>
      <c r="BZ1759" s="36">
        <f t="shared" si="460"/>
        <v>0</v>
      </c>
      <c r="CA1759">
        <f t="shared" si="461"/>
        <v>0</v>
      </c>
      <c r="CB1759" s="36">
        <f t="shared" si="462"/>
        <v>0</v>
      </c>
      <c r="CC1759">
        <f t="shared" si="463"/>
        <v>0</v>
      </c>
      <c r="CD1759" s="36">
        <f t="shared" si="464"/>
        <v>0</v>
      </c>
      <c r="CE1759">
        <f t="shared" si="465"/>
        <v>0</v>
      </c>
      <c r="CF1759" s="36">
        <f t="shared" si="466"/>
        <v>0</v>
      </c>
      <c r="CG1759">
        <f t="shared" si="467"/>
        <v>0</v>
      </c>
      <c r="CH1759" s="36">
        <f t="shared" si="468"/>
        <v>0</v>
      </c>
      <c r="CI1759">
        <f t="shared" si="469"/>
        <v>0</v>
      </c>
      <c r="CJ1759" s="36">
        <f t="shared" si="470"/>
        <v>0</v>
      </c>
      <c r="CK1759">
        <f t="shared" si="471"/>
        <v>0</v>
      </c>
      <c r="DG1759" s="70">
        <f t="shared" si="472"/>
        <v>10</v>
      </c>
      <c r="DH1759" t="str">
        <f t="shared" si="473"/>
        <v/>
      </c>
    </row>
    <row r="1760" spans="1:112" x14ac:dyDescent="0.25">
      <c r="A1760" s="23">
        <v>121877</v>
      </c>
      <c r="B1760" s="24" t="s">
        <v>2252</v>
      </c>
      <c r="C1760" s="24" t="s">
        <v>2237</v>
      </c>
      <c r="D1760" s="25" t="s">
        <v>2245</v>
      </c>
      <c r="E1760" s="26"/>
      <c r="F1760" s="27"/>
      <c r="G1760" s="27"/>
      <c r="H1760" s="27"/>
      <c r="I1760" s="27"/>
      <c r="J1760" s="27"/>
      <c r="K1760" s="27"/>
      <c r="L1760" s="27"/>
      <c r="M1760" s="27"/>
      <c r="N1760" s="26"/>
      <c r="O1760" s="27"/>
      <c r="P1760" s="27">
        <v>2</v>
      </c>
      <c r="Q1760" s="28"/>
      <c r="R1760" s="28"/>
      <c r="S1760" s="28"/>
      <c r="T1760" s="29"/>
      <c r="U1760" s="28"/>
      <c r="V1760" s="30">
        <v>1</v>
      </c>
      <c r="W1760" s="30" t="s">
        <v>113</v>
      </c>
      <c r="X1760" s="30">
        <v>3</v>
      </c>
      <c r="Y1760" s="30">
        <v>4</v>
      </c>
      <c r="Z1760" s="30" t="s">
        <v>113</v>
      </c>
      <c r="AA1760" s="30">
        <v>6</v>
      </c>
      <c r="AB1760" s="30">
        <v>7</v>
      </c>
      <c r="AC1760" s="30" t="s">
        <v>113</v>
      </c>
      <c r="AD1760" s="30" t="s">
        <v>113</v>
      </c>
      <c r="AE1760" s="30" t="s">
        <v>113</v>
      </c>
      <c r="AF1760" s="30" t="s">
        <v>113</v>
      </c>
      <c r="AG1760" s="30" t="s">
        <v>113</v>
      </c>
      <c r="AH1760" s="30" t="s">
        <v>113</v>
      </c>
      <c r="AI1760" s="30" t="s">
        <v>113</v>
      </c>
      <c r="AJ1760" s="30" t="s">
        <v>113</v>
      </c>
      <c r="AK1760" s="30" t="s">
        <v>113</v>
      </c>
      <c r="AL1760" s="30" t="s">
        <v>113</v>
      </c>
      <c r="AM1760" s="30">
        <v>0</v>
      </c>
      <c r="AN1760" s="30">
        <v>25</v>
      </c>
      <c r="AO1760" s="30">
        <v>4</v>
      </c>
      <c r="AP1760" s="30">
        <v>3</v>
      </c>
      <c r="AQ1760" s="31">
        <v>2</v>
      </c>
      <c r="AR1760" s="31">
        <v>3</v>
      </c>
      <c r="AS1760" s="31">
        <v>3</v>
      </c>
      <c r="AT1760" s="32">
        <v>3</v>
      </c>
      <c r="AU1760" s="32">
        <v>3</v>
      </c>
      <c r="AV1760" s="32">
        <v>3</v>
      </c>
      <c r="AW1760" s="32">
        <v>3</v>
      </c>
      <c r="AX1760" s="32">
        <v>3</v>
      </c>
      <c r="AY1760" s="32">
        <v>3</v>
      </c>
      <c r="AZ1760" s="32">
        <v>3</v>
      </c>
      <c r="BA1760" s="32">
        <v>3</v>
      </c>
      <c r="BB1760" s="32">
        <v>3</v>
      </c>
      <c r="BC1760" s="32">
        <v>3</v>
      </c>
      <c r="BD1760" s="33">
        <v>7.2</v>
      </c>
      <c r="BE1760" s="33">
        <v>3</v>
      </c>
      <c r="BF1760" s="33">
        <v>3</v>
      </c>
      <c r="BG1760" s="33">
        <v>3</v>
      </c>
      <c r="BH1760" s="33">
        <v>3</v>
      </c>
      <c r="BI1760" s="33">
        <v>3</v>
      </c>
      <c r="BJ1760" s="34">
        <v>3</v>
      </c>
      <c r="BK1760" s="35">
        <v>3</v>
      </c>
      <c r="BL1760" t="str">
        <f>IF(BY1760&gt;LARGE(BZ1760:$CK1760,1),1,"")</f>
        <v/>
      </c>
      <c r="BM1760" t="str">
        <f>IF(BZ1760&gt;LARGE(CA1760:$CK1760,1),2,"")</f>
        <v/>
      </c>
      <c r="BN1760" t="str">
        <f>IF(CA1760&gt;LARGE(CB1760:$CK1760,1),2.2,"")</f>
        <v/>
      </c>
      <c r="BO1760">
        <f>IF(CB1760&gt;LARGE(CC1760:$CK1760,1),3,"")</f>
        <v>3</v>
      </c>
      <c r="BP1760" t="str">
        <f>IF(CC1760&gt;LARGE(CD1760:$CK1760,1),3.2,"")</f>
        <v/>
      </c>
      <c r="BQ1760" t="str">
        <f>IF(CD1760&gt;LARGE(CE1760:$CK1760,1),4,"")</f>
        <v/>
      </c>
      <c r="BR1760" t="str">
        <f>IF(CE1760&gt;LARGE(CF1760:$CK1760,1),4.2,"")</f>
        <v/>
      </c>
      <c r="BS1760" t="str">
        <f>IF(CF1760&gt;LARGE(CG1760:$CK1760,1),5,"")</f>
        <v/>
      </c>
      <c r="BT1760" t="str">
        <f>IF(CG1760&gt;LARGE(CH1760:$CK1760,1),5.2,"")</f>
        <v/>
      </c>
      <c r="BU1760" t="str">
        <f>IF(CH1760&gt;LARGE(CI1760:$CK1760,1),6,"")</f>
        <v/>
      </c>
      <c r="BV1760" t="str">
        <f>IF(CI1760&gt;LARGE(CJ1760:$CK1760,1),6.2,"")</f>
        <v/>
      </c>
      <c r="BW1760" t="str">
        <f>IF(CJ1760&gt;LARGE(CK1760:$CK1760,1),7,"")</f>
        <v/>
      </c>
      <c r="BX1760" t="str">
        <f t="shared" si="458"/>
        <v/>
      </c>
      <c r="BY1760" s="36">
        <f t="shared" si="459"/>
        <v>0</v>
      </c>
      <c r="BZ1760" s="36">
        <f t="shared" si="460"/>
        <v>0</v>
      </c>
      <c r="CA1760">
        <f t="shared" si="461"/>
        <v>0</v>
      </c>
      <c r="CB1760" s="36">
        <f t="shared" si="462"/>
        <v>10</v>
      </c>
      <c r="CC1760">
        <f t="shared" si="463"/>
        <v>0</v>
      </c>
      <c r="CD1760" s="36">
        <f t="shared" si="464"/>
        <v>0</v>
      </c>
      <c r="CE1760">
        <f t="shared" si="465"/>
        <v>0</v>
      </c>
      <c r="CF1760" s="36">
        <f t="shared" si="466"/>
        <v>0</v>
      </c>
      <c r="CG1760">
        <f t="shared" si="467"/>
        <v>0</v>
      </c>
      <c r="CH1760" s="36">
        <f t="shared" si="468"/>
        <v>0</v>
      </c>
      <c r="CI1760">
        <f t="shared" si="469"/>
        <v>0</v>
      </c>
      <c r="CJ1760" s="36">
        <f t="shared" si="470"/>
        <v>0</v>
      </c>
      <c r="CK1760">
        <f t="shared" si="471"/>
        <v>0</v>
      </c>
      <c r="DG1760" s="70">
        <f t="shared" si="472"/>
        <v>10</v>
      </c>
      <c r="DH1760" t="str">
        <f t="shared" si="473"/>
        <v/>
      </c>
    </row>
    <row r="1761" spans="1:112" x14ac:dyDescent="0.25">
      <c r="A1761" s="23">
        <v>138088</v>
      </c>
      <c r="B1761" s="24" t="s">
        <v>112</v>
      </c>
      <c r="C1761" s="24" t="s">
        <v>592</v>
      </c>
      <c r="D1761" s="25" t="s">
        <v>2245</v>
      </c>
      <c r="E1761" s="26"/>
      <c r="F1761" s="27"/>
      <c r="G1761" s="27"/>
      <c r="H1761" s="27"/>
      <c r="I1761" s="27"/>
      <c r="J1761" s="27"/>
      <c r="K1761" s="27">
        <v>6</v>
      </c>
      <c r="L1761" s="27">
        <v>7</v>
      </c>
      <c r="M1761" s="27">
        <v>7</v>
      </c>
      <c r="N1761" s="26">
        <v>7</v>
      </c>
      <c r="O1761" s="27">
        <v>7</v>
      </c>
      <c r="P1761" s="27">
        <v>7</v>
      </c>
      <c r="Q1761" s="28"/>
      <c r="R1761" s="28"/>
      <c r="S1761" s="28"/>
      <c r="T1761" s="29">
        <v>7</v>
      </c>
      <c r="U1761" s="28"/>
      <c r="V1761" s="30">
        <v>1</v>
      </c>
      <c r="W1761" s="30" t="s">
        <v>113</v>
      </c>
      <c r="X1761" s="30">
        <v>3</v>
      </c>
      <c r="Y1761" s="30">
        <v>4</v>
      </c>
      <c r="Z1761" s="30" t="s">
        <v>113</v>
      </c>
      <c r="AA1761" s="30">
        <v>6</v>
      </c>
      <c r="AB1761" s="30">
        <v>7</v>
      </c>
      <c r="AC1761" s="30" t="s">
        <v>113</v>
      </c>
      <c r="AD1761" s="30" t="s">
        <v>113</v>
      </c>
      <c r="AE1761" s="30" t="s">
        <v>113</v>
      </c>
      <c r="AF1761" s="30" t="s">
        <v>113</v>
      </c>
      <c r="AG1761" s="30" t="s">
        <v>113</v>
      </c>
      <c r="AH1761" s="30" t="s">
        <v>113</v>
      </c>
      <c r="AI1761" s="30" t="s">
        <v>113</v>
      </c>
      <c r="AJ1761" s="30" t="s">
        <v>113</v>
      </c>
      <c r="AK1761" s="30" t="s">
        <v>113</v>
      </c>
      <c r="AL1761" s="30" t="s">
        <v>113</v>
      </c>
      <c r="AM1761" s="30">
        <v>0</v>
      </c>
      <c r="AN1761" s="30">
        <v>25</v>
      </c>
      <c r="AO1761" s="30">
        <v>0</v>
      </c>
      <c r="AP1761" s="30">
        <v>7</v>
      </c>
      <c r="AQ1761" s="31">
        <v>6</v>
      </c>
      <c r="AR1761" s="31">
        <v>7</v>
      </c>
      <c r="AS1761" s="31">
        <v>7</v>
      </c>
      <c r="AT1761" s="32">
        <v>7</v>
      </c>
      <c r="AU1761" s="32">
        <v>7</v>
      </c>
      <c r="AV1761" s="32">
        <v>0</v>
      </c>
      <c r="AW1761" s="32">
        <v>7</v>
      </c>
      <c r="AX1761" s="32">
        <v>7</v>
      </c>
      <c r="AY1761" s="32">
        <v>7</v>
      </c>
      <c r="AZ1761" s="32">
        <v>7</v>
      </c>
      <c r="BA1761" s="32">
        <v>0</v>
      </c>
      <c r="BB1761" s="32">
        <v>7</v>
      </c>
      <c r="BC1761" s="32">
        <v>7</v>
      </c>
      <c r="BD1761" s="33">
        <v>7.2</v>
      </c>
      <c r="BE1761" s="33">
        <v>7</v>
      </c>
      <c r="BF1761" s="33">
        <v>7</v>
      </c>
      <c r="BG1761" s="33">
        <v>7</v>
      </c>
      <c r="BH1761" s="33">
        <v>7</v>
      </c>
      <c r="BI1761" s="33">
        <v>7</v>
      </c>
      <c r="BJ1761" s="34">
        <v>7</v>
      </c>
      <c r="BK1761" s="35">
        <v>7</v>
      </c>
      <c r="BL1761" t="str">
        <f>IF(BY1761&gt;LARGE(BZ1761:$CK1761,1),1,"")</f>
        <v/>
      </c>
      <c r="BM1761" t="str">
        <f>IF(BZ1761&gt;LARGE(CA1761:$CK1761,1),2,"")</f>
        <v/>
      </c>
      <c r="BN1761" t="str">
        <f>IF(CA1761&gt;LARGE(CB1761:$CK1761,1),2.2,"")</f>
        <v/>
      </c>
      <c r="BO1761" t="str">
        <f>IF(CB1761&gt;LARGE(CC1761:$CK1761,1),3,"")</f>
        <v/>
      </c>
      <c r="BP1761" t="str">
        <f>IF(CC1761&gt;LARGE(CD1761:$CK1761,1),3.2,"")</f>
        <v/>
      </c>
      <c r="BQ1761" t="str">
        <f>IF(CD1761&gt;LARGE(CE1761:$CK1761,1),4,"")</f>
        <v/>
      </c>
      <c r="BR1761" t="str">
        <f>IF(CE1761&gt;LARGE(CF1761:$CK1761,1),4.2,"")</f>
        <v/>
      </c>
      <c r="BS1761" t="str">
        <f>IF(CF1761&gt;LARGE(CG1761:$CK1761,1),5,"")</f>
        <v/>
      </c>
      <c r="BT1761" t="str">
        <f>IF(CG1761&gt;LARGE(CH1761:$CK1761,1),5.2,"")</f>
        <v/>
      </c>
      <c r="BU1761" t="str">
        <f>IF(CH1761&gt;LARGE(CI1761:$CK1761,1),6,"")</f>
        <v/>
      </c>
      <c r="BV1761" t="str">
        <f>IF(CI1761&gt;LARGE(CJ1761:$CK1761,1),6.2,"")</f>
        <v/>
      </c>
      <c r="BW1761">
        <f>IF(CJ1761&gt;LARGE(CK1761:$CK1761,1),7,"")</f>
        <v>7</v>
      </c>
      <c r="BX1761" t="str">
        <f t="shared" si="458"/>
        <v/>
      </c>
      <c r="BY1761" s="36">
        <f t="shared" si="459"/>
        <v>0</v>
      </c>
      <c r="BZ1761" s="36">
        <f t="shared" si="460"/>
        <v>0</v>
      </c>
      <c r="CA1761">
        <f t="shared" si="461"/>
        <v>0</v>
      </c>
      <c r="CB1761" s="36">
        <f t="shared" si="462"/>
        <v>0</v>
      </c>
      <c r="CC1761">
        <f t="shared" si="463"/>
        <v>0</v>
      </c>
      <c r="CD1761" s="36">
        <f t="shared" si="464"/>
        <v>0</v>
      </c>
      <c r="CE1761">
        <f t="shared" si="465"/>
        <v>0</v>
      </c>
      <c r="CF1761" s="36">
        <f t="shared" si="466"/>
        <v>0</v>
      </c>
      <c r="CG1761">
        <f t="shared" si="467"/>
        <v>0</v>
      </c>
      <c r="CH1761" s="36">
        <f t="shared" si="468"/>
        <v>0</v>
      </c>
      <c r="CI1761">
        <f t="shared" si="469"/>
        <v>0</v>
      </c>
      <c r="CJ1761" s="36">
        <f t="shared" si="470"/>
        <v>8</v>
      </c>
      <c r="CK1761">
        <f t="shared" si="471"/>
        <v>0</v>
      </c>
      <c r="DG1761" s="70">
        <f t="shared" si="472"/>
        <v>8</v>
      </c>
      <c r="DH1761" t="str">
        <f t="shared" si="473"/>
        <v/>
      </c>
    </row>
    <row r="1762" spans="1:112" x14ac:dyDescent="0.25">
      <c r="A1762" s="40">
        <v>79972</v>
      </c>
      <c r="B1762" s="24" t="s">
        <v>623</v>
      </c>
      <c r="C1762" s="24" t="s">
        <v>274</v>
      </c>
      <c r="D1762" s="25" t="s">
        <v>2245</v>
      </c>
      <c r="E1762" s="26">
        <v>2</v>
      </c>
      <c r="F1762" s="27">
        <v>1</v>
      </c>
      <c r="G1762" s="27">
        <v>1</v>
      </c>
      <c r="H1762" s="27">
        <v>1</v>
      </c>
      <c r="I1762" s="27">
        <v>1</v>
      </c>
      <c r="J1762" s="27"/>
      <c r="K1762" s="27">
        <v>1</v>
      </c>
      <c r="L1762" s="27">
        <v>1</v>
      </c>
      <c r="M1762" s="27">
        <v>2</v>
      </c>
      <c r="N1762" s="26">
        <v>4</v>
      </c>
      <c r="O1762" s="27">
        <v>3</v>
      </c>
      <c r="P1762" s="27">
        <v>3</v>
      </c>
      <c r="Q1762" s="28"/>
      <c r="R1762" s="28"/>
      <c r="S1762" s="28"/>
      <c r="T1762" s="29"/>
      <c r="U1762" s="28"/>
      <c r="V1762" s="30">
        <v>1</v>
      </c>
      <c r="W1762" s="30" t="s">
        <v>113</v>
      </c>
      <c r="X1762" s="30">
        <v>3</v>
      </c>
      <c r="Y1762" s="30">
        <v>4</v>
      </c>
      <c r="Z1762" s="30" t="s">
        <v>113</v>
      </c>
      <c r="AA1762" s="30">
        <v>6</v>
      </c>
      <c r="AB1762" s="30">
        <v>7</v>
      </c>
      <c r="AC1762" s="30" t="s">
        <v>113</v>
      </c>
      <c r="AD1762" s="30" t="s">
        <v>113</v>
      </c>
      <c r="AE1762" s="30" t="s">
        <v>113</v>
      </c>
      <c r="AF1762" s="30" t="s">
        <v>113</v>
      </c>
      <c r="AG1762" s="30" t="s">
        <v>113</v>
      </c>
      <c r="AH1762" s="30" t="s">
        <v>113</v>
      </c>
      <c r="AI1762" s="30" t="s">
        <v>113</v>
      </c>
      <c r="AJ1762" s="30" t="s">
        <v>113</v>
      </c>
      <c r="AK1762" s="30" t="s">
        <v>113</v>
      </c>
      <c r="AL1762" s="30" t="s">
        <v>113</v>
      </c>
      <c r="AM1762" s="30">
        <v>0</v>
      </c>
      <c r="AN1762" s="30">
        <v>25</v>
      </c>
      <c r="AO1762" s="30">
        <v>3</v>
      </c>
      <c r="AP1762" s="30">
        <v>4</v>
      </c>
      <c r="AQ1762" s="31">
        <v>3</v>
      </c>
      <c r="AR1762" s="31">
        <v>4</v>
      </c>
      <c r="AS1762" s="31">
        <v>4</v>
      </c>
      <c r="AT1762" s="32">
        <v>4</v>
      </c>
      <c r="AU1762" s="32">
        <v>4</v>
      </c>
      <c r="AV1762" s="32">
        <v>4</v>
      </c>
      <c r="AW1762" s="32">
        <v>4</v>
      </c>
      <c r="AX1762" s="32">
        <v>4</v>
      </c>
      <c r="AY1762" s="32">
        <v>4</v>
      </c>
      <c r="AZ1762" s="32">
        <v>4</v>
      </c>
      <c r="BA1762" s="32">
        <v>0</v>
      </c>
      <c r="BB1762" s="32">
        <v>4</v>
      </c>
      <c r="BC1762" s="32">
        <v>4</v>
      </c>
      <c r="BD1762" s="33">
        <v>7.2</v>
      </c>
      <c r="BE1762" s="33">
        <v>4</v>
      </c>
      <c r="BF1762" s="33">
        <v>4</v>
      </c>
      <c r="BG1762" s="33">
        <v>4</v>
      </c>
      <c r="BH1762" s="33">
        <v>4</v>
      </c>
      <c r="BI1762" s="33">
        <v>4</v>
      </c>
      <c r="BJ1762" s="34">
        <v>4</v>
      </c>
      <c r="BK1762" s="35">
        <v>4</v>
      </c>
      <c r="BL1762" t="str">
        <f>IF(BY1762&gt;LARGE(BZ1762:$CK1762,1),1,"")</f>
        <v/>
      </c>
      <c r="BM1762" t="str">
        <f>IF(BZ1762&gt;LARGE(CA1762:$CK1762,1),2,"")</f>
        <v/>
      </c>
      <c r="BN1762" t="str">
        <f>IF(CA1762&gt;LARGE(CB1762:$CK1762,1),2.2,"")</f>
        <v/>
      </c>
      <c r="BO1762" t="str">
        <f>IF(CB1762&gt;LARGE(CC1762:$CK1762,1),3,"")</f>
        <v/>
      </c>
      <c r="BP1762" t="str">
        <f>IF(CC1762&gt;LARGE(CD1762:$CK1762,1),3.2,"")</f>
        <v/>
      </c>
      <c r="BQ1762">
        <f>IF(CD1762&gt;LARGE(CE1762:$CK1762,1),4,"")</f>
        <v>4</v>
      </c>
      <c r="BR1762" t="str">
        <f>IF(CE1762&gt;LARGE(CF1762:$CK1762,1),4.2,"")</f>
        <v/>
      </c>
      <c r="BS1762" t="str">
        <f>IF(CF1762&gt;LARGE(CG1762:$CK1762,1),5,"")</f>
        <v/>
      </c>
      <c r="BT1762" t="str">
        <f>IF(CG1762&gt;LARGE(CH1762:$CK1762,1),5.2,"")</f>
        <v/>
      </c>
      <c r="BU1762" t="str">
        <f>IF(CH1762&gt;LARGE(CI1762:$CK1762,1),6,"")</f>
        <v/>
      </c>
      <c r="BV1762" t="str">
        <f>IF(CI1762&gt;LARGE(CJ1762:$CK1762,1),6.2,"")</f>
        <v/>
      </c>
      <c r="BW1762" t="str">
        <f>IF(CJ1762&gt;LARGE(CK1762:$CK1762,1),7,"")</f>
        <v/>
      </c>
      <c r="BX1762" t="str">
        <f t="shared" si="458"/>
        <v/>
      </c>
      <c r="BY1762" s="36">
        <f t="shared" si="459"/>
        <v>0</v>
      </c>
      <c r="BZ1762" s="36">
        <f t="shared" si="460"/>
        <v>0</v>
      </c>
      <c r="CA1762">
        <f t="shared" si="461"/>
        <v>0</v>
      </c>
      <c r="CB1762" s="36">
        <f t="shared" si="462"/>
        <v>0</v>
      </c>
      <c r="CC1762">
        <f t="shared" si="463"/>
        <v>0</v>
      </c>
      <c r="CD1762" s="36">
        <f t="shared" si="464"/>
        <v>9</v>
      </c>
      <c r="CE1762">
        <f t="shared" si="465"/>
        <v>0</v>
      </c>
      <c r="CF1762" s="36">
        <f t="shared" si="466"/>
        <v>0</v>
      </c>
      <c r="CG1762">
        <f t="shared" si="467"/>
        <v>0</v>
      </c>
      <c r="CH1762" s="36">
        <f t="shared" si="468"/>
        <v>0</v>
      </c>
      <c r="CI1762">
        <f t="shared" si="469"/>
        <v>0</v>
      </c>
      <c r="CJ1762" s="36">
        <f t="shared" si="470"/>
        <v>0</v>
      </c>
      <c r="CK1762">
        <f t="shared" si="471"/>
        <v>0</v>
      </c>
      <c r="DG1762" s="70">
        <f t="shared" si="472"/>
        <v>9</v>
      </c>
      <c r="DH1762" t="str">
        <f t="shared" si="473"/>
        <v/>
      </c>
    </row>
    <row r="1763" spans="1:112" x14ac:dyDescent="0.25">
      <c r="A1763" s="23">
        <v>95408</v>
      </c>
      <c r="B1763" s="24" t="s">
        <v>2253</v>
      </c>
      <c r="C1763" s="24" t="s">
        <v>2254</v>
      </c>
      <c r="D1763" s="25" t="s">
        <v>2245</v>
      </c>
      <c r="E1763" s="26"/>
      <c r="F1763" s="27"/>
      <c r="G1763" s="27"/>
      <c r="H1763" s="27"/>
      <c r="I1763" s="27"/>
      <c r="J1763" s="27"/>
      <c r="K1763" s="27"/>
      <c r="L1763" s="27"/>
      <c r="M1763" s="27"/>
      <c r="N1763" s="26"/>
      <c r="O1763" s="27"/>
      <c r="P1763" s="27">
        <v>4</v>
      </c>
      <c r="Q1763" s="28"/>
      <c r="R1763" s="28"/>
      <c r="S1763" s="28"/>
      <c r="T1763" s="29"/>
      <c r="U1763" s="28"/>
      <c r="V1763" s="30">
        <v>1</v>
      </c>
      <c r="W1763" s="30" t="s">
        <v>113</v>
      </c>
      <c r="X1763" s="30">
        <v>3</v>
      </c>
      <c r="Y1763" s="30">
        <v>4</v>
      </c>
      <c r="Z1763" s="30" t="s">
        <v>113</v>
      </c>
      <c r="AA1763" s="30">
        <v>6</v>
      </c>
      <c r="AB1763" s="30">
        <v>7</v>
      </c>
      <c r="AC1763" s="30" t="s">
        <v>113</v>
      </c>
      <c r="AD1763" s="30" t="s">
        <v>113</v>
      </c>
      <c r="AE1763" s="30" t="s">
        <v>113</v>
      </c>
      <c r="AF1763" s="30" t="s">
        <v>113</v>
      </c>
      <c r="AG1763" s="30" t="s">
        <v>113</v>
      </c>
      <c r="AH1763" s="30" t="s">
        <v>113</v>
      </c>
      <c r="AI1763" s="30" t="s">
        <v>113</v>
      </c>
      <c r="AJ1763" s="30" t="s">
        <v>113</v>
      </c>
      <c r="AK1763" s="30" t="s">
        <v>113</v>
      </c>
      <c r="AL1763" s="30" t="s">
        <v>113</v>
      </c>
      <c r="AM1763" s="30">
        <v>0</v>
      </c>
      <c r="AN1763" s="30">
        <v>25</v>
      </c>
      <c r="AO1763" s="30">
        <v>1</v>
      </c>
      <c r="AP1763" s="30">
        <v>6</v>
      </c>
      <c r="AQ1763" s="31">
        <v>4</v>
      </c>
      <c r="AR1763" s="31">
        <v>4</v>
      </c>
      <c r="AS1763" s="31">
        <v>4</v>
      </c>
      <c r="AT1763" s="32">
        <v>3</v>
      </c>
      <c r="AU1763" s="32">
        <v>3</v>
      </c>
      <c r="AV1763" s="32">
        <v>3</v>
      </c>
      <c r="AW1763" s="32">
        <v>3</v>
      </c>
      <c r="AX1763" s="32">
        <v>0</v>
      </c>
      <c r="AY1763" s="32">
        <v>0</v>
      </c>
      <c r="AZ1763" s="32">
        <v>4</v>
      </c>
      <c r="BA1763" s="32">
        <v>4</v>
      </c>
      <c r="BB1763" s="32">
        <v>4</v>
      </c>
      <c r="BC1763" s="32">
        <v>4</v>
      </c>
      <c r="BD1763" s="33">
        <v>7.2</v>
      </c>
      <c r="BE1763" s="33">
        <v>7.2</v>
      </c>
      <c r="BF1763" s="33">
        <v>7.2</v>
      </c>
      <c r="BG1763" s="33">
        <v>7.2</v>
      </c>
      <c r="BH1763" s="33">
        <v>7.2</v>
      </c>
      <c r="BI1763" s="33">
        <v>7.2</v>
      </c>
      <c r="BJ1763" s="34">
        <v>4</v>
      </c>
      <c r="BK1763" s="35">
        <v>4</v>
      </c>
      <c r="BL1763" t="str">
        <f>IF(BY1763&gt;LARGE(BZ1763:$CK1763,1),1,"")</f>
        <v/>
      </c>
      <c r="BM1763" t="str">
        <f>IF(BZ1763&gt;LARGE(CA1763:$CK1763,1),2,"")</f>
        <v/>
      </c>
      <c r="BN1763" t="str">
        <f>IF(CA1763&gt;LARGE(CB1763:$CK1763,1),2.2,"")</f>
        <v/>
      </c>
      <c r="BO1763" t="str">
        <f>IF(CB1763&gt;LARGE(CC1763:$CK1763,1),3,"")</f>
        <v/>
      </c>
      <c r="BP1763" t="str">
        <f>IF(CC1763&gt;LARGE(CD1763:$CK1763,1),3.2,"")</f>
        <v/>
      </c>
      <c r="BQ1763">
        <f>IF(CD1763&gt;LARGE(CE1763:$CK1763,1),4,"")</f>
        <v>4</v>
      </c>
      <c r="BR1763" t="str">
        <f>IF(CE1763&gt;LARGE(CF1763:$CK1763,1),4.2,"")</f>
        <v/>
      </c>
      <c r="BS1763" t="str">
        <f>IF(CF1763&gt;LARGE(CG1763:$CK1763,1),5,"")</f>
        <v/>
      </c>
      <c r="BT1763" t="str">
        <f>IF(CG1763&gt;LARGE(CH1763:$CK1763,1),5.2,"")</f>
        <v/>
      </c>
      <c r="BU1763" t="str">
        <f>IF(CH1763&gt;LARGE(CI1763:$CK1763,1),6,"")</f>
        <v/>
      </c>
      <c r="BV1763" t="str">
        <f>IF(CI1763&gt;LARGE(CJ1763:$CK1763,1),6.2,"")</f>
        <v/>
      </c>
      <c r="BW1763" t="str">
        <f>IF(CJ1763&gt;LARGE(CK1763:$CK1763,1),7,"")</f>
        <v/>
      </c>
      <c r="BX1763" t="str">
        <f t="shared" si="458"/>
        <v/>
      </c>
      <c r="BY1763" s="36">
        <f t="shared" si="459"/>
        <v>0</v>
      </c>
      <c r="BZ1763" s="36">
        <f t="shared" si="460"/>
        <v>0</v>
      </c>
      <c r="CA1763">
        <f t="shared" si="461"/>
        <v>0</v>
      </c>
      <c r="CB1763" s="36">
        <f t="shared" si="462"/>
        <v>4</v>
      </c>
      <c r="CC1763">
        <f t="shared" si="463"/>
        <v>0</v>
      </c>
      <c r="CD1763" s="36">
        <f t="shared" si="464"/>
        <v>4</v>
      </c>
      <c r="CE1763">
        <f t="shared" si="465"/>
        <v>0</v>
      </c>
      <c r="CF1763" s="36">
        <f t="shared" si="466"/>
        <v>0</v>
      </c>
      <c r="CG1763">
        <f t="shared" si="467"/>
        <v>0</v>
      </c>
      <c r="CH1763" s="36">
        <f t="shared" si="468"/>
        <v>0</v>
      </c>
      <c r="CI1763">
        <f t="shared" si="469"/>
        <v>0</v>
      </c>
      <c r="CJ1763" s="36">
        <f t="shared" si="470"/>
        <v>0</v>
      </c>
      <c r="CK1763">
        <f t="shared" si="471"/>
        <v>0</v>
      </c>
      <c r="DG1763" s="70">
        <f t="shared" si="472"/>
        <v>8</v>
      </c>
      <c r="DH1763" t="str">
        <f t="shared" si="473"/>
        <v/>
      </c>
    </row>
    <row r="1764" spans="1:112" x14ac:dyDescent="0.25">
      <c r="A1764" s="40">
        <v>125231</v>
      </c>
      <c r="B1764" s="24" t="s">
        <v>2255</v>
      </c>
      <c r="C1764" s="24" t="s">
        <v>2256</v>
      </c>
      <c r="D1764" s="25" t="s">
        <v>2245</v>
      </c>
      <c r="E1764" s="26"/>
      <c r="F1764" s="27"/>
      <c r="G1764" s="27"/>
      <c r="H1764" s="27">
        <v>7</v>
      </c>
      <c r="I1764" s="27"/>
      <c r="J1764" s="27">
        <v>6</v>
      </c>
      <c r="K1764" s="27">
        <v>6</v>
      </c>
      <c r="L1764" s="27">
        <v>6</v>
      </c>
      <c r="M1764" s="27">
        <v>7</v>
      </c>
      <c r="N1764" s="26">
        <v>7</v>
      </c>
      <c r="O1764" s="27">
        <v>7</v>
      </c>
      <c r="P1764" s="27">
        <v>7</v>
      </c>
      <c r="Q1764" s="28"/>
      <c r="R1764" s="28"/>
      <c r="S1764" s="28"/>
      <c r="T1764" s="29">
        <v>7</v>
      </c>
      <c r="U1764" s="28"/>
      <c r="V1764" s="30">
        <v>1</v>
      </c>
      <c r="W1764" s="30" t="s">
        <v>113</v>
      </c>
      <c r="X1764" s="30">
        <v>3</v>
      </c>
      <c r="Y1764" s="30">
        <v>4</v>
      </c>
      <c r="Z1764" s="30" t="s">
        <v>113</v>
      </c>
      <c r="AA1764" s="30">
        <v>6</v>
      </c>
      <c r="AB1764" s="30">
        <v>7</v>
      </c>
      <c r="AC1764" s="30" t="s">
        <v>113</v>
      </c>
      <c r="AD1764" s="30" t="s">
        <v>113</v>
      </c>
      <c r="AE1764" s="30" t="s">
        <v>113</v>
      </c>
      <c r="AF1764" s="30" t="s">
        <v>113</v>
      </c>
      <c r="AG1764" s="30" t="s">
        <v>113</v>
      </c>
      <c r="AH1764" s="30" t="s">
        <v>113</v>
      </c>
      <c r="AI1764" s="30" t="s">
        <v>113</v>
      </c>
      <c r="AJ1764" s="30" t="s">
        <v>113</v>
      </c>
      <c r="AK1764" s="30" t="s">
        <v>113</v>
      </c>
      <c r="AL1764" s="30" t="s">
        <v>113</v>
      </c>
      <c r="AM1764" s="30">
        <v>0</v>
      </c>
      <c r="AN1764" s="30">
        <v>25</v>
      </c>
      <c r="AO1764" s="30">
        <v>0</v>
      </c>
      <c r="AP1764" s="30">
        <v>7</v>
      </c>
      <c r="AQ1764" s="31">
        <v>6</v>
      </c>
      <c r="AR1764" s="31">
        <v>6</v>
      </c>
      <c r="AS1764" s="31">
        <v>6</v>
      </c>
      <c r="AT1764" s="32">
        <v>0</v>
      </c>
      <c r="AU1764" s="32">
        <v>0</v>
      </c>
      <c r="AV1764" s="32">
        <v>0</v>
      </c>
      <c r="AW1764" s="32">
        <v>0</v>
      </c>
      <c r="AX1764" s="32">
        <v>0</v>
      </c>
      <c r="AY1764" s="32">
        <v>0</v>
      </c>
      <c r="AZ1764" s="32">
        <v>7</v>
      </c>
      <c r="BA1764" s="32">
        <v>0</v>
      </c>
      <c r="BB1764" s="32">
        <v>0</v>
      </c>
      <c r="BC1764" s="32">
        <v>0</v>
      </c>
      <c r="BD1764" s="33">
        <v>7.2</v>
      </c>
      <c r="BE1764" s="33">
        <v>7.2</v>
      </c>
      <c r="BF1764" s="33">
        <v>7.2</v>
      </c>
      <c r="BG1764" s="33">
        <v>7.2</v>
      </c>
      <c r="BH1764" s="33">
        <v>7.2</v>
      </c>
      <c r="BI1764" s="33">
        <v>7.2</v>
      </c>
      <c r="BJ1764" s="34" t="s">
        <v>113</v>
      </c>
      <c r="BK1764" s="35">
        <v>6</v>
      </c>
      <c r="BL1764" t="str">
        <f>IF(BY1764&gt;LARGE(BZ1764:$CK1764,1),1,"")</f>
        <v/>
      </c>
      <c r="BM1764" t="str">
        <f>IF(BZ1764&gt;LARGE(CA1764:$CK1764,1),2,"")</f>
        <v/>
      </c>
      <c r="BN1764" t="str">
        <f>IF(CA1764&gt;LARGE(CB1764:$CK1764,1),2.2,"")</f>
        <v/>
      </c>
      <c r="BO1764" t="str">
        <f>IF(CB1764&gt;LARGE(CC1764:$CK1764,1),3,"")</f>
        <v/>
      </c>
      <c r="BP1764" t="str">
        <f>IF(CC1764&gt;LARGE(CD1764:$CK1764,1),3.2,"")</f>
        <v/>
      </c>
      <c r="BQ1764" t="str">
        <f>IF(CD1764&gt;LARGE(CE1764:$CK1764,1),4,"")</f>
        <v/>
      </c>
      <c r="BR1764" t="str">
        <f>IF(CE1764&gt;LARGE(CF1764:$CK1764,1),4.2,"")</f>
        <v/>
      </c>
      <c r="BS1764" t="str">
        <f>IF(CF1764&gt;LARGE(CG1764:$CK1764,1),5,"")</f>
        <v/>
      </c>
      <c r="BT1764" t="str">
        <f>IF(CG1764&gt;LARGE(CH1764:$CK1764,1),5.2,"")</f>
        <v/>
      </c>
      <c r="BU1764" t="str">
        <f>IF(CH1764&gt;LARGE(CI1764:$CK1764,1),6,"")</f>
        <v/>
      </c>
      <c r="BV1764" t="str">
        <f>IF(CI1764&gt;LARGE(CJ1764:$CK1764,1),6.2,"")</f>
        <v/>
      </c>
      <c r="BW1764">
        <f>IF(CJ1764&gt;LARGE(CK1764:$CK1764,1),7,"")</f>
        <v>7</v>
      </c>
      <c r="BX1764" t="str">
        <f t="shared" si="458"/>
        <v/>
      </c>
      <c r="BY1764" s="36">
        <f t="shared" si="459"/>
        <v>0</v>
      </c>
      <c r="BZ1764" s="36">
        <f t="shared" si="460"/>
        <v>0</v>
      </c>
      <c r="CA1764">
        <f t="shared" si="461"/>
        <v>0</v>
      </c>
      <c r="CB1764" s="36">
        <f t="shared" si="462"/>
        <v>0</v>
      </c>
      <c r="CC1764">
        <f t="shared" si="463"/>
        <v>0</v>
      </c>
      <c r="CD1764" s="36">
        <f t="shared" si="464"/>
        <v>0</v>
      </c>
      <c r="CE1764">
        <f t="shared" si="465"/>
        <v>0</v>
      </c>
      <c r="CF1764" s="36">
        <f t="shared" si="466"/>
        <v>0</v>
      </c>
      <c r="CG1764">
        <f t="shared" si="467"/>
        <v>0</v>
      </c>
      <c r="CH1764" s="36">
        <f t="shared" si="468"/>
        <v>0</v>
      </c>
      <c r="CI1764">
        <f t="shared" si="469"/>
        <v>0</v>
      </c>
      <c r="CJ1764" s="36">
        <f t="shared" si="470"/>
        <v>1</v>
      </c>
      <c r="CK1764">
        <f t="shared" si="471"/>
        <v>0</v>
      </c>
      <c r="DG1764" s="70">
        <f t="shared" si="472"/>
        <v>1</v>
      </c>
      <c r="DH1764" t="str">
        <f t="shared" si="473"/>
        <v/>
      </c>
    </row>
    <row r="1765" spans="1:112" x14ac:dyDescent="0.25">
      <c r="A1765" s="41">
        <v>90374</v>
      </c>
      <c r="B1765" s="24" t="s">
        <v>2257</v>
      </c>
      <c r="C1765" s="24" t="s">
        <v>1452</v>
      </c>
      <c r="D1765" s="25" t="s">
        <v>2245</v>
      </c>
      <c r="E1765" s="26">
        <v>7</v>
      </c>
      <c r="F1765" s="27">
        <v>6</v>
      </c>
      <c r="G1765" s="27">
        <v>6</v>
      </c>
      <c r="H1765" s="27">
        <v>6</v>
      </c>
      <c r="I1765" s="27">
        <v>6</v>
      </c>
      <c r="J1765" s="27">
        <v>6</v>
      </c>
      <c r="K1765" s="27">
        <v>5</v>
      </c>
      <c r="L1765" s="27">
        <v>5</v>
      </c>
      <c r="M1765" s="27">
        <v>5</v>
      </c>
      <c r="N1765" s="26">
        <v>7</v>
      </c>
      <c r="O1765" s="27">
        <v>7</v>
      </c>
      <c r="P1765" s="27">
        <v>7</v>
      </c>
      <c r="Q1765" s="28"/>
      <c r="R1765" s="28"/>
      <c r="S1765" s="28"/>
      <c r="T1765" s="29">
        <v>7</v>
      </c>
      <c r="U1765" s="28"/>
      <c r="V1765" s="30">
        <v>1</v>
      </c>
      <c r="W1765" s="30" t="s">
        <v>113</v>
      </c>
      <c r="X1765" s="30">
        <v>3</v>
      </c>
      <c r="Y1765" s="30">
        <v>4</v>
      </c>
      <c r="Z1765" s="30" t="s">
        <v>113</v>
      </c>
      <c r="AA1765" s="30">
        <v>6</v>
      </c>
      <c r="AB1765" s="30">
        <v>7</v>
      </c>
      <c r="AC1765" s="30" t="s">
        <v>113</v>
      </c>
      <c r="AD1765" s="30" t="s">
        <v>113</v>
      </c>
      <c r="AE1765" s="30" t="s">
        <v>113</v>
      </c>
      <c r="AF1765" s="30" t="s">
        <v>113</v>
      </c>
      <c r="AG1765" s="30" t="s">
        <v>113</v>
      </c>
      <c r="AH1765" s="30" t="s">
        <v>113</v>
      </c>
      <c r="AI1765" s="30" t="s">
        <v>113</v>
      </c>
      <c r="AJ1765" s="30" t="s">
        <v>113</v>
      </c>
      <c r="AK1765" s="30" t="s">
        <v>113</v>
      </c>
      <c r="AL1765" s="30" t="s">
        <v>113</v>
      </c>
      <c r="AM1765" s="30">
        <v>0</v>
      </c>
      <c r="AN1765" s="30">
        <v>25</v>
      </c>
      <c r="AO1765" s="30">
        <v>0</v>
      </c>
      <c r="AP1765" s="30">
        <v>7</v>
      </c>
      <c r="AQ1765" s="31">
        <v>6</v>
      </c>
      <c r="AR1765" s="31">
        <v>6</v>
      </c>
      <c r="AS1765" s="31">
        <v>6</v>
      </c>
      <c r="AT1765" s="32">
        <v>7</v>
      </c>
      <c r="AU1765" s="32">
        <v>7</v>
      </c>
      <c r="AV1765" s="32">
        <v>0</v>
      </c>
      <c r="AW1765" s="32">
        <v>7</v>
      </c>
      <c r="AX1765" s="32">
        <v>0</v>
      </c>
      <c r="AY1765" s="32">
        <v>0</v>
      </c>
      <c r="AZ1765" s="32">
        <v>0</v>
      </c>
      <c r="BA1765" s="32">
        <v>0</v>
      </c>
      <c r="BB1765" s="32">
        <v>0</v>
      </c>
      <c r="BC1765" s="32">
        <v>0</v>
      </c>
      <c r="BD1765" s="33">
        <v>7.2</v>
      </c>
      <c r="BE1765" s="33">
        <v>7.2</v>
      </c>
      <c r="BF1765" s="33">
        <v>7.2</v>
      </c>
      <c r="BG1765" s="33">
        <v>7.2</v>
      </c>
      <c r="BH1765" s="33">
        <v>7.2</v>
      </c>
      <c r="BI1765" s="33">
        <v>7.2</v>
      </c>
      <c r="BJ1765" s="34" t="s">
        <v>113</v>
      </c>
      <c r="BK1765" s="35">
        <v>6</v>
      </c>
      <c r="BL1765" t="str">
        <f>IF(BY1765&gt;LARGE(BZ1765:$CK1765,1),1,"")</f>
        <v/>
      </c>
      <c r="BM1765" t="str">
        <f>IF(BZ1765&gt;LARGE(CA1765:$CK1765,1),2,"")</f>
        <v/>
      </c>
      <c r="BN1765" t="str">
        <f>IF(CA1765&gt;LARGE(CB1765:$CK1765,1),2.2,"")</f>
        <v/>
      </c>
      <c r="BO1765" t="str">
        <f>IF(CB1765&gt;LARGE(CC1765:$CK1765,1),3,"")</f>
        <v/>
      </c>
      <c r="BP1765" t="str">
        <f>IF(CC1765&gt;LARGE(CD1765:$CK1765,1),3.2,"")</f>
        <v/>
      </c>
      <c r="BQ1765" t="str">
        <f>IF(CD1765&gt;LARGE(CE1765:$CK1765,1),4,"")</f>
        <v/>
      </c>
      <c r="BR1765" t="str">
        <f>IF(CE1765&gt;LARGE(CF1765:$CK1765,1),4.2,"")</f>
        <v/>
      </c>
      <c r="BS1765" t="str">
        <f>IF(CF1765&gt;LARGE(CG1765:$CK1765,1),5,"")</f>
        <v/>
      </c>
      <c r="BT1765" t="str">
        <f>IF(CG1765&gt;LARGE(CH1765:$CK1765,1),5.2,"")</f>
        <v/>
      </c>
      <c r="BU1765" t="str">
        <f>IF(CH1765&gt;LARGE(CI1765:$CK1765,1),6,"")</f>
        <v/>
      </c>
      <c r="BV1765" t="str">
        <f>IF(CI1765&gt;LARGE(CJ1765:$CK1765,1),6.2,"")</f>
        <v/>
      </c>
      <c r="BW1765">
        <f>IF(CJ1765&gt;LARGE(CK1765:$CK1765,1),7,"")</f>
        <v>7</v>
      </c>
      <c r="BX1765" t="str">
        <f t="shared" si="458"/>
        <v/>
      </c>
      <c r="BY1765" s="36">
        <f t="shared" si="459"/>
        <v>0</v>
      </c>
      <c r="BZ1765" s="36">
        <f t="shared" si="460"/>
        <v>0</v>
      </c>
      <c r="CA1765">
        <f t="shared" si="461"/>
        <v>0</v>
      </c>
      <c r="CB1765" s="36">
        <f t="shared" si="462"/>
        <v>0</v>
      </c>
      <c r="CC1765">
        <f t="shared" si="463"/>
        <v>0</v>
      </c>
      <c r="CD1765" s="36">
        <f t="shared" si="464"/>
        <v>0</v>
      </c>
      <c r="CE1765">
        <f t="shared" si="465"/>
        <v>0</v>
      </c>
      <c r="CF1765" s="36">
        <f t="shared" si="466"/>
        <v>0</v>
      </c>
      <c r="CG1765">
        <f t="shared" si="467"/>
        <v>0</v>
      </c>
      <c r="CH1765" s="36">
        <f t="shared" si="468"/>
        <v>0</v>
      </c>
      <c r="CI1765">
        <f t="shared" si="469"/>
        <v>0</v>
      </c>
      <c r="CJ1765" s="36">
        <f t="shared" si="470"/>
        <v>3</v>
      </c>
      <c r="CK1765">
        <f t="shared" si="471"/>
        <v>0</v>
      </c>
      <c r="DG1765" s="70">
        <f t="shared" si="472"/>
        <v>3</v>
      </c>
      <c r="DH1765" t="str">
        <f t="shared" si="473"/>
        <v/>
      </c>
    </row>
    <row r="1766" spans="1:112" x14ac:dyDescent="0.25">
      <c r="A1766" s="40">
        <v>124253</v>
      </c>
      <c r="B1766" s="24" t="s">
        <v>2258</v>
      </c>
      <c r="C1766" s="24" t="s">
        <v>253</v>
      </c>
      <c r="D1766" s="25" t="s">
        <v>2245</v>
      </c>
      <c r="E1766" s="25"/>
      <c r="F1766" s="24"/>
      <c r="G1766" s="24"/>
      <c r="H1766" s="24"/>
      <c r="I1766" s="24"/>
      <c r="J1766" s="24"/>
      <c r="K1766" s="24"/>
      <c r="L1766" s="24"/>
      <c r="M1766" s="24"/>
      <c r="N1766" s="25"/>
      <c r="O1766" s="24">
        <v>2</v>
      </c>
      <c r="P1766" s="27">
        <v>3</v>
      </c>
      <c r="Q1766" s="28"/>
      <c r="R1766" s="28"/>
      <c r="S1766" s="28"/>
      <c r="T1766" s="29"/>
      <c r="U1766" s="28"/>
      <c r="V1766" s="30">
        <v>1</v>
      </c>
      <c r="W1766" s="30" t="s">
        <v>113</v>
      </c>
      <c r="X1766" s="30">
        <v>3</v>
      </c>
      <c r="Y1766" s="30">
        <v>4</v>
      </c>
      <c r="Z1766" s="30" t="s">
        <v>113</v>
      </c>
      <c r="AA1766" s="30">
        <v>6</v>
      </c>
      <c r="AB1766" s="30">
        <v>7</v>
      </c>
      <c r="AC1766" s="59" t="s">
        <v>113</v>
      </c>
      <c r="AD1766" s="59" t="s">
        <v>113</v>
      </c>
      <c r="AE1766" s="59" t="s">
        <v>113</v>
      </c>
      <c r="AF1766" s="59" t="s">
        <v>113</v>
      </c>
      <c r="AG1766" s="59" t="s">
        <v>113</v>
      </c>
      <c r="AH1766" s="59" t="s">
        <v>113</v>
      </c>
      <c r="AI1766" s="30" t="s">
        <v>113</v>
      </c>
      <c r="AJ1766" s="30" t="s">
        <v>113</v>
      </c>
      <c r="AK1766" s="30" t="s">
        <v>113</v>
      </c>
      <c r="AL1766" s="30" t="s">
        <v>113</v>
      </c>
      <c r="AM1766" s="30">
        <v>0</v>
      </c>
      <c r="AN1766" s="59">
        <v>25</v>
      </c>
      <c r="AO1766" s="30">
        <v>3</v>
      </c>
      <c r="AP1766" s="59">
        <v>4</v>
      </c>
      <c r="AQ1766" s="31">
        <v>3</v>
      </c>
      <c r="AR1766" s="31">
        <v>1</v>
      </c>
      <c r="AS1766" s="31">
        <v>1</v>
      </c>
      <c r="AT1766" s="32">
        <v>3</v>
      </c>
      <c r="AU1766" s="32">
        <v>3</v>
      </c>
      <c r="AV1766" s="32">
        <v>1</v>
      </c>
      <c r="AW1766" s="32">
        <v>1</v>
      </c>
      <c r="AX1766" s="32">
        <v>1</v>
      </c>
      <c r="AY1766" s="32">
        <v>1</v>
      </c>
      <c r="AZ1766" s="32">
        <v>1</v>
      </c>
      <c r="BA1766" s="32">
        <v>1</v>
      </c>
      <c r="BB1766" s="32">
        <v>1</v>
      </c>
      <c r="BC1766" s="32">
        <v>1</v>
      </c>
      <c r="BD1766" s="33">
        <v>7.2</v>
      </c>
      <c r="BE1766" s="33">
        <v>7.2</v>
      </c>
      <c r="BF1766" s="33">
        <v>7.2</v>
      </c>
      <c r="BG1766" s="33">
        <v>1</v>
      </c>
      <c r="BH1766" s="33">
        <v>1</v>
      </c>
      <c r="BI1766" s="33">
        <v>1</v>
      </c>
      <c r="BJ1766" s="34">
        <v>1</v>
      </c>
      <c r="BK1766" s="35">
        <v>1</v>
      </c>
      <c r="BL1766">
        <f>IF(BY1766&gt;LARGE(BZ1766:$CK1766,1),1,"")</f>
        <v>1</v>
      </c>
      <c r="BM1766" t="str">
        <f>IF(BZ1766&gt;LARGE(CA1766:$CK1766,1),2,"")</f>
        <v/>
      </c>
      <c r="BN1766" t="str">
        <f>IF(CA1766&gt;LARGE(CB1766:$CK1766,1),2.2,"")</f>
        <v/>
      </c>
      <c r="BO1766">
        <f>IF(CB1766&gt;LARGE(CC1766:$CK1766,1),3,"")</f>
        <v>3</v>
      </c>
      <c r="BP1766" t="str">
        <f>IF(CC1766&gt;LARGE(CD1766:$CK1766,1),3.2,"")</f>
        <v/>
      </c>
      <c r="BQ1766" t="str">
        <f>IF(CD1766&gt;LARGE(CE1766:$CK1766,1),4,"")</f>
        <v/>
      </c>
      <c r="BR1766" t="str">
        <f>IF(CE1766&gt;LARGE(CF1766:$CK1766,1),4.2,"")</f>
        <v/>
      </c>
      <c r="BS1766" t="str">
        <f>IF(CF1766&gt;LARGE(CG1766:$CK1766,1),5,"")</f>
        <v/>
      </c>
      <c r="BT1766" t="str">
        <f>IF(CG1766&gt;LARGE(CH1766:$CK1766,1),5.2,"")</f>
        <v/>
      </c>
      <c r="BU1766" t="str">
        <f>IF(CH1766&gt;LARGE(CI1766:$CK1766,1),6,"")</f>
        <v/>
      </c>
      <c r="BV1766" t="str">
        <f>IF(CI1766&gt;LARGE(CJ1766:$CK1766,1),6.2,"")</f>
        <v/>
      </c>
      <c r="BW1766" t="str">
        <f>IF(CJ1766&gt;LARGE(CK1766:$CK1766,1),7,"")</f>
        <v/>
      </c>
      <c r="BX1766" t="str">
        <f t="shared" si="458"/>
        <v/>
      </c>
      <c r="BY1766" s="36">
        <f t="shared" si="459"/>
        <v>8</v>
      </c>
      <c r="BZ1766" s="36">
        <f t="shared" si="460"/>
        <v>0</v>
      </c>
      <c r="CA1766">
        <f t="shared" si="461"/>
        <v>0</v>
      </c>
      <c r="CB1766" s="36">
        <f t="shared" si="462"/>
        <v>2</v>
      </c>
      <c r="CC1766">
        <f t="shared" si="463"/>
        <v>0</v>
      </c>
      <c r="CD1766" s="36">
        <f t="shared" si="464"/>
        <v>0</v>
      </c>
      <c r="CE1766">
        <f t="shared" si="465"/>
        <v>0</v>
      </c>
      <c r="CF1766" s="36">
        <f t="shared" si="466"/>
        <v>0</v>
      </c>
      <c r="CG1766">
        <f t="shared" si="467"/>
        <v>0</v>
      </c>
      <c r="CH1766" s="36">
        <f t="shared" si="468"/>
        <v>0</v>
      </c>
      <c r="CI1766">
        <f t="shared" si="469"/>
        <v>0</v>
      </c>
      <c r="CJ1766" s="36">
        <f t="shared" si="470"/>
        <v>0</v>
      </c>
      <c r="CK1766">
        <f t="shared" si="471"/>
        <v>0</v>
      </c>
      <c r="DG1766" s="70">
        <f t="shared" si="472"/>
        <v>10</v>
      </c>
      <c r="DH1766" t="str">
        <f t="shared" si="473"/>
        <v/>
      </c>
    </row>
    <row r="1767" spans="1:112" x14ac:dyDescent="0.25">
      <c r="A1767" s="23">
        <v>111605</v>
      </c>
      <c r="B1767" s="24" t="s">
        <v>803</v>
      </c>
      <c r="C1767" s="24" t="s">
        <v>565</v>
      </c>
      <c r="D1767" s="25" t="s">
        <v>2245</v>
      </c>
      <c r="E1767" s="26">
        <v>6</v>
      </c>
      <c r="F1767" s="27">
        <v>6</v>
      </c>
      <c r="G1767" s="27">
        <v>5</v>
      </c>
      <c r="H1767" s="27">
        <v>4</v>
      </c>
      <c r="I1767" s="27">
        <v>5</v>
      </c>
      <c r="J1767" s="27">
        <v>3</v>
      </c>
      <c r="K1767" s="27">
        <v>3</v>
      </c>
      <c r="L1767" s="27">
        <v>4</v>
      </c>
      <c r="M1767" s="27">
        <v>3</v>
      </c>
      <c r="N1767" s="26">
        <v>5</v>
      </c>
      <c r="O1767" s="27">
        <v>5</v>
      </c>
      <c r="P1767" s="27">
        <v>5</v>
      </c>
      <c r="Q1767" s="28"/>
      <c r="R1767" s="28"/>
      <c r="S1767" s="28"/>
      <c r="T1767" s="29"/>
      <c r="U1767" s="28"/>
      <c r="V1767" s="30">
        <v>1</v>
      </c>
      <c r="W1767" s="30" t="s">
        <v>113</v>
      </c>
      <c r="X1767" s="30">
        <v>3</v>
      </c>
      <c r="Y1767" s="30">
        <v>4</v>
      </c>
      <c r="Z1767" s="30" t="s">
        <v>113</v>
      </c>
      <c r="AA1767" s="30">
        <v>6</v>
      </c>
      <c r="AB1767" s="30">
        <v>7</v>
      </c>
      <c r="AC1767" s="30" t="s">
        <v>113</v>
      </c>
      <c r="AD1767" s="30" t="s">
        <v>113</v>
      </c>
      <c r="AE1767" s="30" t="s">
        <v>113</v>
      </c>
      <c r="AF1767" s="30" t="s">
        <v>113</v>
      </c>
      <c r="AG1767" s="30" t="s">
        <v>113</v>
      </c>
      <c r="AH1767" s="30" t="s">
        <v>113</v>
      </c>
      <c r="AI1767" s="30" t="s">
        <v>113</v>
      </c>
      <c r="AJ1767" s="30" t="s">
        <v>113</v>
      </c>
      <c r="AK1767" s="30" t="s">
        <v>113</v>
      </c>
      <c r="AL1767" s="30" t="s">
        <v>113</v>
      </c>
      <c r="AM1767" s="30">
        <v>0</v>
      </c>
      <c r="AN1767" s="30">
        <v>25</v>
      </c>
      <c r="AO1767" s="30">
        <v>1</v>
      </c>
      <c r="AP1767" s="30">
        <v>6</v>
      </c>
      <c r="AQ1767" s="31">
        <v>5</v>
      </c>
      <c r="AR1767" s="31">
        <v>4</v>
      </c>
      <c r="AS1767" s="31">
        <v>4</v>
      </c>
      <c r="AT1767" s="32">
        <v>4</v>
      </c>
      <c r="AU1767" s="32">
        <v>4</v>
      </c>
      <c r="AV1767" s="32">
        <v>0</v>
      </c>
      <c r="AW1767" s="32">
        <v>4</v>
      </c>
      <c r="AX1767" s="32">
        <v>4</v>
      </c>
      <c r="AY1767" s="32">
        <v>4</v>
      </c>
      <c r="AZ1767" s="32">
        <v>4</v>
      </c>
      <c r="BA1767" s="32">
        <v>4</v>
      </c>
      <c r="BB1767" s="32">
        <v>4</v>
      </c>
      <c r="BC1767" s="32">
        <v>4</v>
      </c>
      <c r="BD1767" s="33">
        <v>7.2</v>
      </c>
      <c r="BE1767" s="33">
        <v>7.2</v>
      </c>
      <c r="BF1767" s="33">
        <v>4</v>
      </c>
      <c r="BG1767" s="33">
        <v>4</v>
      </c>
      <c r="BH1767" s="33">
        <v>4</v>
      </c>
      <c r="BI1767" s="33">
        <v>4</v>
      </c>
      <c r="BJ1767" s="34">
        <v>4</v>
      </c>
      <c r="BK1767" s="35">
        <v>4</v>
      </c>
      <c r="BL1767" t="str">
        <f>IF(BY1767&gt;LARGE(BZ1767:$CK1767,1),1,"")</f>
        <v/>
      </c>
      <c r="BM1767" t="str">
        <f>IF(BZ1767&gt;LARGE(CA1767:$CK1767,1),2,"")</f>
        <v/>
      </c>
      <c r="BN1767" t="str">
        <f>IF(CA1767&gt;LARGE(CB1767:$CK1767,1),2.2,"")</f>
        <v/>
      </c>
      <c r="BO1767" t="str">
        <f>IF(CB1767&gt;LARGE(CC1767:$CK1767,1),3,"")</f>
        <v/>
      </c>
      <c r="BP1767" t="str">
        <f>IF(CC1767&gt;LARGE(CD1767:$CK1767,1),3.2,"")</f>
        <v/>
      </c>
      <c r="BQ1767">
        <f>IF(CD1767&gt;LARGE(CE1767:$CK1767,1),4,"")</f>
        <v>4</v>
      </c>
      <c r="BR1767" t="str">
        <f>IF(CE1767&gt;LARGE(CF1767:$CK1767,1),4.2,"")</f>
        <v/>
      </c>
      <c r="BS1767" t="str">
        <f>IF(CF1767&gt;LARGE(CG1767:$CK1767,1),5,"")</f>
        <v/>
      </c>
      <c r="BT1767" t="str">
        <f>IF(CG1767&gt;LARGE(CH1767:$CK1767,1),5.2,"")</f>
        <v/>
      </c>
      <c r="BU1767" t="str">
        <f>IF(CH1767&gt;LARGE(CI1767:$CK1767,1),6,"")</f>
        <v/>
      </c>
      <c r="BV1767" t="str">
        <f>IF(CI1767&gt;LARGE(CJ1767:$CK1767,1),6.2,"")</f>
        <v/>
      </c>
      <c r="BW1767" t="str">
        <f>IF(CJ1767&gt;LARGE(CK1767:$CK1767,1),7,"")</f>
        <v/>
      </c>
      <c r="BX1767" t="str">
        <f t="shared" si="458"/>
        <v/>
      </c>
      <c r="BY1767" s="36">
        <f t="shared" si="459"/>
        <v>0</v>
      </c>
      <c r="BZ1767" s="36">
        <f t="shared" si="460"/>
        <v>0</v>
      </c>
      <c r="CA1767">
        <f t="shared" si="461"/>
        <v>0</v>
      </c>
      <c r="CB1767" s="36">
        <f t="shared" si="462"/>
        <v>0</v>
      </c>
      <c r="CC1767">
        <f t="shared" si="463"/>
        <v>0</v>
      </c>
      <c r="CD1767" s="36">
        <f t="shared" si="464"/>
        <v>9</v>
      </c>
      <c r="CE1767">
        <f t="shared" si="465"/>
        <v>0</v>
      </c>
      <c r="CF1767" s="36">
        <f t="shared" si="466"/>
        <v>0</v>
      </c>
      <c r="CG1767">
        <f t="shared" si="467"/>
        <v>0</v>
      </c>
      <c r="CH1767" s="36">
        <f t="shared" si="468"/>
        <v>0</v>
      </c>
      <c r="CI1767">
        <f t="shared" si="469"/>
        <v>0</v>
      </c>
      <c r="CJ1767" s="36">
        <f t="shared" si="470"/>
        <v>0</v>
      </c>
      <c r="CK1767">
        <f t="shared" si="471"/>
        <v>0</v>
      </c>
      <c r="DG1767" s="70">
        <f t="shared" si="472"/>
        <v>9</v>
      </c>
      <c r="DH1767" t="str">
        <f t="shared" si="473"/>
        <v/>
      </c>
    </row>
    <row r="1768" spans="1:112" x14ac:dyDescent="0.25">
      <c r="A1768" s="23">
        <v>132159</v>
      </c>
      <c r="B1768" s="24" t="s">
        <v>803</v>
      </c>
      <c r="C1768" s="24" t="s">
        <v>2259</v>
      </c>
      <c r="D1768" s="25" t="s">
        <v>2245</v>
      </c>
      <c r="E1768" s="26"/>
      <c r="F1768" s="27"/>
      <c r="G1768" s="27"/>
      <c r="H1768" s="27"/>
      <c r="I1768" s="27"/>
      <c r="J1768" s="27"/>
      <c r="K1768" s="27"/>
      <c r="L1768" s="27"/>
      <c r="M1768" s="27"/>
      <c r="N1768" s="26"/>
      <c r="O1768" s="27"/>
      <c r="P1768" s="27" t="s">
        <v>113</v>
      </c>
      <c r="Q1768" s="28"/>
      <c r="R1768" s="28"/>
      <c r="S1768" s="28"/>
      <c r="T1768" s="29"/>
      <c r="U1768" s="28"/>
      <c r="V1768" s="30">
        <v>1</v>
      </c>
      <c r="W1768" s="30" t="s">
        <v>113</v>
      </c>
      <c r="X1768" s="30">
        <v>3</v>
      </c>
      <c r="Y1768" s="30">
        <v>4</v>
      </c>
      <c r="Z1768" s="30" t="s">
        <v>113</v>
      </c>
      <c r="AA1768" s="30">
        <v>6</v>
      </c>
      <c r="AB1768" s="30">
        <v>7</v>
      </c>
      <c r="AC1768" s="30" t="s">
        <v>113</v>
      </c>
      <c r="AD1768" s="30" t="s">
        <v>113</v>
      </c>
      <c r="AE1768" s="30" t="s">
        <v>113</v>
      </c>
      <c r="AF1768" s="30" t="s">
        <v>113</v>
      </c>
      <c r="AG1768" s="30" t="s">
        <v>113</v>
      </c>
      <c r="AH1768" s="30" t="s">
        <v>113</v>
      </c>
      <c r="AI1768" s="30" t="s">
        <v>113</v>
      </c>
      <c r="AJ1768" s="30" t="s">
        <v>113</v>
      </c>
      <c r="AK1768" s="30" t="s">
        <v>113</v>
      </c>
      <c r="AL1768" s="30" t="s">
        <v>113</v>
      </c>
      <c r="AM1768" s="30">
        <v>0</v>
      </c>
      <c r="AN1768" s="30">
        <v>25</v>
      </c>
      <c r="AO1768" s="30">
        <v>0</v>
      </c>
      <c r="AP1768" s="30">
        <v>7</v>
      </c>
      <c r="AQ1768" s="31" t="s">
        <v>113</v>
      </c>
      <c r="AR1768" s="31">
        <v>7</v>
      </c>
      <c r="AS1768" s="31">
        <v>7</v>
      </c>
      <c r="AT1768" s="32">
        <v>0</v>
      </c>
      <c r="AU1768" s="32">
        <v>0</v>
      </c>
      <c r="AV1768" s="32">
        <v>0</v>
      </c>
      <c r="AW1768" s="32">
        <v>7</v>
      </c>
      <c r="AX1768" s="32">
        <v>7</v>
      </c>
      <c r="AY1768" s="32">
        <v>7</v>
      </c>
      <c r="AZ1768" s="32">
        <v>7</v>
      </c>
      <c r="BA1768" s="32">
        <v>0</v>
      </c>
      <c r="BB1768" s="32">
        <v>7</v>
      </c>
      <c r="BC1768" s="32">
        <v>7</v>
      </c>
      <c r="BD1768" s="33">
        <v>7.2</v>
      </c>
      <c r="BE1768" s="33">
        <v>7.2</v>
      </c>
      <c r="BF1768" s="33">
        <v>7.2</v>
      </c>
      <c r="BG1768" s="33">
        <v>7</v>
      </c>
      <c r="BH1768" s="33">
        <v>7</v>
      </c>
      <c r="BI1768" s="33">
        <v>7</v>
      </c>
      <c r="BJ1768" s="34">
        <v>7</v>
      </c>
      <c r="BK1768" s="35">
        <v>7</v>
      </c>
      <c r="BL1768" t="str">
        <f>IF(BY1768&gt;LARGE(BZ1768:$CK1768,1),1,"")</f>
        <v/>
      </c>
      <c r="BM1768" t="str">
        <f>IF(BZ1768&gt;LARGE(CA1768:$CK1768,1),2,"")</f>
        <v/>
      </c>
      <c r="BN1768" t="str">
        <f>IF(CA1768&gt;LARGE(CB1768:$CK1768,1),2.2,"")</f>
        <v/>
      </c>
      <c r="BO1768" t="str">
        <f>IF(CB1768&gt;LARGE(CC1768:$CK1768,1),3,"")</f>
        <v/>
      </c>
      <c r="BP1768" t="str">
        <f>IF(CC1768&gt;LARGE(CD1768:$CK1768,1),3.2,"")</f>
        <v/>
      </c>
      <c r="BQ1768" t="str">
        <f>IF(CD1768&gt;LARGE(CE1768:$CK1768,1),4,"")</f>
        <v/>
      </c>
      <c r="BR1768" t="str">
        <f>IF(CE1768&gt;LARGE(CF1768:$CK1768,1),4.2,"")</f>
        <v/>
      </c>
      <c r="BS1768" t="str">
        <f>IF(CF1768&gt;LARGE(CG1768:$CK1768,1),5,"")</f>
        <v/>
      </c>
      <c r="BT1768" t="str">
        <f>IF(CG1768&gt;LARGE(CH1768:$CK1768,1),5.2,"")</f>
        <v/>
      </c>
      <c r="BU1768" t="str">
        <f>IF(CH1768&gt;LARGE(CI1768:$CK1768,1),6,"")</f>
        <v/>
      </c>
      <c r="BV1768" t="str">
        <f>IF(CI1768&gt;LARGE(CJ1768:$CK1768,1),6.2,"")</f>
        <v/>
      </c>
      <c r="BW1768">
        <f>IF(CJ1768&gt;LARGE(CK1768:$CK1768,1),7,"")</f>
        <v>7</v>
      </c>
      <c r="BX1768" t="str">
        <f t="shared" si="458"/>
        <v/>
      </c>
      <c r="BY1768" s="36">
        <f t="shared" si="459"/>
        <v>0</v>
      </c>
      <c r="BZ1768" s="36">
        <f t="shared" si="460"/>
        <v>0</v>
      </c>
      <c r="CA1768">
        <f t="shared" si="461"/>
        <v>0</v>
      </c>
      <c r="CB1768" s="36">
        <f t="shared" si="462"/>
        <v>0</v>
      </c>
      <c r="CC1768">
        <f t="shared" si="463"/>
        <v>0</v>
      </c>
      <c r="CD1768" s="36">
        <f t="shared" si="464"/>
        <v>0</v>
      </c>
      <c r="CE1768">
        <f t="shared" si="465"/>
        <v>0</v>
      </c>
      <c r="CF1768" s="36">
        <f t="shared" si="466"/>
        <v>0</v>
      </c>
      <c r="CG1768">
        <f t="shared" si="467"/>
        <v>0</v>
      </c>
      <c r="CH1768" s="36">
        <f t="shared" si="468"/>
        <v>0</v>
      </c>
      <c r="CI1768">
        <f t="shared" si="469"/>
        <v>0</v>
      </c>
      <c r="CJ1768" s="36">
        <f t="shared" si="470"/>
        <v>6</v>
      </c>
      <c r="CK1768">
        <f t="shared" si="471"/>
        <v>0</v>
      </c>
      <c r="DG1768" s="70">
        <f t="shared" si="472"/>
        <v>6</v>
      </c>
      <c r="DH1768" t="str">
        <f t="shared" si="473"/>
        <v/>
      </c>
    </row>
    <row r="1769" spans="1:112" x14ac:dyDescent="0.25">
      <c r="A1769" s="23">
        <v>152629</v>
      </c>
      <c r="B1769" s="24" t="s">
        <v>2260</v>
      </c>
      <c r="C1769" s="24" t="s">
        <v>585</v>
      </c>
      <c r="D1769" s="25" t="s">
        <v>2245</v>
      </c>
      <c r="E1769" s="26"/>
      <c r="F1769" s="27"/>
      <c r="G1769" s="27"/>
      <c r="H1769" s="27"/>
      <c r="I1769" s="27"/>
      <c r="J1769" s="27"/>
      <c r="K1769" s="27"/>
      <c r="L1769" s="27"/>
      <c r="M1769" s="27"/>
      <c r="N1769" s="26"/>
      <c r="O1769" s="27"/>
      <c r="P1769" s="27"/>
      <c r="Q1769" s="28"/>
      <c r="R1769" s="28"/>
      <c r="S1769" s="28"/>
      <c r="T1769" s="29"/>
      <c r="U1769" s="28"/>
      <c r="V1769" s="30">
        <v>1</v>
      </c>
      <c r="W1769" s="30" t="s">
        <v>113</v>
      </c>
      <c r="X1769" s="30">
        <v>3</v>
      </c>
      <c r="Y1769" s="30">
        <v>4</v>
      </c>
      <c r="Z1769" s="30" t="s">
        <v>113</v>
      </c>
      <c r="AA1769" s="30">
        <v>6</v>
      </c>
      <c r="AB1769" s="30">
        <v>7</v>
      </c>
      <c r="AC1769" s="30" t="s">
        <v>113</v>
      </c>
      <c r="AD1769" s="30" t="s">
        <v>113</v>
      </c>
      <c r="AE1769" s="30" t="s">
        <v>113</v>
      </c>
      <c r="AF1769" s="30" t="s">
        <v>113</v>
      </c>
      <c r="AG1769" s="30" t="s">
        <v>113</v>
      </c>
      <c r="AH1769" s="30" t="s">
        <v>113</v>
      </c>
      <c r="AI1769" s="30" t="s">
        <v>113</v>
      </c>
      <c r="AJ1769" s="30" t="s">
        <v>113</v>
      </c>
      <c r="AK1769" s="30" t="s">
        <v>113</v>
      </c>
      <c r="AL1769" s="30" t="s">
        <v>113</v>
      </c>
      <c r="AM1769" s="30">
        <v>0</v>
      </c>
      <c r="AN1769" s="30">
        <v>25</v>
      </c>
      <c r="AO1769" s="30">
        <v>0</v>
      </c>
      <c r="AP1769" s="30">
        <v>7</v>
      </c>
      <c r="AQ1769" s="31" t="s">
        <v>113</v>
      </c>
      <c r="AR1769" s="31" t="s">
        <v>113</v>
      </c>
      <c r="AS1769" s="31" t="s">
        <v>113</v>
      </c>
      <c r="AT1769" s="32">
        <v>0</v>
      </c>
      <c r="AU1769" s="32">
        <v>0</v>
      </c>
      <c r="AV1769" s="32">
        <v>0</v>
      </c>
      <c r="AW1769" s="32">
        <v>7</v>
      </c>
      <c r="AX1769" s="32">
        <v>0</v>
      </c>
      <c r="AY1769" s="32">
        <v>0</v>
      </c>
      <c r="AZ1769" s="32">
        <v>0</v>
      </c>
      <c r="BA1769" s="32">
        <v>0</v>
      </c>
      <c r="BB1769" s="32">
        <v>0</v>
      </c>
      <c r="BC1769" s="32">
        <v>0</v>
      </c>
      <c r="BD1769" s="33">
        <v>7.2</v>
      </c>
      <c r="BE1769" s="33">
        <v>7.2</v>
      </c>
      <c r="BF1769" s="33">
        <v>7.2</v>
      </c>
      <c r="BG1769" s="33">
        <v>7.2</v>
      </c>
      <c r="BH1769" s="33">
        <v>7.2</v>
      </c>
      <c r="BI1769" s="33">
        <v>7.2</v>
      </c>
      <c r="BJ1769" s="34" t="s">
        <v>113</v>
      </c>
      <c r="BK1769" s="35" t="s">
        <v>113</v>
      </c>
      <c r="BL1769" t="str">
        <f>IF(BY1769&gt;LARGE(BZ1769:$CK1769,1),1,"")</f>
        <v/>
      </c>
      <c r="BM1769" t="str">
        <f>IF(BZ1769&gt;LARGE(CA1769:$CK1769,1),2,"")</f>
        <v/>
      </c>
      <c r="BN1769" t="str">
        <f>IF(CA1769&gt;LARGE(CB1769:$CK1769,1),2.2,"")</f>
        <v/>
      </c>
      <c r="BO1769" t="str">
        <f>IF(CB1769&gt;LARGE(CC1769:$CK1769,1),3,"")</f>
        <v/>
      </c>
      <c r="BP1769" t="str">
        <f>IF(CC1769&gt;LARGE(CD1769:$CK1769,1),3.2,"")</f>
        <v/>
      </c>
      <c r="BQ1769" t="str">
        <f>IF(CD1769&gt;LARGE(CE1769:$CK1769,1),4,"")</f>
        <v/>
      </c>
      <c r="BR1769" t="str">
        <f>IF(CE1769&gt;LARGE(CF1769:$CK1769,1),4.2,"")</f>
        <v/>
      </c>
      <c r="BS1769" t="str">
        <f>IF(CF1769&gt;LARGE(CG1769:$CK1769,1),5,"")</f>
        <v/>
      </c>
      <c r="BT1769" t="str">
        <f>IF(CG1769&gt;LARGE(CH1769:$CK1769,1),5.2,"")</f>
        <v/>
      </c>
      <c r="BU1769" t="str">
        <f>IF(CH1769&gt;LARGE(CI1769:$CK1769,1),6,"")</f>
        <v/>
      </c>
      <c r="BV1769" t="str">
        <f>IF(CI1769&gt;LARGE(CJ1769:$CK1769,1),6.2,"")</f>
        <v/>
      </c>
      <c r="BW1769">
        <f>IF(CJ1769&gt;LARGE(CK1769:$CK1769,1),7,"")</f>
        <v>7</v>
      </c>
      <c r="BX1769" t="str">
        <f t="shared" si="458"/>
        <v/>
      </c>
      <c r="BY1769" s="36">
        <f t="shared" si="459"/>
        <v>0</v>
      </c>
      <c r="BZ1769" s="36">
        <f t="shared" si="460"/>
        <v>0</v>
      </c>
      <c r="CA1769">
        <f t="shared" si="461"/>
        <v>0</v>
      </c>
      <c r="CB1769" s="36">
        <f t="shared" si="462"/>
        <v>0</v>
      </c>
      <c r="CC1769">
        <f t="shared" si="463"/>
        <v>0</v>
      </c>
      <c r="CD1769" s="36">
        <f t="shared" si="464"/>
        <v>0</v>
      </c>
      <c r="CE1769">
        <f t="shared" si="465"/>
        <v>0</v>
      </c>
      <c r="CF1769" s="36">
        <f t="shared" si="466"/>
        <v>0</v>
      </c>
      <c r="CG1769">
        <f t="shared" si="467"/>
        <v>0</v>
      </c>
      <c r="CH1769" s="36">
        <f t="shared" si="468"/>
        <v>0</v>
      </c>
      <c r="CI1769">
        <f t="shared" si="469"/>
        <v>0</v>
      </c>
      <c r="CJ1769" s="36">
        <f t="shared" si="470"/>
        <v>1</v>
      </c>
      <c r="CK1769">
        <f t="shared" si="471"/>
        <v>0</v>
      </c>
      <c r="DG1769" s="70">
        <f t="shared" si="472"/>
        <v>1</v>
      </c>
      <c r="DH1769" t="str">
        <f t="shared" si="473"/>
        <v/>
      </c>
    </row>
    <row r="1770" spans="1:112" x14ac:dyDescent="0.25">
      <c r="A1770" s="23">
        <v>150012</v>
      </c>
      <c r="B1770" s="24" t="s">
        <v>1845</v>
      </c>
      <c r="C1770" s="24" t="s">
        <v>677</v>
      </c>
      <c r="D1770" s="25" t="s">
        <v>2245</v>
      </c>
      <c r="E1770" s="26"/>
      <c r="F1770" s="27"/>
      <c r="G1770" s="27"/>
      <c r="H1770" s="27"/>
      <c r="I1770" s="27"/>
      <c r="J1770" s="27"/>
      <c r="K1770" s="27"/>
      <c r="L1770" s="27"/>
      <c r="M1770" s="27"/>
      <c r="N1770" s="26"/>
      <c r="O1770" s="27">
        <v>6</v>
      </c>
      <c r="P1770" s="27">
        <v>6</v>
      </c>
      <c r="Q1770" s="28"/>
      <c r="R1770" s="28"/>
      <c r="S1770" s="28"/>
      <c r="T1770" s="29">
        <v>6</v>
      </c>
      <c r="U1770" s="28"/>
      <c r="V1770" s="30">
        <v>1</v>
      </c>
      <c r="W1770" s="30" t="s">
        <v>113</v>
      </c>
      <c r="X1770" s="30">
        <v>3</v>
      </c>
      <c r="Y1770" s="30">
        <v>4</v>
      </c>
      <c r="Z1770" s="30" t="s">
        <v>113</v>
      </c>
      <c r="AA1770" s="30">
        <v>6</v>
      </c>
      <c r="AB1770" s="30">
        <v>7</v>
      </c>
      <c r="AC1770" s="30" t="s">
        <v>113</v>
      </c>
      <c r="AD1770" s="30" t="s">
        <v>113</v>
      </c>
      <c r="AE1770" s="30" t="s">
        <v>113</v>
      </c>
      <c r="AF1770" s="30" t="s">
        <v>113</v>
      </c>
      <c r="AG1770" s="30" t="s">
        <v>113</v>
      </c>
      <c r="AH1770" s="30" t="s">
        <v>113</v>
      </c>
      <c r="AI1770" s="30" t="s">
        <v>113</v>
      </c>
      <c r="AJ1770" s="30" t="s">
        <v>113</v>
      </c>
      <c r="AK1770" s="30" t="s">
        <v>113</v>
      </c>
      <c r="AL1770" s="30" t="s">
        <v>113</v>
      </c>
      <c r="AM1770" s="30">
        <v>0</v>
      </c>
      <c r="AN1770" s="30">
        <v>25</v>
      </c>
      <c r="AO1770" s="30">
        <v>1</v>
      </c>
      <c r="AP1770" s="30">
        <v>6</v>
      </c>
      <c r="AQ1770" s="31">
        <v>5</v>
      </c>
      <c r="AR1770" s="31">
        <v>4</v>
      </c>
      <c r="AS1770" s="31">
        <v>4</v>
      </c>
      <c r="AT1770" s="32">
        <v>4</v>
      </c>
      <c r="AU1770" s="32">
        <v>4</v>
      </c>
      <c r="AV1770" s="32">
        <v>4</v>
      </c>
      <c r="AW1770" s="32">
        <v>4</v>
      </c>
      <c r="AX1770" s="32">
        <v>4</v>
      </c>
      <c r="AY1770" s="32">
        <v>4</v>
      </c>
      <c r="AZ1770" s="32">
        <v>4</v>
      </c>
      <c r="BA1770" s="32">
        <v>4</v>
      </c>
      <c r="BB1770" s="32">
        <v>0</v>
      </c>
      <c r="BC1770" s="32">
        <v>4</v>
      </c>
      <c r="BD1770" s="33">
        <v>7.2</v>
      </c>
      <c r="BE1770" s="33">
        <v>4</v>
      </c>
      <c r="BF1770" s="33">
        <v>4</v>
      </c>
      <c r="BG1770" s="33">
        <v>4</v>
      </c>
      <c r="BH1770" s="33">
        <v>4</v>
      </c>
      <c r="BI1770" s="33">
        <v>4</v>
      </c>
      <c r="BJ1770" s="34">
        <v>4</v>
      </c>
      <c r="BK1770" s="35">
        <v>4</v>
      </c>
      <c r="BL1770" t="str">
        <f>IF(BY1770&gt;LARGE(BZ1770:$CK1770,1),1,"")</f>
        <v/>
      </c>
      <c r="BM1770" t="str">
        <f>IF(BZ1770&gt;LARGE(CA1770:$CK1770,1),2,"")</f>
        <v/>
      </c>
      <c r="BN1770" t="str">
        <f>IF(CA1770&gt;LARGE(CB1770:$CK1770,1),2.2,"")</f>
        <v/>
      </c>
      <c r="BO1770" t="str">
        <f>IF(CB1770&gt;LARGE(CC1770:$CK1770,1),3,"")</f>
        <v/>
      </c>
      <c r="BP1770" t="str">
        <f>IF(CC1770&gt;LARGE(CD1770:$CK1770,1),3.2,"")</f>
        <v/>
      </c>
      <c r="BQ1770">
        <f>IF(CD1770&gt;LARGE(CE1770:$CK1770,1),4,"")</f>
        <v>4</v>
      </c>
      <c r="BR1770" t="str">
        <f>IF(CE1770&gt;LARGE(CF1770:$CK1770,1),4.2,"")</f>
        <v/>
      </c>
      <c r="BS1770" t="str">
        <f>IF(CF1770&gt;LARGE(CG1770:$CK1770,1),5,"")</f>
        <v/>
      </c>
      <c r="BT1770" t="str">
        <f>IF(CG1770&gt;LARGE(CH1770:$CK1770,1),5.2,"")</f>
        <v/>
      </c>
      <c r="BU1770" t="str">
        <f>IF(CH1770&gt;LARGE(CI1770:$CK1770,1),6,"")</f>
        <v/>
      </c>
      <c r="BV1770" t="str">
        <f>IF(CI1770&gt;LARGE(CJ1770:$CK1770,1),6.2,"")</f>
        <v/>
      </c>
      <c r="BW1770" t="str">
        <f>IF(CJ1770&gt;LARGE(CK1770:$CK1770,1),7,"")</f>
        <v/>
      </c>
      <c r="BX1770" t="str">
        <f t="shared" si="458"/>
        <v/>
      </c>
      <c r="BY1770" s="36">
        <f t="shared" si="459"/>
        <v>0</v>
      </c>
      <c r="BZ1770" s="36">
        <f t="shared" si="460"/>
        <v>0</v>
      </c>
      <c r="CA1770">
        <f t="shared" si="461"/>
        <v>0</v>
      </c>
      <c r="CB1770" s="36">
        <f t="shared" si="462"/>
        <v>0</v>
      </c>
      <c r="CC1770">
        <f t="shared" si="463"/>
        <v>0</v>
      </c>
      <c r="CD1770" s="36">
        <f t="shared" si="464"/>
        <v>9</v>
      </c>
      <c r="CE1770">
        <f t="shared" si="465"/>
        <v>0</v>
      </c>
      <c r="CF1770" s="36">
        <f t="shared" si="466"/>
        <v>0</v>
      </c>
      <c r="CG1770">
        <f t="shared" si="467"/>
        <v>0</v>
      </c>
      <c r="CH1770" s="36">
        <f t="shared" si="468"/>
        <v>0</v>
      </c>
      <c r="CI1770">
        <f t="shared" si="469"/>
        <v>0</v>
      </c>
      <c r="CJ1770" s="36">
        <f t="shared" si="470"/>
        <v>0</v>
      </c>
      <c r="CK1770">
        <f t="shared" si="471"/>
        <v>0</v>
      </c>
      <c r="DG1770" s="70">
        <f t="shared" si="472"/>
        <v>9</v>
      </c>
      <c r="DH1770" t="str">
        <f t="shared" si="473"/>
        <v/>
      </c>
    </row>
    <row r="1771" spans="1:112" x14ac:dyDescent="0.25">
      <c r="A1771" s="23">
        <v>147877</v>
      </c>
      <c r="B1771" s="24" t="s">
        <v>2261</v>
      </c>
      <c r="C1771" s="24" t="s">
        <v>2262</v>
      </c>
      <c r="D1771" s="25" t="s">
        <v>2245</v>
      </c>
      <c r="E1771" s="26"/>
      <c r="F1771" s="27"/>
      <c r="G1771" s="27"/>
      <c r="H1771" s="27"/>
      <c r="I1771" s="27"/>
      <c r="J1771" s="27"/>
      <c r="K1771" s="27"/>
      <c r="L1771" s="27"/>
      <c r="M1771" s="27"/>
      <c r="N1771" s="26">
        <v>7</v>
      </c>
      <c r="O1771" s="27"/>
      <c r="P1771" s="27">
        <v>6</v>
      </c>
      <c r="Q1771" s="28"/>
      <c r="R1771" s="28"/>
      <c r="S1771" s="28"/>
      <c r="T1771" s="29">
        <v>6</v>
      </c>
      <c r="U1771" s="28"/>
      <c r="V1771" s="30">
        <v>1</v>
      </c>
      <c r="W1771" s="30" t="s">
        <v>113</v>
      </c>
      <c r="X1771" s="30">
        <v>3</v>
      </c>
      <c r="Y1771" s="30">
        <v>4</v>
      </c>
      <c r="Z1771" s="30" t="s">
        <v>113</v>
      </c>
      <c r="AA1771" s="30">
        <v>6</v>
      </c>
      <c r="AB1771" s="30">
        <v>7</v>
      </c>
      <c r="AC1771" s="30" t="s">
        <v>113</v>
      </c>
      <c r="AD1771" s="30" t="s">
        <v>113</v>
      </c>
      <c r="AE1771" s="30" t="s">
        <v>113</v>
      </c>
      <c r="AF1771" s="30" t="s">
        <v>113</v>
      </c>
      <c r="AG1771" s="30" t="s">
        <v>113</v>
      </c>
      <c r="AH1771" s="30" t="s">
        <v>113</v>
      </c>
      <c r="AI1771" s="30" t="s">
        <v>113</v>
      </c>
      <c r="AJ1771" s="30" t="s">
        <v>113</v>
      </c>
      <c r="AK1771" s="30" t="s">
        <v>113</v>
      </c>
      <c r="AL1771" s="30" t="s">
        <v>113</v>
      </c>
      <c r="AM1771" s="30">
        <v>0</v>
      </c>
      <c r="AN1771" s="30">
        <v>25</v>
      </c>
      <c r="AO1771" s="30">
        <v>1</v>
      </c>
      <c r="AP1771" s="30">
        <v>6</v>
      </c>
      <c r="AQ1771" s="31">
        <v>5</v>
      </c>
      <c r="AR1771" s="31">
        <v>6</v>
      </c>
      <c r="AS1771" s="31">
        <v>6</v>
      </c>
      <c r="AT1771" s="32">
        <v>6</v>
      </c>
      <c r="AU1771" s="32">
        <v>6</v>
      </c>
      <c r="AV1771" s="32">
        <v>6</v>
      </c>
      <c r="AW1771" s="32">
        <v>6</v>
      </c>
      <c r="AX1771" s="32">
        <v>6</v>
      </c>
      <c r="AY1771" s="32">
        <v>6</v>
      </c>
      <c r="AZ1771" s="32">
        <v>6</v>
      </c>
      <c r="BA1771" s="32">
        <v>6</v>
      </c>
      <c r="BB1771" s="32">
        <v>6</v>
      </c>
      <c r="BC1771" s="32">
        <v>6</v>
      </c>
      <c r="BD1771" s="33">
        <v>7.2</v>
      </c>
      <c r="BE1771" s="33">
        <v>6</v>
      </c>
      <c r="BF1771" s="33">
        <v>6</v>
      </c>
      <c r="BG1771" s="33">
        <v>6</v>
      </c>
      <c r="BH1771" s="33">
        <v>6</v>
      </c>
      <c r="BI1771" s="33">
        <v>6</v>
      </c>
      <c r="BJ1771" s="34">
        <v>6</v>
      </c>
      <c r="BK1771" s="35">
        <v>6</v>
      </c>
      <c r="BL1771" t="str">
        <f>IF(BY1771&gt;LARGE(BZ1771:$CK1771,1),1,"")</f>
        <v/>
      </c>
      <c r="BM1771" t="str">
        <f>IF(BZ1771&gt;LARGE(CA1771:$CK1771,1),2,"")</f>
        <v/>
      </c>
      <c r="BN1771" t="str">
        <f>IF(CA1771&gt;LARGE(CB1771:$CK1771,1),2.2,"")</f>
        <v/>
      </c>
      <c r="BO1771" t="str">
        <f>IF(CB1771&gt;LARGE(CC1771:$CK1771,1),3,"")</f>
        <v/>
      </c>
      <c r="BP1771" t="str">
        <f>IF(CC1771&gt;LARGE(CD1771:$CK1771,1),3.2,"")</f>
        <v/>
      </c>
      <c r="BQ1771" t="str">
        <f>IF(CD1771&gt;LARGE(CE1771:$CK1771,1),4,"")</f>
        <v/>
      </c>
      <c r="BR1771" t="str">
        <f>IF(CE1771&gt;LARGE(CF1771:$CK1771,1),4.2,"")</f>
        <v/>
      </c>
      <c r="BS1771" t="str">
        <f>IF(CF1771&gt;LARGE(CG1771:$CK1771,1),5,"")</f>
        <v/>
      </c>
      <c r="BT1771" t="str">
        <f>IF(CG1771&gt;LARGE(CH1771:$CK1771,1),5.2,"")</f>
        <v/>
      </c>
      <c r="BU1771">
        <f>IF(CH1771&gt;LARGE(CI1771:$CK1771,1),6,"")</f>
        <v>6</v>
      </c>
      <c r="BV1771" t="str">
        <f>IF(CI1771&gt;LARGE(CJ1771:$CK1771,1),6.2,"")</f>
        <v/>
      </c>
      <c r="BW1771" t="str">
        <f>IF(CJ1771&gt;LARGE(CK1771:$CK1771,1),7,"")</f>
        <v/>
      </c>
      <c r="BX1771" t="str">
        <f t="shared" si="458"/>
        <v/>
      </c>
      <c r="BY1771" s="36">
        <f t="shared" si="459"/>
        <v>0</v>
      </c>
      <c r="BZ1771" s="36">
        <f t="shared" si="460"/>
        <v>0</v>
      </c>
      <c r="CA1771">
        <f t="shared" si="461"/>
        <v>0</v>
      </c>
      <c r="CB1771" s="36">
        <f t="shared" si="462"/>
        <v>0</v>
      </c>
      <c r="CC1771">
        <f t="shared" si="463"/>
        <v>0</v>
      </c>
      <c r="CD1771" s="36">
        <f t="shared" si="464"/>
        <v>0</v>
      </c>
      <c r="CE1771">
        <f t="shared" si="465"/>
        <v>0</v>
      </c>
      <c r="CF1771" s="36">
        <f t="shared" si="466"/>
        <v>0</v>
      </c>
      <c r="CG1771">
        <f t="shared" si="467"/>
        <v>0</v>
      </c>
      <c r="CH1771" s="36">
        <f t="shared" si="468"/>
        <v>10</v>
      </c>
      <c r="CI1771">
        <f t="shared" si="469"/>
        <v>0</v>
      </c>
      <c r="CJ1771" s="36">
        <f t="shared" si="470"/>
        <v>0</v>
      </c>
      <c r="CK1771">
        <f t="shared" si="471"/>
        <v>0</v>
      </c>
      <c r="DG1771" s="70">
        <f t="shared" si="472"/>
        <v>10</v>
      </c>
      <c r="DH1771" t="str">
        <f t="shared" si="473"/>
        <v/>
      </c>
    </row>
    <row r="1772" spans="1:112" x14ac:dyDescent="0.25">
      <c r="A1772" s="23">
        <v>128131</v>
      </c>
      <c r="B1772" s="24" t="s">
        <v>2263</v>
      </c>
      <c r="C1772" s="24" t="s">
        <v>378</v>
      </c>
      <c r="D1772" s="25" t="s">
        <v>2245</v>
      </c>
      <c r="E1772" s="26"/>
      <c r="F1772" s="27"/>
      <c r="G1772" s="27"/>
      <c r="H1772" s="27"/>
      <c r="I1772" s="27"/>
      <c r="J1772" s="27"/>
      <c r="K1772" s="27"/>
      <c r="L1772" s="27"/>
      <c r="M1772" s="27"/>
      <c r="N1772" s="26"/>
      <c r="O1772" s="27"/>
      <c r="P1772" s="27" t="s">
        <v>113</v>
      </c>
      <c r="Q1772" s="28"/>
      <c r="R1772" s="28"/>
      <c r="S1772" s="28"/>
      <c r="T1772" s="29"/>
      <c r="U1772" s="28"/>
      <c r="V1772" s="30">
        <v>1</v>
      </c>
      <c r="W1772" s="30" t="s">
        <v>113</v>
      </c>
      <c r="X1772" s="30">
        <v>3</v>
      </c>
      <c r="Y1772" s="30">
        <v>4</v>
      </c>
      <c r="Z1772" s="30" t="s">
        <v>113</v>
      </c>
      <c r="AA1772" s="30">
        <v>6</v>
      </c>
      <c r="AB1772" s="30">
        <v>7</v>
      </c>
      <c r="AC1772" s="30" t="s">
        <v>113</v>
      </c>
      <c r="AD1772" s="30" t="s">
        <v>113</v>
      </c>
      <c r="AE1772" s="30" t="s">
        <v>113</v>
      </c>
      <c r="AF1772" s="30" t="s">
        <v>113</v>
      </c>
      <c r="AG1772" s="30" t="s">
        <v>113</v>
      </c>
      <c r="AH1772" s="30" t="s">
        <v>113</v>
      </c>
      <c r="AI1772" s="30" t="s">
        <v>113</v>
      </c>
      <c r="AJ1772" s="30" t="s">
        <v>113</v>
      </c>
      <c r="AK1772" s="30" t="s">
        <v>113</v>
      </c>
      <c r="AL1772" s="30" t="s">
        <v>113</v>
      </c>
      <c r="AM1772" s="30">
        <v>0</v>
      </c>
      <c r="AN1772" s="30">
        <v>25</v>
      </c>
      <c r="AO1772" s="30">
        <v>0</v>
      </c>
      <c r="AP1772" s="30">
        <v>7</v>
      </c>
      <c r="AQ1772" s="31" t="s">
        <v>113</v>
      </c>
      <c r="AR1772" s="31" t="s">
        <v>113</v>
      </c>
      <c r="AS1772" s="31" t="s">
        <v>113</v>
      </c>
      <c r="AT1772" s="32">
        <v>0</v>
      </c>
      <c r="AU1772" s="32">
        <v>0</v>
      </c>
      <c r="AV1772" s="32">
        <v>0</v>
      </c>
      <c r="AW1772" s="32">
        <v>0</v>
      </c>
      <c r="AX1772" s="32">
        <v>0</v>
      </c>
      <c r="AY1772" s="32">
        <v>0</v>
      </c>
      <c r="AZ1772" s="32">
        <v>0</v>
      </c>
      <c r="BA1772" s="32">
        <v>0</v>
      </c>
      <c r="BB1772" s="32">
        <v>0</v>
      </c>
      <c r="BC1772" s="32">
        <v>0</v>
      </c>
      <c r="BD1772" s="33">
        <v>7.2</v>
      </c>
      <c r="BE1772" s="33">
        <v>7.2</v>
      </c>
      <c r="BF1772" s="33">
        <v>7.2</v>
      </c>
      <c r="BG1772" s="33">
        <v>7.2</v>
      </c>
      <c r="BH1772" s="33">
        <v>7.2</v>
      </c>
      <c r="BI1772" s="33">
        <v>7.2</v>
      </c>
      <c r="BJ1772" s="34" t="s">
        <v>113</v>
      </c>
      <c r="BK1772" s="35" t="s">
        <v>113</v>
      </c>
      <c r="BL1772" t="str">
        <f>IF(BY1772&gt;LARGE(BZ1772:$CK1772,1),1,"")</f>
        <v/>
      </c>
      <c r="BM1772" t="str">
        <f>IF(BZ1772&gt;LARGE(CA1772:$CK1772,1),2,"")</f>
        <v/>
      </c>
      <c r="BN1772" t="str">
        <f>IF(CA1772&gt;LARGE(CB1772:$CK1772,1),2.2,"")</f>
        <v/>
      </c>
      <c r="BO1772" t="str">
        <f>IF(CB1772&gt;LARGE(CC1772:$CK1772,1),3,"")</f>
        <v/>
      </c>
      <c r="BP1772" t="str">
        <f>IF(CC1772&gt;LARGE(CD1772:$CK1772,1),3.2,"")</f>
        <v/>
      </c>
      <c r="BQ1772" t="str">
        <f>IF(CD1772&gt;LARGE(CE1772:$CK1772,1),4,"")</f>
        <v/>
      </c>
      <c r="BR1772" t="str">
        <f>IF(CE1772&gt;LARGE(CF1772:$CK1772,1),4.2,"")</f>
        <v/>
      </c>
      <c r="BS1772" t="str">
        <f>IF(CF1772&gt;LARGE(CG1772:$CK1772,1),5,"")</f>
        <v/>
      </c>
      <c r="BT1772" t="str">
        <f>IF(CG1772&gt;LARGE(CH1772:$CK1772,1),5.2,"")</f>
        <v/>
      </c>
      <c r="BU1772" t="str">
        <f>IF(CH1772&gt;LARGE(CI1772:$CK1772,1),6,"")</f>
        <v/>
      </c>
      <c r="BV1772" t="str">
        <f>IF(CI1772&gt;LARGE(CJ1772:$CK1772,1),6.2,"")</f>
        <v/>
      </c>
      <c r="BW1772" t="str">
        <f>IF(CJ1772&gt;LARGE(CK1772:$CK1772,1),7,"")</f>
        <v/>
      </c>
      <c r="BX1772" t="str">
        <f t="shared" si="458"/>
        <v/>
      </c>
      <c r="BY1772" s="36">
        <f t="shared" si="459"/>
        <v>0</v>
      </c>
      <c r="BZ1772" s="36">
        <f t="shared" si="460"/>
        <v>0</v>
      </c>
      <c r="CA1772">
        <f t="shared" si="461"/>
        <v>0</v>
      </c>
      <c r="CB1772" s="36">
        <f t="shared" si="462"/>
        <v>0</v>
      </c>
      <c r="CC1772">
        <f t="shared" si="463"/>
        <v>0</v>
      </c>
      <c r="CD1772" s="36">
        <f t="shared" si="464"/>
        <v>0</v>
      </c>
      <c r="CE1772">
        <f t="shared" si="465"/>
        <v>0</v>
      </c>
      <c r="CF1772" s="36">
        <f t="shared" si="466"/>
        <v>0</v>
      </c>
      <c r="CG1772">
        <f t="shared" si="467"/>
        <v>0</v>
      </c>
      <c r="CH1772" s="36">
        <f t="shared" si="468"/>
        <v>0</v>
      </c>
      <c r="CI1772">
        <f t="shared" si="469"/>
        <v>0</v>
      </c>
      <c r="CJ1772" s="36">
        <f t="shared" si="470"/>
        <v>0</v>
      </c>
      <c r="CK1772">
        <f t="shared" si="471"/>
        <v>0</v>
      </c>
      <c r="DG1772" s="70">
        <f t="shared" si="472"/>
        <v>0</v>
      </c>
      <c r="DH1772" t="str">
        <f t="shared" si="473"/>
        <v/>
      </c>
    </row>
    <row r="1773" spans="1:112" x14ac:dyDescent="0.25">
      <c r="A1773" s="23">
        <v>107738</v>
      </c>
      <c r="B1773" s="24" t="s">
        <v>2264</v>
      </c>
      <c r="C1773" s="24" t="s">
        <v>298</v>
      </c>
      <c r="D1773" s="25" t="s">
        <v>2245</v>
      </c>
      <c r="E1773" s="26">
        <v>2</v>
      </c>
      <c r="F1773" s="27"/>
      <c r="G1773" s="27">
        <v>2</v>
      </c>
      <c r="H1773" s="27">
        <v>1</v>
      </c>
      <c r="I1773" s="27">
        <v>2</v>
      </c>
      <c r="J1773" s="27">
        <v>1</v>
      </c>
      <c r="K1773" s="27">
        <v>2</v>
      </c>
      <c r="L1773" s="27">
        <v>2</v>
      </c>
      <c r="M1773" s="27">
        <v>2</v>
      </c>
      <c r="N1773" s="26">
        <v>2</v>
      </c>
      <c r="O1773" s="27">
        <v>3</v>
      </c>
      <c r="P1773" s="27">
        <v>3</v>
      </c>
      <c r="Q1773" s="28"/>
      <c r="R1773" s="28"/>
      <c r="S1773" s="28"/>
      <c r="T1773" s="29"/>
      <c r="U1773" s="28"/>
      <c r="V1773" s="30">
        <v>1</v>
      </c>
      <c r="W1773" s="30" t="s">
        <v>113</v>
      </c>
      <c r="X1773" s="30">
        <v>3</v>
      </c>
      <c r="Y1773" s="30">
        <v>4</v>
      </c>
      <c r="Z1773" s="30" t="s">
        <v>113</v>
      </c>
      <c r="AA1773" s="30">
        <v>6</v>
      </c>
      <c r="AB1773" s="30">
        <v>7</v>
      </c>
      <c r="AC1773" s="30" t="s">
        <v>113</v>
      </c>
      <c r="AD1773" s="30" t="s">
        <v>113</v>
      </c>
      <c r="AE1773" s="30" t="s">
        <v>113</v>
      </c>
      <c r="AF1773" s="30" t="s">
        <v>113</v>
      </c>
      <c r="AG1773" s="30" t="s">
        <v>113</v>
      </c>
      <c r="AH1773" s="30" t="s">
        <v>113</v>
      </c>
      <c r="AI1773" s="30" t="s">
        <v>113</v>
      </c>
      <c r="AJ1773" s="30" t="s">
        <v>113</v>
      </c>
      <c r="AK1773" s="30" t="s">
        <v>113</v>
      </c>
      <c r="AL1773" s="30" t="s">
        <v>113</v>
      </c>
      <c r="AM1773" s="30">
        <v>0</v>
      </c>
      <c r="AN1773" s="30">
        <v>25</v>
      </c>
      <c r="AO1773" s="30">
        <v>3</v>
      </c>
      <c r="AP1773" s="30">
        <v>4</v>
      </c>
      <c r="AQ1773" s="31">
        <v>3</v>
      </c>
      <c r="AR1773" s="31">
        <v>3</v>
      </c>
      <c r="AS1773" s="31">
        <v>3</v>
      </c>
      <c r="AT1773" s="32">
        <v>3</v>
      </c>
      <c r="AU1773" s="32">
        <v>3</v>
      </c>
      <c r="AV1773" s="32">
        <v>3</v>
      </c>
      <c r="AW1773" s="32">
        <v>3</v>
      </c>
      <c r="AX1773" s="32">
        <v>3</v>
      </c>
      <c r="AY1773" s="32">
        <v>3</v>
      </c>
      <c r="AZ1773" s="32">
        <v>3</v>
      </c>
      <c r="BA1773" s="32">
        <v>3</v>
      </c>
      <c r="BB1773" s="32">
        <v>3</v>
      </c>
      <c r="BC1773" s="32">
        <v>0</v>
      </c>
      <c r="BD1773" s="33">
        <v>7.2</v>
      </c>
      <c r="BE1773" s="33">
        <v>3</v>
      </c>
      <c r="BF1773" s="33">
        <v>3</v>
      </c>
      <c r="BG1773" s="33">
        <v>3</v>
      </c>
      <c r="BH1773" s="33">
        <v>3</v>
      </c>
      <c r="BI1773" s="33">
        <v>3</v>
      </c>
      <c r="BJ1773" s="34">
        <v>3</v>
      </c>
      <c r="BK1773" s="35">
        <v>3</v>
      </c>
      <c r="BL1773" t="str">
        <f>IF(BY1773&gt;LARGE(BZ1773:$CK1773,1),1,"")</f>
        <v/>
      </c>
      <c r="BM1773" t="str">
        <f>IF(BZ1773&gt;LARGE(CA1773:$CK1773,1),2,"")</f>
        <v/>
      </c>
      <c r="BN1773" t="str">
        <f>IF(CA1773&gt;LARGE(CB1773:$CK1773,1),2.2,"")</f>
        <v/>
      </c>
      <c r="BO1773">
        <f>IF(CB1773&gt;LARGE(CC1773:$CK1773,1),3,"")</f>
        <v>3</v>
      </c>
      <c r="BP1773" t="str">
        <f>IF(CC1773&gt;LARGE(CD1773:$CK1773,1),3.2,"")</f>
        <v/>
      </c>
      <c r="BQ1773" t="str">
        <f>IF(CD1773&gt;LARGE(CE1773:$CK1773,1),4,"")</f>
        <v/>
      </c>
      <c r="BR1773" t="str">
        <f>IF(CE1773&gt;LARGE(CF1773:$CK1773,1),4.2,"")</f>
        <v/>
      </c>
      <c r="BS1773" t="str">
        <f>IF(CF1773&gt;LARGE(CG1773:$CK1773,1),5,"")</f>
        <v/>
      </c>
      <c r="BT1773" t="str">
        <f>IF(CG1773&gt;LARGE(CH1773:$CK1773,1),5.2,"")</f>
        <v/>
      </c>
      <c r="BU1773" t="str">
        <f>IF(CH1773&gt;LARGE(CI1773:$CK1773,1),6,"")</f>
        <v/>
      </c>
      <c r="BV1773" t="str">
        <f>IF(CI1773&gt;LARGE(CJ1773:$CK1773,1),6.2,"")</f>
        <v/>
      </c>
      <c r="BW1773" t="str">
        <f>IF(CJ1773&gt;LARGE(CK1773:$CK1773,1),7,"")</f>
        <v/>
      </c>
      <c r="BX1773" t="str">
        <f t="shared" si="458"/>
        <v/>
      </c>
      <c r="BY1773" s="36">
        <f t="shared" si="459"/>
        <v>0</v>
      </c>
      <c r="BZ1773" s="36">
        <f t="shared" si="460"/>
        <v>0</v>
      </c>
      <c r="CA1773">
        <f t="shared" si="461"/>
        <v>0</v>
      </c>
      <c r="CB1773" s="36">
        <f t="shared" si="462"/>
        <v>9</v>
      </c>
      <c r="CC1773">
        <f t="shared" si="463"/>
        <v>0</v>
      </c>
      <c r="CD1773" s="36">
        <f t="shared" si="464"/>
        <v>0</v>
      </c>
      <c r="CE1773">
        <f t="shared" si="465"/>
        <v>0</v>
      </c>
      <c r="CF1773" s="36">
        <f t="shared" si="466"/>
        <v>0</v>
      </c>
      <c r="CG1773">
        <f t="shared" si="467"/>
        <v>0</v>
      </c>
      <c r="CH1773" s="36">
        <f t="shared" si="468"/>
        <v>0</v>
      </c>
      <c r="CI1773">
        <f t="shared" si="469"/>
        <v>0</v>
      </c>
      <c r="CJ1773" s="36">
        <f t="shared" si="470"/>
        <v>0</v>
      </c>
      <c r="CK1773">
        <f t="shared" si="471"/>
        <v>0</v>
      </c>
      <c r="DG1773" s="70">
        <f t="shared" si="472"/>
        <v>9</v>
      </c>
      <c r="DH1773" t="str">
        <f t="shared" si="473"/>
        <v/>
      </c>
    </row>
    <row r="1774" spans="1:112" x14ac:dyDescent="0.25">
      <c r="A1774" s="40">
        <v>58129</v>
      </c>
      <c r="B1774" s="24" t="s">
        <v>2265</v>
      </c>
      <c r="C1774" s="24" t="s">
        <v>1923</v>
      </c>
      <c r="D1774" s="25" t="s">
        <v>2245</v>
      </c>
      <c r="E1774" s="26"/>
      <c r="F1774" s="27"/>
      <c r="G1774" s="27"/>
      <c r="H1774" s="27"/>
      <c r="I1774" s="27"/>
      <c r="J1774" s="27"/>
      <c r="K1774" s="27"/>
      <c r="L1774" s="27"/>
      <c r="M1774" s="27"/>
      <c r="N1774" s="26">
        <v>6</v>
      </c>
      <c r="O1774" s="27"/>
      <c r="P1774" s="27">
        <v>6</v>
      </c>
      <c r="Q1774" s="28"/>
      <c r="R1774" s="28"/>
      <c r="S1774" s="28"/>
      <c r="T1774" s="29"/>
      <c r="U1774" s="28"/>
      <c r="V1774" s="30">
        <v>1</v>
      </c>
      <c r="W1774" s="30" t="s">
        <v>113</v>
      </c>
      <c r="X1774" s="30">
        <v>3</v>
      </c>
      <c r="Y1774" s="30">
        <v>4</v>
      </c>
      <c r="Z1774" s="30" t="s">
        <v>113</v>
      </c>
      <c r="AA1774" s="30">
        <v>6</v>
      </c>
      <c r="AB1774" s="30">
        <v>7</v>
      </c>
      <c r="AC1774" s="30" t="s">
        <v>113</v>
      </c>
      <c r="AD1774" s="30" t="s">
        <v>113</v>
      </c>
      <c r="AE1774" s="30" t="s">
        <v>113</v>
      </c>
      <c r="AF1774" s="30" t="s">
        <v>113</v>
      </c>
      <c r="AG1774" s="30" t="s">
        <v>113</v>
      </c>
      <c r="AH1774" s="30" t="s">
        <v>113</v>
      </c>
      <c r="AI1774" s="30" t="s">
        <v>113</v>
      </c>
      <c r="AJ1774" s="30" t="s">
        <v>113</v>
      </c>
      <c r="AK1774" s="30" t="s">
        <v>113</v>
      </c>
      <c r="AL1774" s="30" t="s">
        <v>113</v>
      </c>
      <c r="AM1774" s="30">
        <v>0</v>
      </c>
      <c r="AN1774" s="30">
        <v>25</v>
      </c>
      <c r="AO1774" s="30">
        <v>0</v>
      </c>
      <c r="AP1774" s="30">
        <v>7</v>
      </c>
      <c r="AQ1774" s="31">
        <v>6</v>
      </c>
      <c r="AR1774" s="31">
        <v>6</v>
      </c>
      <c r="AS1774" s="31">
        <v>6</v>
      </c>
      <c r="AT1774" s="32">
        <v>0</v>
      </c>
      <c r="AU1774" s="32">
        <v>0</v>
      </c>
      <c r="AV1774" s="32">
        <v>0</v>
      </c>
      <c r="AW1774" s="32">
        <v>0</v>
      </c>
      <c r="AX1774" s="32">
        <v>0</v>
      </c>
      <c r="AY1774" s="32">
        <v>0</v>
      </c>
      <c r="AZ1774" s="32">
        <v>0</v>
      </c>
      <c r="BA1774" s="32">
        <v>0</v>
      </c>
      <c r="BB1774" s="32">
        <v>0</v>
      </c>
      <c r="BC1774" s="32">
        <v>0</v>
      </c>
      <c r="BD1774" s="33">
        <v>7.2</v>
      </c>
      <c r="BE1774" s="33">
        <v>7.2</v>
      </c>
      <c r="BF1774" s="33">
        <v>7.2</v>
      </c>
      <c r="BG1774" s="33">
        <v>7.2</v>
      </c>
      <c r="BH1774" s="33">
        <v>7.2</v>
      </c>
      <c r="BI1774" s="33">
        <v>7.2</v>
      </c>
      <c r="BJ1774" s="34" t="s">
        <v>113</v>
      </c>
      <c r="BK1774" s="35" t="s">
        <v>113</v>
      </c>
      <c r="BL1774" t="str">
        <f>IF(BY1774&gt;LARGE(BZ1774:$CK1774,1),1,"")</f>
        <v/>
      </c>
      <c r="BM1774" t="str">
        <f>IF(BZ1774&gt;LARGE(CA1774:$CK1774,1),2,"")</f>
        <v/>
      </c>
      <c r="BN1774" t="str">
        <f>IF(CA1774&gt;LARGE(CB1774:$CK1774,1),2.2,"")</f>
        <v/>
      </c>
      <c r="BO1774" t="str">
        <f>IF(CB1774&gt;LARGE(CC1774:$CK1774,1),3,"")</f>
        <v/>
      </c>
      <c r="BP1774" t="str">
        <f>IF(CC1774&gt;LARGE(CD1774:$CK1774,1),3.2,"")</f>
        <v/>
      </c>
      <c r="BQ1774" t="str">
        <f>IF(CD1774&gt;LARGE(CE1774:$CK1774,1),4,"")</f>
        <v/>
      </c>
      <c r="BR1774" t="str">
        <f>IF(CE1774&gt;LARGE(CF1774:$CK1774,1),4.2,"")</f>
        <v/>
      </c>
      <c r="BS1774" t="str">
        <f>IF(CF1774&gt;LARGE(CG1774:$CK1774,1),5,"")</f>
        <v/>
      </c>
      <c r="BT1774" t="str">
        <f>IF(CG1774&gt;LARGE(CH1774:$CK1774,1),5.2,"")</f>
        <v/>
      </c>
      <c r="BU1774" t="str">
        <f>IF(CH1774&gt;LARGE(CI1774:$CK1774,1),6,"")</f>
        <v/>
      </c>
      <c r="BV1774" t="str">
        <f>IF(CI1774&gt;LARGE(CJ1774:$CK1774,1),6.2,"")</f>
        <v/>
      </c>
      <c r="BW1774" t="str">
        <f>IF(CJ1774&gt;LARGE(CK1774:$CK1774,1),7,"")</f>
        <v/>
      </c>
      <c r="BX1774" t="str">
        <f t="shared" si="458"/>
        <v/>
      </c>
      <c r="BY1774" s="36">
        <f t="shared" si="459"/>
        <v>0</v>
      </c>
      <c r="BZ1774" s="36">
        <f t="shared" si="460"/>
        <v>0</v>
      </c>
      <c r="CA1774">
        <f t="shared" si="461"/>
        <v>0</v>
      </c>
      <c r="CB1774" s="36">
        <f t="shared" si="462"/>
        <v>0</v>
      </c>
      <c r="CC1774">
        <f t="shared" si="463"/>
        <v>0</v>
      </c>
      <c r="CD1774" s="36">
        <f t="shared" si="464"/>
        <v>0</v>
      </c>
      <c r="CE1774">
        <f t="shared" si="465"/>
        <v>0</v>
      </c>
      <c r="CF1774" s="36">
        <f t="shared" si="466"/>
        <v>0</v>
      </c>
      <c r="CG1774">
        <f t="shared" si="467"/>
        <v>0</v>
      </c>
      <c r="CH1774" s="36">
        <f t="shared" si="468"/>
        <v>0</v>
      </c>
      <c r="CI1774">
        <f t="shared" si="469"/>
        <v>0</v>
      </c>
      <c r="CJ1774" s="36">
        <f t="shared" si="470"/>
        <v>0</v>
      </c>
      <c r="CK1774">
        <f t="shared" si="471"/>
        <v>0</v>
      </c>
      <c r="DG1774" s="70">
        <f t="shared" si="472"/>
        <v>0</v>
      </c>
      <c r="DH1774" t="str">
        <f t="shared" si="473"/>
        <v/>
      </c>
    </row>
    <row r="1775" spans="1:112" x14ac:dyDescent="0.25">
      <c r="A1775" s="23">
        <v>101708</v>
      </c>
      <c r="B1775" s="24" t="s">
        <v>2266</v>
      </c>
      <c r="C1775" s="24" t="s">
        <v>538</v>
      </c>
      <c r="D1775" s="25" t="s">
        <v>2245</v>
      </c>
      <c r="E1775" s="26">
        <v>7</v>
      </c>
      <c r="F1775" s="27">
        <v>6</v>
      </c>
      <c r="G1775" s="27" t="s">
        <v>390</v>
      </c>
      <c r="H1775" s="27">
        <v>5</v>
      </c>
      <c r="I1775" s="27">
        <v>6</v>
      </c>
      <c r="J1775" s="27">
        <v>6</v>
      </c>
      <c r="K1775" s="27">
        <v>6</v>
      </c>
      <c r="L1775" s="27">
        <v>6</v>
      </c>
      <c r="M1775" s="27">
        <v>7</v>
      </c>
      <c r="N1775" s="26">
        <v>7</v>
      </c>
      <c r="O1775" s="27"/>
      <c r="P1775" s="27">
        <v>7</v>
      </c>
      <c r="Q1775" s="28"/>
      <c r="R1775" s="28"/>
      <c r="S1775" s="28"/>
      <c r="T1775" s="29">
        <v>7</v>
      </c>
      <c r="U1775" s="28"/>
      <c r="V1775" s="30">
        <v>1</v>
      </c>
      <c r="W1775" s="30" t="s">
        <v>113</v>
      </c>
      <c r="X1775" s="30">
        <v>3</v>
      </c>
      <c r="Y1775" s="30">
        <v>4</v>
      </c>
      <c r="Z1775" s="30" t="s">
        <v>113</v>
      </c>
      <c r="AA1775" s="30">
        <v>6</v>
      </c>
      <c r="AB1775" s="30">
        <v>7</v>
      </c>
      <c r="AC1775" s="30" t="s">
        <v>113</v>
      </c>
      <c r="AD1775" s="30" t="s">
        <v>113</v>
      </c>
      <c r="AE1775" s="30" t="s">
        <v>113</v>
      </c>
      <c r="AF1775" s="30" t="s">
        <v>113</v>
      </c>
      <c r="AG1775" s="30" t="s">
        <v>113</v>
      </c>
      <c r="AH1775" s="30" t="s">
        <v>113</v>
      </c>
      <c r="AI1775" s="30" t="s">
        <v>113</v>
      </c>
      <c r="AJ1775" s="30" t="s">
        <v>113</v>
      </c>
      <c r="AK1775" s="30" t="s">
        <v>113</v>
      </c>
      <c r="AL1775" s="30" t="s">
        <v>113</v>
      </c>
      <c r="AM1775" s="30">
        <v>0</v>
      </c>
      <c r="AN1775" s="30">
        <v>25</v>
      </c>
      <c r="AO1775" s="30">
        <v>0</v>
      </c>
      <c r="AP1775" s="30">
        <v>7</v>
      </c>
      <c r="AQ1775" s="31">
        <v>6</v>
      </c>
      <c r="AR1775" s="31">
        <v>6</v>
      </c>
      <c r="AS1775" s="31">
        <v>6</v>
      </c>
      <c r="AT1775" s="32">
        <v>7</v>
      </c>
      <c r="AU1775" s="32">
        <v>7</v>
      </c>
      <c r="AV1775" s="32">
        <v>0</v>
      </c>
      <c r="AW1775" s="32">
        <v>0</v>
      </c>
      <c r="AX1775" s="32">
        <v>0</v>
      </c>
      <c r="AY1775" s="32">
        <v>0</v>
      </c>
      <c r="AZ1775" s="32">
        <v>0</v>
      </c>
      <c r="BA1775" s="32">
        <v>0</v>
      </c>
      <c r="BB1775" s="32">
        <v>0</v>
      </c>
      <c r="BC1775" s="32">
        <v>0</v>
      </c>
      <c r="BD1775" s="33">
        <v>7.2</v>
      </c>
      <c r="BE1775" s="33">
        <v>7.2</v>
      </c>
      <c r="BF1775" s="33">
        <v>7.2</v>
      </c>
      <c r="BG1775" s="33">
        <v>7.2</v>
      </c>
      <c r="BH1775" s="33">
        <v>7.2</v>
      </c>
      <c r="BI1775" s="33">
        <v>7.2</v>
      </c>
      <c r="BJ1775" s="34" t="s">
        <v>113</v>
      </c>
      <c r="BK1775" s="35">
        <v>6</v>
      </c>
      <c r="BL1775" t="str">
        <f>IF(BY1775&gt;LARGE(BZ1775:$CK1775,1),1,"")</f>
        <v/>
      </c>
      <c r="BM1775" t="str">
        <f>IF(BZ1775&gt;LARGE(CA1775:$CK1775,1),2,"")</f>
        <v/>
      </c>
      <c r="BN1775" t="str">
        <f>IF(CA1775&gt;LARGE(CB1775:$CK1775,1),2.2,"")</f>
        <v/>
      </c>
      <c r="BO1775" t="str">
        <f>IF(CB1775&gt;LARGE(CC1775:$CK1775,1),3,"")</f>
        <v/>
      </c>
      <c r="BP1775" t="str">
        <f>IF(CC1775&gt;LARGE(CD1775:$CK1775,1),3.2,"")</f>
        <v/>
      </c>
      <c r="BQ1775" t="str">
        <f>IF(CD1775&gt;LARGE(CE1775:$CK1775,1),4,"")</f>
        <v/>
      </c>
      <c r="BR1775" t="str">
        <f>IF(CE1775&gt;LARGE(CF1775:$CK1775,1),4.2,"")</f>
        <v/>
      </c>
      <c r="BS1775" t="str">
        <f>IF(CF1775&gt;LARGE(CG1775:$CK1775,1),5,"")</f>
        <v/>
      </c>
      <c r="BT1775" t="str">
        <f>IF(CG1775&gt;LARGE(CH1775:$CK1775,1),5.2,"")</f>
        <v/>
      </c>
      <c r="BU1775" t="str">
        <f>IF(CH1775&gt;LARGE(CI1775:$CK1775,1),6,"")</f>
        <v/>
      </c>
      <c r="BV1775" t="str">
        <f>IF(CI1775&gt;LARGE(CJ1775:$CK1775,1),6.2,"")</f>
        <v/>
      </c>
      <c r="BW1775">
        <f>IF(CJ1775&gt;LARGE(CK1775:$CK1775,1),7,"")</f>
        <v>7</v>
      </c>
      <c r="BX1775" t="str">
        <f t="shared" si="458"/>
        <v/>
      </c>
      <c r="BY1775" s="36">
        <f t="shared" si="459"/>
        <v>0</v>
      </c>
      <c r="BZ1775" s="36">
        <f t="shared" si="460"/>
        <v>0</v>
      </c>
      <c r="CA1775">
        <f t="shared" si="461"/>
        <v>0</v>
      </c>
      <c r="CB1775" s="36">
        <f t="shared" si="462"/>
        <v>0</v>
      </c>
      <c r="CC1775">
        <f t="shared" si="463"/>
        <v>0</v>
      </c>
      <c r="CD1775" s="36">
        <f t="shared" si="464"/>
        <v>0</v>
      </c>
      <c r="CE1775">
        <f t="shared" si="465"/>
        <v>0</v>
      </c>
      <c r="CF1775" s="36">
        <f t="shared" si="466"/>
        <v>0</v>
      </c>
      <c r="CG1775">
        <f t="shared" si="467"/>
        <v>0</v>
      </c>
      <c r="CH1775" s="36">
        <f t="shared" si="468"/>
        <v>0</v>
      </c>
      <c r="CI1775">
        <f t="shared" si="469"/>
        <v>0</v>
      </c>
      <c r="CJ1775" s="36">
        <f t="shared" si="470"/>
        <v>2</v>
      </c>
      <c r="CK1775">
        <f t="shared" si="471"/>
        <v>0</v>
      </c>
      <c r="DG1775" s="70">
        <f t="shared" si="472"/>
        <v>2</v>
      </c>
      <c r="DH1775" t="str">
        <f t="shared" si="473"/>
        <v/>
      </c>
    </row>
    <row r="1776" spans="1:112" x14ac:dyDescent="0.25">
      <c r="A1776" s="23">
        <v>27450</v>
      </c>
      <c r="B1776" s="24" t="s">
        <v>1271</v>
      </c>
      <c r="C1776" s="24" t="s">
        <v>1203</v>
      </c>
      <c r="D1776" s="25" t="s">
        <v>2245</v>
      </c>
      <c r="E1776" s="26">
        <v>1</v>
      </c>
      <c r="F1776" s="27" t="s">
        <v>541</v>
      </c>
      <c r="G1776" s="27">
        <v>1</v>
      </c>
      <c r="H1776" s="27">
        <v>1</v>
      </c>
      <c r="I1776" s="27">
        <v>1</v>
      </c>
      <c r="J1776" s="27">
        <v>1</v>
      </c>
      <c r="K1776" s="27">
        <v>1</v>
      </c>
      <c r="L1776" s="27">
        <v>1</v>
      </c>
      <c r="M1776" s="27">
        <v>1</v>
      </c>
      <c r="N1776" s="26">
        <v>1</v>
      </c>
      <c r="O1776" s="27">
        <v>1</v>
      </c>
      <c r="P1776" s="27">
        <v>1</v>
      </c>
      <c r="Q1776" s="28"/>
      <c r="R1776" s="28"/>
      <c r="S1776" s="28"/>
      <c r="T1776" s="29"/>
      <c r="U1776" s="28"/>
      <c r="V1776" s="30">
        <v>1</v>
      </c>
      <c r="W1776" s="30" t="s">
        <v>113</v>
      </c>
      <c r="X1776" s="30">
        <v>3</v>
      </c>
      <c r="Y1776" s="30">
        <v>4</v>
      </c>
      <c r="Z1776" s="30" t="s">
        <v>113</v>
      </c>
      <c r="AA1776" s="30">
        <v>6</v>
      </c>
      <c r="AB1776" s="30">
        <v>7</v>
      </c>
      <c r="AC1776" s="30" t="s">
        <v>113</v>
      </c>
      <c r="AD1776" s="30" t="s">
        <v>113</v>
      </c>
      <c r="AE1776" s="30" t="s">
        <v>113</v>
      </c>
      <c r="AF1776" s="30" t="s">
        <v>113</v>
      </c>
      <c r="AG1776" s="30" t="s">
        <v>113</v>
      </c>
      <c r="AH1776" s="30" t="s">
        <v>113</v>
      </c>
      <c r="AI1776" s="30" t="s">
        <v>113</v>
      </c>
      <c r="AJ1776" s="30" t="s">
        <v>113</v>
      </c>
      <c r="AK1776" s="30" t="s">
        <v>113</v>
      </c>
      <c r="AL1776" s="30" t="s">
        <v>113</v>
      </c>
      <c r="AM1776" s="30">
        <v>0</v>
      </c>
      <c r="AN1776" s="30">
        <v>25</v>
      </c>
      <c r="AO1776" s="30">
        <v>4</v>
      </c>
      <c r="AP1776" s="30">
        <v>3</v>
      </c>
      <c r="AQ1776" s="31">
        <v>1</v>
      </c>
      <c r="AR1776" s="31">
        <v>1</v>
      </c>
      <c r="AS1776" s="31">
        <v>1</v>
      </c>
      <c r="AT1776" s="32">
        <v>1</v>
      </c>
      <c r="AU1776" s="32">
        <v>1</v>
      </c>
      <c r="AV1776" s="32">
        <v>1</v>
      </c>
      <c r="AW1776" s="32">
        <v>1</v>
      </c>
      <c r="AX1776" s="32">
        <v>1</v>
      </c>
      <c r="AY1776" s="32">
        <v>1</v>
      </c>
      <c r="AZ1776" s="32">
        <v>1</v>
      </c>
      <c r="BA1776" s="32">
        <v>1</v>
      </c>
      <c r="BB1776" s="32">
        <v>1</v>
      </c>
      <c r="BC1776" s="32">
        <v>1</v>
      </c>
      <c r="BD1776" s="33">
        <v>7.2</v>
      </c>
      <c r="BE1776" s="33">
        <v>1</v>
      </c>
      <c r="BF1776" s="33">
        <v>1</v>
      </c>
      <c r="BG1776" s="33">
        <v>1</v>
      </c>
      <c r="BH1776" s="33">
        <v>1</v>
      </c>
      <c r="BI1776" s="33">
        <v>1</v>
      </c>
      <c r="BJ1776" s="34">
        <v>1</v>
      </c>
      <c r="BK1776" s="35">
        <v>1</v>
      </c>
      <c r="BL1776">
        <f>IF(BY1776&gt;LARGE(BZ1776:$CK1776,1),1,"")</f>
        <v>1</v>
      </c>
      <c r="BM1776" t="str">
        <f>IF(BZ1776&gt;LARGE(CA1776:$CK1776,1),2,"")</f>
        <v/>
      </c>
      <c r="BN1776" t="str">
        <f>IF(CA1776&gt;LARGE(CB1776:$CK1776,1),2.2,"")</f>
        <v/>
      </c>
      <c r="BO1776" t="str">
        <f>IF(CB1776&gt;LARGE(CC1776:$CK1776,1),3,"")</f>
        <v/>
      </c>
      <c r="BP1776" t="str">
        <f>IF(CC1776&gt;LARGE(CD1776:$CK1776,1),3.2,"")</f>
        <v/>
      </c>
      <c r="BQ1776" t="str">
        <f>IF(CD1776&gt;LARGE(CE1776:$CK1776,1),4,"")</f>
        <v/>
      </c>
      <c r="BR1776" t="str">
        <f>IF(CE1776&gt;LARGE(CF1776:$CK1776,1),4.2,"")</f>
        <v/>
      </c>
      <c r="BS1776" t="str">
        <f>IF(CF1776&gt;LARGE(CG1776:$CK1776,1),5,"")</f>
        <v/>
      </c>
      <c r="BT1776" t="str">
        <f>IF(CG1776&gt;LARGE(CH1776:$CK1776,1),5.2,"")</f>
        <v/>
      </c>
      <c r="BU1776" t="str">
        <f>IF(CH1776&gt;LARGE(CI1776:$CK1776,1),6,"")</f>
        <v/>
      </c>
      <c r="BV1776" t="str">
        <f>IF(CI1776&gt;LARGE(CJ1776:$CK1776,1),6.2,"")</f>
        <v/>
      </c>
      <c r="BW1776" t="str">
        <f>IF(CJ1776&gt;LARGE(CK1776:$CK1776,1),7,"")</f>
        <v/>
      </c>
      <c r="BX1776" t="str">
        <f t="shared" si="458"/>
        <v/>
      </c>
      <c r="BY1776" s="36">
        <f t="shared" si="459"/>
        <v>10</v>
      </c>
      <c r="BZ1776" s="36">
        <f t="shared" si="460"/>
        <v>0</v>
      </c>
      <c r="CA1776">
        <f t="shared" si="461"/>
        <v>0</v>
      </c>
      <c r="CB1776" s="36">
        <f t="shared" si="462"/>
        <v>0</v>
      </c>
      <c r="CC1776">
        <f t="shared" si="463"/>
        <v>0</v>
      </c>
      <c r="CD1776" s="36">
        <f t="shared" si="464"/>
        <v>0</v>
      </c>
      <c r="CE1776">
        <f t="shared" si="465"/>
        <v>0</v>
      </c>
      <c r="CF1776" s="36">
        <f t="shared" si="466"/>
        <v>0</v>
      </c>
      <c r="CG1776">
        <f t="shared" si="467"/>
        <v>0</v>
      </c>
      <c r="CH1776" s="36">
        <f t="shared" si="468"/>
        <v>0</v>
      </c>
      <c r="CI1776">
        <f t="shared" si="469"/>
        <v>0</v>
      </c>
      <c r="CJ1776" s="36">
        <f t="shared" si="470"/>
        <v>0</v>
      </c>
      <c r="CK1776">
        <f t="shared" si="471"/>
        <v>0</v>
      </c>
      <c r="DG1776" s="70">
        <f t="shared" si="472"/>
        <v>10</v>
      </c>
      <c r="DH1776" t="str">
        <f t="shared" si="473"/>
        <v/>
      </c>
    </row>
    <row r="1777" spans="1:112" x14ac:dyDescent="0.25">
      <c r="A1777" s="23">
        <v>21202</v>
      </c>
      <c r="B1777" s="24" t="s">
        <v>934</v>
      </c>
      <c r="C1777" s="24" t="s">
        <v>177</v>
      </c>
      <c r="D1777" s="25" t="s">
        <v>2245</v>
      </c>
      <c r="E1777" s="26"/>
      <c r="F1777" s="27"/>
      <c r="G1777" s="27"/>
      <c r="H1777" s="27"/>
      <c r="I1777" s="27">
        <v>6</v>
      </c>
      <c r="J1777" s="27">
        <v>6</v>
      </c>
      <c r="K1777" s="27">
        <v>4</v>
      </c>
      <c r="L1777" s="27">
        <v>5</v>
      </c>
      <c r="M1777" s="27">
        <v>6</v>
      </c>
      <c r="N1777" s="26">
        <v>6</v>
      </c>
      <c r="O1777" s="27">
        <v>6</v>
      </c>
      <c r="P1777" s="27">
        <v>6</v>
      </c>
      <c r="Q1777" s="28"/>
      <c r="R1777" s="28"/>
      <c r="S1777" s="28"/>
      <c r="T1777" s="29">
        <v>6</v>
      </c>
      <c r="U1777" s="28"/>
      <c r="V1777" s="30">
        <v>1</v>
      </c>
      <c r="W1777" s="30" t="s">
        <v>113</v>
      </c>
      <c r="X1777" s="30">
        <v>3</v>
      </c>
      <c r="Y1777" s="30">
        <v>4</v>
      </c>
      <c r="Z1777" s="30" t="s">
        <v>113</v>
      </c>
      <c r="AA1777" s="30">
        <v>6</v>
      </c>
      <c r="AB1777" s="30">
        <v>7</v>
      </c>
      <c r="AC1777" s="30" t="s">
        <v>113</v>
      </c>
      <c r="AD1777" s="30" t="s">
        <v>113</v>
      </c>
      <c r="AE1777" s="30" t="s">
        <v>113</v>
      </c>
      <c r="AF1777" s="30" t="s">
        <v>113</v>
      </c>
      <c r="AG1777" s="30" t="s">
        <v>113</v>
      </c>
      <c r="AH1777" s="30" t="s">
        <v>113</v>
      </c>
      <c r="AI1777" s="30" t="s">
        <v>113</v>
      </c>
      <c r="AJ1777" s="30" t="s">
        <v>113</v>
      </c>
      <c r="AK1777" s="30" t="s">
        <v>113</v>
      </c>
      <c r="AL1777" s="30" t="s">
        <v>113</v>
      </c>
      <c r="AM1777" s="30">
        <v>0</v>
      </c>
      <c r="AN1777" s="30">
        <v>25</v>
      </c>
      <c r="AO1777" s="30">
        <v>1</v>
      </c>
      <c r="AP1777" s="30">
        <v>6</v>
      </c>
      <c r="AQ1777" s="31">
        <v>5</v>
      </c>
      <c r="AR1777" s="31">
        <v>6</v>
      </c>
      <c r="AS1777" s="31">
        <v>6</v>
      </c>
      <c r="AT1777" s="32">
        <v>6</v>
      </c>
      <c r="AU1777" s="32">
        <v>6</v>
      </c>
      <c r="AV1777" s="32">
        <v>6</v>
      </c>
      <c r="AW1777" s="32">
        <v>6</v>
      </c>
      <c r="AX1777" s="32">
        <v>6</v>
      </c>
      <c r="AY1777" s="32">
        <v>6</v>
      </c>
      <c r="AZ1777" s="32">
        <v>6</v>
      </c>
      <c r="BA1777" s="32">
        <v>6</v>
      </c>
      <c r="BB1777" s="32">
        <v>0</v>
      </c>
      <c r="BC1777" s="32">
        <v>6</v>
      </c>
      <c r="BD1777" s="33">
        <v>7.2</v>
      </c>
      <c r="BE1777" s="33">
        <v>6</v>
      </c>
      <c r="BF1777" s="33">
        <v>6</v>
      </c>
      <c r="BG1777" s="33">
        <v>6</v>
      </c>
      <c r="BH1777" s="33">
        <v>6</v>
      </c>
      <c r="BI1777" s="33">
        <v>6</v>
      </c>
      <c r="BJ1777" s="34">
        <v>6</v>
      </c>
      <c r="BK1777" s="35">
        <v>6</v>
      </c>
      <c r="BL1777" t="str">
        <f>IF(BY1777&gt;LARGE(BZ1777:$CK1777,1),1,"")</f>
        <v/>
      </c>
      <c r="BM1777" t="str">
        <f>IF(BZ1777&gt;LARGE(CA1777:$CK1777,1),2,"")</f>
        <v/>
      </c>
      <c r="BN1777" t="str">
        <f>IF(CA1777&gt;LARGE(CB1777:$CK1777,1),2.2,"")</f>
        <v/>
      </c>
      <c r="BO1777" t="str">
        <f>IF(CB1777&gt;LARGE(CC1777:$CK1777,1),3,"")</f>
        <v/>
      </c>
      <c r="BP1777" t="str">
        <f>IF(CC1777&gt;LARGE(CD1777:$CK1777,1),3.2,"")</f>
        <v/>
      </c>
      <c r="BQ1777" t="str">
        <f>IF(CD1777&gt;LARGE(CE1777:$CK1777,1),4,"")</f>
        <v/>
      </c>
      <c r="BR1777" t="str">
        <f>IF(CE1777&gt;LARGE(CF1777:$CK1777,1),4.2,"")</f>
        <v/>
      </c>
      <c r="BS1777" t="str">
        <f>IF(CF1777&gt;LARGE(CG1777:$CK1777,1),5,"")</f>
        <v/>
      </c>
      <c r="BT1777" t="str">
        <f>IF(CG1777&gt;LARGE(CH1777:$CK1777,1),5.2,"")</f>
        <v/>
      </c>
      <c r="BU1777">
        <f>IF(CH1777&gt;LARGE(CI1777:$CK1777,1),6,"")</f>
        <v>6</v>
      </c>
      <c r="BV1777" t="str">
        <f>IF(CI1777&gt;LARGE(CJ1777:$CK1777,1),6.2,"")</f>
        <v/>
      </c>
      <c r="BW1777" t="str">
        <f>IF(CJ1777&gt;LARGE(CK1777:$CK1777,1),7,"")</f>
        <v/>
      </c>
      <c r="BX1777" t="str">
        <f t="shared" si="458"/>
        <v/>
      </c>
      <c r="BY1777" s="36">
        <f t="shared" si="459"/>
        <v>0</v>
      </c>
      <c r="BZ1777" s="36">
        <f t="shared" si="460"/>
        <v>0</v>
      </c>
      <c r="CA1777">
        <f t="shared" si="461"/>
        <v>0</v>
      </c>
      <c r="CB1777" s="36">
        <f t="shared" si="462"/>
        <v>0</v>
      </c>
      <c r="CC1777">
        <f t="shared" si="463"/>
        <v>0</v>
      </c>
      <c r="CD1777" s="36">
        <f t="shared" si="464"/>
        <v>0</v>
      </c>
      <c r="CE1777">
        <f t="shared" si="465"/>
        <v>0</v>
      </c>
      <c r="CF1777" s="36">
        <f t="shared" si="466"/>
        <v>0</v>
      </c>
      <c r="CG1777">
        <f t="shared" si="467"/>
        <v>0</v>
      </c>
      <c r="CH1777" s="36">
        <f t="shared" si="468"/>
        <v>9</v>
      </c>
      <c r="CI1777">
        <f t="shared" si="469"/>
        <v>0</v>
      </c>
      <c r="CJ1777" s="36">
        <f t="shared" si="470"/>
        <v>0</v>
      </c>
      <c r="CK1777">
        <f t="shared" si="471"/>
        <v>0</v>
      </c>
      <c r="DG1777" s="70">
        <f t="shared" si="472"/>
        <v>9</v>
      </c>
      <c r="DH1777" t="str">
        <f t="shared" si="473"/>
        <v/>
      </c>
    </row>
    <row r="1778" spans="1:112" x14ac:dyDescent="0.25">
      <c r="A1778" s="23">
        <v>147799</v>
      </c>
      <c r="B1778" s="24" t="s">
        <v>2267</v>
      </c>
      <c r="C1778" s="24" t="s">
        <v>681</v>
      </c>
      <c r="D1778" s="25" t="s">
        <v>2245</v>
      </c>
      <c r="E1778" s="26"/>
      <c r="F1778" s="27"/>
      <c r="G1778" s="27"/>
      <c r="H1778" s="27"/>
      <c r="I1778" s="27"/>
      <c r="J1778" s="27"/>
      <c r="K1778" s="27"/>
      <c r="L1778" s="27"/>
      <c r="M1778" s="27"/>
      <c r="N1778" s="26">
        <v>7</v>
      </c>
      <c r="O1778" s="27">
        <v>7</v>
      </c>
      <c r="P1778" s="27">
        <v>7</v>
      </c>
      <c r="Q1778" s="28"/>
      <c r="R1778" s="28"/>
      <c r="S1778" s="28"/>
      <c r="T1778" s="29">
        <v>7</v>
      </c>
      <c r="U1778" s="28"/>
      <c r="V1778" s="30">
        <v>1</v>
      </c>
      <c r="W1778" s="30" t="s">
        <v>113</v>
      </c>
      <c r="X1778" s="30">
        <v>3</v>
      </c>
      <c r="Y1778" s="30">
        <v>4</v>
      </c>
      <c r="Z1778" s="30" t="s">
        <v>113</v>
      </c>
      <c r="AA1778" s="30">
        <v>6</v>
      </c>
      <c r="AB1778" s="30">
        <v>7</v>
      </c>
      <c r="AC1778" s="30" t="s">
        <v>113</v>
      </c>
      <c r="AD1778" s="30" t="s">
        <v>113</v>
      </c>
      <c r="AE1778" s="30" t="s">
        <v>113</v>
      </c>
      <c r="AF1778" s="30" t="s">
        <v>113</v>
      </c>
      <c r="AG1778" s="30" t="s">
        <v>113</v>
      </c>
      <c r="AH1778" s="30" t="s">
        <v>113</v>
      </c>
      <c r="AI1778" s="30" t="s">
        <v>113</v>
      </c>
      <c r="AJ1778" s="30" t="s">
        <v>113</v>
      </c>
      <c r="AK1778" s="30" t="s">
        <v>113</v>
      </c>
      <c r="AL1778" s="30" t="s">
        <v>113</v>
      </c>
      <c r="AM1778" s="30">
        <v>0</v>
      </c>
      <c r="AN1778" s="30">
        <v>25</v>
      </c>
      <c r="AO1778" s="30">
        <v>0</v>
      </c>
      <c r="AP1778" s="30">
        <v>7</v>
      </c>
      <c r="AQ1778" s="31">
        <v>6</v>
      </c>
      <c r="AR1778" s="31">
        <v>7</v>
      </c>
      <c r="AS1778" s="31">
        <v>7</v>
      </c>
      <c r="AT1778" s="32">
        <v>7</v>
      </c>
      <c r="AU1778" s="32">
        <v>7</v>
      </c>
      <c r="AV1778" s="32">
        <v>0</v>
      </c>
      <c r="AW1778" s="32">
        <v>7</v>
      </c>
      <c r="AX1778" s="32">
        <v>7</v>
      </c>
      <c r="AY1778" s="32">
        <v>7</v>
      </c>
      <c r="AZ1778" s="32">
        <v>7</v>
      </c>
      <c r="BA1778" s="32">
        <v>0</v>
      </c>
      <c r="BB1778" s="32">
        <v>7</v>
      </c>
      <c r="BC1778" s="32">
        <v>7</v>
      </c>
      <c r="BD1778" s="33">
        <v>7.2</v>
      </c>
      <c r="BE1778" s="33">
        <v>7</v>
      </c>
      <c r="BF1778" s="33">
        <v>7</v>
      </c>
      <c r="BG1778" s="33">
        <v>7</v>
      </c>
      <c r="BH1778" s="33">
        <v>7</v>
      </c>
      <c r="BI1778" s="33">
        <v>7</v>
      </c>
      <c r="BJ1778" s="34">
        <v>7</v>
      </c>
      <c r="BK1778" s="35">
        <v>7</v>
      </c>
      <c r="BL1778" t="str">
        <f>IF(BY1778&gt;LARGE(BZ1778:$CK1778,1),1,"")</f>
        <v/>
      </c>
      <c r="BM1778" t="str">
        <f>IF(BZ1778&gt;LARGE(CA1778:$CK1778,1),2,"")</f>
        <v/>
      </c>
      <c r="BN1778" t="str">
        <f>IF(CA1778&gt;LARGE(CB1778:$CK1778,1),2.2,"")</f>
        <v/>
      </c>
      <c r="BO1778" t="str">
        <f>IF(CB1778&gt;LARGE(CC1778:$CK1778,1),3,"")</f>
        <v/>
      </c>
      <c r="BP1778" t="str">
        <f>IF(CC1778&gt;LARGE(CD1778:$CK1778,1),3.2,"")</f>
        <v/>
      </c>
      <c r="BQ1778" t="str">
        <f>IF(CD1778&gt;LARGE(CE1778:$CK1778,1),4,"")</f>
        <v/>
      </c>
      <c r="BR1778" t="str">
        <f>IF(CE1778&gt;LARGE(CF1778:$CK1778,1),4.2,"")</f>
        <v/>
      </c>
      <c r="BS1778" t="str">
        <f>IF(CF1778&gt;LARGE(CG1778:$CK1778,1),5,"")</f>
        <v/>
      </c>
      <c r="BT1778" t="str">
        <f>IF(CG1778&gt;LARGE(CH1778:$CK1778,1),5.2,"")</f>
        <v/>
      </c>
      <c r="BU1778" t="str">
        <f>IF(CH1778&gt;LARGE(CI1778:$CK1778,1),6,"")</f>
        <v/>
      </c>
      <c r="BV1778" t="str">
        <f>IF(CI1778&gt;LARGE(CJ1778:$CK1778,1),6.2,"")</f>
        <v/>
      </c>
      <c r="BW1778">
        <f>IF(CJ1778&gt;LARGE(CK1778:$CK1778,1),7,"")</f>
        <v>7</v>
      </c>
      <c r="BX1778" t="str">
        <f t="shared" si="458"/>
        <v/>
      </c>
      <c r="BY1778" s="36">
        <f t="shared" si="459"/>
        <v>0</v>
      </c>
      <c r="BZ1778" s="36">
        <f t="shared" si="460"/>
        <v>0</v>
      </c>
      <c r="CA1778">
        <f t="shared" si="461"/>
        <v>0</v>
      </c>
      <c r="CB1778" s="36">
        <f t="shared" si="462"/>
        <v>0</v>
      </c>
      <c r="CC1778">
        <f t="shared" si="463"/>
        <v>0</v>
      </c>
      <c r="CD1778" s="36">
        <f t="shared" si="464"/>
        <v>0</v>
      </c>
      <c r="CE1778">
        <f t="shared" si="465"/>
        <v>0</v>
      </c>
      <c r="CF1778" s="36">
        <f t="shared" si="466"/>
        <v>0</v>
      </c>
      <c r="CG1778">
        <f t="shared" si="467"/>
        <v>0</v>
      </c>
      <c r="CH1778" s="36">
        <f t="shared" si="468"/>
        <v>0</v>
      </c>
      <c r="CI1778">
        <f t="shared" si="469"/>
        <v>0</v>
      </c>
      <c r="CJ1778" s="36">
        <f t="shared" si="470"/>
        <v>8</v>
      </c>
      <c r="CK1778">
        <f t="shared" si="471"/>
        <v>0</v>
      </c>
      <c r="DG1778" s="70">
        <f t="shared" si="472"/>
        <v>8</v>
      </c>
      <c r="DH1778" t="str">
        <f t="shared" si="473"/>
        <v/>
      </c>
    </row>
    <row r="1779" spans="1:112" x14ac:dyDescent="0.25">
      <c r="A1779" s="40">
        <v>125480</v>
      </c>
      <c r="B1779" s="24" t="s">
        <v>2268</v>
      </c>
      <c r="C1779" s="24" t="s">
        <v>139</v>
      </c>
      <c r="D1779" s="25" t="s">
        <v>2245</v>
      </c>
      <c r="E1779" s="25"/>
      <c r="F1779" s="24"/>
      <c r="G1779" s="24"/>
      <c r="H1779" s="24"/>
      <c r="I1779" s="24"/>
      <c r="J1779" s="24"/>
      <c r="K1779" s="24"/>
      <c r="L1779" s="24"/>
      <c r="M1779" s="24"/>
      <c r="N1779" s="25"/>
      <c r="O1779" s="24"/>
      <c r="P1779" s="27">
        <v>5</v>
      </c>
      <c r="Q1779" s="28"/>
      <c r="R1779" s="28"/>
      <c r="S1779" s="28"/>
      <c r="T1779" s="29"/>
      <c r="U1779" s="28"/>
      <c r="V1779" s="30">
        <v>1</v>
      </c>
      <c r="W1779" s="30" t="s">
        <v>113</v>
      </c>
      <c r="X1779" s="30">
        <v>3</v>
      </c>
      <c r="Y1779" s="30">
        <v>4</v>
      </c>
      <c r="Z1779" s="30" t="s">
        <v>113</v>
      </c>
      <c r="AA1779" s="30">
        <v>6</v>
      </c>
      <c r="AB1779" s="30">
        <v>7</v>
      </c>
      <c r="AC1779" s="59" t="s">
        <v>113</v>
      </c>
      <c r="AD1779" s="59" t="s">
        <v>113</v>
      </c>
      <c r="AE1779" s="59" t="s">
        <v>113</v>
      </c>
      <c r="AF1779" s="59" t="s">
        <v>113</v>
      </c>
      <c r="AG1779" s="59" t="s">
        <v>113</v>
      </c>
      <c r="AH1779" s="59" t="s">
        <v>113</v>
      </c>
      <c r="AI1779" s="30" t="s">
        <v>113</v>
      </c>
      <c r="AJ1779" s="30" t="s">
        <v>113</v>
      </c>
      <c r="AK1779" s="30" t="s">
        <v>113</v>
      </c>
      <c r="AL1779" s="30" t="s">
        <v>113</v>
      </c>
      <c r="AM1779" s="30">
        <v>0</v>
      </c>
      <c r="AN1779" s="59">
        <v>25</v>
      </c>
      <c r="AO1779" s="30">
        <v>1</v>
      </c>
      <c r="AP1779" s="59">
        <v>6</v>
      </c>
      <c r="AQ1779" s="31">
        <v>5</v>
      </c>
      <c r="AR1779" s="31">
        <v>4</v>
      </c>
      <c r="AS1779" s="31">
        <v>4</v>
      </c>
      <c r="AT1779" s="32">
        <v>4</v>
      </c>
      <c r="AU1779" s="32">
        <v>4</v>
      </c>
      <c r="AV1779" s="32">
        <v>4</v>
      </c>
      <c r="AW1779" s="32">
        <v>4</v>
      </c>
      <c r="AX1779" s="32">
        <v>4</v>
      </c>
      <c r="AY1779" s="32">
        <v>4</v>
      </c>
      <c r="AZ1779" s="32">
        <v>4</v>
      </c>
      <c r="BA1779" s="32">
        <v>4</v>
      </c>
      <c r="BB1779" s="32">
        <v>4</v>
      </c>
      <c r="BC1779" s="32">
        <v>4</v>
      </c>
      <c r="BD1779" s="33">
        <v>7.2</v>
      </c>
      <c r="BE1779" s="33">
        <v>4</v>
      </c>
      <c r="BF1779" s="33">
        <v>4</v>
      </c>
      <c r="BG1779" s="33">
        <v>4</v>
      </c>
      <c r="BH1779" s="33">
        <v>4</v>
      </c>
      <c r="BI1779" s="33">
        <v>4</v>
      </c>
      <c r="BJ1779" s="34">
        <v>4</v>
      </c>
      <c r="BK1779" s="35">
        <v>4</v>
      </c>
      <c r="BL1779" t="str">
        <f>IF(BY1779&gt;LARGE(BZ1779:$CK1779,1),1,"")</f>
        <v/>
      </c>
      <c r="BM1779" t="str">
        <f>IF(BZ1779&gt;LARGE(CA1779:$CK1779,1),2,"")</f>
        <v/>
      </c>
      <c r="BN1779" t="str">
        <f>IF(CA1779&gt;LARGE(CB1779:$CK1779,1),2.2,"")</f>
        <v/>
      </c>
      <c r="BO1779" t="str">
        <f>IF(CB1779&gt;LARGE(CC1779:$CK1779,1),3,"")</f>
        <v/>
      </c>
      <c r="BP1779" t="str">
        <f>IF(CC1779&gt;LARGE(CD1779:$CK1779,1),3.2,"")</f>
        <v/>
      </c>
      <c r="BQ1779">
        <f>IF(CD1779&gt;LARGE(CE1779:$CK1779,1),4,"")</f>
        <v>4</v>
      </c>
      <c r="BR1779" t="str">
        <f>IF(CE1779&gt;LARGE(CF1779:$CK1779,1),4.2,"")</f>
        <v/>
      </c>
      <c r="BS1779" t="str">
        <f>IF(CF1779&gt;LARGE(CG1779:$CK1779,1),5,"")</f>
        <v/>
      </c>
      <c r="BT1779" t="str">
        <f>IF(CG1779&gt;LARGE(CH1779:$CK1779,1),5.2,"")</f>
        <v/>
      </c>
      <c r="BU1779" t="str">
        <f>IF(CH1779&gt;LARGE(CI1779:$CK1779,1),6,"")</f>
        <v/>
      </c>
      <c r="BV1779" t="str">
        <f>IF(CI1779&gt;LARGE(CJ1779:$CK1779,1),6.2,"")</f>
        <v/>
      </c>
      <c r="BW1779" t="str">
        <f>IF(CJ1779&gt;LARGE(CK1779:$CK1779,1),7,"")</f>
        <v/>
      </c>
      <c r="BX1779" t="str">
        <f t="shared" si="458"/>
        <v/>
      </c>
      <c r="BY1779" s="36">
        <f t="shared" si="459"/>
        <v>0</v>
      </c>
      <c r="BZ1779" s="36">
        <f t="shared" si="460"/>
        <v>0</v>
      </c>
      <c r="CA1779">
        <f t="shared" si="461"/>
        <v>0</v>
      </c>
      <c r="CB1779" s="36">
        <f t="shared" si="462"/>
        <v>0</v>
      </c>
      <c r="CC1779">
        <f t="shared" si="463"/>
        <v>0</v>
      </c>
      <c r="CD1779" s="36">
        <f t="shared" si="464"/>
        <v>10</v>
      </c>
      <c r="CE1779">
        <f t="shared" si="465"/>
        <v>0</v>
      </c>
      <c r="CF1779" s="36">
        <f t="shared" si="466"/>
        <v>0</v>
      </c>
      <c r="CG1779">
        <f t="shared" si="467"/>
        <v>0</v>
      </c>
      <c r="CH1779" s="36">
        <f t="shared" si="468"/>
        <v>0</v>
      </c>
      <c r="CI1779">
        <f t="shared" si="469"/>
        <v>0</v>
      </c>
      <c r="CJ1779" s="36">
        <f t="shared" si="470"/>
        <v>0</v>
      </c>
      <c r="CK1779">
        <f t="shared" si="471"/>
        <v>0</v>
      </c>
      <c r="DG1779" s="70">
        <f t="shared" si="472"/>
        <v>10</v>
      </c>
      <c r="DH1779" t="str">
        <f t="shared" si="473"/>
        <v/>
      </c>
    </row>
    <row r="1780" spans="1:112" x14ac:dyDescent="0.25">
      <c r="A1780" s="23">
        <v>89627</v>
      </c>
      <c r="B1780" s="24" t="s">
        <v>155</v>
      </c>
      <c r="C1780" s="24" t="s">
        <v>2269</v>
      </c>
      <c r="D1780" s="25" t="s">
        <v>2245</v>
      </c>
      <c r="E1780" s="26">
        <v>2</v>
      </c>
      <c r="F1780" s="27">
        <v>3</v>
      </c>
      <c r="G1780" s="27">
        <v>3</v>
      </c>
      <c r="H1780" s="27">
        <v>3</v>
      </c>
      <c r="I1780" s="27">
        <v>3</v>
      </c>
      <c r="J1780" s="27">
        <v>4</v>
      </c>
      <c r="K1780" s="27">
        <v>3</v>
      </c>
      <c r="L1780" s="27">
        <v>3</v>
      </c>
      <c r="M1780" s="27">
        <v>3</v>
      </c>
      <c r="N1780" s="26">
        <v>4</v>
      </c>
      <c r="O1780" s="27">
        <v>5</v>
      </c>
      <c r="P1780" s="27">
        <v>6</v>
      </c>
      <c r="Q1780" s="28"/>
      <c r="R1780" s="28"/>
      <c r="S1780" s="28"/>
      <c r="T1780" s="29"/>
      <c r="U1780" s="28"/>
      <c r="V1780" s="30">
        <v>1</v>
      </c>
      <c r="W1780" s="30" t="s">
        <v>113</v>
      </c>
      <c r="X1780" s="30">
        <v>3</v>
      </c>
      <c r="Y1780" s="30">
        <v>4</v>
      </c>
      <c r="Z1780" s="30" t="s">
        <v>113</v>
      </c>
      <c r="AA1780" s="30">
        <v>6</v>
      </c>
      <c r="AB1780" s="30">
        <v>7</v>
      </c>
      <c r="AC1780" s="30" t="s">
        <v>113</v>
      </c>
      <c r="AD1780" s="30" t="s">
        <v>113</v>
      </c>
      <c r="AE1780" s="30" t="s">
        <v>113</v>
      </c>
      <c r="AF1780" s="30" t="s">
        <v>113</v>
      </c>
      <c r="AG1780" s="30" t="s">
        <v>113</v>
      </c>
      <c r="AH1780" s="30" t="s">
        <v>113</v>
      </c>
      <c r="AI1780" s="30" t="s">
        <v>113</v>
      </c>
      <c r="AJ1780" s="30" t="s">
        <v>113</v>
      </c>
      <c r="AK1780" s="30" t="s">
        <v>113</v>
      </c>
      <c r="AL1780" s="30" t="s">
        <v>113</v>
      </c>
      <c r="AM1780" s="30">
        <v>0</v>
      </c>
      <c r="AN1780" s="30">
        <v>25</v>
      </c>
      <c r="AO1780" s="30">
        <v>0</v>
      </c>
      <c r="AP1780" s="30">
        <v>7</v>
      </c>
      <c r="AQ1780" s="31">
        <v>6</v>
      </c>
      <c r="AR1780" s="31">
        <v>6</v>
      </c>
      <c r="AS1780" s="31">
        <v>6</v>
      </c>
      <c r="AT1780" s="32">
        <v>0</v>
      </c>
      <c r="AU1780" s="32">
        <v>7</v>
      </c>
      <c r="AV1780" s="32">
        <v>0</v>
      </c>
      <c r="AW1780" s="32">
        <v>0</v>
      </c>
      <c r="AX1780" s="32">
        <v>0</v>
      </c>
      <c r="AY1780" s="32">
        <v>0</v>
      </c>
      <c r="AZ1780" s="32">
        <v>7</v>
      </c>
      <c r="BA1780" s="32">
        <v>0</v>
      </c>
      <c r="BB1780" s="32">
        <v>0</v>
      </c>
      <c r="BC1780" s="32">
        <v>0</v>
      </c>
      <c r="BD1780" s="33">
        <v>7.2</v>
      </c>
      <c r="BE1780" s="33">
        <v>7.2</v>
      </c>
      <c r="BF1780" s="33">
        <v>7.2</v>
      </c>
      <c r="BG1780" s="33">
        <v>7.2</v>
      </c>
      <c r="BH1780" s="33">
        <v>7.2</v>
      </c>
      <c r="BI1780" s="33">
        <v>7.2</v>
      </c>
      <c r="BJ1780" s="34" t="s">
        <v>113</v>
      </c>
      <c r="BK1780" s="35">
        <v>6</v>
      </c>
      <c r="BL1780" t="str">
        <f>IF(BY1780&gt;LARGE(BZ1780:$CK1780,1),1,"")</f>
        <v/>
      </c>
      <c r="BM1780" t="str">
        <f>IF(BZ1780&gt;LARGE(CA1780:$CK1780,1),2,"")</f>
        <v/>
      </c>
      <c r="BN1780" t="str">
        <f>IF(CA1780&gt;LARGE(CB1780:$CK1780,1),2.2,"")</f>
        <v/>
      </c>
      <c r="BO1780" t="str">
        <f>IF(CB1780&gt;LARGE(CC1780:$CK1780,1),3,"")</f>
        <v/>
      </c>
      <c r="BP1780" t="str">
        <f>IF(CC1780&gt;LARGE(CD1780:$CK1780,1),3.2,"")</f>
        <v/>
      </c>
      <c r="BQ1780" t="str">
        <f>IF(CD1780&gt;LARGE(CE1780:$CK1780,1),4,"")</f>
        <v/>
      </c>
      <c r="BR1780" t="str">
        <f>IF(CE1780&gt;LARGE(CF1780:$CK1780,1),4.2,"")</f>
        <v/>
      </c>
      <c r="BS1780" t="str">
        <f>IF(CF1780&gt;LARGE(CG1780:$CK1780,1),5,"")</f>
        <v/>
      </c>
      <c r="BT1780" t="str">
        <f>IF(CG1780&gt;LARGE(CH1780:$CK1780,1),5.2,"")</f>
        <v/>
      </c>
      <c r="BU1780" t="str">
        <f>IF(CH1780&gt;LARGE(CI1780:$CK1780,1),6,"")</f>
        <v/>
      </c>
      <c r="BV1780" t="str">
        <f>IF(CI1780&gt;LARGE(CJ1780:$CK1780,1),6.2,"")</f>
        <v/>
      </c>
      <c r="BW1780">
        <f>IF(CJ1780&gt;LARGE(CK1780:$CK1780,1),7,"")</f>
        <v>7</v>
      </c>
      <c r="BX1780" t="str">
        <f t="shared" si="458"/>
        <v/>
      </c>
      <c r="BY1780" s="36">
        <f t="shared" si="459"/>
        <v>0</v>
      </c>
      <c r="BZ1780" s="36">
        <f t="shared" si="460"/>
        <v>0</v>
      </c>
      <c r="CA1780">
        <f t="shared" si="461"/>
        <v>0</v>
      </c>
      <c r="CB1780" s="36">
        <f t="shared" si="462"/>
        <v>0</v>
      </c>
      <c r="CC1780">
        <f t="shared" si="463"/>
        <v>0</v>
      </c>
      <c r="CD1780" s="36">
        <f t="shared" si="464"/>
        <v>0</v>
      </c>
      <c r="CE1780">
        <f t="shared" si="465"/>
        <v>0</v>
      </c>
      <c r="CF1780" s="36">
        <f t="shared" si="466"/>
        <v>0</v>
      </c>
      <c r="CG1780">
        <f t="shared" si="467"/>
        <v>0</v>
      </c>
      <c r="CH1780" s="36">
        <f t="shared" si="468"/>
        <v>0</v>
      </c>
      <c r="CI1780">
        <f t="shared" si="469"/>
        <v>0</v>
      </c>
      <c r="CJ1780" s="36">
        <f t="shared" si="470"/>
        <v>2</v>
      </c>
      <c r="CK1780">
        <f t="shared" si="471"/>
        <v>0</v>
      </c>
      <c r="DG1780" s="70">
        <f t="shared" si="472"/>
        <v>2</v>
      </c>
      <c r="DH1780" t="str">
        <f t="shared" si="473"/>
        <v/>
      </c>
    </row>
    <row r="1781" spans="1:112" x14ac:dyDescent="0.25">
      <c r="A1781" s="40">
        <v>124051</v>
      </c>
      <c r="B1781" s="24" t="s">
        <v>2270</v>
      </c>
      <c r="C1781" s="24" t="s">
        <v>2271</v>
      </c>
      <c r="D1781" s="25" t="s">
        <v>2245</v>
      </c>
      <c r="E1781" s="26"/>
      <c r="F1781" s="27"/>
      <c r="G1781" s="27"/>
      <c r="H1781" s="27"/>
      <c r="I1781" s="27"/>
      <c r="J1781" s="27"/>
      <c r="K1781" s="27"/>
      <c r="L1781" s="27"/>
      <c r="M1781" s="27"/>
      <c r="N1781" s="26">
        <v>5</v>
      </c>
      <c r="O1781" s="27"/>
      <c r="P1781" s="27">
        <v>7</v>
      </c>
      <c r="Q1781" s="28"/>
      <c r="R1781" s="28"/>
      <c r="S1781" s="28"/>
      <c r="T1781" s="29">
        <v>7</v>
      </c>
      <c r="U1781" s="28"/>
      <c r="V1781" s="30">
        <v>1</v>
      </c>
      <c r="W1781" s="30" t="s">
        <v>113</v>
      </c>
      <c r="X1781" s="30">
        <v>3</v>
      </c>
      <c r="Y1781" s="30">
        <v>4</v>
      </c>
      <c r="Z1781" s="30" t="s">
        <v>113</v>
      </c>
      <c r="AA1781" s="30">
        <v>6</v>
      </c>
      <c r="AB1781" s="30">
        <v>7</v>
      </c>
      <c r="AC1781" s="30" t="s">
        <v>113</v>
      </c>
      <c r="AD1781" s="30" t="s">
        <v>113</v>
      </c>
      <c r="AE1781" s="30" t="s">
        <v>113</v>
      </c>
      <c r="AF1781" s="30" t="s">
        <v>113</v>
      </c>
      <c r="AG1781" s="30" t="s">
        <v>113</v>
      </c>
      <c r="AH1781" s="30" t="s">
        <v>113</v>
      </c>
      <c r="AI1781" s="30" t="s">
        <v>113</v>
      </c>
      <c r="AJ1781" s="30" t="s">
        <v>113</v>
      </c>
      <c r="AK1781" s="30" t="s">
        <v>113</v>
      </c>
      <c r="AL1781" s="30" t="s">
        <v>113</v>
      </c>
      <c r="AM1781" s="30">
        <v>0</v>
      </c>
      <c r="AN1781" s="30">
        <v>25</v>
      </c>
      <c r="AO1781" s="30">
        <v>0</v>
      </c>
      <c r="AP1781" s="30">
        <v>7</v>
      </c>
      <c r="AQ1781" s="31">
        <v>6</v>
      </c>
      <c r="AR1781" s="31">
        <v>7</v>
      </c>
      <c r="AS1781" s="31">
        <v>7</v>
      </c>
      <c r="AT1781" s="32">
        <v>7</v>
      </c>
      <c r="AU1781" s="32">
        <v>7</v>
      </c>
      <c r="AV1781" s="32">
        <v>0</v>
      </c>
      <c r="AW1781" s="32">
        <v>7</v>
      </c>
      <c r="AX1781" s="32">
        <v>7</v>
      </c>
      <c r="AY1781" s="32">
        <v>7</v>
      </c>
      <c r="AZ1781" s="32">
        <v>7</v>
      </c>
      <c r="BA1781" s="32">
        <v>0</v>
      </c>
      <c r="BB1781" s="32">
        <v>7</v>
      </c>
      <c r="BC1781" s="32">
        <v>7</v>
      </c>
      <c r="BD1781" s="33">
        <v>7.2</v>
      </c>
      <c r="BE1781" s="33">
        <v>7</v>
      </c>
      <c r="BF1781" s="33">
        <v>7</v>
      </c>
      <c r="BG1781" s="33">
        <v>7</v>
      </c>
      <c r="BH1781" s="33">
        <v>7</v>
      </c>
      <c r="BI1781" s="33">
        <v>7</v>
      </c>
      <c r="BJ1781" s="34">
        <v>7</v>
      </c>
      <c r="BK1781" s="35">
        <v>7</v>
      </c>
      <c r="BL1781" t="str">
        <f>IF(BY1781&gt;LARGE(BZ1781:$CK1781,1),1,"")</f>
        <v/>
      </c>
      <c r="BM1781" t="str">
        <f>IF(BZ1781&gt;LARGE(CA1781:$CK1781,1),2,"")</f>
        <v/>
      </c>
      <c r="BN1781" t="str">
        <f>IF(CA1781&gt;LARGE(CB1781:$CK1781,1),2.2,"")</f>
        <v/>
      </c>
      <c r="BO1781" t="str">
        <f>IF(CB1781&gt;LARGE(CC1781:$CK1781,1),3,"")</f>
        <v/>
      </c>
      <c r="BP1781" t="str">
        <f>IF(CC1781&gt;LARGE(CD1781:$CK1781,1),3.2,"")</f>
        <v/>
      </c>
      <c r="BQ1781" t="str">
        <f>IF(CD1781&gt;LARGE(CE1781:$CK1781,1),4,"")</f>
        <v/>
      </c>
      <c r="BR1781" t="str">
        <f>IF(CE1781&gt;LARGE(CF1781:$CK1781,1),4.2,"")</f>
        <v/>
      </c>
      <c r="BS1781" t="str">
        <f>IF(CF1781&gt;LARGE(CG1781:$CK1781,1),5,"")</f>
        <v/>
      </c>
      <c r="BT1781" t="str">
        <f>IF(CG1781&gt;LARGE(CH1781:$CK1781,1),5.2,"")</f>
        <v/>
      </c>
      <c r="BU1781" t="str">
        <f>IF(CH1781&gt;LARGE(CI1781:$CK1781,1),6,"")</f>
        <v/>
      </c>
      <c r="BV1781" t="str">
        <f>IF(CI1781&gt;LARGE(CJ1781:$CK1781,1),6.2,"")</f>
        <v/>
      </c>
      <c r="BW1781">
        <f>IF(CJ1781&gt;LARGE(CK1781:$CK1781,1),7,"")</f>
        <v>7</v>
      </c>
      <c r="BX1781" t="str">
        <f t="shared" si="458"/>
        <v/>
      </c>
      <c r="BY1781" s="36">
        <f t="shared" si="459"/>
        <v>0</v>
      </c>
      <c r="BZ1781" s="36">
        <f t="shared" si="460"/>
        <v>0</v>
      </c>
      <c r="CA1781">
        <f t="shared" si="461"/>
        <v>0</v>
      </c>
      <c r="CB1781" s="36">
        <f t="shared" si="462"/>
        <v>0</v>
      </c>
      <c r="CC1781">
        <f t="shared" si="463"/>
        <v>0</v>
      </c>
      <c r="CD1781" s="36">
        <f t="shared" si="464"/>
        <v>0</v>
      </c>
      <c r="CE1781">
        <f t="shared" si="465"/>
        <v>0</v>
      </c>
      <c r="CF1781" s="36">
        <f t="shared" si="466"/>
        <v>0</v>
      </c>
      <c r="CG1781">
        <f t="shared" si="467"/>
        <v>0</v>
      </c>
      <c r="CH1781" s="36">
        <f t="shared" si="468"/>
        <v>0</v>
      </c>
      <c r="CI1781">
        <f t="shared" si="469"/>
        <v>0</v>
      </c>
      <c r="CJ1781" s="36">
        <f t="shared" si="470"/>
        <v>8</v>
      </c>
      <c r="CK1781">
        <f t="shared" si="471"/>
        <v>0</v>
      </c>
      <c r="DG1781" s="70">
        <f t="shared" si="472"/>
        <v>8</v>
      </c>
      <c r="DH1781" t="str">
        <f t="shared" si="473"/>
        <v/>
      </c>
    </row>
    <row r="1782" spans="1:112" x14ac:dyDescent="0.25">
      <c r="A1782" s="23">
        <v>114598</v>
      </c>
      <c r="B1782" s="24" t="s">
        <v>537</v>
      </c>
      <c r="C1782" s="24" t="s">
        <v>1260</v>
      </c>
      <c r="D1782" s="25" t="s">
        <v>2245</v>
      </c>
      <c r="E1782" s="26"/>
      <c r="F1782" s="27">
        <v>6</v>
      </c>
      <c r="G1782" s="27">
        <v>6</v>
      </c>
      <c r="H1782" s="27">
        <v>6</v>
      </c>
      <c r="I1782" s="27">
        <v>6</v>
      </c>
      <c r="J1782" s="27">
        <v>4</v>
      </c>
      <c r="K1782" s="27">
        <v>3</v>
      </c>
      <c r="L1782" s="27">
        <v>4</v>
      </c>
      <c r="M1782" s="27">
        <v>2</v>
      </c>
      <c r="N1782" s="26">
        <v>4</v>
      </c>
      <c r="O1782" s="27">
        <v>4</v>
      </c>
      <c r="P1782" s="27">
        <v>5</v>
      </c>
      <c r="Q1782" s="28"/>
      <c r="R1782" s="28"/>
      <c r="S1782" s="28"/>
      <c r="T1782" s="29"/>
      <c r="U1782" s="28"/>
      <c r="V1782" s="30">
        <v>1</v>
      </c>
      <c r="W1782" s="30" t="s">
        <v>113</v>
      </c>
      <c r="X1782" s="30">
        <v>3</v>
      </c>
      <c r="Y1782" s="30">
        <v>4</v>
      </c>
      <c r="Z1782" s="30" t="s">
        <v>113</v>
      </c>
      <c r="AA1782" s="30">
        <v>6</v>
      </c>
      <c r="AB1782" s="30">
        <v>7</v>
      </c>
      <c r="AC1782" s="30" t="s">
        <v>113</v>
      </c>
      <c r="AD1782" s="30" t="s">
        <v>113</v>
      </c>
      <c r="AE1782" s="30" t="s">
        <v>113</v>
      </c>
      <c r="AF1782" s="30" t="s">
        <v>113</v>
      </c>
      <c r="AG1782" s="30" t="s">
        <v>113</v>
      </c>
      <c r="AH1782" s="30" t="s">
        <v>113</v>
      </c>
      <c r="AI1782" s="30" t="s">
        <v>113</v>
      </c>
      <c r="AJ1782" s="30" t="s">
        <v>113</v>
      </c>
      <c r="AK1782" s="30" t="s">
        <v>113</v>
      </c>
      <c r="AL1782" s="30" t="s">
        <v>113</v>
      </c>
      <c r="AM1782" s="30">
        <v>0</v>
      </c>
      <c r="AN1782" s="30">
        <v>25</v>
      </c>
      <c r="AO1782" s="30">
        <v>1</v>
      </c>
      <c r="AP1782" s="30">
        <v>6</v>
      </c>
      <c r="AQ1782" s="31">
        <v>5</v>
      </c>
      <c r="AR1782" s="31">
        <v>4</v>
      </c>
      <c r="AS1782" s="31">
        <v>4</v>
      </c>
      <c r="AT1782" s="32">
        <v>4</v>
      </c>
      <c r="AU1782" s="32">
        <v>4</v>
      </c>
      <c r="AV1782" s="32">
        <v>4</v>
      </c>
      <c r="AW1782" s="32">
        <v>4</v>
      </c>
      <c r="AX1782" s="32">
        <v>4</v>
      </c>
      <c r="AY1782" s="32">
        <v>4</v>
      </c>
      <c r="AZ1782" s="32">
        <v>4</v>
      </c>
      <c r="BA1782" s="32">
        <v>4</v>
      </c>
      <c r="BB1782" s="32">
        <v>4</v>
      </c>
      <c r="BC1782" s="32">
        <v>4</v>
      </c>
      <c r="BD1782" s="33">
        <v>7.2</v>
      </c>
      <c r="BE1782" s="33">
        <v>4</v>
      </c>
      <c r="BF1782" s="33">
        <v>4</v>
      </c>
      <c r="BG1782" s="33">
        <v>4</v>
      </c>
      <c r="BH1782" s="33">
        <v>4</v>
      </c>
      <c r="BI1782" s="33">
        <v>4</v>
      </c>
      <c r="BJ1782" s="34">
        <v>4</v>
      </c>
      <c r="BK1782" s="35">
        <v>4</v>
      </c>
      <c r="BL1782" t="str">
        <f>IF(BY1782&gt;LARGE(BZ1782:$CK1782,1),1,"")</f>
        <v/>
      </c>
      <c r="BM1782" t="str">
        <f>IF(BZ1782&gt;LARGE(CA1782:$CK1782,1),2,"")</f>
        <v/>
      </c>
      <c r="BN1782" t="str">
        <f>IF(CA1782&gt;LARGE(CB1782:$CK1782,1),2.2,"")</f>
        <v/>
      </c>
      <c r="BO1782" t="str">
        <f>IF(CB1782&gt;LARGE(CC1782:$CK1782,1),3,"")</f>
        <v/>
      </c>
      <c r="BP1782" t="str">
        <f>IF(CC1782&gt;LARGE(CD1782:$CK1782,1),3.2,"")</f>
        <v/>
      </c>
      <c r="BQ1782">
        <f>IF(CD1782&gt;LARGE(CE1782:$CK1782,1),4,"")</f>
        <v>4</v>
      </c>
      <c r="BR1782" t="str">
        <f>IF(CE1782&gt;LARGE(CF1782:$CK1782,1),4.2,"")</f>
        <v/>
      </c>
      <c r="BS1782" t="str">
        <f>IF(CF1782&gt;LARGE(CG1782:$CK1782,1),5,"")</f>
        <v/>
      </c>
      <c r="BT1782" t="str">
        <f>IF(CG1782&gt;LARGE(CH1782:$CK1782,1),5.2,"")</f>
        <v/>
      </c>
      <c r="BU1782" t="str">
        <f>IF(CH1782&gt;LARGE(CI1782:$CK1782,1),6,"")</f>
        <v/>
      </c>
      <c r="BV1782" t="str">
        <f>IF(CI1782&gt;LARGE(CJ1782:$CK1782,1),6.2,"")</f>
        <v/>
      </c>
      <c r="BW1782" t="str">
        <f>IF(CJ1782&gt;LARGE(CK1782:$CK1782,1),7,"")</f>
        <v/>
      </c>
      <c r="BX1782" t="str">
        <f t="shared" si="458"/>
        <v/>
      </c>
      <c r="BY1782" s="36">
        <f t="shared" si="459"/>
        <v>0</v>
      </c>
      <c r="BZ1782" s="36">
        <f t="shared" si="460"/>
        <v>0</v>
      </c>
      <c r="CA1782">
        <f t="shared" si="461"/>
        <v>0</v>
      </c>
      <c r="CB1782" s="36">
        <f t="shared" si="462"/>
        <v>0</v>
      </c>
      <c r="CC1782">
        <f t="shared" si="463"/>
        <v>0</v>
      </c>
      <c r="CD1782" s="36">
        <f t="shared" si="464"/>
        <v>10</v>
      </c>
      <c r="CE1782">
        <f t="shared" si="465"/>
        <v>0</v>
      </c>
      <c r="CF1782" s="36">
        <f t="shared" si="466"/>
        <v>0</v>
      </c>
      <c r="CG1782">
        <f t="shared" si="467"/>
        <v>0</v>
      </c>
      <c r="CH1782" s="36">
        <f t="shared" si="468"/>
        <v>0</v>
      </c>
      <c r="CI1782">
        <f t="shared" si="469"/>
        <v>0</v>
      </c>
      <c r="CJ1782" s="36">
        <f t="shared" si="470"/>
        <v>0</v>
      </c>
      <c r="CK1782">
        <f t="shared" si="471"/>
        <v>0</v>
      </c>
      <c r="DG1782" s="70">
        <f t="shared" si="472"/>
        <v>10</v>
      </c>
      <c r="DH1782" t="str">
        <f t="shared" si="473"/>
        <v/>
      </c>
    </row>
    <row r="1783" spans="1:112" x14ac:dyDescent="0.25">
      <c r="A1783" s="23">
        <v>144725</v>
      </c>
      <c r="B1783" s="24" t="s">
        <v>2272</v>
      </c>
      <c r="C1783" s="24" t="s">
        <v>1135</v>
      </c>
      <c r="D1783" s="25" t="s">
        <v>2245</v>
      </c>
      <c r="E1783" s="26"/>
      <c r="F1783" s="27"/>
      <c r="G1783" s="27"/>
      <c r="H1783" s="27"/>
      <c r="I1783" s="27"/>
      <c r="J1783" s="27"/>
      <c r="K1783" s="27"/>
      <c r="L1783" s="27"/>
      <c r="M1783" s="27">
        <v>6</v>
      </c>
      <c r="N1783" s="26">
        <v>7</v>
      </c>
      <c r="O1783" s="27"/>
      <c r="P1783" s="27">
        <v>7</v>
      </c>
      <c r="Q1783" s="28"/>
      <c r="R1783" s="28"/>
      <c r="S1783" s="28"/>
      <c r="T1783" s="29"/>
      <c r="U1783" s="28"/>
      <c r="V1783" s="30">
        <v>1</v>
      </c>
      <c r="W1783" s="30" t="s">
        <v>113</v>
      </c>
      <c r="X1783" s="30">
        <v>3</v>
      </c>
      <c r="Y1783" s="30">
        <v>4</v>
      </c>
      <c r="Z1783" s="30" t="s">
        <v>113</v>
      </c>
      <c r="AA1783" s="30">
        <v>6</v>
      </c>
      <c r="AB1783" s="30">
        <v>7</v>
      </c>
      <c r="AC1783" s="30" t="s">
        <v>113</v>
      </c>
      <c r="AD1783" s="30" t="s">
        <v>113</v>
      </c>
      <c r="AE1783" s="30" t="s">
        <v>113</v>
      </c>
      <c r="AF1783" s="30" t="s">
        <v>113</v>
      </c>
      <c r="AG1783" s="30" t="s">
        <v>113</v>
      </c>
      <c r="AH1783" s="30" t="s">
        <v>113</v>
      </c>
      <c r="AI1783" s="30" t="s">
        <v>113</v>
      </c>
      <c r="AJ1783" s="30" t="s">
        <v>113</v>
      </c>
      <c r="AK1783" s="30" t="s">
        <v>113</v>
      </c>
      <c r="AL1783" s="30" t="s">
        <v>113</v>
      </c>
      <c r="AM1783" s="30">
        <v>0</v>
      </c>
      <c r="AN1783" s="30">
        <v>25</v>
      </c>
      <c r="AO1783" s="30">
        <v>0</v>
      </c>
      <c r="AP1783" s="30">
        <v>7</v>
      </c>
      <c r="AQ1783" s="31">
        <v>7</v>
      </c>
      <c r="AR1783" s="31">
        <v>7</v>
      </c>
      <c r="AS1783" s="31">
        <v>7</v>
      </c>
      <c r="AT1783" s="32">
        <v>0</v>
      </c>
      <c r="AU1783" s="32">
        <v>0</v>
      </c>
      <c r="AV1783" s="32">
        <v>0</v>
      </c>
      <c r="AW1783" s="32">
        <v>0</v>
      </c>
      <c r="AX1783" s="32">
        <v>0</v>
      </c>
      <c r="AY1783" s="32">
        <v>0</v>
      </c>
      <c r="AZ1783" s="32">
        <v>0</v>
      </c>
      <c r="BA1783" s="32">
        <v>0</v>
      </c>
      <c r="BB1783" s="32">
        <v>0</v>
      </c>
      <c r="BC1783" s="32">
        <v>0</v>
      </c>
      <c r="BD1783" s="33">
        <v>7.2</v>
      </c>
      <c r="BE1783" s="33">
        <v>7.2</v>
      </c>
      <c r="BF1783" s="33">
        <v>7.2</v>
      </c>
      <c r="BG1783" s="33">
        <v>7.2</v>
      </c>
      <c r="BH1783" s="33">
        <v>7.2</v>
      </c>
      <c r="BI1783" s="33">
        <v>7.2</v>
      </c>
      <c r="BJ1783" s="34" t="s">
        <v>113</v>
      </c>
      <c r="BK1783" s="35" t="s">
        <v>113</v>
      </c>
      <c r="BL1783" t="str">
        <f>IF(BY1783&gt;LARGE(BZ1783:$CK1783,1),1,"")</f>
        <v/>
      </c>
      <c r="BM1783" t="str">
        <f>IF(BZ1783&gt;LARGE(CA1783:$CK1783,1),2,"")</f>
        <v/>
      </c>
      <c r="BN1783" t="str">
        <f>IF(CA1783&gt;LARGE(CB1783:$CK1783,1),2.2,"")</f>
        <v/>
      </c>
      <c r="BO1783" t="str">
        <f>IF(CB1783&gt;LARGE(CC1783:$CK1783,1),3,"")</f>
        <v/>
      </c>
      <c r="BP1783" t="str">
        <f>IF(CC1783&gt;LARGE(CD1783:$CK1783,1),3.2,"")</f>
        <v/>
      </c>
      <c r="BQ1783" t="str">
        <f>IF(CD1783&gt;LARGE(CE1783:$CK1783,1),4,"")</f>
        <v/>
      </c>
      <c r="BR1783" t="str">
        <f>IF(CE1783&gt;LARGE(CF1783:$CK1783,1),4.2,"")</f>
        <v/>
      </c>
      <c r="BS1783" t="str">
        <f>IF(CF1783&gt;LARGE(CG1783:$CK1783,1),5,"")</f>
        <v/>
      </c>
      <c r="BT1783" t="str">
        <f>IF(CG1783&gt;LARGE(CH1783:$CK1783,1),5.2,"")</f>
        <v/>
      </c>
      <c r="BU1783" t="str">
        <f>IF(CH1783&gt;LARGE(CI1783:$CK1783,1),6,"")</f>
        <v/>
      </c>
      <c r="BV1783" t="str">
        <f>IF(CI1783&gt;LARGE(CJ1783:$CK1783,1),6.2,"")</f>
        <v/>
      </c>
      <c r="BW1783" t="str">
        <f>IF(CJ1783&gt;LARGE(CK1783:$CK1783,1),7,"")</f>
        <v/>
      </c>
      <c r="BX1783" t="str">
        <f t="shared" si="458"/>
        <v/>
      </c>
      <c r="BY1783" s="36">
        <f t="shared" si="459"/>
        <v>0</v>
      </c>
      <c r="BZ1783" s="36">
        <f t="shared" si="460"/>
        <v>0</v>
      </c>
      <c r="CA1783">
        <f t="shared" si="461"/>
        <v>0</v>
      </c>
      <c r="CB1783" s="36">
        <f t="shared" si="462"/>
        <v>0</v>
      </c>
      <c r="CC1783">
        <f t="shared" si="463"/>
        <v>0</v>
      </c>
      <c r="CD1783" s="36">
        <f t="shared" si="464"/>
        <v>0</v>
      </c>
      <c r="CE1783">
        <f t="shared" si="465"/>
        <v>0</v>
      </c>
      <c r="CF1783" s="36">
        <f t="shared" si="466"/>
        <v>0</v>
      </c>
      <c r="CG1783">
        <f t="shared" si="467"/>
        <v>0</v>
      </c>
      <c r="CH1783" s="36">
        <f t="shared" si="468"/>
        <v>0</v>
      </c>
      <c r="CI1783">
        <f t="shared" si="469"/>
        <v>0</v>
      </c>
      <c r="CJ1783" s="36">
        <f t="shared" si="470"/>
        <v>0</v>
      </c>
      <c r="CK1783">
        <f t="shared" si="471"/>
        <v>0</v>
      </c>
      <c r="DG1783" s="70">
        <f t="shared" si="472"/>
        <v>0</v>
      </c>
      <c r="DH1783" t="str">
        <f t="shared" si="473"/>
        <v/>
      </c>
    </row>
    <row r="1784" spans="1:112" x14ac:dyDescent="0.25">
      <c r="A1784" s="23">
        <v>75178</v>
      </c>
      <c r="B1784" s="24" t="s">
        <v>154</v>
      </c>
      <c r="C1784" s="24" t="s">
        <v>722</v>
      </c>
      <c r="D1784" s="25" t="s">
        <v>2245</v>
      </c>
      <c r="E1784" s="26"/>
      <c r="F1784" s="27"/>
      <c r="G1784" s="27"/>
      <c r="H1784" s="27"/>
      <c r="I1784" s="27"/>
      <c r="J1784" s="27"/>
      <c r="K1784" s="27"/>
      <c r="L1784" s="27">
        <v>6</v>
      </c>
      <c r="M1784" s="27">
        <v>7</v>
      </c>
      <c r="N1784" s="26"/>
      <c r="O1784" s="27"/>
      <c r="P1784" s="27">
        <v>7</v>
      </c>
      <c r="Q1784" s="28"/>
      <c r="R1784" s="28"/>
      <c r="S1784" s="28"/>
      <c r="T1784" s="29"/>
      <c r="U1784" s="28"/>
      <c r="V1784" s="30">
        <v>1</v>
      </c>
      <c r="W1784" s="30" t="s">
        <v>113</v>
      </c>
      <c r="X1784" s="30">
        <v>3</v>
      </c>
      <c r="Y1784" s="30">
        <v>4</v>
      </c>
      <c r="Z1784" s="30" t="s">
        <v>113</v>
      </c>
      <c r="AA1784" s="30">
        <v>6</v>
      </c>
      <c r="AB1784" s="30">
        <v>7</v>
      </c>
      <c r="AC1784" s="30" t="s">
        <v>113</v>
      </c>
      <c r="AD1784" s="30" t="s">
        <v>113</v>
      </c>
      <c r="AE1784" s="30" t="s">
        <v>113</v>
      </c>
      <c r="AF1784" s="30" t="s">
        <v>113</v>
      </c>
      <c r="AG1784" s="30" t="s">
        <v>113</v>
      </c>
      <c r="AH1784" s="30" t="s">
        <v>113</v>
      </c>
      <c r="AI1784" s="30" t="s">
        <v>113</v>
      </c>
      <c r="AJ1784" s="30" t="s">
        <v>113</v>
      </c>
      <c r="AK1784" s="30" t="s">
        <v>113</v>
      </c>
      <c r="AL1784" s="30" t="s">
        <v>113</v>
      </c>
      <c r="AM1784" s="30">
        <v>0</v>
      </c>
      <c r="AN1784" s="30">
        <v>25</v>
      </c>
      <c r="AO1784" s="30">
        <v>0</v>
      </c>
      <c r="AP1784" s="30">
        <v>7</v>
      </c>
      <c r="AQ1784" s="31">
        <v>7</v>
      </c>
      <c r="AR1784" s="31">
        <v>7</v>
      </c>
      <c r="AS1784" s="31">
        <v>7</v>
      </c>
      <c r="AT1784" s="32">
        <v>0</v>
      </c>
      <c r="AU1784" s="32">
        <v>0</v>
      </c>
      <c r="AV1784" s="32">
        <v>0</v>
      </c>
      <c r="AW1784" s="32">
        <v>0</v>
      </c>
      <c r="AX1784" s="32">
        <v>0</v>
      </c>
      <c r="AY1784" s="32">
        <v>0</v>
      </c>
      <c r="AZ1784" s="32">
        <v>0</v>
      </c>
      <c r="BA1784" s="32">
        <v>0</v>
      </c>
      <c r="BB1784" s="32">
        <v>0</v>
      </c>
      <c r="BC1784" s="32">
        <v>0</v>
      </c>
      <c r="BD1784" s="33">
        <v>7.2</v>
      </c>
      <c r="BE1784" s="33">
        <v>7.2</v>
      </c>
      <c r="BF1784" s="33">
        <v>7.2</v>
      </c>
      <c r="BG1784" s="33">
        <v>7.2</v>
      </c>
      <c r="BH1784" s="33">
        <v>7.2</v>
      </c>
      <c r="BI1784" s="33">
        <v>7.2</v>
      </c>
      <c r="BJ1784" s="34" t="s">
        <v>113</v>
      </c>
      <c r="BK1784" s="35" t="s">
        <v>113</v>
      </c>
      <c r="BL1784" t="str">
        <f>IF(BY1784&gt;LARGE(BZ1784:$CK1784,1),1,"")</f>
        <v/>
      </c>
      <c r="BM1784" t="str">
        <f>IF(BZ1784&gt;LARGE(CA1784:$CK1784,1),2,"")</f>
        <v/>
      </c>
      <c r="BN1784" t="str">
        <f>IF(CA1784&gt;LARGE(CB1784:$CK1784,1),2.2,"")</f>
        <v/>
      </c>
      <c r="BO1784" t="str">
        <f>IF(CB1784&gt;LARGE(CC1784:$CK1784,1),3,"")</f>
        <v/>
      </c>
      <c r="BP1784" t="str">
        <f>IF(CC1784&gt;LARGE(CD1784:$CK1784,1),3.2,"")</f>
        <v/>
      </c>
      <c r="BQ1784" t="str">
        <f>IF(CD1784&gt;LARGE(CE1784:$CK1784,1),4,"")</f>
        <v/>
      </c>
      <c r="BR1784" t="str">
        <f>IF(CE1784&gt;LARGE(CF1784:$CK1784,1),4.2,"")</f>
        <v/>
      </c>
      <c r="BS1784" t="str">
        <f>IF(CF1784&gt;LARGE(CG1784:$CK1784,1),5,"")</f>
        <v/>
      </c>
      <c r="BT1784" t="str">
        <f>IF(CG1784&gt;LARGE(CH1784:$CK1784,1),5.2,"")</f>
        <v/>
      </c>
      <c r="BU1784" t="str">
        <f>IF(CH1784&gt;LARGE(CI1784:$CK1784,1),6,"")</f>
        <v/>
      </c>
      <c r="BV1784" t="str">
        <f>IF(CI1784&gt;LARGE(CJ1784:$CK1784,1),6.2,"")</f>
        <v/>
      </c>
      <c r="BW1784" t="str">
        <f>IF(CJ1784&gt;LARGE(CK1784:$CK1784,1),7,"")</f>
        <v/>
      </c>
      <c r="BX1784" t="str">
        <f t="shared" si="458"/>
        <v/>
      </c>
      <c r="BY1784" s="36">
        <f t="shared" si="459"/>
        <v>0</v>
      </c>
      <c r="BZ1784" s="36">
        <f t="shared" si="460"/>
        <v>0</v>
      </c>
      <c r="CA1784">
        <f t="shared" si="461"/>
        <v>0</v>
      </c>
      <c r="CB1784" s="36">
        <f t="shared" si="462"/>
        <v>0</v>
      </c>
      <c r="CC1784">
        <f t="shared" si="463"/>
        <v>0</v>
      </c>
      <c r="CD1784" s="36">
        <f t="shared" si="464"/>
        <v>0</v>
      </c>
      <c r="CE1784">
        <f t="shared" si="465"/>
        <v>0</v>
      </c>
      <c r="CF1784" s="36">
        <f t="shared" si="466"/>
        <v>0</v>
      </c>
      <c r="CG1784">
        <f t="shared" si="467"/>
        <v>0</v>
      </c>
      <c r="CH1784" s="36">
        <f t="shared" si="468"/>
        <v>0</v>
      </c>
      <c r="CI1784">
        <f t="shared" si="469"/>
        <v>0</v>
      </c>
      <c r="CJ1784" s="36">
        <f t="shared" si="470"/>
        <v>0</v>
      </c>
      <c r="CK1784">
        <f t="shared" si="471"/>
        <v>0</v>
      </c>
      <c r="DG1784" s="70">
        <f t="shared" si="472"/>
        <v>0</v>
      </c>
      <c r="DH1784" t="str">
        <f t="shared" si="473"/>
        <v/>
      </c>
    </row>
    <row r="1785" spans="1:112" x14ac:dyDescent="0.25">
      <c r="A1785" s="40">
        <v>112824</v>
      </c>
      <c r="B1785" s="24" t="s">
        <v>2273</v>
      </c>
      <c r="C1785" s="24" t="s">
        <v>1109</v>
      </c>
      <c r="D1785" s="25" t="s">
        <v>2245</v>
      </c>
      <c r="E1785" s="26">
        <v>7</v>
      </c>
      <c r="F1785" s="27">
        <v>7</v>
      </c>
      <c r="G1785" s="27">
        <v>6</v>
      </c>
      <c r="H1785" s="27">
        <v>6</v>
      </c>
      <c r="I1785" s="27">
        <v>6</v>
      </c>
      <c r="J1785" s="27">
        <v>6</v>
      </c>
      <c r="K1785" s="27">
        <v>5</v>
      </c>
      <c r="L1785" s="27">
        <v>5</v>
      </c>
      <c r="M1785" s="27">
        <v>5</v>
      </c>
      <c r="N1785" s="26">
        <v>6</v>
      </c>
      <c r="O1785" s="27">
        <v>6</v>
      </c>
      <c r="P1785" s="27">
        <v>6</v>
      </c>
      <c r="Q1785" s="28"/>
      <c r="R1785" s="28"/>
      <c r="S1785" s="28"/>
      <c r="T1785" s="29">
        <v>6</v>
      </c>
      <c r="U1785" s="28"/>
      <c r="V1785" s="30">
        <v>1</v>
      </c>
      <c r="W1785" s="30" t="s">
        <v>113</v>
      </c>
      <c r="X1785" s="30">
        <v>3</v>
      </c>
      <c r="Y1785" s="30">
        <v>4</v>
      </c>
      <c r="Z1785" s="30" t="s">
        <v>113</v>
      </c>
      <c r="AA1785" s="30">
        <v>6</v>
      </c>
      <c r="AB1785" s="30">
        <v>7</v>
      </c>
      <c r="AC1785" s="30" t="s">
        <v>113</v>
      </c>
      <c r="AD1785" s="30" t="s">
        <v>113</v>
      </c>
      <c r="AE1785" s="30" t="s">
        <v>113</v>
      </c>
      <c r="AF1785" s="30" t="s">
        <v>113</v>
      </c>
      <c r="AG1785" s="30" t="s">
        <v>113</v>
      </c>
      <c r="AH1785" s="30" t="s">
        <v>113</v>
      </c>
      <c r="AI1785" s="30" t="s">
        <v>113</v>
      </c>
      <c r="AJ1785" s="30" t="s">
        <v>113</v>
      </c>
      <c r="AK1785" s="30" t="s">
        <v>113</v>
      </c>
      <c r="AL1785" s="30" t="s">
        <v>113</v>
      </c>
      <c r="AM1785" s="30">
        <v>0</v>
      </c>
      <c r="AN1785" s="30">
        <v>25</v>
      </c>
      <c r="AO1785" s="30">
        <v>1</v>
      </c>
      <c r="AP1785" s="30">
        <v>6</v>
      </c>
      <c r="AQ1785" s="31">
        <v>5</v>
      </c>
      <c r="AR1785" s="31">
        <v>6</v>
      </c>
      <c r="AS1785" s="31">
        <v>6</v>
      </c>
      <c r="AT1785" s="32">
        <v>6</v>
      </c>
      <c r="AU1785" s="32">
        <v>6</v>
      </c>
      <c r="AV1785" s="32">
        <v>6</v>
      </c>
      <c r="AW1785" s="32">
        <v>6</v>
      </c>
      <c r="AX1785" s="32">
        <v>6</v>
      </c>
      <c r="AY1785" s="32">
        <v>6</v>
      </c>
      <c r="AZ1785" s="32">
        <v>6</v>
      </c>
      <c r="BA1785" s="32">
        <v>6</v>
      </c>
      <c r="BB1785" s="32">
        <v>6</v>
      </c>
      <c r="BC1785" s="32">
        <v>6</v>
      </c>
      <c r="BD1785" s="33">
        <v>7.2</v>
      </c>
      <c r="BE1785" s="33">
        <v>6</v>
      </c>
      <c r="BF1785" s="33">
        <v>6</v>
      </c>
      <c r="BG1785" s="33">
        <v>6</v>
      </c>
      <c r="BH1785" s="33">
        <v>6</v>
      </c>
      <c r="BI1785" s="33">
        <v>6</v>
      </c>
      <c r="BJ1785" s="34">
        <v>6</v>
      </c>
      <c r="BK1785" s="35">
        <v>6</v>
      </c>
      <c r="BL1785" t="str">
        <f>IF(BY1785&gt;LARGE(BZ1785:$CK1785,1),1,"")</f>
        <v/>
      </c>
      <c r="BM1785" t="str">
        <f>IF(BZ1785&gt;LARGE(CA1785:$CK1785,1),2,"")</f>
        <v/>
      </c>
      <c r="BN1785" t="str">
        <f>IF(CA1785&gt;LARGE(CB1785:$CK1785,1),2.2,"")</f>
        <v/>
      </c>
      <c r="BO1785" t="str">
        <f>IF(CB1785&gt;LARGE(CC1785:$CK1785,1),3,"")</f>
        <v/>
      </c>
      <c r="BP1785" t="str">
        <f>IF(CC1785&gt;LARGE(CD1785:$CK1785,1),3.2,"")</f>
        <v/>
      </c>
      <c r="BQ1785" t="str">
        <f>IF(CD1785&gt;LARGE(CE1785:$CK1785,1),4,"")</f>
        <v/>
      </c>
      <c r="BR1785" t="str">
        <f>IF(CE1785&gt;LARGE(CF1785:$CK1785,1),4.2,"")</f>
        <v/>
      </c>
      <c r="BS1785" t="str">
        <f>IF(CF1785&gt;LARGE(CG1785:$CK1785,1),5,"")</f>
        <v/>
      </c>
      <c r="BT1785" t="str">
        <f>IF(CG1785&gt;LARGE(CH1785:$CK1785,1),5.2,"")</f>
        <v/>
      </c>
      <c r="BU1785">
        <f>IF(CH1785&gt;LARGE(CI1785:$CK1785,1),6,"")</f>
        <v>6</v>
      </c>
      <c r="BV1785" t="str">
        <f>IF(CI1785&gt;LARGE(CJ1785:$CK1785,1),6.2,"")</f>
        <v/>
      </c>
      <c r="BW1785" t="str">
        <f>IF(CJ1785&gt;LARGE(CK1785:$CK1785,1),7,"")</f>
        <v/>
      </c>
      <c r="BX1785" t="str">
        <f t="shared" si="458"/>
        <v/>
      </c>
      <c r="BY1785" s="36">
        <f t="shared" si="459"/>
        <v>0</v>
      </c>
      <c r="BZ1785" s="36">
        <f t="shared" si="460"/>
        <v>0</v>
      </c>
      <c r="CA1785">
        <f t="shared" si="461"/>
        <v>0</v>
      </c>
      <c r="CB1785" s="36">
        <f t="shared" si="462"/>
        <v>0</v>
      </c>
      <c r="CC1785">
        <f t="shared" si="463"/>
        <v>0</v>
      </c>
      <c r="CD1785" s="36">
        <f t="shared" si="464"/>
        <v>0</v>
      </c>
      <c r="CE1785">
        <f t="shared" si="465"/>
        <v>0</v>
      </c>
      <c r="CF1785" s="36">
        <f t="shared" si="466"/>
        <v>0</v>
      </c>
      <c r="CG1785">
        <f t="shared" si="467"/>
        <v>0</v>
      </c>
      <c r="CH1785" s="36">
        <f t="shared" si="468"/>
        <v>10</v>
      </c>
      <c r="CI1785">
        <f t="shared" si="469"/>
        <v>0</v>
      </c>
      <c r="CJ1785" s="36">
        <f t="shared" si="470"/>
        <v>0</v>
      </c>
      <c r="CK1785">
        <f t="shared" si="471"/>
        <v>0</v>
      </c>
      <c r="DG1785" s="70">
        <f t="shared" si="472"/>
        <v>10</v>
      </c>
      <c r="DH1785" t="str">
        <f t="shared" si="473"/>
        <v/>
      </c>
    </row>
    <row r="1786" spans="1:112" x14ac:dyDescent="0.25">
      <c r="A1786" s="23">
        <v>131831</v>
      </c>
      <c r="B1786" s="24" t="s">
        <v>2274</v>
      </c>
      <c r="C1786" s="24" t="s">
        <v>677</v>
      </c>
      <c r="D1786" s="25" t="s">
        <v>2245</v>
      </c>
      <c r="E1786" s="26"/>
      <c r="F1786" s="27"/>
      <c r="G1786" s="27"/>
      <c r="H1786" s="27"/>
      <c r="I1786" s="27"/>
      <c r="J1786" s="27"/>
      <c r="K1786" s="27"/>
      <c r="L1786" s="27">
        <v>6</v>
      </c>
      <c r="M1786" s="27">
        <v>7</v>
      </c>
      <c r="N1786" s="26">
        <v>7</v>
      </c>
      <c r="O1786" s="27">
        <v>7</v>
      </c>
      <c r="P1786" s="27">
        <v>7</v>
      </c>
      <c r="Q1786" s="28"/>
      <c r="R1786" s="28"/>
      <c r="S1786" s="28"/>
      <c r="T1786" s="29"/>
      <c r="U1786" s="28"/>
      <c r="V1786" s="30">
        <v>1</v>
      </c>
      <c r="W1786" s="30" t="s">
        <v>113</v>
      </c>
      <c r="X1786" s="30">
        <v>3</v>
      </c>
      <c r="Y1786" s="30">
        <v>4</v>
      </c>
      <c r="Z1786" s="30" t="s">
        <v>113</v>
      </c>
      <c r="AA1786" s="30">
        <v>6</v>
      </c>
      <c r="AB1786" s="30">
        <v>7</v>
      </c>
      <c r="AC1786" s="30" t="s">
        <v>113</v>
      </c>
      <c r="AD1786" s="30" t="s">
        <v>113</v>
      </c>
      <c r="AE1786" s="30" t="s">
        <v>113</v>
      </c>
      <c r="AF1786" s="30" t="s">
        <v>113</v>
      </c>
      <c r="AG1786" s="30" t="s">
        <v>113</v>
      </c>
      <c r="AH1786" s="30" t="s">
        <v>113</v>
      </c>
      <c r="AI1786" s="30" t="s">
        <v>113</v>
      </c>
      <c r="AJ1786" s="30" t="s">
        <v>113</v>
      </c>
      <c r="AK1786" s="30" t="s">
        <v>113</v>
      </c>
      <c r="AL1786" s="30" t="s">
        <v>113</v>
      </c>
      <c r="AM1786" s="30">
        <v>0</v>
      </c>
      <c r="AN1786" s="30">
        <v>25</v>
      </c>
      <c r="AO1786" s="30">
        <v>0</v>
      </c>
      <c r="AP1786" s="30">
        <v>7</v>
      </c>
      <c r="AQ1786" s="31">
        <v>7</v>
      </c>
      <c r="AR1786" s="31">
        <v>7</v>
      </c>
      <c r="AS1786" s="31">
        <v>7</v>
      </c>
      <c r="AT1786" s="32">
        <v>0</v>
      </c>
      <c r="AU1786" s="32">
        <v>0</v>
      </c>
      <c r="AV1786" s="32">
        <v>0</v>
      </c>
      <c r="AW1786" s="32">
        <v>0</v>
      </c>
      <c r="AX1786" s="32">
        <v>0</v>
      </c>
      <c r="AY1786" s="32">
        <v>0</v>
      </c>
      <c r="AZ1786" s="32">
        <v>0</v>
      </c>
      <c r="BA1786" s="32">
        <v>0</v>
      </c>
      <c r="BB1786" s="32">
        <v>0</v>
      </c>
      <c r="BC1786" s="32">
        <v>0</v>
      </c>
      <c r="BD1786" s="33">
        <v>7.2</v>
      </c>
      <c r="BE1786" s="33">
        <v>7.2</v>
      </c>
      <c r="BF1786" s="33">
        <v>7.2</v>
      </c>
      <c r="BG1786" s="33">
        <v>7.2</v>
      </c>
      <c r="BH1786" s="33">
        <v>7.2</v>
      </c>
      <c r="BI1786" s="33">
        <v>7.2</v>
      </c>
      <c r="BJ1786" s="34" t="s">
        <v>113</v>
      </c>
      <c r="BK1786" s="35" t="s">
        <v>113</v>
      </c>
      <c r="BL1786" t="str">
        <f>IF(BY1786&gt;LARGE(BZ1786:$CK1786,1),1,"")</f>
        <v/>
      </c>
      <c r="BM1786" t="str">
        <f>IF(BZ1786&gt;LARGE(CA1786:$CK1786,1),2,"")</f>
        <v/>
      </c>
      <c r="BN1786" t="str">
        <f>IF(CA1786&gt;LARGE(CB1786:$CK1786,1),2.2,"")</f>
        <v/>
      </c>
      <c r="BO1786" t="str">
        <f>IF(CB1786&gt;LARGE(CC1786:$CK1786,1),3,"")</f>
        <v/>
      </c>
      <c r="BP1786" t="str">
        <f>IF(CC1786&gt;LARGE(CD1786:$CK1786,1),3.2,"")</f>
        <v/>
      </c>
      <c r="BQ1786" t="str">
        <f>IF(CD1786&gt;LARGE(CE1786:$CK1786,1),4,"")</f>
        <v/>
      </c>
      <c r="BR1786" t="str">
        <f>IF(CE1786&gt;LARGE(CF1786:$CK1786,1),4.2,"")</f>
        <v/>
      </c>
      <c r="BS1786" t="str">
        <f>IF(CF1786&gt;LARGE(CG1786:$CK1786,1),5,"")</f>
        <v/>
      </c>
      <c r="BT1786" t="str">
        <f>IF(CG1786&gt;LARGE(CH1786:$CK1786,1),5.2,"")</f>
        <v/>
      </c>
      <c r="BU1786" t="str">
        <f>IF(CH1786&gt;LARGE(CI1786:$CK1786,1),6,"")</f>
        <v/>
      </c>
      <c r="BV1786" t="str">
        <f>IF(CI1786&gt;LARGE(CJ1786:$CK1786,1),6.2,"")</f>
        <v/>
      </c>
      <c r="BW1786" t="str">
        <f>IF(CJ1786&gt;LARGE(CK1786:$CK1786,1),7,"")</f>
        <v/>
      </c>
      <c r="BX1786" t="str">
        <f t="shared" si="458"/>
        <v/>
      </c>
      <c r="BY1786" s="36">
        <f t="shared" si="459"/>
        <v>0</v>
      </c>
      <c r="BZ1786" s="36">
        <f t="shared" si="460"/>
        <v>0</v>
      </c>
      <c r="CA1786">
        <f t="shared" si="461"/>
        <v>0</v>
      </c>
      <c r="CB1786" s="36">
        <f t="shared" si="462"/>
        <v>0</v>
      </c>
      <c r="CC1786">
        <f t="shared" si="463"/>
        <v>0</v>
      </c>
      <c r="CD1786" s="36">
        <f t="shared" si="464"/>
        <v>0</v>
      </c>
      <c r="CE1786">
        <f t="shared" si="465"/>
        <v>0</v>
      </c>
      <c r="CF1786" s="36">
        <f t="shared" si="466"/>
        <v>0</v>
      </c>
      <c r="CG1786">
        <f t="shared" si="467"/>
        <v>0</v>
      </c>
      <c r="CH1786" s="36">
        <f t="shared" si="468"/>
        <v>0</v>
      </c>
      <c r="CI1786">
        <f t="shared" si="469"/>
        <v>0</v>
      </c>
      <c r="CJ1786" s="36">
        <f t="shared" si="470"/>
        <v>0</v>
      </c>
      <c r="CK1786">
        <f t="shared" si="471"/>
        <v>0</v>
      </c>
      <c r="DG1786" s="70">
        <f t="shared" si="472"/>
        <v>0</v>
      </c>
      <c r="DH1786" t="str">
        <f t="shared" si="473"/>
        <v/>
      </c>
    </row>
    <row r="1787" spans="1:112" x14ac:dyDescent="0.25">
      <c r="A1787" s="23">
        <v>99592</v>
      </c>
      <c r="B1787" s="24" t="s">
        <v>2275</v>
      </c>
      <c r="C1787" s="24" t="s">
        <v>420</v>
      </c>
      <c r="D1787" s="25" t="s">
        <v>2245</v>
      </c>
      <c r="E1787" s="26"/>
      <c r="F1787" s="27"/>
      <c r="G1787" s="27"/>
      <c r="H1787" s="27"/>
      <c r="I1787" s="27"/>
      <c r="J1787" s="27"/>
      <c r="K1787" s="27"/>
      <c r="L1787" s="27"/>
      <c r="M1787" s="27">
        <v>2</v>
      </c>
      <c r="N1787" s="26">
        <v>4</v>
      </c>
      <c r="O1787" s="27">
        <v>3</v>
      </c>
      <c r="P1787" s="27">
        <v>3</v>
      </c>
      <c r="Q1787" s="28"/>
      <c r="R1787" s="28"/>
      <c r="S1787" s="28"/>
      <c r="T1787" s="29"/>
      <c r="U1787" s="28"/>
      <c r="V1787" s="30">
        <v>1</v>
      </c>
      <c r="W1787" s="30" t="s">
        <v>113</v>
      </c>
      <c r="X1787" s="30">
        <v>3</v>
      </c>
      <c r="Y1787" s="30">
        <v>4</v>
      </c>
      <c r="Z1787" s="30" t="s">
        <v>113</v>
      </c>
      <c r="AA1787" s="30">
        <v>6</v>
      </c>
      <c r="AB1787" s="30">
        <v>7</v>
      </c>
      <c r="AC1787" s="30" t="s">
        <v>113</v>
      </c>
      <c r="AD1787" s="30" t="s">
        <v>113</v>
      </c>
      <c r="AE1787" s="30" t="s">
        <v>113</v>
      </c>
      <c r="AF1787" s="30" t="s">
        <v>113</v>
      </c>
      <c r="AG1787" s="30" t="s">
        <v>113</v>
      </c>
      <c r="AH1787" s="30" t="s">
        <v>113</v>
      </c>
      <c r="AI1787" s="30" t="s">
        <v>113</v>
      </c>
      <c r="AJ1787" s="30" t="s">
        <v>113</v>
      </c>
      <c r="AK1787" s="30" t="s">
        <v>113</v>
      </c>
      <c r="AL1787" s="30" t="s">
        <v>113</v>
      </c>
      <c r="AM1787" s="30">
        <v>0</v>
      </c>
      <c r="AN1787" s="30">
        <v>25</v>
      </c>
      <c r="AO1787" s="30">
        <v>3</v>
      </c>
      <c r="AP1787" s="30">
        <v>4</v>
      </c>
      <c r="AQ1787" s="31">
        <v>3</v>
      </c>
      <c r="AR1787" s="31">
        <v>4</v>
      </c>
      <c r="AS1787" s="31">
        <v>4</v>
      </c>
      <c r="AT1787" s="32">
        <v>0</v>
      </c>
      <c r="AU1787" s="32">
        <v>0</v>
      </c>
      <c r="AV1787" s="32">
        <v>4</v>
      </c>
      <c r="AW1787" s="32">
        <v>0</v>
      </c>
      <c r="AX1787" s="32">
        <v>4</v>
      </c>
      <c r="AY1787" s="32">
        <v>3</v>
      </c>
      <c r="AZ1787" s="32">
        <v>0</v>
      </c>
      <c r="BA1787" s="32">
        <v>4</v>
      </c>
      <c r="BB1787" s="32">
        <v>4</v>
      </c>
      <c r="BC1787" s="32">
        <v>3</v>
      </c>
      <c r="BD1787" s="33">
        <v>7.2</v>
      </c>
      <c r="BE1787" s="33">
        <v>7.2</v>
      </c>
      <c r="BF1787" s="33">
        <v>7.2</v>
      </c>
      <c r="BG1787" s="33">
        <v>7.2</v>
      </c>
      <c r="BH1787" s="33">
        <v>7.2</v>
      </c>
      <c r="BI1787" s="33">
        <v>7.2</v>
      </c>
      <c r="BJ1787" s="34">
        <v>4</v>
      </c>
      <c r="BK1787" s="35">
        <v>4</v>
      </c>
      <c r="BL1787" t="str">
        <f>IF(BY1787&gt;LARGE(BZ1787:$CK1787,1),1,"")</f>
        <v/>
      </c>
      <c r="BM1787" t="str">
        <f>IF(BZ1787&gt;LARGE(CA1787:$CK1787,1),2,"")</f>
        <v/>
      </c>
      <c r="BN1787" t="str">
        <f>IF(CA1787&gt;LARGE(CB1787:$CK1787,1),2.2,"")</f>
        <v/>
      </c>
      <c r="BO1787" t="str">
        <f>IF(CB1787&gt;LARGE(CC1787:$CK1787,1),3,"")</f>
        <v/>
      </c>
      <c r="BP1787" t="str">
        <f>IF(CC1787&gt;LARGE(CD1787:$CK1787,1),3.2,"")</f>
        <v/>
      </c>
      <c r="BQ1787">
        <f>IF(CD1787&gt;LARGE(CE1787:$CK1787,1),4,"")</f>
        <v>4</v>
      </c>
      <c r="BR1787" t="str">
        <f>IF(CE1787&gt;LARGE(CF1787:$CK1787,1),4.2,"")</f>
        <v/>
      </c>
      <c r="BS1787" t="str">
        <f>IF(CF1787&gt;LARGE(CG1787:$CK1787,1),5,"")</f>
        <v/>
      </c>
      <c r="BT1787" t="str">
        <f>IF(CG1787&gt;LARGE(CH1787:$CK1787,1),5.2,"")</f>
        <v/>
      </c>
      <c r="BU1787" t="str">
        <f>IF(CH1787&gt;LARGE(CI1787:$CK1787,1),6,"")</f>
        <v/>
      </c>
      <c r="BV1787" t="str">
        <f>IF(CI1787&gt;LARGE(CJ1787:$CK1787,1),6.2,"")</f>
        <v/>
      </c>
      <c r="BW1787" t="str">
        <f>IF(CJ1787&gt;LARGE(CK1787:$CK1787,1),7,"")</f>
        <v/>
      </c>
      <c r="BX1787" t="str">
        <f t="shared" si="458"/>
        <v/>
      </c>
      <c r="BY1787" s="36">
        <f t="shared" si="459"/>
        <v>0</v>
      </c>
      <c r="BZ1787" s="36">
        <f t="shared" si="460"/>
        <v>0</v>
      </c>
      <c r="CA1787">
        <f t="shared" si="461"/>
        <v>0</v>
      </c>
      <c r="CB1787" s="36">
        <f t="shared" si="462"/>
        <v>2</v>
      </c>
      <c r="CC1787">
        <f t="shared" si="463"/>
        <v>0</v>
      </c>
      <c r="CD1787" s="36">
        <f t="shared" si="464"/>
        <v>4</v>
      </c>
      <c r="CE1787">
        <f t="shared" si="465"/>
        <v>0</v>
      </c>
      <c r="CF1787" s="36">
        <f t="shared" si="466"/>
        <v>0</v>
      </c>
      <c r="CG1787">
        <f t="shared" si="467"/>
        <v>0</v>
      </c>
      <c r="CH1787" s="36">
        <f t="shared" si="468"/>
        <v>0</v>
      </c>
      <c r="CI1787">
        <f t="shared" si="469"/>
        <v>0</v>
      </c>
      <c r="CJ1787" s="36">
        <f t="shared" si="470"/>
        <v>0</v>
      </c>
      <c r="CK1787">
        <f t="shared" si="471"/>
        <v>0</v>
      </c>
      <c r="DG1787" s="70">
        <f t="shared" si="472"/>
        <v>6</v>
      </c>
      <c r="DH1787" t="str">
        <f t="shared" si="473"/>
        <v/>
      </c>
    </row>
    <row r="1788" spans="1:112" x14ac:dyDescent="0.25">
      <c r="A1788" s="23">
        <v>66237</v>
      </c>
      <c r="B1788" s="24" t="s">
        <v>2276</v>
      </c>
      <c r="C1788" s="24" t="s">
        <v>987</v>
      </c>
      <c r="D1788" s="25" t="s">
        <v>2245</v>
      </c>
      <c r="E1788" s="26">
        <v>3</v>
      </c>
      <c r="F1788" s="27">
        <v>3</v>
      </c>
      <c r="G1788" s="27">
        <v>3</v>
      </c>
      <c r="H1788" s="27">
        <v>3</v>
      </c>
      <c r="I1788" s="27">
        <v>3</v>
      </c>
      <c r="J1788" s="27">
        <v>3</v>
      </c>
      <c r="K1788" s="27">
        <v>2</v>
      </c>
      <c r="L1788" s="27">
        <v>1</v>
      </c>
      <c r="M1788" s="27">
        <v>2</v>
      </c>
      <c r="N1788" s="26">
        <v>1</v>
      </c>
      <c r="O1788" s="27">
        <v>2</v>
      </c>
      <c r="P1788" s="27">
        <v>3</v>
      </c>
      <c r="Q1788" s="28"/>
      <c r="R1788" s="28"/>
      <c r="S1788" s="28"/>
      <c r="T1788" s="29"/>
      <c r="U1788" s="28"/>
      <c r="V1788" s="30">
        <v>1</v>
      </c>
      <c r="W1788" s="30" t="s">
        <v>113</v>
      </c>
      <c r="X1788" s="30">
        <v>3</v>
      </c>
      <c r="Y1788" s="30">
        <v>4</v>
      </c>
      <c r="Z1788" s="30" t="s">
        <v>113</v>
      </c>
      <c r="AA1788" s="30">
        <v>6</v>
      </c>
      <c r="AB1788" s="30">
        <v>7</v>
      </c>
      <c r="AC1788" s="30" t="s">
        <v>113</v>
      </c>
      <c r="AD1788" s="30" t="s">
        <v>113</v>
      </c>
      <c r="AE1788" s="30" t="s">
        <v>113</v>
      </c>
      <c r="AF1788" s="30" t="s">
        <v>113</v>
      </c>
      <c r="AG1788" s="30" t="s">
        <v>113</v>
      </c>
      <c r="AH1788" s="30" t="s">
        <v>113</v>
      </c>
      <c r="AI1788" s="30" t="s">
        <v>113</v>
      </c>
      <c r="AJ1788" s="30" t="s">
        <v>113</v>
      </c>
      <c r="AK1788" s="30" t="s">
        <v>113</v>
      </c>
      <c r="AL1788" s="30" t="s">
        <v>113</v>
      </c>
      <c r="AM1788" s="30">
        <v>0</v>
      </c>
      <c r="AN1788" s="30">
        <v>25</v>
      </c>
      <c r="AO1788" s="30">
        <v>3</v>
      </c>
      <c r="AP1788" s="30">
        <v>4</v>
      </c>
      <c r="AQ1788" s="31">
        <v>3</v>
      </c>
      <c r="AR1788" s="31">
        <v>3</v>
      </c>
      <c r="AS1788" s="31">
        <v>3</v>
      </c>
      <c r="AT1788" s="32">
        <v>3</v>
      </c>
      <c r="AU1788" s="32">
        <v>3</v>
      </c>
      <c r="AV1788" s="32">
        <v>3</v>
      </c>
      <c r="AW1788" s="32">
        <v>3</v>
      </c>
      <c r="AX1788" s="32">
        <v>3</v>
      </c>
      <c r="AY1788" s="32">
        <v>3</v>
      </c>
      <c r="AZ1788" s="32">
        <v>3</v>
      </c>
      <c r="BA1788" s="32">
        <v>3</v>
      </c>
      <c r="BB1788" s="32">
        <v>3</v>
      </c>
      <c r="BC1788" s="32">
        <v>3</v>
      </c>
      <c r="BD1788" s="33">
        <v>7.2</v>
      </c>
      <c r="BE1788" s="33">
        <v>3</v>
      </c>
      <c r="BF1788" s="33">
        <v>3</v>
      </c>
      <c r="BG1788" s="33">
        <v>3</v>
      </c>
      <c r="BH1788" s="33">
        <v>3</v>
      </c>
      <c r="BI1788" s="33">
        <v>3</v>
      </c>
      <c r="BJ1788" s="34">
        <v>3</v>
      </c>
      <c r="BK1788" s="35">
        <v>3</v>
      </c>
      <c r="BL1788" t="str">
        <f>IF(BY1788&gt;LARGE(BZ1788:$CK1788,1),1,"")</f>
        <v/>
      </c>
      <c r="BM1788" t="str">
        <f>IF(BZ1788&gt;LARGE(CA1788:$CK1788,1),2,"")</f>
        <v/>
      </c>
      <c r="BN1788" t="str">
        <f>IF(CA1788&gt;LARGE(CB1788:$CK1788,1),2.2,"")</f>
        <v/>
      </c>
      <c r="BO1788">
        <f>IF(CB1788&gt;LARGE(CC1788:$CK1788,1),3,"")</f>
        <v>3</v>
      </c>
      <c r="BP1788" t="str">
        <f>IF(CC1788&gt;LARGE(CD1788:$CK1788,1),3.2,"")</f>
        <v/>
      </c>
      <c r="BQ1788" t="str">
        <f>IF(CD1788&gt;LARGE(CE1788:$CK1788,1),4,"")</f>
        <v/>
      </c>
      <c r="BR1788" t="str">
        <f>IF(CE1788&gt;LARGE(CF1788:$CK1788,1),4.2,"")</f>
        <v/>
      </c>
      <c r="BS1788" t="str">
        <f>IF(CF1788&gt;LARGE(CG1788:$CK1788,1),5,"")</f>
        <v/>
      </c>
      <c r="BT1788" t="str">
        <f>IF(CG1788&gt;LARGE(CH1788:$CK1788,1),5.2,"")</f>
        <v/>
      </c>
      <c r="BU1788" t="str">
        <f>IF(CH1788&gt;LARGE(CI1788:$CK1788,1),6,"")</f>
        <v/>
      </c>
      <c r="BV1788" t="str">
        <f>IF(CI1788&gt;LARGE(CJ1788:$CK1788,1),6.2,"")</f>
        <v/>
      </c>
      <c r="BW1788" t="str">
        <f>IF(CJ1788&gt;LARGE(CK1788:$CK1788,1),7,"")</f>
        <v/>
      </c>
      <c r="BX1788" t="str">
        <f t="shared" si="458"/>
        <v/>
      </c>
      <c r="BY1788" s="36">
        <f t="shared" si="459"/>
        <v>0</v>
      </c>
      <c r="BZ1788" s="36">
        <f t="shared" si="460"/>
        <v>0</v>
      </c>
      <c r="CA1788">
        <f t="shared" si="461"/>
        <v>0</v>
      </c>
      <c r="CB1788" s="36">
        <f t="shared" si="462"/>
        <v>10</v>
      </c>
      <c r="CC1788">
        <f t="shared" si="463"/>
        <v>0</v>
      </c>
      <c r="CD1788" s="36">
        <f t="shared" si="464"/>
        <v>0</v>
      </c>
      <c r="CE1788">
        <f t="shared" si="465"/>
        <v>0</v>
      </c>
      <c r="CF1788" s="36">
        <f t="shared" si="466"/>
        <v>0</v>
      </c>
      <c r="CG1788">
        <f t="shared" si="467"/>
        <v>0</v>
      </c>
      <c r="CH1788" s="36">
        <f t="shared" si="468"/>
        <v>0</v>
      </c>
      <c r="CI1788">
        <f t="shared" si="469"/>
        <v>0</v>
      </c>
      <c r="CJ1788" s="36">
        <f t="shared" si="470"/>
        <v>0</v>
      </c>
      <c r="CK1788">
        <f t="shared" si="471"/>
        <v>0</v>
      </c>
      <c r="DG1788" s="70">
        <f t="shared" si="472"/>
        <v>10</v>
      </c>
      <c r="DH1788" t="str">
        <f t="shared" si="473"/>
        <v/>
      </c>
    </row>
    <row r="1789" spans="1:112" x14ac:dyDescent="0.25">
      <c r="A1789" s="40">
        <v>107221</v>
      </c>
      <c r="B1789" s="24" t="s">
        <v>2277</v>
      </c>
      <c r="C1789" s="24" t="s">
        <v>555</v>
      </c>
      <c r="D1789" s="25" t="s">
        <v>2245</v>
      </c>
      <c r="E1789" s="25"/>
      <c r="F1789" s="24"/>
      <c r="G1789" s="24"/>
      <c r="H1789" s="24"/>
      <c r="I1789" s="24"/>
      <c r="J1789" s="24"/>
      <c r="K1789" s="24"/>
      <c r="L1789" s="24"/>
      <c r="M1789" s="24"/>
      <c r="N1789" s="25"/>
      <c r="O1789" s="24"/>
      <c r="P1789" s="27">
        <v>6</v>
      </c>
      <c r="Q1789" s="28"/>
      <c r="R1789" s="28"/>
      <c r="S1789" s="28"/>
      <c r="T1789" s="29">
        <v>6</v>
      </c>
      <c r="U1789" s="28"/>
      <c r="V1789" s="30">
        <v>1</v>
      </c>
      <c r="W1789" s="30" t="s">
        <v>113</v>
      </c>
      <c r="X1789" s="30">
        <v>3</v>
      </c>
      <c r="Y1789" s="30">
        <v>4</v>
      </c>
      <c r="Z1789" s="30" t="s">
        <v>113</v>
      </c>
      <c r="AA1789" s="30">
        <v>6</v>
      </c>
      <c r="AB1789" s="30">
        <v>7</v>
      </c>
      <c r="AC1789" s="59" t="s">
        <v>113</v>
      </c>
      <c r="AD1789" s="59" t="s">
        <v>113</v>
      </c>
      <c r="AE1789" s="59" t="s">
        <v>113</v>
      </c>
      <c r="AF1789" s="59" t="s">
        <v>113</v>
      </c>
      <c r="AG1789" s="59" t="s">
        <v>113</v>
      </c>
      <c r="AH1789" s="59" t="s">
        <v>113</v>
      </c>
      <c r="AI1789" s="30" t="s">
        <v>113</v>
      </c>
      <c r="AJ1789" s="30" t="s">
        <v>113</v>
      </c>
      <c r="AK1789" s="30" t="s">
        <v>113</v>
      </c>
      <c r="AL1789" s="30" t="s">
        <v>113</v>
      </c>
      <c r="AM1789" s="30">
        <v>0</v>
      </c>
      <c r="AN1789" s="59">
        <v>25</v>
      </c>
      <c r="AO1789" s="30">
        <v>1</v>
      </c>
      <c r="AP1789" s="59">
        <v>6</v>
      </c>
      <c r="AQ1789" s="31">
        <v>5</v>
      </c>
      <c r="AR1789" s="31">
        <v>6</v>
      </c>
      <c r="AS1789" s="31">
        <v>6</v>
      </c>
      <c r="AT1789" s="32">
        <v>6</v>
      </c>
      <c r="AU1789" s="32">
        <v>6</v>
      </c>
      <c r="AV1789" s="32">
        <v>6</v>
      </c>
      <c r="AW1789" s="32">
        <v>6</v>
      </c>
      <c r="AX1789" s="32">
        <v>6</v>
      </c>
      <c r="AY1789" s="32">
        <v>6</v>
      </c>
      <c r="AZ1789" s="32">
        <v>6</v>
      </c>
      <c r="BA1789" s="32">
        <v>6</v>
      </c>
      <c r="BB1789" s="32">
        <v>6</v>
      </c>
      <c r="BC1789" s="32">
        <v>6</v>
      </c>
      <c r="BD1789" s="33">
        <v>7.2</v>
      </c>
      <c r="BE1789" s="33">
        <v>6</v>
      </c>
      <c r="BF1789" s="33">
        <v>6</v>
      </c>
      <c r="BG1789" s="33">
        <v>6</v>
      </c>
      <c r="BH1789" s="33">
        <v>6</v>
      </c>
      <c r="BI1789" s="33">
        <v>6</v>
      </c>
      <c r="BJ1789" s="34">
        <v>6</v>
      </c>
      <c r="BK1789" s="35">
        <v>6</v>
      </c>
      <c r="BL1789" t="str">
        <f>IF(BY1789&gt;LARGE(BZ1789:$CK1789,1),1,"")</f>
        <v/>
      </c>
      <c r="BM1789" t="str">
        <f>IF(BZ1789&gt;LARGE(CA1789:$CK1789,1),2,"")</f>
        <v/>
      </c>
      <c r="BN1789" t="str">
        <f>IF(CA1789&gt;LARGE(CB1789:$CK1789,1),2.2,"")</f>
        <v/>
      </c>
      <c r="BO1789" t="str">
        <f>IF(CB1789&gt;LARGE(CC1789:$CK1789,1),3,"")</f>
        <v/>
      </c>
      <c r="BP1789" t="str">
        <f>IF(CC1789&gt;LARGE(CD1789:$CK1789,1),3.2,"")</f>
        <v/>
      </c>
      <c r="BQ1789" t="str">
        <f>IF(CD1789&gt;LARGE(CE1789:$CK1789,1),4,"")</f>
        <v/>
      </c>
      <c r="BR1789" t="str">
        <f>IF(CE1789&gt;LARGE(CF1789:$CK1789,1),4.2,"")</f>
        <v/>
      </c>
      <c r="BS1789" t="str">
        <f>IF(CF1789&gt;LARGE(CG1789:$CK1789,1),5,"")</f>
        <v/>
      </c>
      <c r="BT1789" t="str">
        <f>IF(CG1789&gt;LARGE(CH1789:$CK1789,1),5.2,"")</f>
        <v/>
      </c>
      <c r="BU1789">
        <f>IF(CH1789&gt;LARGE(CI1789:$CK1789,1),6,"")</f>
        <v>6</v>
      </c>
      <c r="BV1789" t="str">
        <f>IF(CI1789&gt;LARGE(CJ1789:$CK1789,1),6.2,"")</f>
        <v/>
      </c>
      <c r="BW1789" t="str">
        <f>IF(CJ1789&gt;LARGE(CK1789:$CK1789,1),7,"")</f>
        <v/>
      </c>
      <c r="BX1789" t="str">
        <f t="shared" si="458"/>
        <v/>
      </c>
      <c r="BY1789" s="36">
        <f t="shared" si="459"/>
        <v>0</v>
      </c>
      <c r="BZ1789" s="36">
        <f t="shared" si="460"/>
        <v>0</v>
      </c>
      <c r="CA1789">
        <f t="shared" si="461"/>
        <v>0</v>
      </c>
      <c r="CB1789" s="36">
        <f t="shared" si="462"/>
        <v>0</v>
      </c>
      <c r="CC1789">
        <f t="shared" si="463"/>
        <v>0</v>
      </c>
      <c r="CD1789" s="36">
        <f t="shared" si="464"/>
        <v>0</v>
      </c>
      <c r="CE1789">
        <f t="shared" si="465"/>
        <v>0</v>
      </c>
      <c r="CF1789" s="36">
        <f t="shared" si="466"/>
        <v>0</v>
      </c>
      <c r="CG1789">
        <f t="shared" si="467"/>
        <v>0</v>
      </c>
      <c r="CH1789" s="36">
        <f t="shared" si="468"/>
        <v>10</v>
      </c>
      <c r="CI1789">
        <f t="shared" si="469"/>
        <v>0</v>
      </c>
      <c r="CJ1789" s="36">
        <f t="shared" si="470"/>
        <v>0</v>
      </c>
      <c r="CK1789">
        <f t="shared" si="471"/>
        <v>0</v>
      </c>
      <c r="DG1789" s="70">
        <f t="shared" si="472"/>
        <v>10</v>
      </c>
      <c r="DH1789" t="str">
        <f t="shared" si="473"/>
        <v/>
      </c>
    </row>
    <row r="1790" spans="1:112" x14ac:dyDescent="0.25">
      <c r="A1790" s="40">
        <v>69193</v>
      </c>
      <c r="B1790" s="24" t="s">
        <v>2278</v>
      </c>
      <c r="C1790" s="24" t="s">
        <v>410</v>
      </c>
      <c r="D1790" s="25" t="s">
        <v>2245</v>
      </c>
      <c r="E1790" s="25"/>
      <c r="F1790" s="24"/>
      <c r="G1790" s="24"/>
      <c r="H1790" s="24"/>
      <c r="I1790" s="24"/>
      <c r="J1790" s="24"/>
      <c r="K1790" s="24"/>
      <c r="L1790" s="24"/>
      <c r="M1790" s="24"/>
      <c r="N1790" s="25"/>
      <c r="O1790" s="24"/>
      <c r="P1790" s="27">
        <v>3</v>
      </c>
      <c r="Q1790" s="28"/>
      <c r="R1790" s="28"/>
      <c r="S1790" s="28"/>
      <c r="T1790" s="29"/>
      <c r="U1790" s="28"/>
      <c r="V1790" s="30">
        <v>1</v>
      </c>
      <c r="W1790" s="30" t="s">
        <v>113</v>
      </c>
      <c r="X1790" s="30">
        <v>3</v>
      </c>
      <c r="Y1790" s="30">
        <v>4</v>
      </c>
      <c r="Z1790" s="30" t="s">
        <v>113</v>
      </c>
      <c r="AA1790" s="30">
        <v>6</v>
      </c>
      <c r="AB1790" s="30">
        <v>7</v>
      </c>
      <c r="AC1790" s="59" t="s">
        <v>113</v>
      </c>
      <c r="AD1790" s="59" t="s">
        <v>113</v>
      </c>
      <c r="AE1790" s="59" t="s">
        <v>113</v>
      </c>
      <c r="AF1790" s="59" t="s">
        <v>113</v>
      </c>
      <c r="AG1790" s="59" t="s">
        <v>113</v>
      </c>
      <c r="AH1790" s="59" t="s">
        <v>113</v>
      </c>
      <c r="AI1790" s="30" t="s">
        <v>113</v>
      </c>
      <c r="AJ1790" s="30" t="s">
        <v>113</v>
      </c>
      <c r="AK1790" s="30" t="s">
        <v>113</v>
      </c>
      <c r="AL1790" s="30" t="s">
        <v>113</v>
      </c>
      <c r="AM1790" s="30">
        <v>0</v>
      </c>
      <c r="AN1790" s="59">
        <v>25</v>
      </c>
      <c r="AO1790" s="30">
        <v>3</v>
      </c>
      <c r="AP1790" s="59">
        <v>4</v>
      </c>
      <c r="AQ1790" s="31">
        <v>3</v>
      </c>
      <c r="AR1790" s="31">
        <v>3</v>
      </c>
      <c r="AS1790" s="31">
        <v>3</v>
      </c>
      <c r="AT1790" s="32">
        <v>0</v>
      </c>
      <c r="AU1790" s="32">
        <v>0</v>
      </c>
      <c r="AV1790" s="32">
        <v>0</v>
      </c>
      <c r="AW1790" s="32">
        <v>0</v>
      </c>
      <c r="AX1790" s="32">
        <v>0</v>
      </c>
      <c r="AY1790" s="32">
        <v>0</v>
      </c>
      <c r="AZ1790" s="32">
        <v>0</v>
      </c>
      <c r="BA1790" s="32">
        <v>0</v>
      </c>
      <c r="BB1790" s="32">
        <v>0</v>
      </c>
      <c r="BC1790" s="32">
        <v>0</v>
      </c>
      <c r="BD1790" s="33">
        <v>7.2</v>
      </c>
      <c r="BE1790" s="33">
        <v>7.2</v>
      </c>
      <c r="BF1790" s="33">
        <v>7.2</v>
      </c>
      <c r="BG1790" s="33">
        <v>7.2</v>
      </c>
      <c r="BH1790" s="33">
        <v>7.2</v>
      </c>
      <c r="BI1790" s="33">
        <v>7.2</v>
      </c>
      <c r="BJ1790" s="34" t="s">
        <v>113</v>
      </c>
      <c r="BK1790" s="35" t="s">
        <v>113</v>
      </c>
      <c r="BL1790" t="str">
        <f>IF(BY1790&gt;LARGE(BZ1790:$CK1790,1),1,"")</f>
        <v/>
      </c>
      <c r="BM1790" t="str">
        <f>IF(BZ1790&gt;LARGE(CA1790:$CK1790,1),2,"")</f>
        <v/>
      </c>
      <c r="BN1790" t="str">
        <f>IF(CA1790&gt;LARGE(CB1790:$CK1790,1),2.2,"")</f>
        <v/>
      </c>
      <c r="BO1790" t="str">
        <f>IF(CB1790&gt;LARGE(CC1790:$CK1790,1),3,"")</f>
        <v/>
      </c>
      <c r="BP1790" t="str">
        <f>IF(CC1790&gt;LARGE(CD1790:$CK1790,1),3.2,"")</f>
        <v/>
      </c>
      <c r="BQ1790" t="str">
        <f>IF(CD1790&gt;LARGE(CE1790:$CK1790,1),4,"")</f>
        <v/>
      </c>
      <c r="BR1790" t="str">
        <f>IF(CE1790&gt;LARGE(CF1790:$CK1790,1),4.2,"")</f>
        <v/>
      </c>
      <c r="BS1790" t="str">
        <f>IF(CF1790&gt;LARGE(CG1790:$CK1790,1),5,"")</f>
        <v/>
      </c>
      <c r="BT1790" t="str">
        <f>IF(CG1790&gt;LARGE(CH1790:$CK1790,1),5.2,"")</f>
        <v/>
      </c>
      <c r="BU1790" t="str">
        <f>IF(CH1790&gt;LARGE(CI1790:$CK1790,1),6,"")</f>
        <v/>
      </c>
      <c r="BV1790" t="str">
        <f>IF(CI1790&gt;LARGE(CJ1790:$CK1790,1),6.2,"")</f>
        <v/>
      </c>
      <c r="BW1790" t="str">
        <f>IF(CJ1790&gt;LARGE(CK1790:$CK1790,1),7,"")</f>
        <v/>
      </c>
      <c r="BX1790" t="str">
        <f t="shared" si="458"/>
        <v/>
      </c>
      <c r="BY1790" s="36">
        <f t="shared" si="459"/>
        <v>0</v>
      </c>
      <c r="BZ1790" s="36">
        <f t="shared" si="460"/>
        <v>0</v>
      </c>
      <c r="CA1790">
        <f t="shared" si="461"/>
        <v>0</v>
      </c>
      <c r="CB1790" s="36">
        <f t="shared" si="462"/>
        <v>0</v>
      </c>
      <c r="CC1790">
        <f t="shared" si="463"/>
        <v>0</v>
      </c>
      <c r="CD1790" s="36">
        <f t="shared" si="464"/>
        <v>0</v>
      </c>
      <c r="CE1790">
        <f t="shared" si="465"/>
        <v>0</v>
      </c>
      <c r="CF1790" s="36">
        <f t="shared" si="466"/>
        <v>0</v>
      </c>
      <c r="CG1790">
        <f t="shared" si="467"/>
        <v>0</v>
      </c>
      <c r="CH1790" s="36">
        <f t="shared" si="468"/>
        <v>0</v>
      </c>
      <c r="CI1790">
        <f t="shared" si="469"/>
        <v>0</v>
      </c>
      <c r="CJ1790" s="36">
        <f t="shared" si="470"/>
        <v>0</v>
      </c>
      <c r="CK1790">
        <f t="shared" si="471"/>
        <v>0</v>
      </c>
      <c r="DG1790" s="70">
        <f t="shared" si="472"/>
        <v>0</v>
      </c>
      <c r="DH1790" t="str">
        <f t="shared" si="473"/>
        <v/>
      </c>
    </row>
    <row r="1791" spans="1:112" x14ac:dyDescent="0.25">
      <c r="A1791" s="40">
        <v>23058</v>
      </c>
      <c r="B1791" s="24" t="s">
        <v>2279</v>
      </c>
      <c r="C1791" s="24" t="s">
        <v>188</v>
      </c>
      <c r="D1791" s="25" t="s">
        <v>2245</v>
      </c>
      <c r="E1791" s="26">
        <v>5</v>
      </c>
      <c r="F1791" s="27">
        <v>4</v>
      </c>
      <c r="G1791" s="27">
        <v>2</v>
      </c>
      <c r="H1791" s="27">
        <v>2</v>
      </c>
      <c r="I1791" s="27">
        <v>3</v>
      </c>
      <c r="J1791" s="27">
        <v>4</v>
      </c>
      <c r="K1791" s="27" t="s">
        <v>2280</v>
      </c>
      <c r="L1791" s="27">
        <v>4</v>
      </c>
      <c r="M1791" s="27">
        <v>5</v>
      </c>
      <c r="N1791" s="26">
        <v>5</v>
      </c>
      <c r="O1791" s="27">
        <v>5</v>
      </c>
      <c r="P1791" s="27">
        <v>5</v>
      </c>
      <c r="Q1791" s="28"/>
      <c r="R1791" s="28"/>
      <c r="S1791" s="28"/>
      <c r="T1791" s="29"/>
      <c r="U1791" s="28"/>
      <c r="V1791" s="30">
        <v>1</v>
      </c>
      <c r="W1791" s="30" t="s">
        <v>113</v>
      </c>
      <c r="X1791" s="30">
        <v>3</v>
      </c>
      <c r="Y1791" s="30">
        <v>4</v>
      </c>
      <c r="Z1791" s="30" t="s">
        <v>113</v>
      </c>
      <c r="AA1791" s="30">
        <v>6</v>
      </c>
      <c r="AB1791" s="30">
        <v>7</v>
      </c>
      <c r="AC1791" s="30" t="s">
        <v>113</v>
      </c>
      <c r="AD1791" s="30" t="s">
        <v>113</v>
      </c>
      <c r="AE1791" s="30" t="s">
        <v>113</v>
      </c>
      <c r="AF1791" s="30" t="s">
        <v>113</v>
      </c>
      <c r="AG1791" s="30" t="s">
        <v>113</v>
      </c>
      <c r="AH1791" s="30" t="s">
        <v>113</v>
      </c>
      <c r="AI1791" s="30" t="s">
        <v>113</v>
      </c>
      <c r="AJ1791" s="30" t="s">
        <v>113</v>
      </c>
      <c r="AK1791" s="30" t="s">
        <v>113</v>
      </c>
      <c r="AL1791" s="30" t="s">
        <v>113</v>
      </c>
      <c r="AM1791" s="30">
        <v>0</v>
      </c>
      <c r="AN1791" s="30">
        <v>25</v>
      </c>
      <c r="AO1791" s="30">
        <v>1</v>
      </c>
      <c r="AP1791" s="30">
        <v>6</v>
      </c>
      <c r="AQ1791" s="31">
        <v>5</v>
      </c>
      <c r="AR1791" s="31">
        <v>5</v>
      </c>
      <c r="AS1791" s="31">
        <v>5</v>
      </c>
      <c r="AT1791" s="32">
        <v>0</v>
      </c>
      <c r="AU1791" s="32">
        <v>0</v>
      </c>
      <c r="AV1791" s="32">
        <v>0</v>
      </c>
      <c r="AW1791" s="32">
        <v>0</v>
      </c>
      <c r="AX1791" s="32">
        <v>0</v>
      </c>
      <c r="AY1791" s="32">
        <v>0</v>
      </c>
      <c r="AZ1791" s="32">
        <v>0</v>
      </c>
      <c r="BA1791" s="32">
        <v>0</v>
      </c>
      <c r="BB1791" s="32">
        <v>6</v>
      </c>
      <c r="BC1791" s="32">
        <v>0</v>
      </c>
      <c r="BD1791" s="33">
        <v>7.2</v>
      </c>
      <c r="BE1791" s="33">
        <v>7.2</v>
      </c>
      <c r="BF1791" s="33">
        <v>7.2</v>
      </c>
      <c r="BG1791" s="33">
        <v>7.2</v>
      </c>
      <c r="BH1791" s="33">
        <v>7.2</v>
      </c>
      <c r="BI1791" s="33">
        <v>7.2</v>
      </c>
      <c r="BJ1791" s="34" t="s">
        <v>113</v>
      </c>
      <c r="BK1791" s="35">
        <v>5</v>
      </c>
      <c r="BL1791" t="str">
        <f>IF(BY1791&gt;LARGE(BZ1791:$CK1791,1),1,"")</f>
        <v/>
      </c>
      <c r="BM1791" t="str">
        <f>IF(BZ1791&gt;LARGE(CA1791:$CK1791,1),2,"")</f>
        <v/>
      </c>
      <c r="BN1791" t="str">
        <f>IF(CA1791&gt;LARGE(CB1791:$CK1791,1),2.2,"")</f>
        <v/>
      </c>
      <c r="BO1791" t="str">
        <f>IF(CB1791&gt;LARGE(CC1791:$CK1791,1),3,"")</f>
        <v/>
      </c>
      <c r="BP1791" t="str">
        <f>IF(CC1791&gt;LARGE(CD1791:$CK1791,1),3.2,"")</f>
        <v/>
      </c>
      <c r="BQ1791" t="str">
        <f>IF(CD1791&gt;LARGE(CE1791:$CK1791,1),4,"")</f>
        <v/>
      </c>
      <c r="BR1791" t="str">
        <f>IF(CE1791&gt;LARGE(CF1791:$CK1791,1),4.2,"")</f>
        <v/>
      </c>
      <c r="BS1791" t="str">
        <f>IF(CF1791&gt;LARGE(CG1791:$CK1791,1),5,"")</f>
        <v/>
      </c>
      <c r="BT1791" t="str">
        <f>IF(CG1791&gt;LARGE(CH1791:$CK1791,1),5.2,"")</f>
        <v/>
      </c>
      <c r="BU1791">
        <f>IF(CH1791&gt;LARGE(CI1791:$CK1791,1),6,"")</f>
        <v>6</v>
      </c>
      <c r="BV1791" t="str">
        <f>IF(CI1791&gt;LARGE(CJ1791:$CK1791,1),6.2,"")</f>
        <v/>
      </c>
      <c r="BW1791" t="str">
        <f>IF(CJ1791&gt;LARGE(CK1791:$CK1791,1),7,"")</f>
        <v/>
      </c>
      <c r="BX1791" t="str">
        <f t="shared" si="458"/>
        <v/>
      </c>
      <c r="BY1791" s="36">
        <f t="shared" si="459"/>
        <v>0</v>
      </c>
      <c r="BZ1791" s="36">
        <f t="shared" si="460"/>
        <v>0</v>
      </c>
      <c r="CA1791">
        <f t="shared" si="461"/>
        <v>0</v>
      </c>
      <c r="CB1791" s="36">
        <f t="shared" si="462"/>
        <v>0</v>
      </c>
      <c r="CC1791">
        <f t="shared" si="463"/>
        <v>0</v>
      </c>
      <c r="CD1791" s="36">
        <f t="shared" si="464"/>
        <v>0</v>
      </c>
      <c r="CE1791">
        <f t="shared" si="465"/>
        <v>0</v>
      </c>
      <c r="CF1791" s="36">
        <f t="shared" si="466"/>
        <v>0</v>
      </c>
      <c r="CG1791">
        <f t="shared" si="467"/>
        <v>0</v>
      </c>
      <c r="CH1791" s="36">
        <f t="shared" si="468"/>
        <v>1</v>
      </c>
      <c r="CI1791">
        <f t="shared" si="469"/>
        <v>0</v>
      </c>
      <c r="CJ1791" s="36">
        <f t="shared" si="470"/>
        <v>0</v>
      </c>
      <c r="CK1791">
        <f t="shared" si="471"/>
        <v>0</v>
      </c>
      <c r="DG1791" s="70">
        <f t="shared" si="472"/>
        <v>1</v>
      </c>
      <c r="DH1791" t="str">
        <f t="shared" si="473"/>
        <v/>
      </c>
    </row>
    <row r="1792" spans="1:112" x14ac:dyDescent="0.25">
      <c r="A1792" s="23">
        <v>134571</v>
      </c>
      <c r="B1792" s="24" t="s">
        <v>2281</v>
      </c>
      <c r="C1792" s="24" t="s">
        <v>235</v>
      </c>
      <c r="D1792" s="25" t="s">
        <v>2245</v>
      </c>
      <c r="E1792" s="26"/>
      <c r="F1792" s="27"/>
      <c r="G1792" s="27"/>
      <c r="H1792" s="27"/>
      <c r="I1792" s="27"/>
      <c r="J1792" s="27"/>
      <c r="K1792" s="27">
        <v>7</v>
      </c>
      <c r="L1792" s="27">
        <v>7</v>
      </c>
      <c r="M1792" s="27">
        <v>7</v>
      </c>
      <c r="N1792" s="26"/>
      <c r="O1792" s="27"/>
      <c r="P1792" s="27">
        <v>7</v>
      </c>
      <c r="Q1792" s="28"/>
      <c r="R1792" s="28"/>
      <c r="S1792" s="28"/>
      <c r="T1792" s="29"/>
      <c r="U1792" s="28"/>
      <c r="V1792" s="30">
        <v>1</v>
      </c>
      <c r="W1792" s="30" t="s">
        <v>113</v>
      </c>
      <c r="X1792" s="30">
        <v>3</v>
      </c>
      <c r="Y1792" s="30">
        <v>4</v>
      </c>
      <c r="Z1792" s="30" t="s">
        <v>113</v>
      </c>
      <c r="AA1792" s="30">
        <v>6</v>
      </c>
      <c r="AB1792" s="30">
        <v>7</v>
      </c>
      <c r="AC1792" s="30" t="s">
        <v>113</v>
      </c>
      <c r="AD1792" s="30" t="s">
        <v>113</v>
      </c>
      <c r="AE1792" s="30" t="s">
        <v>113</v>
      </c>
      <c r="AF1792" s="30" t="s">
        <v>113</v>
      </c>
      <c r="AG1792" s="30" t="s">
        <v>113</v>
      </c>
      <c r="AH1792" s="30" t="s">
        <v>113</v>
      </c>
      <c r="AI1792" s="30" t="s">
        <v>113</v>
      </c>
      <c r="AJ1792" s="30" t="s">
        <v>113</v>
      </c>
      <c r="AK1792" s="30" t="s">
        <v>113</v>
      </c>
      <c r="AL1792" s="30" t="s">
        <v>113</v>
      </c>
      <c r="AM1792" s="30">
        <v>0</v>
      </c>
      <c r="AN1792" s="30">
        <v>25</v>
      </c>
      <c r="AO1792" s="30">
        <v>0</v>
      </c>
      <c r="AP1792" s="30">
        <v>7</v>
      </c>
      <c r="AQ1792" s="31">
        <v>7</v>
      </c>
      <c r="AR1792" s="31">
        <v>7</v>
      </c>
      <c r="AS1792" s="31">
        <v>7</v>
      </c>
      <c r="AT1792" s="32">
        <v>0</v>
      </c>
      <c r="AU1792" s="32">
        <v>0</v>
      </c>
      <c r="AV1792" s="32">
        <v>0</v>
      </c>
      <c r="AW1792" s="32">
        <v>0</v>
      </c>
      <c r="AX1792" s="32">
        <v>0</v>
      </c>
      <c r="AY1792" s="32">
        <v>0</v>
      </c>
      <c r="AZ1792" s="32">
        <v>0</v>
      </c>
      <c r="BA1792" s="32">
        <v>0</v>
      </c>
      <c r="BB1792" s="32">
        <v>0</v>
      </c>
      <c r="BC1792" s="32">
        <v>0</v>
      </c>
      <c r="BD1792" s="33">
        <v>7.2</v>
      </c>
      <c r="BE1792" s="33">
        <v>7.2</v>
      </c>
      <c r="BF1792" s="33">
        <v>7.2</v>
      </c>
      <c r="BG1792" s="33">
        <v>7.2</v>
      </c>
      <c r="BH1792" s="33">
        <v>7.2</v>
      </c>
      <c r="BI1792" s="33">
        <v>7.2</v>
      </c>
      <c r="BJ1792" s="34" t="s">
        <v>113</v>
      </c>
      <c r="BK1792" s="35" t="s">
        <v>113</v>
      </c>
      <c r="BL1792" t="str">
        <f>IF(BY1792&gt;LARGE(BZ1792:$CK1792,1),1,"")</f>
        <v/>
      </c>
      <c r="BM1792" t="str">
        <f>IF(BZ1792&gt;LARGE(CA1792:$CK1792,1),2,"")</f>
        <v/>
      </c>
      <c r="BN1792" t="str">
        <f>IF(CA1792&gt;LARGE(CB1792:$CK1792,1),2.2,"")</f>
        <v/>
      </c>
      <c r="BO1792" t="str">
        <f>IF(CB1792&gt;LARGE(CC1792:$CK1792,1),3,"")</f>
        <v/>
      </c>
      <c r="BP1792" t="str">
        <f>IF(CC1792&gt;LARGE(CD1792:$CK1792,1),3.2,"")</f>
        <v/>
      </c>
      <c r="BQ1792" t="str">
        <f>IF(CD1792&gt;LARGE(CE1792:$CK1792,1),4,"")</f>
        <v/>
      </c>
      <c r="BR1792" t="str">
        <f>IF(CE1792&gt;LARGE(CF1792:$CK1792,1),4.2,"")</f>
        <v/>
      </c>
      <c r="BS1792" t="str">
        <f>IF(CF1792&gt;LARGE(CG1792:$CK1792,1),5,"")</f>
        <v/>
      </c>
      <c r="BT1792" t="str">
        <f>IF(CG1792&gt;LARGE(CH1792:$CK1792,1),5.2,"")</f>
        <v/>
      </c>
      <c r="BU1792" t="str">
        <f>IF(CH1792&gt;LARGE(CI1792:$CK1792,1),6,"")</f>
        <v/>
      </c>
      <c r="BV1792" t="str">
        <f>IF(CI1792&gt;LARGE(CJ1792:$CK1792,1),6.2,"")</f>
        <v/>
      </c>
      <c r="BW1792" t="str">
        <f>IF(CJ1792&gt;LARGE(CK1792:$CK1792,1),7,"")</f>
        <v/>
      </c>
      <c r="BX1792" t="str">
        <f t="shared" si="458"/>
        <v/>
      </c>
      <c r="BY1792" s="36">
        <f t="shared" si="459"/>
        <v>0</v>
      </c>
      <c r="BZ1792" s="36">
        <f t="shared" si="460"/>
        <v>0</v>
      </c>
      <c r="CA1792">
        <f t="shared" si="461"/>
        <v>0</v>
      </c>
      <c r="CB1792" s="36">
        <f t="shared" si="462"/>
        <v>0</v>
      </c>
      <c r="CC1792">
        <f t="shared" si="463"/>
        <v>0</v>
      </c>
      <c r="CD1792" s="36">
        <f t="shared" si="464"/>
        <v>0</v>
      </c>
      <c r="CE1792">
        <f t="shared" si="465"/>
        <v>0</v>
      </c>
      <c r="CF1792" s="36">
        <f t="shared" si="466"/>
        <v>0</v>
      </c>
      <c r="CG1792">
        <f t="shared" si="467"/>
        <v>0</v>
      </c>
      <c r="CH1792" s="36">
        <f t="shared" si="468"/>
        <v>0</v>
      </c>
      <c r="CI1792">
        <f t="shared" si="469"/>
        <v>0</v>
      </c>
      <c r="CJ1792" s="36">
        <f t="shared" si="470"/>
        <v>0</v>
      </c>
      <c r="CK1792">
        <f t="shared" si="471"/>
        <v>0</v>
      </c>
      <c r="DG1792" s="70">
        <f t="shared" si="472"/>
        <v>0</v>
      </c>
      <c r="DH1792" t="str">
        <f t="shared" si="473"/>
        <v/>
      </c>
    </row>
    <row r="1793" spans="1:112" x14ac:dyDescent="0.25">
      <c r="A1793" s="23">
        <v>70022</v>
      </c>
      <c r="B1793" s="24" t="s">
        <v>2282</v>
      </c>
      <c r="C1793" s="24" t="s">
        <v>218</v>
      </c>
      <c r="D1793" s="25" t="s">
        <v>2245</v>
      </c>
      <c r="E1793" s="26"/>
      <c r="F1793" s="27"/>
      <c r="G1793" s="27"/>
      <c r="H1793" s="27"/>
      <c r="I1793" s="27"/>
      <c r="J1793" s="27"/>
      <c r="K1793" s="27"/>
      <c r="L1793" s="27"/>
      <c r="M1793" s="27">
        <v>6</v>
      </c>
      <c r="N1793" s="26">
        <v>6</v>
      </c>
      <c r="O1793" s="27"/>
      <c r="P1793" s="27">
        <v>6</v>
      </c>
      <c r="Q1793" s="28"/>
      <c r="R1793" s="28"/>
      <c r="S1793" s="28"/>
      <c r="T1793" s="29"/>
      <c r="U1793" s="28"/>
      <c r="V1793" s="30">
        <v>1</v>
      </c>
      <c r="W1793" s="30" t="s">
        <v>113</v>
      </c>
      <c r="X1793" s="30">
        <v>3</v>
      </c>
      <c r="Y1793" s="30">
        <v>4</v>
      </c>
      <c r="Z1793" s="30" t="s">
        <v>113</v>
      </c>
      <c r="AA1793" s="30">
        <v>6</v>
      </c>
      <c r="AB1793" s="30">
        <v>7</v>
      </c>
      <c r="AC1793" s="30" t="s">
        <v>113</v>
      </c>
      <c r="AD1793" s="30" t="s">
        <v>113</v>
      </c>
      <c r="AE1793" s="30" t="s">
        <v>113</v>
      </c>
      <c r="AF1793" s="30" t="s">
        <v>113</v>
      </c>
      <c r="AG1793" s="30" t="s">
        <v>113</v>
      </c>
      <c r="AH1793" s="30" t="s">
        <v>113</v>
      </c>
      <c r="AI1793" s="30" t="s">
        <v>113</v>
      </c>
      <c r="AJ1793" s="30" t="s">
        <v>113</v>
      </c>
      <c r="AK1793" s="30" t="s">
        <v>113</v>
      </c>
      <c r="AL1793" s="30" t="s">
        <v>113</v>
      </c>
      <c r="AM1793" s="30">
        <v>0</v>
      </c>
      <c r="AN1793" s="30">
        <v>25</v>
      </c>
      <c r="AO1793" s="30">
        <v>0</v>
      </c>
      <c r="AP1793" s="30">
        <v>7</v>
      </c>
      <c r="AQ1793" s="31">
        <v>6</v>
      </c>
      <c r="AR1793" s="31">
        <v>6</v>
      </c>
      <c r="AS1793" s="31">
        <v>6</v>
      </c>
      <c r="AT1793" s="32">
        <v>0</v>
      </c>
      <c r="AU1793" s="32">
        <v>0</v>
      </c>
      <c r="AV1793" s="32">
        <v>0</v>
      </c>
      <c r="AW1793" s="32">
        <v>0</v>
      </c>
      <c r="AX1793" s="32">
        <v>0</v>
      </c>
      <c r="AY1793" s="32">
        <v>0</v>
      </c>
      <c r="AZ1793" s="32">
        <v>0</v>
      </c>
      <c r="BA1793" s="32">
        <v>0</v>
      </c>
      <c r="BB1793" s="32">
        <v>0</v>
      </c>
      <c r="BC1793" s="32">
        <v>0</v>
      </c>
      <c r="BD1793" s="33">
        <v>7.2</v>
      </c>
      <c r="BE1793" s="33">
        <v>7.2</v>
      </c>
      <c r="BF1793" s="33">
        <v>7.2</v>
      </c>
      <c r="BG1793" s="33">
        <v>7.2</v>
      </c>
      <c r="BH1793" s="33">
        <v>7.2</v>
      </c>
      <c r="BI1793" s="33">
        <v>7.2</v>
      </c>
      <c r="BJ1793" s="34" t="s">
        <v>113</v>
      </c>
      <c r="BK1793" s="35" t="s">
        <v>113</v>
      </c>
      <c r="BL1793" t="str">
        <f>IF(BY1793&gt;LARGE(BZ1793:$CK1793,1),1,"")</f>
        <v/>
      </c>
      <c r="BM1793" t="str">
        <f>IF(BZ1793&gt;LARGE(CA1793:$CK1793,1),2,"")</f>
        <v/>
      </c>
      <c r="BN1793" t="str">
        <f>IF(CA1793&gt;LARGE(CB1793:$CK1793,1),2.2,"")</f>
        <v/>
      </c>
      <c r="BO1793" t="str">
        <f>IF(CB1793&gt;LARGE(CC1793:$CK1793,1),3,"")</f>
        <v/>
      </c>
      <c r="BP1793" t="str">
        <f>IF(CC1793&gt;LARGE(CD1793:$CK1793,1),3.2,"")</f>
        <v/>
      </c>
      <c r="BQ1793" t="str">
        <f>IF(CD1793&gt;LARGE(CE1793:$CK1793,1),4,"")</f>
        <v/>
      </c>
      <c r="BR1793" t="str">
        <f>IF(CE1793&gt;LARGE(CF1793:$CK1793,1),4.2,"")</f>
        <v/>
      </c>
      <c r="BS1793" t="str">
        <f>IF(CF1793&gt;LARGE(CG1793:$CK1793,1),5,"")</f>
        <v/>
      </c>
      <c r="BT1793" t="str">
        <f>IF(CG1793&gt;LARGE(CH1793:$CK1793,1),5.2,"")</f>
        <v/>
      </c>
      <c r="BU1793" t="str">
        <f>IF(CH1793&gt;LARGE(CI1793:$CK1793,1),6,"")</f>
        <v/>
      </c>
      <c r="BV1793" t="str">
        <f>IF(CI1793&gt;LARGE(CJ1793:$CK1793,1),6.2,"")</f>
        <v/>
      </c>
      <c r="BW1793" t="str">
        <f>IF(CJ1793&gt;LARGE(CK1793:$CK1793,1),7,"")</f>
        <v/>
      </c>
      <c r="BX1793" t="str">
        <f t="shared" si="458"/>
        <v/>
      </c>
      <c r="BY1793" s="36">
        <f t="shared" si="459"/>
        <v>0</v>
      </c>
      <c r="BZ1793" s="36">
        <f t="shared" si="460"/>
        <v>0</v>
      </c>
      <c r="CA1793">
        <f t="shared" si="461"/>
        <v>0</v>
      </c>
      <c r="CB1793" s="36">
        <f t="shared" si="462"/>
        <v>0</v>
      </c>
      <c r="CC1793">
        <f t="shared" si="463"/>
        <v>0</v>
      </c>
      <c r="CD1793" s="36">
        <f t="shared" si="464"/>
        <v>0</v>
      </c>
      <c r="CE1793">
        <f t="shared" si="465"/>
        <v>0</v>
      </c>
      <c r="CF1793" s="36">
        <f t="shared" si="466"/>
        <v>0</v>
      </c>
      <c r="CG1793">
        <f t="shared" si="467"/>
        <v>0</v>
      </c>
      <c r="CH1793" s="36">
        <f t="shared" si="468"/>
        <v>0</v>
      </c>
      <c r="CI1793">
        <f t="shared" si="469"/>
        <v>0</v>
      </c>
      <c r="CJ1793" s="36">
        <f t="shared" si="470"/>
        <v>0</v>
      </c>
      <c r="CK1793">
        <f t="shared" si="471"/>
        <v>0</v>
      </c>
      <c r="DG1793" s="70">
        <f t="shared" si="472"/>
        <v>0</v>
      </c>
      <c r="DH1793" t="str">
        <f t="shared" si="473"/>
        <v/>
      </c>
    </row>
    <row r="1794" spans="1:112" x14ac:dyDescent="0.25">
      <c r="A1794" s="23">
        <v>16618</v>
      </c>
      <c r="B1794" s="24" t="s">
        <v>294</v>
      </c>
      <c r="C1794" s="24" t="s">
        <v>158</v>
      </c>
      <c r="D1794" s="25" t="s">
        <v>2245</v>
      </c>
      <c r="E1794" s="26">
        <v>6</v>
      </c>
      <c r="F1794" s="27">
        <v>5</v>
      </c>
      <c r="G1794" s="27">
        <v>5</v>
      </c>
      <c r="H1794" s="27"/>
      <c r="I1794" s="27">
        <v>6</v>
      </c>
      <c r="J1794" s="27"/>
      <c r="K1794" s="27">
        <v>5</v>
      </c>
      <c r="L1794" s="27">
        <v>5</v>
      </c>
      <c r="M1794" s="27">
        <v>6</v>
      </c>
      <c r="N1794" s="26"/>
      <c r="O1794" s="27">
        <v>6</v>
      </c>
      <c r="P1794" s="27">
        <v>6</v>
      </c>
      <c r="Q1794" s="28"/>
      <c r="R1794" s="28"/>
      <c r="S1794" s="28"/>
      <c r="T1794" s="29">
        <v>6</v>
      </c>
      <c r="U1794" s="28"/>
      <c r="V1794" s="30">
        <v>1</v>
      </c>
      <c r="W1794" s="30" t="s">
        <v>113</v>
      </c>
      <c r="X1794" s="30">
        <v>3</v>
      </c>
      <c r="Y1794" s="30">
        <v>4</v>
      </c>
      <c r="Z1794" s="30" t="s">
        <v>113</v>
      </c>
      <c r="AA1794" s="30">
        <v>6</v>
      </c>
      <c r="AB1794" s="30">
        <v>7</v>
      </c>
      <c r="AC1794" s="30" t="s">
        <v>113</v>
      </c>
      <c r="AD1794" s="30" t="s">
        <v>113</v>
      </c>
      <c r="AE1794" s="30" t="s">
        <v>113</v>
      </c>
      <c r="AF1794" s="30" t="s">
        <v>113</v>
      </c>
      <c r="AG1794" s="30" t="s">
        <v>113</v>
      </c>
      <c r="AH1794" s="30" t="s">
        <v>113</v>
      </c>
      <c r="AI1794" s="30" t="s">
        <v>113</v>
      </c>
      <c r="AJ1794" s="30" t="s">
        <v>113</v>
      </c>
      <c r="AK1794" s="30" t="s">
        <v>113</v>
      </c>
      <c r="AL1794" s="30" t="s">
        <v>113</v>
      </c>
      <c r="AM1794" s="30">
        <v>0</v>
      </c>
      <c r="AN1794" s="30">
        <v>25</v>
      </c>
      <c r="AO1794" s="30">
        <v>1</v>
      </c>
      <c r="AP1794" s="30">
        <v>6</v>
      </c>
      <c r="AQ1794" s="31">
        <v>5</v>
      </c>
      <c r="AR1794" s="31">
        <v>6</v>
      </c>
      <c r="AS1794" s="31">
        <v>6</v>
      </c>
      <c r="AT1794" s="32">
        <v>6</v>
      </c>
      <c r="AU1794" s="32">
        <v>6</v>
      </c>
      <c r="AV1794" s="32">
        <v>6</v>
      </c>
      <c r="AW1794" s="32">
        <v>6</v>
      </c>
      <c r="AX1794" s="32">
        <v>6</v>
      </c>
      <c r="AY1794" s="32">
        <v>6</v>
      </c>
      <c r="AZ1794" s="32">
        <v>6</v>
      </c>
      <c r="BA1794" s="32">
        <v>6</v>
      </c>
      <c r="BB1794" s="32">
        <v>6</v>
      </c>
      <c r="BC1794" s="32">
        <v>6</v>
      </c>
      <c r="BD1794" s="33">
        <v>7.2</v>
      </c>
      <c r="BE1794" s="33">
        <v>6</v>
      </c>
      <c r="BF1794" s="33">
        <v>6</v>
      </c>
      <c r="BG1794" s="33">
        <v>6</v>
      </c>
      <c r="BH1794" s="33">
        <v>6</v>
      </c>
      <c r="BI1794" s="33">
        <v>6</v>
      </c>
      <c r="BJ1794" s="34">
        <v>6</v>
      </c>
      <c r="BK1794" s="35">
        <v>6</v>
      </c>
      <c r="BL1794" t="str">
        <f>IF(BY1794&gt;LARGE(BZ1794:$CK1794,1),1,"")</f>
        <v/>
      </c>
      <c r="BM1794" t="str">
        <f>IF(BZ1794&gt;LARGE(CA1794:$CK1794,1),2,"")</f>
        <v/>
      </c>
      <c r="BN1794" t="str">
        <f>IF(CA1794&gt;LARGE(CB1794:$CK1794,1),2.2,"")</f>
        <v/>
      </c>
      <c r="BO1794" t="str">
        <f>IF(CB1794&gt;LARGE(CC1794:$CK1794,1),3,"")</f>
        <v/>
      </c>
      <c r="BP1794" t="str">
        <f>IF(CC1794&gt;LARGE(CD1794:$CK1794,1),3.2,"")</f>
        <v/>
      </c>
      <c r="BQ1794" t="str">
        <f>IF(CD1794&gt;LARGE(CE1794:$CK1794,1),4,"")</f>
        <v/>
      </c>
      <c r="BR1794" t="str">
        <f>IF(CE1794&gt;LARGE(CF1794:$CK1794,1),4.2,"")</f>
        <v/>
      </c>
      <c r="BS1794" t="str">
        <f>IF(CF1794&gt;LARGE(CG1794:$CK1794,1),5,"")</f>
        <v/>
      </c>
      <c r="BT1794" t="str">
        <f>IF(CG1794&gt;LARGE(CH1794:$CK1794,1),5.2,"")</f>
        <v/>
      </c>
      <c r="BU1794">
        <f>IF(CH1794&gt;LARGE(CI1794:$CK1794,1),6,"")</f>
        <v>6</v>
      </c>
      <c r="BV1794" t="str">
        <f>IF(CI1794&gt;LARGE(CJ1794:$CK1794,1),6.2,"")</f>
        <v/>
      </c>
      <c r="BW1794" t="str">
        <f>IF(CJ1794&gt;LARGE(CK1794:$CK1794,1),7,"")</f>
        <v/>
      </c>
      <c r="BX1794" t="str">
        <f t="shared" si="458"/>
        <v/>
      </c>
      <c r="BY1794" s="36">
        <f t="shared" si="459"/>
        <v>0</v>
      </c>
      <c r="BZ1794" s="36">
        <f t="shared" si="460"/>
        <v>0</v>
      </c>
      <c r="CA1794">
        <f t="shared" si="461"/>
        <v>0</v>
      </c>
      <c r="CB1794" s="36">
        <f t="shared" si="462"/>
        <v>0</v>
      </c>
      <c r="CC1794">
        <f t="shared" si="463"/>
        <v>0</v>
      </c>
      <c r="CD1794" s="36">
        <f t="shared" si="464"/>
        <v>0</v>
      </c>
      <c r="CE1794">
        <f t="shared" si="465"/>
        <v>0</v>
      </c>
      <c r="CF1794" s="36">
        <f t="shared" si="466"/>
        <v>0</v>
      </c>
      <c r="CG1794">
        <f t="shared" si="467"/>
        <v>0</v>
      </c>
      <c r="CH1794" s="36">
        <f t="shared" si="468"/>
        <v>10</v>
      </c>
      <c r="CI1794">
        <f t="shared" si="469"/>
        <v>0</v>
      </c>
      <c r="CJ1794" s="36">
        <f t="shared" si="470"/>
        <v>0</v>
      </c>
      <c r="CK1794">
        <f t="shared" si="471"/>
        <v>0</v>
      </c>
      <c r="DG1794" s="70">
        <f t="shared" si="472"/>
        <v>10</v>
      </c>
      <c r="DH1794" t="str">
        <f t="shared" si="473"/>
        <v/>
      </c>
    </row>
    <row r="1795" spans="1:112" x14ac:dyDescent="0.25">
      <c r="A1795" s="23">
        <v>145961</v>
      </c>
      <c r="B1795" s="24" t="s">
        <v>1282</v>
      </c>
      <c r="C1795" s="24" t="s">
        <v>190</v>
      </c>
      <c r="D1795" s="25" t="s">
        <v>2245</v>
      </c>
      <c r="E1795" s="26"/>
      <c r="F1795" s="27"/>
      <c r="G1795" s="27"/>
      <c r="H1795" s="27"/>
      <c r="I1795" s="27"/>
      <c r="J1795" s="27"/>
      <c r="K1795" s="27"/>
      <c r="L1795" s="27"/>
      <c r="M1795" s="27">
        <v>7</v>
      </c>
      <c r="N1795" s="26">
        <v>7</v>
      </c>
      <c r="O1795" s="27">
        <v>7</v>
      </c>
      <c r="P1795" s="27">
        <v>5</v>
      </c>
      <c r="Q1795" s="28"/>
      <c r="R1795" s="28"/>
      <c r="S1795" s="28"/>
      <c r="T1795" s="29"/>
      <c r="U1795" s="28"/>
      <c r="V1795" s="30">
        <v>1</v>
      </c>
      <c r="W1795" s="30" t="s">
        <v>113</v>
      </c>
      <c r="X1795" s="30">
        <v>3</v>
      </c>
      <c r="Y1795" s="30">
        <v>4</v>
      </c>
      <c r="Z1795" s="30" t="s">
        <v>113</v>
      </c>
      <c r="AA1795" s="30">
        <v>6</v>
      </c>
      <c r="AB1795" s="30">
        <v>7</v>
      </c>
      <c r="AC1795" s="30" t="s">
        <v>113</v>
      </c>
      <c r="AD1795" s="30" t="s">
        <v>113</v>
      </c>
      <c r="AE1795" s="30" t="s">
        <v>113</v>
      </c>
      <c r="AF1795" s="30" t="s">
        <v>113</v>
      </c>
      <c r="AG1795" s="30" t="s">
        <v>113</v>
      </c>
      <c r="AH1795" s="30" t="s">
        <v>113</v>
      </c>
      <c r="AI1795" s="30" t="s">
        <v>113</v>
      </c>
      <c r="AJ1795" s="30" t="s">
        <v>113</v>
      </c>
      <c r="AK1795" s="30" t="s">
        <v>113</v>
      </c>
      <c r="AL1795" s="30" t="s">
        <v>113</v>
      </c>
      <c r="AM1795" s="30">
        <v>0</v>
      </c>
      <c r="AN1795" s="30">
        <v>25</v>
      </c>
      <c r="AO1795" s="30">
        <v>1</v>
      </c>
      <c r="AP1795" s="30">
        <v>6</v>
      </c>
      <c r="AQ1795" s="31">
        <v>5</v>
      </c>
      <c r="AR1795" s="31">
        <v>4</v>
      </c>
      <c r="AS1795" s="31">
        <v>4</v>
      </c>
      <c r="AT1795" s="32">
        <v>4</v>
      </c>
      <c r="AU1795" s="32">
        <v>4</v>
      </c>
      <c r="AV1795" s="32">
        <v>4</v>
      </c>
      <c r="AW1795" s="32">
        <v>4</v>
      </c>
      <c r="AX1795" s="32">
        <v>4</v>
      </c>
      <c r="AY1795" s="32">
        <v>4</v>
      </c>
      <c r="AZ1795" s="32">
        <v>4</v>
      </c>
      <c r="BA1795" s="32">
        <v>4</v>
      </c>
      <c r="BB1795" s="32">
        <v>4</v>
      </c>
      <c r="BC1795" s="32">
        <v>4</v>
      </c>
      <c r="BD1795" s="33">
        <v>7.2</v>
      </c>
      <c r="BE1795" s="33">
        <v>4</v>
      </c>
      <c r="BF1795" s="33">
        <v>4</v>
      </c>
      <c r="BG1795" s="33">
        <v>4</v>
      </c>
      <c r="BH1795" s="33">
        <v>4</v>
      </c>
      <c r="BI1795" s="33">
        <v>4</v>
      </c>
      <c r="BJ1795" s="34">
        <v>4</v>
      </c>
      <c r="BK1795" s="35">
        <v>4</v>
      </c>
      <c r="BL1795" t="str">
        <f>IF(BY1795&gt;LARGE(BZ1795:$CK1795,1),1,"")</f>
        <v/>
      </c>
      <c r="BM1795" t="str">
        <f>IF(BZ1795&gt;LARGE(CA1795:$CK1795,1),2,"")</f>
        <v/>
      </c>
      <c r="BN1795" t="str">
        <f>IF(CA1795&gt;LARGE(CB1795:$CK1795,1),2.2,"")</f>
        <v/>
      </c>
      <c r="BO1795" t="str">
        <f>IF(CB1795&gt;LARGE(CC1795:$CK1795,1),3,"")</f>
        <v/>
      </c>
      <c r="BP1795" t="str">
        <f>IF(CC1795&gt;LARGE(CD1795:$CK1795,1),3.2,"")</f>
        <v/>
      </c>
      <c r="BQ1795">
        <f>IF(CD1795&gt;LARGE(CE1795:$CK1795,1),4,"")</f>
        <v>4</v>
      </c>
      <c r="BR1795" t="str">
        <f>IF(CE1795&gt;LARGE(CF1795:$CK1795,1),4.2,"")</f>
        <v/>
      </c>
      <c r="BS1795" t="str">
        <f>IF(CF1795&gt;LARGE(CG1795:$CK1795,1),5,"")</f>
        <v/>
      </c>
      <c r="BT1795" t="str">
        <f>IF(CG1795&gt;LARGE(CH1795:$CK1795,1),5.2,"")</f>
        <v/>
      </c>
      <c r="BU1795" t="str">
        <f>IF(CH1795&gt;LARGE(CI1795:$CK1795,1),6,"")</f>
        <v/>
      </c>
      <c r="BV1795" t="str">
        <f>IF(CI1795&gt;LARGE(CJ1795:$CK1795,1),6.2,"")</f>
        <v/>
      </c>
      <c r="BW1795" t="str">
        <f>IF(CJ1795&gt;LARGE(CK1795:$CK1795,1),7,"")</f>
        <v/>
      </c>
      <c r="BX1795" t="str">
        <f t="shared" si="458"/>
        <v/>
      </c>
      <c r="BY1795" s="36">
        <f t="shared" si="459"/>
        <v>0</v>
      </c>
      <c r="BZ1795" s="36">
        <f t="shared" si="460"/>
        <v>0</v>
      </c>
      <c r="CA1795">
        <f t="shared" si="461"/>
        <v>0</v>
      </c>
      <c r="CB1795" s="36">
        <f t="shared" si="462"/>
        <v>0</v>
      </c>
      <c r="CC1795">
        <f t="shared" si="463"/>
        <v>0</v>
      </c>
      <c r="CD1795" s="36">
        <f t="shared" si="464"/>
        <v>10</v>
      </c>
      <c r="CE1795">
        <f t="shared" si="465"/>
        <v>0</v>
      </c>
      <c r="CF1795" s="36">
        <f t="shared" si="466"/>
        <v>0</v>
      </c>
      <c r="CG1795">
        <f t="shared" si="467"/>
        <v>0</v>
      </c>
      <c r="CH1795" s="36">
        <f t="shared" si="468"/>
        <v>0</v>
      </c>
      <c r="CI1795">
        <f t="shared" si="469"/>
        <v>0</v>
      </c>
      <c r="CJ1795" s="36">
        <f t="shared" si="470"/>
        <v>0</v>
      </c>
      <c r="CK1795">
        <f t="shared" si="471"/>
        <v>0</v>
      </c>
      <c r="DG1795" s="70">
        <f t="shared" si="472"/>
        <v>10</v>
      </c>
      <c r="DH1795" t="str">
        <f t="shared" si="473"/>
        <v/>
      </c>
    </row>
    <row r="1796" spans="1:112" x14ac:dyDescent="0.25">
      <c r="A1796" s="41">
        <v>118481</v>
      </c>
      <c r="B1796" s="24" t="s">
        <v>1163</v>
      </c>
      <c r="C1796" s="24" t="s">
        <v>655</v>
      </c>
      <c r="D1796" s="25" t="s">
        <v>2245</v>
      </c>
      <c r="E1796" s="26"/>
      <c r="F1796" s="27">
        <v>6</v>
      </c>
      <c r="G1796" s="27">
        <v>2</v>
      </c>
      <c r="H1796" s="27">
        <v>1</v>
      </c>
      <c r="I1796" s="27">
        <v>1</v>
      </c>
      <c r="J1796" s="27">
        <v>3</v>
      </c>
      <c r="K1796" s="27">
        <v>4</v>
      </c>
      <c r="L1796" s="27">
        <v>5</v>
      </c>
      <c r="M1796" s="27">
        <v>5</v>
      </c>
      <c r="N1796" s="26">
        <v>1</v>
      </c>
      <c r="O1796" s="27">
        <v>1</v>
      </c>
      <c r="P1796" s="27">
        <v>1</v>
      </c>
      <c r="Q1796" s="28"/>
      <c r="R1796" s="28"/>
      <c r="S1796" s="28"/>
      <c r="T1796" s="29"/>
      <c r="U1796" s="28"/>
      <c r="V1796" s="30">
        <v>1</v>
      </c>
      <c r="W1796" s="30" t="s">
        <v>113</v>
      </c>
      <c r="X1796" s="30">
        <v>3</v>
      </c>
      <c r="Y1796" s="30">
        <v>4</v>
      </c>
      <c r="Z1796" s="30" t="s">
        <v>113</v>
      </c>
      <c r="AA1796" s="30">
        <v>6</v>
      </c>
      <c r="AB1796" s="30">
        <v>7</v>
      </c>
      <c r="AC1796" s="30" t="s">
        <v>113</v>
      </c>
      <c r="AD1796" s="30" t="s">
        <v>113</v>
      </c>
      <c r="AE1796" s="30" t="s">
        <v>113</v>
      </c>
      <c r="AF1796" s="30" t="s">
        <v>113</v>
      </c>
      <c r="AG1796" s="30" t="s">
        <v>113</v>
      </c>
      <c r="AH1796" s="30" t="s">
        <v>113</v>
      </c>
      <c r="AI1796" s="30" t="s">
        <v>113</v>
      </c>
      <c r="AJ1796" s="30" t="s">
        <v>113</v>
      </c>
      <c r="AK1796" s="30" t="s">
        <v>113</v>
      </c>
      <c r="AL1796" s="30" t="s">
        <v>113</v>
      </c>
      <c r="AM1796" s="30">
        <v>0</v>
      </c>
      <c r="AN1796" s="30">
        <v>25</v>
      </c>
      <c r="AO1796" s="30">
        <v>4</v>
      </c>
      <c r="AP1796" s="30">
        <v>3</v>
      </c>
      <c r="AQ1796" s="31">
        <v>1</v>
      </c>
      <c r="AR1796" s="31">
        <v>1</v>
      </c>
      <c r="AS1796" s="31">
        <v>1</v>
      </c>
      <c r="AT1796" s="32">
        <v>1</v>
      </c>
      <c r="AU1796" s="32">
        <v>1</v>
      </c>
      <c r="AV1796" s="32">
        <v>1</v>
      </c>
      <c r="AW1796" s="32">
        <v>1</v>
      </c>
      <c r="AX1796" s="32">
        <v>1</v>
      </c>
      <c r="AY1796" s="32">
        <v>1</v>
      </c>
      <c r="AZ1796" s="32">
        <v>1</v>
      </c>
      <c r="BA1796" s="32">
        <v>1</v>
      </c>
      <c r="BB1796" s="32">
        <v>1</v>
      </c>
      <c r="BC1796" s="32">
        <v>1</v>
      </c>
      <c r="BD1796" s="33">
        <v>7.2</v>
      </c>
      <c r="BE1796" s="33">
        <v>1</v>
      </c>
      <c r="BF1796" s="33">
        <v>1</v>
      </c>
      <c r="BG1796" s="33">
        <v>1</v>
      </c>
      <c r="BH1796" s="33">
        <v>1</v>
      </c>
      <c r="BI1796" s="33">
        <v>1</v>
      </c>
      <c r="BJ1796" s="34">
        <v>1</v>
      </c>
      <c r="BK1796" s="35">
        <v>1</v>
      </c>
      <c r="BL1796">
        <f>IF(BY1796&gt;LARGE(BZ1796:$CK1796,1),1,"")</f>
        <v>1</v>
      </c>
      <c r="BM1796" t="str">
        <f>IF(BZ1796&gt;LARGE(CA1796:$CK1796,1),2,"")</f>
        <v/>
      </c>
      <c r="BN1796" t="str">
        <f>IF(CA1796&gt;LARGE(CB1796:$CK1796,1),2.2,"")</f>
        <v/>
      </c>
      <c r="BO1796" t="str">
        <f>IF(CB1796&gt;LARGE(CC1796:$CK1796,1),3,"")</f>
        <v/>
      </c>
      <c r="BP1796" t="str">
        <f>IF(CC1796&gt;LARGE(CD1796:$CK1796,1),3.2,"")</f>
        <v/>
      </c>
      <c r="BQ1796" t="str">
        <f>IF(CD1796&gt;LARGE(CE1796:$CK1796,1),4,"")</f>
        <v/>
      </c>
      <c r="BR1796" t="str">
        <f>IF(CE1796&gt;LARGE(CF1796:$CK1796,1),4.2,"")</f>
        <v/>
      </c>
      <c r="BS1796" t="str">
        <f>IF(CF1796&gt;LARGE(CG1796:$CK1796,1),5,"")</f>
        <v/>
      </c>
      <c r="BT1796" t="str">
        <f>IF(CG1796&gt;LARGE(CH1796:$CK1796,1),5.2,"")</f>
        <v/>
      </c>
      <c r="BU1796" t="str">
        <f>IF(CH1796&gt;LARGE(CI1796:$CK1796,1),6,"")</f>
        <v/>
      </c>
      <c r="BV1796" t="str">
        <f>IF(CI1796&gt;LARGE(CJ1796:$CK1796,1),6.2,"")</f>
        <v/>
      </c>
      <c r="BW1796" t="str">
        <f>IF(CJ1796&gt;LARGE(CK1796:$CK1796,1),7,"")</f>
        <v/>
      </c>
      <c r="BX1796" t="str">
        <f t="shared" si="458"/>
        <v/>
      </c>
      <c r="BY1796" s="36">
        <f t="shared" si="459"/>
        <v>10</v>
      </c>
      <c r="BZ1796" s="36">
        <f t="shared" si="460"/>
        <v>0</v>
      </c>
      <c r="CA1796">
        <f t="shared" si="461"/>
        <v>0</v>
      </c>
      <c r="CB1796" s="36">
        <f t="shared" si="462"/>
        <v>0</v>
      </c>
      <c r="CC1796">
        <f t="shared" si="463"/>
        <v>0</v>
      </c>
      <c r="CD1796" s="36">
        <f t="shared" si="464"/>
        <v>0</v>
      </c>
      <c r="CE1796">
        <f t="shared" si="465"/>
        <v>0</v>
      </c>
      <c r="CF1796" s="36">
        <f t="shared" si="466"/>
        <v>0</v>
      </c>
      <c r="CG1796">
        <f t="shared" si="467"/>
        <v>0</v>
      </c>
      <c r="CH1796" s="36">
        <f t="shared" si="468"/>
        <v>0</v>
      </c>
      <c r="CI1796">
        <f t="shared" si="469"/>
        <v>0</v>
      </c>
      <c r="CJ1796" s="36">
        <f t="shared" si="470"/>
        <v>0</v>
      </c>
      <c r="CK1796">
        <f t="shared" si="471"/>
        <v>0</v>
      </c>
      <c r="DG1796" s="70">
        <f t="shared" si="472"/>
        <v>10</v>
      </c>
      <c r="DH1796" t="str">
        <f t="shared" si="473"/>
        <v/>
      </c>
    </row>
    <row r="1797" spans="1:112" x14ac:dyDescent="0.25">
      <c r="A1797" s="40">
        <v>151785</v>
      </c>
      <c r="B1797" s="24" t="s">
        <v>2283</v>
      </c>
      <c r="C1797" s="24" t="s">
        <v>677</v>
      </c>
      <c r="D1797" s="25" t="s">
        <v>2245</v>
      </c>
      <c r="E1797" s="25"/>
      <c r="F1797" s="24"/>
      <c r="G1797" s="24"/>
      <c r="H1797" s="24"/>
      <c r="I1797" s="24"/>
      <c r="J1797" s="24"/>
      <c r="K1797" s="24"/>
      <c r="L1797" s="24"/>
      <c r="M1797" s="24"/>
      <c r="N1797" s="25"/>
      <c r="O1797" s="24"/>
      <c r="P1797" s="27" t="s">
        <v>113</v>
      </c>
      <c r="Q1797" s="28"/>
      <c r="R1797" s="28"/>
      <c r="S1797" s="28"/>
      <c r="T1797" s="29"/>
      <c r="U1797" s="28"/>
      <c r="V1797" s="30">
        <v>1</v>
      </c>
      <c r="W1797" s="30" t="s">
        <v>113</v>
      </c>
      <c r="X1797" s="30">
        <v>3</v>
      </c>
      <c r="Y1797" s="30">
        <v>4</v>
      </c>
      <c r="Z1797" s="30" t="s">
        <v>113</v>
      </c>
      <c r="AA1797" s="30">
        <v>6</v>
      </c>
      <c r="AB1797" s="30">
        <v>7</v>
      </c>
      <c r="AC1797" s="59" t="s">
        <v>113</v>
      </c>
      <c r="AD1797" s="59" t="s">
        <v>113</v>
      </c>
      <c r="AE1797" s="59" t="s">
        <v>113</v>
      </c>
      <c r="AF1797" s="59" t="s">
        <v>113</v>
      </c>
      <c r="AG1797" s="59" t="s">
        <v>113</v>
      </c>
      <c r="AH1797" s="59" t="s">
        <v>113</v>
      </c>
      <c r="AI1797" s="30" t="s">
        <v>113</v>
      </c>
      <c r="AJ1797" s="30" t="s">
        <v>113</v>
      </c>
      <c r="AK1797" s="30" t="s">
        <v>113</v>
      </c>
      <c r="AL1797" s="30" t="s">
        <v>113</v>
      </c>
      <c r="AM1797" s="30">
        <v>0</v>
      </c>
      <c r="AN1797" s="59">
        <v>25</v>
      </c>
      <c r="AO1797" s="30">
        <v>0</v>
      </c>
      <c r="AP1797" s="59">
        <v>7</v>
      </c>
      <c r="AQ1797" s="31" t="s">
        <v>113</v>
      </c>
      <c r="AR1797" s="31" t="s">
        <v>113</v>
      </c>
      <c r="AS1797" s="31" t="s">
        <v>113</v>
      </c>
      <c r="AT1797" s="32">
        <v>0</v>
      </c>
      <c r="AU1797" s="32">
        <v>0</v>
      </c>
      <c r="AV1797" s="32">
        <v>0</v>
      </c>
      <c r="AW1797" s="32">
        <v>0</v>
      </c>
      <c r="AX1797" s="32">
        <v>0</v>
      </c>
      <c r="AY1797" s="32">
        <v>0</v>
      </c>
      <c r="AZ1797" s="32">
        <v>0</v>
      </c>
      <c r="BA1797" s="32">
        <v>0</v>
      </c>
      <c r="BB1797" s="32">
        <v>0</v>
      </c>
      <c r="BC1797" s="32">
        <v>0</v>
      </c>
      <c r="BD1797" s="33">
        <v>7.2</v>
      </c>
      <c r="BE1797" s="33">
        <v>7.2</v>
      </c>
      <c r="BF1797" s="33">
        <v>7.2</v>
      </c>
      <c r="BG1797" s="33">
        <v>7.2</v>
      </c>
      <c r="BH1797" s="33">
        <v>7.2</v>
      </c>
      <c r="BI1797" s="33">
        <v>7.2</v>
      </c>
      <c r="BJ1797" s="34" t="s">
        <v>113</v>
      </c>
      <c r="BK1797" s="35" t="s">
        <v>113</v>
      </c>
      <c r="BL1797" t="str">
        <f>IF(BY1797&gt;LARGE(BZ1797:$CK1797,1),1,"")</f>
        <v/>
      </c>
      <c r="BM1797" t="str">
        <f>IF(BZ1797&gt;LARGE(CA1797:$CK1797,1),2,"")</f>
        <v/>
      </c>
      <c r="BN1797" t="str">
        <f>IF(CA1797&gt;LARGE(CB1797:$CK1797,1),2.2,"")</f>
        <v/>
      </c>
      <c r="BO1797" t="str">
        <f>IF(CB1797&gt;LARGE(CC1797:$CK1797,1),3,"")</f>
        <v/>
      </c>
      <c r="BP1797" t="str">
        <f>IF(CC1797&gt;LARGE(CD1797:$CK1797,1),3.2,"")</f>
        <v/>
      </c>
      <c r="BQ1797" t="str">
        <f>IF(CD1797&gt;LARGE(CE1797:$CK1797,1),4,"")</f>
        <v/>
      </c>
      <c r="BR1797" t="str">
        <f>IF(CE1797&gt;LARGE(CF1797:$CK1797,1),4.2,"")</f>
        <v/>
      </c>
      <c r="BS1797" t="str">
        <f>IF(CF1797&gt;LARGE(CG1797:$CK1797,1),5,"")</f>
        <v/>
      </c>
      <c r="BT1797" t="str">
        <f>IF(CG1797&gt;LARGE(CH1797:$CK1797,1),5.2,"")</f>
        <v/>
      </c>
      <c r="BU1797" t="str">
        <f>IF(CH1797&gt;LARGE(CI1797:$CK1797,1),6,"")</f>
        <v/>
      </c>
      <c r="BV1797" t="str">
        <f>IF(CI1797&gt;LARGE(CJ1797:$CK1797,1),6.2,"")</f>
        <v/>
      </c>
      <c r="BW1797" t="str">
        <f>IF(CJ1797&gt;LARGE(CK1797:$CK1797,1),7,"")</f>
        <v/>
      </c>
      <c r="BX1797" t="str">
        <f t="shared" si="458"/>
        <v/>
      </c>
      <c r="BY1797" s="36">
        <f t="shared" si="459"/>
        <v>0</v>
      </c>
      <c r="BZ1797" s="36">
        <f t="shared" si="460"/>
        <v>0</v>
      </c>
      <c r="CA1797">
        <f t="shared" si="461"/>
        <v>0</v>
      </c>
      <c r="CB1797" s="36">
        <f t="shared" si="462"/>
        <v>0</v>
      </c>
      <c r="CC1797">
        <f t="shared" si="463"/>
        <v>0</v>
      </c>
      <c r="CD1797" s="36">
        <f t="shared" si="464"/>
        <v>0</v>
      </c>
      <c r="CE1797">
        <f t="shared" si="465"/>
        <v>0</v>
      </c>
      <c r="CF1797" s="36">
        <f t="shared" si="466"/>
        <v>0</v>
      </c>
      <c r="CG1797">
        <f t="shared" si="467"/>
        <v>0</v>
      </c>
      <c r="CH1797" s="36">
        <f t="shared" si="468"/>
        <v>0</v>
      </c>
      <c r="CI1797">
        <f t="shared" si="469"/>
        <v>0</v>
      </c>
      <c r="CJ1797" s="36">
        <f t="shared" si="470"/>
        <v>0</v>
      </c>
      <c r="CK1797">
        <f t="shared" si="471"/>
        <v>0</v>
      </c>
      <c r="DG1797" s="70">
        <f t="shared" si="472"/>
        <v>0</v>
      </c>
      <c r="DH1797" t="str">
        <f t="shared" si="473"/>
        <v/>
      </c>
    </row>
    <row r="1798" spans="1:112" x14ac:dyDescent="0.25">
      <c r="A1798" s="23">
        <v>130691</v>
      </c>
      <c r="B1798" s="24" t="s">
        <v>670</v>
      </c>
      <c r="C1798" s="24" t="s">
        <v>1705</v>
      </c>
      <c r="D1798" s="25" t="s">
        <v>2245</v>
      </c>
      <c r="E1798" s="26"/>
      <c r="F1798" s="27"/>
      <c r="G1798" s="27"/>
      <c r="H1798" s="27"/>
      <c r="I1798" s="27"/>
      <c r="J1798" s="27"/>
      <c r="K1798" s="27"/>
      <c r="L1798" s="27"/>
      <c r="M1798" s="27"/>
      <c r="N1798" s="26"/>
      <c r="O1798" s="27"/>
      <c r="P1798" s="27">
        <v>4</v>
      </c>
      <c r="Q1798" s="28"/>
      <c r="R1798" s="28"/>
      <c r="S1798" s="28"/>
      <c r="T1798" s="29"/>
      <c r="U1798" s="28"/>
      <c r="V1798" s="30">
        <v>1</v>
      </c>
      <c r="W1798" s="30" t="s">
        <v>113</v>
      </c>
      <c r="X1798" s="30">
        <v>3</v>
      </c>
      <c r="Y1798" s="30">
        <v>4</v>
      </c>
      <c r="Z1798" s="30" t="s">
        <v>113</v>
      </c>
      <c r="AA1798" s="30">
        <v>6</v>
      </c>
      <c r="AB1798" s="30">
        <v>7</v>
      </c>
      <c r="AC1798" s="30" t="s">
        <v>113</v>
      </c>
      <c r="AD1798" s="30" t="s">
        <v>113</v>
      </c>
      <c r="AE1798" s="30" t="s">
        <v>113</v>
      </c>
      <c r="AF1798" s="30" t="s">
        <v>113</v>
      </c>
      <c r="AG1798" s="30" t="s">
        <v>113</v>
      </c>
      <c r="AH1798" s="30" t="s">
        <v>113</v>
      </c>
      <c r="AI1798" s="30" t="s">
        <v>113</v>
      </c>
      <c r="AJ1798" s="30" t="s">
        <v>113</v>
      </c>
      <c r="AK1798" s="30" t="s">
        <v>113</v>
      </c>
      <c r="AL1798" s="30" t="s">
        <v>113</v>
      </c>
      <c r="AM1798" s="30">
        <v>0</v>
      </c>
      <c r="AN1798" s="30">
        <v>25</v>
      </c>
      <c r="AO1798" s="30">
        <v>1</v>
      </c>
      <c r="AP1798" s="30">
        <v>6</v>
      </c>
      <c r="AQ1798" s="31">
        <v>4</v>
      </c>
      <c r="AR1798" s="31">
        <v>4</v>
      </c>
      <c r="AS1798" s="31">
        <v>4</v>
      </c>
      <c r="AT1798" s="32">
        <v>0</v>
      </c>
      <c r="AU1798" s="32">
        <v>0</v>
      </c>
      <c r="AV1798" s="32">
        <v>0</v>
      </c>
      <c r="AW1798" s="32">
        <v>0</v>
      </c>
      <c r="AX1798" s="32">
        <v>0</v>
      </c>
      <c r="AY1798" s="32">
        <v>0</v>
      </c>
      <c r="AZ1798" s="32">
        <v>0</v>
      </c>
      <c r="BA1798" s="32">
        <v>0</v>
      </c>
      <c r="BB1798" s="32">
        <v>0</v>
      </c>
      <c r="BC1798" s="32">
        <v>0</v>
      </c>
      <c r="BD1798" s="33">
        <v>7.2</v>
      </c>
      <c r="BE1798" s="33">
        <v>7.2</v>
      </c>
      <c r="BF1798" s="33">
        <v>7.2</v>
      </c>
      <c r="BG1798" s="33">
        <v>7.2</v>
      </c>
      <c r="BH1798" s="33">
        <v>7.2</v>
      </c>
      <c r="BI1798" s="33">
        <v>7.2</v>
      </c>
      <c r="BJ1798" s="34" t="s">
        <v>113</v>
      </c>
      <c r="BK1798" s="35" t="s">
        <v>113</v>
      </c>
      <c r="BL1798" t="str">
        <f>IF(BY1798&gt;LARGE(BZ1798:$CK1798,1),1,"")</f>
        <v/>
      </c>
      <c r="BM1798" t="str">
        <f>IF(BZ1798&gt;LARGE(CA1798:$CK1798,1),2,"")</f>
        <v/>
      </c>
      <c r="BN1798" t="str">
        <f>IF(CA1798&gt;LARGE(CB1798:$CK1798,1),2.2,"")</f>
        <v/>
      </c>
      <c r="BO1798" t="str">
        <f>IF(CB1798&gt;LARGE(CC1798:$CK1798,1),3,"")</f>
        <v/>
      </c>
      <c r="BP1798" t="str">
        <f>IF(CC1798&gt;LARGE(CD1798:$CK1798,1),3.2,"")</f>
        <v/>
      </c>
      <c r="BQ1798" t="str">
        <f>IF(CD1798&gt;LARGE(CE1798:$CK1798,1),4,"")</f>
        <v/>
      </c>
      <c r="BR1798" t="str">
        <f>IF(CE1798&gt;LARGE(CF1798:$CK1798,1),4.2,"")</f>
        <v/>
      </c>
      <c r="BS1798" t="str">
        <f>IF(CF1798&gt;LARGE(CG1798:$CK1798,1),5,"")</f>
        <v/>
      </c>
      <c r="BT1798" t="str">
        <f>IF(CG1798&gt;LARGE(CH1798:$CK1798,1),5.2,"")</f>
        <v/>
      </c>
      <c r="BU1798" t="str">
        <f>IF(CH1798&gt;LARGE(CI1798:$CK1798,1),6,"")</f>
        <v/>
      </c>
      <c r="BV1798" t="str">
        <f>IF(CI1798&gt;LARGE(CJ1798:$CK1798,1),6.2,"")</f>
        <v/>
      </c>
      <c r="BW1798" t="str">
        <f>IF(CJ1798&gt;LARGE(CK1798:$CK1798,1),7,"")</f>
        <v/>
      </c>
      <c r="BX1798" t="str">
        <f t="shared" si="458"/>
        <v/>
      </c>
      <c r="BY1798" s="36">
        <f t="shared" si="459"/>
        <v>0</v>
      </c>
      <c r="BZ1798" s="36">
        <f t="shared" si="460"/>
        <v>0</v>
      </c>
      <c r="CA1798">
        <f t="shared" si="461"/>
        <v>0</v>
      </c>
      <c r="CB1798" s="36">
        <f t="shared" si="462"/>
        <v>0</v>
      </c>
      <c r="CC1798">
        <f t="shared" si="463"/>
        <v>0</v>
      </c>
      <c r="CD1798" s="36">
        <f t="shared" si="464"/>
        <v>0</v>
      </c>
      <c r="CE1798">
        <f t="shared" si="465"/>
        <v>0</v>
      </c>
      <c r="CF1798" s="36">
        <f t="shared" si="466"/>
        <v>0</v>
      </c>
      <c r="CG1798">
        <f t="shared" si="467"/>
        <v>0</v>
      </c>
      <c r="CH1798" s="36">
        <f t="shared" si="468"/>
        <v>0</v>
      </c>
      <c r="CI1798">
        <f t="shared" si="469"/>
        <v>0</v>
      </c>
      <c r="CJ1798" s="36">
        <f t="shared" si="470"/>
        <v>0</v>
      </c>
      <c r="CK1798">
        <f t="shared" si="471"/>
        <v>0</v>
      </c>
      <c r="DG1798" s="70">
        <f t="shared" si="472"/>
        <v>0</v>
      </c>
      <c r="DH1798" t="str">
        <f t="shared" si="473"/>
        <v/>
      </c>
    </row>
    <row r="1799" spans="1:112" x14ac:dyDescent="0.25">
      <c r="A1799" s="23">
        <v>16709</v>
      </c>
      <c r="B1799" s="24" t="s">
        <v>753</v>
      </c>
      <c r="C1799" s="24" t="s">
        <v>565</v>
      </c>
      <c r="D1799" s="25" t="s">
        <v>2245</v>
      </c>
      <c r="E1799" s="26">
        <v>2</v>
      </c>
      <c r="F1799" s="27">
        <v>1</v>
      </c>
      <c r="G1799" s="27">
        <v>1</v>
      </c>
      <c r="H1799" s="27">
        <v>1</v>
      </c>
      <c r="I1799" s="27">
        <v>1</v>
      </c>
      <c r="J1799" s="27">
        <v>1</v>
      </c>
      <c r="K1799" s="27">
        <v>1</v>
      </c>
      <c r="L1799" s="27">
        <v>1</v>
      </c>
      <c r="M1799" s="27">
        <v>1</v>
      </c>
      <c r="N1799" s="26">
        <v>1</v>
      </c>
      <c r="O1799" s="27">
        <v>1</v>
      </c>
      <c r="P1799" s="27">
        <v>1</v>
      </c>
      <c r="Q1799" s="28"/>
      <c r="R1799" s="28"/>
      <c r="S1799" s="28"/>
      <c r="T1799" s="29"/>
      <c r="U1799" s="28"/>
      <c r="V1799" s="30">
        <v>1</v>
      </c>
      <c r="W1799" s="30" t="s">
        <v>113</v>
      </c>
      <c r="X1799" s="30">
        <v>3</v>
      </c>
      <c r="Y1799" s="30">
        <v>4</v>
      </c>
      <c r="Z1799" s="30" t="s">
        <v>113</v>
      </c>
      <c r="AA1799" s="30">
        <v>6</v>
      </c>
      <c r="AB1799" s="30">
        <v>7</v>
      </c>
      <c r="AC1799" s="30" t="s">
        <v>113</v>
      </c>
      <c r="AD1799" s="30" t="s">
        <v>113</v>
      </c>
      <c r="AE1799" s="30" t="s">
        <v>113</v>
      </c>
      <c r="AF1799" s="30" t="s">
        <v>113</v>
      </c>
      <c r="AG1799" s="30" t="s">
        <v>113</v>
      </c>
      <c r="AH1799" s="30" t="s">
        <v>113</v>
      </c>
      <c r="AI1799" s="30" t="s">
        <v>113</v>
      </c>
      <c r="AJ1799" s="30" t="s">
        <v>113</v>
      </c>
      <c r="AK1799" s="30" t="s">
        <v>113</v>
      </c>
      <c r="AL1799" s="30" t="s">
        <v>113</v>
      </c>
      <c r="AM1799" s="30">
        <v>0</v>
      </c>
      <c r="AN1799" s="30">
        <v>25</v>
      </c>
      <c r="AO1799" s="30">
        <v>4</v>
      </c>
      <c r="AP1799" s="30">
        <v>3</v>
      </c>
      <c r="AQ1799" s="31">
        <v>1</v>
      </c>
      <c r="AR1799" s="31">
        <v>1</v>
      </c>
      <c r="AS1799" s="31">
        <v>1</v>
      </c>
      <c r="AT1799" s="32">
        <v>1</v>
      </c>
      <c r="AU1799" s="32">
        <v>1</v>
      </c>
      <c r="AV1799" s="32">
        <v>1</v>
      </c>
      <c r="AW1799" s="32">
        <v>1</v>
      </c>
      <c r="AX1799" s="32">
        <v>1</v>
      </c>
      <c r="AY1799" s="32">
        <v>1</v>
      </c>
      <c r="AZ1799" s="32">
        <v>1</v>
      </c>
      <c r="BA1799" s="32">
        <v>1</v>
      </c>
      <c r="BB1799" s="32">
        <v>1</v>
      </c>
      <c r="BC1799" s="32">
        <v>1</v>
      </c>
      <c r="BD1799" s="33">
        <v>7.2</v>
      </c>
      <c r="BE1799" s="33">
        <v>1</v>
      </c>
      <c r="BF1799" s="33">
        <v>1</v>
      </c>
      <c r="BG1799" s="33">
        <v>1</v>
      </c>
      <c r="BH1799" s="33">
        <v>1</v>
      </c>
      <c r="BI1799" s="33">
        <v>1</v>
      </c>
      <c r="BJ1799" s="34">
        <v>1</v>
      </c>
      <c r="BK1799" s="35">
        <v>1</v>
      </c>
      <c r="BL1799">
        <f>IF(BY1799&gt;LARGE(BZ1799:$CK1799,1),1,"")</f>
        <v>1</v>
      </c>
      <c r="BM1799" t="str">
        <f>IF(BZ1799&gt;LARGE(CA1799:$CK1799,1),2,"")</f>
        <v/>
      </c>
      <c r="BN1799" t="str">
        <f>IF(CA1799&gt;LARGE(CB1799:$CK1799,1),2.2,"")</f>
        <v/>
      </c>
      <c r="BO1799" t="str">
        <f>IF(CB1799&gt;LARGE(CC1799:$CK1799,1),3,"")</f>
        <v/>
      </c>
      <c r="BP1799" t="str">
        <f>IF(CC1799&gt;LARGE(CD1799:$CK1799,1),3.2,"")</f>
        <v/>
      </c>
      <c r="BQ1799" t="str">
        <f>IF(CD1799&gt;LARGE(CE1799:$CK1799,1),4,"")</f>
        <v/>
      </c>
      <c r="BR1799" t="str">
        <f>IF(CE1799&gt;LARGE(CF1799:$CK1799,1),4.2,"")</f>
        <v/>
      </c>
      <c r="BS1799" t="str">
        <f>IF(CF1799&gt;LARGE(CG1799:$CK1799,1),5,"")</f>
        <v/>
      </c>
      <c r="BT1799" t="str">
        <f>IF(CG1799&gt;LARGE(CH1799:$CK1799,1),5.2,"")</f>
        <v/>
      </c>
      <c r="BU1799" t="str">
        <f>IF(CH1799&gt;LARGE(CI1799:$CK1799,1),6,"")</f>
        <v/>
      </c>
      <c r="BV1799" t="str">
        <f>IF(CI1799&gt;LARGE(CJ1799:$CK1799,1),6.2,"")</f>
        <v/>
      </c>
      <c r="BW1799" t="str">
        <f>IF(CJ1799&gt;LARGE(CK1799:$CK1799,1),7,"")</f>
        <v/>
      </c>
      <c r="BX1799" t="str">
        <f t="shared" si="458"/>
        <v/>
      </c>
      <c r="BY1799" s="36">
        <f t="shared" si="459"/>
        <v>10</v>
      </c>
      <c r="BZ1799" s="36">
        <f t="shared" si="460"/>
        <v>0</v>
      </c>
      <c r="CA1799">
        <f t="shared" si="461"/>
        <v>0</v>
      </c>
      <c r="CB1799" s="36">
        <f t="shared" si="462"/>
        <v>0</v>
      </c>
      <c r="CC1799">
        <f t="shared" si="463"/>
        <v>0</v>
      </c>
      <c r="CD1799" s="36">
        <f t="shared" si="464"/>
        <v>0</v>
      </c>
      <c r="CE1799">
        <f t="shared" si="465"/>
        <v>0</v>
      </c>
      <c r="CF1799" s="36">
        <f t="shared" si="466"/>
        <v>0</v>
      </c>
      <c r="CG1799">
        <f t="shared" si="467"/>
        <v>0</v>
      </c>
      <c r="CH1799" s="36">
        <f t="shared" si="468"/>
        <v>0</v>
      </c>
      <c r="CI1799">
        <f t="shared" si="469"/>
        <v>0</v>
      </c>
      <c r="CJ1799" s="36">
        <f t="shared" si="470"/>
        <v>0</v>
      </c>
      <c r="CK1799">
        <f t="shared" si="471"/>
        <v>0</v>
      </c>
      <c r="DG1799" s="70">
        <f t="shared" si="472"/>
        <v>10</v>
      </c>
      <c r="DH1799" t="str">
        <f t="shared" si="473"/>
        <v/>
      </c>
    </row>
    <row r="1800" spans="1:112" x14ac:dyDescent="0.25">
      <c r="A1800" s="40">
        <v>42948</v>
      </c>
      <c r="B1800" s="24" t="s">
        <v>753</v>
      </c>
      <c r="C1800" s="24" t="s">
        <v>136</v>
      </c>
      <c r="D1800" s="25" t="s">
        <v>2245</v>
      </c>
      <c r="E1800" s="25"/>
      <c r="F1800" s="24"/>
      <c r="G1800" s="24"/>
      <c r="H1800" s="24"/>
      <c r="I1800" s="24"/>
      <c r="J1800" s="24"/>
      <c r="K1800" s="24"/>
      <c r="L1800" s="24"/>
      <c r="M1800" s="24"/>
      <c r="N1800" s="25"/>
      <c r="O1800" s="24"/>
      <c r="P1800" s="27">
        <v>1</v>
      </c>
      <c r="Q1800" s="28"/>
      <c r="R1800" s="28"/>
      <c r="S1800" s="28"/>
      <c r="T1800" s="29"/>
      <c r="U1800" s="28"/>
      <c r="V1800" s="30">
        <v>1</v>
      </c>
      <c r="W1800" s="30" t="s">
        <v>113</v>
      </c>
      <c r="X1800" s="30">
        <v>3</v>
      </c>
      <c r="Y1800" s="30">
        <v>4</v>
      </c>
      <c r="Z1800" s="30" t="s">
        <v>113</v>
      </c>
      <c r="AA1800" s="30">
        <v>6</v>
      </c>
      <c r="AB1800" s="30">
        <v>7</v>
      </c>
      <c r="AC1800" s="59" t="s">
        <v>113</v>
      </c>
      <c r="AD1800" s="59" t="s">
        <v>113</v>
      </c>
      <c r="AE1800" s="59" t="s">
        <v>113</v>
      </c>
      <c r="AF1800" s="59" t="s">
        <v>113</v>
      </c>
      <c r="AG1800" s="59" t="s">
        <v>113</v>
      </c>
      <c r="AH1800" s="59" t="s">
        <v>113</v>
      </c>
      <c r="AI1800" s="30" t="s">
        <v>113</v>
      </c>
      <c r="AJ1800" s="30" t="s">
        <v>113</v>
      </c>
      <c r="AK1800" s="30" t="s">
        <v>113</v>
      </c>
      <c r="AL1800" s="30" t="s">
        <v>113</v>
      </c>
      <c r="AM1800" s="30">
        <v>0</v>
      </c>
      <c r="AN1800" s="59">
        <v>25</v>
      </c>
      <c r="AO1800" s="30">
        <v>4</v>
      </c>
      <c r="AP1800" s="59">
        <v>3</v>
      </c>
      <c r="AQ1800" s="31">
        <v>1</v>
      </c>
      <c r="AR1800" s="31">
        <v>1</v>
      </c>
      <c r="AS1800" s="31">
        <v>1</v>
      </c>
      <c r="AT1800" s="32">
        <v>1</v>
      </c>
      <c r="AU1800" s="32">
        <v>1</v>
      </c>
      <c r="AV1800" s="32">
        <v>1</v>
      </c>
      <c r="AW1800" s="32">
        <v>1</v>
      </c>
      <c r="AX1800" s="32">
        <v>1</v>
      </c>
      <c r="AY1800" s="32">
        <v>1</v>
      </c>
      <c r="AZ1800" s="32">
        <v>1</v>
      </c>
      <c r="BA1800" s="32">
        <v>1</v>
      </c>
      <c r="BB1800" s="32">
        <v>1</v>
      </c>
      <c r="BC1800" s="32">
        <v>1</v>
      </c>
      <c r="BD1800" s="33">
        <v>7.2</v>
      </c>
      <c r="BE1800" s="33">
        <v>1</v>
      </c>
      <c r="BF1800" s="33">
        <v>1</v>
      </c>
      <c r="BG1800" s="33">
        <v>1</v>
      </c>
      <c r="BH1800" s="33">
        <v>1</v>
      </c>
      <c r="BI1800" s="33">
        <v>1</v>
      </c>
      <c r="BJ1800" s="34">
        <v>1</v>
      </c>
      <c r="BK1800" s="35">
        <v>1</v>
      </c>
      <c r="BL1800">
        <f>IF(BY1800&gt;LARGE(BZ1800:$CK1800,1),1,"")</f>
        <v>1</v>
      </c>
      <c r="BM1800" t="str">
        <f>IF(BZ1800&gt;LARGE(CA1800:$CK1800,1),2,"")</f>
        <v/>
      </c>
      <c r="BN1800" t="str">
        <f>IF(CA1800&gt;LARGE(CB1800:$CK1800,1),2.2,"")</f>
        <v/>
      </c>
      <c r="BO1800" t="str">
        <f>IF(CB1800&gt;LARGE(CC1800:$CK1800,1),3,"")</f>
        <v/>
      </c>
      <c r="BP1800" t="str">
        <f>IF(CC1800&gt;LARGE(CD1800:$CK1800,1),3.2,"")</f>
        <v/>
      </c>
      <c r="BQ1800" t="str">
        <f>IF(CD1800&gt;LARGE(CE1800:$CK1800,1),4,"")</f>
        <v/>
      </c>
      <c r="BR1800" t="str">
        <f>IF(CE1800&gt;LARGE(CF1800:$CK1800,1),4.2,"")</f>
        <v/>
      </c>
      <c r="BS1800" t="str">
        <f>IF(CF1800&gt;LARGE(CG1800:$CK1800,1),5,"")</f>
        <v/>
      </c>
      <c r="BT1800" t="str">
        <f>IF(CG1800&gt;LARGE(CH1800:$CK1800,1),5.2,"")</f>
        <v/>
      </c>
      <c r="BU1800" t="str">
        <f>IF(CH1800&gt;LARGE(CI1800:$CK1800,1),6,"")</f>
        <v/>
      </c>
      <c r="BV1800" t="str">
        <f>IF(CI1800&gt;LARGE(CJ1800:$CK1800,1),6.2,"")</f>
        <v/>
      </c>
      <c r="BW1800" t="str">
        <f>IF(CJ1800&gt;LARGE(CK1800:$CK1800,1),7,"")</f>
        <v/>
      </c>
      <c r="BX1800" t="str">
        <f t="shared" ref="BX1800:BX1863" si="474">IF(CK1800&gt;0,7.2,"")</f>
        <v/>
      </c>
      <c r="BY1800" s="36">
        <f t="shared" ref="BY1800:BY1863" si="475">COUNTIF($AT1800:$BC1800,1)+COUNTIF($AT1800:$BC1800,1.1)</f>
        <v>10</v>
      </c>
      <c r="BZ1800" s="36">
        <f t="shared" ref="BZ1800:BZ1863" si="476">COUNTIF($AT1800:$BC1800,2)+COUNTIF($AT1800:$BC1800,2.1)</f>
        <v>0</v>
      </c>
      <c r="CA1800">
        <f t="shared" ref="CA1800:CA1863" si="477">COUNTIF($AT1800:$BC1800,2.2)</f>
        <v>0</v>
      </c>
      <c r="CB1800" s="36">
        <f t="shared" ref="CB1800:CB1863" si="478">COUNTIF($AT1800:$BC1800,3)+COUNTIF($AT1800:$BC1800,3.1)</f>
        <v>0</v>
      </c>
      <c r="CC1800">
        <f t="shared" ref="CC1800:CC1863" si="479">COUNTIF($AT1800:$BC1800,3.2)</f>
        <v>0</v>
      </c>
      <c r="CD1800" s="36">
        <f t="shared" ref="CD1800:CD1863" si="480">COUNTIF($AT1800:$BC1800,4)+COUNTIF($AT1800:$BC1800,4.1)</f>
        <v>0</v>
      </c>
      <c r="CE1800">
        <f t="shared" ref="CE1800:CE1863" si="481">COUNTIF($AT1800:$BC1800,4.2)</f>
        <v>0</v>
      </c>
      <c r="CF1800" s="36">
        <f t="shared" ref="CF1800:CF1863" si="482">COUNTIF($AT1800:$BC1800,5)+COUNTIF($AT1800:$BC1800,5.1)</f>
        <v>0</v>
      </c>
      <c r="CG1800">
        <f t="shared" ref="CG1800:CG1863" si="483">COUNTIF($AT1800:$BC1800,5.2)</f>
        <v>0</v>
      </c>
      <c r="CH1800" s="36">
        <f t="shared" ref="CH1800:CH1863" si="484">COUNTIF($AT1800:$BC1800,6)+COUNTIF($AT1800:$BC1800,6.1)</f>
        <v>0</v>
      </c>
      <c r="CI1800">
        <f t="shared" ref="CI1800:CI1863" si="485">COUNTIF($AT1800:$BC1800,6.2)</f>
        <v>0</v>
      </c>
      <c r="CJ1800" s="36">
        <f t="shared" ref="CJ1800:CJ1863" si="486">COUNTIF($AT1800:$BC1800,7)+COUNTIF($AT1800:$BC1800,7.1)</f>
        <v>0</v>
      </c>
      <c r="CK1800">
        <f t="shared" ref="CK1800:CK1863" si="487">COUNTIF($AT1800:$BC1800,7.2)</f>
        <v>0</v>
      </c>
      <c r="DG1800" s="70">
        <f t="shared" si="472"/>
        <v>10</v>
      </c>
      <c r="DH1800" t="str">
        <f t="shared" si="473"/>
        <v/>
      </c>
    </row>
    <row r="1801" spans="1:112" x14ac:dyDescent="0.25">
      <c r="A1801" s="23">
        <v>129109</v>
      </c>
      <c r="B1801" s="24" t="s">
        <v>753</v>
      </c>
      <c r="C1801" s="24" t="s">
        <v>1196</v>
      </c>
      <c r="D1801" s="25" t="s">
        <v>2245</v>
      </c>
      <c r="E1801" s="26"/>
      <c r="F1801" s="27"/>
      <c r="G1801" s="27"/>
      <c r="H1801" s="27">
        <v>2</v>
      </c>
      <c r="I1801" s="27">
        <v>2</v>
      </c>
      <c r="J1801" s="27">
        <v>2</v>
      </c>
      <c r="K1801" s="27">
        <v>2</v>
      </c>
      <c r="L1801" s="27">
        <v>1</v>
      </c>
      <c r="M1801" s="27">
        <v>1</v>
      </c>
      <c r="N1801" s="26">
        <v>1</v>
      </c>
      <c r="O1801" s="27">
        <v>1</v>
      </c>
      <c r="P1801" s="27">
        <v>1</v>
      </c>
      <c r="Q1801" s="28"/>
      <c r="R1801" s="28"/>
      <c r="S1801" s="28"/>
      <c r="T1801" s="29"/>
      <c r="U1801" s="28"/>
      <c r="V1801" s="30">
        <v>1</v>
      </c>
      <c r="W1801" s="30" t="s">
        <v>113</v>
      </c>
      <c r="X1801" s="30">
        <v>3</v>
      </c>
      <c r="Y1801" s="30">
        <v>4</v>
      </c>
      <c r="Z1801" s="30" t="s">
        <v>113</v>
      </c>
      <c r="AA1801" s="30">
        <v>6</v>
      </c>
      <c r="AB1801" s="30">
        <v>7</v>
      </c>
      <c r="AC1801" s="30" t="s">
        <v>113</v>
      </c>
      <c r="AD1801" s="30" t="s">
        <v>113</v>
      </c>
      <c r="AE1801" s="30" t="s">
        <v>113</v>
      </c>
      <c r="AF1801" s="30" t="s">
        <v>113</v>
      </c>
      <c r="AG1801" s="30" t="s">
        <v>113</v>
      </c>
      <c r="AH1801" s="30" t="s">
        <v>113</v>
      </c>
      <c r="AI1801" s="30" t="s">
        <v>113</v>
      </c>
      <c r="AJ1801" s="30" t="s">
        <v>113</v>
      </c>
      <c r="AK1801" s="30" t="s">
        <v>113</v>
      </c>
      <c r="AL1801" s="30" t="s">
        <v>113</v>
      </c>
      <c r="AM1801" s="30">
        <v>0</v>
      </c>
      <c r="AN1801" s="30">
        <v>25</v>
      </c>
      <c r="AO1801" s="30">
        <v>4</v>
      </c>
      <c r="AP1801" s="30">
        <v>3</v>
      </c>
      <c r="AQ1801" s="31">
        <v>1</v>
      </c>
      <c r="AR1801" s="31">
        <v>1</v>
      </c>
      <c r="AS1801" s="31">
        <v>1</v>
      </c>
      <c r="AT1801" s="32">
        <v>1</v>
      </c>
      <c r="AU1801" s="32">
        <v>1</v>
      </c>
      <c r="AV1801" s="32">
        <v>1</v>
      </c>
      <c r="AW1801" s="32">
        <v>1</v>
      </c>
      <c r="AX1801" s="32">
        <v>1</v>
      </c>
      <c r="AY1801" s="32">
        <v>1</v>
      </c>
      <c r="AZ1801" s="32">
        <v>1</v>
      </c>
      <c r="BA1801" s="32">
        <v>1</v>
      </c>
      <c r="BB1801" s="32">
        <v>1</v>
      </c>
      <c r="BC1801" s="32">
        <v>1</v>
      </c>
      <c r="BD1801" s="33">
        <v>7.2</v>
      </c>
      <c r="BE1801" s="33">
        <v>1</v>
      </c>
      <c r="BF1801" s="33">
        <v>1</v>
      </c>
      <c r="BG1801" s="33">
        <v>1</v>
      </c>
      <c r="BH1801" s="33">
        <v>1</v>
      </c>
      <c r="BI1801" s="33">
        <v>1</v>
      </c>
      <c r="BJ1801" s="34">
        <v>1</v>
      </c>
      <c r="BK1801" s="35">
        <v>1</v>
      </c>
      <c r="BL1801">
        <f>IF(BY1801&gt;LARGE(BZ1801:$CK1801,1),1,"")</f>
        <v>1</v>
      </c>
      <c r="BM1801" t="str">
        <f>IF(BZ1801&gt;LARGE(CA1801:$CK1801,1),2,"")</f>
        <v/>
      </c>
      <c r="BN1801" t="str">
        <f>IF(CA1801&gt;LARGE(CB1801:$CK1801,1),2.2,"")</f>
        <v/>
      </c>
      <c r="BO1801" t="str">
        <f>IF(CB1801&gt;LARGE(CC1801:$CK1801,1),3,"")</f>
        <v/>
      </c>
      <c r="BP1801" t="str">
        <f>IF(CC1801&gt;LARGE(CD1801:$CK1801,1),3.2,"")</f>
        <v/>
      </c>
      <c r="BQ1801" t="str">
        <f>IF(CD1801&gt;LARGE(CE1801:$CK1801,1),4,"")</f>
        <v/>
      </c>
      <c r="BR1801" t="str">
        <f>IF(CE1801&gt;LARGE(CF1801:$CK1801,1),4.2,"")</f>
        <v/>
      </c>
      <c r="BS1801" t="str">
        <f>IF(CF1801&gt;LARGE(CG1801:$CK1801,1),5,"")</f>
        <v/>
      </c>
      <c r="BT1801" t="str">
        <f>IF(CG1801&gt;LARGE(CH1801:$CK1801,1),5.2,"")</f>
        <v/>
      </c>
      <c r="BU1801" t="str">
        <f>IF(CH1801&gt;LARGE(CI1801:$CK1801,1),6,"")</f>
        <v/>
      </c>
      <c r="BV1801" t="str">
        <f>IF(CI1801&gt;LARGE(CJ1801:$CK1801,1),6.2,"")</f>
        <v/>
      </c>
      <c r="BW1801" t="str">
        <f>IF(CJ1801&gt;LARGE(CK1801:$CK1801,1),7,"")</f>
        <v/>
      </c>
      <c r="BX1801" t="str">
        <f t="shared" si="474"/>
        <v/>
      </c>
      <c r="BY1801" s="36">
        <f t="shared" si="475"/>
        <v>10</v>
      </c>
      <c r="BZ1801" s="36">
        <f t="shared" si="476"/>
        <v>0</v>
      </c>
      <c r="CA1801">
        <f t="shared" si="477"/>
        <v>0</v>
      </c>
      <c r="CB1801" s="36">
        <f t="shared" si="478"/>
        <v>0</v>
      </c>
      <c r="CC1801">
        <f t="shared" si="479"/>
        <v>0</v>
      </c>
      <c r="CD1801" s="36">
        <f t="shared" si="480"/>
        <v>0</v>
      </c>
      <c r="CE1801">
        <f t="shared" si="481"/>
        <v>0</v>
      </c>
      <c r="CF1801" s="36">
        <f t="shared" si="482"/>
        <v>0</v>
      </c>
      <c r="CG1801">
        <f t="shared" si="483"/>
        <v>0</v>
      </c>
      <c r="CH1801" s="36">
        <f t="shared" si="484"/>
        <v>0</v>
      </c>
      <c r="CI1801">
        <f t="shared" si="485"/>
        <v>0</v>
      </c>
      <c r="CJ1801" s="36">
        <f t="shared" si="486"/>
        <v>0</v>
      </c>
      <c r="CK1801">
        <f t="shared" si="487"/>
        <v>0</v>
      </c>
      <c r="DG1801" s="70">
        <f t="shared" ref="DG1801:DG1864" si="488">COUNT(AT1801:BC1801)-COUNTIF(AT1801:BC1801,0)</f>
        <v>10</v>
      </c>
      <c r="DH1801" t="str">
        <f t="shared" ref="DH1801:DH1864" si="489">IF(BJ1801&lt;&gt;BK1801,IF(DG1801&gt;4,BK1801,""),"")</f>
        <v/>
      </c>
    </row>
    <row r="1802" spans="1:112" x14ac:dyDescent="0.25">
      <c r="A1802" s="40">
        <v>151791</v>
      </c>
      <c r="B1802" s="24" t="s">
        <v>1816</v>
      </c>
      <c r="C1802" s="24" t="s">
        <v>274</v>
      </c>
      <c r="D1802" s="25" t="s">
        <v>2245</v>
      </c>
      <c r="E1802" s="25"/>
      <c r="F1802" s="24"/>
      <c r="G1802" s="24"/>
      <c r="H1802" s="24"/>
      <c r="I1802" s="24"/>
      <c r="J1802" s="24"/>
      <c r="K1802" s="24"/>
      <c r="L1802" s="24"/>
      <c r="M1802" s="24"/>
      <c r="N1802" s="25"/>
      <c r="O1802" s="24"/>
      <c r="P1802" s="27" t="s">
        <v>113</v>
      </c>
      <c r="Q1802" s="28"/>
      <c r="R1802" s="28"/>
      <c r="S1802" s="28"/>
      <c r="T1802" s="29"/>
      <c r="U1802" s="28"/>
      <c r="V1802" s="30">
        <v>1</v>
      </c>
      <c r="W1802" s="30" t="s">
        <v>113</v>
      </c>
      <c r="X1802" s="30">
        <v>3</v>
      </c>
      <c r="Y1802" s="30">
        <v>4</v>
      </c>
      <c r="Z1802" s="30" t="s">
        <v>113</v>
      </c>
      <c r="AA1802" s="30">
        <v>6</v>
      </c>
      <c r="AB1802" s="30">
        <v>7</v>
      </c>
      <c r="AC1802" s="59" t="s">
        <v>113</v>
      </c>
      <c r="AD1802" s="59" t="s">
        <v>113</v>
      </c>
      <c r="AE1802" s="59" t="s">
        <v>113</v>
      </c>
      <c r="AF1802" s="59" t="s">
        <v>113</v>
      </c>
      <c r="AG1802" s="59" t="s">
        <v>113</v>
      </c>
      <c r="AH1802" s="59" t="s">
        <v>113</v>
      </c>
      <c r="AI1802" s="30" t="s">
        <v>113</v>
      </c>
      <c r="AJ1802" s="30" t="s">
        <v>113</v>
      </c>
      <c r="AK1802" s="30" t="s">
        <v>113</v>
      </c>
      <c r="AL1802" s="30" t="s">
        <v>113</v>
      </c>
      <c r="AM1802" s="30">
        <v>0</v>
      </c>
      <c r="AN1802" s="59">
        <v>25</v>
      </c>
      <c r="AO1802" s="30">
        <v>0</v>
      </c>
      <c r="AP1802" s="59">
        <v>7</v>
      </c>
      <c r="AQ1802" s="31" t="s">
        <v>113</v>
      </c>
      <c r="AR1802" s="31">
        <v>7</v>
      </c>
      <c r="AS1802" s="31">
        <v>7</v>
      </c>
      <c r="AT1802" s="32">
        <v>0</v>
      </c>
      <c r="AU1802" s="32">
        <v>0</v>
      </c>
      <c r="AV1802" s="32">
        <v>0</v>
      </c>
      <c r="AW1802" s="32">
        <v>0</v>
      </c>
      <c r="AX1802" s="32">
        <v>7</v>
      </c>
      <c r="AY1802" s="32">
        <v>7</v>
      </c>
      <c r="AZ1802" s="32">
        <v>0</v>
      </c>
      <c r="BA1802" s="32">
        <v>0</v>
      </c>
      <c r="BB1802" s="32">
        <v>7</v>
      </c>
      <c r="BC1802" s="32">
        <v>7</v>
      </c>
      <c r="BD1802" s="33">
        <v>7.2</v>
      </c>
      <c r="BE1802" s="33">
        <v>7.2</v>
      </c>
      <c r="BF1802" s="33">
        <v>7.2</v>
      </c>
      <c r="BG1802" s="33">
        <v>7.2</v>
      </c>
      <c r="BH1802" s="33">
        <v>7.2</v>
      </c>
      <c r="BI1802" s="33">
        <v>7.2</v>
      </c>
      <c r="BJ1802" s="34">
        <v>7</v>
      </c>
      <c r="BK1802" s="35">
        <v>7</v>
      </c>
      <c r="BL1802" t="str">
        <f>IF(BY1802&gt;LARGE(BZ1802:$CK1802,1),1,"")</f>
        <v/>
      </c>
      <c r="BM1802" t="str">
        <f>IF(BZ1802&gt;LARGE(CA1802:$CK1802,1),2,"")</f>
        <v/>
      </c>
      <c r="BN1802" t="str">
        <f>IF(CA1802&gt;LARGE(CB1802:$CK1802,1),2.2,"")</f>
        <v/>
      </c>
      <c r="BO1802" t="str">
        <f>IF(CB1802&gt;LARGE(CC1802:$CK1802,1),3,"")</f>
        <v/>
      </c>
      <c r="BP1802" t="str">
        <f>IF(CC1802&gt;LARGE(CD1802:$CK1802,1),3.2,"")</f>
        <v/>
      </c>
      <c r="BQ1802" t="str">
        <f>IF(CD1802&gt;LARGE(CE1802:$CK1802,1),4,"")</f>
        <v/>
      </c>
      <c r="BR1802" t="str">
        <f>IF(CE1802&gt;LARGE(CF1802:$CK1802,1),4.2,"")</f>
        <v/>
      </c>
      <c r="BS1802" t="str">
        <f>IF(CF1802&gt;LARGE(CG1802:$CK1802,1),5,"")</f>
        <v/>
      </c>
      <c r="BT1802" t="str">
        <f>IF(CG1802&gt;LARGE(CH1802:$CK1802,1),5.2,"")</f>
        <v/>
      </c>
      <c r="BU1802" t="str">
        <f>IF(CH1802&gt;LARGE(CI1802:$CK1802,1),6,"")</f>
        <v/>
      </c>
      <c r="BV1802" t="str">
        <f>IF(CI1802&gt;LARGE(CJ1802:$CK1802,1),6.2,"")</f>
        <v/>
      </c>
      <c r="BW1802">
        <f>IF(CJ1802&gt;LARGE(CK1802:$CK1802,1),7,"")</f>
        <v>7</v>
      </c>
      <c r="BX1802" t="str">
        <f t="shared" si="474"/>
        <v/>
      </c>
      <c r="BY1802" s="36">
        <f t="shared" si="475"/>
        <v>0</v>
      </c>
      <c r="BZ1802" s="36">
        <f t="shared" si="476"/>
        <v>0</v>
      </c>
      <c r="CA1802">
        <f t="shared" si="477"/>
        <v>0</v>
      </c>
      <c r="CB1802" s="36">
        <f t="shared" si="478"/>
        <v>0</v>
      </c>
      <c r="CC1802">
        <f t="shared" si="479"/>
        <v>0</v>
      </c>
      <c r="CD1802" s="36">
        <f t="shared" si="480"/>
        <v>0</v>
      </c>
      <c r="CE1802">
        <f t="shared" si="481"/>
        <v>0</v>
      </c>
      <c r="CF1802" s="36">
        <f t="shared" si="482"/>
        <v>0</v>
      </c>
      <c r="CG1802">
        <f t="shared" si="483"/>
        <v>0</v>
      </c>
      <c r="CH1802" s="36">
        <f t="shared" si="484"/>
        <v>0</v>
      </c>
      <c r="CI1802">
        <f t="shared" si="485"/>
        <v>0</v>
      </c>
      <c r="CJ1802" s="36">
        <f t="shared" si="486"/>
        <v>4</v>
      </c>
      <c r="CK1802">
        <f t="shared" si="487"/>
        <v>0</v>
      </c>
      <c r="DG1802" s="70">
        <f t="shared" si="488"/>
        <v>4</v>
      </c>
      <c r="DH1802" t="str">
        <f t="shared" si="489"/>
        <v/>
      </c>
    </row>
    <row r="1803" spans="1:112" x14ac:dyDescent="0.25">
      <c r="A1803" s="23">
        <v>109099</v>
      </c>
      <c r="B1803" s="24" t="s">
        <v>2284</v>
      </c>
      <c r="C1803" s="24" t="s">
        <v>868</v>
      </c>
      <c r="D1803" s="25" t="s">
        <v>2245</v>
      </c>
      <c r="E1803" s="26">
        <v>7</v>
      </c>
      <c r="F1803" s="27">
        <v>7</v>
      </c>
      <c r="G1803" s="27">
        <v>7</v>
      </c>
      <c r="H1803" s="27">
        <v>6</v>
      </c>
      <c r="I1803" s="27">
        <v>6</v>
      </c>
      <c r="J1803" s="27">
        <v>6</v>
      </c>
      <c r="K1803" s="27">
        <v>6</v>
      </c>
      <c r="L1803" s="27">
        <v>7</v>
      </c>
      <c r="M1803" s="27">
        <v>7</v>
      </c>
      <c r="N1803" s="26">
        <v>7</v>
      </c>
      <c r="O1803" s="27">
        <v>7</v>
      </c>
      <c r="P1803" s="27">
        <v>7</v>
      </c>
      <c r="Q1803" s="28"/>
      <c r="R1803" s="28"/>
      <c r="S1803" s="28"/>
      <c r="T1803" s="29">
        <v>7</v>
      </c>
      <c r="U1803" s="28"/>
      <c r="V1803" s="30">
        <v>1</v>
      </c>
      <c r="W1803" s="30" t="s">
        <v>113</v>
      </c>
      <c r="X1803" s="30">
        <v>3</v>
      </c>
      <c r="Y1803" s="30">
        <v>4</v>
      </c>
      <c r="Z1803" s="30" t="s">
        <v>113</v>
      </c>
      <c r="AA1803" s="30">
        <v>6</v>
      </c>
      <c r="AB1803" s="30">
        <v>7</v>
      </c>
      <c r="AC1803" s="30" t="s">
        <v>113</v>
      </c>
      <c r="AD1803" s="30" t="s">
        <v>113</v>
      </c>
      <c r="AE1803" s="30" t="s">
        <v>113</v>
      </c>
      <c r="AF1803" s="30" t="s">
        <v>113</v>
      </c>
      <c r="AG1803" s="30" t="s">
        <v>113</v>
      </c>
      <c r="AH1803" s="30" t="s">
        <v>113</v>
      </c>
      <c r="AI1803" s="30" t="s">
        <v>113</v>
      </c>
      <c r="AJ1803" s="30" t="s">
        <v>113</v>
      </c>
      <c r="AK1803" s="30" t="s">
        <v>113</v>
      </c>
      <c r="AL1803" s="30" t="s">
        <v>113</v>
      </c>
      <c r="AM1803" s="30">
        <v>0</v>
      </c>
      <c r="AN1803" s="30">
        <v>25</v>
      </c>
      <c r="AO1803" s="30">
        <v>0</v>
      </c>
      <c r="AP1803" s="30">
        <v>7</v>
      </c>
      <c r="AQ1803" s="31">
        <v>6</v>
      </c>
      <c r="AR1803" s="31">
        <v>7</v>
      </c>
      <c r="AS1803" s="31">
        <v>7</v>
      </c>
      <c r="AT1803" s="32">
        <v>7</v>
      </c>
      <c r="AU1803" s="32">
        <v>7</v>
      </c>
      <c r="AV1803" s="32">
        <v>0</v>
      </c>
      <c r="AW1803" s="32">
        <v>0</v>
      </c>
      <c r="AX1803" s="32">
        <v>7</v>
      </c>
      <c r="AY1803" s="32">
        <v>7</v>
      </c>
      <c r="AZ1803" s="32">
        <v>7</v>
      </c>
      <c r="BA1803" s="32">
        <v>0</v>
      </c>
      <c r="BB1803" s="32">
        <v>7</v>
      </c>
      <c r="BC1803" s="32">
        <v>7</v>
      </c>
      <c r="BD1803" s="33">
        <v>7.2</v>
      </c>
      <c r="BE1803" s="33">
        <v>7.2</v>
      </c>
      <c r="BF1803" s="33">
        <v>7</v>
      </c>
      <c r="BG1803" s="33">
        <v>7</v>
      </c>
      <c r="BH1803" s="33">
        <v>7</v>
      </c>
      <c r="BI1803" s="33">
        <v>7</v>
      </c>
      <c r="BJ1803" s="34">
        <v>7</v>
      </c>
      <c r="BK1803" s="35">
        <v>7</v>
      </c>
      <c r="BL1803" t="str">
        <f>IF(BY1803&gt;LARGE(BZ1803:$CK1803,1),1,"")</f>
        <v/>
      </c>
      <c r="BM1803" t="str">
        <f>IF(BZ1803&gt;LARGE(CA1803:$CK1803,1),2,"")</f>
        <v/>
      </c>
      <c r="BN1803" t="str">
        <f>IF(CA1803&gt;LARGE(CB1803:$CK1803,1),2.2,"")</f>
        <v/>
      </c>
      <c r="BO1803" t="str">
        <f>IF(CB1803&gt;LARGE(CC1803:$CK1803,1),3,"")</f>
        <v/>
      </c>
      <c r="BP1803" t="str">
        <f>IF(CC1803&gt;LARGE(CD1803:$CK1803,1),3.2,"")</f>
        <v/>
      </c>
      <c r="BQ1803" t="str">
        <f>IF(CD1803&gt;LARGE(CE1803:$CK1803,1),4,"")</f>
        <v/>
      </c>
      <c r="BR1803" t="str">
        <f>IF(CE1803&gt;LARGE(CF1803:$CK1803,1),4.2,"")</f>
        <v/>
      </c>
      <c r="BS1803" t="str">
        <f>IF(CF1803&gt;LARGE(CG1803:$CK1803,1),5,"")</f>
        <v/>
      </c>
      <c r="BT1803" t="str">
        <f>IF(CG1803&gt;LARGE(CH1803:$CK1803,1),5.2,"")</f>
        <v/>
      </c>
      <c r="BU1803" t="str">
        <f>IF(CH1803&gt;LARGE(CI1803:$CK1803,1),6,"")</f>
        <v/>
      </c>
      <c r="BV1803" t="str">
        <f>IF(CI1803&gt;LARGE(CJ1803:$CK1803,1),6.2,"")</f>
        <v/>
      </c>
      <c r="BW1803">
        <f>IF(CJ1803&gt;LARGE(CK1803:$CK1803,1),7,"")</f>
        <v>7</v>
      </c>
      <c r="BX1803" t="str">
        <f t="shared" si="474"/>
        <v/>
      </c>
      <c r="BY1803" s="36">
        <f t="shared" si="475"/>
        <v>0</v>
      </c>
      <c r="BZ1803" s="36">
        <f t="shared" si="476"/>
        <v>0</v>
      </c>
      <c r="CA1803">
        <f t="shared" si="477"/>
        <v>0</v>
      </c>
      <c r="CB1803" s="36">
        <f t="shared" si="478"/>
        <v>0</v>
      </c>
      <c r="CC1803">
        <f t="shared" si="479"/>
        <v>0</v>
      </c>
      <c r="CD1803" s="36">
        <f t="shared" si="480"/>
        <v>0</v>
      </c>
      <c r="CE1803">
        <f t="shared" si="481"/>
        <v>0</v>
      </c>
      <c r="CF1803" s="36">
        <f t="shared" si="482"/>
        <v>0</v>
      </c>
      <c r="CG1803">
        <f t="shared" si="483"/>
        <v>0</v>
      </c>
      <c r="CH1803" s="36">
        <f t="shared" si="484"/>
        <v>0</v>
      </c>
      <c r="CI1803">
        <f t="shared" si="485"/>
        <v>0</v>
      </c>
      <c r="CJ1803" s="36">
        <f t="shared" si="486"/>
        <v>7</v>
      </c>
      <c r="CK1803">
        <f t="shared" si="487"/>
        <v>0</v>
      </c>
      <c r="DG1803" s="70">
        <f t="shared" si="488"/>
        <v>7</v>
      </c>
      <c r="DH1803" t="str">
        <f t="shared" si="489"/>
        <v/>
      </c>
    </row>
    <row r="1804" spans="1:112" x14ac:dyDescent="0.25">
      <c r="A1804" s="23">
        <v>152442</v>
      </c>
      <c r="B1804" s="24" t="s">
        <v>2164</v>
      </c>
      <c r="C1804" s="24" t="s">
        <v>2285</v>
      </c>
      <c r="D1804" s="25" t="s">
        <v>2245</v>
      </c>
      <c r="E1804" s="26"/>
      <c r="F1804" s="27"/>
      <c r="G1804" s="27"/>
      <c r="H1804" s="27"/>
      <c r="I1804" s="27"/>
      <c r="J1804" s="27"/>
      <c r="K1804" s="27"/>
      <c r="L1804" s="27"/>
      <c r="M1804" s="27"/>
      <c r="N1804" s="26"/>
      <c r="O1804" s="27"/>
      <c r="P1804" s="27"/>
      <c r="Q1804" s="28"/>
      <c r="R1804" s="28"/>
      <c r="S1804" s="28"/>
      <c r="T1804" s="29"/>
      <c r="U1804" s="28"/>
      <c r="V1804" s="30">
        <v>1</v>
      </c>
      <c r="W1804" s="30" t="s">
        <v>113</v>
      </c>
      <c r="X1804" s="30">
        <v>3</v>
      </c>
      <c r="Y1804" s="30">
        <v>4</v>
      </c>
      <c r="Z1804" s="30" t="s">
        <v>113</v>
      </c>
      <c r="AA1804" s="30">
        <v>6</v>
      </c>
      <c r="AB1804" s="30">
        <v>7</v>
      </c>
      <c r="AC1804" s="30" t="s">
        <v>113</v>
      </c>
      <c r="AD1804" s="30" t="s">
        <v>113</v>
      </c>
      <c r="AE1804" s="30" t="s">
        <v>113</v>
      </c>
      <c r="AF1804" s="30" t="s">
        <v>113</v>
      </c>
      <c r="AG1804" s="30" t="s">
        <v>113</v>
      </c>
      <c r="AH1804" s="30" t="s">
        <v>113</v>
      </c>
      <c r="AI1804" s="30" t="s">
        <v>113</v>
      </c>
      <c r="AJ1804" s="30" t="s">
        <v>113</v>
      </c>
      <c r="AK1804" s="30" t="s">
        <v>113</v>
      </c>
      <c r="AL1804" s="30" t="s">
        <v>113</v>
      </c>
      <c r="AM1804" s="30">
        <v>0</v>
      </c>
      <c r="AN1804" s="30">
        <v>25</v>
      </c>
      <c r="AO1804" s="30">
        <v>0</v>
      </c>
      <c r="AP1804" s="30">
        <v>7</v>
      </c>
      <c r="AQ1804" s="31" t="s">
        <v>113</v>
      </c>
      <c r="AR1804" s="31" t="s">
        <v>113</v>
      </c>
      <c r="AS1804" s="31" t="s">
        <v>113</v>
      </c>
      <c r="AT1804" s="32">
        <v>0</v>
      </c>
      <c r="AU1804" s="32">
        <v>0</v>
      </c>
      <c r="AV1804" s="32">
        <v>0</v>
      </c>
      <c r="AW1804" s="32">
        <v>0</v>
      </c>
      <c r="AX1804" s="32">
        <v>0</v>
      </c>
      <c r="AY1804" s="32">
        <v>0</v>
      </c>
      <c r="AZ1804" s="32">
        <v>0</v>
      </c>
      <c r="BA1804" s="32">
        <v>0</v>
      </c>
      <c r="BB1804" s="32">
        <v>0</v>
      </c>
      <c r="BC1804" s="32">
        <v>0</v>
      </c>
      <c r="BD1804" s="33">
        <v>7.2</v>
      </c>
      <c r="BE1804" s="33">
        <v>7.2</v>
      </c>
      <c r="BF1804" s="33">
        <v>7.2</v>
      </c>
      <c r="BG1804" s="33">
        <v>7.2</v>
      </c>
      <c r="BH1804" s="33">
        <v>7.2</v>
      </c>
      <c r="BI1804" s="33">
        <v>7.2</v>
      </c>
      <c r="BJ1804" s="34" t="s">
        <v>113</v>
      </c>
      <c r="BK1804" s="35" t="s">
        <v>113</v>
      </c>
      <c r="BL1804" t="str">
        <f>IF(BY1804&gt;LARGE(BZ1804:$CK1804,1),1,"")</f>
        <v/>
      </c>
      <c r="BM1804" t="str">
        <f>IF(BZ1804&gt;LARGE(CA1804:$CK1804,1),2,"")</f>
        <v/>
      </c>
      <c r="BN1804" t="str">
        <f>IF(CA1804&gt;LARGE(CB1804:$CK1804,1),2.2,"")</f>
        <v/>
      </c>
      <c r="BO1804" t="str">
        <f>IF(CB1804&gt;LARGE(CC1804:$CK1804,1),3,"")</f>
        <v/>
      </c>
      <c r="BP1804" t="str">
        <f>IF(CC1804&gt;LARGE(CD1804:$CK1804,1),3.2,"")</f>
        <v/>
      </c>
      <c r="BQ1804" t="str">
        <f>IF(CD1804&gt;LARGE(CE1804:$CK1804,1),4,"")</f>
        <v/>
      </c>
      <c r="BR1804" t="str">
        <f>IF(CE1804&gt;LARGE(CF1804:$CK1804,1),4.2,"")</f>
        <v/>
      </c>
      <c r="BS1804" t="str">
        <f>IF(CF1804&gt;LARGE(CG1804:$CK1804,1),5,"")</f>
        <v/>
      </c>
      <c r="BT1804" t="str">
        <f>IF(CG1804&gt;LARGE(CH1804:$CK1804,1),5.2,"")</f>
        <v/>
      </c>
      <c r="BU1804" t="str">
        <f>IF(CH1804&gt;LARGE(CI1804:$CK1804,1),6,"")</f>
        <v/>
      </c>
      <c r="BV1804" t="str">
        <f>IF(CI1804&gt;LARGE(CJ1804:$CK1804,1),6.2,"")</f>
        <v/>
      </c>
      <c r="BW1804" t="str">
        <f>IF(CJ1804&gt;LARGE(CK1804:$CK1804,1),7,"")</f>
        <v/>
      </c>
      <c r="BX1804" t="str">
        <f t="shared" si="474"/>
        <v/>
      </c>
      <c r="BY1804" s="36">
        <f t="shared" si="475"/>
        <v>0</v>
      </c>
      <c r="BZ1804" s="36">
        <f t="shared" si="476"/>
        <v>0</v>
      </c>
      <c r="CA1804">
        <f t="shared" si="477"/>
        <v>0</v>
      </c>
      <c r="CB1804" s="36">
        <f t="shared" si="478"/>
        <v>0</v>
      </c>
      <c r="CC1804">
        <f t="shared" si="479"/>
        <v>0</v>
      </c>
      <c r="CD1804" s="36">
        <f t="shared" si="480"/>
        <v>0</v>
      </c>
      <c r="CE1804">
        <f t="shared" si="481"/>
        <v>0</v>
      </c>
      <c r="CF1804" s="36">
        <f t="shared" si="482"/>
        <v>0</v>
      </c>
      <c r="CG1804">
        <f t="shared" si="483"/>
        <v>0</v>
      </c>
      <c r="CH1804" s="36">
        <f t="shared" si="484"/>
        <v>0</v>
      </c>
      <c r="CI1804">
        <f t="shared" si="485"/>
        <v>0</v>
      </c>
      <c r="CJ1804" s="36">
        <f t="shared" si="486"/>
        <v>0</v>
      </c>
      <c r="CK1804">
        <f t="shared" si="487"/>
        <v>0</v>
      </c>
      <c r="DG1804" s="70">
        <f t="shared" si="488"/>
        <v>0</v>
      </c>
      <c r="DH1804" t="str">
        <f t="shared" si="489"/>
        <v/>
      </c>
    </row>
    <row r="1805" spans="1:112" x14ac:dyDescent="0.25">
      <c r="A1805" s="23">
        <v>84615</v>
      </c>
      <c r="B1805" s="24" t="s">
        <v>326</v>
      </c>
      <c r="C1805" s="24" t="s">
        <v>249</v>
      </c>
      <c r="D1805" s="25" t="s">
        <v>2245</v>
      </c>
      <c r="E1805" s="26"/>
      <c r="F1805" s="27"/>
      <c r="G1805" s="27"/>
      <c r="H1805" s="27"/>
      <c r="I1805" s="27"/>
      <c r="J1805" s="27"/>
      <c r="K1805" s="27"/>
      <c r="L1805" s="27"/>
      <c r="M1805" s="27">
        <v>5</v>
      </c>
      <c r="N1805" s="26">
        <v>6</v>
      </c>
      <c r="O1805" s="27"/>
      <c r="P1805" s="27">
        <v>7</v>
      </c>
      <c r="Q1805" s="28"/>
      <c r="R1805" s="28"/>
      <c r="S1805" s="28"/>
      <c r="T1805" s="29">
        <v>7</v>
      </c>
      <c r="U1805" s="28"/>
      <c r="V1805" s="30">
        <v>1</v>
      </c>
      <c r="W1805" s="30" t="s">
        <v>113</v>
      </c>
      <c r="X1805" s="30">
        <v>3</v>
      </c>
      <c r="Y1805" s="30">
        <v>4</v>
      </c>
      <c r="Z1805" s="30" t="s">
        <v>113</v>
      </c>
      <c r="AA1805" s="30">
        <v>6</v>
      </c>
      <c r="AB1805" s="30">
        <v>7</v>
      </c>
      <c r="AC1805" s="30" t="s">
        <v>113</v>
      </c>
      <c r="AD1805" s="30" t="s">
        <v>113</v>
      </c>
      <c r="AE1805" s="30" t="s">
        <v>113</v>
      </c>
      <c r="AF1805" s="30" t="s">
        <v>113</v>
      </c>
      <c r="AG1805" s="30" t="s">
        <v>113</v>
      </c>
      <c r="AH1805" s="30" t="s">
        <v>113</v>
      </c>
      <c r="AI1805" s="30" t="s">
        <v>113</v>
      </c>
      <c r="AJ1805" s="30" t="s">
        <v>113</v>
      </c>
      <c r="AK1805" s="30" t="s">
        <v>113</v>
      </c>
      <c r="AL1805" s="30" t="s">
        <v>113</v>
      </c>
      <c r="AM1805" s="30">
        <v>0</v>
      </c>
      <c r="AN1805" s="30">
        <v>25</v>
      </c>
      <c r="AO1805" s="30">
        <v>0</v>
      </c>
      <c r="AP1805" s="30">
        <v>7</v>
      </c>
      <c r="AQ1805" s="31">
        <v>6</v>
      </c>
      <c r="AR1805" s="31">
        <v>6</v>
      </c>
      <c r="AS1805" s="31">
        <v>7</v>
      </c>
      <c r="AT1805" s="32">
        <v>0</v>
      </c>
      <c r="AU1805" s="32">
        <v>0</v>
      </c>
      <c r="AV1805" s="32">
        <v>0</v>
      </c>
      <c r="AW1805" s="32">
        <v>0</v>
      </c>
      <c r="AX1805" s="32">
        <v>0</v>
      </c>
      <c r="AY1805" s="32">
        <v>0</v>
      </c>
      <c r="AZ1805" s="32">
        <v>0</v>
      </c>
      <c r="BA1805" s="32">
        <v>0</v>
      </c>
      <c r="BB1805" s="32">
        <v>0</v>
      </c>
      <c r="BC1805" s="32">
        <v>0</v>
      </c>
      <c r="BD1805" s="33">
        <v>7.2</v>
      </c>
      <c r="BE1805" s="33">
        <v>7.2</v>
      </c>
      <c r="BF1805" s="33">
        <v>7.2</v>
      </c>
      <c r="BG1805" s="33">
        <v>7.2</v>
      </c>
      <c r="BH1805" s="33">
        <v>7.2</v>
      </c>
      <c r="BI1805" s="33">
        <v>7.2</v>
      </c>
      <c r="BJ1805" s="34" t="s">
        <v>113</v>
      </c>
      <c r="BK1805" s="35" t="s">
        <v>113</v>
      </c>
      <c r="BL1805" t="str">
        <f>IF(BY1805&gt;LARGE(BZ1805:$CK1805,1),1,"")</f>
        <v/>
      </c>
      <c r="BM1805" t="str">
        <f>IF(BZ1805&gt;LARGE(CA1805:$CK1805,1),2,"")</f>
        <v/>
      </c>
      <c r="BN1805" t="str">
        <f>IF(CA1805&gt;LARGE(CB1805:$CK1805,1),2.2,"")</f>
        <v/>
      </c>
      <c r="BO1805" t="str">
        <f>IF(CB1805&gt;LARGE(CC1805:$CK1805,1),3,"")</f>
        <v/>
      </c>
      <c r="BP1805" t="str">
        <f>IF(CC1805&gt;LARGE(CD1805:$CK1805,1),3.2,"")</f>
        <v/>
      </c>
      <c r="BQ1805" t="str">
        <f>IF(CD1805&gt;LARGE(CE1805:$CK1805,1),4,"")</f>
        <v/>
      </c>
      <c r="BR1805" t="str">
        <f>IF(CE1805&gt;LARGE(CF1805:$CK1805,1),4.2,"")</f>
        <v/>
      </c>
      <c r="BS1805" t="str">
        <f>IF(CF1805&gt;LARGE(CG1805:$CK1805,1),5,"")</f>
        <v/>
      </c>
      <c r="BT1805" t="str">
        <f>IF(CG1805&gt;LARGE(CH1805:$CK1805,1),5.2,"")</f>
        <v/>
      </c>
      <c r="BU1805" t="str">
        <f>IF(CH1805&gt;LARGE(CI1805:$CK1805,1),6,"")</f>
        <v/>
      </c>
      <c r="BV1805" t="str">
        <f>IF(CI1805&gt;LARGE(CJ1805:$CK1805,1),6.2,"")</f>
        <v/>
      </c>
      <c r="BW1805" t="str">
        <f>IF(CJ1805&gt;LARGE(CK1805:$CK1805,1),7,"")</f>
        <v/>
      </c>
      <c r="BX1805" t="str">
        <f t="shared" si="474"/>
        <v/>
      </c>
      <c r="BY1805" s="36">
        <f t="shared" si="475"/>
        <v>0</v>
      </c>
      <c r="BZ1805" s="36">
        <f t="shared" si="476"/>
        <v>0</v>
      </c>
      <c r="CA1805">
        <f t="shared" si="477"/>
        <v>0</v>
      </c>
      <c r="CB1805" s="36">
        <f t="shared" si="478"/>
        <v>0</v>
      </c>
      <c r="CC1805">
        <f t="shared" si="479"/>
        <v>0</v>
      </c>
      <c r="CD1805" s="36">
        <f t="shared" si="480"/>
        <v>0</v>
      </c>
      <c r="CE1805">
        <f t="shared" si="481"/>
        <v>0</v>
      </c>
      <c r="CF1805" s="36">
        <f t="shared" si="482"/>
        <v>0</v>
      </c>
      <c r="CG1805">
        <f t="shared" si="483"/>
        <v>0</v>
      </c>
      <c r="CH1805" s="36">
        <f t="shared" si="484"/>
        <v>0</v>
      </c>
      <c r="CI1805">
        <f t="shared" si="485"/>
        <v>0</v>
      </c>
      <c r="CJ1805" s="36">
        <f t="shared" si="486"/>
        <v>0</v>
      </c>
      <c r="CK1805">
        <f t="shared" si="487"/>
        <v>0</v>
      </c>
      <c r="DG1805" s="70">
        <f t="shared" si="488"/>
        <v>0</v>
      </c>
      <c r="DH1805" t="str">
        <f t="shared" si="489"/>
        <v/>
      </c>
    </row>
    <row r="1806" spans="1:112" x14ac:dyDescent="0.25">
      <c r="A1806" s="23">
        <v>151788</v>
      </c>
      <c r="B1806" s="24" t="s">
        <v>2286</v>
      </c>
      <c r="C1806" s="24" t="s">
        <v>1969</v>
      </c>
      <c r="D1806" s="25" t="s">
        <v>2245</v>
      </c>
      <c r="E1806" s="26"/>
      <c r="F1806" s="27"/>
      <c r="G1806" s="27"/>
      <c r="H1806" s="27"/>
      <c r="I1806" s="27"/>
      <c r="J1806" s="27"/>
      <c r="K1806" s="27"/>
      <c r="L1806" s="27"/>
      <c r="M1806" s="27"/>
      <c r="N1806" s="26"/>
      <c r="O1806" s="27"/>
      <c r="P1806" s="27"/>
      <c r="Q1806" s="28"/>
      <c r="R1806" s="28"/>
      <c r="S1806" s="28"/>
      <c r="T1806" s="29"/>
      <c r="U1806" s="28"/>
      <c r="V1806" s="30">
        <v>1</v>
      </c>
      <c r="W1806" s="30" t="s">
        <v>113</v>
      </c>
      <c r="X1806" s="30">
        <v>3</v>
      </c>
      <c r="Y1806" s="30">
        <v>4</v>
      </c>
      <c r="Z1806" s="30" t="s">
        <v>113</v>
      </c>
      <c r="AA1806" s="30">
        <v>6</v>
      </c>
      <c r="AB1806" s="30">
        <v>7</v>
      </c>
      <c r="AC1806" s="30" t="s">
        <v>113</v>
      </c>
      <c r="AD1806" s="30" t="s">
        <v>113</v>
      </c>
      <c r="AE1806" s="30" t="s">
        <v>113</v>
      </c>
      <c r="AF1806" s="30" t="s">
        <v>113</v>
      </c>
      <c r="AG1806" s="30" t="s">
        <v>113</v>
      </c>
      <c r="AH1806" s="30" t="s">
        <v>113</v>
      </c>
      <c r="AI1806" s="30" t="s">
        <v>113</v>
      </c>
      <c r="AJ1806" s="30" t="s">
        <v>113</v>
      </c>
      <c r="AK1806" s="30" t="s">
        <v>113</v>
      </c>
      <c r="AL1806" s="30" t="s">
        <v>113</v>
      </c>
      <c r="AM1806" s="30">
        <v>0</v>
      </c>
      <c r="AN1806" s="30">
        <v>25</v>
      </c>
      <c r="AO1806" s="30">
        <v>0</v>
      </c>
      <c r="AP1806" s="30">
        <v>7</v>
      </c>
      <c r="AQ1806" s="31" t="s">
        <v>113</v>
      </c>
      <c r="AR1806" s="31">
        <v>7</v>
      </c>
      <c r="AS1806" s="31">
        <v>7</v>
      </c>
      <c r="AT1806" s="32">
        <v>0</v>
      </c>
      <c r="AU1806" s="32">
        <v>0</v>
      </c>
      <c r="AV1806" s="32">
        <v>0</v>
      </c>
      <c r="AW1806" s="32">
        <v>7</v>
      </c>
      <c r="AX1806" s="32">
        <v>7</v>
      </c>
      <c r="AY1806" s="32">
        <v>7</v>
      </c>
      <c r="AZ1806" s="32">
        <v>7</v>
      </c>
      <c r="BA1806" s="32">
        <v>0</v>
      </c>
      <c r="BB1806" s="32">
        <v>7</v>
      </c>
      <c r="BC1806" s="32">
        <v>7</v>
      </c>
      <c r="BD1806" s="33">
        <v>7.2</v>
      </c>
      <c r="BE1806" s="33">
        <v>7.2</v>
      </c>
      <c r="BF1806" s="33">
        <v>7.2</v>
      </c>
      <c r="BG1806" s="33">
        <v>7</v>
      </c>
      <c r="BH1806" s="33">
        <v>7</v>
      </c>
      <c r="BI1806" s="33">
        <v>7</v>
      </c>
      <c r="BJ1806" s="34">
        <v>7</v>
      </c>
      <c r="BK1806" s="35">
        <v>7</v>
      </c>
      <c r="BL1806" t="str">
        <f>IF(BY1806&gt;LARGE(BZ1806:$CK1806,1),1,"")</f>
        <v/>
      </c>
      <c r="BM1806" t="str">
        <f>IF(BZ1806&gt;LARGE(CA1806:$CK1806,1),2,"")</f>
        <v/>
      </c>
      <c r="BN1806" t="str">
        <f>IF(CA1806&gt;LARGE(CB1806:$CK1806,1),2.2,"")</f>
        <v/>
      </c>
      <c r="BO1806" t="str">
        <f>IF(CB1806&gt;LARGE(CC1806:$CK1806,1),3,"")</f>
        <v/>
      </c>
      <c r="BP1806" t="str">
        <f>IF(CC1806&gt;LARGE(CD1806:$CK1806,1),3.2,"")</f>
        <v/>
      </c>
      <c r="BQ1806" t="str">
        <f>IF(CD1806&gt;LARGE(CE1806:$CK1806,1),4,"")</f>
        <v/>
      </c>
      <c r="BR1806" t="str">
        <f>IF(CE1806&gt;LARGE(CF1806:$CK1806,1),4.2,"")</f>
        <v/>
      </c>
      <c r="BS1806" t="str">
        <f>IF(CF1806&gt;LARGE(CG1806:$CK1806,1),5,"")</f>
        <v/>
      </c>
      <c r="BT1806" t="str">
        <f>IF(CG1806&gt;LARGE(CH1806:$CK1806,1),5.2,"")</f>
        <v/>
      </c>
      <c r="BU1806" t="str">
        <f>IF(CH1806&gt;LARGE(CI1806:$CK1806,1),6,"")</f>
        <v/>
      </c>
      <c r="BV1806" t="str">
        <f>IF(CI1806&gt;LARGE(CJ1806:$CK1806,1),6.2,"")</f>
        <v/>
      </c>
      <c r="BW1806">
        <f>IF(CJ1806&gt;LARGE(CK1806:$CK1806,1),7,"")</f>
        <v>7</v>
      </c>
      <c r="BX1806" t="str">
        <f t="shared" si="474"/>
        <v/>
      </c>
      <c r="BY1806" s="36">
        <f t="shared" si="475"/>
        <v>0</v>
      </c>
      <c r="BZ1806" s="36">
        <f t="shared" si="476"/>
        <v>0</v>
      </c>
      <c r="CA1806">
        <f t="shared" si="477"/>
        <v>0</v>
      </c>
      <c r="CB1806" s="36">
        <f t="shared" si="478"/>
        <v>0</v>
      </c>
      <c r="CC1806">
        <f t="shared" si="479"/>
        <v>0</v>
      </c>
      <c r="CD1806" s="36">
        <f t="shared" si="480"/>
        <v>0</v>
      </c>
      <c r="CE1806">
        <f t="shared" si="481"/>
        <v>0</v>
      </c>
      <c r="CF1806" s="36">
        <f t="shared" si="482"/>
        <v>0</v>
      </c>
      <c r="CG1806">
        <f t="shared" si="483"/>
        <v>0</v>
      </c>
      <c r="CH1806" s="36">
        <f t="shared" si="484"/>
        <v>0</v>
      </c>
      <c r="CI1806">
        <f t="shared" si="485"/>
        <v>0</v>
      </c>
      <c r="CJ1806" s="36">
        <f t="shared" si="486"/>
        <v>6</v>
      </c>
      <c r="CK1806">
        <f t="shared" si="487"/>
        <v>0</v>
      </c>
      <c r="DG1806" s="70">
        <f t="shared" si="488"/>
        <v>6</v>
      </c>
      <c r="DH1806" t="str">
        <f t="shared" si="489"/>
        <v/>
      </c>
    </row>
    <row r="1807" spans="1:112" x14ac:dyDescent="0.25">
      <c r="A1807" s="23">
        <v>80288</v>
      </c>
      <c r="B1807" s="24" t="s">
        <v>2287</v>
      </c>
      <c r="C1807" s="24" t="s">
        <v>158</v>
      </c>
      <c r="D1807" s="25" t="s">
        <v>2245</v>
      </c>
      <c r="E1807" s="26"/>
      <c r="F1807" s="27">
        <v>3</v>
      </c>
      <c r="G1807" s="27">
        <v>5</v>
      </c>
      <c r="H1807" s="27"/>
      <c r="I1807" s="27"/>
      <c r="J1807" s="27" t="s">
        <v>965</v>
      </c>
      <c r="K1807" s="27" t="s">
        <v>390</v>
      </c>
      <c r="L1807" s="27">
        <v>5</v>
      </c>
      <c r="M1807" s="27">
        <v>5</v>
      </c>
      <c r="N1807" s="26">
        <v>6</v>
      </c>
      <c r="O1807" s="27">
        <v>6</v>
      </c>
      <c r="P1807" s="27">
        <v>6</v>
      </c>
      <c r="Q1807" s="28"/>
      <c r="R1807" s="28"/>
      <c r="S1807" s="28"/>
      <c r="T1807" s="29">
        <v>6</v>
      </c>
      <c r="U1807" s="28"/>
      <c r="V1807" s="30">
        <v>1</v>
      </c>
      <c r="W1807" s="30" t="s">
        <v>113</v>
      </c>
      <c r="X1807" s="30">
        <v>3</v>
      </c>
      <c r="Y1807" s="30">
        <v>4</v>
      </c>
      <c r="Z1807" s="30" t="s">
        <v>113</v>
      </c>
      <c r="AA1807" s="30">
        <v>6</v>
      </c>
      <c r="AB1807" s="30">
        <v>7</v>
      </c>
      <c r="AC1807" s="30" t="s">
        <v>113</v>
      </c>
      <c r="AD1807" s="30" t="s">
        <v>113</v>
      </c>
      <c r="AE1807" s="30" t="s">
        <v>113</v>
      </c>
      <c r="AF1807" s="30" t="s">
        <v>113</v>
      </c>
      <c r="AG1807" s="30" t="s">
        <v>113</v>
      </c>
      <c r="AH1807" s="30" t="s">
        <v>113</v>
      </c>
      <c r="AI1807" s="30" t="s">
        <v>113</v>
      </c>
      <c r="AJ1807" s="30" t="s">
        <v>113</v>
      </c>
      <c r="AK1807" s="30" t="s">
        <v>113</v>
      </c>
      <c r="AL1807" s="30" t="s">
        <v>113</v>
      </c>
      <c r="AM1807" s="30">
        <v>0</v>
      </c>
      <c r="AN1807" s="30">
        <v>25</v>
      </c>
      <c r="AO1807" s="30">
        <v>1</v>
      </c>
      <c r="AP1807" s="30">
        <v>6</v>
      </c>
      <c r="AQ1807" s="31">
        <v>5</v>
      </c>
      <c r="AR1807" s="31">
        <v>5</v>
      </c>
      <c r="AS1807" s="31">
        <v>6</v>
      </c>
      <c r="AT1807" s="32">
        <v>0</v>
      </c>
      <c r="AU1807" s="32">
        <v>0</v>
      </c>
      <c r="AV1807" s="32">
        <v>0</v>
      </c>
      <c r="AW1807" s="32">
        <v>0</v>
      </c>
      <c r="AX1807" s="32">
        <v>0</v>
      </c>
      <c r="AY1807" s="32">
        <v>0</v>
      </c>
      <c r="AZ1807" s="32">
        <v>0</v>
      </c>
      <c r="BA1807" s="32">
        <v>0</v>
      </c>
      <c r="BB1807" s="32">
        <v>0</v>
      </c>
      <c r="BC1807" s="32">
        <v>0</v>
      </c>
      <c r="BD1807" s="33">
        <v>7.2</v>
      </c>
      <c r="BE1807" s="33">
        <v>7.2</v>
      </c>
      <c r="BF1807" s="33">
        <v>7.2</v>
      </c>
      <c r="BG1807" s="33">
        <v>7.2</v>
      </c>
      <c r="BH1807" s="33">
        <v>7.2</v>
      </c>
      <c r="BI1807" s="33">
        <v>7.2</v>
      </c>
      <c r="BJ1807" s="34" t="s">
        <v>113</v>
      </c>
      <c r="BK1807" s="35" t="s">
        <v>113</v>
      </c>
      <c r="BL1807" t="str">
        <f>IF(BY1807&gt;LARGE(BZ1807:$CK1807,1),1,"")</f>
        <v/>
      </c>
      <c r="BM1807" t="str">
        <f>IF(BZ1807&gt;LARGE(CA1807:$CK1807,1),2,"")</f>
        <v/>
      </c>
      <c r="BN1807" t="str">
        <f>IF(CA1807&gt;LARGE(CB1807:$CK1807,1),2.2,"")</f>
        <v/>
      </c>
      <c r="BO1807" t="str">
        <f>IF(CB1807&gt;LARGE(CC1807:$CK1807,1),3,"")</f>
        <v/>
      </c>
      <c r="BP1807" t="str">
        <f>IF(CC1807&gt;LARGE(CD1807:$CK1807,1),3.2,"")</f>
        <v/>
      </c>
      <c r="BQ1807" t="str">
        <f>IF(CD1807&gt;LARGE(CE1807:$CK1807,1),4,"")</f>
        <v/>
      </c>
      <c r="BR1807" t="str">
        <f>IF(CE1807&gt;LARGE(CF1807:$CK1807,1),4.2,"")</f>
        <v/>
      </c>
      <c r="BS1807" t="str">
        <f>IF(CF1807&gt;LARGE(CG1807:$CK1807,1),5,"")</f>
        <v/>
      </c>
      <c r="BT1807" t="str">
        <f>IF(CG1807&gt;LARGE(CH1807:$CK1807,1),5.2,"")</f>
        <v/>
      </c>
      <c r="BU1807" t="str">
        <f>IF(CH1807&gt;LARGE(CI1807:$CK1807,1),6,"")</f>
        <v/>
      </c>
      <c r="BV1807" t="str">
        <f>IF(CI1807&gt;LARGE(CJ1807:$CK1807,1),6.2,"")</f>
        <v/>
      </c>
      <c r="BW1807" t="str">
        <f>IF(CJ1807&gt;LARGE(CK1807:$CK1807,1),7,"")</f>
        <v/>
      </c>
      <c r="BX1807" t="str">
        <f t="shared" si="474"/>
        <v/>
      </c>
      <c r="BY1807" s="36">
        <f t="shared" si="475"/>
        <v>0</v>
      </c>
      <c r="BZ1807" s="36">
        <f t="shared" si="476"/>
        <v>0</v>
      </c>
      <c r="CA1807">
        <f t="shared" si="477"/>
        <v>0</v>
      </c>
      <c r="CB1807" s="36">
        <f t="shared" si="478"/>
        <v>0</v>
      </c>
      <c r="CC1807">
        <f t="shared" si="479"/>
        <v>0</v>
      </c>
      <c r="CD1807" s="36">
        <f t="shared" si="480"/>
        <v>0</v>
      </c>
      <c r="CE1807">
        <f t="shared" si="481"/>
        <v>0</v>
      </c>
      <c r="CF1807" s="36">
        <f t="shared" si="482"/>
        <v>0</v>
      </c>
      <c r="CG1807">
        <f t="shared" si="483"/>
        <v>0</v>
      </c>
      <c r="CH1807" s="36">
        <f t="shared" si="484"/>
        <v>0</v>
      </c>
      <c r="CI1807">
        <f t="shared" si="485"/>
        <v>0</v>
      </c>
      <c r="CJ1807" s="36">
        <f t="shared" si="486"/>
        <v>0</v>
      </c>
      <c r="CK1807">
        <f t="shared" si="487"/>
        <v>0</v>
      </c>
      <c r="DG1807" s="70">
        <f t="shared" si="488"/>
        <v>0</v>
      </c>
      <c r="DH1807" t="str">
        <f t="shared" si="489"/>
        <v/>
      </c>
    </row>
    <row r="1808" spans="1:112" x14ac:dyDescent="0.25">
      <c r="A1808" s="23">
        <v>134049</v>
      </c>
      <c r="B1808" s="24" t="s">
        <v>2288</v>
      </c>
      <c r="C1808" s="24" t="s">
        <v>2289</v>
      </c>
      <c r="D1808" s="25" t="s">
        <v>2245</v>
      </c>
      <c r="E1808" s="26"/>
      <c r="F1808" s="27"/>
      <c r="G1808" s="27"/>
      <c r="H1808" s="27"/>
      <c r="I1808" s="27"/>
      <c r="J1808" s="27"/>
      <c r="K1808" s="27"/>
      <c r="L1808" s="27"/>
      <c r="M1808" s="27"/>
      <c r="N1808" s="26"/>
      <c r="O1808" s="27"/>
      <c r="P1808" s="27"/>
      <c r="Q1808" s="28"/>
      <c r="R1808" s="28"/>
      <c r="S1808" s="28"/>
      <c r="T1808" s="29"/>
      <c r="U1808" s="28"/>
      <c r="V1808" s="30">
        <v>1</v>
      </c>
      <c r="W1808" s="30" t="s">
        <v>113</v>
      </c>
      <c r="X1808" s="30">
        <v>3</v>
      </c>
      <c r="Y1808" s="30">
        <v>4</v>
      </c>
      <c r="Z1808" s="30" t="s">
        <v>113</v>
      </c>
      <c r="AA1808" s="30">
        <v>6</v>
      </c>
      <c r="AB1808" s="30">
        <v>7</v>
      </c>
      <c r="AC1808" s="30" t="s">
        <v>113</v>
      </c>
      <c r="AD1808" s="30" t="s">
        <v>113</v>
      </c>
      <c r="AE1808" s="30" t="s">
        <v>113</v>
      </c>
      <c r="AF1808" s="30" t="s">
        <v>113</v>
      </c>
      <c r="AG1808" s="30" t="s">
        <v>113</v>
      </c>
      <c r="AH1808" s="30" t="s">
        <v>113</v>
      </c>
      <c r="AI1808" s="30" t="s">
        <v>113</v>
      </c>
      <c r="AJ1808" s="30" t="s">
        <v>113</v>
      </c>
      <c r="AK1808" s="30" t="s">
        <v>113</v>
      </c>
      <c r="AL1808" s="30" t="s">
        <v>113</v>
      </c>
      <c r="AM1808" s="30">
        <v>0</v>
      </c>
      <c r="AN1808" s="30">
        <v>25</v>
      </c>
      <c r="AO1808" s="30">
        <v>0</v>
      </c>
      <c r="AP1808" s="30">
        <v>7</v>
      </c>
      <c r="AQ1808" s="31" t="s">
        <v>113</v>
      </c>
      <c r="AR1808" s="31" t="s">
        <v>113</v>
      </c>
      <c r="AS1808" s="31" t="s">
        <v>113</v>
      </c>
      <c r="AT1808" s="32">
        <v>0</v>
      </c>
      <c r="AU1808" s="32">
        <v>0</v>
      </c>
      <c r="AV1808" s="32">
        <v>0</v>
      </c>
      <c r="AW1808" s="32">
        <v>0</v>
      </c>
      <c r="AX1808" s="32">
        <v>0</v>
      </c>
      <c r="AY1808" s="32">
        <v>0</v>
      </c>
      <c r="AZ1808" s="32">
        <v>0</v>
      </c>
      <c r="BA1808" s="32">
        <v>0</v>
      </c>
      <c r="BB1808" s="32">
        <v>0</v>
      </c>
      <c r="BC1808" s="32">
        <v>0</v>
      </c>
      <c r="BD1808" s="33">
        <v>7.2</v>
      </c>
      <c r="BE1808" s="33">
        <v>7.2</v>
      </c>
      <c r="BF1808" s="33">
        <v>7.2</v>
      </c>
      <c r="BG1808" s="33">
        <v>7.2</v>
      </c>
      <c r="BH1808" s="33">
        <v>7.2</v>
      </c>
      <c r="BI1808" s="33">
        <v>7.2</v>
      </c>
      <c r="BJ1808" s="34" t="s">
        <v>113</v>
      </c>
      <c r="BK1808" s="35" t="s">
        <v>113</v>
      </c>
      <c r="BL1808" t="str">
        <f>IF(BY1808&gt;LARGE(BZ1808:$CK1808,1),1,"")</f>
        <v/>
      </c>
      <c r="BM1808" t="str">
        <f>IF(BZ1808&gt;LARGE(CA1808:$CK1808,1),2,"")</f>
        <v/>
      </c>
      <c r="BN1808" t="str">
        <f>IF(CA1808&gt;LARGE(CB1808:$CK1808,1),2.2,"")</f>
        <v/>
      </c>
      <c r="BO1808" t="str">
        <f>IF(CB1808&gt;LARGE(CC1808:$CK1808,1),3,"")</f>
        <v/>
      </c>
      <c r="BP1808" t="str">
        <f>IF(CC1808&gt;LARGE(CD1808:$CK1808,1),3.2,"")</f>
        <v/>
      </c>
      <c r="BQ1808" t="str">
        <f>IF(CD1808&gt;LARGE(CE1808:$CK1808,1),4,"")</f>
        <v/>
      </c>
      <c r="BR1808" t="str">
        <f>IF(CE1808&gt;LARGE(CF1808:$CK1808,1),4.2,"")</f>
        <v/>
      </c>
      <c r="BS1808" t="str">
        <f>IF(CF1808&gt;LARGE(CG1808:$CK1808,1),5,"")</f>
        <v/>
      </c>
      <c r="BT1808" t="str">
        <f>IF(CG1808&gt;LARGE(CH1808:$CK1808,1),5.2,"")</f>
        <v/>
      </c>
      <c r="BU1808" t="str">
        <f>IF(CH1808&gt;LARGE(CI1808:$CK1808,1),6,"")</f>
        <v/>
      </c>
      <c r="BV1808" t="str">
        <f>IF(CI1808&gt;LARGE(CJ1808:$CK1808,1),6.2,"")</f>
        <v/>
      </c>
      <c r="BW1808" t="str">
        <f>IF(CJ1808&gt;LARGE(CK1808:$CK1808,1),7,"")</f>
        <v/>
      </c>
      <c r="BX1808" t="str">
        <f t="shared" si="474"/>
        <v/>
      </c>
      <c r="BY1808" s="36">
        <f t="shared" si="475"/>
        <v>0</v>
      </c>
      <c r="BZ1808" s="36">
        <f t="shared" si="476"/>
        <v>0</v>
      </c>
      <c r="CA1808">
        <f t="shared" si="477"/>
        <v>0</v>
      </c>
      <c r="CB1808" s="36">
        <f t="shared" si="478"/>
        <v>0</v>
      </c>
      <c r="CC1808">
        <f t="shared" si="479"/>
        <v>0</v>
      </c>
      <c r="CD1808" s="36">
        <f t="shared" si="480"/>
        <v>0</v>
      </c>
      <c r="CE1808">
        <f t="shared" si="481"/>
        <v>0</v>
      </c>
      <c r="CF1808" s="36">
        <f t="shared" si="482"/>
        <v>0</v>
      </c>
      <c r="CG1808">
        <f t="shared" si="483"/>
        <v>0</v>
      </c>
      <c r="CH1808" s="36">
        <f t="shared" si="484"/>
        <v>0</v>
      </c>
      <c r="CI1808">
        <f t="shared" si="485"/>
        <v>0</v>
      </c>
      <c r="CJ1808" s="36">
        <f t="shared" si="486"/>
        <v>0</v>
      </c>
      <c r="CK1808">
        <f t="shared" si="487"/>
        <v>0</v>
      </c>
      <c r="DG1808" s="70">
        <f t="shared" si="488"/>
        <v>0</v>
      </c>
      <c r="DH1808" t="str">
        <f t="shared" si="489"/>
        <v/>
      </c>
    </row>
    <row r="1809" spans="1:112" x14ac:dyDescent="0.25">
      <c r="A1809" s="40">
        <v>135564</v>
      </c>
      <c r="B1809" s="24" t="s">
        <v>2290</v>
      </c>
      <c r="C1809" s="24" t="s">
        <v>2291</v>
      </c>
      <c r="D1809" s="25" t="s">
        <v>2245</v>
      </c>
      <c r="E1809" s="26"/>
      <c r="F1809" s="27"/>
      <c r="G1809" s="27"/>
      <c r="H1809" s="27"/>
      <c r="I1809" s="27"/>
      <c r="J1809" s="27"/>
      <c r="K1809" s="27"/>
      <c r="L1809" s="27"/>
      <c r="M1809" s="27"/>
      <c r="N1809" s="26"/>
      <c r="O1809" s="27"/>
      <c r="P1809" s="27" t="s">
        <v>113</v>
      </c>
      <c r="Q1809" s="28"/>
      <c r="R1809" s="28"/>
      <c r="S1809" s="28"/>
      <c r="T1809" s="29"/>
      <c r="U1809" s="28"/>
      <c r="V1809" s="30">
        <v>1</v>
      </c>
      <c r="W1809" s="30" t="s">
        <v>113</v>
      </c>
      <c r="X1809" s="30">
        <v>3</v>
      </c>
      <c r="Y1809" s="30">
        <v>4</v>
      </c>
      <c r="Z1809" s="30" t="s">
        <v>113</v>
      </c>
      <c r="AA1809" s="30">
        <v>6</v>
      </c>
      <c r="AB1809" s="30">
        <v>7</v>
      </c>
      <c r="AC1809" s="30" t="s">
        <v>113</v>
      </c>
      <c r="AD1809" s="30" t="s">
        <v>113</v>
      </c>
      <c r="AE1809" s="30" t="s">
        <v>113</v>
      </c>
      <c r="AF1809" s="30" t="s">
        <v>113</v>
      </c>
      <c r="AG1809" s="30" t="s">
        <v>113</v>
      </c>
      <c r="AH1809" s="30" t="s">
        <v>113</v>
      </c>
      <c r="AI1809" s="30" t="s">
        <v>113</v>
      </c>
      <c r="AJ1809" s="30" t="s">
        <v>113</v>
      </c>
      <c r="AK1809" s="30" t="s">
        <v>113</v>
      </c>
      <c r="AL1809" s="30" t="s">
        <v>113</v>
      </c>
      <c r="AM1809" s="30">
        <v>0</v>
      </c>
      <c r="AN1809" s="30">
        <v>25</v>
      </c>
      <c r="AO1809" s="30">
        <v>0</v>
      </c>
      <c r="AP1809" s="30">
        <v>7</v>
      </c>
      <c r="AQ1809" s="31" t="s">
        <v>113</v>
      </c>
      <c r="AR1809" s="31" t="s">
        <v>113</v>
      </c>
      <c r="AS1809" s="31" t="s">
        <v>113</v>
      </c>
      <c r="AT1809" s="32">
        <v>0</v>
      </c>
      <c r="AU1809" s="32">
        <v>0</v>
      </c>
      <c r="AV1809" s="32">
        <v>0</v>
      </c>
      <c r="AW1809" s="32">
        <v>0</v>
      </c>
      <c r="AX1809" s="32">
        <v>0</v>
      </c>
      <c r="AY1809" s="32">
        <v>0</v>
      </c>
      <c r="AZ1809" s="32">
        <v>0</v>
      </c>
      <c r="BA1809" s="32">
        <v>0</v>
      </c>
      <c r="BB1809" s="32">
        <v>0</v>
      </c>
      <c r="BC1809" s="32">
        <v>0</v>
      </c>
      <c r="BD1809" s="33">
        <v>7.2</v>
      </c>
      <c r="BE1809" s="33">
        <v>7.2</v>
      </c>
      <c r="BF1809" s="33">
        <v>7.2</v>
      </c>
      <c r="BG1809" s="33">
        <v>7.2</v>
      </c>
      <c r="BH1809" s="33">
        <v>7.2</v>
      </c>
      <c r="BI1809" s="33">
        <v>7.2</v>
      </c>
      <c r="BJ1809" s="34" t="s">
        <v>113</v>
      </c>
      <c r="BK1809" s="35" t="s">
        <v>113</v>
      </c>
      <c r="BL1809" t="str">
        <f>IF(BY1809&gt;LARGE(BZ1809:$CK1809,1),1,"")</f>
        <v/>
      </c>
      <c r="BM1809" t="str">
        <f>IF(BZ1809&gt;LARGE(CA1809:$CK1809,1),2,"")</f>
        <v/>
      </c>
      <c r="BN1809" t="str">
        <f>IF(CA1809&gt;LARGE(CB1809:$CK1809,1),2.2,"")</f>
        <v/>
      </c>
      <c r="BO1809" t="str">
        <f>IF(CB1809&gt;LARGE(CC1809:$CK1809,1),3,"")</f>
        <v/>
      </c>
      <c r="BP1809" t="str">
        <f>IF(CC1809&gt;LARGE(CD1809:$CK1809,1),3.2,"")</f>
        <v/>
      </c>
      <c r="BQ1809" t="str">
        <f>IF(CD1809&gt;LARGE(CE1809:$CK1809,1),4,"")</f>
        <v/>
      </c>
      <c r="BR1809" t="str">
        <f>IF(CE1809&gt;LARGE(CF1809:$CK1809,1),4.2,"")</f>
        <v/>
      </c>
      <c r="BS1809" t="str">
        <f>IF(CF1809&gt;LARGE(CG1809:$CK1809,1),5,"")</f>
        <v/>
      </c>
      <c r="BT1809" t="str">
        <f>IF(CG1809&gt;LARGE(CH1809:$CK1809,1),5.2,"")</f>
        <v/>
      </c>
      <c r="BU1809" t="str">
        <f>IF(CH1809&gt;LARGE(CI1809:$CK1809,1),6,"")</f>
        <v/>
      </c>
      <c r="BV1809" t="str">
        <f>IF(CI1809&gt;LARGE(CJ1809:$CK1809,1),6.2,"")</f>
        <v/>
      </c>
      <c r="BW1809" t="str">
        <f>IF(CJ1809&gt;LARGE(CK1809:$CK1809,1),7,"")</f>
        <v/>
      </c>
      <c r="BX1809" t="str">
        <f t="shared" si="474"/>
        <v/>
      </c>
      <c r="BY1809" s="36">
        <f t="shared" si="475"/>
        <v>0</v>
      </c>
      <c r="BZ1809" s="36">
        <f t="shared" si="476"/>
        <v>0</v>
      </c>
      <c r="CA1809">
        <f t="shared" si="477"/>
        <v>0</v>
      </c>
      <c r="CB1809" s="36">
        <f t="shared" si="478"/>
        <v>0</v>
      </c>
      <c r="CC1809">
        <f t="shared" si="479"/>
        <v>0</v>
      </c>
      <c r="CD1809" s="36">
        <f t="shared" si="480"/>
        <v>0</v>
      </c>
      <c r="CE1809">
        <f t="shared" si="481"/>
        <v>0</v>
      </c>
      <c r="CF1809" s="36">
        <f t="shared" si="482"/>
        <v>0</v>
      </c>
      <c r="CG1809">
        <f t="shared" si="483"/>
        <v>0</v>
      </c>
      <c r="CH1809" s="36">
        <f t="shared" si="484"/>
        <v>0</v>
      </c>
      <c r="CI1809">
        <f t="shared" si="485"/>
        <v>0</v>
      </c>
      <c r="CJ1809" s="36">
        <f t="shared" si="486"/>
        <v>0</v>
      </c>
      <c r="CK1809">
        <f t="shared" si="487"/>
        <v>0</v>
      </c>
      <c r="DG1809" s="70">
        <f t="shared" si="488"/>
        <v>0</v>
      </c>
      <c r="DH1809" t="str">
        <f t="shared" si="489"/>
        <v/>
      </c>
    </row>
    <row r="1810" spans="1:112" x14ac:dyDescent="0.25">
      <c r="A1810" s="40">
        <v>141505</v>
      </c>
      <c r="B1810" s="24" t="s">
        <v>2292</v>
      </c>
      <c r="C1810" s="24" t="s">
        <v>2293</v>
      </c>
      <c r="D1810" s="25" t="s">
        <v>2245</v>
      </c>
      <c r="E1810" s="26"/>
      <c r="F1810" s="27"/>
      <c r="G1810" s="27"/>
      <c r="H1810" s="27"/>
      <c r="I1810" s="27"/>
      <c r="J1810" s="27"/>
      <c r="K1810" s="27"/>
      <c r="L1810" s="27"/>
      <c r="M1810" s="27"/>
      <c r="N1810" s="26"/>
      <c r="O1810" s="27"/>
      <c r="P1810" s="27" t="s">
        <v>113</v>
      </c>
      <c r="Q1810" s="28"/>
      <c r="R1810" s="28"/>
      <c r="S1810" s="28"/>
      <c r="T1810" s="29"/>
      <c r="U1810" s="28"/>
      <c r="V1810" s="30">
        <v>1</v>
      </c>
      <c r="W1810" s="30" t="s">
        <v>113</v>
      </c>
      <c r="X1810" s="30">
        <v>3</v>
      </c>
      <c r="Y1810" s="30">
        <v>4</v>
      </c>
      <c r="Z1810" s="30" t="s">
        <v>113</v>
      </c>
      <c r="AA1810" s="30">
        <v>6</v>
      </c>
      <c r="AB1810" s="30">
        <v>7</v>
      </c>
      <c r="AC1810" s="30" t="s">
        <v>113</v>
      </c>
      <c r="AD1810" s="30" t="s">
        <v>113</v>
      </c>
      <c r="AE1810" s="30" t="s">
        <v>113</v>
      </c>
      <c r="AF1810" s="30" t="s">
        <v>113</v>
      </c>
      <c r="AG1810" s="30" t="s">
        <v>113</v>
      </c>
      <c r="AH1810" s="30" t="s">
        <v>113</v>
      </c>
      <c r="AI1810" s="30" t="s">
        <v>113</v>
      </c>
      <c r="AJ1810" s="30" t="s">
        <v>113</v>
      </c>
      <c r="AK1810" s="30" t="s">
        <v>113</v>
      </c>
      <c r="AL1810" s="30" t="s">
        <v>113</v>
      </c>
      <c r="AM1810" s="30">
        <v>0</v>
      </c>
      <c r="AN1810" s="30">
        <v>25</v>
      </c>
      <c r="AO1810" s="30">
        <v>0</v>
      </c>
      <c r="AP1810" s="30">
        <v>7</v>
      </c>
      <c r="AQ1810" s="31" t="s">
        <v>113</v>
      </c>
      <c r="AR1810" s="31" t="s">
        <v>113</v>
      </c>
      <c r="AS1810" s="31" t="s">
        <v>113</v>
      </c>
      <c r="AT1810" s="32">
        <v>0</v>
      </c>
      <c r="AU1810" s="32">
        <v>0</v>
      </c>
      <c r="AV1810" s="32">
        <v>0</v>
      </c>
      <c r="AW1810" s="32">
        <v>0</v>
      </c>
      <c r="AX1810" s="32">
        <v>0</v>
      </c>
      <c r="AY1810" s="32">
        <v>0</v>
      </c>
      <c r="AZ1810" s="32">
        <v>0</v>
      </c>
      <c r="BA1810" s="32">
        <v>0</v>
      </c>
      <c r="BB1810" s="32">
        <v>0</v>
      </c>
      <c r="BC1810" s="32">
        <v>0</v>
      </c>
      <c r="BD1810" s="33">
        <v>7.2</v>
      </c>
      <c r="BE1810" s="33">
        <v>7.2</v>
      </c>
      <c r="BF1810" s="33">
        <v>7.2</v>
      </c>
      <c r="BG1810" s="33">
        <v>7.2</v>
      </c>
      <c r="BH1810" s="33">
        <v>7.2</v>
      </c>
      <c r="BI1810" s="33">
        <v>7.2</v>
      </c>
      <c r="BJ1810" s="34" t="s">
        <v>113</v>
      </c>
      <c r="BK1810" s="35" t="s">
        <v>113</v>
      </c>
      <c r="BL1810" t="str">
        <f>IF(BY1810&gt;LARGE(BZ1810:$CK1810,1),1,"")</f>
        <v/>
      </c>
      <c r="BM1810" t="str">
        <f>IF(BZ1810&gt;LARGE(CA1810:$CK1810,1),2,"")</f>
        <v/>
      </c>
      <c r="BN1810" t="str">
        <f>IF(CA1810&gt;LARGE(CB1810:$CK1810,1),2.2,"")</f>
        <v/>
      </c>
      <c r="BO1810" t="str">
        <f>IF(CB1810&gt;LARGE(CC1810:$CK1810,1),3,"")</f>
        <v/>
      </c>
      <c r="BP1810" t="str">
        <f>IF(CC1810&gt;LARGE(CD1810:$CK1810,1),3.2,"")</f>
        <v/>
      </c>
      <c r="BQ1810" t="str">
        <f>IF(CD1810&gt;LARGE(CE1810:$CK1810,1),4,"")</f>
        <v/>
      </c>
      <c r="BR1810" t="str">
        <f>IF(CE1810&gt;LARGE(CF1810:$CK1810,1),4.2,"")</f>
        <v/>
      </c>
      <c r="BS1810" t="str">
        <f>IF(CF1810&gt;LARGE(CG1810:$CK1810,1),5,"")</f>
        <v/>
      </c>
      <c r="BT1810" t="str">
        <f>IF(CG1810&gt;LARGE(CH1810:$CK1810,1),5.2,"")</f>
        <v/>
      </c>
      <c r="BU1810" t="str">
        <f>IF(CH1810&gt;LARGE(CI1810:$CK1810,1),6,"")</f>
        <v/>
      </c>
      <c r="BV1810" t="str">
        <f>IF(CI1810&gt;LARGE(CJ1810:$CK1810,1),6.2,"")</f>
        <v/>
      </c>
      <c r="BW1810" t="str">
        <f>IF(CJ1810&gt;LARGE(CK1810:$CK1810,1),7,"")</f>
        <v/>
      </c>
      <c r="BX1810" t="str">
        <f t="shared" si="474"/>
        <v/>
      </c>
      <c r="BY1810" s="36">
        <f t="shared" si="475"/>
        <v>0</v>
      </c>
      <c r="BZ1810" s="36">
        <f t="shared" si="476"/>
        <v>0</v>
      </c>
      <c r="CA1810">
        <f t="shared" si="477"/>
        <v>0</v>
      </c>
      <c r="CB1810" s="36">
        <f t="shared" si="478"/>
        <v>0</v>
      </c>
      <c r="CC1810">
        <f t="shared" si="479"/>
        <v>0</v>
      </c>
      <c r="CD1810" s="36">
        <f t="shared" si="480"/>
        <v>0</v>
      </c>
      <c r="CE1810">
        <f t="shared" si="481"/>
        <v>0</v>
      </c>
      <c r="CF1810" s="36">
        <f t="shared" si="482"/>
        <v>0</v>
      </c>
      <c r="CG1810">
        <f t="shared" si="483"/>
        <v>0</v>
      </c>
      <c r="CH1810" s="36">
        <f t="shared" si="484"/>
        <v>0</v>
      </c>
      <c r="CI1810">
        <f t="shared" si="485"/>
        <v>0</v>
      </c>
      <c r="CJ1810" s="36">
        <f t="shared" si="486"/>
        <v>0</v>
      </c>
      <c r="CK1810">
        <f t="shared" si="487"/>
        <v>0</v>
      </c>
      <c r="DG1810" s="70">
        <f t="shared" si="488"/>
        <v>0</v>
      </c>
      <c r="DH1810" t="str">
        <f t="shared" si="489"/>
        <v/>
      </c>
    </row>
    <row r="1811" spans="1:112" x14ac:dyDescent="0.25">
      <c r="A1811" s="23">
        <v>22066</v>
      </c>
      <c r="B1811" s="24" t="s">
        <v>557</v>
      </c>
      <c r="C1811" s="24" t="s">
        <v>2294</v>
      </c>
      <c r="D1811" s="25" t="s">
        <v>2245</v>
      </c>
      <c r="E1811" s="26"/>
      <c r="F1811" s="27"/>
      <c r="G1811" s="27"/>
      <c r="H1811" s="27"/>
      <c r="I1811" s="27"/>
      <c r="J1811" s="27"/>
      <c r="K1811" s="27"/>
      <c r="L1811" s="27"/>
      <c r="M1811" s="27">
        <v>2</v>
      </c>
      <c r="N1811" s="26">
        <v>2</v>
      </c>
      <c r="O1811" s="27"/>
      <c r="P1811" s="27">
        <v>3</v>
      </c>
      <c r="Q1811" s="28"/>
      <c r="R1811" s="28"/>
      <c r="S1811" s="28"/>
      <c r="T1811" s="29"/>
      <c r="U1811" s="28"/>
      <c r="V1811" s="30">
        <v>1</v>
      </c>
      <c r="W1811" s="30" t="s">
        <v>113</v>
      </c>
      <c r="X1811" s="30">
        <v>3</v>
      </c>
      <c r="Y1811" s="30">
        <v>4</v>
      </c>
      <c r="Z1811" s="30" t="s">
        <v>113</v>
      </c>
      <c r="AA1811" s="30">
        <v>6</v>
      </c>
      <c r="AB1811" s="30">
        <v>7</v>
      </c>
      <c r="AC1811" s="30" t="s">
        <v>113</v>
      </c>
      <c r="AD1811" s="30" t="s">
        <v>113</v>
      </c>
      <c r="AE1811" s="30" t="s">
        <v>113</v>
      </c>
      <c r="AF1811" s="30" t="s">
        <v>113</v>
      </c>
      <c r="AG1811" s="30" t="s">
        <v>113</v>
      </c>
      <c r="AH1811" s="30" t="s">
        <v>113</v>
      </c>
      <c r="AI1811" s="30" t="s">
        <v>113</v>
      </c>
      <c r="AJ1811" s="30" t="s">
        <v>113</v>
      </c>
      <c r="AK1811" s="30" t="s">
        <v>113</v>
      </c>
      <c r="AL1811" s="30" t="s">
        <v>113</v>
      </c>
      <c r="AM1811" s="30">
        <v>0</v>
      </c>
      <c r="AN1811" s="30">
        <v>25</v>
      </c>
      <c r="AO1811" s="30">
        <v>3</v>
      </c>
      <c r="AP1811" s="30">
        <v>4</v>
      </c>
      <c r="AQ1811" s="31">
        <v>3</v>
      </c>
      <c r="AR1811" s="31">
        <v>3</v>
      </c>
      <c r="AS1811" s="31">
        <v>3</v>
      </c>
      <c r="AT1811" s="32">
        <v>0</v>
      </c>
      <c r="AU1811" s="32">
        <v>0</v>
      </c>
      <c r="AV1811" s="32">
        <v>0</v>
      </c>
      <c r="AW1811" s="32">
        <v>0</v>
      </c>
      <c r="AX1811" s="32">
        <v>0</v>
      </c>
      <c r="AY1811" s="32">
        <v>0</v>
      </c>
      <c r="AZ1811" s="32">
        <v>0</v>
      </c>
      <c r="BA1811" s="32">
        <v>0</v>
      </c>
      <c r="BB1811" s="32">
        <v>0</v>
      </c>
      <c r="BC1811" s="32">
        <v>0</v>
      </c>
      <c r="BD1811" s="33">
        <v>7.2</v>
      </c>
      <c r="BE1811" s="33">
        <v>7.2</v>
      </c>
      <c r="BF1811" s="33">
        <v>7.2</v>
      </c>
      <c r="BG1811" s="33">
        <v>7.2</v>
      </c>
      <c r="BH1811" s="33">
        <v>7.2</v>
      </c>
      <c r="BI1811" s="33">
        <v>7.2</v>
      </c>
      <c r="BJ1811" s="34" t="s">
        <v>113</v>
      </c>
      <c r="BK1811" s="35" t="s">
        <v>113</v>
      </c>
      <c r="BL1811" t="str">
        <f>IF(BY1811&gt;LARGE(BZ1811:$CK1811,1),1,"")</f>
        <v/>
      </c>
      <c r="BM1811" t="str">
        <f>IF(BZ1811&gt;LARGE(CA1811:$CK1811,1),2,"")</f>
        <v/>
      </c>
      <c r="BN1811" t="str">
        <f>IF(CA1811&gt;LARGE(CB1811:$CK1811,1),2.2,"")</f>
        <v/>
      </c>
      <c r="BO1811" t="str">
        <f>IF(CB1811&gt;LARGE(CC1811:$CK1811,1),3,"")</f>
        <v/>
      </c>
      <c r="BP1811" t="str">
        <f>IF(CC1811&gt;LARGE(CD1811:$CK1811,1),3.2,"")</f>
        <v/>
      </c>
      <c r="BQ1811" t="str">
        <f>IF(CD1811&gt;LARGE(CE1811:$CK1811,1),4,"")</f>
        <v/>
      </c>
      <c r="BR1811" t="str">
        <f>IF(CE1811&gt;LARGE(CF1811:$CK1811,1),4.2,"")</f>
        <v/>
      </c>
      <c r="BS1811" t="str">
        <f>IF(CF1811&gt;LARGE(CG1811:$CK1811,1),5,"")</f>
        <v/>
      </c>
      <c r="BT1811" t="str">
        <f>IF(CG1811&gt;LARGE(CH1811:$CK1811,1),5.2,"")</f>
        <v/>
      </c>
      <c r="BU1811" t="str">
        <f>IF(CH1811&gt;LARGE(CI1811:$CK1811,1),6,"")</f>
        <v/>
      </c>
      <c r="BV1811" t="str">
        <f>IF(CI1811&gt;LARGE(CJ1811:$CK1811,1),6.2,"")</f>
        <v/>
      </c>
      <c r="BW1811" t="str">
        <f>IF(CJ1811&gt;LARGE(CK1811:$CK1811,1),7,"")</f>
        <v/>
      </c>
      <c r="BX1811" t="str">
        <f t="shared" si="474"/>
        <v/>
      </c>
      <c r="BY1811" s="36">
        <f t="shared" si="475"/>
        <v>0</v>
      </c>
      <c r="BZ1811" s="36">
        <f t="shared" si="476"/>
        <v>0</v>
      </c>
      <c r="CA1811">
        <f t="shared" si="477"/>
        <v>0</v>
      </c>
      <c r="CB1811" s="36">
        <f t="shared" si="478"/>
        <v>0</v>
      </c>
      <c r="CC1811">
        <f t="shared" si="479"/>
        <v>0</v>
      </c>
      <c r="CD1811" s="36">
        <f t="shared" si="480"/>
        <v>0</v>
      </c>
      <c r="CE1811">
        <f t="shared" si="481"/>
        <v>0</v>
      </c>
      <c r="CF1811" s="36">
        <f t="shared" si="482"/>
        <v>0</v>
      </c>
      <c r="CG1811">
        <f t="shared" si="483"/>
        <v>0</v>
      </c>
      <c r="CH1811" s="36">
        <f t="shared" si="484"/>
        <v>0</v>
      </c>
      <c r="CI1811">
        <f t="shared" si="485"/>
        <v>0</v>
      </c>
      <c r="CJ1811" s="36">
        <f t="shared" si="486"/>
        <v>0</v>
      </c>
      <c r="CK1811">
        <f t="shared" si="487"/>
        <v>0</v>
      </c>
      <c r="DG1811" s="70">
        <f t="shared" si="488"/>
        <v>0</v>
      </c>
      <c r="DH1811" t="str">
        <f t="shared" si="489"/>
        <v/>
      </c>
    </row>
    <row r="1812" spans="1:112" x14ac:dyDescent="0.25">
      <c r="A1812" s="40">
        <v>60817</v>
      </c>
      <c r="B1812" s="24" t="s">
        <v>2295</v>
      </c>
      <c r="C1812" s="24" t="s">
        <v>704</v>
      </c>
      <c r="D1812" s="25" t="s">
        <v>2245</v>
      </c>
      <c r="E1812" s="26"/>
      <c r="F1812" s="27"/>
      <c r="G1812" s="27"/>
      <c r="H1812" s="27"/>
      <c r="I1812" s="27"/>
      <c r="J1812" s="27"/>
      <c r="K1812" s="27"/>
      <c r="L1812" s="27"/>
      <c r="M1812" s="27"/>
      <c r="N1812" s="26">
        <v>3</v>
      </c>
      <c r="O1812" s="27"/>
      <c r="P1812" s="27">
        <v>3</v>
      </c>
      <c r="Q1812" s="28"/>
      <c r="R1812" s="28"/>
      <c r="S1812" s="28"/>
      <c r="T1812" s="29"/>
      <c r="U1812" s="28"/>
      <c r="V1812" s="30">
        <v>1</v>
      </c>
      <c r="W1812" s="30" t="s">
        <v>113</v>
      </c>
      <c r="X1812" s="30">
        <v>3</v>
      </c>
      <c r="Y1812" s="30">
        <v>4</v>
      </c>
      <c r="Z1812" s="30" t="s">
        <v>113</v>
      </c>
      <c r="AA1812" s="30">
        <v>6</v>
      </c>
      <c r="AB1812" s="30">
        <v>7</v>
      </c>
      <c r="AC1812" s="30" t="s">
        <v>113</v>
      </c>
      <c r="AD1812" s="30" t="s">
        <v>113</v>
      </c>
      <c r="AE1812" s="30" t="s">
        <v>113</v>
      </c>
      <c r="AF1812" s="30" t="s">
        <v>113</v>
      </c>
      <c r="AG1812" s="30" t="s">
        <v>113</v>
      </c>
      <c r="AH1812" s="30" t="s">
        <v>113</v>
      </c>
      <c r="AI1812" s="30" t="s">
        <v>113</v>
      </c>
      <c r="AJ1812" s="30" t="s">
        <v>113</v>
      </c>
      <c r="AK1812" s="30" t="s">
        <v>113</v>
      </c>
      <c r="AL1812" s="30" t="s">
        <v>113</v>
      </c>
      <c r="AM1812" s="30">
        <v>0</v>
      </c>
      <c r="AN1812" s="30">
        <v>25</v>
      </c>
      <c r="AO1812" s="30">
        <v>3</v>
      </c>
      <c r="AP1812" s="30">
        <v>4</v>
      </c>
      <c r="AQ1812" s="31">
        <v>3</v>
      </c>
      <c r="AR1812" s="31">
        <v>3</v>
      </c>
      <c r="AS1812" s="31">
        <v>3</v>
      </c>
      <c r="AT1812" s="32">
        <v>0</v>
      </c>
      <c r="AU1812" s="32">
        <v>0</v>
      </c>
      <c r="AV1812" s="32">
        <v>0</v>
      </c>
      <c r="AW1812" s="32">
        <v>0</v>
      </c>
      <c r="AX1812" s="32">
        <v>0</v>
      </c>
      <c r="AY1812" s="32">
        <v>0</v>
      </c>
      <c r="AZ1812" s="32">
        <v>0</v>
      </c>
      <c r="BA1812" s="32">
        <v>0</v>
      </c>
      <c r="BB1812" s="32">
        <v>0</v>
      </c>
      <c r="BC1812" s="32">
        <v>0</v>
      </c>
      <c r="BD1812" s="33">
        <v>7.2</v>
      </c>
      <c r="BE1812" s="33">
        <v>7.2</v>
      </c>
      <c r="BF1812" s="33">
        <v>7.2</v>
      </c>
      <c r="BG1812" s="33">
        <v>7.2</v>
      </c>
      <c r="BH1812" s="33">
        <v>7.2</v>
      </c>
      <c r="BI1812" s="33">
        <v>7.2</v>
      </c>
      <c r="BJ1812" s="34" t="s">
        <v>113</v>
      </c>
      <c r="BK1812" s="35" t="s">
        <v>113</v>
      </c>
      <c r="BL1812" t="str">
        <f>IF(BY1812&gt;LARGE(BZ1812:$CK1812,1),1,"")</f>
        <v/>
      </c>
      <c r="BM1812" t="str">
        <f>IF(BZ1812&gt;LARGE(CA1812:$CK1812,1),2,"")</f>
        <v/>
      </c>
      <c r="BN1812" t="str">
        <f>IF(CA1812&gt;LARGE(CB1812:$CK1812,1),2.2,"")</f>
        <v/>
      </c>
      <c r="BO1812" t="str">
        <f>IF(CB1812&gt;LARGE(CC1812:$CK1812,1),3,"")</f>
        <v/>
      </c>
      <c r="BP1812" t="str">
        <f>IF(CC1812&gt;LARGE(CD1812:$CK1812,1),3.2,"")</f>
        <v/>
      </c>
      <c r="BQ1812" t="str">
        <f>IF(CD1812&gt;LARGE(CE1812:$CK1812,1),4,"")</f>
        <v/>
      </c>
      <c r="BR1812" t="str">
        <f>IF(CE1812&gt;LARGE(CF1812:$CK1812,1),4.2,"")</f>
        <v/>
      </c>
      <c r="BS1812" t="str">
        <f>IF(CF1812&gt;LARGE(CG1812:$CK1812,1),5,"")</f>
        <v/>
      </c>
      <c r="BT1812" t="str">
        <f>IF(CG1812&gt;LARGE(CH1812:$CK1812,1),5.2,"")</f>
        <v/>
      </c>
      <c r="BU1812" t="str">
        <f>IF(CH1812&gt;LARGE(CI1812:$CK1812,1),6,"")</f>
        <v/>
      </c>
      <c r="BV1812" t="str">
        <f>IF(CI1812&gt;LARGE(CJ1812:$CK1812,1),6.2,"")</f>
        <v/>
      </c>
      <c r="BW1812" t="str">
        <f>IF(CJ1812&gt;LARGE(CK1812:$CK1812,1),7,"")</f>
        <v/>
      </c>
      <c r="BX1812" t="str">
        <f t="shared" si="474"/>
        <v/>
      </c>
      <c r="BY1812" s="36">
        <f t="shared" si="475"/>
        <v>0</v>
      </c>
      <c r="BZ1812" s="36">
        <f t="shared" si="476"/>
        <v>0</v>
      </c>
      <c r="CA1812">
        <f t="shared" si="477"/>
        <v>0</v>
      </c>
      <c r="CB1812" s="36">
        <f t="shared" si="478"/>
        <v>0</v>
      </c>
      <c r="CC1812">
        <f t="shared" si="479"/>
        <v>0</v>
      </c>
      <c r="CD1812" s="36">
        <f t="shared" si="480"/>
        <v>0</v>
      </c>
      <c r="CE1812">
        <f t="shared" si="481"/>
        <v>0</v>
      </c>
      <c r="CF1812" s="36">
        <f t="shared" si="482"/>
        <v>0</v>
      </c>
      <c r="CG1812">
        <f t="shared" si="483"/>
        <v>0</v>
      </c>
      <c r="CH1812" s="36">
        <f t="shared" si="484"/>
        <v>0</v>
      </c>
      <c r="CI1812">
        <f t="shared" si="485"/>
        <v>0</v>
      </c>
      <c r="CJ1812" s="36">
        <f t="shared" si="486"/>
        <v>0</v>
      </c>
      <c r="CK1812">
        <f t="shared" si="487"/>
        <v>0</v>
      </c>
      <c r="DG1812" s="70">
        <f t="shared" si="488"/>
        <v>0</v>
      </c>
      <c r="DH1812" t="str">
        <f t="shared" si="489"/>
        <v/>
      </c>
    </row>
    <row r="1813" spans="1:112" x14ac:dyDescent="0.25">
      <c r="A1813" s="23">
        <v>95651</v>
      </c>
      <c r="B1813" s="24" t="s">
        <v>2296</v>
      </c>
      <c r="C1813" s="24" t="s">
        <v>525</v>
      </c>
      <c r="D1813" s="25" t="s">
        <v>2245</v>
      </c>
      <c r="E1813" s="26">
        <v>7</v>
      </c>
      <c r="F1813" s="27">
        <v>7</v>
      </c>
      <c r="G1813" s="27">
        <v>7</v>
      </c>
      <c r="H1813" s="27">
        <v>5</v>
      </c>
      <c r="I1813" s="27">
        <v>6</v>
      </c>
      <c r="J1813" s="27">
        <v>6</v>
      </c>
      <c r="K1813" s="27">
        <v>6</v>
      </c>
      <c r="L1813" s="27">
        <v>5</v>
      </c>
      <c r="M1813" s="27">
        <v>5</v>
      </c>
      <c r="N1813" s="26">
        <v>6</v>
      </c>
      <c r="O1813" s="27">
        <v>7</v>
      </c>
      <c r="P1813" s="27">
        <v>7</v>
      </c>
      <c r="Q1813" s="28"/>
      <c r="R1813" s="28"/>
      <c r="S1813" s="28"/>
      <c r="T1813" s="29">
        <v>7</v>
      </c>
      <c r="U1813" s="28"/>
      <c r="V1813" s="30">
        <v>1</v>
      </c>
      <c r="W1813" s="30" t="s">
        <v>113</v>
      </c>
      <c r="X1813" s="30">
        <v>3</v>
      </c>
      <c r="Y1813" s="30">
        <v>4</v>
      </c>
      <c r="Z1813" s="30" t="s">
        <v>113</v>
      </c>
      <c r="AA1813" s="30">
        <v>6</v>
      </c>
      <c r="AB1813" s="30">
        <v>7</v>
      </c>
      <c r="AC1813" s="30" t="s">
        <v>113</v>
      </c>
      <c r="AD1813" s="30" t="s">
        <v>113</v>
      </c>
      <c r="AE1813" s="30" t="s">
        <v>113</v>
      </c>
      <c r="AF1813" s="30" t="s">
        <v>113</v>
      </c>
      <c r="AG1813" s="30" t="s">
        <v>113</v>
      </c>
      <c r="AH1813" s="30" t="s">
        <v>113</v>
      </c>
      <c r="AI1813" s="30" t="s">
        <v>113</v>
      </c>
      <c r="AJ1813" s="30" t="s">
        <v>113</v>
      </c>
      <c r="AK1813" s="30" t="s">
        <v>113</v>
      </c>
      <c r="AL1813" s="30" t="s">
        <v>113</v>
      </c>
      <c r="AM1813" s="30">
        <v>0</v>
      </c>
      <c r="AN1813" s="30">
        <v>25</v>
      </c>
      <c r="AO1813" s="30">
        <v>0</v>
      </c>
      <c r="AP1813" s="30">
        <v>7</v>
      </c>
      <c r="AQ1813" s="31">
        <v>6</v>
      </c>
      <c r="AR1813" s="31">
        <v>6</v>
      </c>
      <c r="AS1813" s="31">
        <v>7</v>
      </c>
      <c r="AT1813" s="32">
        <v>0</v>
      </c>
      <c r="AU1813" s="32">
        <v>0</v>
      </c>
      <c r="AV1813" s="32">
        <v>0</v>
      </c>
      <c r="AW1813" s="32">
        <v>0</v>
      </c>
      <c r="AX1813" s="32">
        <v>0</v>
      </c>
      <c r="AY1813" s="32">
        <v>0</v>
      </c>
      <c r="AZ1813" s="32">
        <v>0</v>
      </c>
      <c r="BA1813" s="32">
        <v>0</v>
      </c>
      <c r="BB1813" s="32">
        <v>0</v>
      </c>
      <c r="BC1813" s="32">
        <v>0</v>
      </c>
      <c r="BD1813" s="33">
        <v>7.2</v>
      </c>
      <c r="BE1813" s="33">
        <v>7.2</v>
      </c>
      <c r="BF1813" s="33">
        <v>7.2</v>
      </c>
      <c r="BG1813" s="33">
        <v>7.2</v>
      </c>
      <c r="BH1813" s="33">
        <v>7.2</v>
      </c>
      <c r="BI1813" s="33">
        <v>7.2</v>
      </c>
      <c r="BJ1813" s="34" t="s">
        <v>113</v>
      </c>
      <c r="BK1813" s="35" t="s">
        <v>113</v>
      </c>
      <c r="BL1813" t="str">
        <f>IF(BY1813&gt;LARGE(BZ1813:$CK1813,1),1,"")</f>
        <v/>
      </c>
      <c r="BM1813" t="str">
        <f>IF(BZ1813&gt;LARGE(CA1813:$CK1813,1),2,"")</f>
        <v/>
      </c>
      <c r="BN1813" t="str">
        <f>IF(CA1813&gt;LARGE(CB1813:$CK1813,1),2.2,"")</f>
        <v/>
      </c>
      <c r="BO1813" t="str">
        <f>IF(CB1813&gt;LARGE(CC1813:$CK1813,1),3,"")</f>
        <v/>
      </c>
      <c r="BP1813" t="str">
        <f>IF(CC1813&gt;LARGE(CD1813:$CK1813,1),3.2,"")</f>
        <v/>
      </c>
      <c r="BQ1813" t="str">
        <f>IF(CD1813&gt;LARGE(CE1813:$CK1813,1),4,"")</f>
        <v/>
      </c>
      <c r="BR1813" t="str">
        <f>IF(CE1813&gt;LARGE(CF1813:$CK1813,1),4.2,"")</f>
        <v/>
      </c>
      <c r="BS1813" t="str">
        <f>IF(CF1813&gt;LARGE(CG1813:$CK1813,1),5,"")</f>
        <v/>
      </c>
      <c r="BT1813" t="str">
        <f>IF(CG1813&gt;LARGE(CH1813:$CK1813,1),5.2,"")</f>
        <v/>
      </c>
      <c r="BU1813" t="str">
        <f>IF(CH1813&gt;LARGE(CI1813:$CK1813,1),6,"")</f>
        <v/>
      </c>
      <c r="BV1813" t="str">
        <f>IF(CI1813&gt;LARGE(CJ1813:$CK1813,1),6.2,"")</f>
        <v/>
      </c>
      <c r="BW1813" t="str">
        <f>IF(CJ1813&gt;LARGE(CK1813:$CK1813,1),7,"")</f>
        <v/>
      </c>
      <c r="BX1813" t="str">
        <f t="shared" si="474"/>
        <v/>
      </c>
      <c r="BY1813" s="36">
        <f t="shared" si="475"/>
        <v>0</v>
      </c>
      <c r="BZ1813" s="36">
        <f t="shared" si="476"/>
        <v>0</v>
      </c>
      <c r="CA1813">
        <f t="shared" si="477"/>
        <v>0</v>
      </c>
      <c r="CB1813" s="36">
        <f t="shared" si="478"/>
        <v>0</v>
      </c>
      <c r="CC1813">
        <f t="shared" si="479"/>
        <v>0</v>
      </c>
      <c r="CD1813" s="36">
        <f t="shared" si="480"/>
        <v>0</v>
      </c>
      <c r="CE1813">
        <f t="shared" si="481"/>
        <v>0</v>
      </c>
      <c r="CF1813" s="36">
        <f t="shared" si="482"/>
        <v>0</v>
      </c>
      <c r="CG1813">
        <f t="shared" si="483"/>
        <v>0</v>
      </c>
      <c r="CH1813" s="36">
        <f t="shared" si="484"/>
        <v>0</v>
      </c>
      <c r="CI1813">
        <f t="shared" si="485"/>
        <v>0</v>
      </c>
      <c r="CJ1813" s="36">
        <f t="shared" si="486"/>
        <v>0</v>
      </c>
      <c r="CK1813">
        <f t="shared" si="487"/>
        <v>0</v>
      </c>
      <c r="DG1813" s="70">
        <f t="shared" si="488"/>
        <v>0</v>
      </c>
      <c r="DH1813" t="str">
        <f t="shared" si="489"/>
        <v/>
      </c>
    </row>
    <row r="1814" spans="1:112" x14ac:dyDescent="0.25">
      <c r="A1814" s="23">
        <v>151790</v>
      </c>
      <c r="B1814" s="24" t="s">
        <v>429</v>
      </c>
      <c r="C1814" s="24" t="s">
        <v>2297</v>
      </c>
      <c r="D1814" s="25" t="s">
        <v>2245</v>
      </c>
      <c r="E1814" s="26"/>
      <c r="F1814" s="27"/>
      <c r="G1814" s="27"/>
      <c r="H1814" s="27"/>
      <c r="I1814" s="27"/>
      <c r="J1814" s="27"/>
      <c r="K1814" s="27"/>
      <c r="L1814" s="27"/>
      <c r="M1814" s="27"/>
      <c r="N1814" s="26"/>
      <c r="O1814" s="27"/>
      <c r="P1814" s="27"/>
      <c r="Q1814" s="28"/>
      <c r="R1814" s="28"/>
      <c r="S1814" s="28"/>
      <c r="T1814" s="29"/>
      <c r="U1814" s="28"/>
      <c r="V1814" s="30">
        <v>1</v>
      </c>
      <c r="W1814" s="30" t="s">
        <v>113</v>
      </c>
      <c r="X1814" s="30">
        <v>3</v>
      </c>
      <c r="Y1814" s="30">
        <v>4</v>
      </c>
      <c r="Z1814" s="30" t="s">
        <v>113</v>
      </c>
      <c r="AA1814" s="30">
        <v>6</v>
      </c>
      <c r="AB1814" s="30">
        <v>7</v>
      </c>
      <c r="AC1814" s="30" t="s">
        <v>113</v>
      </c>
      <c r="AD1814" s="30" t="s">
        <v>113</v>
      </c>
      <c r="AE1814" s="30" t="s">
        <v>113</v>
      </c>
      <c r="AF1814" s="30" t="s">
        <v>113</v>
      </c>
      <c r="AG1814" s="30" t="s">
        <v>113</v>
      </c>
      <c r="AH1814" s="30" t="s">
        <v>113</v>
      </c>
      <c r="AI1814" s="30" t="s">
        <v>113</v>
      </c>
      <c r="AJ1814" s="30" t="s">
        <v>113</v>
      </c>
      <c r="AK1814" s="30" t="s">
        <v>113</v>
      </c>
      <c r="AL1814" s="30" t="s">
        <v>113</v>
      </c>
      <c r="AM1814" s="30">
        <v>0</v>
      </c>
      <c r="AN1814" s="30">
        <v>25</v>
      </c>
      <c r="AO1814" s="30">
        <v>0</v>
      </c>
      <c r="AP1814" s="30">
        <v>7</v>
      </c>
      <c r="AQ1814" s="31" t="s">
        <v>113</v>
      </c>
      <c r="AR1814" s="31">
        <v>7</v>
      </c>
      <c r="AS1814" s="31">
        <v>7</v>
      </c>
      <c r="AT1814" s="32">
        <v>7</v>
      </c>
      <c r="AU1814" s="32">
        <v>7</v>
      </c>
      <c r="AV1814" s="32">
        <v>0</v>
      </c>
      <c r="AW1814" s="32">
        <v>7</v>
      </c>
      <c r="AX1814" s="32">
        <v>7</v>
      </c>
      <c r="AY1814" s="32">
        <v>7</v>
      </c>
      <c r="AZ1814" s="32">
        <v>0</v>
      </c>
      <c r="BA1814" s="32">
        <v>0</v>
      </c>
      <c r="BB1814" s="32">
        <v>7</v>
      </c>
      <c r="BC1814" s="32">
        <v>7</v>
      </c>
      <c r="BD1814" s="33">
        <v>7.2</v>
      </c>
      <c r="BE1814" s="33">
        <v>7</v>
      </c>
      <c r="BF1814" s="33">
        <v>7</v>
      </c>
      <c r="BG1814" s="33">
        <v>7</v>
      </c>
      <c r="BH1814" s="33">
        <v>7</v>
      </c>
      <c r="BI1814" s="33">
        <v>7</v>
      </c>
      <c r="BJ1814" s="34">
        <v>7</v>
      </c>
      <c r="BK1814" s="35">
        <v>7</v>
      </c>
      <c r="BL1814" t="str">
        <f>IF(BY1814&gt;LARGE(BZ1814:$CK1814,1),1,"")</f>
        <v/>
      </c>
      <c r="BM1814" t="str">
        <f>IF(BZ1814&gt;LARGE(CA1814:$CK1814,1),2,"")</f>
        <v/>
      </c>
      <c r="BN1814" t="str">
        <f>IF(CA1814&gt;LARGE(CB1814:$CK1814,1),2.2,"")</f>
        <v/>
      </c>
      <c r="BO1814" t="str">
        <f>IF(CB1814&gt;LARGE(CC1814:$CK1814,1),3,"")</f>
        <v/>
      </c>
      <c r="BP1814" t="str">
        <f>IF(CC1814&gt;LARGE(CD1814:$CK1814,1),3.2,"")</f>
        <v/>
      </c>
      <c r="BQ1814" t="str">
        <f>IF(CD1814&gt;LARGE(CE1814:$CK1814,1),4,"")</f>
        <v/>
      </c>
      <c r="BR1814" t="str">
        <f>IF(CE1814&gt;LARGE(CF1814:$CK1814,1),4.2,"")</f>
        <v/>
      </c>
      <c r="BS1814" t="str">
        <f>IF(CF1814&gt;LARGE(CG1814:$CK1814,1),5,"")</f>
        <v/>
      </c>
      <c r="BT1814" t="str">
        <f>IF(CG1814&gt;LARGE(CH1814:$CK1814,1),5.2,"")</f>
        <v/>
      </c>
      <c r="BU1814" t="str">
        <f>IF(CH1814&gt;LARGE(CI1814:$CK1814,1),6,"")</f>
        <v/>
      </c>
      <c r="BV1814" t="str">
        <f>IF(CI1814&gt;LARGE(CJ1814:$CK1814,1),6.2,"")</f>
        <v/>
      </c>
      <c r="BW1814">
        <f>IF(CJ1814&gt;LARGE(CK1814:$CK1814,1),7,"")</f>
        <v>7</v>
      </c>
      <c r="BX1814" t="str">
        <f t="shared" si="474"/>
        <v/>
      </c>
      <c r="BY1814" s="36">
        <f t="shared" si="475"/>
        <v>0</v>
      </c>
      <c r="BZ1814" s="36">
        <f t="shared" si="476"/>
        <v>0</v>
      </c>
      <c r="CA1814">
        <f t="shared" si="477"/>
        <v>0</v>
      </c>
      <c r="CB1814" s="36">
        <f t="shared" si="478"/>
        <v>0</v>
      </c>
      <c r="CC1814">
        <f t="shared" si="479"/>
        <v>0</v>
      </c>
      <c r="CD1814" s="36">
        <f t="shared" si="480"/>
        <v>0</v>
      </c>
      <c r="CE1814">
        <f t="shared" si="481"/>
        <v>0</v>
      </c>
      <c r="CF1814" s="36">
        <f t="shared" si="482"/>
        <v>0</v>
      </c>
      <c r="CG1814">
        <f t="shared" si="483"/>
        <v>0</v>
      </c>
      <c r="CH1814" s="36">
        <f t="shared" si="484"/>
        <v>0</v>
      </c>
      <c r="CI1814">
        <f t="shared" si="485"/>
        <v>0</v>
      </c>
      <c r="CJ1814" s="36">
        <f t="shared" si="486"/>
        <v>7</v>
      </c>
      <c r="CK1814">
        <f t="shared" si="487"/>
        <v>0</v>
      </c>
      <c r="DG1814" s="70">
        <f t="shared" si="488"/>
        <v>7</v>
      </c>
      <c r="DH1814" t="str">
        <f t="shared" si="489"/>
        <v/>
      </c>
    </row>
    <row r="1815" spans="1:112" x14ac:dyDescent="0.25">
      <c r="A1815" s="23">
        <v>125136</v>
      </c>
      <c r="B1815" s="24" t="s">
        <v>2296</v>
      </c>
      <c r="C1815" s="24" t="s">
        <v>249</v>
      </c>
      <c r="D1815" s="25" t="s">
        <v>2245</v>
      </c>
      <c r="E1815" s="26"/>
      <c r="F1815" s="27"/>
      <c r="G1815" s="27"/>
      <c r="H1815" s="27"/>
      <c r="I1815" s="27"/>
      <c r="J1815" s="27">
        <v>3</v>
      </c>
      <c r="K1815" s="27">
        <v>2</v>
      </c>
      <c r="L1815" s="27">
        <v>2</v>
      </c>
      <c r="M1815" s="27">
        <v>4</v>
      </c>
      <c r="N1815" s="26">
        <v>4</v>
      </c>
      <c r="O1815" s="27"/>
      <c r="P1815" s="27">
        <v>6</v>
      </c>
      <c r="Q1815" s="28"/>
      <c r="R1815" s="28"/>
      <c r="S1815" s="28"/>
      <c r="T1815" s="29">
        <v>6</v>
      </c>
      <c r="U1815" s="28"/>
      <c r="V1815" s="30">
        <v>1</v>
      </c>
      <c r="W1815" s="30" t="s">
        <v>113</v>
      </c>
      <c r="X1815" s="30">
        <v>3</v>
      </c>
      <c r="Y1815" s="30">
        <v>4</v>
      </c>
      <c r="Z1815" s="30" t="s">
        <v>113</v>
      </c>
      <c r="AA1815" s="30">
        <v>6</v>
      </c>
      <c r="AB1815" s="30">
        <v>7</v>
      </c>
      <c r="AC1815" s="30" t="s">
        <v>113</v>
      </c>
      <c r="AD1815" s="30" t="s">
        <v>113</v>
      </c>
      <c r="AE1815" s="30" t="s">
        <v>113</v>
      </c>
      <c r="AF1815" s="30" t="s">
        <v>113</v>
      </c>
      <c r="AG1815" s="30" t="s">
        <v>113</v>
      </c>
      <c r="AH1815" s="30" t="s">
        <v>113</v>
      </c>
      <c r="AI1815" s="30" t="s">
        <v>113</v>
      </c>
      <c r="AJ1815" s="30" t="s">
        <v>113</v>
      </c>
      <c r="AK1815" s="30" t="s">
        <v>113</v>
      </c>
      <c r="AL1815" s="30" t="s">
        <v>113</v>
      </c>
      <c r="AM1815" s="30">
        <v>0</v>
      </c>
      <c r="AN1815" s="30">
        <v>25</v>
      </c>
      <c r="AO1815" s="30">
        <v>1</v>
      </c>
      <c r="AP1815" s="30">
        <v>6</v>
      </c>
      <c r="AQ1815" s="31">
        <v>5</v>
      </c>
      <c r="AR1815" s="31">
        <v>4</v>
      </c>
      <c r="AS1815" s="31">
        <v>4</v>
      </c>
      <c r="AT1815" s="32">
        <v>4</v>
      </c>
      <c r="AU1815" s="32">
        <v>4</v>
      </c>
      <c r="AV1815" s="32">
        <v>4</v>
      </c>
      <c r="AW1815" s="32">
        <v>4</v>
      </c>
      <c r="AX1815" s="32">
        <v>4</v>
      </c>
      <c r="AY1815" s="32">
        <v>4</v>
      </c>
      <c r="AZ1815" s="32">
        <v>4</v>
      </c>
      <c r="BA1815" s="32">
        <v>4</v>
      </c>
      <c r="BB1815" s="32">
        <v>4</v>
      </c>
      <c r="BC1815" s="32">
        <v>4</v>
      </c>
      <c r="BD1815" s="33">
        <v>7.2</v>
      </c>
      <c r="BE1815" s="33">
        <v>4</v>
      </c>
      <c r="BF1815" s="33">
        <v>4</v>
      </c>
      <c r="BG1815" s="33">
        <v>4</v>
      </c>
      <c r="BH1815" s="33">
        <v>4</v>
      </c>
      <c r="BI1815" s="33">
        <v>4</v>
      </c>
      <c r="BJ1815" s="34">
        <v>4</v>
      </c>
      <c r="BK1815" s="35">
        <v>4</v>
      </c>
      <c r="BL1815" t="str">
        <f>IF(BY1815&gt;LARGE(BZ1815:$CK1815,1),1,"")</f>
        <v/>
      </c>
      <c r="BM1815" t="str">
        <f>IF(BZ1815&gt;LARGE(CA1815:$CK1815,1),2,"")</f>
        <v/>
      </c>
      <c r="BN1815" t="str">
        <f>IF(CA1815&gt;LARGE(CB1815:$CK1815,1),2.2,"")</f>
        <v/>
      </c>
      <c r="BO1815" t="str">
        <f>IF(CB1815&gt;LARGE(CC1815:$CK1815,1),3,"")</f>
        <v/>
      </c>
      <c r="BP1815" t="str">
        <f>IF(CC1815&gt;LARGE(CD1815:$CK1815,1),3.2,"")</f>
        <v/>
      </c>
      <c r="BQ1815">
        <f>IF(CD1815&gt;LARGE(CE1815:$CK1815,1),4,"")</f>
        <v>4</v>
      </c>
      <c r="BR1815" t="str">
        <f>IF(CE1815&gt;LARGE(CF1815:$CK1815,1),4.2,"")</f>
        <v/>
      </c>
      <c r="BS1815" t="str">
        <f>IF(CF1815&gt;LARGE(CG1815:$CK1815,1),5,"")</f>
        <v/>
      </c>
      <c r="BT1815" t="str">
        <f>IF(CG1815&gt;LARGE(CH1815:$CK1815,1),5.2,"")</f>
        <v/>
      </c>
      <c r="BU1815" t="str">
        <f>IF(CH1815&gt;LARGE(CI1815:$CK1815,1),6,"")</f>
        <v/>
      </c>
      <c r="BV1815" t="str">
        <f>IF(CI1815&gt;LARGE(CJ1815:$CK1815,1),6.2,"")</f>
        <v/>
      </c>
      <c r="BW1815" t="str">
        <f>IF(CJ1815&gt;LARGE(CK1815:$CK1815,1),7,"")</f>
        <v/>
      </c>
      <c r="BX1815" t="str">
        <f t="shared" si="474"/>
        <v/>
      </c>
      <c r="BY1815" s="36">
        <f t="shared" si="475"/>
        <v>0</v>
      </c>
      <c r="BZ1815" s="36">
        <f t="shared" si="476"/>
        <v>0</v>
      </c>
      <c r="CA1815">
        <f t="shared" si="477"/>
        <v>0</v>
      </c>
      <c r="CB1815" s="36">
        <f t="shared" si="478"/>
        <v>0</v>
      </c>
      <c r="CC1815">
        <f t="shared" si="479"/>
        <v>0</v>
      </c>
      <c r="CD1815" s="36">
        <f t="shared" si="480"/>
        <v>10</v>
      </c>
      <c r="CE1815">
        <f t="shared" si="481"/>
        <v>0</v>
      </c>
      <c r="CF1815" s="36">
        <f t="shared" si="482"/>
        <v>0</v>
      </c>
      <c r="CG1815">
        <f t="shared" si="483"/>
        <v>0</v>
      </c>
      <c r="CH1815" s="36">
        <f t="shared" si="484"/>
        <v>0</v>
      </c>
      <c r="CI1815">
        <f t="shared" si="485"/>
        <v>0</v>
      </c>
      <c r="CJ1815" s="36">
        <f t="shared" si="486"/>
        <v>0</v>
      </c>
      <c r="CK1815">
        <f t="shared" si="487"/>
        <v>0</v>
      </c>
      <c r="DG1815" s="70">
        <f t="shared" si="488"/>
        <v>10</v>
      </c>
      <c r="DH1815" t="str">
        <f t="shared" si="489"/>
        <v/>
      </c>
    </row>
    <row r="1816" spans="1:112" x14ac:dyDescent="0.25">
      <c r="A1816" s="23">
        <v>111843</v>
      </c>
      <c r="B1816" s="24" t="s">
        <v>868</v>
      </c>
      <c r="C1816" s="24" t="s">
        <v>2298</v>
      </c>
      <c r="D1816" s="25" t="s">
        <v>2245</v>
      </c>
      <c r="E1816" s="26"/>
      <c r="F1816" s="27"/>
      <c r="G1816" s="27"/>
      <c r="H1816" s="27"/>
      <c r="I1816" s="27"/>
      <c r="J1816" s="27"/>
      <c r="K1816" s="27"/>
      <c r="L1816" s="27"/>
      <c r="M1816" s="27"/>
      <c r="N1816" s="26">
        <v>7</v>
      </c>
      <c r="O1816" s="27"/>
      <c r="P1816" s="27">
        <v>7</v>
      </c>
      <c r="Q1816" s="28"/>
      <c r="R1816" s="28"/>
      <c r="S1816" s="28"/>
      <c r="T1816" s="29"/>
      <c r="U1816" s="28"/>
      <c r="V1816" s="30">
        <v>1</v>
      </c>
      <c r="W1816" s="30" t="s">
        <v>113</v>
      </c>
      <c r="X1816" s="30">
        <v>3</v>
      </c>
      <c r="Y1816" s="30">
        <v>4</v>
      </c>
      <c r="Z1816" s="30" t="s">
        <v>113</v>
      </c>
      <c r="AA1816" s="30">
        <v>6</v>
      </c>
      <c r="AB1816" s="30">
        <v>7</v>
      </c>
      <c r="AC1816" s="30" t="s">
        <v>113</v>
      </c>
      <c r="AD1816" s="30" t="s">
        <v>113</v>
      </c>
      <c r="AE1816" s="30" t="s">
        <v>113</v>
      </c>
      <c r="AF1816" s="30" t="s">
        <v>113</v>
      </c>
      <c r="AG1816" s="30" t="s">
        <v>113</v>
      </c>
      <c r="AH1816" s="30" t="s">
        <v>113</v>
      </c>
      <c r="AI1816" s="30" t="s">
        <v>113</v>
      </c>
      <c r="AJ1816" s="30" t="s">
        <v>113</v>
      </c>
      <c r="AK1816" s="30" t="s">
        <v>113</v>
      </c>
      <c r="AL1816" s="30" t="s">
        <v>113</v>
      </c>
      <c r="AM1816" s="30">
        <v>0</v>
      </c>
      <c r="AN1816" s="30">
        <v>25</v>
      </c>
      <c r="AO1816" s="30">
        <v>0</v>
      </c>
      <c r="AP1816" s="30">
        <v>7</v>
      </c>
      <c r="AQ1816" s="31">
        <v>7</v>
      </c>
      <c r="AR1816" s="31">
        <v>7</v>
      </c>
      <c r="AS1816" s="31">
        <v>7</v>
      </c>
      <c r="AT1816" s="32">
        <v>0</v>
      </c>
      <c r="AU1816" s="32">
        <v>0</v>
      </c>
      <c r="AV1816" s="32">
        <v>0</v>
      </c>
      <c r="AW1816" s="32">
        <v>0</v>
      </c>
      <c r="AX1816" s="32">
        <v>0</v>
      </c>
      <c r="AY1816" s="32">
        <v>0</v>
      </c>
      <c r="AZ1816" s="32">
        <v>0</v>
      </c>
      <c r="BA1816" s="32">
        <v>0</v>
      </c>
      <c r="BB1816" s="32">
        <v>0</v>
      </c>
      <c r="BC1816" s="32">
        <v>0</v>
      </c>
      <c r="BD1816" s="33">
        <v>7.2</v>
      </c>
      <c r="BE1816" s="33">
        <v>7.2</v>
      </c>
      <c r="BF1816" s="33">
        <v>7.2</v>
      </c>
      <c r="BG1816" s="33">
        <v>7.2</v>
      </c>
      <c r="BH1816" s="33">
        <v>7.2</v>
      </c>
      <c r="BI1816" s="33">
        <v>7.2</v>
      </c>
      <c r="BJ1816" s="34" t="s">
        <v>113</v>
      </c>
      <c r="BK1816" s="35" t="s">
        <v>113</v>
      </c>
      <c r="BL1816" t="str">
        <f>IF(BY1816&gt;LARGE(BZ1816:$CK1816,1),1,"")</f>
        <v/>
      </c>
      <c r="BM1816" t="str">
        <f>IF(BZ1816&gt;LARGE(CA1816:$CK1816,1),2,"")</f>
        <v/>
      </c>
      <c r="BN1816" t="str">
        <f>IF(CA1816&gt;LARGE(CB1816:$CK1816,1),2.2,"")</f>
        <v/>
      </c>
      <c r="BO1816" t="str">
        <f>IF(CB1816&gt;LARGE(CC1816:$CK1816,1),3,"")</f>
        <v/>
      </c>
      <c r="BP1816" t="str">
        <f>IF(CC1816&gt;LARGE(CD1816:$CK1816,1),3.2,"")</f>
        <v/>
      </c>
      <c r="BQ1816" t="str">
        <f>IF(CD1816&gt;LARGE(CE1816:$CK1816,1),4,"")</f>
        <v/>
      </c>
      <c r="BR1816" t="str">
        <f>IF(CE1816&gt;LARGE(CF1816:$CK1816,1),4.2,"")</f>
        <v/>
      </c>
      <c r="BS1816" t="str">
        <f>IF(CF1816&gt;LARGE(CG1816:$CK1816,1),5,"")</f>
        <v/>
      </c>
      <c r="BT1816" t="str">
        <f>IF(CG1816&gt;LARGE(CH1816:$CK1816,1),5.2,"")</f>
        <v/>
      </c>
      <c r="BU1816" t="str">
        <f>IF(CH1816&gt;LARGE(CI1816:$CK1816,1),6,"")</f>
        <v/>
      </c>
      <c r="BV1816" t="str">
        <f>IF(CI1816&gt;LARGE(CJ1816:$CK1816,1),6.2,"")</f>
        <v/>
      </c>
      <c r="BW1816" t="str">
        <f>IF(CJ1816&gt;LARGE(CK1816:$CK1816,1),7,"")</f>
        <v/>
      </c>
      <c r="BX1816" t="str">
        <f t="shared" si="474"/>
        <v/>
      </c>
      <c r="BY1816" s="36">
        <f t="shared" si="475"/>
        <v>0</v>
      </c>
      <c r="BZ1816" s="36">
        <f t="shared" si="476"/>
        <v>0</v>
      </c>
      <c r="CA1816">
        <f t="shared" si="477"/>
        <v>0</v>
      </c>
      <c r="CB1816" s="36">
        <f t="shared" si="478"/>
        <v>0</v>
      </c>
      <c r="CC1816">
        <f t="shared" si="479"/>
        <v>0</v>
      </c>
      <c r="CD1816" s="36">
        <f t="shared" si="480"/>
        <v>0</v>
      </c>
      <c r="CE1816">
        <f t="shared" si="481"/>
        <v>0</v>
      </c>
      <c r="CF1816" s="36">
        <f t="shared" si="482"/>
        <v>0</v>
      </c>
      <c r="CG1816">
        <f t="shared" si="483"/>
        <v>0</v>
      </c>
      <c r="CH1816" s="36">
        <f t="shared" si="484"/>
        <v>0</v>
      </c>
      <c r="CI1816">
        <f t="shared" si="485"/>
        <v>0</v>
      </c>
      <c r="CJ1816" s="36">
        <f t="shared" si="486"/>
        <v>0</v>
      </c>
      <c r="CK1816">
        <f t="shared" si="487"/>
        <v>0</v>
      </c>
      <c r="DG1816" s="70">
        <f t="shared" si="488"/>
        <v>0</v>
      </c>
      <c r="DH1816" t="str">
        <f t="shared" si="489"/>
        <v/>
      </c>
    </row>
    <row r="1817" spans="1:112" x14ac:dyDescent="0.25">
      <c r="A1817" s="23">
        <v>29436</v>
      </c>
      <c r="B1817" s="24" t="s">
        <v>2299</v>
      </c>
      <c r="C1817" s="24" t="s">
        <v>140</v>
      </c>
      <c r="D1817" s="25" t="s">
        <v>2245</v>
      </c>
      <c r="E1817" s="26">
        <v>7</v>
      </c>
      <c r="F1817" s="27">
        <v>6</v>
      </c>
      <c r="G1817" s="27">
        <v>6</v>
      </c>
      <c r="H1817" s="27">
        <v>6</v>
      </c>
      <c r="I1817" s="27">
        <v>6</v>
      </c>
      <c r="J1817" s="27">
        <v>6</v>
      </c>
      <c r="K1817" s="27">
        <v>6</v>
      </c>
      <c r="L1817" s="27">
        <v>6</v>
      </c>
      <c r="M1817" s="27">
        <v>6</v>
      </c>
      <c r="N1817" s="26">
        <v>5</v>
      </c>
      <c r="O1817" s="27">
        <v>6</v>
      </c>
      <c r="P1817" s="27">
        <v>6</v>
      </c>
      <c r="Q1817" s="28"/>
      <c r="R1817" s="28"/>
      <c r="S1817" s="28"/>
      <c r="T1817" s="29">
        <v>6</v>
      </c>
      <c r="U1817" s="28"/>
      <c r="V1817" s="30">
        <v>1</v>
      </c>
      <c r="W1817" s="30" t="s">
        <v>113</v>
      </c>
      <c r="X1817" s="30">
        <v>3</v>
      </c>
      <c r="Y1817" s="30">
        <v>4</v>
      </c>
      <c r="Z1817" s="30" t="s">
        <v>113</v>
      </c>
      <c r="AA1817" s="30">
        <v>6</v>
      </c>
      <c r="AB1817" s="30">
        <v>7</v>
      </c>
      <c r="AC1817" s="30" t="s">
        <v>113</v>
      </c>
      <c r="AD1817" s="30" t="s">
        <v>113</v>
      </c>
      <c r="AE1817" s="30" t="s">
        <v>113</v>
      </c>
      <c r="AF1817" s="30" t="s">
        <v>113</v>
      </c>
      <c r="AG1817" s="30" t="s">
        <v>113</v>
      </c>
      <c r="AH1817" s="30" t="s">
        <v>113</v>
      </c>
      <c r="AI1817" s="30" t="s">
        <v>113</v>
      </c>
      <c r="AJ1817" s="30" t="s">
        <v>113</v>
      </c>
      <c r="AK1817" s="30" t="s">
        <v>113</v>
      </c>
      <c r="AL1817" s="30" t="s">
        <v>113</v>
      </c>
      <c r="AM1817" s="30">
        <v>0</v>
      </c>
      <c r="AN1817" s="30">
        <v>25</v>
      </c>
      <c r="AO1817" s="30">
        <v>1</v>
      </c>
      <c r="AP1817" s="30">
        <v>6</v>
      </c>
      <c r="AQ1817" s="31">
        <v>5</v>
      </c>
      <c r="AR1817" s="31">
        <v>6</v>
      </c>
      <c r="AS1817" s="31">
        <v>6</v>
      </c>
      <c r="AT1817" s="32">
        <v>6</v>
      </c>
      <c r="AU1817" s="32">
        <v>6</v>
      </c>
      <c r="AV1817" s="32">
        <v>6</v>
      </c>
      <c r="AW1817" s="32">
        <v>6</v>
      </c>
      <c r="AX1817" s="32">
        <v>6</v>
      </c>
      <c r="AY1817" s="32">
        <v>6</v>
      </c>
      <c r="AZ1817" s="32">
        <v>6</v>
      </c>
      <c r="BA1817" s="32">
        <v>6</v>
      </c>
      <c r="BB1817" s="32">
        <v>6</v>
      </c>
      <c r="BC1817" s="32">
        <v>6</v>
      </c>
      <c r="BD1817" s="33">
        <v>7.2</v>
      </c>
      <c r="BE1817" s="33">
        <v>6</v>
      </c>
      <c r="BF1817" s="33">
        <v>6</v>
      </c>
      <c r="BG1817" s="33">
        <v>6</v>
      </c>
      <c r="BH1817" s="33">
        <v>6</v>
      </c>
      <c r="BI1817" s="33">
        <v>6</v>
      </c>
      <c r="BJ1817" s="34">
        <v>6</v>
      </c>
      <c r="BK1817" s="35">
        <v>6</v>
      </c>
      <c r="BL1817" t="str">
        <f>IF(BY1817&gt;LARGE(BZ1817:$CK1817,1),1,"")</f>
        <v/>
      </c>
      <c r="BM1817" t="str">
        <f>IF(BZ1817&gt;LARGE(CA1817:$CK1817,1),2,"")</f>
        <v/>
      </c>
      <c r="BN1817" t="str">
        <f>IF(CA1817&gt;LARGE(CB1817:$CK1817,1),2.2,"")</f>
        <v/>
      </c>
      <c r="BO1817" t="str">
        <f>IF(CB1817&gt;LARGE(CC1817:$CK1817,1),3,"")</f>
        <v/>
      </c>
      <c r="BP1817" t="str">
        <f>IF(CC1817&gt;LARGE(CD1817:$CK1817,1),3.2,"")</f>
        <v/>
      </c>
      <c r="BQ1817" t="str">
        <f>IF(CD1817&gt;LARGE(CE1817:$CK1817,1),4,"")</f>
        <v/>
      </c>
      <c r="BR1817" t="str">
        <f>IF(CE1817&gt;LARGE(CF1817:$CK1817,1),4.2,"")</f>
        <v/>
      </c>
      <c r="BS1817" t="str">
        <f>IF(CF1817&gt;LARGE(CG1817:$CK1817,1),5,"")</f>
        <v/>
      </c>
      <c r="BT1817" t="str">
        <f>IF(CG1817&gt;LARGE(CH1817:$CK1817,1),5.2,"")</f>
        <v/>
      </c>
      <c r="BU1817">
        <f>IF(CH1817&gt;LARGE(CI1817:$CK1817,1),6,"")</f>
        <v>6</v>
      </c>
      <c r="BV1817" t="str">
        <f>IF(CI1817&gt;LARGE(CJ1817:$CK1817,1),6.2,"")</f>
        <v/>
      </c>
      <c r="BW1817" t="str">
        <f>IF(CJ1817&gt;LARGE(CK1817:$CK1817,1),7,"")</f>
        <v/>
      </c>
      <c r="BX1817" t="str">
        <f t="shared" si="474"/>
        <v/>
      </c>
      <c r="BY1817" s="36">
        <f t="shared" si="475"/>
        <v>0</v>
      </c>
      <c r="BZ1817" s="36">
        <f t="shared" si="476"/>
        <v>0</v>
      </c>
      <c r="CA1817">
        <f t="shared" si="477"/>
        <v>0</v>
      </c>
      <c r="CB1817" s="36">
        <f t="shared" si="478"/>
        <v>0</v>
      </c>
      <c r="CC1817">
        <f t="shared" si="479"/>
        <v>0</v>
      </c>
      <c r="CD1817" s="36">
        <f t="shared" si="480"/>
        <v>0</v>
      </c>
      <c r="CE1817">
        <f t="shared" si="481"/>
        <v>0</v>
      </c>
      <c r="CF1817" s="36">
        <f t="shared" si="482"/>
        <v>0</v>
      </c>
      <c r="CG1817">
        <f t="shared" si="483"/>
        <v>0</v>
      </c>
      <c r="CH1817" s="36">
        <f t="shared" si="484"/>
        <v>10</v>
      </c>
      <c r="CI1817">
        <f t="shared" si="485"/>
        <v>0</v>
      </c>
      <c r="CJ1817" s="36">
        <f t="shared" si="486"/>
        <v>0</v>
      </c>
      <c r="CK1817">
        <f t="shared" si="487"/>
        <v>0</v>
      </c>
      <c r="DG1817" s="70">
        <f t="shared" si="488"/>
        <v>10</v>
      </c>
      <c r="DH1817" t="str">
        <f t="shared" si="489"/>
        <v/>
      </c>
    </row>
    <row r="1818" spans="1:112" x14ac:dyDescent="0.25">
      <c r="A1818" s="23">
        <v>70464</v>
      </c>
      <c r="B1818" s="24" t="s">
        <v>2300</v>
      </c>
      <c r="C1818" s="24" t="s">
        <v>2301</v>
      </c>
      <c r="D1818" s="25" t="s">
        <v>2245</v>
      </c>
      <c r="E1818" s="26">
        <v>3</v>
      </c>
      <c r="F1818" s="27">
        <v>2</v>
      </c>
      <c r="G1818" s="27">
        <v>2</v>
      </c>
      <c r="H1818" s="27">
        <v>2</v>
      </c>
      <c r="I1818" s="27">
        <v>2</v>
      </c>
      <c r="J1818" s="27">
        <v>3</v>
      </c>
      <c r="K1818" s="27">
        <v>3</v>
      </c>
      <c r="L1818" s="27">
        <v>4</v>
      </c>
      <c r="M1818" s="27">
        <v>4</v>
      </c>
      <c r="N1818" s="26">
        <v>4</v>
      </c>
      <c r="O1818" s="27">
        <v>5</v>
      </c>
      <c r="P1818" s="27">
        <v>5</v>
      </c>
      <c r="Q1818" s="28"/>
      <c r="R1818" s="28"/>
      <c r="S1818" s="28"/>
      <c r="T1818" s="29"/>
      <c r="U1818" s="28"/>
      <c r="V1818" s="30">
        <v>1</v>
      </c>
      <c r="W1818" s="30" t="s">
        <v>113</v>
      </c>
      <c r="X1818" s="30">
        <v>3</v>
      </c>
      <c r="Y1818" s="30">
        <v>4</v>
      </c>
      <c r="Z1818" s="30" t="s">
        <v>113</v>
      </c>
      <c r="AA1818" s="30">
        <v>6</v>
      </c>
      <c r="AB1818" s="30">
        <v>7</v>
      </c>
      <c r="AC1818" s="30" t="s">
        <v>113</v>
      </c>
      <c r="AD1818" s="30" t="s">
        <v>113</v>
      </c>
      <c r="AE1818" s="30" t="s">
        <v>113</v>
      </c>
      <c r="AF1818" s="30" t="s">
        <v>113</v>
      </c>
      <c r="AG1818" s="30" t="s">
        <v>113</v>
      </c>
      <c r="AH1818" s="30" t="s">
        <v>113</v>
      </c>
      <c r="AI1818" s="30" t="s">
        <v>113</v>
      </c>
      <c r="AJ1818" s="30" t="s">
        <v>113</v>
      </c>
      <c r="AK1818" s="30" t="s">
        <v>113</v>
      </c>
      <c r="AL1818" s="30" t="s">
        <v>113</v>
      </c>
      <c r="AM1818" s="30">
        <v>0</v>
      </c>
      <c r="AN1818" s="30">
        <v>25</v>
      </c>
      <c r="AO1818" s="30">
        <v>1</v>
      </c>
      <c r="AP1818" s="30">
        <v>6</v>
      </c>
      <c r="AQ1818" s="31">
        <v>5</v>
      </c>
      <c r="AR1818" s="31">
        <v>6</v>
      </c>
      <c r="AS1818" s="31">
        <v>6</v>
      </c>
      <c r="AT1818" s="32">
        <v>6</v>
      </c>
      <c r="AU1818" s="32">
        <v>6</v>
      </c>
      <c r="AV1818" s="32">
        <v>6</v>
      </c>
      <c r="AW1818" s="32">
        <v>6</v>
      </c>
      <c r="AX1818" s="32">
        <v>6</v>
      </c>
      <c r="AY1818" s="32">
        <v>6</v>
      </c>
      <c r="AZ1818" s="32">
        <v>6</v>
      </c>
      <c r="BA1818" s="32">
        <v>6</v>
      </c>
      <c r="BB1818" s="32">
        <v>6</v>
      </c>
      <c r="BC1818" s="32">
        <v>6</v>
      </c>
      <c r="BD1818" s="33">
        <v>7.2</v>
      </c>
      <c r="BE1818" s="33">
        <v>6</v>
      </c>
      <c r="BF1818" s="33">
        <v>6</v>
      </c>
      <c r="BG1818" s="33">
        <v>6</v>
      </c>
      <c r="BH1818" s="33">
        <v>6</v>
      </c>
      <c r="BI1818" s="33">
        <v>6</v>
      </c>
      <c r="BJ1818" s="34">
        <v>6</v>
      </c>
      <c r="BK1818" s="35">
        <v>6</v>
      </c>
      <c r="BL1818" t="str">
        <f>IF(BY1818&gt;LARGE(BZ1818:$CK1818,1),1,"")</f>
        <v/>
      </c>
      <c r="BM1818" t="str">
        <f>IF(BZ1818&gt;LARGE(CA1818:$CK1818,1),2,"")</f>
        <v/>
      </c>
      <c r="BN1818" t="str">
        <f>IF(CA1818&gt;LARGE(CB1818:$CK1818,1),2.2,"")</f>
        <v/>
      </c>
      <c r="BO1818" t="str">
        <f>IF(CB1818&gt;LARGE(CC1818:$CK1818,1),3,"")</f>
        <v/>
      </c>
      <c r="BP1818" t="str">
        <f>IF(CC1818&gt;LARGE(CD1818:$CK1818,1),3.2,"")</f>
        <v/>
      </c>
      <c r="BQ1818" t="str">
        <f>IF(CD1818&gt;LARGE(CE1818:$CK1818,1),4,"")</f>
        <v/>
      </c>
      <c r="BR1818" t="str">
        <f>IF(CE1818&gt;LARGE(CF1818:$CK1818,1),4.2,"")</f>
        <v/>
      </c>
      <c r="BS1818" t="str">
        <f>IF(CF1818&gt;LARGE(CG1818:$CK1818,1),5,"")</f>
        <v/>
      </c>
      <c r="BT1818" t="str">
        <f>IF(CG1818&gt;LARGE(CH1818:$CK1818,1),5.2,"")</f>
        <v/>
      </c>
      <c r="BU1818">
        <f>IF(CH1818&gt;LARGE(CI1818:$CK1818,1),6,"")</f>
        <v>6</v>
      </c>
      <c r="BV1818" t="str">
        <f>IF(CI1818&gt;LARGE(CJ1818:$CK1818,1),6.2,"")</f>
        <v/>
      </c>
      <c r="BW1818" t="str">
        <f>IF(CJ1818&gt;LARGE(CK1818:$CK1818,1),7,"")</f>
        <v/>
      </c>
      <c r="BX1818" t="str">
        <f t="shared" si="474"/>
        <v/>
      </c>
      <c r="BY1818" s="36">
        <f t="shared" si="475"/>
        <v>0</v>
      </c>
      <c r="BZ1818" s="36">
        <f t="shared" si="476"/>
        <v>0</v>
      </c>
      <c r="CA1818">
        <f t="shared" si="477"/>
        <v>0</v>
      </c>
      <c r="CB1818" s="36">
        <f t="shared" si="478"/>
        <v>0</v>
      </c>
      <c r="CC1818">
        <f t="shared" si="479"/>
        <v>0</v>
      </c>
      <c r="CD1818" s="36">
        <f t="shared" si="480"/>
        <v>0</v>
      </c>
      <c r="CE1818">
        <f t="shared" si="481"/>
        <v>0</v>
      </c>
      <c r="CF1818" s="36">
        <f t="shared" si="482"/>
        <v>0</v>
      </c>
      <c r="CG1818">
        <f t="shared" si="483"/>
        <v>0</v>
      </c>
      <c r="CH1818" s="36">
        <f t="shared" si="484"/>
        <v>10</v>
      </c>
      <c r="CI1818">
        <f t="shared" si="485"/>
        <v>0</v>
      </c>
      <c r="CJ1818" s="36">
        <f t="shared" si="486"/>
        <v>0</v>
      </c>
      <c r="CK1818">
        <f t="shared" si="487"/>
        <v>0</v>
      </c>
      <c r="DG1818" s="70">
        <f t="shared" si="488"/>
        <v>10</v>
      </c>
      <c r="DH1818" t="str">
        <f t="shared" si="489"/>
        <v/>
      </c>
    </row>
    <row r="1819" spans="1:112" x14ac:dyDescent="0.25">
      <c r="A1819" s="23">
        <v>109016</v>
      </c>
      <c r="B1819" s="24" t="s">
        <v>2302</v>
      </c>
      <c r="C1819" s="24" t="s">
        <v>704</v>
      </c>
      <c r="D1819" s="25" t="s">
        <v>2245</v>
      </c>
      <c r="E1819" s="26"/>
      <c r="F1819" s="27"/>
      <c r="G1819" s="27"/>
      <c r="H1819" s="27"/>
      <c r="I1819" s="27"/>
      <c r="J1819" s="27"/>
      <c r="K1819" s="27"/>
      <c r="L1819" s="27">
        <v>6</v>
      </c>
      <c r="M1819" s="27">
        <v>7</v>
      </c>
      <c r="N1819" s="26">
        <v>7</v>
      </c>
      <c r="O1819" s="27">
        <v>7</v>
      </c>
      <c r="P1819" s="27">
        <v>6</v>
      </c>
      <c r="Q1819" s="28"/>
      <c r="R1819" s="28"/>
      <c r="S1819" s="28"/>
      <c r="T1819" s="29">
        <v>6</v>
      </c>
      <c r="U1819" s="28"/>
      <c r="V1819" s="30">
        <v>1</v>
      </c>
      <c r="W1819" s="30" t="s">
        <v>113</v>
      </c>
      <c r="X1819" s="30">
        <v>3</v>
      </c>
      <c r="Y1819" s="30">
        <v>4</v>
      </c>
      <c r="Z1819" s="30" t="s">
        <v>113</v>
      </c>
      <c r="AA1819" s="30">
        <v>6</v>
      </c>
      <c r="AB1819" s="30">
        <v>7</v>
      </c>
      <c r="AC1819" s="30" t="s">
        <v>113</v>
      </c>
      <c r="AD1819" s="30" t="s">
        <v>113</v>
      </c>
      <c r="AE1819" s="30" t="s">
        <v>113</v>
      </c>
      <c r="AF1819" s="30" t="s">
        <v>113</v>
      </c>
      <c r="AG1819" s="30" t="s">
        <v>113</v>
      </c>
      <c r="AH1819" s="30" t="s">
        <v>113</v>
      </c>
      <c r="AI1819" s="30" t="s">
        <v>113</v>
      </c>
      <c r="AJ1819" s="30" t="s">
        <v>113</v>
      </c>
      <c r="AK1819" s="30" t="s">
        <v>113</v>
      </c>
      <c r="AL1819" s="30" t="s">
        <v>113</v>
      </c>
      <c r="AM1819" s="30">
        <v>0</v>
      </c>
      <c r="AN1819" s="30">
        <v>25</v>
      </c>
      <c r="AO1819" s="30">
        <v>1</v>
      </c>
      <c r="AP1819" s="30">
        <v>6</v>
      </c>
      <c r="AQ1819" s="31">
        <v>5</v>
      </c>
      <c r="AR1819" s="31">
        <v>6</v>
      </c>
      <c r="AS1819" s="31">
        <v>6</v>
      </c>
      <c r="AT1819" s="32">
        <v>6</v>
      </c>
      <c r="AU1819" s="32">
        <v>6</v>
      </c>
      <c r="AV1819" s="32">
        <v>6</v>
      </c>
      <c r="AW1819" s="32">
        <v>6</v>
      </c>
      <c r="AX1819" s="32">
        <v>6</v>
      </c>
      <c r="AY1819" s="32">
        <v>6</v>
      </c>
      <c r="AZ1819" s="32">
        <v>6</v>
      </c>
      <c r="BA1819" s="32">
        <v>6</v>
      </c>
      <c r="BB1819" s="32">
        <v>6</v>
      </c>
      <c r="BC1819" s="32">
        <v>6</v>
      </c>
      <c r="BD1819" s="33">
        <v>7.2</v>
      </c>
      <c r="BE1819" s="33">
        <v>6</v>
      </c>
      <c r="BF1819" s="33">
        <v>6</v>
      </c>
      <c r="BG1819" s="33">
        <v>6</v>
      </c>
      <c r="BH1819" s="33">
        <v>6</v>
      </c>
      <c r="BI1819" s="33">
        <v>6</v>
      </c>
      <c r="BJ1819" s="34">
        <v>6</v>
      </c>
      <c r="BK1819" s="35">
        <v>6</v>
      </c>
      <c r="BL1819" t="str">
        <f>IF(BY1819&gt;LARGE(BZ1819:$CK1819,1),1,"")</f>
        <v/>
      </c>
      <c r="BM1819" t="str">
        <f>IF(BZ1819&gt;LARGE(CA1819:$CK1819,1),2,"")</f>
        <v/>
      </c>
      <c r="BN1819" t="str">
        <f>IF(CA1819&gt;LARGE(CB1819:$CK1819,1),2.2,"")</f>
        <v/>
      </c>
      <c r="BO1819" t="str">
        <f>IF(CB1819&gt;LARGE(CC1819:$CK1819,1),3,"")</f>
        <v/>
      </c>
      <c r="BP1819" t="str">
        <f>IF(CC1819&gt;LARGE(CD1819:$CK1819,1),3.2,"")</f>
        <v/>
      </c>
      <c r="BQ1819" t="str">
        <f>IF(CD1819&gt;LARGE(CE1819:$CK1819,1),4,"")</f>
        <v/>
      </c>
      <c r="BR1819" t="str">
        <f>IF(CE1819&gt;LARGE(CF1819:$CK1819,1),4.2,"")</f>
        <v/>
      </c>
      <c r="BS1819" t="str">
        <f>IF(CF1819&gt;LARGE(CG1819:$CK1819,1),5,"")</f>
        <v/>
      </c>
      <c r="BT1819" t="str">
        <f>IF(CG1819&gt;LARGE(CH1819:$CK1819,1),5.2,"")</f>
        <v/>
      </c>
      <c r="BU1819">
        <f>IF(CH1819&gt;LARGE(CI1819:$CK1819,1),6,"")</f>
        <v>6</v>
      </c>
      <c r="BV1819" t="str">
        <f>IF(CI1819&gt;LARGE(CJ1819:$CK1819,1),6.2,"")</f>
        <v/>
      </c>
      <c r="BW1819" t="str">
        <f>IF(CJ1819&gt;LARGE(CK1819:$CK1819,1),7,"")</f>
        <v/>
      </c>
      <c r="BX1819" t="str">
        <f t="shared" si="474"/>
        <v/>
      </c>
      <c r="BY1819" s="36">
        <f t="shared" si="475"/>
        <v>0</v>
      </c>
      <c r="BZ1819" s="36">
        <f t="shared" si="476"/>
        <v>0</v>
      </c>
      <c r="CA1819">
        <f t="shared" si="477"/>
        <v>0</v>
      </c>
      <c r="CB1819" s="36">
        <f t="shared" si="478"/>
        <v>0</v>
      </c>
      <c r="CC1819">
        <f t="shared" si="479"/>
        <v>0</v>
      </c>
      <c r="CD1819" s="36">
        <f t="shared" si="480"/>
        <v>0</v>
      </c>
      <c r="CE1819">
        <f t="shared" si="481"/>
        <v>0</v>
      </c>
      <c r="CF1819" s="36">
        <f t="shared" si="482"/>
        <v>0</v>
      </c>
      <c r="CG1819">
        <f t="shared" si="483"/>
        <v>0</v>
      </c>
      <c r="CH1819" s="36">
        <f t="shared" si="484"/>
        <v>10</v>
      </c>
      <c r="CI1819">
        <f t="shared" si="485"/>
        <v>0</v>
      </c>
      <c r="CJ1819" s="36">
        <f t="shared" si="486"/>
        <v>0</v>
      </c>
      <c r="CK1819">
        <f t="shared" si="487"/>
        <v>0</v>
      </c>
      <c r="DG1819" s="70">
        <f t="shared" si="488"/>
        <v>10</v>
      </c>
      <c r="DH1819" t="str">
        <f t="shared" si="489"/>
        <v/>
      </c>
    </row>
    <row r="1820" spans="1:112" x14ac:dyDescent="0.25">
      <c r="A1820" s="23">
        <v>132536</v>
      </c>
      <c r="B1820" s="24" t="s">
        <v>2303</v>
      </c>
      <c r="C1820" s="24" t="s">
        <v>2304</v>
      </c>
      <c r="D1820" s="25" t="s">
        <v>2245</v>
      </c>
      <c r="E1820" s="26"/>
      <c r="F1820" s="27"/>
      <c r="G1820" s="27"/>
      <c r="H1820" s="27"/>
      <c r="I1820" s="27"/>
      <c r="J1820" s="27">
        <v>6</v>
      </c>
      <c r="K1820" s="27">
        <v>3</v>
      </c>
      <c r="L1820" s="27">
        <v>3</v>
      </c>
      <c r="M1820" s="27">
        <v>3</v>
      </c>
      <c r="N1820" s="26">
        <v>4</v>
      </c>
      <c r="O1820" s="27">
        <v>5</v>
      </c>
      <c r="P1820" s="27">
        <v>6</v>
      </c>
      <c r="Q1820" s="28"/>
      <c r="R1820" s="28"/>
      <c r="S1820" s="28"/>
      <c r="T1820" s="29">
        <v>6</v>
      </c>
      <c r="U1820" s="28"/>
      <c r="V1820" s="30">
        <v>1</v>
      </c>
      <c r="W1820" s="30" t="s">
        <v>113</v>
      </c>
      <c r="X1820" s="30">
        <v>3</v>
      </c>
      <c r="Y1820" s="30">
        <v>4</v>
      </c>
      <c r="Z1820" s="30" t="s">
        <v>113</v>
      </c>
      <c r="AA1820" s="30">
        <v>6</v>
      </c>
      <c r="AB1820" s="30">
        <v>7</v>
      </c>
      <c r="AC1820" s="30" t="s">
        <v>113</v>
      </c>
      <c r="AD1820" s="30" t="s">
        <v>113</v>
      </c>
      <c r="AE1820" s="30" t="s">
        <v>113</v>
      </c>
      <c r="AF1820" s="30" t="s">
        <v>113</v>
      </c>
      <c r="AG1820" s="30" t="s">
        <v>113</v>
      </c>
      <c r="AH1820" s="30" t="s">
        <v>113</v>
      </c>
      <c r="AI1820" s="30" t="s">
        <v>113</v>
      </c>
      <c r="AJ1820" s="30" t="s">
        <v>113</v>
      </c>
      <c r="AK1820" s="30" t="s">
        <v>113</v>
      </c>
      <c r="AL1820" s="30" t="s">
        <v>113</v>
      </c>
      <c r="AM1820" s="30">
        <v>0</v>
      </c>
      <c r="AN1820" s="30">
        <v>25</v>
      </c>
      <c r="AO1820" s="30">
        <v>1</v>
      </c>
      <c r="AP1820" s="30">
        <v>6</v>
      </c>
      <c r="AQ1820" s="31">
        <v>5</v>
      </c>
      <c r="AR1820" s="31">
        <v>6</v>
      </c>
      <c r="AS1820" s="31">
        <v>6</v>
      </c>
      <c r="AT1820" s="32">
        <v>6</v>
      </c>
      <c r="AU1820" s="32">
        <v>6</v>
      </c>
      <c r="AV1820" s="32">
        <v>6</v>
      </c>
      <c r="AW1820" s="32">
        <v>6</v>
      </c>
      <c r="AX1820" s="32">
        <v>0</v>
      </c>
      <c r="AY1820" s="32">
        <v>4</v>
      </c>
      <c r="AZ1820" s="32">
        <v>6</v>
      </c>
      <c r="BA1820" s="32">
        <v>6</v>
      </c>
      <c r="BB1820" s="32">
        <v>6</v>
      </c>
      <c r="BC1820" s="32">
        <v>0</v>
      </c>
      <c r="BD1820" s="33">
        <v>7.2</v>
      </c>
      <c r="BE1820" s="33">
        <v>7.2</v>
      </c>
      <c r="BF1820" s="33">
        <v>7.2</v>
      </c>
      <c r="BG1820" s="33">
        <v>6</v>
      </c>
      <c r="BH1820" s="33">
        <v>6</v>
      </c>
      <c r="BI1820" s="33">
        <v>6</v>
      </c>
      <c r="BJ1820" s="34">
        <v>6</v>
      </c>
      <c r="BK1820" s="35">
        <v>6</v>
      </c>
      <c r="BL1820" t="str">
        <f>IF(BY1820&gt;LARGE(BZ1820:$CK1820,1),1,"")</f>
        <v/>
      </c>
      <c r="BM1820" t="str">
        <f>IF(BZ1820&gt;LARGE(CA1820:$CK1820,1),2,"")</f>
        <v/>
      </c>
      <c r="BN1820" t="str">
        <f>IF(CA1820&gt;LARGE(CB1820:$CK1820,1),2.2,"")</f>
        <v/>
      </c>
      <c r="BO1820" t="str">
        <f>IF(CB1820&gt;LARGE(CC1820:$CK1820,1),3,"")</f>
        <v/>
      </c>
      <c r="BP1820" t="str">
        <f>IF(CC1820&gt;LARGE(CD1820:$CK1820,1),3.2,"")</f>
        <v/>
      </c>
      <c r="BQ1820" t="str">
        <f>IF(CD1820&gt;LARGE(CE1820:$CK1820,1),4,"")</f>
        <v/>
      </c>
      <c r="BR1820" t="str">
        <f>IF(CE1820&gt;LARGE(CF1820:$CK1820,1),4.2,"")</f>
        <v/>
      </c>
      <c r="BS1820" t="str">
        <f>IF(CF1820&gt;LARGE(CG1820:$CK1820,1),5,"")</f>
        <v/>
      </c>
      <c r="BT1820" t="str">
        <f>IF(CG1820&gt;LARGE(CH1820:$CK1820,1),5.2,"")</f>
        <v/>
      </c>
      <c r="BU1820">
        <f>IF(CH1820&gt;LARGE(CI1820:$CK1820,1),6,"")</f>
        <v>6</v>
      </c>
      <c r="BV1820" t="str">
        <f>IF(CI1820&gt;LARGE(CJ1820:$CK1820,1),6.2,"")</f>
        <v/>
      </c>
      <c r="BW1820" t="str">
        <f>IF(CJ1820&gt;LARGE(CK1820:$CK1820,1),7,"")</f>
        <v/>
      </c>
      <c r="BX1820" t="str">
        <f t="shared" si="474"/>
        <v/>
      </c>
      <c r="BY1820" s="36">
        <f t="shared" si="475"/>
        <v>0</v>
      </c>
      <c r="BZ1820" s="36">
        <f t="shared" si="476"/>
        <v>0</v>
      </c>
      <c r="CA1820">
        <f t="shared" si="477"/>
        <v>0</v>
      </c>
      <c r="CB1820" s="36">
        <f t="shared" si="478"/>
        <v>0</v>
      </c>
      <c r="CC1820">
        <f t="shared" si="479"/>
        <v>0</v>
      </c>
      <c r="CD1820" s="36">
        <f t="shared" si="480"/>
        <v>1</v>
      </c>
      <c r="CE1820">
        <f t="shared" si="481"/>
        <v>0</v>
      </c>
      <c r="CF1820" s="36">
        <f t="shared" si="482"/>
        <v>0</v>
      </c>
      <c r="CG1820">
        <f t="shared" si="483"/>
        <v>0</v>
      </c>
      <c r="CH1820" s="36">
        <f t="shared" si="484"/>
        <v>7</v>
      </c>
      <c r="CI1820">
        <f t="shared" si="485"/>
        <v>0</v>
      </c>
      <c r="CJ1820" s="36">
        <f t="shared" si="486"/>
        <v>0</v>
      </c>
      <c r="CK1820">
        <f t="shared" si="487"/>
        <v>0</v>
      </c>
      <c r="DG1820" s="70">
        <f t="shared" si="488"/>
        <v>8</v>
      </c>
      <c r="DH1820" t="str">
        <f t="shared" si="489"/>
        <v/>
      </c>
    </row>
    <row r="1821" spans="1:112" x14ac:dyDescent="0.25">
      <c r="A1821" s="23">
        <v>69216</v>
      </c>
      <c r="B1821" s="24" t="s">
        <v>2305</v>
      </c>
      <c r="C1821" s="24" t="s">
        <v>155</v>
      </c>
      <c r="D1821" s="25" t="s">
        <v>2245</v>
      </c>
      <c r="E1821" s="26">
        <v>1</v>
      </c>
      <c r="F1821" s="27">
        <v>1</v>
      </c>
      <c r="G1821" s="27">
        <v>2</v>
      </c>
      <c r="H1821" s="27">
        <v>1</v>
      </c>
      <c r="I1821" s="27">
        <v>1</v>
      </c>
      <c r="J1821" s="27">
        <v>1</v>
      </c>
      <c r="K1821" s="27">
        <v>1</v>
      </c>
      <c r="L1821" s="27">
        <v>1</v>
      </c>
      <c r="M1821" s="27">
        <v>1</v>
      </c>
      <c r="N1821" s="26">
        <v>1</v>
      </c>
      <c r="O1821" s="27">
        <v>1</v>
      </c>
      <c r="P1821" s="27">
        <v>1</v>
      </c>
      <c r="Q1821" s="28"/>
      <c r="R1821" s="28"/>
      <c r="S1821" s="28"/>
      <c r="T1821" s="29"/>
      <c r="U1821" s="28"/>
      <c r="V1821" s="30">
        <v>1</v>
      </c>
      <c r="W1821" s="30" t="s">
        <v>113</v>
      </c>
      <c r="X1821" s="30">
        <v>3</v>
      </c>
      <c r="Y1821" s="30">
        <v>4</v>
      </c>
      <c r="Z1821" s="30" t="s">
        <v>113</v>
      </c>
      <c r="AA1821" s="30">
        <v>6</v>
      </c>
      <c r="AB1821" s="30">
        <v>7</v>
      </c>
      <c r="AC1821" s="30" t="s">
        <v>113</v>
      </c>
      <c r="AD1821" s="30" t="s">
        <v>113</v>
      </c>
      <c r="AE1821" s="30" t="s">
        <v>113</v>
      </c>
      <c r="AF1821" s="30" t="s">
        <v>113</v>
      </c>
      <c r="AG1821" s="30" t="s">
        <v>113</v>
      </c>
      <c r="AH1821" s="30" t="s">
        <v>113</v>
      </c>
      <c r="AI1821" s="30" t="s">
        <v>113</v>
      </c>
      <c r="AJ1821" s="30" t="s">
        <v>113</v>
      </c>
      <c r="AK1821" s="30" t="s">
        <v>113</v>
      </c>
      <c r="AL1821" s="30" t="s">
        <v>113</v>
      </c>
      <c r="AM1821" s="30">
        <v>0</v>
      </c>
      <c r="AN1821" s="30">
        <v>25</v>
      </c>
      <c r="AO1821" s="30">
        <v>4</v>
      </c>
      <c r="AP1821" s="30">
        <v>3</v>
      </c>
      <c r="AQ1821" s="31">
        <v>1</v>
      </c>
      <c r="AR1821" s="31">
        <v>1</v>
      </c>
      <c r="AS1821" s="31">
        <v>1</v>
      </c>
      <c r="AT1821" s="32">
        <v>0</v>
      </c>
      <c r="AU1821" s="32">
        <v>0</v>
      </c>
      <c r="AV1821" s="32">
        <v>0</v>
      </c>
      <c r="AW1821" s="32">
        <v>0</v>
      </c>
      <c r="AX1821" s="32">
        <v>0</v>
      </c>
      <c r="AY1821" s="32">
        <v>0</v>
      </c>
      <c r="AZ1821" s="32">
        <v>0</v>
      </c>
      <c r="BA1821" s="32">
        <v>0</v>
      </c>
      <c r="BB1821" s="32">
        <v>0</v>
      </c>
      <c r="BC1821" s="32">
        <v>0</v>
      </c>
      <c r="BD1821" s="33">
        <v>7.2</v>
      </c>
      <c r="BE1821" s="33">
        <v>7.2</v>
      </c>
      <c r="BF1821" s="33">
        <v>7.2</v>
      </c>
      <c r="BG1821" s="33">
        <v>7.2</v>
      </c>
      <c r="BH1821" s="33">
        <v>7.2</v>
      </c>
      <c r="BI1821" s="33">
        <v>7.2</v>
      </c>
      <c r="BJ1821" s="34" t="s">
        <v>113</v>
      </c>
      <c r="BK1821" s="35" t="s">
        <v>113</v>
      </c>
      <c r="BL1821" t="str">
        <f>IF(BY1821&gt;LARGE(BZ1821:$CK1821,1),1,"")</f>
        <v/>
      </c>
      <c r="BM1821" t="str">
        <f>IF(BZ1821&gt;LARGE(CA1821:$CK1821,1),2,"")</f>
        <v/>
      </c>
      <c r="BN1821" t="str">
        <f>IF(CA1821&gt;LARGE(CB1821:$CK1821,1),2.2,"")</f>
        <v/>
      </c>
      <c r="BO1821" t="str">
        <f>IF(CB1821&gt;LARGE(CC1821:$CK1821,1),3,"")</f>
        <v/>
      </c>
      <c r="BP1821" t="str">
        <f>IF(CC1821&gt;LARGE(CD1821:$CK1821,1),3.2,"")</f>
        <v/>
      </c>
      <c r="BQ1821" t="str">
        <f>IF(CD1821&gt;LARGE(CE1821:$CK1821,1),4,"")</f>
        <v/>
      </c>
      <c r="BR1821" t="str">
        <f>IF(CE1821&gt;LARGE(CF1821:$CK1821,1),4.2,"")</f>
        <v/>
      </c>
      <c r="BS1821" t="str">
        <f>IF(CF1821&gt;LARGE(CG1821:$CK1821,1),5,"")</f>
        <v/>
      </c>
      <c r="BT1821" t="str">
        <f>IF(CG1821&gt;LARGE(CH1821:$CK1821,1),5.2,"")</f>
        <v/>
      </c>
      <c r="BU1821" t="str">
        <f>IF(CH1821&gt;LARGE(CI1821:$CK1821,1),6,"")</f>
        <v/>
      </c>
      <c r="BV1821" t="str">
        <f>IF(CI1821&gt;LARGE(CJ1821:$CK1821,1),6.2,"")</f>
        <v/>
      </c>
      <c r="BW1821" t="str">
        <f>IF(CJ1821&gt;LARGE(CK1821:$CK1821,1),7,"")</f>
        <v/>
      </c>
      <c r="BX1821" t="str">
        <f t="shared" si="474"/>
        <v/>
      </c>
      <c r="BY1821" s="36">
        <f t="shared" si="475"/>
        <v>0</v>
      </c>
      <c r="BZ1821" s="36">
        <f t="shared" si="476"/>
        <v>0</v>
      </c>
      <c r="CA1821">
        <f t="shared" si="477"/>
        <v>0</v>
      </c>
      <c r="CB1821" s="36">
        <f t="shared" si="478"/>
        <v>0</v>
      </c>
      <c r="CC1821">
        <f t="shared" si="479"/>
        <v>0</v>
      </c>
      <c r="CD1821" s="36">
        <f t="shared" si="480"/>
        <v>0</v>
      </c>
      <c r="CE1821">
        <f t="shared" si="481"/>
        <v>0</v>
      </c>
      <c r="CF1821" s="36">
        <f t="shared" si="482"/>
        <v>0</v>
      </c>
      <c r="CG1821">
        <f t="shared" si="483"/>
        <v>0</v>
      </c>
      <c r="CH1821" s="36">
        <f t="shared" si="484"/>
        <v>0</v>
      </c>
      <c r="CI1821">
        <f t="shared" si="485"/>
        <v>0</v>
      </c>
      <c r="CJ1821" s="36">
        <f t="shared" si="486"/>
        <v>0</v>
      </c>
      <c r="CK1821">
        <f t="shared" si="487"/>
        <v>0</v>
      </c>
      <c r="DG1821" s="70">
        <f t="shared" si="488"/>
        <v>0</v>
      </c>
      <c r="DH1821" t="str">
        <f t="shared" si="489"/>
        <v/>
      </c>
    </row>
    <row r="1822" spans="1:112" x14ac:dyDescent="0.25">
      <c r="A1822" s="23">
        <v>58596</v>
      </c>
      <c r="B1822" s="24" t="s">
        <v>2306</v>
      </c>
      <c r="C1822" s="24" t="s">
        <v>817</v>
      </c>
      <c r="D1822" s="25" t="s">
        <v>2245</v>
      </c>
      <c r="E1822" s="26"/>
      <c r="F1822" s="27"/>
      <c r="G1822" s="27"/>
      <c r="H1822" s="27"/>
      <c r="I1822" s="27"/>
      <c r="J1822" s="27"/>
      <c r="K1822" s="27"/>
      <c r="L1822" s="27"/>
      <c r="M1822" s="27"/>
      <c r="N1822" s="26">
        <v>6</v>
      </c>
      <c r="O1822" s="27"/>
      <c r="P1822" s="27">
        <v>6</v>
      </c>
      <c r="Q1822" s="28"/>
      <c r="R1822" s="28"/>
      <c r="S1822" s="28"/>
      <c r="T1822" s="29"/>
      <c r="U1822" s="28"/>
      <c r="V1822" s="30">
        <v>1</v>
      </c>
      <c r="W1822" s="30" t="s">
        <v>113</v>
      </c>
      <c r="X1822" s="30">
        <v>3</v>
      </c>
      <c r="Y1822" s="30">
        <v>4</v>
      </c>
      <c r="Z1822" s="30" t="s">
        <v>113</v>
      </c>
      <c r="AA1822" s="30">
        <v>6</v>
      </c>
      <c r="AB1822" s="30">
        <v>7</v>
      </c>
      <c r="AC1822" s="30" t="s">
        <v>113</v>
      </c>
      <c r="AD1822" s="30" t="s">
        <v>113</v>
      </c>
      <c r="AE1822" s="30" t="s">
        <v>113</v>
      </c>
      <c r="AF1822" s="30" t="s">
        <v>113</v>
      </c>
      <c r="AG1822" s="30" t="s">
        <v>113</v>
      </c>
      <c r="AH1822" s="30" t="s">
        <v>113</v>
      </c>
      <c r="AI1822" s="30" t="s">
        <v>113</v>
      </c>
      <c r="AJ1822" s="30" t="s">
        <v>113</v>
      </c>
      <c r="AK1822" s="30" t="s">
        <v>113</v>
      </c>
      <c r="AL1822" s="30" t="s">
        <v>113</v>
      </c>
      <c r="AM1822" s="30">
        <v>0</v>
      </c>
      <c r="AN1822" s="30">
        <v>25</v>
      </c>
      <c r="AO1822" s="30">
        <v>0</v>
      </c>
      <c r="AP1822" s="30">
        <v>7</v>
      </c>
      <c r="AQ1822" s="31">
        <v>6</v>
      </c>
      <c r="AR1822" s="31">
        <v>6</v>
      </c>
      <c r="AS1822" s="31">
        <v>6</v>
      </c>
      <c r="AT1822" s="32">
        <v>0</v>
      </c>
      <c r="AU1822" s="32">
        <v>0</v>
      </c>
      <c r="AV1822" s="32">
        <v>0</v>
      </c>
      <c r="AW1822" s="32">
        <v>0</v>
      </c>
      <c r="AX1822" s="32">
        <v>0</v>
      </c>
      <c r="AY1822" s="32">
        <v>0</v>
      </c>
      <c r="AZ1822" s="32">
        <v>0</v>
      </c>
      <c r="BA1822" s="32">
        <v>0</v>
      </c>
      <c r="BB1822" s="32">
        <v>0</v>
      </c>
      <c r="BC1822" s="32">
        <v>0</v>
      </c>
      <c r="BD1822" s="33">
        <v>7.2</v>
      </c>
      <c r="BE1822" s="33">
        <v>7.2</v>
      </c>
      <c r="BF1822" s="33">
        <v>7.2</v>
      </c>
      <c r="BG1822" s="33">
        <v>7.2</v>
      </c>
      <c r="BH1822" s="33">
        <v>7.2</v>
      </c>
      <c r="BI1822" s="33">
        <v>7.2</v>
      </c>
      <c r="BJ1822" s="34" t="s">
        <v>113</v>
      </c>
      <c r="BK1822" s="35" t="s">
        <v>113</v>
      </c>
      <c r="BL1822" t="str">
        <f>IF(BY1822&gt;LARGE(BZ1822:$CK1822,1),1,"")</f>
        <v/>
      </c>
      <c r="BM1822" t="str">
        <f>IF(BZ1822&gt;LARGE(CA1822:$CK1822,1),2,"")</f>
        <v/>
      </c>
      <c r="BN1822" t="str">
        <f>IF(CA1822&gt;LARGE(CB1822:$CK1822,1),2.2,"")</f>
        <v/>
      </c>
      <c r="BO1822" t="str">
        <f>IF(CB1822&gt;LARGE(CC1822:$CK1822,1),3,"")</f>
        <v/>
      </c>
      <c r="BP1822" t="str">
        <f>IF(CC1822&gt;LARGE(CD1822:$CK1822,1),3.2,"")</f>
        <v/>
      </c>
      <c r="BQ1822" t="str">
        <f>IF(CD1822&gt;LARGE(CE1822:$CK1822,1),4,"")</f>
        <v/>
      </c>
      <c r="BR1822" t="str">
        <f>IF(CE1822&gt;LARGE(CF1822:$CK1822,1),4.2,"")</f>
        <v/>
      </c>
      <c r="BS1822" t="str">
        <f>IF(CF1822&gt;LARGE(CG1822:$CK1822,1),5,"")</f>
        <v/>
      </c>
      <c r="BT1822" t="str">
        <f>IF(CG1822&gt;LARGE(CH1822:$CK1822,1),5.2,"")</f>
        <v/>
      </c>
      <c r="BU1822" t="str">
        <f>IF(CH1822&gt;LARGE(CI1822:$CK1822,1),6,"")</f>
        <v/>
      </c>
      <c r="BV1822" t="str">
        <f>IF(CI1822&gt;LARGE(CJ1822:$CK1822,1),6.2,"")</f>
        <v/>
      </c>
      <c r="BW1822" t="str">
        <f>IF(CJ1822&gt;LARGE(CK1822:$CK1822,1),7,"")</f>
        <v/>
      </c>
      <c r="BX1822" t="str">
        <f t="shared" si="474"/>
        <v/>
      </c>
      <c r="BY1822" s="36">
        <f t="shared" si="475"/>
        <v>0</v>
      </c>
      <c r="BZ1822" s="36">
        <f t="shared" si="476"/>
        <v>0</v>
      </c>
      <c r="CA1822">
        <f t="shared" si="477"/>
        <v>0</v>
      </c>
      <c r="CB1822" s="36">
        <f t="shared" si="478"/>
        <v>0</v>
      </c>
      <c r="CC1822">
        <f t="shared" si="479"/>
        <v>0</v>
      </c>
      <c r="CD1822" s="36">
        <f t="shared" si="480"/>
        <v>0</v>
      </c>
      <c r="CE1822">
        <f t="shared" si="481"/>
        <v>0</v>
      </c>
      <c r="CF1822" s="36">
        <f t="shared" si="482"/>
        <v>0</v>
      </c>
      <c r="CG1822">
        <f t="shared" si="483"/>
        <v>0</v>
      </c>
      <c r="CH1822" s="36">
        <f t="shared" si="484"/>
        <v>0</v>
      </c>
      <c r="CI1822">
        <f t="shared" si="485"/>
        <v>0</v>
      </c>
      <c r="CJ1822" s="36">
        <f t="shared" si="486"/>
        <v>0</v>
      </c>
      <c r="CK1822">
        <f t="shared" si="487"/>
        <v>0</v>
      </c>
      <c r="DG1822" s="70">
        <f t="shared" si="488"/>
        <v>0</v>
      </c>
      <c r="DH1822" t="str">
        <f t="shared" si="489"/>
        <v/>
      </c>
    </row>
    <row r="1823" spans="1:112" x14ac:dyDescent="0.25">
      <c r="A1823" s="23">
        <v>127714</v>
      </c>
      <c r="B1823" s="24" t="s">
        <v>2307</v>
      </c>
      <c r="C1823" s="24" t="s">
        <v>225</v>
      </c>
      <c r="D1823" s="25" t="s">
        <v>2245</v>
      </c>
      <c r="E1823" s="26"/>
      <c r="F1823" s="27"/>
      <c r="G1823" s="27"/>
      <c r="H1823" s="27"/>
      <c r="I1823" s="27"/>
      <c r="J1823" s="27"/>
      <c r="K1823" s="27"/>
      <c r="L1823" s="27"/>
      <c r="M1823" s="27"/>
      <c r="N1823" s="26"/>
      <c r="O1823" s="27"/>
      <c r="P1823" s="27" t="s">
        <v>113</v>
      </c>
      <c r="Q1823" s="28"/>
      <c r="R1823" s="28"/>
      <c r="S1823" s="28"/>
      <c r="T1823" s="29"/>
      <c r="U1823" s="28"/>
      <c r="V1823" s="30">
        <v>1</v>
      </c>
      <c r="W1823" s="30" t="s">
        <v>113</v>
      </c>
      <c r="X1823" s="30">
        <v>3</v>
      </c>
      <c r="Y1823" s="30">
        <v>4</v>
      </c>
      <c r="Z1823" s="30" t="s">
        <v>113</v>
      </c>
      <c r="AA1823" s="30">
        <v>6</v>
      </c>
      <c r="AB1823" s="30">
        <v>7</v>
      </c>
      <c r="AC1823" s="30" t="s">
        <v>113</v>
      </c>
      <c r="AD1823" s="30" t="s">
        <v>113</v>
      </c>
      <c r="AE1823" s="30" t="s">
        <v>113</v>
      </c>
      <c r="AF1823" s="30" t="s">
        <v>113</v>
      </c>
      <c r="AG1823" s="30" t="s">
        <v>113</v>
      </c>
      <c r="AH1823" s="30" t="s">
        <v>113</v>
      </c>
      <c r="AI1823" s="30" t="s">
        <v>113</v>
      </c>
      <c r="AJ1823" s="30" t="s">
        <v>113</v>
      </c>
      <c r="AK1823" s="30" t="s">
        <v>113</v>
      </c>
      <c r="AL1823" s="30" t="s">
        <v>113</v>
      </c>
      <c r="AM1823" s="30">
        <v>0</v>
      </c>
      <c r="AN1823" s="30">
        <v>25</v>
      </c>
      <c r="AO1823" s="30">
        <v>0</v>
      </c>
      <c r="AP1823" s="30">
        <v>7</v>
      </c>
      <c r="AQ1823" s="31" t="s">
        <v>113</v>
      </c>
      <c r="AR1823" s="31" t="s">
        <v>113</v>
      </c>
      <c r="AS1823" s="31" t="s">
        <v>113</v>
      </c>
      <c r="AT1823" s="32">
        <v>0</v>
      </c>
      <c r="AU1823" s="32">
        <v>0</v>
      </c>
      <c r="AV1823" s="32">
        <v>0</v>
      </c>
      <c r="AW1823" s="32">
        <v>0</v>
      </c>
      <c r="AX1823" s="32">
        <v>0</v>
      </c>
      <c r="AY1823" s="32">
        <v>0</v>
      </c>
      <c r="AZ1823" s="32">
        <v>0</v>
      </c>
      <c r="BA1823" s="32">
        <v>0</v>
      </c>
      <c r="BB1823" s="32">
        <v>0</v>
      </c>
      <c r="BC1823" s="32">
        <v>0</v>
      </c>
      <c r="BD1823" s="33">
        <v>7.2</v>
      </c>
      <c r="BE1823" s="33">
        <v>7.2</v>
      </c>
      <c r="BF1823" s="33">
        <v>7.2</v>
      </c>
      <c r="BG1823" s="33">
        <v>7.2</v>
      </c>
      <c r="BH1823" s="33">
        <v>7.2</v>
      </c>
      <c r="BI1823" s="33">
        <v>7.2</v>
      </c>
      <c r="BJ1823" s="34" t="s">
        <v>113</v>
      </c>
      <c r="BK1823" s="35" t="s">
        <v>113</v>
      </c>
      <c r="BL1823" t="str">
        <f>IF(BY1823&gt;LARGE(BZ1823:$CK1823,1),1,"")</f>
        <v/>
      </c>
      <c r="BM1823" t="str">
        <f>IF(BZ1823&gt;LARGE(CA1823:$CK1823,1),2,"")</f>
        <v/>
      </c>
      <c r="BN1823" t="str">
        <f>IF(CA1823&gt;LARGE(CB1823:$CK1823,1),2.2,"")</f>
        <v/>
      </c>
      <c r="BO1823" t="str">
        <f>IF(CB1823&gt;LARGE(CC1823:$CK1823,1),3,"")</f>
        <v/>
      </c>
      <c r="BP1823" t="str">
        <f>IF(CC1823&gt;LARGE(CD1823:$CK1823,1),3.2,"")</f>
        <v/>
      </c>
      <c r="BQ1823" t="str">
        <f>IF(CD1823&gt;LARGE(CE1823:$CK1823,1),4,"")</f>
        <v/>
      </c>
      <c r="BR1823" t="str">
        <f>IF(CE1823&gt;LARGE(CF1823:$CK1823,1),4.2,"")</f>
        <v/>
      </c>
      <c r="BS1823" t="str">
        <f>IF(CF1823&gt;LARGE(CG1823:$CK1823,1),5,"")</f>
        <v/>
      </c>
      <c r="BT1823" t="str">
        <f>IF(CG1823&gt;LARGE(CH1823:$CK1823,1),5.2,"")</f>
        <v/>
      </c>
      <c r="BU1823" t="str">
        <f>IF(CH1823&gt;LARGE(CI1823:$CK1823,1),6,"")</f>
        <v/>
      </c>
      <c r="BV1823" t="str">
        <f>IF(CI1823&gt;LARGE(CJ1823:$CK1823,1),6.2,"")</f>
        <v/>
      </c>
      <c r="BW1823" t="str">
        <f>IF(CJ1823&gt;LARGE(CK1823:$CK1823,1),7,"")</f>
        <v/>
      </c>
      <c r="BX1823" t="str">
        <f t="shared" si="474"/>
        <v/>
      </c>
      <c r="BY1823" s="36">
        <f t="shared" si="475"/>
        <v>0</v>
      </c>
      <c r="BZ1823" s="36">
        <f t="shared" si="476"/>
        <v>0</v>
      </c>
      <c r="CA1823">
        <f t="shared" si="477"/>
        <v>0</v>
      </c>
      <c r="CB1823" s="36">
        <f t="shared" si="478"/>
        <v>0</v>
      </c>
      <c r="CC1823">
        <f t="shared" si="479"/>
        <v>0</v>
      </c>
      <c r="CD1823" s="36">
        <f t="shared" si="480"/>
        <v>0</v>
      </c>
      <c r="CE1823">
        <f t="shared" si="481"/>
        <v>0</v>
      </c>
      <c r="CF1823" s="36">
        <f t="shared" si="482"/>
        <v>0</v>
      </c>
      <c r="CG1823">
        <f t="shared" si="483"/>
        <v>0</v>
      </c>
      <c r="CH1823" s="36">
        <f t="shared" si="484"/>
        <v>0</v>
      </c>
      <c r="CI1823">
        <f t="shared" si="485"/>
        <v>0</v>
      </c>
      <c r="CJ1823" s="36">
        <f t="shared" si="486"/>
        <v>0</v>
      </c>
      <c r="CK1823">
        <f t="shared" si="487"/>
        <v>0</v>
      </c>
      <c r="DG1823" s="70">
        <f t="shared" si="488"/>
        <v>0</v>
      </c>
      <c r="DH1823" t="str">
        <f t="shared" si="489"/>
        <v/>
      </c>
    </row>
    <row r="1824" spans="1:112" x14ac:dyDescent="0.25">
      <c r="A1824" s="23">
        <v>37199</v>
      </c>
      <c r="B1824" s="24" t="s">
        <v>2307</v>
      </c>
      <c r="C1824" s="24" t="s">
        <v>2308</v>
      </c>
      <c r="D1824" s="25" t="s">
        <v>2245</v>
      </c>
      <c r="E1824" s="26"/>
      <c r="F1824" s="27"/>
      <c r="G1824" s="27"/>
      <c r="H1824" s="27"/>
      <c r="I1824" s="27"/>
      <c r="J1824" s="27"/>
      <c r="K1824" s="27"/>
      <c r="L1824" s="27"/>
      <c r="M1824" s="27"/>
      <c r="N1824" s="26"/>
      <c r="O1824" s="27"/>
      <c r="P1824" s="27" t="s">
        <v>113</v>
      </c>
      <c r="Q1824" s="28"/>
      <c r="R1824" s="28"/>
      <c r="S1824" s="28"/>
      <c r="T1824" s="29"/>
      <c r="U1824" s="28"/>
      <c r="V1824" s="30">
        <v>1</v>
      </c>
      <c r="W1824" s="30" t="s">
        <v>113</v>
      </c>
      <c r="X1824" s="30">
        <v>3</v>
      </c>
      <c r="Y1824" s="30">
        <v>4</v>
      </c>
      <c r="Z1824" s="30" t="s">
        <v>113</v>
      </c>
      <c r="AA1824" s="30">
        <v>6</v>
      </c>
      <c r="AB1824" s="30">
        <v>7</v>
      </c>
      <c r="AC1824" s="30" t="s">
        <v>113</v>
      </c>
      <c r="AD1824" s="30" t="s">
        <v>113</v>
      </c>
      <c r="AE1824" s="30" t="s">
        <v>113</v>
      </c>
      <c r="AF1824" s="30" t="s">
        <v>113</v>
      </c>
      <c r="AG1824" s="30" t="s">
        <v>113</v>
      </c>
      <c r="AH1824" s="30" t="s">
        <v>113</v>
      </c>
      <c r="AI1824" s="30" t="s">
        <v>113</v>
      </c>
      <c r="AJ1824" s="30" t="s">
        <v>113</v>
      </c>
      <c r="AK1824" s="30" t="s">
        <v>113</v>
      </c>
      <c r="AL1824" s="30" t="s">
        <v>113</v>
      </c>
      <c r="AM1824" s="30">
        <v>0</v>
      </c>
      <c r="AN1824" s="30">
        <v>25</v>
      </c>
      <c r="AO1824" s="30">
        <v>0</v>
      </c>
      <c r="AP1824" s="30">
        <v>7</v>
      </c>
      <c r="AQ1824" s="31" t="s">
        <v>113</v>
      </c>
      <c r="AR1824" s="31" t="s">
        <v>113</v>
      </c>
      <c r="AS1824" s="31" t="s">
        <v>113</v>
      </c>
      <c r="AT1824" s="32">
        <v>0</v>
      </c>
      <c r="AU1824" s="32">
        <v>0</v>
      </c>
      <c r="AV1824" s="32">
        <v>0</v>
      </c>
      <c r="AW1824" s="32">
        <v>0</v>
      </c>
      <c r="AX1824" s="32">
        <v>0</v>
      </c>
      <c r="AY1824" s="32">
        <v>0</v>
      </c>
      <c r="AZ1824" s="32">
        <v>0</v>
      </c>
      <c r="BA1824" s="32">
        <v>0</v>
      </c>
      <c r="BB1824" s="32">
        <v>0</v>
      </c>
      <c r="BC1824" s="32">
        <v>0</v>
      </c>
      <c r="BD1824" s="33">
        <v>7.2</v>
      </c>
      <c r="BE1824" s="33">
        <v>7.2</v>
      </c>
      <c r="BF1824" s="33">
        <v>7.2</v>
      </c>
      <c r="BG1824" s="33">
        <v>7.2</v>
      </c>
      <c r="BH1824" s="33">
        <v>7.2</v>
      </c>
      <c r="BI1824" s="33">
        <v>7.2</v>
      </c>
      <c r="BJ1824" s="34" t="s">
        <v>113</v>
      </c>
      <c r="BK1824" s="35" t="s">
        <v>113</v>
      </c>
      <c r="BL1824" t="str">
        <f>IF(BY1824&gt;LARGE(BZ1824:$CK1824,1),1,"")</f>
        <v/>
      </c>
      <c r="BM1824" t="str">
        <f>IF(BZ1824&gt;LARGE(CA1824:$CK1824,1),2,"")</f>
        <v/>
      </c>
      <c r="BN1824" t="str">
        <f>IF(CA1824&gt;LARGE(CB1824:$CK1824,1),2.2,"")</f>
        <v/>
      </c>
      <c r="BO1824" t="str">
        <f>IF(CB1824&gt;LARGE(CC1824:$CK1824,1),3,"")</f>
        <v/>
      </c>
      <c r="BP1824" t="str">
        <f>IF(CC1824&gt;LARGE(CD1824:$CK1824,1),3.2,"")</f>
        <v/>
      </c>
      <c r="BQ1824" t="str">
        <f>IF(CD1824&gt;LARGE(CE1824:$CK1824,1),4,"")</f>
        <v/>
      </c>
      <c r="BR1824" t="str">
        <f>IF(CE1824&gt;LARGE(CF1824:$CK1824,1),4.2,"")</f>
        <v/>
      </c>
      <c r="BS1824" t="str">
        <f>IF(CF1824&gt;LARGE(CG1824:$CK1824,1),5,"")</f>
        <v/>
      </c>
      <c r="BT1824" t="str">
        <f>IF(CG1824&gt;LARGE(CH1824:$CK1824,1),5.2,"")</f>
        <v/>
      </c>
      <c r="BU1824" t="str">
        <f>IF(CH1824&gt;LARGE(CI1824:$CK1824,1),6,"")</f>
        <v/>
      </c>
      <c r="BV1824" t="str">
        <f>IF(CI1824&gt;LARGE(CJ1824:$CK1824,1),6.2,"")</f>
        <v/>
      </c>
      <c r="BW1824" t="str">
        <f>IF(CJ1824&gt;LARGE(CK1824:$CK1824,1),7,"")</f>
        <v/>
      </c>
      <c r="BX1824" t="str">
        <f t="shared" si="474"/>
        <v/>
      </c>
      <c r="BY1824" s="36">
        <f t="shared" si="475"/>
        <v>0</v>
      </c>
      <c r="BZ1824" s="36">
        <f t="shared" si="476"/>
        <v>0</v>
      </c>
      <c r="CA1824">
        <f t="shared" si="477"/>
        <v>0</v>
      </c>
      <c r="CB1824" s="36">
        <f t="shared" si="478"/>
        <v>0</v>
      </c>
      <c r="CC1824">
        <f t="shared" si="479"/>
        <v>0</v>
      </c>
      <c r="CD1824" s="36">
        <f t="shared" si="480"/>
        <v>0</v>
      </c>
      <c r="CE1824">
        <f t="shared" si="481"/>
        <v>0</v>
      </c>
      <c r="CF1824" s="36">
        <f t="shared" si="482"/>
        <v>0</v>
      </c>
      <c r="CG1824">
        <f t="shared" si="483"/>
        <v>0</v>
      </c>
      <c r="CH1824" s="36">
        <f t="shared" si="484"/>
        <v>0</v>
      </c>
      <c r="CI1824">
        <f t="shared" si="485"/>
        <v>0</v>
      </c>
      <c r="CJ1824" s="36">
        <f t="shared" si="486"/>
        <v>0</v>
      </c>
      <c r="CK1824">
        <f t="shared" si="487"/>
        <v>0</v>
      </c>
      <c r="DG1824" s="70">
        <f t="shared" si="488"/>
        <v>0</v>
      </c>
      <c r="DH1824" t="str">
        <f t="shared" si="489"/>
        <v/>
      </c>
    </row>
    <row r="1825" spans="1:112" x14ac:dyDescent="0.25">
      <c r="A1825" s="23">
        <v>18298</v>
      </c>
      <c r="B1825" s="24" t="s">
        <v>574</v>
      </c>
      <c r="C1825" s="24" t="s">
        <v>1120</v>
      </c>
      <c r="D1825" s="25" t="s">
        <v>2245</v>
      </c>
      <c r="E1825" s="26"/>
      <c r="F1825" s="27"/>
      <c r="G1825" s="27"/>
      <c r="H1825" s="27"/>
      <c r="I1825" s="27"/>
      <c r="J1825" s="27"/>
      <c r="K1825" s="27"/>
      <c r="L1825" s="27"/>
      <c r="M1825" s="27">
        <v>3</v>
      </c>
      <c r="N1825" s="26">
        <v>4</v>
      </c>
      <c r="O1825" s="27">
        <v>3</v>
      </c>
      <c r="P1825" s="27">
        <v>3</v>
      </c>
      <c r="Q1825" s="28"/>
      <c r="R1825" s="28"/>
      <c r="S1825" s="28"/>
      <c r="T1825" s="29"/>
      <c r="U1825" s="28"/>
      <c r="V1825" s="30">
        <v>1</v>
      </c>
      <c r="W1825" s="30" t="s">
        <v>113</v>
      </c>
      <c r="X1825" s="30">
        <v>3</v>
      </c>
      <c r="Y1825" s="30">
        <v>4</v>
      </c>
      <c r="Z1825" s="30" t="s">
        <v>113</v>
      </c>
      <c r="AA1825" s="30">
        <v>6</v>
      </c>
      <c r="AB1825" s="30">
        <v>7</v>
      </c>
      <c r="AC1825" s="30" t="s">
        <v>113</v>
      </c>
      <c r="AD1825" s="30" t="s">
        <v>113</v>
      </c>
      <c r="AE1825" s="30" t="s">
        <v>113</v>
      </c>
      <c r="AF1825" s="30" t="s">
        <v>113</v>
      </c>
      <c r="AG1825" s="30" t="s">
        <v>113</v>
      </c>
      <c r="AH1825" s="30" t="s">
        <v>113</v>
      </c>
      <c r="AI1825" s="30" t="s">
        <v>113</v>
      </c>
      <c r="AJ1825" s="30" t="s">
        <v>113</v>
      </c>
      <c r="AK1825" s="30" t="s">
        <v>113</v>
      </c>
      <c r="AL1825" s="30" t="s">
        <v>113</v>
      </c>
      <c r="AM1825" s="30">
        <v>0</v>
      </c>
      <c r="AN1825" s="30">
        <v>25</v>
      </c>
      <c r="AO1825" s="30">
        <v>3</v>
      </c>
      <c r="AP1825" s="30">
        <v>4</v>
      </c>
      <c r="AQ1825" s="31">
        <v>3</v>
      </c>
      <c r="AR1825" s="31">
        <v>1</v>
      </c>
      <c r="AS1825" s="31">
        <v>1</v>
      </c>
      <c r="AT1825" s="32">
        <v>1</v>
      </c>
      <c r="AU1825" s="32">
        <v>1</v>
      </c>
      <c r="AV1825" s="32">
        <v>1</v>
      </c>
      <c r="AW1825" s="32">
        <v>1</v>
      </c>
      <c r="AX1825" s="32">
        <v>1</v>
      </c>
      <c r="AY1825" s="32">
        <v>1</v>
      </c>
      <c r="AZ1825" s="32">
        <v>1</v>
      </c>
      <c r="BA1825" s="32">
        <v>1</v>
      </c>
      <c r="BB1825" s="32">
        <v>1</v>
      </c>
      <c r="BC1825" s="32">
        <v>1</v>
      </c>
      <c r="BD1825" s="33">
        <v>7.2</v>
      </c>
      <c r="BE1825" s="33">
        <v>1</v>
      </c>
      <c r="BF1825" s="33">
        <v>1</v>
      </c>
      <c r="BG1825" s="33">
        <v>1</v>
      </c>
      <c r="BH1825" s="33">
        <v>1</v>
      </c>
      <c r="BI1825" s="33">
        <v>1</v>
      </c>
      <c r="BJ1825" s="34">
        <v>1</v>
      </c>
      <c r="BK1825" s="35">
        <v>1</v>
      </c>
      <c r="BL1825">
        <f>IF(BY1825&gt;LARGE(BZ1825:$CK1825,1),1,"")</f>
        <v>1</v>
      </c>
      <c r="BM1825" t="str">
        <f>IF(BZ1825&gt;LARGE(CA1825:$CK1825,1),2,"")</f>
        <v/>
      </c>
      <c r="BN1825" t="str">
        <f>IF(CA1825&gt;LARGE(CB1825:$CK1825,1),2.2,"")</f>
        <v/>
      </c>
      <c r="BO1825" t="str">
        <f>IF(CB1825&gt;LARGE(CC1825:$CK1825,1),3,"")</f>
        <v/>
      </c>
      <c r="BP1825" t="str">
        <f>IF(CC1825&gt;LARGE(CD1825:$CK1825,1),3.2,"")</f>
        <v/>
      </c>
      <c r="BQ1825" t="str">
        <f>IF(CD1825&gt;LARGE(CE1825:$CK1825,1),4,"")</f>
        <v/>
      </c>
      <c r="BR1825" t="str">
        <f>IF(CE1825&gt;LARGE(CF1825:$CK1825,1),4.2,"")</f>
        <v/>
      </c>
      <c r="BS1825" t="str">
        <f>IF(CF1825&gt;LARGE(CG1825:$CK1825,1),5,"")</f>
        <v/>
      </c>
      <c r="BT1825" t="str">
        <f>IF(CG1825&gt;LARGE(CH1825:$CK1825,1),5.2,"")</f>
        <v/>
      </c>
      <c r="BU1825" t="str">
        <f>IF(CH1825&gt;LARGE(CI1825:$CK1825,1),6,"")</f>
        <v/>
      </c>
      <c r="BV1825" t="str">
        <f>IF(CI1825&gt;LARGE(CJ1825:$CK1825,1),6.2,"")</f>
        <v/>
      </c>
      <c r="BW1825" t="str">
        <f>IF(CJ1825&gt;LARGE(CK1825:$CK1825,1),7,"")</f>
        <v/>
      </c>
      <c r="BX1825" t="str">
        <f t="shared" si="474"/>
        <v/>
      </c>
      <c r="BY1825" s="36">
        <f t="shared" si="475"/>
        <v>10</v>
      </c>
      <c r="BZ1825" s="36">
        <f t="shared" si="476"/>
        <v>0</v>
      </c>
      <c r="CA1825">
        <f t="shared" si="477"/>
        <v>0</v>
      </c>
      <c r="CB1825" s="36">
        <f t="shared" si="478"/>
        <v>0</v>
      </c>
      <c r="CC1825">
        <f t="shared" si="479"/>
        <v>0</v>
      </c>
      <c r="CD1825" s="36">
        <f t="shared" si="480"/>
        <v>0</v>
      </c>
      <c r="CE1825">
        <f t="shared" si="481"/>
        <v>0</v>
      </c>
      <c r="CF1825" s="36">
        <f t="shared" si="482"/>
        <v>0</v>
      </c>
      <c r="CG1825">
        <f t="shared" si="483"/>
        <v>0</v>
      </c>
      <c r="CH1825" s="36">
        <f t="shared" si="484"/>
        <v>0</v>
      </c>
      <c r="CI1825">
        <f t="shared" si="485"/>
        <v>0</v>
      </c>
      <c r="CJ1825" s="36">
        <f t="shared" si="486"/>
        <v>0</v>
      </c>
      <c r="CK1825">
        <f t="shared" si="487"/>
        <v>0</v>
      </c>
      <c r="DG1825" s="70">
        <f t="shared" si="488"/>
        <v>10</v>
      </c>
      <c r="DH1825" t="str">
        <f t="shared" si="489"/>
        <v/>
      </c>
    </row>
    <row r="1826" spans="1:112" x14ac:dyDescent="0.25">
      <c r="A1826" s="23">
        <v>22736</v>
      </c>
      <c r="B1826" s="24" t="s">
        <v>362</v>
      </c>
      <c r="C1826" s="24" t="s">
        <v>565</v>
      </c>
      <c r="D1826" s="25" t="s">
        <v>2245</v>
      </c>
      <c r="E1826" s="26">
        <v>1</v>
      </c>
      <c r="F1826" s="27">
        <v>1</v>
      </c>
      <c r="G1826" s="27">
        <v>1</v>
      </c>
      <c r="H1826" s="27">
        <v>1</v>
      </c>
      <c r="I1826" s="27">
        <v>1</v>
      </c>
      <c r="J1826" s="27">
        <v>1</v>
      </c>
      <c r="K1826" s="27">
        <v>1</v>
      </c>
      <c r="L1826" s="27">
        <v>1</v>
      </c>
      <c r="M1826" s="27">
        <v>1</v>
      </c>
      <c r="N1826" s="26">
        <v>1</v>
      </c>
      <c r="O1826" s="27">
        <v>1</v>
      </c>
      <c r="P1826" s="27">
        <v>3</v>
      </c>
      <c r="Q1826" s="28"/>
      <c r="R1826" s="28"/>
      <c r="S1826" s="28"/>
      <c r="T1826" s="29"/>
      <c r="U1826" s="28"/>
      <c r="V1826" s="30">
        <v>1</v>
      </c>
      <c r="W1826" s="30" t="s">
        <v>113</v>
      </c>
      <c r="X1826" s="30">
        <v>3</v>
      </c>
      <c r="Y1826" s="30">
        <v>4</v>
      </c>
      <c r="Z1826" s="30" t="s">
        <v>113</v>
      </c>
      <c r="AA1826" s="30">
        <v>6</v>
      </c>
      <c r="AB1826" s="30">
        <v>7</v>
      </c>
      <c r="AC1826" s="30" t="s">
        <v>113</v>
      </c>
      <c r="AD1826" s="30" t="s">
        <v>113</v>
      </c>
      <c r="AE1826" s="30" t="s">
        <v>113</v>
      </c>
      <c r="AF1826" s="30" t="s">
        <v>113</v>
      </c>
      <c r="AG1826" s="30" t="s">
        <v>113</v>
      </c>
      <c r="AH1826" s="30" t="s">
        <v>113</v>
      </c>
      <c r="AI1826" s="30" t="s">
        <v>113</v>
      </c>
      <c r="AJ1826" s="30" t="s">
        <v>113</v>
      </c>
      <c r="AK1826" s="30" t="s">
        <v>113</v>
      </c>
      <c r="AL1826" s="30" t="s">
        <v>113</v>
      </c>
      <c r="AM1826" s="30">
        <v>0</v>
      </c>
      <c r="AN1826" s="30">
        <v>25</v>
      </c>
      <c r="AO1826" s="30">
        <v>3</v>
      </c>
      <c r="AP1826" s="30">
        <v>4</v>
      </c>
      <c r="AQ1826" s="31">
        <v>3</v>
      </c>
      <c r="AR1826" s="31">
        <v>3</v>
      </c>
      <c r="AS1826" s="31">
        <v>3</v>
      </c>
      <c r="AT1826" s="32">
        <v>3</v>
      </c>
      <c r="AU1826" s="32">
        <v>3</v>
      </c>
      <c r="AV1826" s="32">
        <v>3</v>
      </c>
      <c r="AW1826" s="32">
        <v>3</v>
      </c>
      <c r="AX1826" s="32">
        <v>3</v>
      </c>
      <c r="AY1826" s="32">
        <v>3</v>
      </c>
      <c r="AZ1826" s="32">
        <v>3</v>
      </c>
      <c r="BA1826" s="32">
        <v>3</v>
      </c>
      <c r="BB1826" s="32">
        <v>3</v>
      </c>
      <c r="BC1826" s="32">
        <v>3</v>
      </c>
      <c r="BD1826" s="33">
        <v>7.2</v>
      </c>
      <c r="BE1826" s="33">
        <v>3</v>
      </c>
      <c r="BF1826" s="33">
        <v>3</v>
      </c>
      <c r="BG1826" s="33">
        <v>3</v>
      </c>
      <c r="BH1826" s="33">
        <v>3</v>
      </c>
      <c r="BI1826" s="33">
        <v>3</v>
      </c>
      <c r="BJ1826" s="34">
        <v>3</v>
      </c>
      <c r="BK1826" s="35">
        <v>3</v>
      </c>
      <c r="BL1826" t="str">
        <f>IF(BY1826&gt;LARGE(BZ1826:$CK1826,1),1,"")</f>
        <v/>
      </c>
      <c r="BM1826" t="str">
        <f>IF(BZ1826&gt;LARGE(CA1826:$CK1826,1),2,"")</f>
        <v/>
      </c>
      <c r="BN1826" t="str">
        <f>IF(CA1826&gt;LARGE(CB1826:$CK1826,1),2.2,"")</f>
        <v/>
      </c>
      <c r="BO1826">
        <f>IF(CB1826&gt;LARGE(CC1826:$CK1826,1),3,"")</f>
        <v>3</v>
      </c>
      <c r="BP1826" t="str">
        <f>IF(CC1826&gt;LARGE(CD1826:$CK1826,1),3.2,"")</f>
        <v/>
      </c>
      <c r="BQ1826" t="str">
        <f>IF(CD1826&gt;LARGE(CE1826:$CK1826,1),4,"")</f>
        <v/>
      </c>
      <c r="BR1826" t="str">
        <f>IF(CE1826&gt;LARGE(CF1826:$CK1826,1),4.2,"")</f>
        <v/>
      </c>
      <c r="BS1826" t="str">
        <f>IF(CF1826&gt;LARGE(CG1826:$CK1826,1),5,"")</f>
        <v/>
      </c>
      <c r="BT1826" t="str">
        <f>IF(CG1826&gt;LARGE(CH1826:$CK1826,1),5.2,"")</f>
        <v/>
      </c>
      <c r="BU1826" t="str">
        <f>IF(CH1826&gt;LARGE(CI1826:$CK1826,1),6,"")</f>
        <v/>
      </c>
      <c r="BV1826" t="str">
        <f>IF(CI1826&gt;LARGE(CJ1826:$CK1826,1),6.2,"")</f>
        <v/>
      </c>
      <c r="BW1826" t="str">
        <f>IF(CJ1826&gt;LARGE(CK1826:$CK1826,1),7,"")</f>
        <v/>
      </c>
      <c r="BX1826" t="str">
        <f t="shared" si="474"/>
        <v/>
      </c>
      <c r="BY1826" s="36">
        <f t="shared" si="475"/>
        <v>0</v>
      </c>
      <c r="BZ1826" s="36">
        <f t="shared" si="476"/>
        <v>0</v>
      </c>
      <c r="CA1826">
        <f t="shared" si="477"/>
        <v>0</v>
      </c>
      <c r="CB1826" s="36">
        <f t="shared" si="478"/>
        <v>10</v>
      </c>
      <c r="CC1826">
        <f t="shared" si="479"/>
        <v>0</v>
      </c>
      <c r="CD1826" s="36">
        <f t="shared" si="480"/>
        <v>0</v>
      </c>
      <c r="CE1826">
        <f t="shared" si="481"/>
        <v>0</v>
      </c>
      <c r="CF1826" s="36">
        <f t="shared" si="482"/>
        <v>0</v>
      </c>
      <c r="CG1826">
        <f t="shared" si="483"/>
        <v>0</v>
      </c>
      <c r="CH1826" s="36">
        <f t="shared" si="484"/>
        <v>0</v>
      </c>
      <c r="CI1826">
        <f t="shared" si="485"/>
        <v>0</v>
      </c>
      <c r="CJ1826" s="36">
        <f t="shared" si="486"/>
        <v>0</v>
      </c>
      <c r="CK1826">
        <f t="shared" si="487"/>
        <v>0</v>
      </c>
      <c r="DG1826" s="70">
        <f t="shared" si="488"/>
        <v>10</v>
      </c>
      <c r="DH1826" t="str">
        <f t="shared" si="489"/>
        <v/>
      </c>
    </row>
    <row r="1827" spans="1:112" x14ac:dyDescent="0.25">
      <c r="A1827" s="23">
        <v>92162</v>
      </c>
      <c r="B1827" s="24" t="s">
        <v>2309</v>
      </c>
      <c r="C1827" s="24" t="s">
        <v>2310</v>
      </c>
      <c r="D1827" s="25" t="s">
        <v>2245</v>
      </c>
      <c r="E1827" s="26"/>
      <c r="F1827" s="27"/>
      <c r="G1827" s="27"/>
      <c r="H1827" s="27"/>
      <c r="I1827" s="27"/>
      <c r="J1827" s="27">
        <v>5</v>
      </c>
      <c r="K1827" s="27">
        <v>5</v>
      </c>
      <c r="L1827" s="27">
        <v>5</v>
      </c>
      <c r="M1827" s="27">
        <v>5</v>
      </c>
      <c r="N1827" s="26">
        <v>4</v>
      </c>
      <c r="O1827" s="27">
        <v>5</v>
      </c>
      <c r="P1827" s="27">
        <v>5</v>
      </c>
      <c r="Q1827" s="28"/>
      <c r="R1827" s="28"/>
      <c r="S1827" s="28"/>
      <c r="T1827" s="29"/>
      <c r="U1827" s="28"/>
      <c r="V1827" s="30">
        <v>1</v>
      </c>
      <c r="W1827" s="30" t="s">
        <v>113</v>
      </c>
      <c r="X1827" s="30">
        <v>3</v>
      </c>
      <c r="Y1827" s="30">
        <v>4</v>
      </c>
      <c r="Z1827" s="30" t="s">
        <v>113</v>
      </c>
      <c r="AA1827" s="30">
        <v>6</v>
      </c>
      <c r="AB1827" s="30">
        <v>7</v>
      </c>
      <c r="AC1827" s="30" t="s">
        <v>113</v>
      </c>
      <c r="AD1827" s="30" t="s">
        <v>113</v>
      </c>
      <c r="AE1827" s="30" t="s">
        <v>113</v>
      </c>
      <c r="AF1827" s="30" t="s">
        <v>113</v>
      </c>
      <c r="AG1827" s="30" t="s">
        <v>113</v>
      </c>
      <c r="AH1827" s="30" t="s">
        <v>113</v>
      </c>
      <c r="AI1827" s="30" t="s">
        <v>113</v>
      </c>
      <c r="AJ1827" s="30" t="s">
        <v>113</v>
      </c>
      <c r="AK1827" s="30" t="s">
        <v>113</v>
      </c>
      <c r="AL1827" s="30" t="s">
        <v>113</v>
      </c>
      <c r="AM1827" s="30">
        <v>0</v>
      </c>
      <c r="AN1827" s="30">
        <v>25</v>
      </c>
      <c r="AO1827" s="30">
        <v>1</v>
      </c>
      <c r="AP1827" s="30">
        <v>6</v>
      </c>
      <c r="AQ1827" s="31">
        <v>5</v>
      </c>
      <c r="AR1827" s="31">
        <v>4</v>
      </c>
      <c r="AS1827" s="31">
        <v>4</v>
      </c>
      <c r="AT1827" s="32">
        <v>4</v>
      </c>
      <c r="AU1827" s="32">
        <v>4</v>
      </c>
      <c r="AV1827" s="32">
        <v>4</v>
      </c>
      <c r="AW1827" s="32">
        <v>4</v>
      </c>
      <c r="AX1827" s="32">
        <v>4</v>
      </c>
      <c r="AY1827" s="32">
        <v>4</v>
      </c>
      <c r="AZ1827" s="32">
        <v>4</v>
      </c>
      <c r="BA1827" s="32">
        <v>4</v>
      </c>
      <c r="BB1827" s="32">
        <v>4</v>
      </c>
      <c r="BC1827" s="32">
        <v>4</v>
      </c>
      <c r="BD1827" s="33">
        <v>7.2</v>
      </c>
      <c r="BE1827" s="33">
        <v>4</v>
      </c>
      <c r="BF1827" s="33">
        <v>4</v>
      </c>
      <c r="BG1827" s="33">
        <v>4</v>
      </c>
      <c r="BH1827" s="33">
        <v>4</v>
      </c>
      <c r="BI1827" s="33">
        <v>4</v>
      </c>
      <c r="BJ1827" s="34">
        <v>4</v>
      </c>
      <c r="BK1827" s="35">
        <v>4</v>
      </c>
      <c r="BL1827" t="str">
        <f>IF(BY1827&gt;LARGE(BZ1827:$CK1827,1),1,"")</f>
        <v/>
      </c>
      <c r="BM1827" t="str">
        <f>IF(BZ1827&gt;LARGE(CA1827:$CK1827,1),2,"")</f>
        <v/>
      </c>
      <c r="BN1827" t="str">
        <f>IF(CA1827&gt;LARGE(CB1827:$CK1827,1),2.2,"")</f>
        <v/>
      </c>
      <c r="BO1827" t="str">
        <f>IF(CB1827&gt;LARGE(CC1827:$CK1827,1),3,"")</f>
        <v/>
      </c>
      <c r="BP1827" t="str">
        <f>IF(CC1827&gt;LARGE(CD1827:$CK1827,1),3.2,"")</f>
        <v/>
      </c>
      <c r="BQ1827">
        <f>IF(CD1827&gt;LARGE(CE1827:$CK1827,1),4,"")</f>
        <v>4</v>
      </c>
      <c r="BR1827" t="str">
        <f>IF(CE1827&gt;LARGE(CF1827:$CK1827,1),4.2,"")</f>
        <v/>
      </c>
      <c r="BS1827" t="str">
        <f>IF(CF1827&gt;LARGE(CG1827:$CK1827,1),5,"")</f>
        <v/>
      </c>
      <c r="BT1827" t="str">
        <f>IF(CG1827&gt;LARGE(CH1827:$CK1827,1),5.2,"")</f>
        <v/>
      </c>
      <c r="BU1827" t="str">
        <f>IF(CH1827&gt;LARGE(CI1827:$CK1827,1),6,"")</f>
        <v/>
      </c>
      <c r="BV1827" t="str">
        <f>IF(CI1827&gt;LARGE(CJ1827:$CK1827,1),6.2,"")</f>
        <v/>
      </c>
      <c r="BW1827" t="str">
        <f>IF(CJ1827&gt;LARGE(CK1827:$CK1827,1),7,"")</f>
        <v/>
      </c>
      <c r="BX1827" t="str">
        <f t="shared" si="474"/>
        <v/>
      </c>
      <c r="BY1827" s="36">
        <f t="shared" si="475"/>
        <v>0</v>
      </c>
      <c r="BZ1827" s="36">
        <f t="shared" si="476"/>
        <v>0</v>
      </c>
      <c r="CA1827">
        <f t="shared" si="477"/>
        <v>0</v>
      </c>
      <c r="CB1827" s="36">
        <f t="shared" si="478"/>
        <v>0</v>
      </c>
      <c r="CC1827">
        <f t="shared" si="479"/>
        <v>0</v>
      </c>
      <c r="CD1827" s="36">
        <f t="shared" si="480"/>
        <v>10</v>
      </c>
      <c r="CE1827">
        <f t="shared" si="481"/>
        <v>0</v>
      </c>
      <c r="CF1827" s="36">
        <f t="shared" si="482"/>
        <v>0</v>
      </c>
      <c r="CG1827">
        <f t="shared" si="483"/>
        <v>0</v>
      </c>
      <c r="CH1827" s="36">
        <f t="shared" si="484"/>
        <v>0</v>
      </c>
      <c r="CI1827">
        <f t="shared" si="485"/>
        <v>0</v>
      </c>
      <c r="CJ1827" s="36">
        <f t="shared" si="486"/>
        <v>0</v>
      </c>
      <c r="CK1827">
        <f t="shared" si="487"/>
        <v>0</v>
      </c>
      <c r="DG1827" s="70">
        <f t="shared" si="488"/>
        <v>10</v>
      </c>
      <c r="DH1827" t="str">
        <f t="shared" si="489"/>
        <v/>
      </c>
    </row>
    <row r="1828" spans="1:112" x14ac:dyDescent="0.25">
      <c r="A1828" s="23">
        <v>57054</v>
      </c>
      <c r="B1828" s="24" t="s">
        <v>201</v>
      </c>
      <c r="C1828" s="24" t="s">
        <v>158</v>
      </c>
      <c r="D1828" s="25" t="s">
        <v>2245</v>
      </c>
      <c r="E1828" s="26">
        <v>4</v>
      </c>
      <c r="F1828" s="27">
        <v>5</v>
      </c>
      <c r="G1828" s="27" t="s">
        <v>390</v>
      </c>
      <c r="H1828" s="27">
        <v>5</v>
      </c>
      <c r="I1828" s="27">
        <v>4</v>
      </c>
      <c r="J1828" s="27">
        <v>5</v>
      </c>
      <c r="K1828" s="27">
        <v>6</v>
      </c>
      <c r="L1828" s="27">
        <v>6</v>
      </c>
      <c r="M1828" s="27">
        <v>6</v>
      </c>
      <c r="N1828" s="26">
        <v>6</v>
      </c>
      <c r="O1828" s="27">
        <v>6</v>
      </c>
      <c r="P1828" s="27">
        <v>6</v>
      </c>
      <c r="Q1828" s="28"/>
      <c r="R1828" s="28"/>
      <c r="S1828" s="28"/>
      <c r="T1828" s="29"/>
      <c r="U1828" s="28"/>
      <c r="V1828" s="30">
        <v>1</v>
      </c>
      <c r="W1828" s="30" t="s">
        <v>113</v>
      </c>
      <c r="X1828" s="30">
        <v>3</v>
      </c>
      <c r="Y1828" s="30">
        <v>4</v>
      </c>
      <c r="Z1828" s="30" t="s">
        <v>113</v>
      </c>
      <c r="AA1828" s="30">
        <v>6</v>
      </c>
      <c r="AB1828" s="30">
        <v>7</v>
      </c>
      <c r="AC1828" s="30" t="s">
        <v>113</v>
      </c>
      <c r="AD1828" s="30" t="s">
        <v>113</v>
      </c>
      <c r="AE1828" s="30" t="s">
        <v>113</v>
      </c>
      <c r="AF1828" s="30" t="s">
        <v>113</v>
      </c>
      <c r="AG1828" s="30" t="s">
        <v>113</v>
      </c>
      <c r="AH1828" s="30" t="s">
        <v>113</v>
      </c>
      <c r="AI1828" s="30" t="s">
        <v>113</v>
      </c>
      <c r="AJ1828" s="30" t="s">
        <v>113</v>
      </c>
      <c r="AK1828" s="30" t="s">
        <v>113</v>
      </c>
      <c r="AL1828" s="30" t="s">
        <v>113</v>
      </c>
      <c r="AM1828" s="30">
        <v>0</v>
      </c>
      <c r="AN1828" s="30">
        <v>25</v>
      </c>
      <c r="AO1828" s="30">
        <v>0</v>
      </c>
      <c r="AP1828" s="30">
        <v>7</v>
      </c>
      <c r="AQ1828" s="31">
        <v>6</v>
      </c>
      <c r="AR1828" s="31">
        <v>6</v>
      </c>
      <c r="AS1828" s="31">
        <v>6</v>
      </c>
      <c r="AT1828" s="32">
        <v>7</v>
      </c>
      <c r="AU1828" s="32">
        <v>0</v>
      </c>
      <c r="AV1828" s="32">
        <v>0</v>
      </c>
      <c r="AW1828" s="32">
        <v>0</v>
      </c>
      <c r="AX1828" s="32">
        <v>0</v>
      </c>
      <c r="AY1828" s="32">
        <v>0</v>
      </c>
      <c r="AZ1828" s="32">
        <v>0</v>
      </c>
      <c r="BA1828" s="32">
        <v>0</v>
      </c>
      <c r="BB1828" s="32">
        <v>0</v>
      </c>
      <c r="BC1828" s="32">
        <v>0</v>
      </c>
      <c r="BD1828" s="33">
        <v>7.2</v>
      </c>
      <c r="BE1828" s="33">
        <v>7.2</v>
      </c>
      <c r="BF1828" s="33">
        <v>7.2</v>
      </c>
      <c r="BG1828" s="33">
        <v>7.2</v>
      </c>
      <c r="BH1828" s="33">
        <v>7.2</v>
      </c>
      <c r="BI1828" s="33">
        <v>7.2</v>
      </c>
      <c r="BJ1828" s="34" t="s">
        <v>113</v>
      </c>
      <c r="BK1828" s="35">
        <v>6</v>
      </c>
      <c r="BL1828" t="str">
        <f>IF(BY1828&gt;LARGE(BZ1828:$CK1828,1),1,"")</f>
        <v/>
      </c>
      <c r="BM1828" t="str">
        <f>IF(BZ1828&gt;LARGE(CA1828:$CK1828,1),2,"")</f>
        <v/>
      </c>
      <c r="BN1828" t="str">
        <f>IF(CA1828&gt;LARGE(CB1828:$CK1828,1),2.2,"")</f>
        <v/>
      </c>
      <c r="BO1828" t="str">
        <f>IF(CB1828&gt;LARGE(CC1828:$CK1828,1),3,"")</f>
        <v/>
      </c>
      <c r="BP1828" t="str">
        <f>IF(CC1828&gt;LARGE(CD1828:$CK1828,1),3.2,"")</f>
        <v/>
      </c>
      <c r="BQ1828" t="str">
        <f>IF(CD1828&gt;LARGE(CE1828:$CK1828,1),4,"")</f>
        <v/>
      </c>
      <c r="BR1828" t="str">
        <f>IF(CE1828&gt;LARGE(CF1828:$CK1828,1),4.2,"")</f>
        <v/>
      </c>
      <c r="BS1828" t="str">
        <f>IF(CF1828&gt;LARGE(CG1828:$CK1828,1),5,"")</f>
        <v/>
      </c>
      <c r="BT1828" t="str">
        <f>IF(CG1828&gt;LARGE(CH1828:$CK1828,1),5.2,"")</f>
        <v/>
      </c>
      <c r="BU1828" t="str">
        <f>IF(CH1828&gt;LARGE(CI1828:$CK1828,1),6,"")</f>
        <v/>
      </c>
      <c r="BV1828" t="str">
        <f>IF(CI1828&gt;LARGE(CJ1828:$CK1828,1),6.2,"")</f>
        <v/>
      </c>
      <c r="BW1828">
        <f>IF(CJ1828&gt;LARGE(CK1828:$CK1828,1),7,"")</f>
        <v>7</v>
      </c>
      <c r="BX1828" t="str">
        <f t="shared" si="474"/>
        <v/>
      </c>
      <c r="BY1828" s="36">
        <f t="shared" si="475"/>
        <v>0</v>
      </c>
      <c r="BZ1828" s="36">
        <f t="shared" si="476"/>
        <v>0</v>
      </c>
      <c r="CA1828">
        <f t="shared" si="477"/>
        <v>0</v>
      </c>
      <c r="CB1828" s="36">
        <f t="shared" si="478"/>
        <v>0</v>
      </c>
      <c r="CC1828">
        <f t="shared" si="479"/>
        <v>0</v>
      </c>
      <c r="CD1828" s="36">
        <f t="shared" si="480"/>
        <v>0</v>
      </c>
      <c r="CE1828">
        <f t="shared" si="481"/>
        <v>0</v>
      </c>
      <c r="CF1828" s="36">
        <f t="shared" si="482"/>
        <v>0</v>
      </c>
      <c r="CG1828">
        <f t="shared" si="483"/>
        <v>0</v>
      </c>
      <c r="CH1828" s="36">
        <f t="shared" si="484"/>
        <v>0</v>
      </c>
      <c r="CI1828">
        <f t="shared" si="485"/>
        <v>0</v>
      </c>
      <c r="CJ1828" s="36">
        <f t="shared" si="486"/>
        <v>1</v>
      </c>
      <c r="CK1828">
        <f t="shared" si="487"/>
        <v>0</v>
      </c>
      <c r="DG1828" s="70">
        <f t="shared" si="488"/>
        <v>1</v>
      </c>
      <c r="DH1828" t="str">
        <f t="shared" si="489"/>
        <v/>
      </c>
    </row>
    <row r="1829" spans="1:112" x14ac:dyDescent="0.25">
      <c r="A1829" s="40">
        <v>19877</v>
      </c>
      <c r="B1829" s="24" t="s">
        <v>203</v>
      </c>
      <c r="C1829" s="24" t="s">
        <v>1345</v>
      </c>
      <c r="D1829" s="25" t="s">
        <v>2245</v>
      </c>
      <c r="E1829" s="26">
        <v>1</v>
      </c>
      <c r="F1829" s="27">
        <v>1</v>
      </c>
      <c r="G1829" s="27">
        <v>1</v>
      </c>
      <c r="H1829" s="27">
        <v>1</v>
      </c>
      <c r="I1829" s="27">
        <v>1</v>
      </c>
      <c r="J1829" s="27">
        <v>1</v>
      </c>
      <c r="K1829" s="27">
        <v>1</v>
      </c>
      <c r="L1829" s="27">
        <v>1</v>
      </c>
      <c r="M1829" s="27">
        <v>1</v>
      </c>
      <c r="N1829" s="26">
        <v>1</v>
      </c>
      <c r="O1829" s="27">
        <v>3</v>
      </c>
      <c r="P1829" s="27">
        <v>3</v>
      </c>
      <c r="Q1829" s="28"/>
      <c r="R1829" s="28"/>
      <c r="S1829" s="28"/>
      <c r="T1829" s="29"/>
      <c r="U1829" s="28"/>
      <c r="V1829" s="30">
        <v>1</v>
      </c>
      <c r="W1829" s="30" t="s">
        <v>113</v>
      </c>
      <c r="X1829" s="30">
        <v>3</v>
      </c>
      <c r="Y1829" s="30">
        <v>4</v>
      </c>
      <c r="Z1829" s="30" t="s">
        <v>113</v>
      </c>
      <c r="AA1829" s="30">
        <v>6</v>
      </c>
      <c r="AB1829" s="30">
        <v>7</v>
      </c>
      <c r="AC1829" s="30" t="s">
        <v>113</v>
      </c>
      <c r="AD1829" s="30" t="s">
        <v>113</v>
      </c>
      <c r="AE1829" s="30" t="s">
        <v>113</v>
      </c>
      <c r="AF1829" s="30" t="s">
        <v>113</v>
      </c>
      <c r="AG1829" s="30" t="s">
        <v>113</v>
      </c>
      <c r="AH1829" s="30" t="s">
        <v>113</v>
      </c>
      <c r="AI1829" s="30" t="s">
        <v>113</v>
      </c>
      <c r="AJ1829" s="30" t="s">
        <v>113</v>
      </c>
      <c r="AK1829" s="30" t="s">
        <v>113</v>
      </c>
      <c r="AL1829" s="30" t="s">
        <v>113</v>
      </c>
      <c r="AM1829" s="30">
        <v>0</v>
      </c>
      <c r="AN1829" s="30">
        <v>25</v>
      </c>
      <c r="AO1829" s="30">
        <v>3</v>
      </c>
      <c r="AP1829" s="30">
        <v>4</v>
      </c>
      <c r="AQ1829" s="31">
        <v>3</v>
      </c>
      <c r="AR1829" s="31">
        <v>3</v>
      </c>
      <c r="AS1829" s="31">
        <v>3</v>
      </c>
      <c r="AT1829" s="32">
        <v>0</v>
      </c>
      <c r="AU1829" s="32">
        <v>1</v>
      </c>
      <c r="AV1829" s="32">
        <v>1</v>
      </c>
      <c r="AW1829" s="32">
        <v>1</v>
      </c>
      <c r="AX1829" s="32">
        <v>3</v>
      </c>
      <c r="AY1829" s="32">
        <v>3</v>
      </c>
      <c r="AZ1829" s="32">
        <v>3</v>
      </c>
      <c r="BA1829" s="32">
        <v>3</v>
      </c>
      <c r="BB1829" s="32">
        <v>3</v>
      </c>
      <c r="BC1829" s="32">
        <v>3</v>
      </c>
      <c r="BD1829" s="33">
        <v>7.2</v>
      </c>
      <c r="BE1829" s="33">
        <v>7.2</v>
      </c>
      <c r="BF1829" s="33">
        <v>7.2</v>
      </c>
      <c r="BG1829" s="33">
        <v>7.2</v>
      </c>
      <c r="BH1829" s="33">
        <v>7.2</v>
      </c>
      <c r="BI1829" s="33">
        <v>3</v>
      </c>
      <c r="BJ1829" s="34">
        <v>3</v>
      </c>
      <c r="BK1829" s="35">
        <v>3</v>
      </c>
      <c r="BL1829" t="str">
        <f>IF(BY1829&gt;LARGE(BZ1829:$CK1829,1),1,"")</f>
        <v/>
      </c>
      <c r="BM1829" t="str">
        <f>IF(BZ1829&gt;LARGE(CA1829:$CK1829,1),2,"")</f>
        <v/>
      </c>
      <c r="BN1829" t="str">
        <f>IF(CA1829&gt;LARGE(CB1829:$CK1829,1),2.2,"")</f>
        <v/>
      </c>
      <c r="BO1829">
        <f>IF(CB1829&gt;LARGE(CC1829:$CK1829,1),3,"")</f>
        <v>3</v>
      </c>
      <c r="BP1829" t="str">
        <f>IF(CC1829&gt;LARGE(CD1829:$CK1829,1),3.2,"")</f>
        <v/>
      </c>
      <c r="BQ1829" t="str">
        <f>IF(CD1829&gt;LARGE(CE1829:$CK1829,1),4,"")</f>
        <v/>
      </c>
      <c r="BR1829" t="str">
        <f>IF(CE1829&gt;LARGE(CF1829:$CK1829,1),4.2,"")</f>
        <v/>
      </c>
      <c r="BS1829" t="str">
        <f>IF(CF1829&gt;LARGE(CG1829:$CK1829,1),5,"")</f>
        <v/>
      </c>
      <c r="BT1829" t="str">
        <f>IF(CG1829&gt;LARGE(CH1829:$CK1829,1),5.2,"")</f>
        <v/>
      </c>
      <c r="BU1829" t="str">
        <f>IF(CH1829&gt;LARGE(CI1829:$CK1829,1),6,"")</f>
        <v/>
      </c>
      <c r="BV1829" t="str">
        <f>IF(CI1829&gt;LARGE(CJ1829:$CK1829,1),6.2,"")</f>
        <v/>
      </c>
      <c r="BW1829" t="str">
        <f>IF(CJ1829&gt;LARGE(CK1829:$CK1829,1),7,"")</f>
        <v/>
      </c>
      <c r="BX1829" t="str">
        <f t="shared" si="474"/>
        <v/>
      </c>
      <c r="BY1829" s="36">
        <f t="shared" si="475"/>
        <v>3</v>
      </c>
      <c r="BZ1829" s="36">
        <f t="shared" si="476"/>
        <v>0</v>
      </c>
      <c r="CA1829">
        <f t="shared" si="477"/>
        <v>0</v>
      </c>
      <c r="CB1829" s="36">
        <f t="shared" si="478"/>
        <v>6</v>
      </c>
      <c r="CC1829">
        <f t="shared" si="479"/>
        <v>0</v>
      </c>
      <c r="CD1829" s="36">
        <f t="shared" si="480"/>
        <v>0</v>
      </c>
      <c r="CE1829">
        <f t="shared" si="481"/>
        <v>0</v>
      </c>
      <c r="CF1829" s="36">
        <f t="shared" si="482"/>
        <v>0</v>
      </c>
      <c r="CG1829">
        <f t="shared" si="483"/>
        <v>0</v>
      </c>
      <c r="CH1829" s="36">
        <f t="shared" si="484"/>
        <v>0</v>
      </c>
      <c r="CI1829">
        <f t="shared" si="485"/>
        <v>0</v>
      </c>
      <c r="CJ1829" s="36">
        <f t="shared" si="486"/>
        <v>0</v>
      </c>
      <c r="CK1829">
        <f t="shared" si="487"/>
        <v>0</v>
      </c>
      <c r="DG1829" s="70">
        <f t="shared" si="488"/>
        <v>9</v>
      </c>
      <c r="DH1829" t="str">
        <f t="shared" si="489"/>
        <v/>
      </c>
    </row>
    <row r="1830" spans="1:112" x14ac:dyDescent="0.25">
      <c r="A1830" s="40">
        <v>81281</v>
      </c>
      <c r="B1830" s="24" t="s">
        <v>2311</v>
      </c>
      <c r="C1830" s="24" t="s">
        <v>177</v>
      </c>
      <c r="D1830" s="25" t="s">
        <v>2245</v>
      </c>
      <c r="E1830" s="26">
        <v>3</v>
      </c>
      <c r="F1830" s="27">
        <v>3</v>
      </c>
      <c r="G1830" s="27">
        <v>3</v>
      </c>
      <c r="H1830" s="27">
        <v>3</v>
      </c>
      <c r="I1830" s="27">
        <v>3</v>
      </c>
      <c r="J1830" s="27">
        <v>3</v>
      </c>
      <c r="K1830" s="27">
        <v>1</v>
      </c>
      <c r="L1830" s="27">
        <v>2</v>
      </c>
      <c r="M1830" s="27">
        <v>2</v>
      </c>
      <c r="N1830" s="26">
        <v>2</v>
      </c>
      <c r="O1830" s="27">
        <v>3</v>
      </c>
      <c r="P1830" s="27">
        <v>1</v>
      </c>
      <c r="Q1830" s="28"/>
      <c r="R1830" s="28"/>
      <c r="S1830" s="28"/>
      <c r="T1830" s="29"/>
      <c r="U1830" s="28"/>
      <c r="V1830" s="30">
        <v>1</v>
      </c>
      <c r="W1830" s="30" t="s">
        <v>113</v>
      </c>
      <c r="X1830" s="30">
        <v>3</v>
      </c>
      <c r="Y1830" s="30">
        <v>4</v>
      </c>
      <c r="Z1830" s="30" t="s">
        <v>113</v>
      </c>
      <c r="AA1830" s="30">
        <v>6</v>
      </c>
      <c r="AB1830" s="30">
        <v>7</v>
      </c>
      <c r="AC1830" s="30" t="s">
        <v>113</v>
      </c>
      <c r="AD1830" s="30" t="s">
        <v>113</v>
      </c>
      <c r="AE1830" s="30" t="s">
        <v>113</v>
      </c>
      <c r="AF1830" s="30" t="s">
        <v>113</v>
      </c>
      <c r="AG1830" s="30" t="s">
        <v>113</v>
      </c>
      <c r="AH1830" s="30" t="s">
        <v>113</v>
      </c>
      <c r="AI1830" s="30" t="s">
        <v>113</v>
      </c>
      <c r="AJ1830" s="30" t="s">
        <v>113</v>
      </c>
      <c r="AK1830" s="30" t="s">
        <v>113</v>
      </c>
      <c r="AL1830" s="30" t="s">
        <v>113</v>
      </c>
      <c r="AM1830" s="30">
        <v>0</v>
      </c>
      <c r="AN1830" s="30">
        <v>25</v>
      </c>
      <c r="AO1830" s="30">
        <v>4</v>
      </c>
      <c r="AP1830" s="30">
        <v>3</v>
      </c>
      <c r="AQ1830" s="31">
        <v>1</v>
      </c>
      <c r="AR1830" s="31">
        <v>1</v>
      </c>
      <c r="AS1830" s="31">
        <v>1</v>
      </c>
      <c r="AT1830" s="32">
        <v>0</v>
      </c>
      <c r="AU1830" s="32">
        <v>0</v>
      </c>
      <c r="AV1830" s="32">
        <v>0</v>
      </c>
      <c r="AW1830" s="32">
        <v>0</v>
      </c>
      <c r="AX1830" s="32">
        <v>0</v>
      </c>
      <c r="AY1830" s="32">
        <v>0</v>
      </c>
      <c r="AZ1830" s="32">
        <v>0</v>
      </c>
      <c r="BA1830" s="32">
        <v>0</v>
      </c>
      <c r="BB1830" s="32">
        <v>0</v>
      </c>
      <c r="BC1830" s="32">
        <v>0</v>
      </c>
      <c r="BD1830" s="33">
        <v>7.2</v>
      </c>
      <c r="BE1830" s="33">
        <v>7.2</v>
      </c>
      <c r="BF1830" s="33">
        <v>7.2</v>
      </c>
      <c r="BG1830" s="33">
        <v>7.2</v>
      </c>
      <c r="BH1830" s="33">
        <v>7.2</v>
      </c>
      <c r="BI1830" s="33">
        <v>7.2</v>
      </c>
      <c r="BJ1830" s="34" t="s">
        <v>113</v>
      </c>
      <c r="BK1830" s="35" t="s">
        <v>113</v>
      </c>
      <c r="BL1830" t="str">
        <f>IF(BY1830&gt;LARGE(BZ1830:$CK1830,1),1,"")</f>
        <v/>
      </c>
      <c r="BM1830" t="str">
        <f>IF(BZ1830&gt;LARGE(CA1830:$CK1830,1),2,"")</f>
        <v/>
      </c>
      <c r="BN1830" t="str">
        <f>IF(CA1830&gt;LARGE(CB1830:$CK1830,1),2.2,"")</f>
        <v/>
      </c>
      <c r="BO1830" t="str">
        <f>IF(CB1830&gt;LARGE(CC1830:$CK1830,1),3,"")</f>
        <v/>
      </c>
      <c r="BP1830" t="str">
        <f>IF(CC1830&gt;LARGE(CD1830:$CK1830,1),3.2,"")</f>
        <v/>
      </c>
      <c r="BQ1830" t="str">
        <f>IF(CD1830&gt;LARGE(CE1830:$CK1830,1),4,"")</f>
        <v/>
      </c>
      <c r="BR1830" t="str">
        <f>IF(CE1830&gt;LARGE(CF1830:$CK1830,1),4.2,"")</f>
        <v/>
      </c>
      <c r="BS1830" t="str">
        <f>IF(CF1830&gt;LARGE(CG1830:$CK1830,1),5,"")</f>
        <v/>
      </c>
      <c r="BT1830" t="str">
        <f>IF(CG1830&gt;LARGE(CH1830:$CK1830,1),5.2,"")</f>
        <v/>
      </c>
      <c r="BU1830" t="str">
        <f>IF(CH1830&gt;LARGE(CI1830:$CK1830,1),6,"")</f>
        <v/>
      </c>
      <c r="BV1830" t="str">
        <f>IF(CI1830&gt;LARGE(CJ1830:$CK1830,1),6.2,"")</f>
        <v/>
      </c>
      <c r="BW1830" t="str">
        <f>IF(CJ1830&gt;LARGE(CK1830:$CK1830,1),7,"")</f>
        <v/>
      </c>
      <c r="BX1830" t="str">
        <f t="shared" si="474"/>
        <v/>
      </c>
      <c r="BY1830" s="36">
        <f t="shared" si="475"/>
        <v>0</v>
      </c>
      <c r="BZ1830" s="36">
        <f t="shared" si="476"/>
        <v>0</v>
      </c>
      <c r="CA1830">
        <f t="shared" si="477"/>
        <v>0</v>
      </c>
      <c r="CB1830" s="36">
        <f t="shared" si="478"/>
        <v>0</v>
      </c>
      <c r="CC1830">
        <f t="shared" si="479"/>
        <v>0</v>
      </c>
      <c r="CD1830" s="36">
        <f t="shared" si="480"/>
        <v>0</v>
      </c>
      <c r="CE1830">
        <f t="shared" si="481"/>
        <v>0</v>
      </c>
      <c r="CF1830" s="36">
        <f t="shared" si="482"/>
        <v>0</v>
      </c>
      <c r="CG1830">
        <f t="shared" si="483"/>
        <v>0</v>
      </c>
      <c r="CH1830" s="36">
        <f t="shared" si="484"/>
        <v>0</v>
      </c>
      <c r="CI1830">
        <f t="shared" si="485"/>
        <v>0</v>
      </c>
      <c r="CJ1830" s="36">
        <f t="shared" si="486"/>
        <v>0</v>
      </c>
      <c r="CK1830">
        <f t="shared" si="487"/>
        <v>0</v>
      </c>
      <c r="DG1830" s="70">
        <f t="shared" si="488"/>
        <v>0</v>
      </c>
      <c r="DH1830" t="str">
        <f t="shared" si="489"/>
        <v/>
      </c>
    </row>
    <row r="1831" spans="1:112" x14ac:dyDescent="0.25">
      <c r="A1831" s="23">
        <v>45585</v>
      </c>
      <c r="B1831" s="24" t="s">
        <v>2311</v>
      </c>
      <c r="C1831" s="24" t="s">
        <v>378</v>
      </c>
      <c r="D1831" s="25" t="s">
        <v>2245</v>
      </c>
      <c r="E1831" s="26">
        <v>4</v>
      </c>
      <c r="F1831" s="27">
        <v>4</v>
      </c>
      <c r="G1831" s="27">
        <v>4</v>
      </c>
      <c r="H1831" s="27">
        <v>4</v>
      </c>
      <c r="I1831" s="27">
        <v>4</v>
      </c>
      <c r="J1831" s="27">
        <v>4</v>
      </c>
      <c r="K1831" s="27">
        <v>3</v>
      </c>
      <c r="L1831" s="27">
        <v>4</v>
      </c>
      <c r="M1831" s="27">
        <v>4</v>
      </c>
      <c r="N1831" s="26">
        <v>5</v>
      </c>
      <c r="O1831" s="27">
        <v>6</v>
      </c>
      <c r="P1831" s="27">
        <v>6</v>
      </c>
      <c r="Q1831" s="28"/>
      <c r="R1831" s="28"/>
      <c r="S1831" s="28"/>
      <c r="T1831" s="29"/>
      <c r="U1831" s="28"/>
      <c r="V1831" s="30">
        <v>1</v>
      </c>
      <c r="W1831" s="30" t="s">
        <v>113</v>
      </c>
      <c r="X1831" s="30">
        <v>3</v>
      </c>
      <c r="Y1831" s="30">
        <v>4</v>
      </c>
      <c r="Z1831" s="30" t="s">
        <v>113</v>
      </c>
      <c r="AA1831" s="30">
        <v>6</v>
      </c>
      <c r="AB1831" s="30">
        <v>7</v>
      </c>
      <c r="AC1831" s="30" t="s">
        <v>113</v>
      </c>
      <c r="AD1831" s="30" t="s">
        <v>113</v>
      </c>
      <c r="AE1831" s="30" t="s">
        <v>113</v>
      </c>
      <c r="AF1831" s="30" t="s">
        <v>113</v>
      </c>
      <c r="AG1831" s="30" t="s">
        <v>113</v>
      </c>
      <c r="AH1831" s="30" t="s">
        <v>113</v>
      </c>
      <c r="AI1831" s="30" t="s">
        <v>113</v>
      </c>
      <c r="AJ1831" s="30" t="s">
        <v>113</v>
      </c>
      <c r="AK1831" s="30" t="s">
        <v>113</v>
      </c>
      <c r="AL1831" s="30" t="s">
        <v>113</v>
      </c>
      <c r="AM1831" s="30">
        <v>0</v>
      </c>
      <c r="AN1831" s="30">
        <v>25</v>
      </c>
      <c r="AO1831" s="30">
        <v>0</v>
      </c>
      <c r="AP1831" s="30">
        <v>7</v>
      </c>
      <c r="AQ1831" s="31">
        <v>6</v>
      </c>
      <c r="AR1831" s="31">
        <v>6</v>
      </c>
      <c r="AS1831" s="31">
        <v>6</v>
      </c>
      <c r="AT1831" s="32">
        <v>0</v>
      </c>
      <c r="AU1831" s="32">
        <v>0</v>
      </c>
      <c r="AV1831" s="32">
        <v>0</v>
      </c>
      <c r="AW1831" s="32">
        <v>0</v>
      </c>
      <c r="AX1831" s="32">
        <v>0</v>
      </c>
      <c r="AY1831" s="32">
        <v>0</v>
      </c>
      <c r="AZ1831" s="32">
        <v>0</v>
      </c>
      <c r="BA1831" s="32">
        <v>0</v>
      </c>
      <c r="BB1831" s="32">
        <v>0</v>
      </c>
      <c r="BC1831" s="32">
        <v>0</v>
      </c>
      <c r="BD1831" s="33">
        <v>7.2</v>
      </c>
      <c r="BE1831" s="33">
        <v>7.2</v>
      </c>
      <c r="BF1831" s="33">
        <v>7.2</v>
      </c>
      <c r="BG1831" s="33">
        <v>7.2</v>
      </c>
      <c r="BH1831" s="33">
        <v>7.2</v>
      </c>
      <c r="BI1831" s="33">
        <v>7.2</v>
      </c>
      <c r="BJ1831" s="34" t="s">
        <v>113</v>
      </c>
      <c r="BK1831" s="35" t="s">
        <v>113</v>
      </c>
      <c r="BL1831" t="str">
        <f>IF(BY1831&gt;LARGE(BZ1831:$CK1831,1),1,"")</f>
        <v/>
      </c>
      <c r="BM1831" t="str">
        <f>IF(BZ1831&gt;LARGE(CA1831:$CK1831,1),2,"")</f>
        <v/>
      </c>
      <c r="BN1831" t="str">
        <f>IF(CA1831&gt;LARGE(CB1831:$CK1831,1),2.2,"")</f>
        <v/>
      </c>
      <c r="BO1831" t="str">
        <f>IF(CB1831&gt;LARGE(CC1831:$CK1831,1),3,"")</f>
        <v/>
      </c>
      <c r="BP1831" t="str">
        <f>IF(CC1831&gt;LARGE(CD1831:$CK1831,1),3.2,"")</f>
        <v/>
      </c>
      <c r="BQ1831" t="str">
        <f>IF(CD1831&gt;LARGE(CE1831:$CK1831,1),4,"")</f>
        <v/>
      </c>
      <c r="BR1831" t="str">
        <f>IF(CE1831&gt;LARGE(CF1831:$CK1831,1),4.2,"")</f>
        <v/>
      </c>
      <c r="BS1831" t="str">
        <f>IF(CF1831&gt;LARGE(CG1831:$CK1831,1),5,"")</f>
        <v/>
      </c>
      <c r="BT1831" t="str">
        <f>IF(CG1831&gt;LARGE(CH1831:$CK1831,1),5.2,"")</f>
        <v/>
      </c>
      <c r="BU1831" t="str">
        <f>IF(CH1831&gt;LARGE(CI1831:$CK1831,1),6,"")</f>
        <v/>
      </c>
      <c r="BV1831" t="str">
        <f>IF(CI1831&gt;LARGE(CJ1831:$CK1831,1),6.2,"")</f>
        <v/>
      </c>
      <c r="BW1831" t="str">
        <f>IF(CJ1831&gt;LARGE(CK1831:$CK1831,1),7,"")</f>
        <v/>
      </c>
      <c r="BX1831" t="str">
        <f t="shared" si="474"/>
        <v/>
      </c>
      <c r="BY1831" s="36">
        <f t="shared" si="475"/>
        <v>0</v>
      </c>
      <c r="BZ1831" s="36">
        <f t="shared" si="476"/>
        <v>0</v>
      </c>
      <c r="CA1831">
        <f t="shared" si="477"/>
        <v>0</v>
      </c>
      <c r="CB1831" s="36">
        <f t="shared" si="478"/>
        <v>0</v>
      </c>
      <c r="CC1831">
        <f t="shared" si="479"/>
        <v>0</v>
      </c>
      <c r="CD1831" s="36">
        <f t="shared" si="480"/>
        <v>0</v>
      </c>
      <c r="CE1831">
        <f t="shared" si="481"/>
        <v>0</v>
      </c>
      <c r="CF1831" s="36">
        <f t="shared" si="482"/>
        <v>0</v>
      </c>
      <c r="CG1831">
        <f t="shared" si="483"/>
        <v>0</v>
      </c>
      <c r="CH1831" s="36">
        <f t="shared" si="484"/>
        <v>0</v>
      </c>
      <c r="CI1831">
        <f t="shared" si="485"/>
        <v>0</v>
      </c>
      <c r="CJ1831" s="36">
        <f t="shared" si="486"/>
        <v>0</v>
      </c>
      <c r="CK1831">
        <f t="shared" si="487"/>
        <v>0</v>
      </c>
      <c r="DG1831" s="70">
        <f t="shared" si="488"/>
        <v>0</v>
      </c>
      <c r="DH1831" t="str">
        <f t="shared" si="489"/>
        <v/>
      </c>
    </row>
    <row r="1832" spans="1:112" x14ac:dyDescent="0.25">
      <c r="A1832" s="23">
        <v>114979</v>
      </c>
      <c r="B1832" s="24" t="s">
        <v>2312</v>
      </c>
      <c r="C1832" s="24" t="s">
        <v>1795</v>
      </c>
      <c r="D1832" s="25" t="s">
        <v>2245</v>
      </c>
      <c r="E1832" s="26"/>
      <c r="F1832" s="27">
        <v>7</v>
      </c>
      <c r="G1832" s="27">
        <v>5</v>
      </c>
      <c r="H1832" s="27">
        <v>3</v>
      </c>
      <c r="I1832" s="27">
        <v>4</v>
      </c>
      <c r="J1832" s="27">
        <v>4</v>
      </c>
      <c r="K1832" s="27">
        <v>2</v>
      </c>
      <c r="L1832" s="27">
        <v>4</v>
      </c>
      <c r="M1832" s="27">
        <v>5</v>
      </c>
      <c r="N1832" s="26">
        <v>5</v>
      </c>
      <c r="O1832" s="27">
        <v>6</v>
      </c>
      <c r="P1832" s="27">
        <v>6</v>
      </c>
      <c r="Q1832" s="28"/>
      <c r="R1832" s="28"/>
      <c r="S1832" s="28"/>
      <c r="T1832" s="29">
        <v>6</v>
      </c>
      <c r="U1832" s="28"/>
      <c r="V1832" s="30">
        <v>1</v>
      </c>
      <c r="W1832" s="30" t="s">
        <v>113</v>
      </c>
      <c r="X1832" s="30">
        <v>3</v>
      </c>
      <c r="Y1832" s="30">
        <v>4</v>
      </c>
      <c r="Z1832" s="30" t="s">
        <v>113</v>
      </c>
      <c r="AA1832" s="30">
        <v>6</v>
      </c>
      <c r="AB1832" s="30">
        <v>7</v>
      </c>
      <c r="AC1832" s="30" t="s">
        <v>113</v>
      </c>
      <c r="AD1832" s="30" t="s">
        <v>113</v>
      </c>
      <c r="AE1832" s="30" t="s">
        <v>113</v>
      </c>
      <c r="AF1832" s="30" t="s">
        <v>113</v>
      </c>
      <c r="AG1832" s="30" t="s">
        <v>113</v>
      </c>
      <c r="AH1832" s="30" t="s">
        <v>113</v>
      </c>
      <c r="AI1832" s="30" t="s">
        <v>113</v>
      </c>
      <c r="AJ1832" s="30" t="s">
        <v>113</v>
      </c>
      <c r="AK1832" s="30" t="s">
        <v>113</v>
      </c>
      <c r="AL1832" s="30" t="s">
        <v>113</v>
      </c>
      <c r="AM1832" s="30">
        <v>0</v>
      </c>
      <c r="AN1832" s="30">
        <v>25</v>
      </c>
      <c r="AO1832" s="30">
        <v>1</v>
      </c>
      <c r="AP1832" s="30">
        <v>6</v>
      </c>
      <c r="AQ1832" s="31">
        <v>5</v>
      </c>
      <c r="AR1832" s="31">
        <v>6</v>
      </c>
      <c r="AS1832" s="31">
        <v>6</v>
      </c>
      <c r="AT1832" s="32">
        <v>6</v>
      </c>
      <c r="AU1832" s="32">
        <v>6</v>
      </c>
      <c r="AV1832" s="32">
        <v>6</v>
      </c>
      <c r="AW1832" s="32">
        <v>6</v>
      </c>
      <c r="AX1832" s="32">
        <v>6</v>
      </c>
      <c r="AY1832" s="32">
        <v>6</v>
      </c>
      <c r="AZ1832" s="32">
        <v>6</v>
      </c>
      <c r="BA1832" s="32">
        <v>6</v>
      </c>
      <c r="BB1832" s="32">
        <v>6</v>
      </c>
      <c r="BC1832" s="32">
        <v>6</v>
      </c>
      <c r="BD1832" s="33">
        <v>7.2</v>
      </c>
      <c r="BE1832" s="33">
        <v>6</v>
      </c>
      <c r="BF1832" s="33">
        <v>6</v>
      </c>
      <c r="BG1832" s="33">
        <v>6</v>
      </c>
      <c r="BH1832" s="33">
        <v>6</v>
      </c>
      <c r="BI1832" s="33">
        <v>6</v>
      </c>
      <c r="BJ1832" s="34">
        <v>6</v>
      </c>
      <c r="BK1832" s="35">
        <v>6</v>
      </c>
      <c r="BL1832" t="str">
        <f>IF(BY1832&gt;LARGE(BZ1832:$CK1832,1),1,"")</f>
        <v/>
      </c>
      <c r="BM1832" t="str">
        <f>IF(BZ1832&gt;LARGE(CA1832:$CK1832,1),2,"")</f>
        <v/>
      </c>
      <c r="BN1832" t="str">
        <f>IF(CA1832&gt;LARGE(CB1832:$CK1832,1),2.2,"")</f>
        <v/>
      </c>
      <c r="BO1832" t="str">
        <f>IF(CB1832&gt;LARGE(CC1832:$CK1832,1),3,"")</f>
        <v/>
      </c>
      <c r="BP1832" t="str">
        <f>IF(CC1832&gt;LARGE(CD1832:$CK1832,1),3.2,"")</f>
        <v/>
      </c>
      <c r="BQ1832" t="str">
        <f>IF(CD1832&gt;LARGE(CE1832:$CK1832,1),4,"")</f>
        <v/>
      </c>
      <c r="BR1832" t="str">
        <f>IF(CE1832&gt;LARGE(CF1832:$CK1832,1),4.2,"")</f>
        <v/>
      </c>
      <c r="BS1832" t="str">
        <f>IF(CF1832&gt;LARGE(CG1832:$CK1832,1),5,"")</f>
        <v/>
      </c>
      <c r="BT1832" t="str">
        <f>IF(CG1832&gt;LARGE(CH1832:$CK1832,1),5.2,"")</f>
        <v/>
      </c>
      <c r="BU1832">
        <f>IF(CH1832&gt;LARGE(CI1832:$CK1832,1),6,"")</f>
        <v>6</v>
      </c>
      <c r="BV1832" t="str">
        <f>IF(CI1832&gt;LARGE(CJ1832:$CK1832,1),6.2,"")</f>
        <v/>
      </c>
      <c r="BW1832" t="str">
        <f>IF(CJ1832&gt;LARGE(CK1832:$CK1832,1),7,"")</f>
        <v/>
      </c>
      <c r="BX1832" t="str">
        <f t="shared" si="474"/>
        <v/>
      </c>
      <c r="BY1832" s="36">
        <f t="shared" si="475"/>
        <v>0</v>
      </c>
      <c r="BZ1832" s="36">
        <f t="shared" si="476"/>
        <v>0</v>
      </c>
      <c r="CA1832">
        <f t="shared" si="477"/>
        <v>0</v>
      </c>
      <c r="CB1832" s="36">
        <f t="shared" si="478"/>
        <v>0</v>
      </c>
      <c r="CC1832">
        <f t="shared" si="479"/>
        <v>0</v>
      </c>
      <c r="CD1832" s="36">
        <f t="shared" si="480"/>
        <v>0</v>
      </c>
      <c r="CE1832">
        <f t="shared" si="481"/>
        <v>0</v>
      </c>
      <c r="CF1832" s="36">
        <f t="shared" si="482"/>
        <v>0</v>
      </c>
      <c r="CG1832">
        <f t="shared" si="483"/>
        <v>0</v>
      </c>
      <c r="CH1832" s="36">
        <f t="shared" si="484"/>
        <v>10</v>
      </c>
      <c r="CI1832">
        <f t="shared" si="485"/>
        <v>0</v>
      </c>
      <c r="CJ1832" s="36">
        <f t="shared" si="486"/>
        <v>0</v>
      </c>
      <c r="CK1832">
        <f t="shared" si="487"/>
        <v>0</v>
      </c>
      <c r="DG1832" s="70">
        <f t="shared" si="488"/>
        <v>10</v>
      </c>
      <c r="DH1832" t="str">
        <f t="shared" si="489"/>
        <v/>
      </c>
    </row>
    <row r="1833" spans="1:112" x14ac:dyDescent="0.25">
      <c r="A1833" s="23">
        <v>145001</v>
      </c>
      <c r="B1833" s="24" t="s">
        <v>1601</v>
      </c>
      <c r="C1833" s="24" t="s">
        <v>592</v>
      </c>
      <c r="D1833" s="25" t="s">
        <v>2245</v>
      </c>
      <c r="E1833" s="26"/>
      <c r="F1833" s="27"/>
      <c r="G1833" s="27"/>
      <c r="H1833" s="27"/>
      <c r="I1833" s="27"/>
      <c r="J1833" s="27"/>
      <c r="K1833" s="27"/>
      <c r="L1833" s="27"/>
      <c r="M1833" s="27">
        <v>7</v>
      </c>
      <c r="N1833" s="26">
        <v>7</v>
      </c>
      <c r="O1833" s="27">
        <v>7</v>
      </c>
      <c r="P1833" s="27">
        <v>7</v>
      </c>
      <c r="Q1833" s="28"/>
      <c r="R1833" s="28"/>
      <c r="S1833" s="28"/>
      <c r="T1833" s="29">
        <v>7</v>
      </c>
      <c r="U1833" s="28"/>
      <c r="V1833" s="30">
        <v>1</v>
      </c>
      <c r="W1833" s="30" t="s">
        <v>113</v>
      </c>
      <c r="X1833" s="30">
        <v>3</v>
      </c>
      <c r="Y1833" s="30">
        <v>4</v>
      </c>
      <c r="Z1833" s="30" t="s">
        <v>113</v>
      </c>
      <c r="AA1833" s="30">
        <v>6</v>
      </c>
      <c r="AB1833" s="30">
        <v>7</v>
      </c>
      <c r="AC1833" s="30" t="s">
        <v>113</v>
      </c>
      <c r="AD1833" s="30" t="s">
        <v>113</v>
      </c>
      <c r="AE1833" s="30" t="s">
        <v>113</v>
      </c>
      <c r="AF1833" s="30" t="s">
        <v>113</v>
      </c>
      <c r="AG1833" s="30" t="s">
        <v>113</v>
      </c>
      <c r="AH1833" s="30" t="s">
        <v>113</v>
      </c>
      <c r="AI1833" s="30" t="s">
        <v>113</v>
      </c>
      <c r="AJ1833" s="30" t="s">
        <v>113</v>
      </c>
      <c r="AK1833" s="30" t="s">
        <v>113</v>
      </c>
      <c r="AL1833" s="30" t="s">
        <v>113</v>
      </c>
      <c r="AM1833" s="30">
        <v>0</v>
      </c>
      <c r="AN1833" s="30">
        <v>25</v>
      </c>
      <c r="AO1833" s="30">
        <v>0</v>
      </c>
      <c r="AP1833" s="30">
        <v>7</v>
      </c>
      <c r="AQ1833" s="31">
        <v>6</v>
      </c>
      <c r="AR1833" s="31">
        <v>6</v>
      </c>
      <c r="AS1833" s="31">
        <v>6</v>
      </c>
      <c r="AT1833" s="32">
        <v>6</v>
      </c>
      <c r="AU1833" s="32">
        <v>6</v>
      </c>
      <c r="AV1833" s="32">
        <v>6</v>
      </c>
      <c r="AW1833" s="32">
        <v>6</v>
      </c>
      <c r="AX1833" s="32">
        <v>6</v>
      </c>
      <c r="AY1833" s="32">
        <v>6</v>
      </c>
      <c r="AZ1833" s="32">
        <v>6</v>
      </c>
      <c r="BA1833" s="32">
        <v>6</v>
      </c>
      <c r="BB1833" s="32">
        <v>6</v>
      </c>
      <c r="BC1833" s="32">
        <v>6</v>
      </c>
      <c r="BD1833" s="33">
        <v>7.2</v>
      </c>
      <c r="BE1833" s="33">
        <v>6</v>
      </c>
      <c r="BF1833" s="33">
        <v>6</v>
      </c>
      <c r="BG1833" s="33">
        <v>6</v>
      </c>
      <c r="BH1833" s="33">
        <v>6</v>
      </c>
      <c r="BI1833" s="33">
        <v>6</v>
      </c>
      <c r="BJ1833" s="34">
        <v>6</v>
      </c>
      <c r="BK1833" s="35">
        <v>6</v>
      </c>
      <c r="BL1833" t="str">
        <f>IF(BY1833&gt;LARGE(BZ1833:$CK1833,1),1,"")</f>
        <v/>
      </c>
      <c r="BM1833" t="str">
        <f>IF(BZ1833&gt;LARGE(CA1833:$CK1833,1),2,"")</f>
        <v/>
      </c>
      <c r="BN1833" t="str">
        <f>IF(CA1833&gt;LARGE(CB1833:$CK1833,1),2.2,"")</f>
        <v/>
      </c>
      <c r="BO1833" t="str">
        <f>IF(CB1833&gt;LARGE(CC1833:$CK1833,1),3,"")</f>
        <v/>
      </c>
      <c r="BP1833" t="str">
        <f>IF(CC1833&gt;LARGE(CD1833:$CK1833,1),3.2,"")</f>
        <v/>
      </c>
      <c r="BQ1833" t="str">
        <f>IF(CD1833&gt;LARGE(CE1833:$CK1833,1),4,"")</f>
        <v/>
      </c>
      <c r="BR1833" t="str">
        <f>IF(CE1833&gt;LARGE(CF1833:$CK1833,1),4.2,"")</f>
        <v/>
      </c>
      <c r="BS1833" t="str">
        <f>IF(CF1833&gt;LARGE(CG1833:$CK1833,1),5,"")</f>
        <v/>
      </c>
      <c r="BT1833" t="str">
        <f>IF(CG1833&gt;LARGE(CH1833:$CK1833,1),5.2,"")</f>
        <v/>
      </c>
      <c r="BU1833">
        <f>IF(CH1833&gt;LARGE(CI1833:$CK1833,1),6,"")</f>
        <v>6</v>
      </c>
      <c r="BV1833" t="str">
        <f>IF(CI1833&gt;LARGE(CJ1833:$CK1833,1),6.2,"")</f>
        <v/>
      </c>
      <c r="BW1833" t="str">
        <f>IF(CJ1833&gt;LARGE(CK1833:$CK1833,1),7,"")</f>
        <v/>
      </c>
      <c r="BX1833" t="str">
        <f t="shared" si="474"/>
        <v/>
      </c>
      <c r="BY1833" s="36">
        <f t="shared" si="475"/>
        <v>0</v>
      </c>
      <c r="BZ1833" s="36">
        <f t="shared" si="476"/>
        <v>0</v>
      </c>
      <c r="CA1833">
        <f t="shared" si="477"/>
        <v>0</v>
      </c>
      <c r="CB1833" s="36">
        <f t="shared" si="478"/>
        <v>0</v>
      </c>
      <c r="CC1833">
        <f t="shared" si="479"/>
        <v>0</v>
      </c>
      <c r="CD1833" s="36">
        <f t="shared" si="480"/>
        <v>0</v>
      </c>
      <c r="CE1833">
        <f t="shared" si="481"/>
        <v>0</v>
      </c>
      <c r="CF1833" s="36">
        <f t="shared" si="482"/>
        <v>0</v>
      </c>
      <c r="CG1833">
        <f t="shared" si="483"/>
        <v>0</v>
      </c>
      <c r="CH1833" s="36">
        <f t="shared" si="484"/>
        <v>10</v>
      </c>
      <c r="CI1833">
        <f t="shared" si="485"/>
        <v>0</v>
      </c>
      <c r="CJ1833" s="36">
        <f t="shared" si="486"/>
        <v>0</v>
      </c>
      <c r="CK1833">
        <f t="shared" si="487"/>
        <v>0</v>
      </c>
      <c r="DG1833" s="70">
        <f t="shared" si="488"/>
        <v>10</v>
      </c>
      <c r="DH1833" t="str">
        <f t="shared" si="489"/>
        <v/>
      </c>
    </row>
    <row r="1834" spans="1:112" x14ac:dyDescent="0.25">
      <c r="A1834" s="23">
        <v>68176</v>
      </c>
      <c r="B1834" s="24" t="s">
        <v>1601</v>
      </c>
      <c r="C1834" s="24" t="s">
        <v>1505</v>
      </c>
      <c r="D1834" s="25" t="s">
        <v>2245</v>
      </c>
      <c r="E1834" s="26"/>
      <c r="F1834" s="27"/>
      <c r="G1834" s="27">
        <v>1</v>
      </c>
      <c r="H1834" s="27">
        <v>1</v>
      </c>
      <c r="I1834" s="27">
        <v>1</v>
      </c>
      <c r="J1834" s="27">
        <v>1</v>
      </c>
      <c r="K1834" s="27">
        <v>1</v>
      </c>
      <c r="L1834" s="27">
        <v>1</v>
      </c>
      <c r="M1834" s="27">
        <v>1</v>
      </c>
      <c r="N1834" s="26">
        <v>1</v>
      </c>
      <c r="O1834" s="27">
        <v>1</v>
      </c>
      <c r="P1834" s="27">
        <v>1</v>
      </c>
      <c r="Q1834" s="28"/>
      <c r="R1834" s="28"/>
      <c r="S1834" s="28"/>
      <c r="T1834" s="29"/>
      <c r="U1834" s="28"/>
      <c r="V1834" s="30">
        <v>1</v>
      </c>
      <c r="W1834" s="30" t="s">
        <v>113</v>
      </c>
      <c r="X1834" s="30">
        <v>3</v>
      </c>
      <c r="Y1834" s="30">
        <v>4</v>
      </c>
      <c r="Z1834" s="30" t="s">
        <v>113</v>
      </c>
      <c r="AA1834" s="30">
        <v>6</v>
      </c>
      <c r="AB1834" s="30">
        <v>7</v>
      </c>
      <c r="AC1834" s="30" t="s">
        <v>113</v>
      </c>
      <c r="AD1834" s="30" t="s">
        <v>113</v>
      </c>
      <c r="AE1834" s="30" t="s">
        <v>113</v>
      </c>
      <c r="AF1834" s="30" t="s">
        <v>113</v>
      </c>
      <c r="AG1834" s="30" t="s">
        <v>113</v>
      </c>
      <c r="AH1834" s="30" t="s">
        <v>113</v>
      </c>
      <c r="AI1834" s="30" t="s">
        <v>113</v>
      </c>
      <c r="AJ1834" s="30" t="s">
        <v>113</v>
      </c>
      <c r="AK1834" s="30" t="s">
        <v>113</v>
      </c>
      <c r="AL1834" s="30" t="s">
        <v>113</v>
      </c>
      <c r="AM1834" s="30">
        <v>0</v>
      </c>
      <c r="AN1834" s="30">
        <v>25</v>
      </c>
      <c r="AO1834" s="30">
        <v>4</v>
      </c>
      <c r="AP1834" s="30">
        <v>3</v>
      </c>
      <c r="AQ1834" s="31">
        <v>1</v>
      </c>
      <c r="AR1834" s="31">
        <v>1</v>
      </c>
      <c r="AS1834" s="31">
        <v>1</v>
      </c>
      <c r="AT1834" s="32">
        <v>0</v>
      </c>
      <c r="AU1834" s="32">
        <v>0</v>
      </c>
      <c r="AV1834" s="32">
        <v>0</v>
      </c>
      <c r="AW1834" s="32">
        <v>0</v>
      </c>
      <c r="AX1834" s="32">
        <v>0</v>
      </c>
      <c r="AY1834" s="32">
        <v>0</v>
      </c>
      <c r="AZ1834" s="32">
        <v>0</v>
      </c>
      <c r="BA1834" s="32">
        <v>0</v>
      </c>
      <c r="BB1834" s="32">
        <v>0</v>
      </c>
      <c r="BC1834" s="32">
        <v>0</v>
      </c>
      <c r="BD1834" s="33">
        <v>7.2</v>
      </c>
      <c r="BE1834" s="33">
        <v>7.2</v>
      </c>
      <c r="BF1834" s="33">
        <v>7.2</v>
      </c>
      <c r="BG1834" s="33">
        <v>7.2</v>
      </c>
      <c r="BH1834" s="33">
        <v>7.2</v>
      </c>
      <c r="BI1834" s="33">
        <v>7.2</v>
      </c>
      <c r="BJ1834" s="34" t="s">
        <v>113</v>
      </c>
      <c r="BK1834" s="35" t="s">
        <v>113</v>
      </c>
      <c r="BL1834" t="str">
        <f>IF(BY1834&gt;LARGE(BZ1834:$CK1834,1),1,"")</f>
        <v/>
      </c>
      <c r="BM1834" t="str">
        <f>IF(BZ1834&gt;LARGE(CA1834:$CK1834,1),2,"")</f>
        <v/>
      </c>
      <c r="BN1834" t="str">
        <f>IF(CA1834&gt;LARGE(CB1834:$CK1834,1),2.2,"")</f>
        <v/>
      </c>
      <c r="BO1834" t="str">
        <f>IF(CB1834&gt;LARGE(CC1834:$CK1834,1),3,"")</f>
        <v/>
      </c>
      <c r="BP1834" t="str">
        <f>IF(CC1834&gt;LARGE(CD1834:$CK1834,1),3.2,"")</f>
        <v/>
      </c>
      <c r="BQ1834" t="str">
        <f>IF(CD1834&gt;LARGE(CE1834:$CK1834,1),4,"")</f>
        <v/>
      </c>
      <c r="BR1834" t="str">
        <f>IF(CE1834&gt;LARGE(CF1834:$CK1834,1),4.2,"")</f>
        <v/>
      </c>
      <c r="BS1834" t="str">
        <f>IF(CF1834&gt;LARGE(CG1834:$CK1834,1),5,"")</f>
        <v/>
      </c>
      <c r="BT1834" t="str">
        <f>IF(CG1834&gt;LARGE(CH1834:$CK1834,1),5.2,"")</f>
        <v/>
      </c>
      <c r="BU1834" t="str">
        <f>IF(CH1834&gt;LARGE(CI1834:$CK1834,1),6,"")</f>
        <v/>
      </c>
      <c r="BV1834" t="str">
        <f>IF(CI1834&gt;LARGE(CJ1834:$CK1834,1),6.2,"")</f>
        <v/>
      </c>
      <c r="BW1834" t="str">
        <f>IF(CJ1834&gt;LARGE(CK1834:$CK1834,1),7,"")</f>
        <v/>
      </c>
      <c r="BX1834" t="str">
        <f t="shared" si="474"/>
        <v/>
      </c>
      <c r="BY1834" s="36">
        <f t="shared" si="475"/>
        <v>0</v>
      </c>
      <c r="BZ1834" s="36">
        <f t="shared" si="476"/>
        <v>0</v>
      </c>
      <c r="CA1834">
        <f t="shared" si="477"/>
        <v>0</v>
      </c>
      <c r="CB1834" s="36">
        <f t="shared" si="478"/>
        <v>0</v>
      </c>
      <c r="CC1834">
        <f t="shared" si="479"/>
        <v>0</v>
      </c>
      <c r="CD1834" s="36">
        <f t="shared" si="480"/>
        <v>0</v>
      </c>
      <c r="CE1834">
        <f t="shared" si="481"/>
        <v>0</v>
      </c>
      <c r="CF1834" s="36">
        <f t="shared" si="482"/>
        <v>0</v>
      </c>
      <c r="CG1834">
        <f t="shared" si="483"/>
        <v>0</v>
      </c>
      <c r="CH1834" s="36">
        <f t="shared" si="484"/>
        <v>0</v>
      </c>
      <c r="CI1834">
        <f t="shared" si="485"/>
        <v>0</v>
      </c>
      <c r="CJ1834" s="36">
        <f t="shared" si="486"/>
        <v>0</v>
      </c>
      <c r="CK1834">
        <f t="shared" si="487"/>
        <v>0</v>
      </c>
      <c r="DG1834" s="70">
        <f t="shared" si="488"/>
        <v>0</v>
      </c>
      <c r="DH1834" t="str">
        <f t="shared" si="489"/>
        <v/>
      </c>
    </row>
    <row r="1835" spans="1:112" x14ac:dyDescent="0.25">
      <c r="A1835" s="23">
        <v>137358</v>
      </c>
      <c r="B1835" s="24" t="s">
        <v>1532</v>
      </c>
      <c r="C1835" s="24" t="s">
        <v>2313</v>
      </c>
      <c r="D1835" s="25" t="s">
        <v>2245</v>
      </c>
      <c r="E1835" s="26"/>
      <c r="F1835" s="27"/>
      <c r="G1835" s="27"/>
      <c r="H1835" s="27"/>
      <c r="I1835" s="27"/>
      <c r="J1835" s="27"/>
      <c r="K1835" s="27"/>
      <c r="L1835" s="27"/>
      <c r="M1835" s="27"/>
      <c r="N1835" s="26">
        <v>6</v>
      </c>
      <c r="O1835" s="27"/>
      <c r="P1835" s="27">
        <v>6</v>
      </c>
      <c r="Q1835" s="28"/>
      <c r="R1835" s="28"/>
      <c r="S1835" s="28"/>
      <c r="T1835" s="29"/>
      <c r="U1835" s="28"/>
      <c r="V1835" s="30">
        <v>1</v>
      </c>
      <c r="W1835" s="30" t="s">
        <v>113</v>
      </c>
      <c r="X1835" s="30">
        <v>3</v>
      </c>
      <c r="Y1835" s="30">
        <v>4</v>
      </c>
      <c r="Z1835" s="30" t="s">
        <v>113</v>
      </c>
      <c r="AA1835" s="30">
        <v>6</v>
      </c>
      <c r="AB1835" s="30">
        <v>7</v>
      </c>
      <c r="AC1835" s="30" t="s">
        <v>113</v>
      </c>
      <c r="AD1835" s="30" t="s">
        <v>113</v>
      </c>
      <c r="AE1835" s="30" t="s">
        <v>113</v>
      </c>
      <c r="AF1835" s="30" t="s">
        <v>113</v>
      </c>
      <c r="AG1835" s="30" t="s">
        <v>113</v>
      </c>
      <c r="AH1835" s="30" t="s">
        <v>113</v>
      </c>
      <c r="AI1835" s="30" t="s">
        <v>113</v>
      </c>
      <c r="AJ1835" s="30" t="s">
        <v>113</v>
      </c>
      <c r="AK1835" s="30" t="s">
        <v>113</v>
      </c>
      <c r="AL1835" s="30" t="s">
        <v>113</v>
      </c>
      <c r="AM1835" s="30">
        <v>0</v>
      </c>
      <c r="AN1835" s="30">
        <v>25</v>
      </c>
      <c r="AO1835" s="30">
        <v>0</v>
      </c>
      <c r="AP1835" s="30">
        <v>7</v>
      </c>
      <c r="AQ1835" s="31">
        <v>6</v>
      </c>
      <c r="AR1835" s="31">
        <v>6</v>
      </c>
      <c r="AS1835" s="31">
        <v>6</v>
      </c>
      <c r="AT1835" s="32">
        <v>0</v>
      </c>
      <c r="AU1835" s="32">
        <v>0</v>
      </c>
      <c r="AV1835" s="32">
        <v>0</v>
      </c>
      <c r="AW1835" s="32">
        <v>0</v>
      </c>
      <c r="AX1835" s="32">
        <v>0</v>
      </c>
      <c r="AY1835" s="32">
        <v>0</v>
      </c>
      <c r="AZ1835" s="32">
        <v>0</v>
      </c>
      <c r="BA1835" s="32">
        <v>0</v>
      </c>
      <c r="BB1835" s="32">
        <v>0</v>
      </c>
      <c r="BC1835" s="32">
        <v>0</v>
      </c>
      <c r="BD1835" s="33">
        <v>7.2</v>
      </c>
      <c r="BE1835" s="33">
        <v>7.2</v>
      </c>
      <c r="BF1835" s="33">
        <v>7.2</v>
      </c>
      <c r="BG1835" s="33">
        <v>7.2</v>
      </c>
      <c r="BH1835" s="33">
        <v>7.2</v>
      </c>
      <c r="BI1835" s="33">
        <v>7.2</v>
      </c>
      <c r="BJ1835" s="34" t="s">
        <v>113</v>
      </c>
      <c r="BK1835" s="35" t="s">
        <v>113</v>
      </c>
      <c r="BL1835" t="str">
        <f>IF(BY1835&gt;LARGE(BZ1835:$CK1835,1),1,"")</f>
        <v/>
      </c>
      <c r="BM1835" t="str">
        <f>IF(BZ1835&gt;LARGE(CA1835:$CK1835,1),2,"")</f>
        <v/>
      </c>
      <c r="BN1835" t="str">
        <f>IF(CA1835&gt;LARGE(CB1835:$CK1835,1),2.2,"")</f>
        <v/>
      </c>
      <c r="BO1835" t="str">
        <f>IF(CB1835&gt;LARGE(CC1835:$CK1835,1),3,"")</f>
        <v/>
      </c>
      <c r="BP1835" t="str">
        <f>IF(CC1835&gt;LARGE(CD1835:$CK1835,1),3.2,"")</f>
        <v/>
      </c>
      <c r="BQ1835" t="str">
        <f>IF(CD1835&gt;LARGE(CE1835:$CK1835,1),4,"")</f>
        <v/>
      </c>
      <c r="BR1835" t="str">
        <f>IF(CE1835&gt;LARGE(CF1835:$CK1835,1),4.2,"")</f>
        <v/>
      </c>
      <c r="BS1835" t="str">
        <f>IF(CF1835&gt;LARGE(CG1835:$CK1835,1),5,"")</f>
        <v/>
      </c>
      <c r="BT1835" t="str">
        <f>IF(CG1835&gt;LARGE(CH1835:$CK1835,1),5.2,"")</f>
        <v/>
      </c>
      <c r="BU1835" t="str">
        <f>IF(CH1835&gt;LARGE(CI1835:$CK1835,1),6,"")</f>
        <v/>
      </c>
      <c r="BV1835" t="str">
        <f>IF(CI1835&gt;LARGE(CJ1835:$CK1835,1),6.2,"")</f>
        <v/>
      </c>
      <c r="BW1835" t="str">
        <f>IF(CJ1835&gt;LARGE(CK1835:$CK1835,1),7,"")</f>
        <v/>
      </c>
      <c r="BX1835" t="str">
        <f t="shared" si="474"/>
        <v/>
      </c>
      <c r="BY1835" s="36">
        <f t="shared" si="475"/>
        <v>0</v>
      </c>
      <c r="BZ1835" s="36">
        <f t="shared" si="476"/>
        <v>0</v>
      </c>
      <c r="CA1835">
        <f t="shared" si="477"/>
        <v>0</v>
      </c>
      <c r="CB1835" s="36">
        <f t="shared" si="478"/>
        <v>0</v>
      </c>
      <c r="CC1835">
        <f t="shared" si="479"/>
        <v>0</v>
      </c>
      <c r="CD1835" s="36">
        <f t="shared" si="480"/>
        <v>0</v>
      </c>
      <c r="CE1835">
        <f t="shared" si="481"/>
        <v>0</v>
      </c>
      <c r="CF1835" s="36">
        <f t="shared" si="482"/>
        <v>0</v>
      </c>
      <c r="CG1835">
        <f t="shared" si="483"/>
        <v>0</v>
      </c>
      <c r="CH1835" s="36">
        <f t="shared" si="484"/>
        <v>0</v>
      </c>
      <c r="CI1835">
        <f t="shared" si="485"/>
        <v>0</v>
      </c>
      <c r="CJ1835" s="36">
        <f t="shared" si="486"/>
        <v>0</v>
      </c>
      <c r="CK1835">
        <f t="shared" si="487"/>
        <v>0</v>
      </c>
      <c r="DG1835" s="70">
        <f t="shared" si="488"/>
        <v>0</v>
      </c>
      <c r="DH1835" t="str">
        <f t="shared" si="489"/>
        <v/>
      </c>
    </row>
    <row r="1836" spans="1:112" x14ac:dyDescent="0.25">
      <c r="A1836" s="23">
        <v>118287</v>
      </c>
      <c r="B1836" s="24" t="s">
        <v>2314</v>
      </c>
      <c r="C1836" s="24" t="s">
        <v>1257</v>
      </c>
      <c r="D1836" s="25" t="s">
        <v>2245</v>
      </c>
      <c r="E1836" s="26"/>
      <c r="F1836" s="27"/>
      <c r="G1836" s="27">
        <v>5</v>
      </c>
      <c r="H1836" s="27">
        <v>5</v>
      </c>
      <c r="I1836" s="27">
        <v>4</v>
      </c>
      <c r="J1836" s="27">
        <v>2</v>
      </c>
      <c r="K1836" s="27">
        <v>4</v>
      </c>
      <c r="L1836" s="27">
        <v>1</v>
      </c>
      <c r="M1836" s="27">
        <v>1</v>
      </c>
      <c r="N1836" s="26">
        <v>1</v>
      </c>
      <c r="O1836" s="27">
        <v>2</v>
      </c>
      <c r="P1836" s="27">
        <v>3</v>
      </c>
      <c r="Q1836" s="28"/>
      <c r="R1836" s="28"/>
      <c r="S1836" s="28"/>
      <c r="T1836" s="29"/>
      <c r="U1836" s="28"/>
      <c r="V1836" s="30">
        <v>1</v>
      </c>
      <c r="W1836" s="30" t="s">
        <v>113</v>
      </c>
      <c r="X1836" s="30">
        <v>3</v>
      </c>
      <c r="Y1836" s="30">
        <v>4</v>
      </c>
      <c r="Z1836" s="30" t="s">
        <v>113</v>
      </c>
      <c r="AA1836" s="30">
        <v>6</v>
      </c>
      <c r="AB1836" s="30">
        <v>7</v>
      </c>
      <c r="AC1836" s="30" t="s">
        <v>113</v>
      </c>
      <c r="AD1836" s="30" t="s">
        <v>113</v>
      </c>
      <c r="AE1836" s="30" t="s">
        <v>113</v>
      </c>
      <c r="AF1836" s="30" t="s">
        <v>113</v>
      </c>
      <c r="AG1836" s="30" t="s">
        <v>113</v>
      </c>
      <c r="AH1836" s="30" t="s">
        <v>113</v>
      </c>
      <c r="AI1836" s="30" t="s">
        <v>113</v>
      </c>
      <c r="AJ1836" s="30" t="s">
        <v>113</v>
      </c>
      <c r="AK1836" s="30" t="s">
        <v>113</v>
      </c>
      <c r="AL1836" s="30" t="s">
        <v>113</v>
      </c>
      <c r="AM1836" s="30">
        <v>0</v>
      </c>
      <c r="AN1836" s="30">
        <v>25</v>
      </c>
      <c r="AO1836" s="30">
        <v>3</v>
      </c>
      <c r="AP1836" s="30">
        <v>4</v>
      </c>
      <c r="AQ1836" s="31">
        <v>3</v>
      </c>
      <c r="AR1836" s="31">
        <v>3</v>
      </c>
      <c r="AS1836" s="31">
        <v>3</v>
      </c>
      <c r="AT1836" s="32">
        <v>3</v>
      </c>
      <c r="AU1836" s="32">
        <v>3</v>
      </c>
      <c r="AV1836" s="32">
        <v>3</v>
      </c>
      <c r="AW1836" s="32">
        <v>3</v>
      </c>
      <c r="AX1836" s="32">
        <v>3</v>
      </c>
      <c r="AY1836" s="32">
        <v>3</v>
      </c>
      <c r="AZ1836" s="32">
        <v>3</v>
      </c>
      <c r="BA1836" s="32">
        <v>3</v>
      </c>
      <c r="BB1836" s="32">
        <v>3</v>
      </c>
      <c r="BC1836" s="32">
        <v>3</v>
      </c>
      <c r="BD1836" s="33">
        <v>7.2</v>
      </c>
      <c r="BE1836" s="33">
        <v>3</v>
      </c>
      <c r="BF1836" s="33">
        <v>3</v>
      </c>
      <c r="BG1836" s="33">
        <v>3</v>
      </c>
      <c r="BH1836" s="33">
        <v>3</v>
      </c>
      <c r="BI1836" s="33">
        <v>3</v>
      </c>
      <c r="BJ1836" s="34">
        <v>3</v>
      </c>
      <c r="BK1836" s="35">
        <v>3</v>
      </c>
      <c r="BL1836" t="str">
        <f>IF(BY1836&gt;LARGE(BZ1836:$CK1836,1),1,"")</f>
        <v/>
      </c>
      <c r="BM1836" t="str">
        <f>IF(BZ1836&gt;LARGE(CA1836:$CK1836,1),2,"")</f>
        <v/>
      </c>
      <c r="BN1836" t="str">
        <f>IF(CA1836&gt;LARGE(CB1836:$CK1836,1),2.2,"")</f>
        <v/>
      </c>
      <c r="BO1836">
        <f>IF(CB1836&gt;LARGE(CC1836:$CK1836,1),3,"")</f>
        <v>3</v>
      </c>
      <c r="BP1836" t="str">
        <f>IF(CC1836&gt;LARGE(CD1836:$CK1836,1),3.2,"")</f>
        <v/>
      </c>
      <c r="BQ1836" t="str">
        <f>IF(CD1836&gt;LARGE(CE1836:$CK1836,1),4,"")</f>
        <v/>
      </c>
      <c r="BR1836" t="str">
        <f>IF(CE1836&gt;LARGE(CF1836:$CK1836,1),4.2,"")</f>
        <v/>
      </c>
      <c r="BS1836" t="str">
        <f>IF(CF1836&gt;LARGE(CG1836:$CK1836,1),5,"")</f>
        <v/>
      </c>
      <c r="BT1836" t="str">
        <f>IF(CG1836&gt;LARGE(CH1836:$CK1836,1),5.2,"")</f>
        <v/>
      </c>
      <c r="BU1836" t="str">
        <f>IF(CH1836&gt;LARGE(CI1836:$CK1836,1),6,"")</f>
        <v/>
      </c>
      <c r="BV1836" t="str">
        <f>IF(CI1836&gt;LARGE(CJ1836:$CK1836,1),6.2,"")</f>
        <v/>
      </c>
      <c r="BW1836" t="str">
        <f>IF(CJ1836&gt;LARGE(CK1836:$CK1836,1),7,"")</f>
        <v/>
      </c>
      <c r="BX1836" t="str">
        <f t="shared" si="474"/>
        <v/>
      </c>
      <c r="BY1836" s="36">
        <f t="shared" si="475"/>
        <v>0</v>
      </c>
      <c r="BZ1836" s="36">
        <f t="shared" si="476"/>
        <v>0</v>
      </c>
      <c r="CA1836">
        <f t="shared" si="477"/>
        <v>0</v>
      </c>
      <c r="CB1836" s="36">
        <f t="shared" si="478"/>
        <v>10</v>
      </c>
      <c r="CC1836">
        <f t="shared" si="479"/>
        <v>0</v>
      </c>
      <c r="CD1836" s="36">
        <f t="shared" si="480"/>
        <v>0</v>
      </c>
      <c r="CE1836">
        <f t="shared" si="481"/>
        <v>0</v>
      </c>
      <c r="CF1836" s="36">
        <f t="shared" si="482"/>
        <v>0</v>
      </c>
      <c r="CG1836">
        <f t="shared" si="483"/>
        <v>0</v>
      </c>
      <c r="CH1836" s="36">
        <f t="shared" si="484"/>
        <v>0</v>
      </c>
      <c r="CI1836">
        <f t="shared" si="485"/>
        <v>0</v>
      </c>
      <c r="CJ1836" s="36">
        <f t="shared" si="486"/>
        <v>0</v>
      </c>
      <c r="CK1836">
        <f t="shared" si="487"/>
        <v>0</v>
      </c>
      <c r="DG1836" s="70">
        <f t="shared" si="488"/>
        <v>10</v>
      </c>
      <c r="DH1836" t="str">
        <f t="shared" si="489"/>
        <v/>
      </c>
    </row>
    <row r="1837" spans="1:112" x14ac:dyDescent="0.25">
      <c r="A1837" s="23">
        <v>52377</v>
      </c>
      <c r="B1837" s="24" t="s">
        <v>136</v>
      </c>
      <c r="C1837" s="24" t="s">
        <v>325</v>
      </c>
      <c r="D1837" s="25" t="s">
        <v>2245</v>
      </c>
      <c r="E1837" s="26">
        <v>5</v>
      </c>
      <c r="F1837" s="27">
        <v>6</v>
      </c>
      <c r="G1837" s="27">
        <v>5</v>
      </c>
      <c r="H1837" s="27">
        <v>5</v>
      </c>
      <c r="I1837" s="27">
        <v>5</v>
      </c>
      <c r="J1837" s="27"/>
      <c r="K1837" s="27">
        <v>5</v>
      </c>
      <c r="L1837" s="27">
        <v>5</v>
      </c>
      <c r="M1837" s="27">
        <v>5</v>
      </c>
      <c r="N1837" s="26"/>
      <c r="O1837" s="27">
        <v>5</v>
      </c>
      <c r="P1837" s="27">
        <v>7</v>
      </c>
      <c r="Q1837" s="28"/>
      <c r="R1837" s="28"/>
      <c r="S1837" s="28"/>
      <c r="T1837" s="29">
        <v>7</v>
      </c>
      <c r="U1837" s="28"/>
      <c r="V1837" s="30">
        <v>1</v>
      </c>
      <c r="W1837" s="30" t="s">
        <v>113</v>
      </c>
      <c r="X1837" s="30">
        <v>3</v>
      </c>
      <c r="Y1837" s="30">
        <v>4</v>
      </c>
      <c r="Z1837" s="30" t="s">
        <v>113</v>
      </c>
      <c r="AA1837" s="30">
        <v>6</v>
      </c>
      <c r="AB1837" s="30">
        <v>7</v>
      </c>
      <c r="AC1837" s="30" t="s">
        <v>113</v>
      </c>
      <c r="AD1837" s="30" t="s">
        <v>113</v>
      </c>
      <c r="AE1837" s="30" t="s">
        <v>113</v>
      </c>
      <c r="AF1837" s="30" t="s">
        <v>113</v>
      </c>
      <c r="AG1837" s="30" t="s">
        <v>113</v>
      </c>
      <c r="AH1837" s="30" t="s">
        <v>113</v>
      </c>
      <c r="AI1837" s="30" t="s">
        <v>113</v>
      </c>
      <c r="AJ1837" s="30" t="s">
        <v>113</v>
      </c>
      <c r="AK1837" s="30" t="s">
        <v>113</v>
      </c>
      <c r="AL1837" s="30" t="s">
        <v>113</v>
      </c>
      <c r="AM1837" s="30">
        <v>0</v>
      </c>
      <c r="AN1837" s="30">
        <v>25</v>
      </c>
      <c r="AO1837" s="30">
        <v>0</v>
      </c>
      <c r="AP1837" s="30">
        <v>7</v>
      </c>
      <c r="AQ1837" s="31">
        <v>6</v>
      </c>
      <c r="AR1837" s="31">
        <v>7</v>
      </c>
      <c r="AS1837" s="31">
        <v>7</v>
      </c>
      <c r="AT1837" s="32">
        <v>7</v>
      </c>
      <c r="AU1837" s="32">
        <v>7</v>
      </c>
      <c r="AV1837" s="32">
        <v>0</v>
      </c>
      <c r="AW1837" s="32">
        <v>7</v>
      </c>
      <c r="AX1837" s="32">
        <v>7</v>
      </c>
      <c r="AY1837" s="32">
        <v>7</v>
      </c>
      <c r="AZ1837" s="32">
        <v>7</v>
      </c>
      <c r="BA1837" s="32">
        <v>0</v>
      </c>
      <c r="BB1837" s="32">
        <v>7</v>
      </c>
      <c r="BC1837" s="32">
        <v>7</v>
      </c>
      <c r="BD1837" s="33">
        <v>7.2</v>
      </c>
      <c r="BE1837" s="33">
        <v>7</v>
      </c>
      <c r="BF1837" s="33">
        <v>7</v>
      </c>
      <c r="BG1837" s="33">
        <v>7</v>
      </c>
      <c r="BH1837" s="33">
        <v>7</v>
      </c>
      <c r="BI1837" s="33">
        <v>7</v>
      </c>
      <c r="BJ1837" s="34">
        <v>7</v>
      </c>
      <c r="BK1837" s="35">
        <v>7</v>
      </c>
      <c r="BL1837" t="str">
        <f>IF(BY1837&gt;LARGE(BZ1837:$CK1837,1),1,"")</f>
        <v/>
      </c>
      <c r="BM1837" t="str">
        <f>IF(BZ1837&gt;LARGE(CA1837:$CK1837,1),2,"")</f>
        <v/>
      </c>
      <c r="BN1837" t="str">
        <f>IF(CA1837&gt;LARGE(CB1837:$CK1837,1),2.2,"")</f>
        <v/>
      </c>
      <c r="BO1837" t="str">
        <f>IF(CB1837&gt;LARGE(CC1837:$CK1837,1),3,"")</f>
        <v/>
      </c>
      <c r="BP1837" t="str">
        <f>IF(CC1837&gt;LARGE(CD1837:$CK1837,1),3.2,"")</f>
        <v/>
      </c>
      <c r="BQ1837" t="str">
        <f>IF(CD1837&gt;LARGE(CE1837:$CK1837,1),4,"")</f>
        <v/>
      </c>
      <c r="BR1837" t="str">
        <f>IF(CE1837&gt;LARGE(CF1837:$CK1837,1),4.2,"")</f>
        <v/>
      </c>
      <c r="BS1837" t="str">
        <f>IF(CF1837&gt;LARGE(CG1837:$CK1837,1),5,"")</f>
        <v/>
      </c>
      <c r="BT1837" t="str">
        <f>IF(CG1837&gt;LARGE(CH1837:$CK1837,1),5.2,"")</f>
        <v/>
      </c>
      <c r="BU1837" t="str">
        <f>IF(CH1837&gt;LARGE(CI1837:$CK1837,1),6,"")</f>
        <v/>
      </c>
      <c r="BV1837" t="str">
        <f>IF(CI1837&gt;LARGE(CJ1837:$CK1837,1),6.2,"")</f>
        <v/>
      </c>
      <c r="BW1837">
        <f>IF(CJ1837&gt;LARGE(CK1837:$CK1837,1),7,"")</f>
        <v>7</v>
      </c>
      <c r="BX1837" t="str">
        <f t="shared" si="474"/>
        <v/>
      </c>
      <c r="BY1837" s="36">
        <f t="shared" si="475"/>
        <v>0</v>
      </c>
      <c r="BZ1837" s="36">
        <f t="shared" si="476"/>
        <v>0</v>
      </c>
      <c r="CA1837">
        <f t="shared" si="477"/>
        <v>0</v>
      </c>
      <c r="CB1837" s="36">
        <f t="shared" si="478"/>
        <v>0</v>
      </c>
      <c r="CC1837">
        <f t="shared" si="479"/>
        <v>0</v>
      </c>
      <c r="CD1837" s="36">
        <f t="shared" si="480"/>
        <v>0</v>
      </c>
      <c r="CE1837">
        <f t="shared" si="481"/>
        <v>0</v>
      </c>
      <c r="CF1837" s="36">
        <f t="shared" si="482"/>
        <v>0</v>
      </c>
      <c r="CG1837">
        <f t="shared" si="483"/>
        <v>0</v>
      </c>
      <c r="CH1837" s="36">
        <f t="shared" si="484"/>
        <v>0</v>
      </c>
      <c r="CI1837">
        <f t="shared" si="485"/>
        <v>0</v>
      </c>
      <c r="CJ1837" s="36">
        <f t="shared" si="486"/>
        <v>8</v>
      </c>
      <c r="CK1837">
        <f t="shared" si="487"/>
        <v>0</v>
      </c>
      <c r="DG1837" s="70">
        <f t="shared" si="488"/>
        <v>8</v>
      </c>
      <c r="DH1837" t="str">
        <f t="shared" si="489"/>
        <v/>
      </c>
    </row>
    <row r="1838" spans="1:112" x14ac:dyDescent="0.25">
      <c r="A1838" s="41">
        <v>119048</v>
      </c>
      <c r="B1838" s="24" t="s">
        <v>2315</v>
      </c>
      <c r="C1838" s="24" t="s">
        <v>1234</v>
      </c>
      <c r="D1838" s="25" t="s">
        <v>2245</v>
      </c>
      <c r="E1838" s="26"/>
      <c r="F1838" s="27"/>
      <c r="G1838" s="27">
        <v>5</v>
      </c>
      <c r="H1838" s="27">
        <v>5</v>
      </c>
      <c r="I1838" s="27">
        <v>2</v>
      </c>
      <c r="J1838" s="27">
        <v>3</v>
      </c>
      <c r="K1838" s="27">
        <v>3</v>
      </c>
      <c r="L1838" s="27">
        <v>3</v>
      </c>
      <c r="M1838" s="27">
        <v>3</v>
      </c>
      <c r="N1838" s="26">
        <v>2</v>
      </c>
      <c r="O1838" s="27">
        <v>3</v>
      </c>
      <c r="P1838" s="27">
        <v>3</v>
      </c>
      <c r="Q1838" s="28"/>
      <c r="R1838" s="28"/>
      <c r="S1838" s="28"/>
      <c r="T1838" s="29"/>
      <c r="U1838" s="28"/>
      <c r="V1838" s="30">
        <v>1</v>
      </c>
      <c r="W1838" s="30" t="s">
        <v>113</v>
      </c>
      <c r="X1838" s="30">
        <v>3</v>
      </c>
      <c r="Y1838" s="30">
        <v>4</v>
      </c>
      <c r="Z1838" s="30" t="s">
        <v>113</v>
      </c>
      <c r="AA1838" s="30">
        <v>6</v>
      </c>
      <c r="AB1838" s="30">
        <v>7</v>
      </c>
      <c r="AC1838" s="30" t="s">
        <v>113</v>
      </c>
      <c r="AD1838" s="30" t="s">
        <v>113</v>
      </c>
      <c r="AE1838" s="30" t="s">
        <v>113</v>
      </c>
      <c r="AF1838" s="30" t="s">
        <v>113</v>
      </c>
      <c r="AG1838" s="30" t="s">
        <v>113</v>
      </c>
      <c r="AH1838" s="30" t="s">
        <v>113</v>
      </c>
      <c r="AI1838" s="30" t="s">
        <v>113</v>
      </c>
      <c r="AJ1838" s="30" t="s">
        <v>113</v>
      </c>
      <c r="AK1838" s="30" t="s">
        <v>113</v>
      </c>
      <c r="AL1838" s="30" t="s">
        <v>113</v>
      </c>
      <c r="AM1838" s="30">
        <v>0</v>
      </c>
      <c r="AN1838" s="30">
        <v>25</v>
      </c>
      <c r="AO1838" s="30">
        <v>3</v>
      </c>
      <c r="AP1838" s="30">
        <v>4</v>
      </c>
      <c r="AQ1838" s="31">
        <v>3</v>
      </c>
      <c r="AR1838" s="31">
        <v>3</v>
      </c>
      <c r="AS1838" s="31">
        <v>3</v>
      </c>
      <c r="AT1838" s="32">
        <v>3</v>
      </c>
      <c r="AU1838" s="32">
        <v>3</v>
      </c>
      <c r="AV1838" s="32">
        <v>3</v>
      </c>
      <c r="AW1838" s="32">
        <v>3</v>
      </c>
      <c r="AX1838" s="32">
        <v>3</v>
      </c>
      <c r="AY1838" s="32">
        <v>3</v>
      </c>
      <c r="AZ1838" s="32">
        <v>3</v>
      </c>
      <c r="BA1838" s="32">
        <v>3</v>
      </c>
      <c r="BB1838" s="32">
        <v>3</v>
      </c>
      <c r="BC1838" s="32">
        <v>3</v>
      </c>
      <c r="BD1838" s="33">
        <v>7.2</v>
      </c>
      <c r="BE1838" s="33">
        <v>3</v>
      </c>
      <c r="BF1838" s="33">
        <v>3</v>
      </c>
      <c r="BG1838" s="33">
        <v>3</v>
      </c>
      <c r="BH1838" s="33">
        <v>3</v>
      </c>
      <c r="BI1838" s="33">
        <v>3</v>
      </c>
      <c r="BJ1838" s="34">
        <v>3</v>
      </c>
      <c r="BK1838" s="35">
        <v>3</v>
      </c>
      <c r="BL1838" t="str">
        <f>IF(BY1838&gt;LARGE(BZ1838:$CK1838,1),1,"")</f>
        <v/>
      </c>
      <c r="BM1838" t="str">
        <f>IF(BZ1838&gt;LARGE(CA1838:$CK1838,1),2,"")</f>
        <v/>
      </c>
      <c r="BN1838" t="str">
        <f>IF(CA1838&gt;LARGE(CB1838:$CK1838,1),2.2,"")</f>
        <v/>
      </c>
      <c r="BO1838">
        <f>IF(CB1838&gt;LARGE(CC1838:$CK1838,1),3,"")</f>
        <v>3</v>
      </c>
      <c r="BP1838" t="str">
        <f>IF(CC1838&gt;LARGE(CD1838:$CK1838,1),3.2,"")</f>
        <v/>
      </c>
      <c r="BQ1838" t="str">
        <f>IF(CD1838&gt;LARGE(CE1838:$CK1838,1),4,"")</f>
        <v/>
      </c>
      <c r="BR1838" t="str">
        <f>IF(CE1838&gt;LARGE(CF1838:$CK1838,1),4.2,"")</f>
        <v/>
      </c>
      <c r="BS1838" t="str">
        <f>IF(CF1838&gt;LARGE(CG1838:$CK1838,1),5,"")</f>
        <v/>
      </c>
      <c r="BT1838" t="str">
        <f>IF(CG1838&gt;LARGE(CH1838:$CK1838,1),5.2,"")</f>
        <v/>
      </c>
      <c r="BU1838" t="str">
        <f>IF(CH1838&gt;LARGE(CI1838:$CK1838,1),6,"")</f>
        <v/>
      </c>
      <c r="BV1838" t="str">
        <f>IF(CI1838&gt;LARGE(CJ1838:$CK1838,1),6.2,"")</f>
        <v/>
      </c>
      <c r="BW1838" t="str">
        <f>IF(CJ1838&gt;LARGE(CK1838:$CK1838,1),7,"")</f>
        <v/>
      </c>
      <c r="BX1838" t="str">
        <f t="shared" si="474"/>
        <v/>
      </c>
      <c r="BY1838" s="36">
        <f t="shared" si="475"/>
        <v>0</v>
      </c>
      <c r="BZ1838" s="36">
        <f t="shared" si="476"/>
        <v>0</v>
      </c>
      <c r="CA1838">
        <f t="shared" si="477"/>
        <v>0</v>
      </c>
      <c r="CB1838" s="36">
        <f t="shared" si="478"/>
        <v>10</v>
      </c>
      <c r="CC1838">
        <f t="shared" si="479"/>
        <v>0</v>
      </c>
      <c r="CD1838" s="36">
        <f t="shared" si="480"/>
        <v>0</v>
      </c>
      <c r="CE1838">
        <f t="shared" si="481"/>
        <v>0</v>
      </c>
      <c r="CF1838" s="36">
        <f t="shared" si="482"/>
        <v>0</v>
      </c>
      <c r="CG1838">
        <f t="shared" si="483"/>
        <v>0</v>
      </c>
      <c r="CH1838" s="36">
        <f t="shared" si="484"/>
        <v>0</v>
      </c>
      <c r="CI1838">
        <f t="shared" si="485"/>
        <v>0</v>
      </c>
      <c r="CJ1838" s="36">
        <f t="shared" si="486"/>
        <v>0</v>
      </c>
      <c r="CK1838">
        <f t="shared" si="487"/>
        <v>0</v>
      </c>
      <c r="DG1838" s="70">
        <f t="shared" si="488"/>
        <v>10</v>
      </c>
      <c r="DH1838" t="str">
        <f t="shared" si="489"/>
        <v/>
      </c>
    </row>
    <row r="1839" spans="1:112" x14ac:dyDescent="0.25">
      <c r="A1839" s="23">
        <v>147801</v>
      </c>
      <c r="B1839" s="24" t="s">
        <v>2316</v>
      </c>
      <c r="C1839" s="24" t="s">
        <v>235</v>
      </c>
      <c r="D1839" s="25" t="s">
        <v>2245</v>
      </c>
      <c r="E1839" s="26"/>
      <c r="F1839" s="27"/>
      <c r="G1839" s="27"/>
      <c r="H1839" s="27"/>
      <c r="I1839" s="27"/>
      <c r="J1839" s="27"/>
      <c r="K1839" s="27"/>
      <c r="L1839" s="27"/>
      <c r="M1839" s="27"/>
      <c r="N1839" s="26"/>
      <c r="O1839" s="27"/>
      <c r="P1839" s="27" t="s">
        <v>113</v>
      </c>
      <c r="Q1839" s="28"/>
      <c r="R1839" s="28"/>
      <c r="S1839" s="28"/>
      <c r="T1839" s="29"/>
      <c r="U1839" s="28"/>
      <c r="V1839" s="30">
        <v>1</v>
      </c>
      <c r="W1839" s="30" t="s">
        <v>113</v>
      </c>
      <c r="X1839" s="30">
        <v>3</v>
      </c>
      <c r="Y1839" s="30">
        <v>4</v>
      </c>
      <c r="Z1839" s="30" t="s">
        <v>113</v>
      </c>
      <c r="AA1839" s="30">
        <v>6</v>
      </c>
      <c r="AB1839" s="30">
        <v>7</v>
      </c>
      <c r="AC1839" s="30" t="s">
        <v>113</v>
      </c>
      <c r="AD1839" s="30" t="s">
        <v>113</v>
      </c>
      <c r="AE1839" s="30" t="s">
        <v>113</v>
      </c>
      <c r="AF1839" s="30" t="s">
        <v>113</v>
      </c>
      <c r="AG1839" s="30" t="s">
        <v>113</v>
      </c>
      <c r="AH1839" s="30" t="s">
        <v>113</v>
      </c>
      <c r="AI1839" s="30" t="s">
        <v>113</v>
      </c>
      <c r="AJ1839" s="30" t="s">
        <v>113</v>
      </c>
      <c r="AK1839" s="30" t="s">
        <v>113</v>
      </c>
      <c r="AL1839" s="30" t="s">
        <v>113</v>
      </c>
      <c r="AM1839" s="30">
        <v>0</v>
      </c>
      <c r="AN1839" s="30">
        <v>25</v>
      </c>
      <c r="AO1839" s="30">
        <v>0</v>
      </c>
      <c r="AP1839" s="30">
        <v>7</v>
      </c>
      <c r="AQ1839" s="31" t="s">
        <v>113</v>
      </c>
      <c r="AR1839" s="31" t="s">
        <v>113</v>
      </c>
      <c r="AS1839" s="31" t="s">
        <v>113</v>
      </c>
      <c r="AT1839" s="32">
        <v>0</v>
      </c>
      <c r="AU1839" s="32">
        <v>0</v>
      </c>
      <c r="AV1839" s="32">
        <v>0</v>
      </c>
      <c r="AW1839" s="32">
        <v>0</v>
      </c>
      <c r="AX1839" s="32">
        <v>0</v>
      </c>
      <c r="AY1839" s="32">
        <v>0</v>
      </c>
      <c r="AZ1839" s="32">
        <v>0</v>
      </c>
      <c r="BA1839" s="32">
        <v>0</v>
      </c>
      <c r="BB1839" s="32">
        <v>0</v>
      </c>
      <c r="BC1839" s="32">
        <v>6</v>
      </c>
      <c r="BD1839" s="33">
        <v>7.2</v>
      </c>
      <c r="BE1839" s="33">
        <v>7.2</v>
      </c>
      <c r="BF1839" s="33">
        <v>7.2</v>
      </c>
      <c r="BG1839" s="33">
        <v>7.2</v>
      </c>
      <c r="BH1839" s="33">
        <v>7.2</v>
      </c>
      <c r="BI1839" s="33">
        <v>7.2</v>
      </c>
      <c r="BJ1839" s="34" t="s">
        <v>113</v>
      </c>
      <c r="BK1839" s="35" t="s">
        <v>113</v>
      </c>
      <c r="BL1839" t="str">
        <f>IF(BY1839&gt;LARGE(BZ1839:$CK1839,1),1,"")</f>
        <v/>
      </c>
      <c r="BM1839" t="str">
        <f>IF(BZ1839&gt;LARGE(CA1839:$CK1839,1),2,"")</f>
        <v/>
      </c>
      <c r="BN1839" t="str">
        <f>IF(CA1839&gt;LARGE(CB1839:$CK1839,1),2.2,"")</f>
        <v/>
      </c>
      <c r="BO1839" t="str">
        <f>IF(CB1839&gt;LARGE(CC1839:$CK1839,1),3,"")</f>
        <v/>
      </c>
      <c r="BP1839" t="str">
        <f>IF(CC1839&gt;LARGE(CD1839:$CK1839,1),3.2,"")</f>
        <v/>
      </c>
      <c r="BQ1839" t="str">
        <f>IF(CD1839&gt;LARGE(CE1839:$CK1839,1),4,"")</f>
        <v/>
      </c>
      <c r="BR1839" t="str">
        <f>IF(CE1839&gt;LARGE(CF1839:$CK1839,1),4.2,"")</f>
        <v/>
      </c>
      <c r="BS1839" t="str">
        <f>IF(CF1839&gt;LARGE(CG1839:$CK1839,1),5,"")</f>
        <v/>
      </c>
      <c r="BT1839" t="str">
        <f>IF(CG1839&gt;LARGE(CH1839:$CK1839,1),5.2,"")</f>
        <v/>
      </c>
      <c r="BU1839">
        <f>IF(CH1839&gt;LARGE(CI1839:$CK1839,1),6,"")</f>
        <v>6</v>
      </c>
      <c r="BV1839" t="str">
        <f>IF(CI1839&gt;LARGE(CJ1839:$CK1839,1),6.2,"")</f>
        <v/>
      </c>
      <c r="BW1839" t="str">
        <f>IF(CJ1839&gt;LARGE(CK1839:$CK1839,1),7,"")</f>
        <v/>
      </c>
      <c r="BX1839" t="str">
        <f t="shared" si="474"/>
        <v/>
      </c>
      <c r="BY1839" s="36">
        <f t="shared" si="475"/>
        <v>0</v>
      </c>
      <c r="BZ1839" s="36">
        <f t="shared" si="476"/>
        <v>0</v>
      </c>
      <c r="CA1839">
        <f t="shared" si="477"/>
        <v>0</v>
      </c>
      <c r="CB1839" s="36">
        <f t="shared" si="478"/>
        <v>0</v>
      </c>
      <c r="CC1839">
        <f t="shared" si="479"/>
        <v>0</v>
      </c>
      <c r="CD1839" s="36">
        <f t="shared" si="480"/>
        <v>0</v>
      </c>
      <c r="CE1839">
        <f t="shared" si="481"/>
        <v>0</v>
      </c>
      <c r="CF1839" s="36">
        <f t="shared" si="482"/>
        <v>0</v>
      </c>
      <c r="CG1839">
        <f t="shared" si="483"/>
        <v>0</v>
      </c>
      <c r="CH1839" s="36">
        <f t="shared" si="484"/>
        <v>1</v>
      </c>
      <c r="CI1839">
        <f t="shared" si="485"/>
        <v>0</v>
      </c>
      <c r="CJ1839" s="36">
        <f t="shared" si="486"/>
        <v>0</v>
      </c>
      <c r="CK1839">
        <f t="shared" si="487"/>
        <v>0</v>
      </c>
      <c r="DG1839" s="70">
        <f t="shared" si="488"/>
        <v>1</v>
      </c>
      <c r="DH1839" t="str">
        <f t="shared" si="489"/>
        <v/>
      </c>
    </row>
    <row r="1840" spans="1:112" x14ac:dyDescent="0.25">
      <c r="A1840" s="23">
        <v>90377</v>
      </c>
      <c r="B1840" s="24" t="s">
        <v>1344</v>
      </c>
      <c r="C1840" s="24" t="s">
        <v>498</v>
      </c>
      <c r="D1840" s="25" t="s">
        <v>2245</v>
      </c>
      <c r="E1840" s="26"/>
      <c r="F1840" s="27"/>
      <c r="G1840" s="27">
        <v>6</v>
      </c>
      <c r="H1840" s="27">
        <v>6</v>
      </c>
      <c r="I1840" s="27">
        <v>6</v>
      </c>
      <c r="J1840" s="27">
        <v>6</v>
      </c>
      <c r="K1840" s="27">
        <v>6</v>
      </c>
      <c r="L1840" s="27">
        <v>7</v>
      </c>
      <c r="M1840" s="27">
        <v>7</v>
      </c>
      <c r="N1840" s="26">
        <v>7</v>
      </c>
      <c r="O1840" s="27">
        <v>7</v>
      </c>
      <c r="P1840" s="27">
        <v>7</v>
      </c>
      <c r="Q1840" s="28"/>
      <c r="R1840" s="28"/>
      <c r="S1840" s="28"/>
      <c r="T1840" s="29"/>
      <c r="U1840" s="28"/>
      <c r="V1840" s="30">
        <v>1</v>
      </c>
      <c r="W1840" s="30" t="s">
        <v>113</v>
      </c>
      <c r="X1840" s="30">
        <v>3</v>
      </c>
      <c r="Y1840" s="30">
        <v>4</v>
      </c>
      <c r="Z1840" s="30" t="s">
        <v>113</v>
      </c>
      <c r="AA1840" s="30">
        <v>6</v>
      </c>
      <c r="AB1840" s="30">
        <v>7</v>
      </c>
      <c r="AC1840" s="30" t="s">
        <v>113</v>
      </c>
      <c r="AD1840" s="30" t="s">
        <v>113</v>
      </c>
      <c r="AE1840" s="30" t="s">
        <v>113</v>
      </c>
      <c r="AF1840" s="30" t="s">
        <v>113</v>
      </c>
      <c r="AG1840" s="30" t="s">
        <v>113</v>
      </c>
      <c r="AH1840" s="30" t="s">
        <v>113</v>
      </c>
      <c r="AI1840" s="30" t="s">
        <v>113</v>
      </c>
      <c r="AJ1840" s="30" t="s">
        <v>113</v>
      </c>
      <c r="AK1840" s="30" t="s">
        <v>113</v>
      </c>
      <c r="AL1840" s="30" t="s">
        <v>113</v>
      </c>
      <c r="AM1840" s="30">
        <v>0</v>
      </c>
      <c r="AN1840" s="30">
        <v>25</v>
      </c>
      <c r="AO1840" s="30">
        <v>0</v>
      </c>
      <c r="AP1840" s="30">
        <v>7</v>
      </c>
      <c r="AQ1840" s="31">
        <v>7</v>
      </c>
      <c r="AR1840" s="31">
        <v>7</v>
      </c>
      <c r="AS1840" s="31">
        <v>7</v>
      </c>
      <c r="AT1840" s="32">
        <v>7</v>
      </c>
      <c r="AU1840" s="32">
        <v>7</v>
      </c>
      <c r="AV1840" s="32">
        <v>0</v>
      </c>
      <c r="AW1840" s="32">
        <v>7</v>
      </c>
      <c r="AX1840" s="32">
        <v>7</v>
      </c>
      <c r="AY1840" s="32">
        <v>7</v>
      </c>
      <c r="AZ1840" s="32">
        <v>7</v>
      </c>
      <c r="BA1840" s="32">
        <v>0</v>
      </c>
      <c r="BB1840" s="32">
        <v>7</v>
      </c>
      <c r="BC1840" s="32">
        <v>7</v>
      </c>
      <c r="BD1840" s="33">
        <v>7.2</v>
      </c>
      <c r="BE1840" s="33">
        <v>7</v>
      </c>
      <c r="BF1840" s="33">
        <v>7</v>
      </c>
      <c r="BG1840" s="33">
        <v>7</v>
      </c>
      <c r="BH1840" s="33">
        <v>7</v>
      </c>
      <c r="BI1840" s="33">
        <v>7</v>
      </c>
      <c r="BJ1840" s="34">
        <v>7</v>
      </c>
      <c r="BK1840" s="35">
        <v>7</v>
      </c>
      <c r="BL1840" t="str">
        <f>IF(BY1840&gt;LARGE(BZ1840:$CK1840,1),1,"")</f>
        <v/>
      </c>
      <c r="BM1840" t="str">
        <f>IF(BZ1840&gt;LARGE(CA1840:$CK1840,1),2,"")</f>
        <v/>
      </c>
      <c r="BN1840" t="str">
        <f>IF(CA1840&gt;LARGE(CB1840:$CK1840,1),2.2,"")</f>
        <v/>
      </c>
      <c r="BO1840" t="str">
        <f>IF(CB1840&gt;LARGE(CC1840:$CK1840,1),3,"")</f>
        <v/>
      </c>
      <c r="BP1840" t="str">
        <f>IF(CC1840&gt;LARGE(CD1840:$CK1840,1),3.2,"")</f>
        <v/>
      </c>
      <c r="BQ1840" t="str">
        <f>IF(CD1840&gt;LARGE(CE1840:$CK1840,1),4,"")</f>
        <v/>
      </c>
      <c r="BR1840" t="str">
        <f>IF(CE1840&gt;LARGE(CF1840:$CK1840,1),4.2,"")</f>
        <v/>
      </c>
      <c r="BS1840" t="str">
        <f>IF(CF1840&gt;LARGE(CG1840:$CK1840,1),5,"")</f>
        <v/>
      </c>
      <c r="BT1840" t="str">
        <f>IF(CG1840&gt;LARGE(CH1840:$CK1840,1),5.2,"")</f>
        <v/>
      </c>
      <c r="BU1840" t="str">
        <f>IF(CH1840&gt;LARGE(CI1840:$CK1840,1),6,"")</f>
        <v/>
      </c>
      <c r="BV1840" t="str">
        <f>IF(CI1840&gt;LARGE(CJ1840:$CK1840,1),6.2,"")</f>
        <v/>
      </c>
      <c r="BW1840">
        <f>IF(CJ1840&gt;LARGE(CK1840:$CK1840,1),7,"")</f>
        <v>7</v>
      </c>
      <c r="BX1840" t="str">
        <f t="shared" si="474"/>
        <v/>
      </c>
      <c r="BY1840" s="36">
        <f t="shared" si="475"/>
        <v>0</v>
      </c>
      <c r="BZ1840" s="36">
        <f t="shared" si="476"/>
        <v>0</v>
      </c>
      <c r="CA1840">
        <f t="shared" si="477"/>
        <v>0</v>
      </c>
      <c r="CB1840" s="36">
        <f t="shared" si="478"/>
        <v>0</v>
      </c>
      <c r="CC1840">
        <f t="shared" si="479"/>
        <v>0</v>
      </c>
      <c r="CD1840" s="36">
        <f t="shared" si="480"/>
        <v>0</v>
      </c>
      <c r="CE1840">
        <f t="shared" si="481"/>
        <v>0</v>
      </c>
      <c r="CF1840" s="36">
        <f t="shared" si="482"/>
        <v>0</v>
      </c>
      <c r="CG1840">
        <f t="shared" si="483"/>
        <v>0</v>
      </c>
      <c r="CH1840" s="36">
        <f t="shared" si="484"/>
        <v>0</v>
      </c>
      <c r="CI1840">
        <f t="shared" si="485"/>
        <v>0</v>
      </c>
      <c r="CJ1840" s="36">
        <f t="shared" si="486"/>
        <v>8</v>
      </c>
      <c r="CK1840">
        <f t="shared" si="487"/>
        <v>0</v>
      </c>
      <c r="DG1840" s="70">
        <f t="shared" si="488"/>
        <v>8</v>
      </c>
      <c r="DH1840" t="str">
        <f t="shared" si="489"/>
        <v/>
      </c>
    </row>
    <row r="1841" spans="1:112" x14ac:dyDescent="0.25">
      <c r="A1841" s="23">
        <v>144326</v>
      </c>
      <c r="B1841" s="24" t="s">
        <v>719</v>
      </c>
      <c r="C1841" s="24" t="s">
        <v>2317</v>
      </c>
      <c r="D1841" s="25" t="s">
        <v>2245</v>
      </c>
      <c r="E1841" s="26"/>
      <c r="F1841" s="27"/>
      <c r="G1841" s="27"/>
      <c r="H1841" s="27"/>
      <c r="I1841" s="27"/>
      <c r="J1841" s="27"/>
      <c r="K1841" s="27"/>
      <c r="L1841" s="27"/>
      <c r="M1841" s="27"/>
      <c r="N1841" s="26"/>
      <c r="O1841" s="27"/>
      <c r="P1841" s="27" t="s">
        <v>113</v>
      </c>
      <c r="Q1841" s="28"/>
      <c r="R1841" s="28"/>
      <c r="S1841" s="28"/>
      <c r="T1841" s="29"/>
      <c r="U1841" s="28"/>
      <c r="V1841" s="30">
        <v>1</v>
      </c>
      <c r="W1841" s="30" t="s">
        <v>113</v>
      </c>
      <c r="X1841" s="30">
        <v>3</v>
      </c>
      <c r="Y1841" s="30">
        <v>4</v>
      </c>
      <c r="Z1841" s="30" t="s">
        <v>113</v>
      </c>
      <c r="AA1841" s="30">
        <v>6</v>
      </c>
      <c r="AB1841" s="30">
        <v>7</v>
      </c>
      <c r="AC1841" s="30" t="s">
        <v>113</v>
      </c>
      <c r="AD1841" s="30" t="s">
        <v>113</v>
      </c>
      <c r="AE1841" s="30" t="s">
        <v>113</v>
      </c>
      <c r="AF1841" s="30" t="s">
        <v>113</v>
      </c>
      <c r="AG1841" s="30" t="s">
        <v>113</v>
      </c>
      <c r="AH1841" s="30" t="s">
        <v>113</v>
      </c>
      <c r="AI1841" s="30" t="s">
        <v>113</v>
      </c>
      <c r="AJ1841" s="30" t="s">
        <v>113</v>
      </c>
      <c r="AK1841" s="30" t="s">
        <v>113</v>
      </c>
      <c r="AL1841" s="30" t="s">
        <v>113</v>
      </c>
      <c r="AM1841" s="30">
        <v>0</v>
      </c>
      <c r="AN1841" s="30">
        <v>25</v>
      </c>
      <c r="AO1841" s="30">
        <v>0</v>
      </c>
      <c r="AP1841" s="30">
        <v>7</v>
      </c>
      <c r="AQ1841" s="31" t="s">
        <v>113</v>
      </c>
      <c r="AR1841" s="31" t="s">
        <v>113</v>
      </c>
      <c r="AS1841" s="31" t="s">
        <v>113</v>
      </c>
      <c r="AT1841" s="32">
        <v>0</v>
      </c>
      <c r="AU1841" s="32">
        <v>0</v>
      </c>
      <c r="AV1841" s="32">
        <v>0</v>
      </c>
      <c r="AW1841" s="32">
        <v>0</v>
      </c>
      <c r="AX1841" s="32">
        <v>0</v>
      </c>
      <c r="AY1841" s="32">
        <v>0</v>
      </c>
      <c r="AZ1841" s="32">
        <v>0</v>
      </c>
      <c r="BA1841" s="32">
        <v>0</v>
      </c>
      <c r="BB1841" s="32">
        <v>0</v>
      </c>
      <c r="BC1841" s="32">
        <v>0</v>
      </c>
      <c r="BD1841" s="33">
        <v>7.2</v>
      </c>
      <c r="BE1841" s="33">
        <v>7.2</v>
      </c>
      <c r="BF1841" s="33">
        <v>7.2</v>
      </c>
      <c r="BG1841" s="33">
        <v>7.2</v>
      </c>
      <c r="BH1841" s="33">
        <v>7.2</v>
      </c>
      <c r="BI1841" s="33">
        <v>7.2</v>
      </c>
      <c r="BJ1841" s="34" t="s">
        <v>113</v>
      </c>
      <c r="BK1841" s="35" t="s">
        <v>113</v>
      </c>
      <c r="BL1841" t="str">
        <f>IF(BY1841&gt;LARGE(BZ1841:$CK1841,1),1,"")</f>
        <v/>
      </c>
      <c r="BM1841" t="str">
        <f>IF(BZ1841&gt;LARGE(CA1841:$CK1841,1),2,"")</f>
        <v/>
      </c>
      <c r="BN1841" t="str">
        <f>IF(CA1841&gt;LARGE(CB1841:$CK1841,1),2.2,"")</f>
        <v/>
      </c>
      <c r="BO1841" t="str">
        <f>IF(CB1841&gt;LARGE(CC1841:$CK1841,1),3,"")</f>
        <v/>
      </c>
      <c r="BP1841" t="str">
        <f>IF(CC1841&gt;LARGE(CD1841:$CK1841,1),3.2,"")</f>
        <v/>
      </c>
      <c r="BQ1841" t="str">
        <f>IF(CD1841&gt;LARGE(CE1841:$CK1841,1),4,"")</f>
        <v/>
      </c>
      <c r="BR1841" t="str">
        <f>IF(CE1841&gt;LARGE(CF1841:$CK1841,1),4.2,"")</f>
        <v/>
      </c>
      <c r="BS1841" t="str">
        <f>IF(CF1841&gt;LARGE(CG1841:$CK1841,1),5,"")</f>
        <v/>
      </c>
      <c r="BT1841" t="str">
        <f>IF(CG1841&gt;LARGE(CH1841:$CK1841,1),5.2,"")</f>
        <v/>
      </c>
      <c r="BU1841" t="str">
        <f>IF(CH1841&gt;LARGE(CI1841:$CK1841,1),6,"")</f>
        <v/>
      </c>
      <c r="BV1841" t="str">
        <f>IF(CI1841&gt;LARGE(CJ1841:$CK1841,1),6.2,"")</f>
        <v/>
      </c>
      <c r="BW1841" t="str">
        <f>IF(CJ1841&gt;LARGE(CK1841:$CK1841,1),7,"")</f>
        <v/>
      </c>
      <c r="BX1841" t="str">
        <f t="shared" si="474"/>
        <v/>
      </c>
      <c r="BY1841" s="36">
        <f t="shared" si="475"/>
        <v>0</v>
      </c>
      <c r="BZ1841" s="36">
        <f t="shared" si="476"/>
        <v>0</v>
      </c>
      <c r="CA1841">
        <f t="shared" si="477"/>
        <v>0</v>
      </c>
      <c r="CB1841" s="36">
        <f t="shared" si="478"/>
        <v>0</v>
      </c>
      <c r="CC1841">
        <f t="shared" si="479"/>
        <v>0</v>
      </c>
      <c r="CD1841" s="36">
        <f t="shared" si="480"/>
        <v>0</v>
      </c>
      <c r="CE1841">
        <f t="shared" si="481"/>
        <v>0</v>
      </c>
      <c r="CF1841" s="36">
        <f t="shared" si="482"/>
        <v>0</v>
      </c>
      <c r="CG1841">
        <f t="shared" si="483"/>
        <v>0</v>
      </c>
      <c r="CH1841" s="36">
        <f t="shared" si="484"/>
        <v>0</v>
      </c>
      <c r="CI1841">
        <f t="shared" si="485"/>
        <v>0</v>
      </c>
      <c r="CJ1841" s="36">
        <f t="shared" si="486"/>
        <v>0</v>
      </c>
      <c r="CK1841">
        <f t="shared" si="487"/>
        <v>0</v>
      </c>
      <c r="DG1841" s="70">
        <f t="shared" si="488"/>
        <v>0</v>
      </c>
      <c r="DH1841" t="str">
        <f t="shared" si="489"/>
        <v/>
      </c>
    </row>
    <row r="1842" spans="1:112" x14ac:dyDescent="0.25">
      <c r="A1842" s="23">
        <v>141157</v>
      </c>
      <c r="B1842" s="24" t="s">
        <v>2318</v>
      </c>
      <c r="C1842" s="24" t="s">
        <v>135</v>
      </c>
      <c r="D1842" s="25" t="s">
        <v>2245</v>
      </c>
      <c r="E1842" s="26"/>
      <c r="F1842" s="27"/>
      <c r="G1842" s="27"/>
      <c r="H1842" s="27"/>
      <c r="I1842" s="27"/>
      <c r="J1842" s="27"/>
      <c r="K1842" s="27"/>
      <c r="L1842" s="27">
        <v>7</v>
      </c>
      <c r="M1842" s="27">
        <v>6</v>
      </c>
      <c r="N1842" s="26">
        <v>6</v>
      </c>
      <c r="O1842" s="27">
        <v>5</v>
      </c>
      <c r="P1842" s="27">
        <v>6</v>
      </c>
      <c r="Q1842" s="28"/>
      <c r="R1842" s="28"/>
      <c r="S1842" s="28"/>
      <c r="T1842" s="29">
        <v>6</v>
      </c>
      <c r="U1842" s="28"/>
      <c r="V1842" s="30">
        <v>1</v>
      </c>
      <c r="W1842" s="30" t="s">
        <v>113</v>
      </c>
      <c r="X1842" s="30">
        <v>3</v>
      </c>
      <c r="Y1842" s="30">
        <v>4</v>
      </c>
      <c r="Z1842" s="30" t="s">
        <v>113</v>
      </c>
      <c r="AA1842" s="30">
        <v>6</v>
      </c>
      <c r="AB1842" s="30">
        <v>7</v>
      </c>
      <c r="AC1842" s="30" t="s">
        <v>113</v>
      </c>
      <c r="AD1842" s="30" t="s">
        <v>113</v>
      </c>
      <c r="AE1842" s="30" t="s">
        <v>113</v>
      </c>
      <c r="AF1842" s="30" t="s">
        <v>113</v>
      </c>
      <c r="AG1842" s="30" t="s">
        <v>113</v>
      </c>
      <c r="AH1842" s="30" t="s">
        <v>113</v>
      </c>
      <c r="AI1842" s="30" t="s">
        <v>113</v>
      </c>
      <c r="AJ1842" s="30" t="s">
        <v>113</v>
      </c>
      <c r="AK1842" s="30" t="s">
        <v>113</v>
      </c>
      <c r="AL1842" s="30" t="s">
        <v>113</v>
      </c>
      <c r="AM1842" s="30">
        <v>0</v>
      </c>
      <c r="AN1842" s="30">
        <v>25</v>
      </c>
      <c r="AO1842" s="30">
        <v>1</v>
      </c>
      <c r="AP1842" s="30">
        <v>6</v>
      </c>
      <c r="AQ1842" s="31">
        <v>5</v>
      </c>
      <c r="AR1842" s="31">
        <v>6</v>
      </c>
      <c r="AS1842" s="31">
        <v>6</v>
      </c>
      <c r="AT1842" s="32">
        <v>6</v>
      </c>
      <c r="AU1842" s="32">
        <v>6</v>
      </c>
      <c r="AV1842" s="32">
        <v>6</v>
      </c>
      <c r="AW1842" s="32">
        <v>6</v>
      </c>
      <c r="AX1842" s="32">
        <v>6</v>
      </c>
      <c r="AY1842" s="32">
        <v>6</v>
      </c>
      <c r="AZ1842" s="32">
        <v>0</v>
      </c>
      <c r="BA1842" s="32">
        <v>0</v>
      </c>
      <c r="BB1842" s="32">
        <v>0</v>
      </c>
      <c r="BC1842" s="32">
        <v>0</v>
      </c>
      <c r="BD1842" s="33">
        <v>7.2</v>
      </c>
      <c r="BE1842" s="33">
        <v>6</v>
      </c>
      <c r="BF1842" s="33">
        <v>6</v>
      </c>
      <c r="BG1842" s="33">
        <v>6</v>
      </c>
      <c r="BH1842" s="33">
        <v>6</v>
      </c>
      <c r="BI1842" s="33">
        <v>6</v>
      </c>
      <c r="BJ1842" s="34">
        <v>6</v>
      </c>
      <c r="BK1842" s="35">
        <v>6</v>
      </c>
      <c r="BL1842" t="str">
        <f>IF(BY1842&gt;LARGE(BZ1842:$CK1842,1),1,"")</f>
        <v/>
      </c>
      <c r="BM1842" t="str">
        <f>IF(BZ1842&gt;LARGE(CA1842:$CK1842,1),2,"")</f>
        <v/>
      </c>
      <c r="BN1842" t="str">
        <f>IF(CA1842&gt;LARGE(CB1842:$CK1842,1),2.2,"")</f>
        <v/>
      </c>
      <c r="BO1842" t="str">
        <f>IF(CB1842&gt;LARGE(CC1842:$CK1842,1),3,"")</f>
        <v/>
      </c>
      <c r="BP1842" t="str">
        <f>IF(CC1842&gt;LARGE(CD1842:$CK1842,1),3.2,"")</f>
        <v/>
      </c>
      <c r="BQ1842" t="str">
        <f>IF(CD1842&gt;LARGE(CE1842:$CK1842,1),4,"")</f>
        <v/>
      </c>
      <c r="BR1842" t="str">
        <f>IF(CE1842&gt;LARGE(CF1842:$CK1842,1),4.2,"")</f>
        <v/>
      </c>
      <c r="BS1842" t="str">
        <f>IF(CF1842&gt;LARGE(CG1842:$CK1842,1),5,"")</f>
        <v/>
      </c>
      <c r="BT1842" t="str">
        <f>IF(CG1842&gt;LARGE(CH1842:$CK1842,1),5.2,"")</f>
        <v/>
      </c>
      <c r="BU1842">
        <f>IF(CH1842&gt;LARGE(CI1842:$CK1842,1),6,"")</f>
        <v>6</v>
      </c>
      <c r="BV1842" t="str">
        <f>IF(CI1842&gt;LARGE(CJ1842:$CK1842,1),6.2,"")</f>
        <v/>
      </c>
      <c r="BW1842" t="str">
        <f>IF(CJ1842&gt;LARGE(CK1842:$CK1842,1),7,"")</f>
        <v/>
      </c>
      <c r="BX1842" t="str">
        <f t="shared" si="474"/>
        <v/>
      </c>
      <c r="BY1842" s="36">
        <f t="shared" si="475"/>
        <v>0</v>
      </c>
      <c r="BZ1842" s="36">
        <f t="shared" si="476"/>
        <v>0</v>
      </c>
      <c r="CA1842">
        <f t="shared" si="477"/>
        <v>0</v>
      </c>
      <c r="CB1842" s="36">
        <f t="shared" si="478"/>
        <v>0</v>
      </c>
      <c r="CC1842">
        <f t="shared" si="479"/>
        <v>0</v>
      </c>
      <c r="CD1842" s="36">
        <f t="shared" si="480"/>
        <v>0</v>
      </c>
      <c r="CE1842">
        <f t="shared" si="481"/>
        <v>0</v>
      </c>
      <c r="CF1842" s="36">
        <f t="shared" si="482"/>
        <v>0</v>
      </c>
      <c r="CG1842">
        <f t="shared" si="483"/>
        <v>0</v>
      </c>
      <c r="CH1842" s="36">
        <f t="shared" si="484"/>
        <v>6</v>
      </c>
      <c r="CI1842">
        <f t="shared" si="485"/>
        <v>0</v>
      </c>
      <c r="CJ1842" s="36">
        <f t="shared" si="486"/>
        <v>0</v>
      </c>
      <c r="CK1842">
        <f t="shared" si="487"/>
        <v>0</v>
      </c>
      <c r="DG1842" s="70">
        <f t="shared" si="488"/>
        <v>6</v>
      </c>
      <c r="DH1842" t="str">
        <f t="shared" si="489"/>
        <v/>
      </c>
    </row>
    <row r="1843" spans="1:112" x14ac:dyDescent="0.25">
      <c r="A1843" s="40">
        <v>75652</v>
      </c>
      <c r="B1843" s="24" t="s">
        <v>2319</v>
      </c>
      <c r="C1843" s="24" t="s">
        <v>434</v>
      </c>
      <c r="D1843" s="25" t="s">
        <v>2245</v>
      </c>
      <c r="E1843" s="26">
        <v>1</v>
      </c>
      <c r="F1843" s="27">
        <v>1</v>
      </c>
      <c r="G1843" s="27">
        <v>1</v>
      </c>
      <c r="H1843" s="27">
        <v>1</v>
      </c>
      <c r="I1843" s="27">
        <v>1</v>
      </c>
      <c r="J1843" s="27">
        <v>2</v>
      </c>
      <c r="K1843" s="27">
        <v>2</v>
      </c>
      <c r="L1843" s="27" t="s">
        <v>1395</v>
      </c>
      <c r="M1843" s="27">
        <v>2</v>
      </c>
      <c r="N1843" s="26">
        <v>2</v>
      </c>
      <c r="O1843" s="27">
        <v>3</v>
      </c>
      <c r="P1843" s="27">
        <v>3</v>
      </c>
      <c r="Q1843" s="28"/>
      <c r="R1843" s="28"/>
      <c r="S1843" s="28"/>
      <c r="T1843" s="29"/>
      <c r="U1843" s="28"/>
      <c r="V1843" s="30">
        <v>1</v>
      </c>
      <c r="W1843" s="30" t="s">
        <v>113</v>
      </c>
      <c r="X1843" s="30">
        <v>3</v>
      </c>
      <c r="Y1843" s="30">
        <v>4</v>
      </c>
      <c r="Z1843" s="30" t="s">
        <v>113</v>
      </c>
      <c r="AA1843" s="30">
        <v>6</v>
      </c>
      <c r="AB1843" s="30">
        <v>7</v>
      </c>
      <c r="AC1843" s="30" t="s">
        <v>113</v>
      </c>
      <c r="AD1843" s="30" t="s">
        <v>113</v>
      </c>
      <c r="AE1843" s="30" t="s">
        <v>113</v>
      </c>
      <c r="AF1843" s="30" t="s">
        <v>113</v>
      </c>
      <c r="AG1843" s="30" t="s">
        <v>113</v>
      </c>
      <c r="AH1843" s="30" t="s">
        <v>113</v>
      </c>
      <c r="AI1843" s="30" t="s">
        <v>113</v>
      </c>
      <c r="AJ1843" s="30" t="s">
        <v>113</v>
      </c>
      <c r="AK1843" s="30" t="s">
        <v>113</v>
      </c>
      <c r="AL1843" s="30" t="s">
        <v>113</v>
      </c>
      <c r="AM1843" s="30">
        <v>0</v>
      </c>
      <c r="AN1843" s="30">
        <v>25</v>
      </c>
      <c r="AO1843" s="30">
        <v>3</v>
      </c>
      <c r="AP1843" s="30">
        <v>4</v>
      </c>
      <c r="AQ1843" s="31">
        <v>3</v>
      </c>
      <c r="AR1843" s="31">
        <v>3</v>
      </c>
      <c r="AS1843" s="31">
        <v>3</v>
      </c>
      <c r="AT1843" s="32">
        <v>3</v>
      </c>
      <c r="AU1843" s="32">
        <v>3</v>
      </c>
      <c r="AV1843" s="32">
        <v>3</v>
      </c>
      <c r="AW1843" s="32">
        <v>3</v>
      </c>
      <c r="AX1843" s="32">
        <v>3</v>
      </c>
      <c r="AY1843" s="32">
        <v>3</v>
      </c>
      <c r="AZ1843" s="32">
        <v>3</v>
      </c>
      <c r="BA1843" s="32">
        <v>3</v>
      </c>
      <c r="BB1843" s="32">
        <v>3</v>
      </c>
      <c r="BC1843" s="32">
        <v>3</v>
      </c>
      <c r="BD1843" s="33">
        <v>7.2</v>
      </c>
      <c r="BE1843" s="33">
        <v>3</v>
      </c>
      <c r="BF1843" s="33">
        <v>3</v>
      </c>
      <c r="BG1843" s="33">
        <v>3</v>
      </c>
      <c r="BH1843" s="33">
        <v>3</v>
      </c>
      <c r="BI1843" s="33">
        <v>3</v>
      </c>
      <c r="BJ1843" s="34">
        <v>3</v>
      </c>
      <c r="BK1843" s="35">
        <v>3</v>
      </c>
      <c r="BL1843" t="str">
        <f>IF(BY1843&gt;LARGE(BZ1843:$CK1843,1),1,"")</f>
        <v/>
      </c>
      <c r="BM1843" t="str">
        <f>IF(BZ1843&gt;LARGE(CA1843:$CK1843,1),2,"")</f>
        <v/>
      </c>
      <c r="BN1843" t="str">
        <f>IF(CA1843&gt;LARGE(CB1843:$CK1843,1),2.2,"")</f>
        <v/>
      </c>
      <c r="BO1843">
        <f>IF(CB1843&gt;LARGE(CC1843:$CK1843,1),3,"")</f>
        <v>3</v>
      </c>
      <c r="BP1843" t="str">
        <f>IF(CC1843&gt;LARGE(CD1843:$CK1843,1),3.2,"")</f>
        <v/>
      </c>
      <c r="BQ1843" t="str">
        <f>IF(CD1843&gt;LARGE(CE1843:$CK1843,1),4,"")</f>
        <v/>
      </c>
      <c r="BR1843" t="str">
        <f>IF(CE1843&gt;LARGE(CF1843:$CK1843,1),4.2,"")</f>
        <v/>
      </c>
      <c r="BS1843" t="str">
        <f>IF(CF1843&gt;LARGE(CG1843:$CK1843,1),5,"")</f>
        <v/>
      </c>
      <c r="BT1843" t="str">
        <f>IF(CG1843&gt;LARGE(CH1843:$CK1843,1),5.2,"")</f>
        <v/>
      </c>
      <c r="BU1843" t="str">
        <f>IF(CH1843&gt;LARGE(CI1843:$CK1843,1),6,"")</f>
        <v/>
      </c>
      <c r="BV1843" t="str">
        <f>IF(CI1843&gt;LARGE(CJ1843:$CK1843,1),6.2,"")</f>
        <v/>
      </c>
      <c r="BW1843" t="str">
        <f>IF(CJ1843&gt;LARGE(CK1843:$CK1843,1),7,"")</f>
        <v/>
      </c>
      <c r="BX1843" t="str">
        <f t="shared" si="474"/>
        <v/>
      </c>
      <c r="BY1843" s="36">
        <f t="shared" si="475"/>
        <v>0</v>
      </c>
      <c r="BZ1843" s="36">
        <f t="shared" si="476"/>
        <v>0</v>
      </c>
      <c r="CA1843">
        <f t="shared" si="477"/>
        <v>0</v>
      </c>
      <c r="CB1843" s="36">
        <f t="shared" si="478"/>
        <v>10</v>
      </c>
      <c r="CC1843">
        <f t="shared" si="479"/>
        <v>0</v>
      </c>
      <c r="CD1843" s="36">
        <f t="shared" si="480"/>
        <v>0</v>
      </c>
      <c r="CE1843">
        <f t="shared" si="481"/>
        <v>0</v>
      </c>
      <c r="CF1843" s="36">
        <f t="shared" si="482"/>
        <v>0</v>
      </c>
      <c r="CG1843">
        <f t="shared" si="483"/>
        <v>0</v>
      </c>
      <c r="CH1843" s="36">
        <f t="shared" si="484"/>
        <v>0</v>
      </c>
      <c r="CI1843">
        <f t="shared" si="485"/>
        <v>0</v>
      </c>
      <c r="CJ1843" s="36">
        <f t="shared" si="486"/>
        <v>0</v>
      </c>
      <c r="CK1843">
        <f t="shared" si="487"/>
        <v>0</v>
      </c>
      <c r="DG1843" s="70">
        <f t="shared" si="488"/>
        <v>10</v>
      </c>
      <c r="DH1843" t="str">
        <f t="shared" si="489"/>
        <v/>
      </c>
    </row>
    <row r="1844" spans="1:112" x14ac:dyDescent="0.25">
      <c r="A1844" s="23">
        <v>87732</v>
      </c>
      <c r="B1844" s="24" t="s">
        <v>411</v>
      </c>
      <c r="C1844" s="24" t="s">
        <v>2320</v>
      </c>
      <c r="D1844" s="25" t="s">
        <v>2245</v>
      </c>
      <c r="E1844" s="26"/>
      <c r="F1844" s="27"/>
      <c r="G1844" s="27"/>
      <c r="H1844" s="27"/>
      <c r="I1844" s="27"/>
      <c r="J1844" s="27"/>
      <c r="K1844" s="27"/>
      <c r="L1844" s="27"/>
      <c r="M1844" s="27"/>
      <c r="N1844" s="26"/>
      <c r="O1844" s="27"/>
      <c r="P1844" s="27">
        <v>1</v>
      </c>
      <c r="Q1844" s="28"/>
      <c r="R1844" s="28"/>
      <c r="S1844" s="28"/>
      <c r="T1844" s="29">
        <v>1</v>
      </c>
      <c r="U1844" s="28"/>
      <c r="V1844" s="30">
        <v>1</v>
      </c>
      <c r="W1844" s="30" t="s">
        <v>113</v>
      </c>
      <c r="X1844" s="30">
        <v>3</v>
      </c>
      <c r="Y1844" s="30">
        <v>4</v>
      </c>
      <c r="Z1844" s="30" t="s">
        <v>113</v>
      </c>
      <c r="AA1844" s="30">
        <v>6</v>
      </c>
      <c r="AB1844" s="30">
        <v>7</v>
      </c>
      <c r="AC1844" s="30" t="s">
        <v>113</v>
      </c>
      <c r="AD1844" s="30" t="s">
        <v>113</v>
      </c>
      <c r="AE1844" s="30" t="s">
        <v>113</v>
      </c>
      <c r="AF1844" s="30" t="s">
        <v>113</v>
      </c>
      <c r="AG1844" s="30" t="s">
        <v>113</v>
      </c>
      <c r="AH1844" s="30" t="s">
        <v>113</v>
      </c>
      <c r="AI1844" s="30" t="s">
        <v>113</v>
      </c>
      <c r="AJ1844" s="30" t="s">
        <v>113</v>
      </c>
      <c r="AK1844" s="30" t="s">
        <v>113</v>
      </c>
      <c r="AL1844" s="30" t="s">
        <v>113</v>
      </c>
      <c r="AM1844" s="30">
        <v>0</v>
      </c>
      <c r="AN1844" s="30">
        <v>25</v>
      </c>
      <c r="AO1844" s="30">
        <v>10</v>
      </c>
      <c r="AP1844" s="30">
        <v>1</v>
      </c>
      <c r="AQ1844" s="31">
        <v>0</v>
      </c>
      <c r="AR1844" s="31">
        <v>1</v>
      </c>
      <c r="AS1844" s="31">
        <v>1</v>
      </c>
      <c r="AT1844" s="32">
        <v>1</v>
      </c>
      <c r="AU1844" s="32">
        <v>1</v>
      </c>
      <c r="AV1844" s="32">
        <v>1</v>
      </c>
      <c r="AW1844" s="32">
        <v>1</v>
      </c>
      <c r="AX1844" s="32">
        <v>1</v>
      </c>
      <c r="AY1844" s="32">
        <v>1</v>
      </c>
      <c r="AZ1844" s="32">
        <v>1</v>
      </c>
      <c r="BA1844" s="32">
        <v>1</v>
      </c>
      <c r="BB1844" s="32">
        <v>1</v>
      </c>
      <c r="BC1844" s="32">
        <v>1</v>
      </c>
      <c r="BD1844" s="33">
        <v>7.2</v>
      </c>
      <c r="BE1844" s="33">
        <v>1</v>
      </c>
      <c r="BF1844" s="33">
        <v>1</v>
      </c>
      <c r="BG1844" s="33">
        <v>1</v>
      </c>
      <c r="BH1844" s="33">
        <v>1</v>
      </c>
      <c r="BI1844" s="33">
        <v>1</v>
      </c>
      <c r="BJ1844" s="34">
        <v>1</v>
      </c>
      <c r="BK1844" s="35">
        <v>1</v>
      </c>
      <c r="BL1844">
        <f>IF(BY1844&gt;LARGE(BZ1844:$CK1844,1),1,"")</f>
        <v>1</v>
      </c>
      <c r="BM1844" t="str">
        <f>IF(BZ1844&gt;LARGE(CA1844:$CK1844,1),2,"")</f>
        <v/>
      </c>
      <c r="BN1844" t="str">
        <f>IF(CA1844&gt;LARGE(CB1844:$CK1844,1),2.2,"")</f>
        <v/>
      </c>
      <c r="BO1844" t="str">
        <f>IF(CB1844&gt;LARGE(CC1844:$CK1844,1),3,"")</f>
        <v/>
      </c>
      <c r="BP1844" t="str">
        <f>IF(CC1844&gt;LARGE(CD1844:$CK1844,1),3.2,"")</f>
        <v/>
      </c>
      <c r="BQ1844" t="str">
        <f>IF(CD1844&gt;LARGE(CE1844:$CK1844,1),4,"")</f>
        <v/>
      </c>
      <c r="BR1844" t="str">
        <f>IF(CE1844&gt;LARGE(CF1844:$CK1844,1),4.2,"")</f>
        <v/>
      </c>
      <c r="BS1844" t="str">
        <f>IF(CF1844&gt;LARGE(CG1844:$CK1844,1),5,"")</f>
        <v/>
      </c>
      <c r="BT1844" t="str">
        <f>IF(CG1844&gt;LARGE(CH1844:$CK1844,1),5.2,"")</f>
        <v/>
      </c>
      <c r="BU1844" t="str">
        <f>IF(CH1844&gt;LARGE(CI1844:$CK1844,1),6,"")</f>
        <v/>
      </c>
      <c r="BV1844" t="str">
        <f>IF(CI1844&gt;LARGE(CJ1844:$CK1844,1),6.2,"")</f>
        <v/>
      </c>
      <c r="BW1844" t="str">
        <f>IF(CJ1844&gt;LARGE(CK1844:$CK1844,1),7,"")</f>
        <v/>
      </c>
      <c r="BX1844" t="str">
        <f t="shared" si="474"/>
        <v/>
      </c>
      <c r="BY1844" s="36">
        <f t="shared" si="475"/>
        <v>10</v>
      </c>
      <c r="BZ1844" s="36">
        <f t="shared" si="476"/>
        <v>0</v>
      </c>
      <c r="CA1844">
        <f t="shared" si="477"/>
        <v>0</v>
      </c>
      <c r="CB1844" s="36">
        <f t="shared" si="478"/>
        <v>0</v>
      </c>
      <c r="CC1844">
        <f t="shared" si="479"/>
        <v>0</v>
      </c>
      <c r="CD1844" s="36">
        <f t="shared" si="480"/>
        <v>0</v>
      </c>
      <c r="CE1844">
        <f t="shared" si="481"/>
        <v>0</v>
      </c>
      <c r="CF1844" s="36">
        <f t="shared" si="482"/>
        <v>0</v>
      </c>
      <c r="CG1844">
        <f t="shared" si="483"/>
        <v>0</v>
      </c>
      <c r="CH1844" s="36">
        <f t="shared" si="484"/>
        <v>0</v>
      </c>
      <c r="CI1844">
        <f t="shared" si="485"/>
        <v>0</v>
      </c>
      <c r="CJ1844" s="36">
        <f t="shared" si="486"/>
        <v>0</v>
      </c>
      <c r="CK1844">
        <f t="shared" si="487"/>
        <v>0</v>
      </c>
      <c r="DG1844" s="70">
        <f t="shared" si="488"/>
        <v>10</v>
      </c>
      <c r="DH1844" t="str">
        <f t="shared" si="489"/>
        <v/>
      </c>
    </row>
    <row r="1845" spans="1:112" x14ac:dyDescent="0.25">
      <c r="A1845" s="23">
        <v>111013</v>
      </c>
      <c r="B1845" s="24" t="s">
        <v>900</v>
      </c>
      <c r="C1845" s="24" t="s">
        <v>1442</v>
      </c>
      <c r="D1845" s="25" t="s">
        <v>2245</v>
      </c>
      <c r="E1845" s="26"/>
      <c r="F1845" s="27"/>
      <c r="G1845" s="27">
        <v>2</v>
      </c>
      <c r="H1845" s="27">
        <v>2</v>
      </c>
      <c r="I1845" s="27">
        <v>1</v>
      </c>
      <c r="J1845" s="27">
        <v>2</v>
      </c>
      <c r="K1845" s="27">
        <v>1</v>
      </c>
      <c r="L1845" s="27">
        <v>2</v>
      </c>
      <c r="M1845" s="27">
        <v>2</v>
      </c>
      <c r="N1845" s="26">
        <v>4</v>
      </c>
      <c r="O1845" s="27">
        <v>2</v>
      </c>
      <c r="P1845" s="27">
        <v>3</v>
      </c>
      <c r="Q1845" s="28"/>
      <c r="R1845" s="28"/>
      <c r="S1845" s="28"/>
      <c r="T1845" s="29"/>
      <c r="U1845" s="28"/>
      <c r="V1845" s="30">
        <v>1</v>
      </c>
      <c r="W1845" s="30" t="s">
        <v>113</v>
      </c>
      <c r="X1845" s="30">
        <v>3</v>
      </c>
      <c r="Y1845" s="30">
        <v>4</v>
      </c>
      <c r="Z1845" s="30" t="s">
        <v>113</v>
      </c>
      <c r="AA1845" s="30">
        <v>6</v>
      </c>
      <c r="AB1845" s="30">
        <v>7</v>
      </c>
      <c r="AC1845" s="30" t="s">
        <v>113</v>
      </c>
      <c r="AD1845" s="30" t="s">
        <v>113</v>
      </c>
      <c r="AE1845" s="30" t="s">
        <v>113</v>
      </c>
      <c r="AF1845" s="30" t="s">
        <v>113</v>
      </c>
      <c r="AG1845" s="30" t="s">
        <v>113</v>
      </c>
      <c r="AH1845" s="30" t="s">
        <v>113</v>
      </c>
      <c r="AI1845" s="30" t="s">
        <v>113</v>
      </c>
      <c r="AJ1845" s="30" t="s">
        <v>113</v>
      </c>
      <c r="AK1845" s="30" t="s">
        <v>113</v>
      </c>
      <c r="AL1845" s="30" t="s">
        <v>113</v>
      </c>
      <c r="AM1845" s="30">
        <v>0</v>
      </c>
      <c r="AN1845" s="30">
        <v>25</v>
      </c>
      <c r="AO1845" s="30">
        <v>3</v>
      </c>
      <c r="AP1845" s="30">
        <v>4</v>
      </c>
      <c r="AQ1845" s="31">
        <v>3</v>
      </c>
      <c r="AR1845" s="31">
        <v>3</v>
      </c>
      <c r="AS1845" s="31">
        <v>3</v>
      </c>
      <c r="AT1845" s="32">
        <v>3</v>
      </c>
      <c r="AU1845" s="32">
        <v>3</v>
      </c>
      <c r="AV1845" s="32">
        <v>3</v>
      </c>
      <c r="AW1845" s="32">
        <v>3</v>
      </c>
      <c r="AX1845" s="32">
        <v>3</v>
      </c>
      <c r="AY1845" s="32">
        <v>0</v>
      </c>
      <c r="AZ1845" s="32">
        <v>3</v>
      </c>
      <c r="BA1845" s="32">
        <v>3</v>
      </c>
      <c r="BB1845" s="32">
        <v>3</v>
      </c>
      <c r="BC1845" s="32">
        <v>3</v>
      </c>
      <c r="BD1845" s="33">
        <v>7.2</v>
      </c>
      <c r="BE1845" s="33">
        <v>3</v>
      </c>
      <c r="BF1845" s="33">
        <v>3</v>
      </c>
      <c r="BG1845" s="33">
        <v>3</v>
      </c>
      <c r="BH1845" s="33">
        <v>3</v>
      </c>
      <c r="BI1845" s="33">
        <v>3</v>
      </c>
      <c r="BJ1845" s="34">
        <v>3</v>
      </c>
      <c r="BK1845" s="35">
        <v>3</v>
      </c>
      <c r="BL1845" t="str">
        <f>IF(BY1845&gt;LARGE(BZ1845:$CK1845,1),1,"")</f>
        <v/>
      </c>
      <c r="BM1845" t="str">
        <f>IF(BZ1845&gt;LARGE(CA1845:$CK1845,1),2,"")</f>
        <v/>
      </c>
      <c r="BN1845" t="str">
        <f>IF(CA1845&gt;LARGE(CB1845:$CK1845,1),2.2,"")</f>
        <v/>
      </c>
      <c r="BO1845">
        <f>IF(CB1845&gt;LARGE(CC1845:$CK1845,1),3,"")</f>
        <v>3</v>
      </c>
      <c r="BP1845" t="str">
        <f>IF(CC1845&gt;LARGE(CD1845:$CK1845,1),3.2,"")</f>
        <v/>
      </c>
      <c r="BQ1845" t="str">
        <f>IF(CD1845&gt;LARGE(CE1845:$CK1845,1),4,"")</f>
        <v/>
      </c>
      <c r="BR1845" t="str">
        <f>IF(CE1845&gt;LARGE(CF1845:$CK1845,1),4.2,"")</f>
        <v/>
      </c>
      <c r="BS1845" t="str">
        <f>IF(CF1845&gt;LARGE(CG1845:$CK1845,1),5,"")</f>
        <v/>
      </c>
      <c r="BT1845" t="str">
        <f>IF(CG1845&gt;LARGE(CH1845:$CK1845,1),5.2,"")</f>
        <v/>
      </c>
      <c r="BU1845" t="str">
        <f>IF(CH1845&gt;LARGE(CI1845:$CK1845,1),6,"")</f>
        <v/>
      </c>
      <c r="BV1845" t="str">
        <f>IF(CI1845&gt;LARGE(CJ1845:$CK1845,1),6.2,"")</f>
        <v/>
      </c>
      <c r="BW1845" t="str">
        <f>IF(CJ1845&gt;LARGE(CK1845:$CK1845,1),7,"")</f>
        <v/>
      </c>
      <c r="BX1845" t="str">
        <f t="shared" si="474"/>
        <v/>
      </c>
      <c r="BY1845" s="36">
        <f t="shared" si="475"/>
        <v>0</v>
      </c>
      <c r="BZ1845" s="36">
        <f t="shared" si="476"/>
        <v>0</v>
      </c>
      <c r="CA1845">
        <f t="shared" si="477"/>
        <v>0</v>
      </c>
      <c r="CB1845" s="36">
        <f t="shared" si="478"/>
        <v>9</v>
      </c>
      <c r="CC1845">
        <f t="shared" si="479"/>
        <v>0</v>
      </c>
      <c r="CD1845" s="36">
        <f t="shared" si="480"/>
        <v>0</v>
      </c>
      <c r="CE1845">
        <f t="shared" si="481"/>
        <v>0</v>
      </c>
      <c r="CF1845" s="36">
        <f t="shared" si="482"/>
        <v>0</v>
      </c>
      <c r="CG1845">
        <f t="shared" si="483"/>
        <v>0</v>
      </c>
      <c r="CH1845" s="36">
        <f t="shared" si="484"/>
        <v>0</v>
      </c>
      <c r="CI1845">
        <f t="shared" si="485"/>
        <v>0</v>
      </c>
      <c r="CJ1845" s="36">
        <f t="shared" si="486"/>
        <v>0</v>
      </c>
      <c r="CK1845">
        <f t="shared" si="487"/>
        <v>0</v>
      </c>
      <c r="DG1845" s="70">
        <f t="shared" si="488"/>
        <v>9</v>
      </c>
      <c r="DH1845" t="str">
        <f t="shared" si="489"/>
        <v/>
      </c>
    </row>
    <row r="1846" spans="1:112" x14ac:dyDescent="0.25">
      <c r="A1846" s="23">
        <v>26667</v>
      </c>
      <c r="B1846" s="24" t="s">
        <v>2321</v>
      </c>
      <c r="C1846" s="24" t="s">
        <v>158</v>
      </c>
      <c r="D1846" s="25" t="s">
        <v>2245</v>
      </c>
      <c r="E1846" s="26">
        <v>3</v>
      </c>
      <c r="F1846" s="27">
        <v>1</v>
      </c>
      <c r="G1846" s="27">
        <v>2</v>
      </c>
      <c r="H1846" s="27">
        <v>2</v>
      </c>
      <c r="I1846" s="27">
        <v>4</v>
      </c>
      <c r="J1846" s="27">
        <v>2</v>
      </c>
      <c r="K1846" s="27">
        <v>2</v>
      </c>
      <c r="L1846" s="27">
        <v>2</v>
      </c>
      <c r="M1846" s="27">
        <v>2</v>
      </c>
      <c r="N1846" s="26">
        <v>4</v>
      </c>
      <c r="O1846" s="27">
        <v>3</v>
      </c>
      <c r="P1846" s="27">
        <v>5</v>
      </c>
      <c r="Q1846" s="28"/>
      <c r="R1846" s="28"/>
      <c r="S1846" s="28"/>
      <c r="T1846" s="29"/>
      <c r="U1846" s="28"/>
      <c r="V1846" s="30">
        <v>1</v>
      </c>
      <c r="W1846" s="30" t="s">
        <v>113</v>
      </c>
      <c r="X1846" s="30">
        <v>3</v>
      </c>
      <c r="Y1846" s="30">
        <v>4</v>
      </c>
      <c r="Z1846" s="30" t="s">
        <v>113</v>
      </c>
      <c r="AA1846" s="30">
        <v>6</v>
      </c>
      <c r="AB1846" s="30">
        <v>7</v>
      </c>
      <c r="AC1846" s="30" t="s">
        <v>113</v>
      </c>
      <c r="AD1846" s="30" t="s">
        <v>113</v>
      </c>
      <c r="AE1846" s="30" t="s">
        <v>113</v>
      </c>
      <c r="AF1846" s="30" t="s">
        <v>113</v>
      </c>
      <c r="AG1846" s="30" t="s">
        <v>113</v>
      </c>
      <c r="AH1846" s="30" t="s">
        <v>113</v>
      </c>
      <c r="AI1846" s="30" t="s">
        <v>113</v>
      </c>
      <c r="AJ1846" s="30" t="s">
        <v>113</v>
      </c>
      <c r="AK1846" s="30" t="s">
        <v>113</v>
      </c>
      <c r="AL1846" s="30" t="s">
        <v>113</v>
      </c>
      <c r="AM1846" s="30">
        <v>0</v>
      </c>
      <c r="AN1846" s="30">
        <v>25</v>
      </c>
      <c r="AO1846" s="30">
        <v>1</v>
      </c>
      <c r="AP1846" s="30">
        <v>6</v>
      </c>
      <c r="AQ1846" s="31">
        <v>5</v>
      </c>
      <c r="AR1846" s="31">
        <v>3</v>
      </c>
      <c r="AS1846" s="31">
        <v>3</v>
      </c>
      <c r="AT1846" s="32">
        <v>3</v>
      </c>
      <c r="AU1846" s="32">
        <v>3</v>
      </c>
      <c r="AV1846" s="32">
        <v>3</v>
      </c>
      <c r="AW1846" s="32">
        <v>3</v>
      </c>
      <c r="AX1846" s="32">
        <v>3</v>
      </c>
      <c r="AY1846" s="32">
        <v>3</v>
      </c>
      <c r="AZ1846" s="32">
        <v>3</v>
      </c>
      <c r="BA1846" s="32">
        <v>3</v>
      </c>
      <c r="BB1846" s="32">
        <v>3</v>
      </c>
      <c r="BC1846" s="32">
        <v>3</v>
      </c>
      <c r="BD1846" s="33">
        <v>7.2</v>
      </c>
      <c r="BE1846" s="33">
        <v>3</v>
      </c>
      <c r="BF1846" s="33">
        <v>3</v>
      </c>
      <c r="BG1846" s="33">
        <v>3</v>
      </c>
      <c r="BH1846" s="33">
        <v>3</v>
      </c>
      <c r="BI1846" s="33">
        <v>3</v>
      </c>
      <c r="BJ1846" s="34">
        <v>3</v>
      </c>
      <c r="BK1846" s="35">
        <v>3</v>
      </c>
      <c r="BL1846" t="str">
        <f>IF(BY1846&gt;LARGE(BZ1846:$CK1846,1),1,"")</f>
        <v/>
      </c>
      <c r="BM1846" t="str">
        <f>IF(BZ1846&gt;LARGE(CA1846:$CK1846,1),2,"")</f>
        <v/>
      </c>
      <c r="BN1846" t="str">
        <f>IF(CA1846&gt;LARGE(CB1846:$CK1846,1),2.2,"")</f>
        <v/>
      </c>
      <c r="BO1846">
        <f>IF(CB1846&gt;LARGE(CC1846:$CK1846,1),3,"")</f>
        <v>3</v>
      </c>
      <c r="BP1846" t="str">
        <f>IF(CC1846&gt;LARGE(CD1846:$CK1846,1),3.2,"")</f>
        <v/>
      </c>
      <c r="BQ1846" t="str">
        <f>IF(CD1846&gt;LARGE(CE1846:$CK1846,1),4,"")</f>
        <v/>
      </c>
      <c r="BR1846" t="str">
        <f>IF(CE1846&gt;LARGE(CF1846:$CK1846,1),4.2,"")</f>
        <v/>
      </c>
      <c r="BS1846" t="str">
        <f>IF(CF1846&gt;LARGE(CG1846:$CK1846,1),5,"")</f>
        <v/>
      </c>
      <c r="BT1846" t="str">
        <f>IF(CG1846&gt;LARGE(CH1846:$CK1846,1),5.2,"")</f>
        <v/>
      </c>
      <c r="BU1846" t="str">
        <f>IF(CH1846&gt;LARGE(CI1846:$CK1846,1),6,"")</f>
        <v/>
      </c>
      <c r="BV1846" t="str">
        <f>IF(CI1846&gt;LARGE(CJ1846:$CK1846,1),6.2,"")</f>
        <v/>
      </c>
      <c r="BW1846" t="str">
        <f>IF(CJ1846&gt;LARGE(CK1846:$CK1846,1),7,"")</f>
        <v/>
      </c>
      <c r="BX1846" t="str">
        <f t="shared" si="474"/>
        <v/>
      </c>
      <c r="BY1846" s="36">
        <f t="shared" si="475"/>
        <v>0</v>
      </c>
      <c r="BZ1846" s="36">
        <f t="shared" si="476"/>
        <v>0</v>
      </c>
      <c r="CA1846">
        <f t="shared" si="477"/>
        <v>0</v>
      </c>
      <c r="CB1846" s="36">
        <f t="shared" si="478"/>
        <v>10</v>
      </c>
      <c r="CC1846">
        <f t="shared" si="479"/>
        <v>0</v>
      </c>
      <c r="CD1846" s="36">
        <f t="shared" si="480"/>
        <v>0</v>
      </c>
      <c r="CE1846">
        <f t="shared" si="481"/>
        <v>0</v>
      </c>
      <c r="CF1846" s="36">
        <f t="shared" si="482"/>
        <v>0</v>
      </c>
      <c r="CG1846">
        <f t="shared" si="483"/>
        <v>0</v>
      </c>
      <c r="CH1846" s="36">
        <f t="shared" si="484"/>
        <v>0</v>
      </c>
      <c r="CI1846">
        <f t="shared" si="485"/>
        <v>0</v>
      </c>
      <c r="CJ1846" s="36">
        <f t="shared" si="486"/>
        <v>0</v>
      </c>
      <c r="CK1846">
        <f t="shared" si="487"/>
        <v>0</v>
      </c>
      <c r="DG1846" s="70">
        <f t="shared" si="488"/>
        <v>10</v>
      </c>
      <c r="DH1846" t="str">
        <f t="shared" si="489"/>
        <v/>
      </c>
    </row>
    <row r="1847" spans="1:112" x14ac:dyDescent="0.25">
      <c r="A1847" s="23">
        <v>3186</v>
      </c>
      <c r="B1847" s="24" t="s">
        <v>2322</v>
      </c>
      <c r="C1847" s="24" t="s">
        <v>158</v>
      </c>
      <c r="D1847" s="25" t="s">
        <v>2245</v>
      </c>
      <c r="E1847" s="26">
        <v>2</v>
      </c>
      <c r="F1847" s="27">
        <v>2</v>
      </c>
      <c r="G1847" s="27">
        <v>1</v>
      </c>
      <c r="H1847" s="27">
        <v>2</v>
      </c>
      <c r="I1847" s="27">
        <v>2</v>
      </c>
      <c r="J1847" s="27">
        <v>2</v>
      </c>
      <c r="K1847" s="27">
        <v>3</v>
      </c>
      <c r="L1847" s="27">
        <v>4</v>
      </c>
      <c r="M1847" s="27">
        <v>4</v>
      </c>
      <c r="N1847" s="26">
        <v>4</v>
      </c>
      <c r="O1847" s="27">
        <v>3</v>
      </c>
      <c r="P1847" s="27">
        <v>5</v>
      </c>
      <c r="Q1847" s="28"/>
      <c r="R1847" s="28"/>
      <c r="S1847" s="28"/>
      <c r="T1847" s="29"/>
      <c r="U1847" s="28"/>
      <c r="V1847" s="30">
        <v>1</v>
      </c>
      <c r="W1847" s="30" t="s">
        <v>113</v>
      </c>
      <c r="X1847" s="30">
        <v>3</v>
      </c>
      <c r="Y1847" s="30">
        <v>4</v>
      </c>
      <c r="Z1847" s="30" t="s">
        <v>113</v>
      </c>
      <c r="AA1847" s="30">
        <v>6</v>
      </c>
      <c r="AB1847" s="30">
        <v>7</v>
      </c>
      <c r="AC1847" s="30" t="s">
        <v>113</v>
      </c>
      <c r="AD1847" s="30" t="s">
        <v>113</v>
      </c>
      <c r="AE1847" s="30" t="s">
        <v>113</v>
      </c>
      <c r="AF1847" s="30" t="s">
        <v>113</v>
      </c>
      <c r="AG1847" s="30" t="s">
        <v>113</v>
      </c>
      <c r="AH1847" s="30" t="s">
        <v>113</v>
      </c>
      <c r="AI1847" s="30" t="s">
        <v>113</v>
      </c>
      <c r="AJ1847" s="30" t="s">
        <v>113</v>
      </c>
      <c r="AK1847" s="30" t="s">
        <v>113</v>
      </c>
      <c r="AL1847" s="30" t="s">
        <v>113</v>
      </c>
      <c r="AM1847" s="30">
        <v>0</v>
      </c>
      <c r="AN1847" s="30">
        <v>25</v>
      </c>
      <c r="AO1847" s="30">
        <v>1</v>
      </c>
      <c r="AP1847" s="30">
        <v>6</v>
      </c>
      <c r="AQ1847" s="31">
        <v>5</v>
      </c>
      <c r="AR1847" s="31">
        <v>4</v>
      </c>
      <c r="AS1847" s="31">
        <v>4</v>
      </c>
      <c r="AT1847" s="32">
        <v>4</v>
      </c>
      <c r="AU1847" s="32">
        <v>4</v>
      </c>
      <c r="AV1847" s="32">
        <v>4</v>
      </c>
      <c r="AW1847" s="32">
        <v>4</v>
      </c>
      <c r="AX1847" s="32">
        <v>4</v>
      </c>
      <c r="AY1847" s="32">
        <v>4</v>
      </c>
      <c r="AZ1847" s="32">
        <v>4</v>
      </c>
      <c r="BA1847" s="32">
        <v>4</v>
      </c>
      <c r="BB1847" s="32">
        <v>4</v>
      </c>
      <c r="BC1847" s="32">
        <v>4</v>
      </c>
      <c r="BD1847" s="33">
        <v>7.2</v>
      </c>
      <c r="BE1847" s="33">
        <v>4</v>
      </c>
      <c r="BF1847" s="33">
        <v>4</v>
      </c>
      <c r="BG1847" s="33">
        <v>4</v>
      </c>
      <c r="BH1847" s="33">
        <v>4</v>
      </c>
      <c r="BI1847" s="33">
        <v>4</v>
      </c>
      <c r="BJ1847" s="34">
        <v>4</v>
      </c>
      <c r="BK1847" s="35">
        <v>4</v>
      </c>
      <c r="BL1847" t="str">
        <f>IF(BY1847&gt;LARGE(BZ1847:$CK1847,1),1,"")</f>
        <v/>
      </c>
      <c r="BM1847" t="str">
        <f>IF(BZ1847&gt;LARGE(CA1847:$CK1847,1),2,"")</f>
        <v/>
      </c>
      <c r="BN1847" t="str">
        <f>IF(CA1847&gt;LARGE(CB1847:$CK1847,1),2.2,"")</f>
        <v/>
      </c>
      <c r="BO1847" t="str">
        <f>IF(CB1847&gt;LARGE(CC1847:$CK1847,1),3,"")</f>
        <v/>
      </c>
      <c r="BP1847" t="str">
        <f>IF(CC1847&gt;LARGE(CD1847:$CK1847,1),3.2,"")</f>
        <v/>
      </c>
      <c r="BQ1847">
        <f>IF(CD1847&gt;LARGE(CE1847:$CK1847,1),4,"")</f>
        <v>4</v>
      </c>
      <c r="BR1847" t="str">
        <f>IF(CE1847&gt;LARGE(CF1847:$CK1847,1),4.2,"")</f>
        <v/>
      </c>
      <c r="BS1847" t="str">
        <f>IF(CF1847&gt;LARGE(CG1847:$CK1847,1),5,"")</f>
        <v/>
      </c>
      <c r="BT1847" t="str">
        <f>IF(CG1847&gt;LARGE(CH1847:$CK1847,1),5.2,"")</f>
        <v/>
      </c>
      <c r="BU1847" t="str">
        <f>IF(CH1847&gt;LARGE(CI1847:$CK1847,1),6,"")</f>
        <v/>
      </c>
      <c r="BV1847" t="str">
        <f>IF(CI1847&gt;LARGE(CJ1847:$CK1847,1),6.2,"")</f>
        <v/>
      </c>
      <c r="BW1847" t="str">
        <f>IF(CJ1847&gt;LARGE(CK1847:$CK1847,1),7,"")</f>
        <v/>
      </c>
      <c r="BX1847" t="str">
        <f t="shared" si="474"/>
        <v/>
      </c>
      <c r="BY1847" s="36">
        <f t="shared" si="475"/>
        <v>0</v>
      </c>
      <c r="BZ1847" s="36">
        <f t="shared" si="476"/>
        <v>0</v>
      </c>
      <c r="CA1847">
        <f t="shared" si="477"/>
        <v>0</v>
      </c>
      <c r="CB1847" s="36">
        <f t="shared" si="478"/>
        <v>0</v>
      </c>
      <c r="CC1847">
        <f t="shared" si="479"/>
        <v>0</v>
      </c>
      <c r="CD1847" s="36">
        <f t="shared" si="480"/>
        <v>10</v>
      </c>
      <c r="CE1847">
        <f t="shared" si="481"/>
        <v>0</v>
      </c>
      <c r="CF1847" s="36">
        <f t="shared" si="482"/>
        <v>0</v>
      </c>
      <c r="CG1847">
        <f t="shared" si="483"/>
        <v>0</v>
      </c>
      <c r="CH1847" s="36">
        <f t="shared" si="484"/>
        <v>0</v>
      </c>
      <c r="CI1847">
        <f t="shared" si="485"/>
        <v>0</v>
      </c>
      <c r="CJ1847" s="36">
        <f t="shared" si="486"/>
        <v>0</v>
      </c>
      <c r="CK1847">
        <f t="shared" si="487"/>
        <v>0</v>
      </c>
      <c r="DG1847" s="70">
        <f t="shared" si="488"/>
        <v>10</v>
      </c>
      <c r="DH1847" t="str">
        <f t="shared" si="489"/>
        <v/>
      </c>
    </row>
    <row r="1848" spans="1:112" x14ac:dyDescent="0.25">
      <c r="A1848" s="23">
        <v>145661</v>
      </c>
      <c r="B1848" s="24" t="s">
        <v>2323</v>
      </c>
      <c r="C1848" s="24" t="s">
        <v>2324</v>
      </c>
      <c r="D1848" s="25" t="s">
        <v>2245</v>
      </c>
      <c r="E1848" s="26"/>
      <c r="F1848" s="27"/>
      <c r="G1848" s="27"/>
      <c r="H1848" s="27"/>
      <c r="I1848" s="27"/>
      <c r="J1848" s="27"/>
      <c r="K1848" s="27"/>
      <c r="L1848" s="27"/>
      <c r="M1848" s="27">
        <v>5</v>
      </c>
      <c r="N1848" s="26">
        <v>7</v>
      </c>
      <c r="O1848" s="27">
        <v>5</v>
      </c>
      <c r="P1848" s="27">
        <v>5</v>
      </c>
      <c r="Q1848" s="28"/>
      <c r="R1848" s="28"/>
      <c r="S1848" s="28"/>
      <c r="T1848" s="29"/>
      <c r="U1848" s="28"/>
      <c r="V1848" s="30">
        <v>1</v>
      </c>
      <c r="W1848" s="30" t="s">
        <v>113</v>
      </c>
      <c r="X1848" s="30">
        <v>3</v>
      </c>
      <c r="Y1848" s="30">
        <v>4</v>
      </c>
      <c r="Z1848" s="30" t="s">
        <v>113</v>
      </c>
      <c r="AA1848" s="30">
        <v>6</v>
      </c>
      <c r="AB1848" s="30">
        <v>7</v>
      </c>
      <c r="AC1848" s="30" t="s">
        <v>113</v>
      </c>
      <c r="AD1848" s="30" t="s">
        <v>113</v>
      </c>
      <c r="AE1848" s="30" t="s">
        <v>113</v>
      </c>
      <c r="AF1848" s="30" t="s">
        <v>113</v>
      </c>
      <c r="AG1848" s="30" t="s">
        <v>113</v>
      </c>
      <c r="AH1848" s="30" t="s">
        <v>113</v>
      </c>
      <c r="AI1848" s="30" t="s">
        <v>113</v>
      </c>
      <c r="AJ1848" s="30" t="s">
        <v>113</v>
      </c>
      <c r="AK1848" s="30" t="s">
        <v>113</v>
      </c>
      <c r="AL1848" s="30" t="s">
        <v>113</v>
      </c>
      <c r="AM1848" s="30">
        <v>0</v>
      </c>
      <c r="AN1848" s="30">
        <v>25</v>
      </c>
      <c r="AO1848" s="30">
        <v>1</v>
      </c>
      <c r="AP1848" s="30">
        <v>6</v>
      </c>
      <c r="AQ1848" s="31">
        <v>5</v>
      </c>
      <c r="AR1848" s="31">
        <v>3</v>
      </c>
      <c r="AS1848" s="31">
        <v>3</v>
      </c>
      <c r="AT1848" s="32">
        <v>3</v>
      </c>
      <c r="AU1848" s="32">
        <v>3</v>
      </c>
      <c r="AV1848" s="32">
        <v>3</v>
      </c>
      <c r="AW1848" s="32">
        <v>3</v>
      </c>
      <c r="AX1848" s="32">
        <v>3</v>
      </c>
      <c r="AY1848" s="32">
        <v>3</v>
      </c>
      <c r="AZ1848" s="32">
        <v>3</v>
      </c>
      <c r="BA1848" s="32">
        <v>3</v>
      </c>
      <c r="BB1848" s="32">
        <v>3</v>
      </c>
      <c r="BC1848" s="32">
        <v>3</v>
      </c>
      <c r="BD1848" s="33">
        <v>7.2</v>
      </c>
      <c r="BE1848" s="33">
        <v>3</v>
      </c>
      <c r="BF1848" s="33">
        <v>3</v>
      </c>
      <c r="BG1848" s="33">
        <v>3</v>
      </c>
      <c r="BH1848" s="33">
        <v>3</v>
      </c>
      <c r="BI1848" s="33">
        <v>3</v>
      </c>
      <c r="BJ1848" s="34">
        <v>3</v>
      </c>
      <c r="BK1848" s="35">
        <v>3</v>
      </c>
      <c r="BL1848" t="str">
        <f>IF(BY1848&gt;LARGE(BZ1848:$CK1848,1),1,"")</f>
        <v/>
      </c>
      <c r="BM1848" t="str">
        <f>IF(BZ1848&gt;LARGE(CA1848:$CK1848,1),2,"")</f>
        <v/>
      </c>
      <c r="BN1848" t="str">
        <f>IF(CA1848&gt;LARGE(CB1848:$CK1848,1),2.2,"")</f>
        <v/>
      </c>
      <c r="BO1848">
        <f>IF(CB1848&gt;LARGE(CC1848:$CK1848,1),3,"")</f>
        <v>3</v>
      </c>
      <c r="BP1848" t="str">
        <f>IF(CC1848&gt;LARGE(CD1848:$CK1848,1),3.2,"")</f>
        <v/>
      </c>
      <c r="BQ1848" t="str">
        <f>IF(CD1848&gt;LARGE(CE1848:$CK1848,1),4,"")</f>
        <v/>
      </c>
      <c r="BR1848" t="str">
        <f>IF(CE1848&gt;LARGE(CF1848:$CK1848,1),4.2,"")</f>
        <v/>
      </c>
      <c r="BS1848" t="str">
        <f>IF(CF1848&gt;LARGE(CG1848:$CK1848,1),5,"")</f>
        <v/>
      </c>
      <c r="BT1848" t="str">
        <f>IF(CG1848&gt;LARGE(CH1848:$CK1848,1),5.2,"")</f>
        <v/>
      </c>
      <c r="BU1848" t="str">
        <f>IF(CH1848&gt;LARGE(CI1848:$CK1848,1),6,"")</f>
        <v/>
      </c>
      <c r="BV1848" t="str">
        <f>IF(CI1848&gt;LARGE(CJ1848:$CK1848,1),6.2,"")</f>
        <v/>
      </c>
      <c r="BW1848" t="str">
        <f>IF(CJ1848&gt;LARGE(CK1848:$CK1848,1),7,"")</f>
        <v/>
      </c>
      <c r="BX1848" t="str">
        <f t="shared" si="474"/>
        <v/>
      </c>
      <c r="BY1848" s="36">
        <f t="shared" si="475"/>
        <v>0</v>
      </c>
      <c r="BZ1848" s="36">
        <f t="shared" si="476"/>
        <v>0</v>
      </c>
      <c r="CA1848">
        <f t="shared" si="477"/>
        <v>0</v>
      </c>
      <c r="CB1848" s="36">
        <f t="shared" si="478"/>
        <v>10</v>
      </c>
      <c r="CC1848">
        <f t="shared" si="479"/>
        <v>0</v>
      </c>
      <c r="CD1848" s="36">
        <f t="shared" si="480"/>
        <v>0</v>
      </c>
      <c r="CE1848">
        <f t="shared" si="481"/>
        <v>0</v>
      </c>
      <c r="CF1848" s="36">
        <f t="shared" si="482"/>
        <v>0</v>
      </c>
      <c r="CG1848">
        <f t="shared" si="483"/>
        <v>0</v>
      </c>
      <c r="CH1848" s="36">
        <f t="shared" si="484"/>
        <v>0</v>
      </c>
      <c r="CI1848">
        <f t="shared" si="485"/>
        <v>0</v>
      </c>
      <c r="CJ1848" s="36">
        <f t="shared" si="486"/>
        <v>0</v>
      </c>
      <c r="CK1848">
        <f t="shared" si="487"/>
        <v>0</v>
      </c>
      <c r="DG1848" s="70">
        <f t="shared" si="488"/>
        <v>10</v>
      </c>
      <c r="DH1848" t="str">
        <f t="shared" si="489"/>
        <v/>
      </c>
    </row>
    <row r="1849" spans="1:112" x14ac:dyDescent="0.25">
      <c r="A1849" s="23">
        <v>105402</v>
      </c>
      <c r="B1849" s="24" t="s">
        <v>2325</v>
      </c>
      <c r="C1849" s="24" t="s">
        <v>2326</v>
      </c>
      <c r="D1849" s="25" t="s">
        <v>2245</v>
      </c>
      <c r="E1849" s="26"/>
      <c r="F1849" s="27"/>
      <c r="G1849" s="27"/>
      <c r="H1849" s="27"/>
      <c r="I1849" s="27"/>
      <c r="J1849" s="27"/>
      <c r="K1849" s="27"/>
      <c r="L1849" s="27"/>
      <c r="M1849" s="27"/>
      <c r="N1849" s="26"/>
      <c r="O1849" s="27"/>
      <c r="P1849" s="27">
        <v>1</v>
      </c>
      <c r="Q1849" s="28"/>
      <c r="R1849" s="28"/>
      <c r="S1849" s="28"/>
      <c r="T1849" s="29">
        <v>1</v>
      </c>
      <c r="U1849" s="28"/>
      <c r="V1849" s="30">
        <v>1</v>
      </c>
      <c r="W1849" s="30" t="s">
        <v>113</v>
      </c>
      <c r="X1849" s="30">
        <v>3</v>
      </c>
      <c r="Y1849" s="30">
        <v>4</v>
      </c>
      <c r="Z1849" s="30" t="s">
        <v>113</v>
      </c>
      <c r="AA1849" s="30">
        <v>6</v>
      </c>
      <c r="AB1849" s="30">
        <v>7</v>
      </c>
      <c r="AC1849" s="30" t="s">
        <v>113</v>
      </c>
      <c r="AD1849" s="30" t="s">
        <v>113</v>
      </c>
      <c r="AE1849" s="30" t="s">
        <v>113</v>
      </c>
      <c r="AF1849" s="30" t="s">
        <v>113</v>
      </c>
      <c r="AG1849" s="30" t="s">
        <v>113</v>
      </c>
      <c r="AH1849" s="30" t="s">
        <v>113</v>
      </c>
      <c r="AI1849" s="30" t="s">
        <v>113</v>
      </c>
      <c r="AJ1849" s="30" t="s">
        <v>113</v>
      </c>
      <c r="AK1849" s="30" t="s">
        <v>113</v>
      </c>
      <c r="AL1849" s="30" t="s">
        <v>113</v>
      </c>
      <c r="AM1849" s="30">
        <v>0</v>
      </c>
      <c r="AN1849" s="30">
        <v>25</v>
      </c>
      <c r="AO1849" s="30">
        <v>10</v>
      </c>
      <c r="AP1849" s="30">
        <v>1</v>
      </c>
      <c r="AQ1849" s="31">
        <v>0</v>
      </c>
      <c r="AR1849" s="31">
        <v>1</v>
      </c>
      <c r="AS1849" s="31">
        <v>1</v>
      </c>
      <c r="AT1849" s="32">
        <v>1</v>
      </c>
      <c r="AU1849" s="32">
        <v>1</v>
      </c>
      <c r="AV1849" s="32">
        <v>1</v>
      </c>
      <c r="AW1849" s="32">
        <v>1</v>
      </c>
      <c r="AX1849" s="32">
        <v>1</v>
      </c>
      <c r="AY1849" s="32">
        <v>1</v>
      </c>
      <c r="AZ1849" s="32">
        <v>1</v>
      </c>
      <c r="BA1849" s="32">
        <v>1</v>
      </c>
      <c r="BB1849" s="32">
        <v>1</v>
      </c>
      <c r="BC1849" s="32">
        <v>1</v>
      </c>
      <c r="BD1849" s="33">
        <v>7.2</v>
      </c>
      <c r="BE1849" s="33">
        <v>1</v>
      </c>
      <c r="BF1849" s="33">
        <v>1</v>
      </c>
      <c r="BG1849" s="33">
        <v>1</v>
      </c>
      <c r="BH1849" s="33">
        <v>1</v>
      </c>
      <c r="BI1849" s="33">
        <v>1</v>
      </c>
      <c r="BJ1849" s="34">
        <v>1</v>
      </c>
      <c r="BK1849" s="35">
        <v>1</v>
      </c>
      <c r="BL1849">
        <f>IF(BY1849&gt;LARGE(BZ1849:$CK1849,1),1,"")</f>
        <v>1</v>
      </c>
      <c r="BM1849" t="str">
        <f>IF(BZ1849&gt;LARGE(CA1849:$CK1849,1),2,"")</f>
        <v/>
      </c>
      <c r="BN1849" t="str">
        <f>IF(CA1849&gt;LARGE(CB1849:$CK1849,1),2.2,"")</f>
        <v/>
      </c>
      <c r="BO1849" t="str">
        <f>IF(CB1849&gt;LARGE(CC1849:$CK1849,1),3,"")</f>
        <v/>
      </c>
      <c r="BP1849" t="str">
        <f>IF(CC1849&gt;LARGE(CD1849:$CK1849,1),3.2,"")</f>
        <v/>
      </c>
      <c r="BQ1849" t="str">
        <f>IF(CD1849&gt;LARGE(CE1849:$CK1849,1),4,"")</f>
        <v/>
      </c>
      <c r="BR1849" t="str">
        <f>IF(CE1849&gt;LARGE(CF1849:$CK1849,1),4.2,"")</f>
        <v/>
      </c>
      <c r="BS1849" t="str">
        <f>IF(CF1849&gt;LARGE(CG1849:$CK1849,1),5,"")</f>
        <v/>
      </c>
      <c r="BT1849" t="str">
        <f>IF(CG1849&gt;LARGE(CH1849:$CK1849,1),5.2,"")</f>
        <v/>
      </c>
      <c r="BU1849" t="str">
        <f>IF(CH1849&gt;LARGE(CI1849:$CK1849,1),6,"")</f>
        <v/>
      </c>
      <c r="BV1849" t="str">
        <f>IF(CI1849&gt;LARGE(CJ1849:$CK1849,1),6.2,"")</f>
        <v/>
      </c>
      <c r="BW1849" t="str">
        <f>IF(CJ1849&gt;LARGE(CK1849:$CK1849,1),7,"")</f>
        <v/>
      </c>
      <c r="BX1849" t="str">
        <f t="shared" si="474"/>
        <v/>
      </c>
      <c r="BY1849" s="36">
        <f t="shared" si="475"/>
        <v>10</v>
      </c>
      <c r="BZ1849" s="36">
        <f t="shared" si="476"/>
        <v>0</v>
      </c>
      <c r="CA1849">
        <f t="shared" si="477"/>
        <v>0</v>
      </c>
      <c r="CB1849" s="36">
        <f t="shared" si="478"/>
        <v>0</v>
      </c>
      <c r="CC1849">
        <f t="shared" si="479"/>
        <v>0</v>
      </c>
      <c r="CD1849" s="36">
        <f t="shared" si="480"/>
        <v>0</v>
      </c>
      <c r="CE1849">
        <f t="shared" si="481"/>
        <v>0</v>
      </c>
      <c r="CF1849" s="36">
        <f t="shared" si="482"/>
        <v>0</v>
      </c>
      <c r="CG1849">
        <f t="shared" si="483"/>
        <v>0</v>
      </c>
      <c r="CH1849" s="36">
        <f t="shared" si="484"/>
        <v>0</v>
      </c>
      <c r="CI1849">
        <f t="shared" si="485"/>
        <v>0</v>
      </c>
      <c r="CJ1849" s="36">
        <f t="shared" si="486"/>
        <v>0</v>
      </c>
      <c r="CK1849">
        <f t="shared" si="487"/>
        <v>0</v>
      </c>
      <c r="DG1849" s="70">
        <f t="shared" si="488"/>
        <v>10</v>
      </c>
      <c r="DH1849" t="str">
        <f t="shared" si="489"/>
        <v/>
      </c>
    </row>
    <row r="1850" spans="1:112" x14ac:dyDescent="0.25">
      <c r="A1850" s="23">
        <v>80293</v>
      </c>
      <c r="B1850" s="24" t="s">
        <v>497</v>
      </c>
      <c r="C1850" s="24" t="s">
        <v>1109</v>
      </c>
      <c r="D1850" s="25" t="s">
        <v>2245</v>
      </c>
      <c r="E1850" s="26"/>
      <c r="F1850" s="27"/>
      <c r="G1850" s="27"/>
      <c r="H1850" s="27"/>
      <c r="I1850" s="27"/>
      <c r="J1850" s="27"/>
      <c r="K1850" s="27"/>
      <c r="L1850" s="27">
        <v>3</v>
      </c>
      <c r="M1850" s="27">
        <v>1</v>
      </c>
      <c r="N1850" s="26">
        <v>1</v>
      </c>
      <c r="O1850" s="27">
        <v>1</v>
      </c>
      <c r="P1850" s="27">
        <v>1</v>
      </c>
      <c r="Q1850" s="28"/>
      <c r="R1850" s="28"/>
      <c r="S1850" s="28"/>
      <c r="T1850" s="29"/>
      <c r="U1850" s="28"/>
      <c r="V1850" s="30">
        <v>1</v>
      </c>
      <c r="W1850" s="30" t="s">
        <v>113</v>
      </c>
      <c r="X1850" s="30">
        <v>3</v>
      </c>
      <c r="Y1850" s="30">
        <v>4</v>
      </c>
      <c r="Z1850" s="30" t="s">
        <v>113</v>
      </c>
      <c r="AA1850" s="30">
        <v>6</v>
      </c>
      <c r="AB1850" s="30">
        <v>7</v>
      </c>
      <c r="AC1850" s="30" t="s">
        <v>113</v>
      </c>
      <c r="AD1850" s="30" t="s">
        <v>113</v>
      </c>
      <c r="AE1850" s="30" t="s">
        <v>113</v>
      </c>
      <c r="AF1850" s="30" t="s">
        <v>113</v>
      </c>
      <c r="AG1850" s="30" t="s">
        <v>113</v>
      </c>
      <c r="AH1850" s="30" t="s">
        <v>113</v>
      </c>
      <c r="AI1850" s="30" t="s">
        <v>113</v>
      </c>
      <c r="AJ1850" s="30" t="s">
        <v>113</v>
      </c>
      <c r="AK1850" s="30" t="s">
        <v>113</v>
      </c>
      <c r="AL1850" s="30" t="s">
        <v>113</v>
      </c>
      <c r="AM1850" s="30">
        <v>0</v>
      </c>
      <c r="AN1850" s="30">
        <v>25</v>
      </c>
      <c r="AO1850" s="30">
        <v>4</v>
      </c>
      <c r="AP1850" s="30">
        <v>3</v>
      </c>
      <c r="AQ1850" s="31">
        <v>1</v>
      </c>
      <c r="AR1850" s="31">
        <v>1</v>
      </c>
      <c r="AS1850" s="31">
        <v>1</v>
      </c>
      <c r="AT1850" s="32">
        <v>1</v>
      </c>
      <c r="AU1850" s="32">
        <v>1</v>
      </c>
      <c r="AV1850" s="32">
        <v>1</v>
      </c>
      <c r="AW1850" s="32">
        <v>1</v>
      </c>
      <c r="AX1850" s="32">
        <v>1</v>
      </c>
      <c r="AY1850" s="32">
        <v>1</v>
      </c>
      <c r="AZ1850" s="32">
        <v>1</v>
      </c>
      <c r="BA1850" s="32">
        <v>1</v>
      </c>
      <c r="BB1850" s="32">
        <v>1</v>
      </c>
      <c r="BC1850" s="32">
        <v>1</v>
      </c>
      <c r="BD1850" s="33">
        <v>7.2</v>
      </c>
      <c r="BE1850" s="33">
        <v>1</v>
      </c>
      <c r="BF1850" s="33">
        <v>1</v>
      </c>
      <c r="BG1850" s="33">
        <v>1</v>
      </c>
      <c r="BH1850" s="33">
        <v>1</v>
      </c>
      <c r="BI1850" s="33">
        <v>1</v>
      </c>
      <c r="BJ1850" s="34">
        <v>1</v>
      </c>
      <c r="BK1850" s="35">
        <v>1</v>
      </c>
      <c r="BL1850">
        <f>IF(BY1850&gt;LARGE(BZ1850:$CK1850,1),1,"")</f>
        <v>1</v>
      </c>
      <c r="BM1850" t="str">
        <f>IF(BZ1850&gt;LARGE(CA1850:$CK1850,1),2,"")</f>
        <v/>
      </c>
      <c r="BN1850" t="str">
        <f>IF(CA1850&gt;LARGE(CB1850:$CK1850,1),2.2,"")</f>
        <v/>
      </c>
      <c r="BO1850" t="str">
        <f>IF(CB1850&gt;LARGE(CC1850:$CK1850,1),3,"")</f>
        <v/>
      </c>
      <c r="BP1850" t="str">
        <f>IF(CC1850&gt;LARGE(CD1850:$CK1850,1),3.2,"")</f>
        <v/>
      </c>
      <c r="BQ1850" t="str">
        <f>IF(CD1850&gt;LARGE(CE1850:$CK1850,1),4,"")</f>
        <v/>
      </c>
      <c r="BR1850" t="str">
        <f>IF(CE1850&gt;LARGE(CF1850:$CK1850,1),4.2,"")</f>
        <v/>
      </c>
      <c r="BS1850" t="str">
        <f>IF(CF1850&gt;LARGE(CG1850:$CK1850,1),5,"")</f>
        <v/>
      </c>
      <c r="BT1850" t="str">
        <f>IF(CG1850&gt;LARGE(CH1850:$CK1850,1),5.2,"")</f>
        <v/>
      </c>
      <c r="BU1850" t="str">
        <f>IF(CH1850&gt;LARGE(CI1850:$CK1850,1),6,"")</f>
        <v/>
      </c>
      <c r="BV1850" t="str">
        <f>IF(CI1850&gt;LARGE(CJ1850:$CK1850,1),6.2,"")</f>
        <v/>
      </c>
      <c r="BW1850" t="str">
        <f>IF(CJ1850&gt;LARGE(CK1850:$CK1850,1),7,"")</f>
        <v/>
      </c>
      <c r="BX1850" t="str">
        <f t="shared" si="474"/>
        <v/>
      </c>
      <c r="BY1850" s="36">
        <f t="shared" si="475"/>
        <v>10</v>
      </c>
      <c r="BZ1850" s="36">
        <f t="shared" si="476"/>
        <v>0</v>
      </c>
      <c r="CA1850">
        <f t="shared" si="477"/>
        <v>0</v>
      </c>
      <c r="CB1850" s="36">
        <f t="shared" si="478"/>
        <v>0</v>
      </c>
      <c r="CC1850">
        <f t="shared" si="479"/>
        <v>0</v>
      </c>
      <c r="CD1850" s="36">
        <f t="shared" si="480"/>
        <v>0</v>
      </c>
      <c r="CE1850">
        <f t="shared" si="481"/>
        <v>0</v>
      </c>
      <c r="CF1850" s="36">
        <f t="shared" si="482"/>
        <v>0</v>
      </c>
      <c r="CG1850">
        <f t="shared" si="483"/>
        <v>0</v>
      </c>
      <c r="CH1850" s="36">
        <f t="shared" si="484"/>
        <v>0</v>
      </c>
      <c r="CI1850">
        <f t="shared" si="485"/>
        <v>0</v>
      </c>
      <c r="CJ1850" s="36">
        <f t="shared" si="486"/>
        <v>0</v>
      </c>
      <c r="CK1850">
        <f t="shared" si="487"/>
        <v>0</v>
      </c>
      <c r="DG1850" s="70">
        <f t="shared" si="488"/>
        <v>10</v>
      </c>
      <c r="DH1850" t="str">
        <f t="shared" si="489"/>
        <v/>
      </c>
    </row>
    <row r="1851" spans="1:112" x14ac:dyDescent="0.25">
      <c r="A1851" s="23">
        <v>81516</v>
      </c>
      <c r="B1851" s="24" t="s">
        <v>236</v>
      </c>
      <c r="C1851" s="24" t="s">
        <v>237</v>
      </c>
      <c r="D1851" s="25" t="s">
        <v>2245</v>
      </c>
      <c r="E1851" s="26">
        <v>6</v>
      </c>
      <c r="F1851" s="27">
        <v>6</v>
      </c>
      <c r="G1851" s="27">
        <v>6</v>
      </c>
      <c r="H1851" s="27">
        <v>4</v>
      </c>
      <c r="I1851" s="27">
        <v>6</v>
      </c>
      <c r="J1851" s="27">
        <v>6</v>
      </c>
      <c r="K1851" s="27">
        <v>5</v>
      </c>
      <c r="L1851" s="27">
        <v>5</v>
      </c>
      <c r="M1851" s="27">
        <v>6</v>
      </c>
      <c r="N1851" s="26">
        <v>7</v>
      </c>
      <c r="O1851" s="27">
        <v>7</v>
      </c>
      <c r="P1851" s="27">
        <v>7</v>
      </c>
      <c r="Q1851" s="28"/>
      <c r="R1851" s="28"/>
      <c r="S1851" s="28"/>
      <c r="T1851" s="29"/>
      <c r="U1851" s="28"/>
      <c r="V1851" s="30">
        <v>1</v>
      </c>
      <c r="W1851" s="30" t="s">
        <v>113</v>
      </c>
      <c r="X1851" s="30">
        <v>3</v>
      </c>
      <c r="Y1851" s="30">
        <v>4</v>
      </c>
      <c r="Z1851" s="30" t="s">
        <v>113</v>
      </c>
      <c r="AA1851" s="30">
        <v>6</v>
      </c>
      <c r="AB1851" s="30">
        <v>7</v>
      </c>
      <c r="AC1851" s="30" t="s">
        <v>113</v>
      </c>
      <c r="AD1851" s="30" t="s">
        <v>113</v>
      </c>
      <c r="AE1851" s="30" t="s">
        <v>113</v>
      </c>
      <c r="AF1851" s="30" t="s">
        <v>113</v>
      </c>
      <c r="AG1851" s="30" t="s">
        <v>113</v>
      </c>
      <c r="AH1851" s="30" t="s">
        <v>113</v>
      </c>
      <c r="AI1851" s="30" t="s">
        <v>113</v>
      </c>
      <c r="AJ1851" s="30" t="s">
        <v>113</v>
      </c>
      <c r="AK1851" s="30" t="s">
        <v>113</v>
      </c>
      <c r="AL1851" s="30" t="s">
        <v>113</v>
      </c>
      <c r="AM1851" s="30">
        <v>0</v>
      </c>
      <c r="AN1851" s="30">
        <v>25</v>
      </c>
      <c r="AO1851" s="30">
        <v>0</v>
      </c>
      <c r="AP1851" s="30">
        <v>7</v>
      </c>
      <c r="AQ1851" s="31">
        <v>7</v>
      </c>
      <c r="AR1851" s="31">
        <v>7</v>
      </c>
      <c r="AS1851" s="31">
        <v>7</v>
      </c>
      <c r="AT1851" s="32">
        <v>0</v>
      </c>
      <c r="AU1851" s="32">
        <v>0</v>
      </c>
      <c r="AV1851" s="32">
        <v>0</v>
      </c>
      <c r="AW1851" s="32">
        <v>0</v>
      </c>
      <c r="AX1851" s="32">
        <v>0</v>
      </c>
      <c r="AY1851" s="32">
        <v>0</v>
      </c>
      <c r="AZ1851" s="32">
        <v>0</v>
      </c>
      <c r="BA1851" s="32">
        <v>0</v>
      </c>
      <c r="BB1851" s="32">
        <v>0</v>
      </c>
      <c r="BC1851" s="32">
        <v>0</v>
      </c>
      <c r="BD1851" s="33">
        <v>7.2</v>
      </c>
      <c r="BE1851" s="33">
        <v>7.2</v>
      </c>
      <c r="BF1851" s="33">
        <v>7.2</v>
      </c>
      <c r="BG1851" s="33">
        <v>7.2</v>
      </c>
      <c r="BH1851" s="33">
        <v>7.2</v>
      </c>
      <c r="BI1851" s="33">
        <v>7.2</v>
      </c>
      <c r="BJ1851" s="34" t="s">
        <v>113</v>
      </c>
      <c r="BK1851" s="35" t="s">
        <v>113</v>
      </c>
      <c r="BL1851" t="str">
        <f>IF(BY1851&gt;LARGE(BZ1851:$CK1851,1),1,"")</f>
        <v/>
      </c>
      <c r="BM1851" t="str">
        <f>IF(BZ1851&gt;LARGE(CA1851:$CK1851,1),2,"")</f>
        <v/>
      </c>
      <c r="BN1851" t="str">
        <f>IF(CA1851&gt;LARGE(CB1851:$CK1851,1),2.2,"")</f>
        <v/>
      </c>
      <c r="BO1851" t="str">
        <f>IF(CB1851&gt;LARGE(CC1851:$CK1851,1),3,"")</f>
        <v/>
      </c>
      <c r="BP1851" t="str">
        <f>IF(CC1851&gt;LARGE(CD1851:$CK1851,1),3.2,"")</f>
        <v/>
      </c>
      <c r="BQ1851" t="str">
        <f>IF(CD1851&gt;LARGE(CE1851:$CK1851,1),4,"")</f>
        <v/>
      </c>
      <c r="BR1851" t="str">
        <f>IF(CE1851&gt;LARGE(CF1851:$CK1851,1),4.2,"")</f>
        <v/>
      </c>
      <c r="BS1851" t="str">
        <f>IF(CF1851&gt;LARGE(CG1851:$CK1851,1),5,"")</f>
        <v/>
      </c>
      <c r="BT1851" t="str">
        <f>IF(CG1851&gt;LARGE(CH1851:$CK1851,1),5.2,"")</f>
        <v/>
      </c>
      <c r="BU1851" t="str">
        <f>IF(CH1851&gt;LARGE(CI1851:$CK1851,1),6,"")</f>
        <v/>
      </c>
      <c r="BV1851" t="str">
        <f>IF(CI1851&gt;LARGE(CJ1851:$CK1851,1),6.2,"")</f>
        <v/>
      </c>
      <c r="BW1851" t="str">
        <f>IF(CJ1851&gt;LARGE(CK1851:$CK1851,1),7,"")</f>
        <v/>
      </c>
      <c r="BX1851" t="str">
        <f t="shared" si="474"/>
        <v/>
      </c>
      <c r="BY1851" s="36">
        <f t="shared" si="475"/>
        <v>0</v>
      </c>
      <c r="BZ1851" s="36">
        <f t="shared" si="476"/>
        <v>0</v>
      </c>
      <c r="CA1851">
        <f t="shared" si="477"/>
        <v>0</v>
      </c>
      <c r="CB1851" s="36">
        <f t="shared" si="478"/>
        <v>0</v>
      </c>
      <c r="CC1851">
        <f t="shared" si="479"/>
        <v>0</v>
      </c>
      <c r="CD1851" s="36">
        <f t="shared" si="480"/>
        <v>0</v>
      </c>
      <c r="CE1851">
        <f t="shared" si="481"/>
        <v>0</v>
      </c>
      <c r="CF1851" s="36">
        <f t="shared" si="482"/>
        <v>0</v>
      </c>
      <c r="CG1851">
        <f t="shared" si="483"/>
        <v>0</v>
      </c>
      <c r="CH1851" s="36">
        <f t="shared" si="484"/>
        <v>0</v>
      </c>
      <c r="CI1851">
        <f t="shared" si="485"/>
        <v>0</v>
      </c>
      <c r="CJ1851" s="36">
        <f t="shared" si="486"/>
        <v>0</v>
      </c>
      <c r="CK1851">
        <f t="shared" si="487"/>
        <v>0</v>
      </c>
      <c r="DG1851" s="70">
        <f t="shared" si="488"/>
        <v>0</v>
      </c>
      <c r="DH1851" t="str">
        <f t="shared" si="489"/>
        <v/>
      </c>
    </row>
    <row r="1852" spans="1:112" x14ac:dyDescent="0.25">
      <c r="A1852" s="23">
        <v>147803</v>
      </c>
      <c r="B1852" s="24" t="s">
        <v>1841</v>
      </c>
      <c r="C1852" s="24" t="s">
        <v>2327</v>
      </c>
      <c r="D1852" s="25" t="s">
        <v>2245</v>
      </c>
      <c r="E1852" s="26"/>
      <c r="F1852" s="27"/>
      <c r="G1852" s="27"/>
      <c r="H1852" s="27"/>
      <c r="I1852" s="27"/>
      <c r="J1852" s="27"/>
      <c r="K1852" s="27"/>
      <c r="L1852" s="27"/>
      <c r="M1852" s="27"/>
      <c r="N1852" s="26"/>
      <c r="O1852" s="27"/>
      <c r="P1852" s="27" t="s">
        <v>113</v>
      </c>
      <c r="Q1852" s="28"/>
      <c r="R1852" s="28"/>
      <c r="S1852" s="28"/>
      <c r="T1852" s="29"/>
      <c r="U1852" s="28"/>
      <c r="V1852" s="30">
        <v>1</v>
      </c>
      <c r="W1852" s="30" t="s">
        <v>113</v>
      </c>
      <c r="X1852" s="30">
        <v>3</v>
      </c>
      <c r="Y1852" s="30">
        <v>4</v>
      </c>
      <c r="Z1852" s="30" t="s">
        <v>113</v>
      </c>
      <c r="AA1852" s="30">
        <v>6</v>
      </c>
      <c r="AB1852" s="30">
        <v>7</v>
      </c>
      <c r="AC1852" s="30" t="s">
        <v>113</v>
      </c>
      <c r="AD1852" s="30" t="s">
        <v>113</v>
      </c>
      <c r="AE1852" s="30" t="s">
        <v>113</v>
      </c>
      <c r="AF1852" s="30" t="s">
        <v>113</v>
      </c>
      <c r="AG1852" s="30" t="s">
        <v>113</v>
      </c>
      <c r="AH1852" s="30" t="s">
        <v>113</v>
      </c>
      <c r="AI1852" s="30" t="s">
        <v>113</v>
      </c>
      <c r="AJ1852" s="30" t="s">
        <v>113</v>
      </c>
      <c r="AK1852" s="30" t="s">
        <v>113</v>
      </c>
      <c r="AL1852" s="30" t="s">
        <v>113</v>
      </c>
      <c r="AM1852" s="30">
        <v>0</v>
      </c>
      <c r="AN1852" s="30">
        <v>25</v>
      </c>
      <c r="AO1852" s="30">
        <v>0</v>
      </c>
      <c r="AP1852" s="30">
        <v>7</v>
      </c>
      <c r="AQ1852" s="31" t="s">
        <v>113</v>
      </c>
      <c r="AR1852" s="31" t="s">
        <v>113</v>
      </c>
      <c r="AS1852" s="31" t="s">
        <v>113</v>
      </c>
      <c r="AT1852" s="32">
        <v>0</v>
      </c>
      <c r="AU1852" s="32">
        <v>0</v>
      </c>
      <c r="AV1852" s="32">
        <v>0</v>
      </c>
      <c r="AW1852" s="32">
        <v>7</v>
      </c>
      <c r="AX1852" s="32">
        <v>0</v>
      </c>
      <c r="AY1852" s="32">
        <v>0</v>
      </c>
      <c r="AZ1852" s="32">
        <v>0</v>
      </c>
      <c r="BA1852" s="32">
        <v>0</v>
      </c>
      <c r="BB1852" s="32">
        <v>0</v>
      </c>
      <c r="BC1852" s="32">
        <v>0</v>
      </c>
      <c r="BD1852" s="33">
        <v>7.2</v>
      </c>
      <c r="BE1852" s="33">
        <v>7.2</v>
      </c>
      <c r="BF1852" s="33">
        <v>7.2</v>
      </c>
      <c r="BG1852" s="33">
        <v>7.2</v>
      </c>
      <c r="BH1852" s="33">
        <v>7.2</v>
      </c>
      <c r="BI1852" s="33">
        <v>7.2</v>
      </c>
      <c r="BJ1852" s="34" t="s">
        <v>113</v>
      </c>
      <c r="BK1852" s="35" t="s">
        <v>113</v>
      </c>
      <c r="BL1852" t="str">
        <f>IF(BY1852&gt;LARGE(BZ1852:$CK1852,1),1,"")</f>
        <v/>
      </c>
      <c r="BM1852" t="str">
        <f>IF(BZ1852&gt;LARGE(CA1852:$CK1852,1),2,"")</f>
        <v/>
      </c>
      <c r="BN1852" t="str">
        <f>IF(CA1852&gt;LARGE(CB1852:$CK1852,1),2.2,"")</f>
        <v/>
      </c>
      <c r="BO1852" t="str">
        <f>IF(CB1852&gt;LARGE(CC1852:$CK1852,1),3,"")</f>
        <v/>
      </c>
      <c r="BP1852" t="str">
        <f>IF(CC1852&gt;LARGE(CD1852:$CK1852,1),3.2,"")</f>
        <v/>
      </c>
      <c r="BQ1852" t="str">
        <f>IF(CD1852&gt;LARGE(CE1852:$CK1852,1),4,"")</f>
        <v/>
      </c>
      <c r="BR1852" t="str">
        <f>IF(CE1852&gt;LARGE(CF1852:$CK1852,1),4.2,"")</f>
        <v/>
      </c>
      <c r="BS1852" t="str">
        <f>IF(CF1852&gt;LARGE(CG1852:$CK1852,1),5,"")</f>
        <v/>
      </c>
      <c r="BT1852" t="str">
        <f>IF(CG1852&gt;LARGE(CH1852:$CK1852,1),5.2,"")</f>
        <v/>
      </c>
      <c r="BU1852" t="str">
        <f>IF(CH1852&gt;LARGE(CI1852:$CK1852,1),6,"")</f>
        <v/>
      </c>
      <c r="BV1852" t="str">
        <f>IF(CI1852&gt;LARGE(CJ1852:$CK1852,1),6.2,"")</f>
        <v/>
      </c>
      <c r="BW1852">
        <f>IF(CJ1852&gt;LARGE(CK1852:$CK1852,1),7,"")</f>
        <v>7</v>
      </c>
      <c r="BX1852" t="str">
        <f t="shared" si="474"/>
        <v/>
      </c>
      <c r="BY1852" s="36">
        <f t="shared" si="475"/>
        <v>0</v>
      </c>
      <c r="BZ1852" s="36">
        <f t="shared" si="476"/>
        <v>0</v>
      </c>
      <c r="CA1852">
        <f t="shared" si="477"/>
        <v>0</v>
      </c>
      <c r="CB1852" s="36">
        <f t="shared" si="478"/>
        <v>0</v>
      </c>
      <c r="CC1852">
        <f t="shared" si="479"/>
        <v>0</v>
      </c>
      <c r="CD1852" s="36">
        <f t="shared" si="480"/>
        <v>0</v>
      </c>
      <c r="CE1852">
        <f t="shared" si="481"/>
        <v>0</v>
      </c>
      <c r="CF1852" s="36">
        <f t="shared" si="482"/>
        <v>0</v>
      </c>
      <c r="CG1852">
        <f t="shared" si="483"/>
        <v>0</v>
      </c>
      <c r="CH1852" s="36">
        <f t="shared" si="484"/>
        <v>0</v>
      </c>
      <c r="CI1852">
        <f t="shared" si="485"/>
        <v>0</v>
      </c>
      <c r="CJ1852" s="36">
        <f t="shared" si="486"/>
        <v>1</v>
      </c>
      <c r="CK1852">
        <f t="shared" si="487"/>
        <v>0</v>
      </c>
      <c r="DG1852" s="70">
        <f t="shared" si="488"/>
        <v>1</v>
      </c>
      <c r="DH1852" t="str">
        <f t="shared" si="489"/>
        <v/>
      </c>
    </row>
    <row r="1853" spans="1:112" x14ac:dyDescent="0.25">
      <c r="A1853" s="23">
        <v>154320</v>
      </c>
      <c r="B1853" s="24" t="s">
        <v>2328</v>
      </c>
      <c r="C1853" s="24" t="s">
        <v>2329</v>
      </c>
      <c r="D1853" s="25" t="s">
        <v>2245</v>
      </c>
      <c r="E1853" s="26"/>
      <c r="F1853" s="27"/>
      <c r="G1853" s="27"/>
      <c r="H1853" s="27"/>
      <c r="I1853" s="27"/>
      <c r="J1853" s="27"/>
      <c r="K1853" s="27"/>
      <c r="L1853" s="27"/>
      <c r="M1853" s="27"/>
      <c r="N1853" s="26"/>
      <c r="O1853" s="27"/>
      <c r="P1853" s="27"/>
      <c r="Q1853" s="28"/>
      <c r="R1853" s="28"/>
      <c r="S1853" s="28"/>
      <c r="T1853" s="29"/>
      <c r="U1853" s="28"/>
      <c r="V1853" s="30">
        <v>1</v>
      </c>
      <c r="W1853" s="30" t="s">
        <v>113</v>
      </c>
      <c r="X1853" s="30">
        <v>3</v>
      </c>
      <c r="Y1853" s="30">
        <v>4</v>
      </c>
      <c r="Z1853" s="30" t="s">
        <v>113</v>
      </c>
      <c r="AA1853" s="30">
        <v>6</v>
      </c>
      <c r="AB1853" s="30">
        <v>7</v>
      </c>
      <c r="AC1853" s="30" t="s">
        <v>113</v>
      </c>
      <c r="AD1853" s="30" t="s">
        <v>113</v>
      </c>
      <c r="AE1853" s="30" t="s">
        <v>113</v>
      </c>
      <c r="AF1853" s="30" t="s">
        <v>113</v>
      </c>
      <c r="AG1853" s="30" t="s">
        <v>113</v>
      </c>
      <c r="AH1853" s="30" t="s">
        <v>113</v>
      </c>
      <c r="AI1853" s="30" t="s">
        <v>113</v>
      </c>
      <c r="AJ1853" s="30" t="s">
        <v>113</v>
      </c>
      <c r="AK1853" s="30" t="s">
        <v>113</v>
      </c>
      <c r="AL1853" s="30" t="s">
        <v>113</v>
      </c>
      <c r="AM1853" s="30">
        <v>0</v>
      </c>
      <c r="AN1853" s="30">
        <v>25</v>
      </c>
      <c r="AO1853" s="30">
        <v>0</v>
      </c>
      <c r="AP1853" s="30">
        <v>7</v>
      </c>
      <c r="AQ1853" s="31" t="s">
        <v>113</v>
      </c>
      <c r="AR1853" s="31">
        <v>1</v>
      </c>
      <c r="AS1853" s="31">
        <v>1</v>
      </c>
      <c r="AT1853" s="32">
        <v>1</v>
      </c>
      <c r="AU1853" s="32">
        <v>0</v>
      </c>
      <c r="AV1853" s="32">
        <v>0</v>
      </c>
      <c r="AW1853" s="32">
        <v>0</v>
      </c>
      <c r="AX1853" s="32">
        <v>1</v>
      </c>
      <c r="AY1853" s="32">
        <v>1</v>
      </c>
      <c r="AZ1853" s="32">
        <v>1</v>
      </c>
      <c r="BA1853" s="32">
        <v>1</v>
      </c>
      <c r="BB1853" s="32">
        <v>1</v>
      </c>
      <c r="BC1853" s="32">
        <v>1</v>
      </c>
      <c r="BD1853" s="33">
        <v>7.2</v>
      </c>
      <c r="BE1853" s="33">
        <v>7.2</v>
      </c>
      <c r="BF1853" s="33">
        <v>7.2</v>
      </c>
      <c r="BG1853" s="33">
        <v>7.2</v>
      </c>
      <c r="BH1853" s="33">
        <v>1</v>
      </c>
      <c r="BI1853" s="33">
        <v>1</v>
      </c>
      <c r="BJ1853" s="34">
        <v>1</v>
      </c>
      <c r="BK1853" s="35">
        <v>1</v>
      </c>
      <c r="BL1853">
        <f>IF(BY1853&gt;LARGE(BZ1853:$CK1853,1),1,"")</f>
        <v>1</v>
      </c>
      <c r="BM1853" t="str">
        <f>IF(BZ1853&gt;LARGE(CA1853:$CK1853,1),2,"")</f>
        <v/>
      </c>
      <c r="BN1853" t="str">
        <f>IF(CA1853&gt;LARGE(CB1853:$CK1853,1),2.2,"")</f>
        <v/>
      </c>
      <c r="BO1853" t="str">
        <f>IF(CB1853&gt;LARGE(CC1853:$CK1853,1),3,"")</f>
        <v/>
      </c>
      <c r="BP1853" t="str">
        <f>IF(CC1853&gt;LARGE(CD1853:$CK1853,1),3.2,"")</f>
        <v/>
      </c>
      <c r="BQ1853" t="str">
        <f>IF(CD1853&gt;LARGE(CE1853:$CK1853,1),4,"")</f>
        <v/>
      </c>
      <c r="BR1853" t="str">
        <f>IF(CE1853&gt;LARGE(CF1853:$CK1853,1),4.2,"")</f>
        <v/>
      </c>
      <c r="BS1853" t="str">
        <f>IF(CF1853&gt;LARGE(CG1853:$CK1853,1),5,"")</f>
        <v/>
      </c>
      <c r="BT1853" t="str">
        <f>IF(CG1853&gt;LARGE(CH1853:$CK1853,1),5.2,"")</f>
        <v/>
      </c>
      <c r="BU1853" t="str">
        <f>IF(CH1853&gt;LARGE(CI1853:$CK1853,1),6,"")</f>
        <v/>
      </c>
      <c r="BV1853" t="str">
        <f>IF(CI1853&gt;LARGE(CJ1853:$CK1853,1),6.2,"")</f>
        <v/>
      </c>
      <c r="BW1853" t="str">
        <f>IF(CJ1853&gt;LARGE(CK1853:$CK1853,1),7,"")</f>
        <v/>
      </c>
      <c r="BX1853" t="str">
        <f t="shared" si="474"/>
        <v/>
      </c>
      <c r="BY1853" s="36">
        <f t="shared" si="475"/>
        <v>7</v>
      </c>
      <c r="BZ1853" s="36">
        <f t="shared" si="476"/>
        <v>0</v>
      </c>
      <c r="CA1853">
        <f t="shared" si="477"/>
        <v>0</v>
      </c>
      <c r="CB1853" s="36">
        <f t="shared" si="478"/>
        <v>0</v>
      </c>
      <c r="CC1853">
        <f t="shared" si="479"/>
        <v>0</v>
      </c>
      <c r="CD1853" s="36">
        <f t="shared" si="480"/>
        <v>0</v>
      </c>
      <c r="CE1853">
        <f t="shared" si="481"/>
        <v>0</v>
      </c>
      <c r="CF1853" s="36">
        <f t="shared" si="482"/>
        <v>0</v>
      </c>
      <c r="CG1853">
        <f t="shared" si="483"/>
        <v>0</v>
      </c>
      <c r="CH1853" s="36">
        <f t="shared" si="484"/>
        <v>0</v>
      </c>
      <c r="CI1853">
        <f t="shared" si="485"/>
        <v>0</v>
      </c>
      <c r="CJ1853" s="36">
        <f t="shared" si="486"/>
        <v>0</v>
      </c>
      <c r="CK1853">
        <f t="shared" si="487"/>
        <v>0</v>
      </c>
      <c r="DG1853" s="70">
        <f t="shared" si="488"/>
        <v>7</v>
      </c>
      <c r="DH1853" t="str">
        <f t="shared" si="489"/>
        <v/>
      </c>
    </row>
    <row r="1854" spans="1:112" x14ac:dyDescent="0.25">
      <c r="A1854" s="23">
        <v>149605</v>
      </c>
      <c r="B1854" s="24" t="s">
        <v>143</v>
      </c>
      <c r="C1854" s="24" t="s">
        <v>1345</v>
      </c>
      <c r="D1854" s="25" t="s">
        <v>2330</v>
      </c>
      <c r="E1854" s="26"/>
      <c r="F1854" s="27"/>
      <c r="G1854" s="27"/>
      <c r="H1854" s="27"/>
      <c r="I1854" s="27"/>
      <c r="J1854" s="27"/>
      <c r="K1854" s="27"/>
      <c r="L1854" s="27"/>
      <c r="M1854" s="27"/>
      <c r="N1854" s="26"/>
      <c r="O1854" s="27">
        <v>7</v>
      </c>
      <c r="P1854" s="27">
        <v>7</v>
      </c>
      <c r="Q1854" s="28"/>
      <c r="R1854" s="28"/>
      <c r="S1854" s="28"/>
      <c r="T1854" s="29"/>
      <c r="U1854" s="28"/>
      <c r="V1854" s="30" t="s">
        <v>113</v>
      </c>
      <c r="W1854" s="30" t="s">
        <v>113</v>
      </c>
      <c r="X1854" s="30" t="s">
        <v>113</v>
      </c>
      <c r="Y1854" s="30" t="s">
        <v>113</v>
      </c>
      <c r="Z1854" s="30">
        <v>5</v>
      </c>
      <c r="AA1854" s="30">
        <v>6</v>
      </c>
      <c r="AB1854" s="30" t="s">
        <v>113</v>
      </c>
      <c r="AC1854" s="30" t="s">
        <v>113</v>
      </c>
      <c r="AD1854" s="30" t="s">
        <v>113</v>
      </c>
      <c r="AE1854" s="30" t="s">
        <v>113</v>
      </c>
      <c r="AF1854" s="30" t="s">
        <v>113</v>
      </c>
      <c r="AG1854" s="30" t="s">
        <v>113</v>
      </c>
      <c r="AH1854" s="30" t="s">
        <v>113</v>
      </c>
      <c r="AI1854" s="30" t="s">
        <v>113</v>
      </c>
      <c r="AJ1854" s="30" t="s">
        <v>113</v>
      </c>
      <c r="AK1854" s="30" t="s">
        <v>113</v>
      </c>
      <c r="AL1854" s="30" t="s">
        <v>113</v>
      </c>
      <c r="AM1854" s="30">
        <v>0</v>
      </c>
      <c r="AN1854" s="30">
        <v>26</v>
      </c>
      <c r="AO1854" s="30">
        <v>0</v>
      </c>
      <c r="AP1854" s="30">
        <v>7</v>
      </c>
      <c r="AQ1854" s="31">
        <v>7</v>
      </c>
      <c r="AR1854" s="31">
        <v>5</v>
      </c>
      <c r="AS1854" s="31">
        <v>5</v>
      </c>
      <c r="AT1854" s="32">
        <v>6</v>
      </c>
      <c r="AU1854" s="32">
        <v>6</v>
      </c>
      <c r="AV1854" s="32">
        <v>0</v>
      </c>
      <c r="AW1854" s="32">
        <v>6</v>
      </c>
      <c r="AX1854" s="32">
        <v>5</v>
      </c>
      <c r="AY1854" s="32">
        <v>5</v>
      </c>
      <c r="AZ1854" s="32">
        <v>5</v>
      </c>
      <c r="BA1854" s="32">
        <v>5</v>
      </c>
      <c r="BB1854" s="32">
        <v>5</v>
      </c>
      <c r="BC1854" s="32">
        <v>5</v>
      </c>
      <c r="BD1854" s="33">
        <v>7.2</v>
      </c>
      <c r="BE1854" s="33">
        <v>7.2</v>
      </c>
      <c r="BF1854" s="33">
        <v>7.2</v>
      </c>
      <c r="BG1854" s="33">
        <v>7.2</v>
      </c>
      <c r="BH1854" s="33">
        <v>7.2</v>
      </c>
      <c r="BI1854" s="33">
        <v>5</v>
      </c>
      <c r="BJ1854" s="34">
        <v>5</v>
      </c>
      <c r="BK1854" s="35">
        <v>5</v>
      </c>
      <c r="BL1854" t="str">
        <f>IF(BY1854&gt;LARGE(BZ1854:$CK1854,1),1,"")</f>
        <v/>
      </c>
      <c r="BM1854" t="str">
        <f>IF(BZ1854&gt;LARGE(CA1854:$CK1854,1),2,"")</f>
        <v/>
      </c>
      <c r="BN1854" t="str">
        <f>IF(CA1854&gt;LARGE(CB1854:$CK1854,1),2.2,"")</f>
        <v/>
      </c>
      <c r="BO1854" t="str">
        <f>IF(CB1854&gt;LARGE(CC1854:$CK1854,1),3,"")</f>
        <v/>
      </c>
      <c r="BP1854" t="str">
        <f>IF(CC1854&gt;LARGE(CD1854:$CK1854,1),3.2,"")</f>
        <v/>
      </c>
      <c r="BQ1854" t="str">
        <f>IF(CD1854&gt;LARGE(CE1854:$CK1854,1),4,"")</f>
        <v/>
      </c>
      <c r="BR1854" t="str">
        <f>IF(CE1854&gt;LARGE(CF1854:$CK1854,1),4.2,"")</f>
        <v/>
      </c>
      <c r="BS1854">
        <f>IF(CF1854&gt;LARGE(CG1854:$CK1854,1),5,"")</f>
        <v>5</v>
      </c>
      <c r="BT1854" t="str">
        <f>IF(CG1854&gt;LARGE(CH1854:$CK1854,1),5.2,"")</f>
        <v/>
      </c>
      <c r="BU1854">
        <f>IF(CH1854&gt;LARGE(CI1854:$CK1854,1),6,"")</f>
        <v>6</v>
      </c>
      <c r="BV1854" t="str">
        <f>IF(CI1854&gt;LARGE(CJ1854:$CK1854,1),6.2,"")</f>
        <v/>
      </c>
      <c r="BW1854" t="str">
        <f>IF(CJ1854&gt;LARGE(CK1854:$CK1854,1),7,"")</f>
        <v/>
      </c>
      <c r="BX1854" t="str">
        <f t="shared" si="474"/>
        <v/>
      </c>
      <c r="BY1854" s="36">
        <f t="shared" si="475"/>
        <v>0</v>
      </c>
      <c r="BZ1854" s="36">
        <f t="shared" si="476"/>
        <v>0</v>
      </c>
      <c r="CA1854">
        <f t="shared" si="477"/>
        <v>0</v>
      </c>
      <c r="CB1854" s="36">
        <f t="shared" si="478"/>
        <v>0</v>
      </c>
      <c r="CC1854">
        <f t="shared" si="479"/>
        <v>0</v>
      </c>
      <c r="CD1854" s="36">
        <f t="shared" si="480"/>
        <v>0</v>
      </c>
      <c r="CE1854">
        <f t="shared" si="481"/>
        <v>0</v>
      </c>
      <c r="CF1854" s="36">
        <f t="shared" si="482"/>
        <v>6</v>
      </c>
      <c r="CG1854">
        <f t="shared" si="483"/>
        <v>0</v>
      </c>
      <c r="CH1854" s="36">
        <f t="shared" si="484"/>
        <v>3</v>
      </c>
      <c r="CI1854">
        <f t="shared" si="485"/>
        <v>0</v>
      </c>
      <c r="CJ1854" s="36">
        <f t="shared" si="486"/>
        <v>0</v>
      </c>
      <c r="CK1854">
        <f t="shared" si="487"/>
        <v>0</v>
      </c>
      <c r="DG1854" s="70">
        <f t="shared" si="488"/>
        <v>9</v>
      </c>
      <c r="DH1854" t="str">
        <f t="shared" si="489"/>
        <v/>
      </c>
    </row>
    <row r="1855" spans="1:112" x14ac:dyDescent="0.25">
      <c r="A1855" s="23">
        <v>8245</v>
      </c>
      <c r="B1855" s="24" t="s">
        <v>131</v>
      </c>
      <c r="C1855" s="24" t="s">
        <v>136</v>
      </c>
      <c r="D1855" s="25" t="s">
        <v>2330</v>
      </c>
      <c r="E1855" s="26"/>
      <c r="F1855" s="27"/>
      <c r="G1855" s="27"/>
      <c r="H1855" s="27"/>
      <c r="I1855" s="27"/>
      <c r="J1855" s="27"/>
      <c r="K1855" s="27"/>
      <c r="L1855" s="27"/>
      <c r="M1855" s="27">
        <v>6</v>
      </c>
      <c r="N1855" s="26">
        <v>6</v>
      </c>
      <c r="O1855" s="27">
        <v>5</v>
      </c>
      <c r="P1855" s="27">
        <v>6</v>
      </c>
      <c r="Q1855" s="28"/>
      <c r="R1855" s="28"/>
      <c r="S1855" s="28"/>
      <c r="T1855" s="29"/>
      <c r="U1855" s="28"/>
      <c r="V1855" s="30" t="s">
        <v>113</v>
      </c>
      <c r="W1855" s="30" t="s">
        <v>113</v>
      </c>
      <c r="X1855" s="30" t="s">
        <v>113</v>
      </c>
      <c r="Y1855" s="30" t="s">
        <v>113</v>
      </c>
      <c r="Z1855" s="30">
        <v>5</v>
      </c>
      <c r="AA1855" s="30">
        <v>6</v>
      </c>
      <c r="AB1855" s="30" t="s">
        <v>113</v>
      </c>
      <c r="AC1855" s="30" t="s">
        <v>113</v>
      </c>
      <c r="AD1855" s="30" t="s">
        <v>113</v>
      </c>
      <c r="AE1855" s="30" t="s">
        <v>113</v>
      </c>
      <c r="AF1855" s="30" t="s">
        <v>113</v>
      </c>
      <c r="AG1855" s="30" t="s">
        <v>113</v>
      </c>
      <c r="AH1855" s="30" t="s">
        <v>113</v>
      </c>
      <c r="AI1855" s="30" t="s">
        <v>113</v>
      </c>
      <c r="AJ1855" s="30" t="s">
        <v>113</v>
      </c>
      <c r="AK1855" s="30" t="s">
        <v>113</v>
      </c>
      <c r="AL1855" s="30" t="s">
        <v>113</v>
      </c>
      <c r="AM1855" s="30">
        <v>0</v>
      </c>
      <c r="AN1855" s="30">
        <v>26</v>
      </c>
      <c r="AO1855" s="30">
        <v>0</v>
      </c>
      <c r="AP1855" s="30">
        <v>7</v>
      </c>
      <c r="AQ1855" s="31">
        <v>6</v>
      </c>
      <c r="AR1855" s="31">
        <v>5</v>
      </c>
      <c r="AS1855" s="31">
        <v>5</v>
      </c>
      <c r="AT1855" s="32">
        <v>5</v>
      </c>
      <c r="AU1855" s="32">
        <v>5</v>
      </c>
      <c r="AV1855" s="32">
        <v>5</v>
      </c>
      <c r="AW1855" s="32">
        <v>5</v>
      </c>
      <c r="AX1855" s="32">
        <v>5</v>
      </c>
      <c r="AY1855" s="32">
        <v>0</v>
      </c>
      <c r="AZ1855" s="32">
        <v>0</v>
      </c>
      <c r="BA1855" s="32">
        <v>0</v>
      </c>
      <c r="BB1855" s="32">
        <v>0</v>
      </c>
      <c r="BC1855" s="32">
        <v>0</v>
      </c>
      <c r="BD1855" s="33">
        <v>7.2</v>
      </c>
      <c r="BE1855" s="33">
        <v>5</v>
      </c>
      <c r="BF1855" s="33">
        <v>5</v>
      </c>
      <c r="BG1855" s="33">
        <v>5</v>
      </c>
      <c r="BH1855" s="33">
        <v>5</v>
      </c>
      <c r="BI1855" s="33">
        <v>5</v>
      </c>
      <c r="BJ1855" s="34">
        <v>5</v>
      </c>
      <c r="BK1855" s="35">
        <v>5</v>
      </c>
      <c r="BL1855" t="str">
        <f>IF(BY1855&gt;LARGE(BZ1855:$CK1855,1),1,"")</f>
        <v/>
      </c>
      <c r="BM1855" t="str">
        <f>IF(BZ1855&gt;LARGE(CA1855:$CK1855,1),2,"")</f>
        <v/>
      </c>
      <c r="BN1855" t="str">
        <f>IF(CA1855&gt;LARGE(CB1855:$CK1855,1),2.2,"")</f>
        <v/>
      </c>
      <c r="BO1855" t="str">
        <f>IF(CB1855&gt;LARGE(CC1855:$CK1855,1),3,"")</f>
        <v/>
      </c>
      <c r="BP1855" t="str">
        <f>IF(CC1855&gt;LARGE(CD1855:$CK1855,1),3.2,"")</f>
        <v/>
      </c>
      <c r="BQ1855" t="str">
        <f>IF(CD1855&gt;LARGE(CE1855:$CK1855,1),4,"")</f>
        <v/>
      </c>
      <c r="BR1855" t="str">
        <f>IF(CE1855&gt;LARGE(CF1855:$CK1855,1),4.2,"")</f>
        <v/>
      </c>
      <c r="BS1855">
        <f>IF(CF1855&gt;LARGE(CG1855:$CK1855,1),5,"")</f>
        <v>5</v>
      </c>
      <c r="BT1855" t="str">
        <f>IF(CG1855&gt;LARGE(CH1855:$CK1855,1),5.2,"")</f>
        <v/>
      </c>
      <c r="BU1855" t="str">
        <f>IF(CH1855&gt;LARGE(CI1855:$CK1855,1),6,"")</f>
        <v/>
      </c>
      <c r="BV1855" t="str">
        <f>IF(CI1855&gt;LARGE(CJ1855:$CK1855,1),6.2,"")</f>
        <v/>
      </c>
      <c r="BW1855" t="str">
        <f>IF(CJ1855&gt;LARGE(CK1855:$CK1855,1),7,"")</f>
        <v/>
      </c>
      <c r="BX1855" t="str">
        <f t="shared" si="474"/>
        <v/>
      </c>
      <c r="BY1855" s="36">
        <f t="shared" si="475"/>
        <v>0</v>
      </c>
      <c r="BZ1855" s="36">
        <f t="shared" si="476"/>
        <v>0</v>
      </c>
      <c r="CA1855">
        <f t="shared" si="477"/>
        <v>0</v>
      </c>
      <c r="CB1855" s="36">
        <f t="shared" si="478"/>
        <v>0</v>
      </c>
      <c r="CC1855">
        <f t="shared" si="479"/>
        <v>0</v>
      </c>
      <c r="CD1855" s="36">
        <f t="shared" si="480"/>
        <v>0</v>
      </c>
      <c r="CE1855">
        <f t="shared" si="481"/>
        <v>0</v>
      </c>
      <c r="CF1855" s="36">
        <f t="shared" si="482"/>
        <v>5</v>
      </c>
      <c r="CG1855">
        <f t="shared" si="483"/>
        <v>0</v>
      </c>
      <c r="CH1855" s="36">
        <f t="shared" si="484"/>
        <v>0</v>
      </c>
      <c r="CI1855">
        <f t="shared" si="485"/>
        <v>0</v>
      </c>
      <c r="CJ1855" s="36">
        <f t="shared" si="486"/>
        <v>0</v>
      </c>
      <c r="CK1855">
        <f t="shared" si="487"/>
        <v>0</v>
      </c>
      <c r="DG1855" s="70">
        <f t="shared" si="488"/>
        <v>5</v>
      </c>
      <c r="DH1855" t="str">
        <f t="shared" si="489"/>
        <v/>
      </c>
    </row>
    <row r="1856" spans="1:112" x14ac:dyDescent="0.25">
      <c r="A1856" s="23">
        <v>148920</v>
      </c>
      <c r="B1856" s="24" t="s">
        <v>803</v>
      </c>
      <c r="C1856" s="24" t="s">
        <v>2331</v>
      </c>
      <c r="D1856" s="25" t="s">
        <v>2330</v>
      </c>
      <c r="E1856" s="26"/>
      <c r="F1856" s="27"/>
      <c r="G1856" s="27"/>
      <c r="H1856" s="27"/>
      <c r="I1856" s="27"/>
      <c r="J1856" s="27"/>
      <c r="K1856" s="27"/>
      <c r="L1856" s="27"/>
      <c r="M1856" s="27"/>
      <c r="N1856" s="26"/>
      <c r="O1856" s="27"/>
      <c r="P1856" s="27">
        <v>5</v>
      </c>
      <c r="Q1856" s="28"/>
      <c r="R1856" s="28"/>
      <c r="S1856" s="28"/>
      <c r="T1856" s="29"/>
      <c r="U1856" s="28"/>
      <c r="V1856" s="30" t="s">
        <v>113</v>
      </c>
      <c r="W1856" s="30" t="s">
        <v>113</v>
      </c>
      <c r="X1856" s="30" t="s">
        <v>113</v>
      </c>
      <c r="Y1856" s="30" t="s">
        <v>113</v>
      </c>
      <c r="Z1856" s="30">
        <v>5</v>
      </c>
      <c r="AA1856" s="30">
        <v>6</v>
      </c>
      <c r="AB1856" s="30" t="s">
        <v>113</v>
      </c>
      <c r="AC1856" s="30" t="s">
        <v>113</v>
      </c>
      <c r="AD1856" s="30" t="s">
        <v>113</v>
      </c>
      <c r="AE1856" s="30" t="s">
        <v>113</v>
      </c>
      <c r="AF1856" s="30" t="s">
        <v>113</v>
      </c>
      <c r="AG1856" s="30" t="s">
        <v>113</v>
      </c>
      <c r="AH1856" s="30" t="s">
        <v>113</v>
      </c>
      <c r="AI1856" s="30" t="s">
        <v>113</v>
      </c>
      <c r="AJ1856" s="30" t="s">
        <v>113</v>
      </c>
      <c r="AK1856" s="30" t="s">
        <v>113</v>
      </c>
      <c r="AL1856" s="30" t="s">
        <v>113</v>
      </c>
      <c r="AM1856" s="30">
        <v>0</v>
      </c>
      <c r="AN1856" s="30">
        <v>26</v>
      </c>
      <c r="AO1856" s="30">
        <v>1</v>
      </c>
      <c r="AP1856" s="30">
        <v>6</v>
      </c>
      <c r="AQ1856" s="31">
        <v>5</v>
      </c>
      <c r="AR1856" s="31">
        <v>6</v>
      </c>
      <c r="AS1856" s="31">
        <v>6</v>
      </c>
      <c r="AT1856" s="32">
        <v>6</v>
      </c>
      <c r="AU1856" s="32">
        <v>6</v>
      </c>
      <c r="AV1856" s="32">
        <v>6</v>
      </c>
      <c r="AW1856" s="32">
        <v>6</v>
      </c>
      <c r="AX1856" s="32">
        <v>6</v>
      </c>
      <c r="AY1856" s="32">
        <v>6</v>
      </c>
      <c r="AZ1856" s="32">
        <v>6</v>
      </c>
      <c r="BA1856" s="32">
        <v>6</v>
      </c>
      <c r="BB1856" s="32">
        <v>6</v>
      </c>
      <c r="BC1856" s="32">
        <v>6</v>
      </c>
      <c r="BD1856" s="33">
        <v>7.2</v>
      </c>
      <c r="BE1856" s="33">
        <v>6</v>
      </c>
      <c r="BF1856" s="33">
        <v>6</v>
      </c>
      <c r="BG1856" s="33">
        <v>6</v>
      </c>
      <c r="BH1856" s="33">
        <v>6</v>
      </c>
      <c r="BI1856" s="33">
        <v>6</v>
      </c>
      <c r="BJ1856" s="34">
        <v>6</v>
      </c>
      <c r="BK1856" s="35">
        <v>6</v>
      </c>
      <c r="BL1856" t="str">
        <f>IF(BY1856&gt;LARGE(BZ1856:$CK1856,1),1,"")</f>
        <v/>
      </c>
      <c r="BM1856" t="str">
        <f>IF(BZ1856&gt;LARGE(CA1856:$CK1856,1),2,"")</f>
        <v/>
      </c>
      <c r="BN1856" t="str">
        <f>IF(CA1856&gt;LARGE(CB1856:$CK1856,1),2.2,"")</f>
        <v/>
      </c>
      <c r="BO1856" t="str">
        <f>IF(CB1856&gt;LARGE(CC1856:$CK1856,1),3,"")</f>
        <v/>
      </c>
      <c r="BP1856" t="str">
        <f>IF(CC1856&gt;LARGE(CD1856:$CK1856,1),3.2,"")</f>
        <v/>
      </c>
      <c r="BQ1856" t="str">
        <f>IF(CD1856&gt;LARGE(CE1856:$CK1856,1),4,"")</f>
        <v/>
      </c>
      <c r="BR1856" t="str">
        <f>IF(CE1856&gt;LARGE(CF1856:$CK1856,1),4.2,"")</f>
        <v/>
      </c>
      <c r="BS1856" t="str">
        <f>IF(CF1856&gt;LARGE(CG1856:$CK1856,1),5,"")</f>
        <v/>
      </c>
      <c r="BT1856" t="str">
        <f>IF(CG1856&gt;LARGE(CH1856:$CK1856,1),5.2,"")</f>
        <v/>
      </c>
      <c r="BU1856">
        <f>IF(CH1856&gt;LARGE(CI1856:$CK1856,1),6,"")</f>
        <v>6</v>
      </c>
      <c r="BV1856" t="str">
        <f>IF(CI1856&gt;LARGE(CJ1856:$CK1856,1),6.2,"")</f>
        <v/>
      </c>
      <c r="BW1856" t="str">
        <f>IF(CJ1856&gt;LARGE(CK1856:$CK1856,1),7,"")</f>
        <v/>
      </c>
      <c r="BX1856" t="str">
        <f t="shared" si="474"/>
        <v/>
      </c>
      <c r="BY1856" s="36">
        <f t="shared" si="475"/>
        <v>0</v>
      </c>
      <c r="BZ1856" s="36">
        <f t="shared" si="476"/>
        <v>0</v>
      </c>
      <c r="CA1856">
        <f t="shared" si="477"/>
        <v>0</v>
      </c>
      <c r="CB1856" s="36">
        <f t="shared" si="478"/>
        <v>0</v>
      </c>
      <c r="CC1856">
        <f t="shared" si="479"/>
        <v>0</v>
      </c>
      <c r="CD1856" s="36">
        <f t="shared" si="480"/>
        <v>0</v>
      </c>
      <c r="CE1856">
        <f t="shared" si="481"/>
        <v>0</v>
      </c>
      <c r="CF1856" s="36">
        <f t="shared" si="482"/>
        <v>0</v>
      </c>
      <c r="CG1856">
        <f t="shared" si="483"/>
        <v>0</v>
      </c>
      <c r="CH1856" s="36">
        <f t="shared" si="484"/>
        <v>10</v>
      </c>
      <c r="CI1856">
        <f t="shared" si="485"/>
        <v>0</v>
      </c>
      <c r="CJ1856" s="36">
        <f t="shared" si="486"/>
        <v>0</v>
      </c>
      <c r="CK1856">
        <f t="shared" si="487"/>
        <v>0</v>
      </c>
      <c r="DG1856" s="70">
        <f t="shared" si="488"/>
        <v>10</v>
      </c>
      <c r="DH1856" t="str">
        <f t="shared" si="489"/>
        <v/>
      </c>
    </row>
    <row r="1857" spans="1:112" x14ac:dyDescent="0.25">
      <c r="A1857" s="23">
        <v>144502</v>
      </c>
      <c r="B1857" s="24" t="s">
        <v>2332</v>
      </c>
      <c r="C1857" s="24" t="s">
        <v>2333</v>
      </c>
      <c r="D1857" s="25" t="s">
        <v>2330</v>
      </c>
      <c r="E1857" s="26"/>
      <c r="F1857" s="27"/>
      <c r="G1857" s="27"/>
      <c r="H1857" s="27"/>
      <c r="I1857" s="27"/>
      <c r="J1857" s="27"/>
      <c r="K1857" s="27"/>
      <c r="L1857" s="27"/>
      <c r="M1857" s="27"/>
      <c r="N1857" s="26"/>
      <c r="O1857" s="27">
        <v>7</v>
      </c>
      <c r="P1857" s="27">
        <v>7</v>
      </c>
      <c r="Q1857" s="28"/>
      <c r="R1857" s="28"/>
      <c r="S1857" s="28"/>
      <c r="T1857" s="29"/>
      <c r="U1857" s="28"/>
      <c r="V1857" s="30" t="s">
        <v>113</v>
      </c>
      <c r="W1857" s="30" t="s">
        <v>113</v>
      </c>
      <c r="X1857" s="30" t="s">
        <v>113</v>
      </c>
      <c r="Y1857" s="30" t="s">
        <v>113</v>
      </c>
      <c r="Z1857" s="30">
        <v>5</v>
      </c>
      <c r="AA1857" s="30">
        <v>6</v>
      </c>
      <c r="AB1857" s="30" t="s">
        <v>113</v>
      </c>
      <c r="AC1857" s="30" t="s">
        <v>113</v>
      </c>
      <c r="AD1857" s="30" t="s">
        <v>113</v>
      </c>
      <c r="AE1857" s="30" t="s">
        <v>113</v>
      </c>
      <c r="AF1857" s="30" t="s">
        <v>113</v>
      </c>
      <c r="AG1857" s="30" t="s">
        <v>113</v>
      </c>
      <c r="AH1857" s="30" t="s">
        <v>113</v>
      </c>
      <c r="AI1857" s="30" t="s">
        <v>113</v>
      </c>
      <c r="AJ1857" s="30" t="s">
        <v>113</v>
      </c>
      <c r="AK1857" s="30" t="s">
        <v>113</v>
      </c>
      <c r="AL1857" s="30" t="s">
        <v>113</v>
      </c>
      <c r="AM1857" s="30">
        <v>0</v>
      </c>
      <c r="AN1857" s="30">
        <v>26</v>
      </c>
      <c r="AO1857" s="30">
        <v>0</v>
      </c>
      <c r="AP1857" s="30">
        <v>7</v>
      </c>
      <c r="AQ1857" s="31">
        <v>7</v>
      </c>
      <c r="AR1857" s="31">
        <v>7</v>
      </c>
      <c r="AS1857" s="31">
        <v>7</v>
      </c>
      <c r="AT1857" s="32">
        <v>5</v>
      </c>
      <c r="AU1857" s="32">
        <v>0</v>
      </c>
      <c r="AV1857" s="32">
        <v>0</v>
      </c>
      <c r="AW1857" s="32">
        <v>0</v>
      </c>
      <c r="AX1857" s="32">
        <v>0</v>
      </c>
      <c r="AY1857" s="32">
        <v>0</v>
      </c>
      <c r="AZ1857" s="32">
        <v>0</v>
      </c>
      <c r="BA1857" s="32">
        <v>0</v>
      </c>
      <c r="BB1857" s="32">
        <v>0</v>
      </c>
      <c r="BC1857" s="32">
        <v>0</v>
      </c>
      <c r="BD1857" s="33">
        <v>7.2</v>
      </c>
      <c r="BE1857" s="33">
        <v>7.2</v>
      </c>
      <c r="BF1857" s="33">
        <v>7.2</v>
      </c>
      <c r="BG1857" s="33">
        <v>7.2</v>
      </c>
      <c r="BH1857" s="33">
        <v>7.2</v>
      </c>
      <c r="BI1857" s="33">
        <v>7.2</v>
      </c>
      <c r="BJ1857" s="34" t="s">
        <v>113</v>
      </c>
      <c r="BK1857" s="35">
        <v>7</v>
      </c>
      <c r="BL1857" t="str">
        <f>IF(BY1857&gt;LARGE(BZ1857:$CK1857,1),1,"")</f>
        <v/>
      </c>
      <c r="BM1857" t="str">
        <f>IF(BZ1857&gt;LARGE(CA1857:$CK1857,1),2,"")</f>
        <v/>
      </c>
      <c r="BN1857" t="str">
        <f>IF(CA1857&gt;LARGE(CB1857:$CK1857,1),2.2,"")</f>
        <v/>
      </c>
      <c r="BO1857" t="str">
        <f>IF(CB1857&gt;LARGE(CC1857:$CK1857,1),3,"")</f>
        <v/>
      </c>
      <c r="BP1857" t="str">
        <f>IF(CC1857&gt;LARGE(CD1857:$CK1857,1),3.2,"")</f>
        <v/>
      </c>
      <c r="BQ1857" t="str">
        <f>IF(CD1857&gt;LARGE(CE1857:$CK1857,1),4,"")</f>
        <v/>
      </c>
      <c r="BR1857" t="str">
        <f>IF(CE1857&gt;LARGE(CF1857:$CK1857,1),4.2,"")</f>
        <v/>
      </c>
      <c r="BS1857">
        <f>IF(CF1857&gt;LARGE(CG1857:$CK1857,1),5,"")</f>
        <v>5</v>
      </c>
      <c r="BT1857" t="str">
        <f>IF(CG1857&gt;LARGE(CH1857:$CK1857,1),5.2,"")</f>
        <v/>
      </c>
      <c r="BU1857" t="str">
        <f>IF(CH1857&gt;LARGE(CI1857:$CK1857,1),6,"")</f>
        <v/>
      </c>
      <c r="BV1857" t="str">
        <f>IF(CI1857&gt;LARGE(CJ1857:$CK1857,1),6.2,"")</f>
        <v/>
      </c>
      <c r="BW1857" t="str">
        <f>IF(CJ1857&gt;LARGE(CK1857:$CK1857,1),7,"")</f>
        <v/>
      </c>
      <c r="BX1857" t="str">
        <f t="shared" si="474"/>
        <v/>
      </c>
      <c r="BY1857" s="36">
        <f t="shared" si="475"/>
        <v>0</v>
      </c>
      <c r="BZ1857" s="36">
        <f t="shared" si="476"/>
        <v>0</v>
      </c>
      <c r="CA1857">
        <f t="shared" si="477"/>
        <v>0</v>
      </c>
      <c r="CB1857" s="36">
        <f t="shared" si="478"/>
        <v>0</v>
      </c>
      <c r="CC1857">
        <f t="shared" si="479"/>
        <v>0</v>
      </c>
      <c r="CD1857" s="36">
        <f t="shared" si="480"/>
        <v>0</v>
      </c>
      <c r="CE1857">
        <f t="shared" si="481"/>
        <v>0</v>
      </c>
      <c r="CF1857" s="36">
        <f t="shared" si="482"/>
        <v>1</v>
      </c>
      <c r="CG1857">
        <f t="shared" si="483"/>
        <v>0</v>
      </c>
      <c r="CH1857" s="36">
        <f t="shared" si="484"/>
        <v>0</v>
      </c>
      <c r="CI1857">
        <f t="shared" si="485"/>
        <v>0</v>
      </c>
      <c r="CJ1857" s="36">
        <f t="shared" si="486"/>
        <v>0</v>
      </c>
      <c r="CK1857">
        <f t="shared" si="487"/>
        <v>0</v>
      </c>
      <c r="DG1857" s="70">
        <f t="shared" si="488"/>
        <v>1</v>
      </c>
      <c r="DH1857" t="str">
        <f t="shared" si="489"/>
        <v/>
      </c>
    </row>
    <row r="1858" spans="1:112" x14ac:dyDescent="0.25">
      <c r="A1858" s="23">
        <v>132171</v>
      </c>
      <c r="B1858" s="24" t="s">
        <v>2334</v>
      </c>
      <c r="C1858" s="24" t="s">
        <v>2335</v>
      </c>
      <c r="D1858" s="25" t="s">
        <v>2330</v>
      </c>
      <c r="E1858" s="26"/>
      <c r="F1858" s="27"/>
      <c r="G1858" s="27"/>
      <c r="H1858" s="27"/>
      <c r="I1858" s="27"/>
      <c r="J1858" s="27"/>
      <c r="K1858" s="27"/>
      <c r="L1858" s="27"/>
      <c r="M1858" s="27"/>
      <c r="N1858" s="26"/>
      <c r="O1858" s="27"/>
      <c r="P1858" s="27">
        <v>7</v>
      </c>
      <c r="Q1858" s="28"/>
      <c r="R1858" s="28"/>
      <c r="S1858" s="28"/>
      <c r="T1858" s="29"/>
      <c r="U1858" s="28"/>
      <c r="V1858" s="30" t="s">
        <v>113</v>
      </c>
      <c r="W1858" s="30" t="s">
        <v>113</v>
      </c>
      <c r="X1858" s="30" t="s">
        <v>113</v>
      </c>
      <c r="Y1858" s="30" t="s">
        <v>113</v>
      </c>
      <c r="Z1858" s="30">
        <v>5</v>
      </c>
      <c r="AA1858" s="30">
        <v>6</v>
      </c>
      <c r="AB1858" s="30" t="s">
        <v>113</v>
      </c>
      <c r="AC1858" s="30" t="s">
        <v>113</v>
      </c>
      <c r="AD1858" s="30" t="s">
        <v>113</v>
      </c>
      <c r="AE1858" s="30" t="s">
        <v>113</v>
      </c>
      <c r="AF1858" s="30" t="s">
        <v>113</v>
      </c>
      <c r="AG1858" s="30" t="s">
        <v>113</v>
      </c>
      <c r="AH1858" s="30" t="s">
        <v>113</v>
      </c>
      <c r="AI1858" s="30" t="s">
        <v>113</v>
      </c>
      <c r="AJ1858" s="30" t="s">
        <v>113</v>
      </c>
      <c r="AK1858" s="30" t="s">
        <v>113</v>
      </c>
      <c r="AL1858" s="30" t="s">
        <v>113</v>
      </c>
      <c r="AM1858" s="30">
        <v>0</v>
      </c>
      <c r="AN1858" s="30">
        <v>26</v>
      </c>
      <c r="AO1858" s="30">
        <v>0</v>
      </c>
      <c r="AP1858" s="30">
        <v>7</v>
      </c>
      <c r="AQ1858" s="31">
        <v>7</v>
      </c>
      <c r="AR1858" s="31">
        <v>7</v>
      </c>
      <c r="AS1858" s="31">
        <v>7</v>
      </c>
      <c r="AT1858" s="32">
        <v>0</v>
      </c>
      <c r="AU1858" s="32">
        <v>0</v>
      </c>
      <c r="AV1858" s="32">
        <v>0</v>
      </c>
      <c r="AW1858" s="32">
        <v>0</v>
      </c>
      <c r="AX1858" s="32">
        <v>0</v>
      </c>
      <c r="AY1858" s="32">
        <v>0</v>
      </c>
      <c r="AZ1858" s="32">
        <v>0</v>
      </c>
      <c r="BA1858" s="32">
        <v>0</v>
      </c>
      <c r="BB1858" s="32">
        <v>0</v>
      </c>
      <c r="BC1858" s="32">
        <v>0</v>
      </c>
      <c r="BD1858" s="33">
        <v>7.2</v>
      </c>
      <c r="BE1858" s="33">
        <v>7.2</v>
      </c>
      <c r="BF1858" s="33">
        <v>7.2</v>
      </c>
      <c r="BG1858" s="33">
        <v>7.2</v>
      </c>
      <c r="BH1858" s="33">
        <v>7.2</v>
      </c>
      <c r="BI1858" s="33">
        <v>7.2</v>
      </c>
      <c r="BJ1858" s="34" t="s">
        <v>113</v>
      </c>
      <c r="BK1858" s="35" t="s">
        <v>113</v>
      </c>
      <c r="BL1858" t="str">
        <f>IF(BY1858&gt;LARGE(BZ1858:$CK1858,1),1,"")</f>
        <v/>
      </c>
      <c r="BM1858" t="str">
        <f>IF(BZ1858&gt;LARGE(CA1858:$CK1858,1),2,"")</f>
        <v/>
      </c>
      <c r="BN1858" t="str">
        <f>IF(CA1858&gt;LARGE(CB1858:$CK1858,1),2.2,"")</f>
        <v/>
      </c>
      <c r="BO1858" t="str">
        <f>IF(CB1858&gt;LARGE(CC1858:$CK1858,1),3,"")</f>
        <v/>
      </c>
      <c r="BP1858" t="str">
        <f>IF(CC1858&gt;LARGE(CD1858:$CK1858,1),3.2,"")</f>
        <v/>
      </c>
      <c r="BQ1858" t="str">
        <f>IF(CD1858&gt;LARGE(CE1858:$CK1858,1),4,"")</f>
        <v/>
      </c>
      <c r="BR1858" t="str">
        <f>IF(CE1858&gt;LARGE(CF1858:$CK1858,1),4.2,"")</f>
        <v/>
      </c>
      <c r="BS1858" t="str">
        <f>IF(CF1858&gt;LARGE(CG1858:$CK1858,1),5,"")</f>
        <v/>
      </c>
      <c r="BT1858" t="str">
        <f>IF(CG1858&gt;LARGE(CH1858:$CK1858,1),5.2,"")</f>
        <v/>
      </c>
      <c r="BU1858" t="str">
        <f>IF(CH1858&gt;LARGE(CI1858:$CK1858,1),6,"")</f>
        <v/>
      </c>
      <c r="BV1858" t="str">
        <f>IF(CI1858&gt;LARGE(CJ1858:$CK1858,1),6.2,"")</f>
        <v/>
      </c>
      <c r="BW1858" t="str">
        <f>IF(CJ1858&gt;LARGE(CK1858:$CK1858,1),7,"")</f>
        <v/>
      </c>
      <c r="BX1858" t="str">
        <f t="shared" si="474"/>
        <v/>
      </c>
      <c r="BY1858" s="36">
        <f t="shared" si="475"/>
        <v>0</v>
      </c>
      <c r="BZ1858" s="36">
        <f t="shared" si="476"/>
        <v>0</v>
      </c>
      <c r="CA1858">
        <f t="shared" si="477"/>
        <v>0</v>
      </c>
      <c r="CB1858" s="36">
        <f t="shared" si="478"/>
        <v>0</v>
      </c>
      <c r="CC1858">
        <f t="shared" si="479"/>
        <v>0</v>
      </c>
      <c r="CD1858" s="36">
        <f t="shared" si="480"/>
        <v>0</v>
      </c>
      <c r="CE1858">
        <f t="shared" si="481"/>
        <v>0</v>
      </c>
      <c r="CF1858" s="36">
        <f t="shared" si="482"/>
        <v>0</v>
      </c>
      <c r="CG1858">
        <f t="shared" si="483"/>
        <v>0</v>
      </c>
      <c r="CH1858" s="36">
        <f t="shared" si="484"/>
        <v>0</v>
      </c>
      <c r="CI1858">
        <f t="shared" si="485"/>
        <v>0</v>
      </c>
      <c r="CJ1858" s="36">
        <f t="shared" si="486"/>
        <v>0</v>
      </c>
      <c r="CK1858">
        <f t="shared" si="487"/>
        <v>0</v>
      </c>
      <c r="DG1858" s="70">
        <f t="shared" si="488"/>
        <v>0</v>
      </c>
      <c r="DH1858" t="str">
        <f t="shared" si="489"/>
        <v/>
      </c>
    </row>
    <row r="1859" spans="1:112" x14ac:dyDescent="0.25">
      <c r="A1859" s="23">
        <v>43391</v>
      </c>
      <c r="B1859" s="24" t="s">
        <v>2336</v>
      </c>
      <c r="C1859" s="24" t="s">
        <v>235</v>
      </c>
      <c r="D1859" s="25" t="s">
        <v>2330</v>
      </c>
      <c r="E1859" s="26"/>
      <c r="F1859" s="27"/>
      <c r="G1859" s="27"/>
      <c r="H1859" s="27"/>
      <c r="I1859" s="27"/>
      <c r="J1859" s="27">
        <v>7</v>
      </c>
      <c r="K1859" s="27">
        <v>6</v>
      </c>
      <c r="L1859" s="27">
        <v>6</v>
      </c>
      <c r="M1859" s="27">
        <v>6</v>
      </c>
      <c r="N1859" s="26">
        <v>6</v>
      </c>
      <c r="O1859" s="27">
        <v>7</v>
      </c>
      <c r="P1859" s="27">
        <v>7</v>
      </c>
      <c r="Q1859" s="28"/>
      <c r="R1859" s="28"/>
      <c r="S1859" s="28"/>
      <c r="T1859" s="29"/>
      <c r="U1859" s="28"/>
      <c r="V1859" s="30" t="s">
        <v>113</v>
      </c>
      <c r="W1859" s="30" t="s">
        <v>113</v>
      </c>
      <c r="X1859" s="30" t="s">
        <v>113</v>
      </c>
      <c r="Y1859" s="30" t="s">
        <v>113</v>
      </c>
      <c r="Z1859" s="30">
        <v>5</v>
      </c>
      <c r="AA1859" s="30">
        <v>6</v>
      </c>
      <c r="AB1859" s="30" t="s">
        <v>113</v>
      </c>
      <c r="AC1859" s="30" t="s">
        <v>113</v>
      </c>
      <c r="AD1859" s="30" t="s">
        <v>113</v>
      </c>
      <c r="AE1859" s="30" t="s">
        <v>113</v>
      </c>
      <c r="AF1859" s="30" t="s">
        <v>113</v>
      </c>
      <c r="AG1859" s="30" t="s">
        <v>113</v>
      </c>
      <c r="AH1859" s="30" t="s">
        <v>113</v>
      </c>
      <c r="AI1859" s="30" t="s">
        <v>113</v>
      </c>
      <c r="AJ1859" s="30" t="s">
        <v>113</v>
      </c>
      <c r="AK1859" s="30" t="s">
        <v>113</v>
      </c>
      <c r="AL1859" s="30" t="s">
        <v>113</v>
      </c>
      <c r="AM1859" s="30">
        <v>0</v>
      </c>
      <c r="AN1859" s="30">
        <v>26</v>
      </c>
      <c r="AO1859" s="30">
        <v>0</v>
      </c>
      <c r="AP1859" s="30">
        <v>7</v>
      </c>
      <c r="AQ1859" s="31">
        <v>7</v>
      </c>
      <c r="AR1859" s="31">
        <v>6</v>
      </c>
      <c r="AS1859" s="31">
        <v>6</v>
      </c>
      <c r="AT1859" s="32">
        <v>6</v>
      </c>
      <c r="AU1859" s="32">
        <v>6</v>
      </c>
      <c r="AV1859" s="32">
        <v>6</v>
      </c>
      <c r="AW1859" s="32">
        <v>6</v>
      </c>
      <c r="AX1859" s="32">
        <v>5</v>
      </c>
      <c r="AY1859" s="32">
        <v>0</v>
      </c>
      <c r="AZ1859" s="32">
        <v>0</v>
      </c>
      <c r="BA1859" s="32">
        <v>6</v>
      </c>
      <c r="BB1859" s="32">
        <v>6</v>
      </c>
      <c r="BC1859" s="32">
        <v>5</v>
      </c>
      <c r="BD1859" s="33">
        <v>7.2</v>
      </c>
      <c r="BE1859" s="33">
        <v>7.2</v>
      </c>
      <c r="BF1859" s="33">
        <v>7.2</v>
      </c>
      <c r="BG1859" s="33">
        <v>7.2</v>
      </c>
      <c r="BH1859" s="33">
        <v>6</v>
      </c>
      <c r="BI1859" s="33">
        <v>6</v>
      </c>
      <c r="BJ1859" s="34">
        <v>6</v>
      </c>
      <c r="BK1859" s="35">
        <v>6</v>
      </c>
      <c r="BL1859" t="str">
        <f>IF(BY1859&gt;LARGE(BZ1859:$CK1859,1),1,"")</f>
        <v/>
      </c>
      <c r="BM1859" t="str">
        <f>IF(BZ1859&gt;LARGE(CA1859:$CK1859,1),2,"")</f>
        <v/>
      </c>
      <c r="BN1859" t="str">
        <f>IF(CA1859&gt;LARGE(CB1859:$CK1859,1),2.2,"")</f>
        <v/>
      </c>
      <c r="BO1859" t="str">
        <f>IF(CB1859&gt;LARGE(CC1859:$CK1859,1),3,"")</f>
        <v/>
      </c>
      <c r="BP1859" t="str">
        <f>IF(CC1859&gt;LARGE(CD1859:$CK1859,1),3.2,"")</f>
        <v/>
      </c>
      <c r="BQ1859" t="str">
        <f>IF(CD1859&gt;LARGE(CE1859:$CK1859,1),4,"")</f>
        <v/>
      </c>
      <c r="BR1859" t="str">
        <f>IF(CE1859&gt;LARGE(CF1859:$CK1859,1),4.2,"")</f>
        <v/>
      </c>
      <c r="BS1859" t="str">
        <f>IF(CF1859&gt;LARGE(CG1859:$CK1859,1),5,"")</f>
        <v/>
      </c>
      <c r="BT1859" t="str">
        <f>IF(CG1859&gt;LARGE(CH1859:$CK1859,1),5.2,"")</f>
        <v/>
      </c>
      <c r="BU1859">
        <f>IF(CH1859&gt;LARGE(CI1859:$CK1859,1),6,"")</f>
        <v>6</v>
      </c>
      <c r="BV1859" t="str">
        <f>IF(CI1859&gt;LARGE(CJ1859:$CK1859,1),6.2,"")</f>
        <v/>
      </c>
      <c r="BW1859" t="str">
        <f>IF(CJ1859&gt;LARGE(CK1859:$CK1859,1),7,"")</f>
        <v/>
      </c>
      <c r="BX1859" t="str">
        <f t="shared" si="474"/>
        <v/>
      </c>
      <c r="BY1859" s="36">
        <f t="shared" si="475"/>
        <v>0</v>
      </c>
      <c r="BZ1859" s="36">
        <f t="shared" si="476"/>
        <v>0</v>
      </c>
      <c r="CA1859">
        <f t="shared" si="477"/>
        <v>0</v>
      </c>
      <c r="CB1859" s="36">
        <f t="shared" si="478"/>
        <v>0</v>
      </c>
      <c r="CC1859">
        <f t="shared" si="479"/>
        <v>0</v>
      </c>
      <c r="CD1859" s="36">
        <f t="shared" si="480"/>
        <v>0</v>
      </c>
      <c r="CE1859">
        <f t="shared" si="481"/>
        <v>0</v>
      </c>
      <c r="CF1859" s="36">
        <f t="shared" si="482"/>
        <v>2</v>
      </c>
      <c r="CG1859">
        <f t="shared" si="483"/>
        <v>0</v>
      </c>
      <c r="CH1859" s="36">
        <f t="shared" si="484"/>
        <v>6</v>
      </c>
      <c r="CI1859">
        <f t="shared" si="485"/>
        <v>0</v>
      </c>
      <c r="CJ1859" s="36">
        <f t="shared" si="486"/>
        <v>0</v>
      </c>
      <c r="CK1859">
        <f t="shared" si="487"/>
        <v>0</v>
      </c>
      <c r="DG1859" s="70">
        <f t="shared" si="488"/>
        <v>8</v>
      </c>
      <c r="DH1859" t="str">
        <f t="shared" si="489"/>
        <v/>
      </c>
    </row>
    <row r="1860" spans="1:112" x14ac:dyDescent="0.25">
      <c r="A1860" s="23">
        <v>126554</v>
      </c>
      <c r="B1860" s="24" t="s">
        <v>2337</v>
      </c>
      <c r="C1860" s="24" t="s">
        <v>225</v>
      </c>
      <c r="D1860" s="25" t="s">
        <v>2330</v>
      </c>
      <c r="E1860" s="26"/>
      <c r="F1860" s="27"/>
      <c r="G1860" s="27"/>
      <c r="H1860" s="27"/>
      <c r="I1860" s="27">
        <v>7</v>
      </c>
      <c r="J1860" s="27">
        <v>7</v>
      </c>
      <c r="K1860" s="27">
        <v>6</v>
      </c>
      <c r="L1860" s="27">
        <v>6</v>
      </c>
      <c r="M1860" s="27">
        <v>6</v>
      </c>
      <c r="N1860" s="26">
        <v>6</v>
      </c>
      <c r="O1860" s="27">
        <v>7</v>
      </c>
      <c r="P1860" s="27">
        <v>7</v>
      </c>
      <c r="Q1860" s="28"/>
      <c r="R1860" s="28"/>
      <c r="S1860" s="28"/>
      <c r="T1860" s="29"/>
      <c r="U1860" s="28"/>
      <c r="V1860" s="30" t="s">
        <v>113</v>
      </c>
      <c r="W1860" s="30" t="s">
        <v>113</v>
      </c>
      <c r="X1860" s="30" t="s">
        <v>113</v>
      </c>
      <c r="Y1860" s="30" t="s">
        <v>113</v>
      </c>
      <c r="Z1860" s="30">
        <v>5</v>
      </c>
      <c r="AA1860" s="30">
        <v>6</v>
      </c>
      <c r="AB1860" s="30" t="s">
        <v>113</v>
      </c>
      <c r="AC1860" s="30" t="s">
        <v>113</v>
      </c>
      <c r="AD1860" s="30" t="s">
        <v>113</v>
      </c>
      <c r="AE1860" s="30" t="s">
        <v>113</v>
      </c>
      <c r="AF1860" s="30" t="s">
        <v>113</v>
      </c>
      <c r="AG1860" s="30" t="s">
        <v>113</v>
      </c>
      <c r="AH1860" s="30" t="s">
        <v>113</v>
      </c>
      <c r="AI1860" s="30" t="s">
        <v>113</v>
      </c>
      <c r="AJ1860" s="30" t="s">
        <v>113</v>
      </c>
      <c r="AK1860" s="30" t="s">
        <v>113</v>
      </c>
      <c r="AL1860" s="30" t="s">
        <v>113</v>
      </c>
      <c r="AM1860" s="30">
        <v>0</v>
      </c>
      <c r="AN1860" s="30">
        <v>26</v>
      </c>
      <c r="AO1860" s="30">
        <v>0</v>
      </c>
      <c r="AP1860" s="30">
        <v>7</v>
      </c>
      <c r="AQ1860" s="31">
        <v>7</v>
      </c>
      <c r="AR1860" s="31">
        <v>7</v>
      </c>
      <c r="AS1860" s="31">
        <v>7</v>
      </c>
      <c r="AT1860" s="32">
        <v>0</v>
      </c>
      <c r="AU1860" s="32">
        <v>0</v>
      </c>
      <c r="AV1860" s="32">
        <v>0</v>
      </c>
      <c r="AW1860" s="32">
        <v>0</v>
      </c>
      <c r="AX1860" s="32">
        <v>0</v>
      </c>
      <c r="AY1860" s="32">
        <v>0</v>
      </c>
      <c r="AZ1860" s="32">
        <v>0</v>
      </c>
      <c r="BA1860" s="32">
        <v>0</v>
      </c>
      <c r="BB1860" s="32">
        <v>0</v>
      </c>
      <c r="BC1860" s="32">
        <v>0</v>
      </c>
      <c r="BD1860" s="33">
        <v>7.2</v>
      </c>
      <c r="BE1860" s="33">
        <v>7.2</v>
      </c>
      <c r="BF1860" s="33">
        <v>7.2</v>
      </c>
      <c r="BG1860" s="33">
        <v>7.2</v>
      </c>
      <c r="BH1860" s="33">
        <v>7.2</v>
      </c>
      <c r="BI1860" s="33">
        <v>7.2</v>
      </c>
      <c r="BJ1860" s="34" t="s">
        <v>113</v>
      </c>
      <c r="BK1860" s="35" t="s">
        <v>113</v>
      </c>
      <c r="BL1860" t="str">
        <f>IF(BY1860&gt;LARGE(BZ1860:$CK1860,1),1,"")</f>
        <v/>
      </c>
      <c r="BM1860" t="str">
        <f>IF(BZ1860&gt;LARGE(CA1860:$CK1860,1),2,"")</f>
        <v/>
      </c>
      <c r="BN1860" t="str">
        <f>IF(CA1860&gt;LARGE(CB1860:$CK1860,1),2.2,"")</f>
        <v/>
      </c>
      <c r="BO1860" t="str">
        <f>IF(CB1860&gt;LARGE(CC1860:$CK1860,1),3,"")</f>
        <v/>
      </c>
      <c r="BP1860" t="str">
        <f>IF(CC1860&gt;LARGE(CD1860:$CK1860,1),3.2,"")</f>
        <v/>
      </c>
      <c r="BQ1860" t="str">
        <f>IF(CD1860&gt;LARGE(CE1860:$CK1860,1),4,"")</f>
        <v/>
      </c>
      <c r="BR1860" t="str">
        <f>IF(CE1860&gt;LARGE(CF1860:$CK1860,1),4.2,"")</f>
        <v/>
      </c>
      <c r="BS1860" t="str">
        <f>IF(CF1860&gt;LARGE(CG1860:$CK1860,1),5,"")</f>
        <v/>
      </c>
      <c r="BT1860" t="str">
        <f>IF(CG1860&gt;LARGE(CH1860:$CK1860,1),5.2,"")</f>
        <v/>
      </c>
      <c r="BU1860" t="str">
        <f>IF(CH1860&gt;LARGE(CI1860:$CK1860,1),6,"")</f>
        <v/>
      </c>
      <c r="BV1860" t="str">
        <f>IF(CI1860&gt;LARGE(CJ1860:$CK1860,1),6.2,"")</f>
        <v/>
      </c>
      <c r="BW1860" t="str">
        <f>IF(CJ1860&gt;LARGE(CK1860:$CK1860,1),7,"")</f>
        <v/>
      </c>
      <c r="BX1860" t="str">
        <f t="shared" si="474"/>
        <v/>
      </c>
      <c r="BY1860" s="36">
        <f t="shared" si="475"/>
        <v>0</v>
      </c>
      <c r="BZ1860" s="36">
        <f t="shared" si="476"/>
        <v>0</v>
      </c>
      <c r="CA1860">
        <f t="shared" si="477"/>
        <v>0</v>
      </c>
      <c r="CB1860" s="36">
        <f t="shared" si="478"/>
        <v>0</v>
      </c>
      <c r="CC1860">
        <f t="shared" si="479"/>
        <v>0</v>
      </c>
      <c r="CD1860" s="36">
        <f t="shared" si="480"/>
        <v>0</v>
      </c>
      <c r="CE1860">
        <f t="shared" si="481"/>
        <v>0</v>
      </c>
      <c r="CF1860" s="36">
        <f t="shared" si="482"/>
        <v>0</v>
      </c>
      <c r="CG1860">
        <f t="shared" si="483"/>
        <v>0</v>
      </c>
      <c r="CH1860" s="36">
        <f t="shared" si="484"/>
        <v>0</v>
      </c>
      <c r="CI1860">
        <f t="shared" si="485"/>
        <v>0</v>
      </c>
      <c r="CJ1860" s="36">
        <f t="shared" si="486"/>
        <v>0</v>
      </c>
      <c r="CK1860">
        <f t="shared" si="487"/>
        <v>0</v>
      </c>
      <c r="DG1860" s="70">
        <f t="shared" si="488"/>
        <v>0</v>
      </c>
      <c r="DH1860" t="str">
        <f t="shared" si="489"/>
        <v/>
      </c>
    </row>
    <row r="1861" spans="1:112" x14ac:dyDescent="0.25">
      <c r="A1861" s="23">
        <v>44849</v>
      </c>
      <c r="B1861" s="24" t="s">
        <v>2338</v>
      </c>
      <c r="C1861" s="24" t="s">
        <v>1550</v>
      </c>
      <c r="D1861" s="25" t="s">
        <v>2330</v>
      </c>
      <c r="E1861" s="26">
        <v>6</v>
      </c>
      <c r="F1861" s="27">
        <v>5</v>
      </c>
      <c r="G1861" s="27">
        <v>5</v>
      </c>
      <c r="H1861" s="27">
        <v>5</v>
      </c>
      <c r="I1861" s="27">
        <v>5</v>
      </c>
      <c r="J1861" s="27">
        <v>6</v>
      </c>
      <c r="K1861" s="27"/>
      <c r="L1861" s="27">
        <v>6</v>
      </c>
      <c r="M1861" s="27">
        <v>5</v>
      </c>
      <c r="N1861" s="26">
        <v>5</v>
      </c>
      <c r="O1861" s="27">
        <v>5</v>
      </c>
      <c r="P1861" s="27">
        <v>6</v>
      </c>
      <c r="Q1861" s="28"/>
      <c r="R1861" s="28"/>
      <c r="S1861" s="28"/>
      <c r="T1861" s="29"/>
      <c r="U1861" s="28"/>
      <c r="V1861" s="30" t="s">
        <v>113</v>
      </c>
      <c r="W1861" s="30" t="s">
        <v>113</v>
      </c>
      <c r="X1861" s="30" t="s">
        <v>113</v>
      </c>
      <c r="Y1861" s="30" t="s">
        <v>113</v>
      </c>
      <c r="Z1861" s="30">
        <v>5</v>
      </c>
      <c r="AA1861" s="30">
        <v>6</v>
      </c>
      <c r="AB1861" s="30" t="s">
        <v>113</v>
      </c>
      <c r="AC1861" s="30" t="s">
        <v>113</v>
      </c>
      <c r="AD1861" s="30" t="s">
        <v>113</v>
      </c>
      <c r="AE1861" s="30" t="s">
        <v>113</v>
      </c>
      <c r="AF1861" s="30" t="s">
        <v>113</v>
      </c>
      <c r="AG1861" s="30" t="s">
        <v>113</v>
      </c>
      <c r="AH1861" s="30" t="s">
        <v>113</v>
      </c>
      <c r="AI1861" s="30" t="s">
        <v>113</v>
      </c>
      <c r="AJ1861" s="30" t="s">
        <v>113</v>
      </c>
      <c r="AK1861" s="30" t="s">
        <v>113</v>
      </c>
      <c r="AL1861" s="30" t="s">
        <v>113</v>
      </c>
      <c r="AM1861" s="30">
        <v>0</v>
      </c>
      <c r="AN1861" s="30">
        <v>26</v>
      </c>
      <c r="AO1861" s="30">
        <v>0</v>
      </c>
      <c r="AP1861" s="30">
        <v>7</v>
      </c>
      <c r="AQ1861" s="31">
        <v>6</v>
      </c>
      <c r="AR1861" s="31">
        <v>6</v>
      </c>
      <c r="AS1861" s="31">
        <v>6</v>
      </c>
      <c r="AT1861" s="32">
        <v>6</v>
      </c>
      <c r="AU1861" s="32">
        <v>6</v>
      </c>
      <c r="AV1861" s="32">
        <v>6</v>
      </c>
      <c r="AW1861" s="32">
        <v>6</v>
      </c>
      <c r="AX1861" s="32">
        <v>6</v>
      </c>
      <c r="AY1861" s="32">
        <v>6</v>
      </c>
      <c r="AZ1861" s="32">
        <v>6</v>
      </c>
      <c r="BA1861" s="32">
        <v>6</v>
      </c>
      <c r="BB1861" s="32">
        <v>6</v>
      </c>
      <c r="BC1861" s="32">
        <v>6</v>
      </c>
      <c r="BD1861" s="33">
        <v>7.2</v>
      </c>
      <c r="BE1861" s="33">
        <v>6</v>
      </c>
      <c r="BF1861" s="33">
        <v>6</v>
      </c>
      <c r="BG1861" s="33">
        <v>6</v>
      </c>
      <c r="BH1861" s="33">
        <v>6</v>
      </c>
      <c r="BI1861" s="33">
        <v>6</v>
      </c>
      <c r="BJ1861" s="34">
        <v>6</v>
      </c>
      <c r="BK1861" s="35">
        <v>6</v>
      </c>
      <c r="BL1861" t="str">
        <f>IF(BY1861&gt;LARGE(BZ1861:$CK1861,1),1,"")</f>
        <v/>
      </c>
      <c r="BM1861" t="str">
        <f>IF(BZ1861&gt;LARGE(CA1861:$CK1861,1),2,"")</f>
        <v/>
      </c>
      <c r="BN1861" t="str">
        <f>IF(CA1861&gt;LARGE(CB1861:$CK1861,1),2.2,"")</f>
        <v/>
      </c>
      <c r="BO1861" t="str">
        <f>IF(CB1861&gt;LARGE(CC1861:$CK1861,1),3,"")</f>
        <v/>
      </c>
      <c r="BP1861" t="str">
        <f>IF(CC1861&gt;LARGE(CD1861:$CK1861,1),3.2,"")</f>
        <v/>
      </c>
      <c r="BQ1861" t="str">
        <f>IF(CD1861&gt;LARGE(CE1861:$CK1861,1),4,"")</f>
        <v/>
      </c>
      <c r="BR1861" t="str">
        <f>IF(CE1861&gt;LARGE(CF1861:$CK1861,1),4.2,"")</f>
        <v/>
      </c>
      <c r="BS1861" t="str">
        <f>IF(CF1861&gt;LARGE(CG1861:$CK1861,1),5,"")</f>
        <v/>
      </c>
      <c r="BT1861" t="str">
        <f>IF(CG1861&gt;LARGE(CH1861:$CK1861,1),5.2,"")</f>
        <v/>
      </c>
      <c r="BU1861">
        <f>IF(CH1861&gt;LARGE(CI1861:$CK1861,1),6,"")</f>
        <v>6</v>
      </c>
      <c r="BV1861" t="str">
        <f>IF(CI1861&gt;LARGE(CJ1861:$CK1861,1),6.2,"")</f>
        <v/>
      </c>
      <c r="BW1861" t="str">
        <f>IF(CJ1861&gt;LARGE(CK1861:$CK1861,1),7,"")</f>
        <v/>
      </c>
      <c r="BX1861" t="str">
        <f t="shared" si="474"/>
        <v/>
      </c>
      <c r="BY1861" s="36">
        <f t="shared" si="475"/>
        <v>0</v>
      </c>
      <c r="BZ1861" s="36">
        <f t="shared" si="476"/>
        <v>0</v>
      </c>
      <c r="CA1861">
        <f t="shared" si="477"/>
        <v>0</v>
      </c>
      <c r="CB1861" s="36">
        <f t="shared" si="478"/>
        <v>0</v>
      </c>
      <c r="CC1861">
        <f t="shared" si="479"/>
        <v>0</v>
      </c>
      <c r="CD1861" s="36">
        <f t="shared" si="480"/>
        <v>0</v>
      </c>
      <c r="CE1861">
        <f t="shared" si="481"/>
        <v>0</v>
      </c>
      <c r="CF1861" s="36">
        <f t="shared" si="482"/>
        <v>0</v>
      </c>
      <c r="CG1861">
        <f t="shared" si="483"/>
        <v>0</v>
      </c>
      <c r="CH1861" s="36">
        <f t="shared" si="484"/>
        <v>10</v>
      </c>
      <c r="CI1861">
        <f t="shared" si="485"/>
        <v>0</v>
      </c>
      <c r="CJ1861" s="36">
        <f t="shared" si="486"/>
        <v>0</v>
      </c>
      <c r="CK1861">
        <f t="shared" si="487"/>
        <v>0</v>
      </c>
      <c r="DG1861" s="70">
        <f t="shared" si="488"/>
        <v>10</v>
      </c>
      <c r="DH1861" t="str">
        <f t="shared" si="489"/>
        <v/>
      </c>
    </row>
    <row r="1862" spans="1:112" x14ac:dyDescent="0.25">
      <c r="A1862" s="23">
        <v>122406</v>
      </c>
      <c r="B1862" s="24" t="s">
        <v>936</v>
      </c>
      <c r="C1862" s="24" t="s">
        <v>2339</v>
      </c>
      <c r="D1862" s="25" t="s">
        <v>2330</v>
      </c>
      <c r="E1862" s="26"/>
      <c r="F1862" s="27"/>
      <c r="G1862" s="27"/>
      <c r="H1862" s="27"/>
      <c r="I1862" s="27"/>
      <c r="J1862" s="27"/>
      <c r="K1862" s="27"/>
      <c r="L1862" s="27"/>
      <c r="M1862" s="27"/>
      <c r="N1862" s="26"/>
      <c r="O1862" s="27"/>
      <c r="P1862" s="27" t="s">
        <v>113</v>
      </c>
      <c r="Q1862" s="28"/>
      <c r="R1862" s="28"/>
      <c r="S1862" s="28"/>
      <c r="T1862" s="29"/>
      <c r="U1862" s="28"/>
      <c r="V1862" s="30" t="s">
        <v>113</v>
      </c>
      <c r="W1862" s="30" t="s">
        <v>113</v>
      </c>
      <c r="X1862" s="30" t="s">
        <v>113</v>
      </c>
      <c r="Y1862" s="30" t="s">
        <v>113</v>
      </c>
      <c r="Z1862" s="30">
        <v>5</v>
      </c>
      <c r="AA1862" s="30">
        <v>6</v>
      </c>
      <c r="AB1862" s="30" t="s">
        <v>113</v>
      </c>
      <c r="AC1862" s="30" t="s">
        <v>113</v>
      </c>
      <c r="AD1862" s="30" t="s">
        <v>113</v>
      </c>
      <c r="AE1862" s="30" t="s">
        <v>113</v>
      </c>
      <c r="AF1862" s="30" t="s">
        <v>113</v>
      </c>
      <c r="AG1862" s="30" t="s">
        <v>113</v>
      </c>
      <c r="AH1862" s="30" t="s">
        <v>113</v>
      </c>
      <c r="AI1862" s="30" t="s">
        <v>113</v>
      </c>
      <c r="AJ1862" s="30" t="s">
        <v>113</v>
      </c>
      <c r="AK1862" s="30" t="s">
        <v>113</v>
      </c>
      <c r="AL1862" s="30" t="s">
        <v>113</v>
      </c>
      <c r="AM1862" s="30">
        <v>0</v>
      </c>
      <c r="AN1862" s="30">
        <v>26</v>
      </c>
      <c r="AO1862" s="30">
        <v>0</v>
      </c>
      <c r="AP1862" s="30">
        <v>7</v>
      </c>
      <c r="AQ1862" s="31" t="s">
        <v>113</v>
      </c>
      <c r="AR1862" s="31" t="s">
        <v>113</v>
      </c>
      <c r="AS1862" s="31" t="s">
        <v>113</v>
      </c>
      <c r="AT1862" s="32">
        <v>5</v>
      </c>
      <c r="AU1862" s="32">
        <v>0</v>
      </c>
      <c r="AV1862" s="32">
        <v>5</v>
      </c>
      <c r="AW1862" s="32">
        <v>5</v>
      </c>
      <c r="AX1862" s="32">
        <v>0</v>
      </c>
      <c r="AY1862" s="32">
        <v>0</v>
      </c>
      <c r="AZ1862" s="32">
        <v>0</v>
      </c>
      <c r="BA1862" s="32">
        <v>0</v>
      </c>
      <c r="BB1862" s="32">
        <v>0</v>
      </c>
      <c r="BC1862" s="32">
        <v>0</v>
      </c>
      <c r="BD1862" s="33">
        <v>7.2</v>
      </c>
      <c r="BE1862" s="33">
        <v>7.2</v>
      </c>
      <c r="BF1862" s="33">
        <v>7.2</v>
      </c>
      <c r="BG1862" s="33">
        <v>7.2</v>
      </c>
      <c r="BH1862" s="33">
        <v>7.2</v>
      </c>
      <c r="BI1862" s="33">
        <v>7.2</v>
      </c>
      <c r="BJ1862" s="34" t="s">
        <v>113</v>
      </c>
      <c r="BK1862" s="35" t="s">
        <v>113</v>
      </c>
      <c r="BL1862" t="str">
        <f>IF(BY1862&gt;LARGE(BZ1862:$CK1862,1),1,"")</f>
        <v/>
      </c>
      <c r="BM1862" t="str">
        <f>IF(BZ1862&gt;LARGE(CA1862:$CK1862,1),2,"")</f>
        <v/>
      </c>
      <c r="BN1862" t="str">
        <f>IF(CA1862&gt;LARGE(CB1862:$CK1862,1),2.2,"")</f>
        <v/>
      </c>
      <c r="BO1862" t="str">
        <f>IF(CB1862&gt;LARGE(CC1862:$CK1862,1),3,"")</f>
        <v/>
      </c>
      <c r="BP1862" t="str">
        <f>IF(CC1862&gt;LARGE(CD1862:$CK1862,1),3.2,"")</f>
        <v/>
      </c>
      <c r="BQ1862" t="str">
        <f>IF(CD1862&gt;LARGE(CE1862:$CK1862,1),4,"")</f>
        <v/>
      </c>
      <c r="BR1862" t="str">
        <f>IF(CE1862&gt;LARGE(CF1862:$CK1862,1),4.2,"")</f>
        <v/>
      </c>
      <c r="BS1862">
        <f>IF(CF1862&gt;LARGE(CG1862:$CK1862,1),5,"")</f>
        <v>5</v>
      </c>
      <c r="BT1862" t="str">
        <f>IF(CG1862&gt;LARGE(CH1862:$CK1862,1),5.2,"")</f>
        <v/>
      </c>
      <c r="BU1862" t="str">
        <f>IF(CH1862&gt;LARGE(CI1862:$CK1862,1),6,"")</f>
        <v/>
      </c>
      <c r="BV1862" t="str">
        <f>IF(CI1862&gt;LARGE(CJ1862:$CK1862,1),6.2,"")</f>
        <v/>
      </c>
      <c r="BW1862" t="str">
        <f>IF(CJ1862&gt;LARGE(CK1862:$CK1862,1),7,"")</f>
        <v/>
      </c>
      <c r="BX1862" t="str">
        <f t="shared" si="474"/>
        <v/>
      </c>
      <c r="BY1862" s="36">
        <f t="shared" si="475"/>
        <v>0</v>
      </c>
      <c r="BZ1862" s="36">
        <f t="shared" si="476"/>
        <v>0</v>
      </c>
      <c r="CA1862">
        <f t="shared" si="477"/>
        <v>0</v>
      </c>
      <c r="CB1862" s="36">
        <f t="shared" si="478"/>
        <v>0</v>
      </c>
      <c r="CC1862">
        <f t="shared" si="479"/>
        <v>0</v>
      </c>
      <c r="CD1862" s="36">
        <f t="shared" si="480"/>
        <v>0</v>
      </c>
      <c r="CE1862">
        <f t="shared" si="481"/>
        <v>0</v>
      </c>
      <c r="CF1862" s="36">
        <f t="shared" si="482"/>
        <v>3</v>
      </c>
      <c r="CG1862">
        <f t="shared" si="483"/>
        <v>0</v>
      </c>
      <c r="CH1862" s="36">
        <f t="shared" si="484"/>
        <v>0</v>
      </c>
      <c r="CI1862">
        <f t="shared" si="485"/>
        <v>0</v>
      </c>
      <c r="CJ1862" s="36">
        <f t="shared" si="486"/>
        <v>0</v>
      </c>
      <c r="CK1862">
        <f t="shared" si="487"/>
        <v>0</v>
      </c>
      <c r="DG1862" s="70">
        <f t="shared" si="488"/>
        <v>3</v>
      </c>
      <c r="DH1862" t="str">
        <f t="shared" si="489"/>
        <v/>
      </c>
    </row>
    <row r="1863" spans="1:112" x14ac:dyDescent="0.25">
      <c r="A1863" s="40">
        <v>99656</v>
      </c>
      <c r="B1863" s="24" t="s">
        <v>2340</v>
      </c>
      <c r="C1863" s="24" t="s">
        <v>1865</v>
      </c>
      <c r="D1863" s="25" t="s">
        <v>2330</v>
      </c>
      <c r="E1863" s="26">
        <v>6</v>
      </c>
      <c r="F1863" s="27">
        <v>6</v>
      </c>
      <c r="G1863" s="27">
        <v>4</v>
      </c>
      <c r="H1863" s="27">
        <v>5</v>
      </c>
      <c r="I1863" s="27">
        <v>4</v>
      </c>
      <c r="J1863" s="27">
        <v>5</v>
      </c>
      <c r="K1863" s="27">
        <v>5</v>
      </c>
      <c r="L1863" s="27">
        <v>6</v>
      </c>
      <c r="M1863" s="27">
        <v>6</v>
      </c>
      <c r="N1863" s="26">
        <v>6</v>
      </c>
      <c r="O1863" s="27">
        <v>7</v>
      </c>
      <c r="P1863" s="27">
        <v>6</v>
      </c>
      <c r="Q1863" s="28"/>
      <c r="R1863" s="28"/>
      <c r="S1863" s="28"/>
      <c r="T1863" s="29"/>
      <c r="U1863" s="28"/>
      <c r="V1863" s="30" t="s">
        <v>113</v>
      </c>
      <c r="W1863" s="30" t="s">
        <v>113</v>
      </c>
      <c r="X1863" s="30" t="s">
        <v>113</v>
      </c>
      <c r="Y1863" s="30" t="s">
        <v>113</v>
      </c>
      <c r="Z1863" s="30">
        <v>5</v>
      </c>
      <c r="AA1863" s="30">
        <v>6</v>
      </c>
      <c r="AB1863" s="30" t="s">
        <v>113</v>
      </c>
      <c r="AC1863" s="30" t="s">
        <v>113</v>
      </c>
      <c r="AD1863" s="30" t="s">
        <v>113</v>
      </c>
      <c r="AE1863" s="30" t="s">
        <v>113</v>
      </c>
      <c r="AF1863" s="30" t="s">
        <v>113</v>
      </c>
      <c r="AG1863" s="30" t="s">
        <v>113</v>
      </c>
      <c r="AH1863" s="30" t="s">
        <v>113</v>
      </c>
      <c r="AI1863" s="30" t="s">
        <v>113</v>
      </c>
      <c r="AJ1863" s="30" t="s">
        <v>113</v>
      </c>
      <c r="AK1863" s="30" t="s">
        <v>113</v>
      </c>
      <c r="AL1863" s="30" t="s">
        <v>113</v>
      </c>
      <c r="AM1863" s="30">
        <v>0</v>
      </c>
      <c r="AN1863" s="30">
        <v>26</v>
      </c>
      <c r="AO1863" s="30">
        <v>0</v>
      </c>
      <c r="AP1863" s="30">
        <v>7</v>
      </c>
      <c r="AQ1863" s="31">
        <v>6</v>
      </c>
      <c r="AR1863" s="31">
        <v>5</v>
      </c>
      <c r="AS1863" s="31">
        <v>5</v>
      </c>
      <c r="AT1863" s="32">
        <v>0</v>
      </c>
      <c r="AU1863" s="32">
        <v>5</v>
      </c>
      <c r="AV1863" s="32">
        <v>0</v>
      </c>
      <c r="AW1863" s="32">
        <v>5</v>
      </c>
      <c r="AX1863" s="32">
        <v>0</v>
      </c>
      <c r="AY1863" s="32">
        <v>0</v>
      </c>
      <c r="AZ1863" s="32">
        <v>5</v>
      </c>
      <c r="BA1863" s="32">
        <v>5</v>
      </c>
      <c r="BB1863" s="32">
        <v>0</v>
      </c>
      <c r="BC1863" s="32">
        <v>5</v>
      </c>
      <c r="BD1863" s="33">
        <v>7.2</v>
      </c>
      <c r="BE1863" s="33">
        <v>7.2</v>
      </c>
      <c r="BF1863" s="33">
        <v>7.2</v>
      </c>
      <c r="BG1863" s="33">
        <v>7.2</v>
      </c>
      <c r="BH1863" s="33">
        <v>7.2</v>
      </c>
      <c r="BI1863" s="33">
        <v>7.2</v>
      </c>
      <c r="BJ1863" s="34">
        <v>5</v>
      </c>
      <c r="BK1863" s="35">
        <v>5</v>
      </c>
      <c r="BL1863" t="str">
        <f>IF(BY1863&gt;LARGE(BZ1863:$CK1863,1),1,"")</f>
        <v/>
      </c>
      <c r="BM1863" t="str">
        <f>IF(BZ1863&gt;LARGE(CA1863:$CK1863,1),2,"")</f>
        <v/>
      </c>
      <c r="BN1863" t="str">
        <f>IF(CA1863&gt;LARGE(CB1863:$CK1863,1),2.2,"")</f>
        <v/>
      </c>
      <c r="BO1863" t="str">
        <f>IF(CB1863&gt;LARGE(CC1863:$CK1863,1),3,"")</f>
        <v/>
      </c>
      <c r="BP1863" t="str">
        <f>IF(CC1863&gt;LARGE(CD1863:$CK1863,1),3.2,"")</f>
        <v/>
      </c>
      <c r="BQ1863" t="str">
        <f>IF(CD1863&gt;LARGE(CE1863:$CK1863,1),4,"")</f>
        <v/>
      </c>
      <c r="BR1863" t="str">
        <f>IF(CE1863&gt;LARGE(CF1863:$CK1863,1),4.2,"")</f>
        <v/>
      </c>
      <c r="BS1863">
        <f>IF(CF1863&gt;LARGE(CG1863:$CK1863,1),5,"")</f>
        <v>5</v>
      </c>
      <c r="BT1863" t="str">
        <f>IF(CG1863&gt;LARGE(CH1863:$CK1863,1),5.2,"")</f>
        <v/>
      </c>
      <c r="BU1863" t="str">
        <f>IF(CH1863&gt;LARGE(CI1863:$CK1863,1),6,"")</f>
        <v/>
      </c>
      <c r="BV1863" t="str">
        <f>IF(CI1863&gt;LARGE(CJ1863:$CK1863,1),6.2,"")</f>
        <v/>
      </c>
      <c r="BW1863" t="str">
        <f>IF(CJ1863&gt;LARGE(CK1863:$CK1863,1),7,"")</f>
        <v/>
      </c>
      <c r="BX1863" t="str">
        <f t="shared" si="474"/>
        <v/>
      </c>
      <c r="BY1863" s="36">
        <f t="shared" si="475"/>
        <v>0</v>
      </c>
      <c r="BZ1863" s="36">
        <f t="shared" si="476"/>
        <v>0</v>
      </c>
      <c r="CA1863">
        <f t="shared" si="477"/>
        <v>0</v>
      </c>
      <c r="CB1863" s="36">
        <f t="shared" si="478"/>
        <v>0</v>
      </c>
      <c r="CC1863">
        <f t="shared" si="479"/>
        <v>0</v>
      </c>
      <c r="CD1863" s="36">
        <f t="shared" si="480"/>
        <v>0</v>
      </c>
      <c r="CE1863">
        <f t="shared" si="481"/>
        <v>0</v>
      </c>
      <c r="CF1863" s="36">
        <f t="shared" si="482"/>
        <v>5</v>
      </c>
      <c r="CG1863">
        <f t="shared" si="483"/>
        <v>0</v>
      </c>
      <c r="CH1863" s="36">
        <f t="shared" si="484"/>
        <v>0</v>
      </c>
      <c r="CI1863">
        <f t="shared" si="485"/>
        <v>0</v>
      </c>
      <c r="CJ1863" s="36">
        <f t="shared" si="486"/>
        <v>0</v>
      </c>
      <c r="CK1863">
        <f t="shared" si="487"/>
        <v>0</v>
      </c>
      <c r="DG1863" s="70">
        <f t="shared" si="488"/>
        <v>5</v>
      </c>
      <c r="DH1863" t="str">
        <f t="shared" si="489"/>
        <v/>
      </c>
    </row>
    <row r="1864" spans="1:112" x14ac:dyDescent="0.25">
      <c r="A1864" s="23">
        <v>128852</v>
      </c>
      <c r="B1864" s="24" t="s">
        <v>2341</v>
      </c>
      <c r="C1864" s="24" t="s">
        <v>208</v>
      </c>
      <c r="D1864" s="25" t="s">
        <v>2330</v>
      </c>
      <c r="E1864" s="26"/>
      <c r="F1864" s="27"/>
      <c r="G1864" s="27"/>
      <c r="H1864" s="27"/>
      <c r="I1864" s="27">
        <v>7</v>
      </c>
      <c r="J1864" s="27">
        <v>7</v>
      </c>
      <c r="K1864" s="27">
        <v>6</v>
      </c>
      <c r="L1864" s="27">
        <v>6</v>
      </c>
      <c r="M1864" s="27">
        <v>6</v>
      </c>
      <c r="N1864" s="26">
        <v>6</v>
      </c>
      <c r="O1864" s="27">
        <v>7</v>
      </c>
      <c r="P1864" s="27">
        <v>7</v>
      </c>
      <c r="Q1864" s="28"/>
      <c r="R1864" s="28"/>
      <c r="S1864" s="28"/>
      <c r="T1864" s="29"/>
      <c r="U1864" s="28"/>
      <c r="V1864" s="30" t="s">
        <v>113</v>
      </c>
      <c r="W1864" s="30" t="s">
        <v>113</v>
      </c>
      <c r="X1864" s="30" t="s">
        <v>113</v>
      </c>
      <c r="Y1864" s="30" t="s">
        <v>113</v>
      </c>
      <c r="Z1864" s="30">
        <v>5</v>
      </c>
      <c r="AA1864" s="30">
        <v>6</v>
      </c>
      <c r="AB1864" s="30" t="s">
        <v>113</v>
      </c>
      <c r="AC1864" s="30" t="s">
        <v>113</v>
      </c>
      <c r="AD1864" s="30" t="s">
        <v>113</v>
      </c>
      <c r="AE1864" s="30" t="s">
        <v>113</v>
      </c>
      <c r="AF1864" s="30" t="s">
        <v>113</v>
      </c>
      <c r="AG1864" s="30" t="s">
        <v>113</v>
      </c>
      <c r="AH1864" s="30" t="s">
        <v>113</v>
      </c>
      <c r="AI1864" s="30" t="s">
        <v>113</v>
      </c>
      <c r="AJ1864" s="30" t="s">
        <v>113</v>
      </c>
      <c r="AK1864" s="30" t="s">
        <v>113</v>
      </c>
      <c r="AL1864" s="30" t="s">
        <v>113</v>
      </c>
      <c r="AM1864" s="30">
        <v>0</v>
      </c>
      <c r="AN1864" s="30">
        <v>26</v>
      </c>
      <c r="AO1864" s="30">
        <v>0</v>
      </c>
      <c r="AP1864" s="30">
        <v>7</v>
      </c>
      <c r="AQ1864" s="31">
        <v>7</v>
      </c>
      <c r="AR1864" s="31">
        <v>7</v>
      </c>
      <c r="AS1864" s="31">
        <v>7</v>
      </c>
      <c r="AT1864" s="32">
        <v>0</v>
      </c>
      <c r="AU1864" s="32">
        <v>0</v>
      </c>
      <c r="AV1864" s="32">
        <v>0</v>
      </c>
      <c r="AW1864" s="32">
        <v>0</v>
      </c>
      <c r="AX1864" s="32">
        <v>0</v>
      </c>
      <c r="AY1864" s="32">
        <v>0</v>
      </c>
      <c r="AZ1864" s="32">
        <v>0</v>
      </c>
      <c r="BA1864" s="32">
        <v>5</v>
      </c>
      <c r="BB1864" s="32">
        <v>5</v>
      </c>
      <c r="BC1864" s="32">
        <v>5</v>
      </c>
      <c r="BD1864" s="33">
        <v>7.2</v>
      </c>
      <c r="BE1864" s="33">
        <v>7.2</v>
      </c>
      <c r="BF1864" s="33">
        <v>7.2</v>
      </c>
      <c r="BG1864" s="33">
        <v>7.2</v>
      </c>
      <c r="BH1864" s="33">
        <v>7.2</v>
      </c>
      <c r="BI1864" s="33">
        <v>7.2</v>
      </c>
      <c r="BJ1864" s="34" t="s">
        <v>113</v>
      </c>
      <c r="BK1864" s="35">
        <v>7</v>
      </c>
      <c r="BL1864" t="str">
        <f>IF(BY1864&gt;LARGE(BZ1864:$CK1864,1),1,"")</f>
        <v/>
      </c>
      <c r="BM1864" t="str">
        <f>IF(BZ1864&gt;LARGE(CA1864:$CK1864,1),2,"")</f>
        <v/>
      </c>
      <c r="BN1864" t="str">
        <f>IF(CA1864&gt;LARGE(CB1864:$CK1864,1),2.2,"")</f>
        <v/>
      </c>
      <c r="BO1864" t="str">
        <f>IF(CB1864&gt;LARGE(CC1864:$CK1864,1),3,"")</f>
        <v/>
      </c>
      <c r="BP1864" t="str">
        <f>IF(CC1864&gt;LARGE(CD1864:$CK1864,1),3.2,"")</f>
        <v/>
      </c>
      <c r="BQ1864" t="str">
        <f>IF(CD1864&gt;LARGE(CE1864:$CK1864,1),4,"")</f>
        <v/>
      </c>
      <c r="BR1864" t="str">
        <f>IF(CE1864&gt;LARGE(CF1864:$CK1864,1),4.2,"")</f>
        <v/>
      </c>
      <c r="BS1864">
        <f>IF(CF1864&gt;LARGE(CG1864:$CK1864,1),5,"")</f>
        <v>5</v>
      </c>
      <c r="BT1864" t="str">
        <f>IF(CG1864&gt;LARGE(CH1864:$CK1864,1),5.2,"")</f>
        <v/>
      </c>
      <c r="BU1864" t="str">
        <f>IF(CH1864&gt;LARGE(CI1864:$CK1864,1),6,"")</f>
        <v/>
      </c>
      <c r="BV1864" t="str">
        <f>IF(CI1864&gt;LARGE(CJ1864:$CK1864,1),6.2,"")</f>
        <v/>
      </c>
      <c r="BW1864" t="str">
        <f>IF(CJ1864&gt;LARGE(CK1864:$CK1864,1),7,"")</f>
        <v/>
      </c>
      <c r="BX1864" t="str">
        <f t="shared" ref="BX1864:BX1906" si="490">IF(CK1864&gt;0,7.2,"")</f>
        <v/>
      </c>
      <c r="BY1864" s="36">
        <f t="shared" ref="BY1864:BY1906" si="491">COUNTIF($AT1864:$BC1864,1)+COUNTIF($AT1864:$BC1864,1.1)</f>
        <v>0</v>
      </c>
      <c r="BZ1864" s="36">
        <f t="shared" ref="BZ1864:BZ1906" si="492">COUNTIF($AT1864:$BC1864,2)+COUNTIF($AT1864:$BC1864,2.1)</f>
        <v>0</v>
      </c>
      <c r="CA1864">
        <f t="shared" ref="CA1864:CA1906" si="493">COUNTIF($AT1864:$BC1864,2.2)</f>
        <v>0</v>
      </c>
      <c r="CB1864" s="36">
        <f t="shared" ref="CB1864:CB1906" si="494">COUNTIF($AT1864:$BC1864,3)+COUNTIF($AT1864:$BC1864,3.1)</f>
        <v>0</v>
      </c>
      <c r="CC1864">
        <f t="shared" ref="CC1864:CC1906" si="495">COUNTIF($AT1864:$BC1864,3.2)</f>
        <v>0</v>
      </c>
      <c r="CD1864" s="36">
        <f t="shared" ref="CD1864:CD1906" si="496">COUNTIF($AT1864:$BC1864,4)+COUNTIF($AT1864:$BC1864,4.1)</f>
        <v>0</v>
      </c>
      <c r="CE1864">
        <f t="shared" ref="CE1864:CE1906" si="497">COUNTIF($AT1864:$BC1864,4.2)</f>
        <v>0</v>
      </c>
      <c r="CF1864" s="36">
        <f t="shared" ref="CF1864:CF1906" si="498">COUNTIF($AT1864:$BC1864,5)+COUNTIF($AT1864:$BC1864,5.1)</f>
        <v>3</v>
      </c>
      <c r="CG1864">
        <f t="shared" ref="CG1864:CG1906" si="499">COUNTIF($AT1864:$BC1864,5.2)</f>
        <v>0</v>
      </c>
      <c r="CH1864" s="36">
        <f t="shared" ref="CH1864:CH1906" si="500">COUNTIF($AT1864:$BC1864,6)+COUNTIF($AT1864:$BC1864,6.1)</f>
        <v>0</v>
      </c>
      <c r="CI1864">
        <f t="shared" ref="CI1864:CI1906" si="501">COUNTIF($AT1864:$BC1864,6.2)</f>
        <v>0</v>
      </c>
      <c r="CJ1864" s="36">
        <f t="shared" ref="CJ1864:CJ1906" si="502">COUNTIF($AT1864:$BC1864,7)+COUNTIF($AT1864:$BC1864,7.1)</f>
        <v>0</v>
      </c>
      <c r="CK1864">
        <f t="shared" ref="CK1864:CK1906" si="503">COUNTIF($AT1864:$BC1864,7.2)</f>
        <v>0</v>
      </c>
      <c r="DG1864" s="70">
        <f t="shared" si="488"/>
        <v>3</v>
      </c>
      <c r="DH1864" t="str">
        <f t="shared" si="489"/>
        <v/>
      </c>
    </row>
    <row r="1865" spans="1:112" x14ac:dyDescent="0.25">
      <c r="A1865" s="23">
        <v>147520</v>
      </c>
      <c r="B1865" s="24" t="s">
        <v>2342</v>
      </c>
      <c r="C1865" s="24" t="s">
        <v>612</v>
      </c>
      <c r="D1865" s="25" t="s">
        <v>2330</v>
      </c>
      <c r="E1865" s="26"/>
      <c r="F1865" s="27"/>
      <c r="G1865" s="27"/>
      <c r="H1865" s="27"/>
      <c r="I1865" s="27"/>
      <c r="J1865" s="27"/>
      <c r="K1865" s="27"/>
      <c r="L1865" s="27"/>
      <c r="M1865" s="27"/>
      <c r="N1865" s="26">
        <v>5</v>
      </c>
      <c r="O1865" s="27">
        <v>4</v>
      </c>
      <c r="P1865" s="27">
        <v>5</v>
      </c>
      <c r="Q1865" s="28"/>
      <c r="R1865" s="28"/>
      <c r="S1865" s="28"/>
      <c r="T1865" s="29"/>
      <c r="U1865" s="28"/>
      <c r="V1865" s="30" t="s">
        <v>113</v>
      </c>
      <c r="W1865" s="30" t="s">
        <v>113</v>
      </c>
      <c r="X1865" s="30" t="s">
        <v>113</v>
      </c>
      <c r="Y1865" s="30" t="s">
        <v>113</v>
      </c>
      <c r="Z1865" s="30">
        <v>5</v>
      </c>
      <c r="AA1865" s="30">
        <v>6</v>
      </c>
      <c r="AB1865" s="30" t="s">
        <v>113</v>
      </c>
      <c r="AC1865" s="30" t="s">
        <v>113</v>
      </c>
      <c r="AD1865" s="30" t="s">
        <v>113</v>
      </c>
      <c r="AE1865" s="30" t="s">
        <v>113</v>
      </c>
      <c r="AF1865" s="30" t="s">
        <v>113</v>
      </c>
      <c r="AG1865" s="30" t="s">
        <v>113</v>
      </c>
      <c r="AH1865" s="30" t="s">
        <v>113</v>
      </c>
      <c r="AI1865" s="30" t="s">
        <v>113</v>
      </c>
      <c r="AJ1865" s="30" t="s">
        <v>113</v>
      </c>
      <c r="AK1865" s="30" t="s">
        <v>113</v>
      </c>
      <c r="AL1865" s="30" t="s">
        <v>113</v>
      </c>
      <c r="AM1865" s="30">
        <v>0</v>
      </c>
      <c r="AN1865" s="30">
        <v>26</v>
      </c>
      <c r="AO1865" s="30">
        <v>1</v>
      </c>
      <c r="AP1865" s="30">
        <v>6</v>
      </c>
      <c r="AQ1865" s="31">
        <v>5</v>
      </c>
      <c r="AR1865" s="31">
        <v>6</v>
      </c>
      <c r="AS1865" s="31">
        <v>6</v>
      </c>
      <c r="AT1865" s="32">
        <v>6</v>
      </c>
      <c r="AU1865" s="32">
        <v>6</v>
      </c>
      <c r="AV1865" s="32">
        <v>6</v>
      </c>
      <c r="AW1865" s="32">
        <v>6</v>
      </c>
      <c r="AX1865" s="32">
        <v>6</v>
      </c>
      <c r="AY1865" s="32">
        <v>6</v>
      </c>
      <c r="AZ1865" s="32">
        <v>6</v>
      </c>
      <c r="BA1865" s="32">
        <v>6</v>
      </c>
      <c r="BB1865" s="32">
        <v>6</v>
      </c>
      <c r="BC1865" s="32">
        <v>6</v>
      </c>
      <c r="BD1865" s="33">
        <v>7.2</v>
      </c>
      <c r="BE1865" s="33">
        <v>6</v>
      </c>
      <c r="BF1865" s="33">
        <v>6</v>
      </c>
      <c r="BG1865" s="33">
        <v>6</v>
      </c>
      <c r="BH1865" s="33">
        <v>6</v>
      </c>
      <c r="BI1865" s="33">
        <v>6</v>
      </c>
      <c r="BJ1865" s="34">
        <v>6</v>
      </c>
      <c r="BK1865" s="35">
        <v>6</v>
      </c>
      <c r="BL1865" t="str">
        <f>IF(BY1865&gt;LARGE(BZ1865:$CK1865,1),1,"")</f>
        <v/>
      </c>
      <c r="BM1865" t="str">
        <f>IF(BZ1865&gt;LARGE(CA1865:$CK1865,1),2,"")</f>
        <v/>
      </c>
      <c r="BN1865" t="str">
        <f>IF(CA1865&gt;LARGE(CB1865:$CK1865,1),2.2,"")</f>
        <v/>
      </c>
      <c r="BO1865" t="str">
        <f>IF(CB1865&gt;LARGE(CC1865:$CK1865,1),3,"")</f>
        <v/>
      </c>
      <c r="BP1865" t="str">
        <f>IF(CC1865&gt;LARGE(CD1865:$CK1865,1),3.2,"")</f>
        <v/>
      </c>
      <c r="BQ1865" t="str">
        <f>IF(CD1865&gt;LARGE(CE1865:$CK1865,1),4,"")</f>
        <v/>
      </c>
      <c r="BR1865" t="str">
        <f>IF(CE1865&gt;LARGE(CF1865:$CK1865,1),4.2,"")</f>
        <v/>
      </c>
      <c r="BS1865" t="str">
        <f>IF(CF1865&gt;LARGE(CG1865:$CK1865,1),5,"")</f>
        <v/>
      </c>
      <c r="BT1865" t="str">
        <f>IF(CG1865&gt;LARGE(CH1865:$CK1865,1),5.2,"")</f>
        <v/>
      </c>
      <c r="BU1865">
        <f>IF(CH1865&gt;LARGE(CI1865:$CK1865,1),6,"")</f>
        <v>6</v>
      </c>
      <c r="BV1865" t="str">
        <f>IF(CI1865&gt;LARGE(CJ1865:$CK1865,1),6.2,"")</f>
        <v/>
      </c>
      <c r="BW1865" t="str">
        <f>IF(CJ1865&gt;LARGE(CK1865:$CK1865,1),7,"")</f>
        <v/>
      </c>
      <c r="BX1865" t="str">
        <f t="shared" si="490"/>
        <v/>
      </c>
      <c r="BY1865" s="36">
        <f t="shared" si="491"/>
        <v>0</v>
      </c>
      <c r="BZ1865" s="36">
        <f t="shared" si="492"/>
        <v>0</v>
      </c>
      <c r="CA1865">
        <f t="shared" si="493"/>
        <v>0</v>
      </c>
      <c r="CB1865" s="36">
        <f t="shared" si="494"/>
        <v>0</v>
      </c>
      <c r="CC1865">
        <f t="shared" si="495"/>
        <v>0</v>
      </c>
      <c r="CD1865" s="36">
        <f t="shared" si="496"/>
        <v>0</v>
      </c>
      <c r="CE1865">
        <f t="shared" si="497"/>
        <v>0</v>
      </c>
      <c r="CF1865" s="36">
        <f t="shared" si="498"/>
        <v>0</v>
      </c>
      <c r="CG1865">
        <f t="shared" si="499"/>
        <v>0</v>
      </c>
      <c r="CH1865" s="36">
        <f t="shared" si="500"/>
        <v>10</v>
      </c>
      <c r="CI1865">
        <f t="shared" si="501"/>
        <v>0</v>
      </c>
      <c r="CJ1865" s="36">
        <f t="shared" si="502"/>
        <v>0</v>
      </c>
      <c r="CK1865">
        <f t="shared" si="503"/>
        <v>0</v>
      </c>
      <c r="DG1865" s="70">
        <f t="shared" ref="DG1865:DG1906" si="504">COUNT(AT1865:BC1865)-COUNTIF(AT1865:BC1865,0)</f>
        <v>10</v>
      </c>
      <c r="DH1865" t="str">
        <f t="shared" ref="DH1865:DH1906" si="505">IF(BJ1865&lt;&gt;BK1865,IF(DG1865&gt;4,BK1865,""),"")</f>
        <v/>
      </c>
    </row>
    <row r="1866" spans="1:112" x14ac:dyDescent="0.25">
      <c r="A1866" s="23">
        <v>147648</v>
      </c>
      <c r="B1866" s="24" t="s">
        <v>2342</v>
      </c>
      <c r="C1866" s="24" t="s">
        <v>317</v>
      </c>
      <c r="D1866" s="25" t="s">
        <v>2330</v>
      </c>
      <c r="E1866" s="26"/>
      <c r="F1866" s="27"/>
      <c r="G1866" s="27"/>
      <c r="H1866" s="27"/>
      <c r="I1866" s="27"/>
      <c r="J1866" s="27"/>
      <c r="K1866" s="27"/>
      <c r="L1866" s="27"/>
      <c r="M1866" s="27"/>
      <c r="N1866" s="26">
        <v>6</v>
      </c>
      <c r="O1866" s="27">
        <v>7</v>
      </c>
      <c r="P1866" s="27">
        <v>7</v>
      </c>
      <c r="Q1866" s="28"/>
      <c r="R1866" s="28"/>
      <c r="S1866" s="28"/>
      <c r="T1866" s="29"/>
      <c r="U1866" s="28"/>
      <c r="V1866" s="30" t="s">
        <v>113</v>
      </c>
      <c r="W1866" s="30" t="s">
        <v>113</v>
      </c>
      <c r="X1866" s="30" t="s">
        <v>113</v>
      </c>
      <c r="Y1866" s="30" t="s">
        <v>113</v>
      </c>
      <c r="Z1866" s="30">
        <v>5</v>
      </c>
      <c r="AA1866" s="30">
        <v>6</v>
      </c>
      <c r="AB1866" s="30" t="s">
        <v>113</v>
      </c>
      <c r="AC1866" s="30" t="s">
        <v>113</v>
      </c>
      <c r="AD1866" s="30" t="s">
        <v>113</v>
      </c>
      <c r="AE1866" s="30" t="s">
        <v>113</v>
      </c>
      <c r="AF1866" s="30" t="s">
        <v>113</v>
      </c>
      <c r="AG1866" s="30" t="s">
        <v>113</v>
      </c>
      <c r="AH1866" s="30" t="s">
        <v>113</v>
      </c>
      <c r="AI1866" s="30" t="s">
        <v>113</v>
      </c>
      <c r="AJ1866" s="30" t="s">
        <v>113</v>
      </c>
      <c r="AK1866" s="30" t="s">
        <v>113</v>
      </c>
      <c r="AL1866" s="30" t="s">
        <v>113</v>
      </c>
      <c r="AM1866" s="30">
        <v>0</v>
      </c>
      <c r="AN1866" s="30">
        <v>26</v>
      </c>
      <c r="AO1866" s="30">
        <v>0</v>
      </c>
      <c r="AP1866" s="30">
        <v>7</v>
      </c>
      <c r="AQ1866" s="31">
        <v>7</v>
      </c>
      <c r="AR1866" s="31">
        <v>6</v>
      </c>
      <c r="AS1866" s="31">
        <v>6</v>
      </c>
      <c r="AT1866" s="32">
        <v>6</v>
      </c>
      <c r="AU1866" s="32">
        <v>6</v>
      </c>
      <c r="AV1866" s="32">
        <v>0</v>
      </c>
      <c r="AW1866" s="32">
        <v>0</v>
      </c>
      <c r="AX1866" s="32">
        <v>6</v>
      </c>
      <c r="AY1866" s="32">
        <v>6</v>
      </c>
      <c r="AZ1866" s="32">
        <v>6</v>
      </c>
      <c r="BA1866" s="32">
        <v>6</v>
      </c>
      <c r="BB1866" s="32">
        <v>6</v>
      </c>
      <c r="BC1866" s="32">
        <v>6</v>
      </c>
      <c r="BD1866" s="33">
        <v>7.2</v>
      </c>
      <c r="BE1866" s="33">
        <v>7.2</v>
      </c>
      <c r="BF1866" s="33">
        <v>7.2</v>
      </c>
      <c r="BG1866" s="33">
        <v>6</v>
      </c>
      <c r="BH1866" s="33">
        <v>6</v>
      </c>
      <c r="BI1866" s="33">
        <v>6</v>
      </c>
      <c r="BJ1866" s="34">
        <v>6</v>
      </c>
      <c r="BK1866" s="35">
        <v>6</v>
      </c>
      <c r="BL1866" t="str">
        <f>IF(BY1866&gt;LARGE(BZ1866:$CK1866,1),1,"")</f>
        <v/>
      </c>
      <c r="BM1866" t="str">
        <f>IF(BZ1866&gt;LARGE(CA1866:$CK1866,1),2,"")</f>
        <v/>
      </c>
      <c r="BN1866" t="str">
        <f>IF(CA1866&gt;LARGE(CB1866:$CK1866,1),2.2,"")</f>
        <v/>
      </c>
      <c r="BO1866" t="str">
        <f>IF(CB1866&gt;LARGE(CC1866:$CK1866,1),3,"")</f>
        <v/>
      </c>
      <c r="BP1866" t="str">
        <f>IF(CC1866&gt;LARGE(CD1866:$CK1866,1),3.2,"")</f>
        <v/>
      </c>
      <c r="BQ1866" t="str">
        <f>IF(CD1866&gt;LARGE(CE1866:$CK1866,1),4,"")</f>
        <v/>
      </c>
      <c r="BR1866" t="str">
        <f>IF(CE1866&gt;LARGE(CF1866:$CK1866,1),4.2,"")</f>
        <v/>
      </c>
      <c r="BS1866" t="str">
        <f>IF(CF1866&gt;LARGE(CG1866:$CK1866,1),5,"")</f>
        <v/>
      </c>
      <c r="BT1866" t="str">
        <f>IF(CG1866&gt;LARGE(CH1866:$CK1866,1),5.2,"")</f>
        <v/>
      </c>
      <c r="BU1866">
        <f>IF(CH1866&gt;LARGE(CI1866:$CK1866,1),6,"")</f>
        <v>6</v>
      </c>
      <c r="BV1866" t="str">
        <f>IF(CI1866&gt;LARGE(CJ1866:$CK1866,1),6.2,"")</f>
        <v/>
      </c>
      <c r="BW1866" t="str">
        <f>IF(CJ1866&gt;LARGE(CK1866:$CK1866,1),7,"")</f>
        <v/>
      </c>
      <c r="BX1866" t="str">
        <f t="shared" si="490"/>
        <v/>
      </c>
      <c r="BY1866" s="36">
        <f t="shared" si="491"/>
        <v>0</v>
      </c>
      <c r="BZ1866" s="36">
        <f t="shared" si="492"/>
        <v>0</v>
      </c>
      <c r="CA1866">
        <f t="shared" si="493"/>
        <v>0</v>
      </c>
      <c r="CB1866" s="36">
        <f t="shared" si="494"/>
        <v>0</v>
      </c>
      <c r="CC1866">
        <f t="shared" si="495"/>
        <v>0</v>
      </c>
      <c r="CD1866" s="36">
        <f t="shared" si="496"/>
        <v>0</v>
      </c>
      <c r="CE1866">
        <f t="shared" si="497"/>
        <v>0</v>
      </c>
      <c r="CF1866" s="36">
        <f t="shared" si="498"/>
        <v>0</v>
      </c>
      <c r="CG1866">
        <f t="shared" si="499"/>
        <v>0</v>
      </c>
      <c r="CH1866" s="36">
        <f t="shared" si="500"/>
        <v>8</v>
      </c>
      <c r="CI1866">
        <f t="shared" si="501"/>
        <v>0</v>
      </c>
      <c r="CJ1866" s="36">
        <f t="shared" si="502"/>
        <v>0</v>
      </c>
      <c r="CK1866">
        <f t="shared" si="503"/>
        <v>0</v>
      </c>
      <c r="DG1866" s="70">
        <f t="shared" si="504"/>
        <v>8</v>
      </c>
      <c r="DH1866" t="str">
        <f t="shared" si="505"/>
        <v/>
      </c>
    </row>
    <row r="1867" spans="1:112" x14ac:dyDescent="0.25">
      <c r="A1867" s="23">
        <v>146626</v>
      </c>
      <c r="B1867" s="24" t="s">
        <v>1952</v>
      </c>
      <c r="C1867" s="24" t="s">
        <v>216</v>
      </c>
      <c r="D1867" s="25" t="s">
        <v>2330</v>
      </c>
      <c r="E1867" s="26"/>
      <c r="F1867" s="27"/>
      <c r="G1867" s="27"/>
      <c r="H1867" s="27"/>
      <c r="I1867" s="27"/>
      <c r="J1867" s="27"/>
      <c r="K1867" s="27"/>
      <c r="L1867" s="27"/>
      <c r="M1867" s="27"/>
      <c r="N1867" s="26">
        <v>4</v>
      </c>
      <c r="O1867" s="27">
        <v>4</v>
      </c>
      <c r="P1867" s="27">
        <v>6</v>
      </c>
      <c r="Q1867" s="28"/>
      <c r="R1867" s="28"/>
      <c r="S1867" s="28"/>
      <c r="T1867" s="29"/>
      <c r="U1867" s="28"/>
      <c r="V1867" s="30" t="s">
        <v>113</v>
      </c>
      <c r="W1867" s="30" t="s">
        <v>113</v>
      </c>
      <c r="X1867" s="30" t="s">
        <v>113</v>
      </c>
      <c r="Y1867" s="30" t="s">
        <v>113</v>
      </c>
      <c r="Z1867" s="30">
        <v>5</v>
      </c>
      <c r="AA1867" s="30">
        <v>6</v>
      </c>
      <c r="AB1867" s="30" t="s">
        <v>113</v>
      </c>
      <c r="AC1867" s="30" t="s">
        <v>113</v>
      </c>
      <c r="AD1867" s="30" t="s">
        <v>113</v>
      </c>
      <c r="AE1867" s="30" t="s">
        <v>113</v>
      </c>
      <c r="AF1867" s="30" t="s">
        <v>113</v>
      </c>
      <c r="AG1867" s="30" t="s">
        <v>113</v>
      </c>
      <c r="AH1867" s="30" t="s">
        <v>113</v>
      </c>
      <c r="AI1867" s="30" t="s">
        <v>113</v>
      </c>
      <c r="AJ1867" s="30" t="s">
        <v>113</v>
      </c>
      <c r="AK1867" s="30" t="s">
        <v>113</v>
      </c>
      <c r="AL1867" s="30" t="s">
        <v>113</v>
      </c>
      <c r="AM1867" s="30">
        <v>0</v>
      </c>
      <c r="AN1867" s="30">
        <v>26</v>
      </c>
      <c r="AO1867" s="30">
        <v>0</v>
      </c>
      <c r="AP1867" s="30">
        <v>7</v>
      </c>
      <c r="AQ1867" s="31">
        <v>6</v>
      </c>
      <c r="AR1867" s="31">
        <v>6</v>
      </c>
      <c r="AS1867" s="31">
        <v>6</v>
      </c>
      <c r="AT1867" s="32">
        <v>6</v>
      </c>
      <c r="AU1867" s="32">
        <v>6</v>
      </c>
      <c r="AV1867" s="32">
        <v>6</v>
      </c>
      <c r="AW1867" s="32">
        <v>6</v>
      </c>
      <c r="AX1867" s="32">
        <v>6</v>
      </c>
      <c r="AY1867" s="32">
        <v>6</v>
      </c>
      <c r="AZ1867" s="32">
        <v>6</v>
      </c>
      <c r="BA1867" s="32">
        <v>6</v>
      </c>
      <c r="BB1867" s="32">
        <v>6</v>
      </c>
      <c r="BC1867" s="32">
        <v>6</v>
      </c>
      <c r="BD1867" s="33">
        <v>7.2</v>
      </c>
      <c r="BE1867" s="33">
        <v>6</v>
      </c>
      <c r="BF1867" s="33">
        <v>6</v>
      </c>
      <c r="BG1867" s="33">
        <v>6</v>
      </c>
      <c r="BH1867" s="33">
        <v>6</v>
      </c>
      <c r="BI1867" s="33">
        <v>6</v>
      </c>
      <c r="BJ1867" s="34">
        <v>6</v>
      </c>
      <c r="BK1867" s="35">
        <v>6</v>
      </c>
      <c r="BL1867" t="str">
        <f>IF(BY1867&gt;LARGE(BZ1867:$CK1867,1),1,"")</f>
        <v/>
      </c>
      <c r="BM1867" t="str">
        <f>IF(BZ1867&gt;LARGE(CA1867:$CK1867,1),2,"")</f>
        <v/>
      </c>
      <c r="BN1867" t="str">
        <f>IF(CA1867&gt;LARGE(CB1867:$CK1867,1),2.2,"")</f>
        <v/>
      </c>
      <c r="BO1867" t="str">
        <f>IF(CB1867&gt;LARGE(CC1867:$CK1867,1),3,"")</f>
        <v/>
      </c>
      <c r="BP1867" t="str">
        <f>IF(CC1867&gt;LARGE(CD1867:$CK1867,1),3.2,"")</f>
        <v/>
      </c>
      <c r="BQ1867" t="str">
        <f>IF(CD1867&gt;LARGE(CE1867:$CK1867,1),4,"")</f>
        <v/>
      </c>
      <c r="BR1867" t="str">
        <f>IF(CE1867&gt;LARGE(CF1867:$CK1867,1),4.2,"")</f>
        <v/>
      </c>
      <c r="BS1867" t="str">
        <f>IF(CF1867&gt;LARGE(CG1867:$CK1867,1),5,"")</f>
        <v/>
      </c>
      <c r="BT1867" t="str">
        <f>IF(CG1867&gt;LARGE(CH1867:$CK1867,1),5.2,"")</f>
        <v/>
      </c>
      <c r="BU1867">
        <f>IF(CH1867&gt;LARGE(CI1867:$CK1867,1),6,"")</f>
        <v>6</v>
      </c>
      <c r="BV1867" t="str">
        <f>IF(CI1867&gt;LARGE(CJ1867:$CK1867,1),6.2,"")</f>
        <v/>
      </c>
      <c r="BW1867" t="str">
        <f>IF(CJ1867&gt;LARGE(CK1867:$CK1867,1),7,"")</f>
        <v/>
      </c>
      <c r="BX1867" t="str">
        <f t="shared" si="490"/>
        <v/>
      </c>
      <c r="BY1867" s="36">
        <f t="shared" si="491"/>
        <v>0</v>
      </c>
      <c r="BZ1867" s="36">
        <f t="shared" si="492"/>
        <v>0</v>
      </c>
      <c r="CA1867">
        <f t="shared" si="493"/>
        <v>0</v>
      </c>
      <c r="CB1867" s="36">
        <f t="shared" si="494"/>
        <v>0</v>
      </c>
      <c r="CC1867">
        <f t="shared" si="495"/>
        <v>0</v>
      </c>
      <c r="CD1867" s="36">
        <f t="shared" si="496"/>
        <v>0</v>
      </c>
      <c r="CE1867">
        <f t="shared" si="497"/>
        <v>0</v>
      </c>
      <c r="CF1867" s="36">
        <f t="shared" si="498"/>
        <v>0</v>
      </c>
      <c r="CG1867">
        <f t="shared" si="499"/>
        <v>0</v>
      </c>
      <c r="CH1867" s="36">
        <f t="shared" si="500"/>
        <v>10</v>
      </c>
      <c r="CI1867">
        <f t="shared" si="501"/>
        <v>0</v>
      </c>
      <c r="CJ1867" s="36">
        <f t="shared" si="502"/>
        <v>0</v>
      </c>
      <c r="CK1867">
        <f t="shared" si="503"/>
        <v>0</v>
      </c>
      <c r="DG1867" s="70">
        <f t="shared" si="504"/>
        <v>10</v>
      </c>
      <c r="DH1867" t="str">
        <f t="shared" si="505"/>
        <v/>
      </c>
    </row>
    <row r="1868" spans="1:112" x14ac:dyDescent="0.25">
      <c r="A1868" s="23">
        <v>60824</v>
      </c>
      <c r="B1868" s="24" t="s">
        <v>942</v>
      </c>
      <c r="C1868" s="24" t="s">
        <v>1223</v>
      </c>
      <c r="D1868" s="25" t="s">
        <v>2330</v>
      </c>
      <c r="E1868" s="26"/>
      <c r="F1868" s="27"/>
      <c r="G1868" s="27"/>
      <c r="H1868" s="27"/>
      <c r="I1868" s="27"/>
      <c r="J1868" s="27"/>
      <c r="K1868" s="27"/>
      <c r="L1868" s="27"/>
      <c r="M1868" s="27">
        <v>4</v>
      </c>
      <c r="N1868" s="26">
        <v>5</v>
      </c>
      <c r="O1868" s="27">
        <v>5</v>
      </c>
      <c r="P1868" s="27">
        <v>5</v>
      </c>
      <c r="Q1868" s="28"/>
      <c r="R1868" s="28"/>
      <c r="S1868" s="28"/>
      <c r="T1868" s="29"/>
      <c r="U1868" s="28"/>
      <c r="V1868" s="30" t="s">
        <v>113</v>
      </c>
      <c r="W1868" s="30" t="s">
        <v>113</v>
      </c>
      <c r="X1868" s="30" t="s">
        <v>113</v>
      </c>
      <c r="Y1868" s="30" t="s">
        <v>113</v>
      </c>
      <c r="Z1868" s="30">
        <v>5</v>
      </c>
      <c r="AA1868" s="30">
        <v>6</v>
      </c>
      <c r="AB1868" s="30" t="s">
        <v>113</v>
      </c>
      <c r="AC1868" s="30" t="s">
        <v>113</v>
      </c>
      <c r="AD1868" s="30" t="s">
        <v>113</v>
      </c>
      <c r="AE1868" s="30" t="s">
        <v>113</v>
      </c>
      <c r="AF1868" s="30" t="s">
        <v>113</v>
      </c>
      <c r="AG1868" s="30" t="s">
        <v>113</v>
      </c>
      <c r="AH1868" s="30" t="s">
        <v>113</v>
      </c>
      <c r="AI1868" s="30" t="s">
        <v>113</v>
      </c>
      <c r="AJ1868" s="30" t="s">
        <v>113</v>
      </c>
      <c r="AK1868" s="30" t="s">
        <v>113</v>
      </c>
      <c r="AL1868" s="30" t="s">
        <v>113</v>
      </c>
      <c r="AM1868" s="30">
        <v>0</v>
      </c>
      <c r="AN1868" s="30">
        <v>26</v>
      </c>
      <c r="AO1868" s="30">
        <v>1</v>
      </c>
      <c r="AP1868" s="30">
        <v>6</v>
      </c>
      <c r="AQ1868" s="31">
        <v>5</v>
      </c>
      <c r="AR1868" s="31">
        <v>6</v>
      </c>
      <c r="AS1868" s="31">
        <v>6</v>
      </c>
      <c r="AT1868" s="32">
        <v>6</v>
      </c>
      <c r="AU1868" s="32">
        <v>6</v>
      </c>
      <c r="AV1868" s="32">
        <v>6</v>
      </c>
      <c r="AW1868" s="32">
        <v>6</v>
      </c>
      <c r="AX1868" s="32">
        <v>6</v>
      </c>
      <c r="AY1868" s="32">
        <v>6</v>
      </c>
      <c r="AZ1868" s="32">
        <v>6</v>
      </c>
      <c r="BA1868" s="32">
        <v>0</v>
      </c>
      <c r="BB1868" s="32">
        <v>5</v>
      </c>
      <c r="BC1868" s="32">
        <v>6</v>
      </c>
      <c r="BD1868" s="33">
        <v>7.2</v>
      </c>
      <c r="BE1868" s="33">
        <v>6</v>
      </c>
      <c r="BF1868" s="33">
        <v>6</v>
      </c>
      <c r="BG1868" s="33">
        <v>6</v>
      </c>
      <c r="BH1868" s="33">
        <v>6</v>
      </c>
      <c r="BI1868" s="33">
        <v>6</v>
      </c>
      <c r="BJ1868" s="34">
        <v>6</v>
      </c>
      <c r="BK1868" s="35">
        <v>6</v>
      </c>
      <c r="BL1868" t="str">
        <f>IF(BY1868&gt;LARGE(BZ1868:$CK1868,1),1,"")</f>
        <v/>
      </c>
      <c r="BM1868" t="str">
        <f>IF(BZ1868&gt;LARGE(CA1868:$CK1868,1),2,"")</f>
        <v/>
      </c>
      <c r="BN1868" t="str">
        <f>IF(CA1868&gt;LARGE(CB1868:$CK1868,1),2.2,"")</f>
        <v/>
      </c>
      <c r="BO1868" t="str">
        <f>IF(CB1868&gt;LARGE(CC1868:$CK1868,1),3,"")</f>
        <v/>
      </c>
      <c r="BP1868" t="str">
        <f>IF(CC1868&gt;LARGE(CD1868:$CK1868,1),3.2,"")</f>
        <v/>
      </c>
      <c r="BQ1868" t="str">
        <f>IF(CD1868&gt;LARGE(CE1868:$CK1868,1),4,"")</f>
        <v/>
      </c>
      <c r="BR1868" t="str">
        <f>IF(CE1868&gt;LARGE(CF1868:$CK1868,1),4.2,"")</f>
        <v/>
      </c>
      <c r="BS1868" t="str">
        <f>IF(CF1868&gt;LARGE(CG1868:$CK1868,1),5,"")</f>
        <v/>
      </c>
      <c r="BT1868" t="str">
        <f>IF(CG1868&gt;LARGE(CH1868:$CK1868,1),5.2,"")</f>
        <v/>
      </c>
      <c r="BU1868">
        <f>IF(CH1868&gt;LARGE(CI1868:$CK1868,1),6,"")</f>
        <v>6</v>
      </c>
      <c r="BV1868" t="str">
        <f>IF(CI1868&gt;LARGE(CJ1868:$CK1868,1),6.2,"")</f>
        <v/>
      </c>
      <c r="BW1868" t="str">
        <f>IF(CJ1868&gt;LARGE(CK1868:$CK1868,1),7,"")</f>
        <v/>
      </c>
      <c r="BX1868" t="str">
        <f t="shared" si="490"/>
        <v/>
      </c>
      <c r="BY1868" s="36">
        <f t="shared" si="491"/>
        <v>0</v>
      </c>
      <c r="BZ1868" s="36">
        <f t="shared" si="492"/>
        <v>0</v>
      </c>
      <c r="CA1868">
        <f t="shared" si="493"/>
        <v>0</v>
      </c>
      <c r="CB1868" s="36">
        <f t="shared" si="494"/>
        <v>0</v>
      </c>
      <c r="CC1868">
        <f t="shared" si="495"/>
        <v>0</v>
      </c>
      <c r="CD1868" s="36">
        <f t="shared" si="496"/>
        <v>0</v>
      </c>
      <c r="CE1868">
        <f t="shared" si="497"/>
        <v>0</v>
      </c>
      <c r="CF1868" s="36">
        <f t="shared" si="498"/>
        <v>1</v>
      </c>
      <c r="CG1868">
        <f t="shared" si="499"/>
        <v>0</v>
      </c>
      <c r="CH1868" s="36">
        <f t="shared" si="500"/>
        <v>8</v>
      </c>
      <c r="CI1868">
        <f t="shared" si="501"/>
        <v>0</v>
      </c>
      <c r="CJ1868" s="36">
        <f t="shared" si="502"/>
        <v>0</v>
      </c>
      <c r="CK1868">
        <f t="shared" si="503"/>
        <v>0</v>
      </c>
      <c r="DG1868" s="70">
        <f t="shared" si="504"/>
        <v>9</v>
      </c>
      <c r="DH1868" t="str">
        <f t="shared" si="505"/>
        <v/>
      </c>
    </row>
    <row r="1869" spans="1:112" x14ac:dyDescent="0.25">
      <c r="A1869" s="23">
        <v>124888</v>
      </c>
      <c r="B1869" s="24" t="s">
        <v>2343</v>
      </c>
      <c r="C1869" s="24" t="s">
        <v>1223</v>
      </c>
      <c r="D1869" s="25" t="s">
        <v>2330</v>
      </c>
      <c r="E1869" s="26"/>
      <c r="F1869" s="27"/>
      <c r="G1869" s="27"/>
      <c r="H1869" s="27"/>
      <c r="I1869" s="27"/>
      <c r="J1869" s="27">
        <v>5</v>
      </c>
      <c r="K1869" s="27">
        <v>5</v>
      </c>
      <c r="L1869" s="27">
        <v>5</v>
      </c>
      <c r="M1869" s="27">
        <v>5</v>
      </c>
      <c r="N1869" s="26">
        <v>4</v>
      </c>
      <c r="O1869" s="27">
        <v>5</v>
      </c>
      <c r="P1869" s="27">
        <v>6</v>
      </c>
      <c r="Q1869" s="28"/>
      <c r="R1869" s="28"/>
      <c r="S1869" s="28"/>
      <c r="T1869" s="29"/>
      <c r="U1869" s="28"/>
      <c r="V1869" s="30" t="s">
        <v>113</v>
      </c>
      <c r="W1869" s="30" t="s">
        <v>113</v>
      </c>
      <c r="X1869" s="30" t="s">
        <v>113</v>
      </c>
      <c r="Y1869" s="30" t="s">
        <v>113</v>
      </c>
      <c r="Z1869" s="30">
        <v>5</v>
      </c>
      <c r="AA1869" s="30">
        <v>6</v>
      </c>
      <c r="AB1869" s="30" t="s">
        <v>113</v>
      </c>
      <c r="AC1869" s="30" t="s">
        <v>113</v>
      </c>
      <c r="AD1869" s="30" t="s">
        <v>113</v>
      </c>
      <c r="AE1869" s="30" t="s">
        <v>113</v>
      </c>
      <c r="AF1869" s="30" t="s">
        <v>113</v>
      </c>
      <c r="AG1869" s="30" t="s">
        <v>113</v>
      </c>
      <c r="AH1869" s="30" t="s">
        <v>113</v>
      </c>
      <c r="AI1869" s="30" t="s">
        <v>113</v>
      </c>
      <c r="AJ1869" s="30" t="s">
        <v>113</v>
      </c>
      <c r="AK1869" s="30" t="s">
        <v>113</v>
      </c>
      <c r="AL1869" s="30" t="s">
        <v>113</v>
      </c>
      <c r="AM1869" s="30">
        <v>0</v>
      </c>
      <c r="AN1869" s="30">
        <v>26</v>
      </c>
      <c r="AO1869" s="30">
        <v>0</v>
      </c>
      <c r="AP1869" s="30">
        <v>7</v>
      </c>
      <c r="AQ1869" s="31">
        <v>6</v>
      </c>
      <c r="AR1869" s="31">
        <v>5</v>
      </c>
      <c r="AS1869" s="31">
        <v>5</v>
      </c>
      <c r="AT1869" s="32">
        <v>5</v>
      </c>
      <c r="AU1869" s="32">
        <v>5</v>
      </c>
      <c r="AV1869" s="32">
        <v>5</v>
      </c>
      <c r="AW1869" s="32">
        <v>5</v>
      </c>
      <c r="AX1869" s="32">
        <v>5</v>
      </c>
      <c r="AY1869" s="32">
        <v>5</v>
      </c>
      <c r="AZ1869" s="32">
        <v>5</v>
      </c>
      <c r="BA1869" s="32">
        <v>5</v>
      </c>
      <c r="BB1869" s="32">
        <v>5</v>
      </c>
      <c r="BC1869" s="32">
        <v>5</v>
      </c>
      <c r="BD1869" s="33">
        <v>7.2</v>
      </c>
      <c r="BE1869" s="33">
        <v>5</v>
      </c>
      <c r="BF1869" s="33">
        <v>5</v>
      </c>
      <c r="BG1869" s="33">
        <v>5</v>
      </c>
      <c r="BH1869" s="33">
        <v>5</v>
      </c>
      <c r="BI1869" s="33">
        <v>5</v>
      </c>
      <c r="BJ1869" s="34">
        <v>5</v>
      </c>
      <c r="BK1869" s="35">
        <v>5</v>
      </c>
      <c r="BL1869" t="str">
        <f>IF(BY1869&gt;LARGE(BZ1869:$CK1869,1),1,"")</f>
        <v/>
      </c>
      <c r="BM1869" t="str">
        <f>IF(BZ1869&gt;LARGE(CA1869:$CK1869,1),2,"")</f>
        <v/>
      </c>
      <c r="BN1869" t="str">
        <f>IF(CA1869&gt;LARGE(CB1869:$CK1869,1),2.2,"")</f>
        <v/>
      </c>
      <c r="BO1869" t="str">
        <f>IF(CB1869&gt;LARGE(CC1869:$CK1869,1),3,"")</f>
        <v/>
      </c>
      <c r="BP1869" t="str">
        <f>IF(CC1869&gt;LARGE(CD1869:$CK1869,1),3.2,"")</f>
        <v/>
      </c>
      <c r="BQ1869" t="str">
        <f>IF(CD1869&gt;LARGE(CE1869:$CK1869,1),4,"")</f>
        <v/>
      </c>
      <c r="BR1869" t="str">
        <f>IF(CE1869&gt;LARGE(CF1869:$CK1869,1),4.2,"")</f>
        <v/>
      </c>
      <c r="BS1869">
        <f>IF(CF1869&gt;LARGE(CG1869:$CK1869,1),5,"")</f>
        <v>5</v>
      </c>
      <c r="BT1869" t="str">
        <f>IF(CG1869&gt;LARGE(CH1869:$CK1869,1),5.2,"")</f>
        <v/>
      </c>
      <c r="BU1869" t="str">
        <f>IF(CH1869&gt;LARGE(CI1869:$CK1869,1),6,"")</f>
        <v/>
      </c>
      <c r="BV1869" t="str">
        <f>IF(CI1869&gt;LARGE(CJ1869:$CK1869,1),6.2,"")</f>
        <v/>
      </c>
      <c r="BW1869" t="str">
        <f>IF(CJ1869&gt;LARGE(CK1869:$CK1869,1),7,"")</f>
        <v/>
      </c>
      <c r="BX1869" t="str">
        <f t="shared" si="490"/>
        <v/>
      </c>
      <c r="BY1869" s="36">
        <f t="shared" si="491"/>
        <v>0</v>
      </c>
      <c r="BZ1869" s="36">
        <f t="shared" si="492"/>
        <v>0</v>
      </c>
      <c r="CA1869">
        <f t="shared" si="493"/>
        <v>0</v>
      </c>
      <c r="CB1869" s="36">
        <f t="shared" si="494"/>
        <v>0</v>
      </c>
      <c r="CC1869">
        <f t="shared" si="495"/>
        <v>0</v>
      </c>
      <c r="CD1869" s="36">
        <f t="shared" si="496"/>
        <v>0</v>
      </c>
      <c r="CE1869">
        <f t="shared" si="497"/>
        <v>0</v>
      </c>
      <c r="CF1869" s="36">
        <f t="shared" si="498"/>
        <v>10</v>
      </c>
      <c r="CG1869">
        <f t="shared" si="499"/>
        <v>0</v>
      </c>
      <c r="CH1869" s="36">
        <f t="shared" si="500"/>
        <v>0</v>
      </c>
      <c r="CI1869">
        <f t="shared" si="501"/>
        <v>0</v>
      </c>
      <c r="CJ1869" s="36">
        <f t="shared" si="502"/>
        <v>0</v>
      </c>
      <c r="CK1869">
        <f t="shared" si="503"/>
        <v>0</v>
      </c>
      <c r="DG1869" s="70">
        <f t="shared" si="504"/>
        <v>10</v>
      </c>
      <c r="DH1869" t="str">
        <f t="shared" si="505"/>
        <v/>
      </c>
    </row>
    <row r="1870" spans="1:112" x14ac:dyDescent="0.25">
      <c r="A1870" s="23">
        <v>122405</v>
      </c>
      <c r="B1870" s="24" t="s">
        <v>2344</v>
      </c>
      <c r="C1870" s="24" t="s">
        <v>2345</v>
      </c>
      <c r="D1870" s="25" t="s">
        <v>2330</v>
      </c>
      <c r="E1870" s="26"/>
      <c r="F1870" s="27"/>
      <c r="G1870" s="27"/>
      <c r="H1870" s="27"/>
      <c r="I1870" s="27"/>
      <c r="J1870" s="27"/>
      <c r="K1870" s="27"/>
      <c r="L1870" s="27"/>
      <c r="M1870" s="27"/>
      <c r="N1870" s="26"/>
      <c r="O1870" s="27"/>
      <c r="P1870" s="27">
        <v>6</v>
      </c>
      <c r="Q1870" s="28"/>
      <c r="R1870" s="28"/>
      <c r="S1870" s="28"/>
      <c r="T1870" s="29"/>
      <c r="U1870" s="28"/>
      <c r="V1870" s="30" t="s">
        <v>113</v>
      </c>
      <c r="W1870" s="30" t="s">
        <v>113</v>
      </c>
      <c r="X1870" s="30" t="s">
        <v>113</v>
      </c>
      <c r="Y1870" s="30" t="s">
        <v>113</v>
      </c>
      <c r="Z1870" s="30">
        <v>5</v>
      </c>
      <c r="AA1870" s="30">
        <v>6</v>
      </c>
      <c r="AB1870" s="30" t="s">
        <v>113</v>
      </c>
      <c r="AC1870" s="30" t="s">
        <v>113</v>
      </c>
      <c r="AD1870" s="30" t="s">
        <v>113</v>
      </c>
      <c r="AE1870" s="30" t="s">
        <v>113</v>
      </c>
      <c r="AF1870" s="30" t="s">
        <v>113</v>
      </c>
      <c r="AG1870" s="30" t="s">
        <v>113</v>
      </c>
      <c r="AH1870" s="30" t="s">
        <v>113</v>
      </c>
      <c r="AI1870" s="30" t="s">
        <v>113</v>
      </c>
      <c r="AJ1870" s="30" t="s">
        <v>113</v>
      </c>
      <c r="AK1870" s="30" t="s">
        <v>113</v>
      </c>
      <c r="AL1870" s="30" t="s">
        <v>113</v>
      </c>
      <c r="AM1870" s="30">
        <v>0</v>
      </c>
      <c r="AN1870" s="30">
        <v>26</v>
      </c>
      <c r="AO1870" s="30">
        <v>0</v>
      </c>
      <c r="AP1870" s="30">
        <v>7</v>
      </c>
      <c r="AQ1870" s="31">
        <v>6</v>
      </c>
      <c r="AR1870" s="31">
        <v>6</v>
      </c>
      <c r="AS1870" s="31">
        <v>6</v>
      </c>
      <c r="AT1870" s="32">
        <v>0</v>
      </c>
      <c r="AU1870" s="32">
        <v>0</v>
      </c>
      <c r="AV1870" s="32">
        <v>0</v>
      </c>
      <c r="AW1870" s="32">
        <v>0</v>
      </c>
      <c r="AX1870" s="32">
        <v>0</v>
      </c>
      <c r="AY1870" s="32">
        <v>0</v>
      </c>
      <c r="AZ1870" s="32">
        <v>0</v>
      </c>
      <c r="BA1870" s="32">
        <v>0</v>
      </c>
      <c r="BB1870" s="32">
        <v>0</v>
      </c>
      <c r="BC1870" s="32">
        <v>0</v>
      </c>
      <c r="BD1870" s="33">
        <v>7.2</v>
      </c>
      <c r="BE1870" s="33">
        <v>7.2</v>
      </c>
      <c r="BF1870" s="33">
        <v>7.2</v>
      </c>
      <c r="BG1870" s="33">
        <v>7.2</v>
      </c>
      <c r="BH1870" s="33">
        <v>7.2</v>
      </c>
      <c r="BI1870" s="33">
        <v>7.2</v>
      </c>
      <c r="BJ1870" s="34" t="s">
        <v>113</v>
      </c>
      <c r="BK1870" s="35" t="s">
        <v>113</v>
      </c>
      <c r="BL1870" t="str">
        <f>IF(BY1870&gt;LARGE(BZ1870:$CK1870,1),1,"")</f>
        <v/>
      </c>
      <c r="BM1870" t="str">
        <f>IF(BZ1870&gt;LARGE(CA1870:$CK1870,1),2,"")</f>
        <v/>
      </c>
      <c r="BN1870" t="str">
        <f>IF(CA1870&gt;LARGE(CB1870:$CK1870,1),2.2,"")</f>
        <v/>
      </c>
      <c r="BO1870" t="str">
        <f>IF(CB1870&gt;LARGE(CC1870:$CK1870,1),3,"")</f>
        <v/>
      </c>
      <c r="BP1870" t="str">
        <f>IF(CC1870&gt;LARGE(CD1870:$CK1870,1),3.2,"")</f>
        <v/>
      </c>
      <c r="BQ1870" t="str">
        <f>IF(CD1870&gt;LARGE(CE1870:$CK1870,1),4,"")</f>
        <v/>
      </c>
      <c r="BR1870" t="str">
        <f>IF(CE1870&gt;LARGE(CF1870:$CK1870,1),4.2,"")</f>
        <v/>
      </c>
      <c r="BS1870" t="str">
        <f>IF(CF1870&gt;LARGE(CG1870:$CK1870,1),5,"")</f>
        <v/>
      </c>
      <c r="BT1870" t="str">
        <f>IF(CG1870&gt;LARGE(CH1870:$CK1870,1),5.2,"")</f>
        <v/>
      </c>
      <c r="BU1870" t="str">
        <f>IF(CH1870&gt;LARGE(CI1870:$CK1870,1),6,"")</f>
        <v/>
      </c>
      <c r="BV1870" t="str">
        <f>IF(CI1870&gt;LARGE(CJ1870:$CK1870,1),6.2,"")</f>
        <v/>
      </c>
      <c r="BW1870" t="str">
        <f>IF(CJ1870&gt;LARGE(CK1870:$CK1870,1),7,"")</f>
        <v/>
      </c>
      <c r="BX1870" t="str">
        <f t="shared" si="490"/>
        <v/>
      </c>
      <c r="BY1870" s="36">
        <f t="shared" si="491"/>
        <v>0</v>
      </c>
      <c r="BZ1870" s="36">
        <f t="shared" si="492"/>
        <v>0</v>
      </c>
      <c r="CA1870">
        <f t="shared" si="493"/>
        <v>0</v>
      </c>
      <c r="CB1870" s="36">
        <f t="shared" si="494"/>
        <v>0</v>
      </c>
      <c r="CC1870">
        <f t="shared" si="495"/>
        <v>0</v>
      </c>
      <c r="CD1870" s="36">
        <f t="shared" si="496"/>
        <v>0</v>
      </c>
      <c r="CE1870">
        <f t="shared" si="497"/>
        <v>0</v>
      </c>
      <c r="CF1870" s="36">
        <f t="shared" si="498"/>
        <v>0</v>
      </c>
      <c r="CG1870">
        <f t="shared" si="499"/>
        <v>0</v>
      </c>
      <c r="CH1870" s="36">
        <f t="shared" si="500"/>
        <v>0</v>
      </c>
      <c r="CI1870">
        <f t="shared" si="501"/>
        <v>0</v>
      </c>
      <c r="CJ1870" s="36">
        <f t="shared" si="502"/>
        <v>0</v>
      </c>
      <c r="CK1870">
        <f t="shared" si="503"/>
        <v>0</v>
      </c>
      <c r="DG1870" s="70">
        <f t="shared" si="504"/>
        <v>0</v>
      </c>
      <c r="DH1870" t="str">
        <f t="shared" si="505"/>
        <v/>
      </c>
    </row>
    <row r="1871" spans="1:112" x14ac:dyDescent="0.25">
      <c r="A1871" s="23">
        <v>152311</v>
      </c>
      <c r="B1871" s="24" t="s">
        <v>2346</v>
      </c>
      <c r="C1871" s="24" t="s">
        <v>140</v>
      </c>
      <c r="D1871" s="25" t="s">
        <v>2330</v>
      </c>
      <c r="E1871" s="26"/>
      <c r="F1871" s="27"/>
      <c r="G1871" s="27"/>
      <c r="H1871" s="27"/>
      <c r="I1871" s="27"/>
      <c r="J1871" s="27"/>
      <c r="K1871" s="27"/>
      <c r="L1871" s="27"/>
      <c r="M1871" s="27"/>
      <c r="N1871" s="26"/>
      <c r="O1871" s="27"/>
      <c r="P1871" s="27" t="s">
        <v>113</v>
      </c>
      <c r="Q1871" s="28"/>
      <c r="R1871" s="28"/>
      <c r="S1871" s="28"/>
      <c r="T1871" s="29"/>
      <c r="U1871" s="28"/>
      <c r="V1871" s="30" t="s">
        <v>113</v>
      </c>
      <c r="W1871" s="30" t="s">
        <v>113</v>
      </c>
      <c r="X1871" s="30" t="s">
        <v>113</v>
      </c>
      <c r="Y1871" s="30" t="s">
        <v>113</v>
      </c>
      <c r="Z1871" s="30">
        <v>5</v>
      </c>
      <c r="AA1871" s="30">
        <v>6</v>
      </c>
      <c r="AB1871" s="30" t="s">
        <v>113</v>
      </c>
      <c r="AC1871" s="30" t="s">
        <v>113</v>
      </c>
      <c r="AD1871" s="30" t="s">
        <v>113</v>
      </c>
      <c r="AE1871" s="30" t="s">
        <v>113</v>
      </c>
      <c r="AF1871" s="30" t="s">
        <v>113</v>
      </c>
      <c r="AG1871" s="30" t="s">
        <v>113</v>
      </c>
      <c r="AH1871" s="30" t="s">
        <v>113</v>
      </c>
      <c r="AI1871" s="30" t="s">
        <v>113</v>
      </c>
      <c r="AJ1871" s="30" t="s">
        <v>113</v>
      </c>
      <c r="AK1871" s="30" t="s">
        <v>113</v>
      </c>
      <c r="AL1871" s="30" t="s">
        <v>113</v>
      </c>
      <c r="AM1871" s="30">
        <v>0</v>
      </c>
      <c r="AN1871" s="30">
        <v>26</v>
      </c>
      <c r="AO1871" s="30">
        <v>0</v>
      </c>
      <c r="AP1871" s="30">
        <v>7</v>
      </c>
      <c r="AQ1871" s="31" t="s">
        <v>113</v>
      </c>
      <c r="AR1871" s="31">
        <v>5</v>
      </c>
      <c r="AS1871" s="31">
        <v>5</v>
      </c>
      <c r="AT1871" s="32">
        <v>0</v>
      </c>
      <c r="AU1871" s="32">
        <v>0</v>
      </c>
      <c r="AV1871" s="32">
        <v>0</v>
      </c>
      <c r="AW1871" s="32">
        <v>5</v>
      </c>
      <c r="AX1871" s="32">
        <v>5</v>
      </c>
      <c r="AY1871" s="32">
        <v>5</v>
      </c>
      <c r="AZ1871" s="32">
        <v>5</v>
      </c>
      <c r="BA1871" s="32">
        <v>5</v>
      </c>
      <c r="BB1871" s="32">
        <v>5</v>
      </c>
      <c r="BC1871" s="32">
        <v>5</v>
      </c>
      <c r="BD1871" s="33">
        <v>7.2</v>
      </c>
      <c r="BE1871" s="33">
        <v>7.2</v>
      </c>
      <c r="BF1871" s="33">
        <v>7.2</v>
      </c>
      <c r="BG1871" s="33">
        <v>7.2</v>
      </c>
      <c r="BH1871" s="33">
        <v>5</v>
      </c>
      <c r="BI1871" s="33">
        <v>5</v>
      </c>
      <c r="BJ1871" s="34">
        <v>5</v>
      </c>
      <c r="BK1871" s="35">
        <v>5</v>
      </c>
      <c r="BL1871" t="str">
        <f>IF(BY1871&gt;LARGE(BZ1871:$CK1871,1),1,"")</f>
        <v/>
      </c>
      <c r="BM1871" t="str">
        <f>IF(BZ1871&gt;LARGE(CA1871:$CK1871,1),2,"")</f>
        <v/>
      </c>
      <c r="BN1871" t="str">
        <f>IF(CA1871&gt;LARGE(CB1871:$CK1871,1),2.2,"")</f>
        <v/>
      </c>
      <c r="BO1871" t="str">
        <f>IF(CB1871&gt;LARGE(CC1871:$CK1871,1),3,"")</f>
        <v/>
      </c>
      <c r="BP1871" t="str">
        <f>IF(CC1871&gt;LARGE(CD1871:$CK1871,1),3.2,"")</f>
        <v/>
      </c>
      <c r="BQ1871" t="str">
        <f>IF(CD1871&gt;LARGE(CE1871:$CK1871,1),4,"")</f>
        <v/>
      </c>
      <c r="BR1871" t="str">
        <f>IF(CE1871&gt;LARGE(CF1871:$CK1871,1),4.2,"")</f>
        <v/>
      </c>
      <c r="BS1871">
        <f>IF(CF1871&gt;LARGE(CG1871:$CK1871,1),5,"")</f>
        <v>5</v>
      </c>
      <c r="BT1871" t="str">
        <f>IF(CG1871&gt;LARGE(CH1871:$CK1871,1),5.2,"")</f>
        <v/>
      </c>
      <c r="BU1871" t="str">
        <f>IF(CH1871&gt;LARGE(CI1871:$CK1871,1),6,"")</f>
        <v/>
      </c>
      <c r="BV1871" t="str">
        <f>IF(CI1871&gt;LARGE(CJ1871:$CK1871,1),6.2,"")</f>
        <v/>
      </c>
      <c r="BW1871" t="str">
        <f>IF(CJ1871&gt;LARGE(CK1871:$CK1871,1),7,"")</f>
        <v/>
      </c>
      <c r="BX1871" t="str">
        <f t="shared" si="490"/>
        <v/>
      </c>
      <c r="BY1871" s="36">
        <f t="shared" si="491"/>
        <v>0</v>
      </c>
      <c r="BZ1871" s="36">
        <f t="shared" si="492"/>
        <v>0</v>
      </c>
      <c r="CA1871">
        <f t="shared" si="493"/>
        <v>0</v>
      </c>
      <c r="CB1871" s="36">
        <f t="shared" si="494"/>
        <v>0</v>
      </c>
      <c r="CC1871">
        <f t="shared" si="495"/>
        <v>0</v>
      </c>
      <c r="CD1871" s="36">
        <f t="shared" si="496"/>
        <v>0</v>
      </c>
      <c r="CE1871">
        <f t="shared" si="497"/>
        <v>0</v>
      </c>
      <c r="CF1871" s="36">
        <f t="shared" si="498"/>
        <v>7</v>
      </c>
      <c r="CG1871">
        <f t="shared" si="499"/>
        <v>0</v>
      </c>
      <c r="CH1871" s="36">
        <f t="shared" si="500"/>
        <v>0</v>
      </c>
      <c r="CI1871">
        <f t="shared" si="501"/>
        <v>0</v>
      </c>
      <c r="CJ1871" s="36">
        <f t="shared" si="502"/>
        <v>0</v>
      </c>
      <c r="CK1871">
        <f t="shared" si="503"/>
        <v>0</v>
      </c>
      <c r="DG1871" s="70">
        <f t="shared" si="504"/>
        <v>7</v>
      </c>
      <c r="DH1871" t="str">
        <f t="shared" si="505"/>
        <v/>
      </c>
    </row>
    <row r="1872" spans="1:112" x14ac:dyDescent="0.25">
      <c r="A1872" s="23">
        <v>126559</v>
      </c>
      <c r="B1872" s="24" t="s">
        <v>793</v>
      </c>
      <c r="C1872" s="24" t="s">
        <v>2347</v>
      </c>
      <c r="D1872" s="25" t="s">
        <v>2330</v>
      </c>
      <c r="E1872" s="26"/>
      <c r="F1872" s="27"/>
      <c r="G1872" s="27"/>
      <c r="H1872" s="27"/>
      <c r="I1872" s="27"/>
      <c r="J1872" s="27"/>
      <c r="K1872" s="27"/>
      <c r="L1872" s="27"/>
      <c r="M1872" s="27"/>
      <c r="N1872" s="26"/>
      <c r="O1872" s="27"/>
      <c r="P1872" s="27">
        <v>5</v>
      </c>
      <c r="Q1872" s="28"/>
      <c r="R1872" s="28"/>
      <c r="S1872" s="28"/>
      <c r="T1872" s="29"/>
      <c r="U1872" s="28"/>
      <c r="V1872" s="30" t="s">
        <v>113</v>
      </c>
      <c r="W1872" s="30" t="s">
        <v>113</v>
      </c>
      <c r="X1872" s="30" t="s">
        <v>113</v>
      </c>
      <c r="Y1872" s="30" t="s">
        <v>113</v>
      </c>
      <c r="Z1872" s="30">
        <v>5</v>
      </c>
      <c r="AA1872" s="30">
        <v>6</v>
      </c>
      <c r="AB1872" s="30" t="s">
        <v>113</v>
      </c>
      <c r="AC1872" s="30" t="s">
        <v>113</v>
      </c>
      <c r="AD1872" s="30" t="s">
        <v>113</v>
      </c>
      <c r="AE1872" s="30" t="s">
        <v>113</v>
      </c>
      <c r="AF1872" s="30" t="s">
        <v>113</v>
      </c>
      <c r="AG1872" s="30" t="s">
        <v>113</v>
      </c>
      <c r="AH1872" s="30" t="s">
        <v>113</v>
      </c>
      <c r="AI1872" s="30" t="s">
        <v>113</v>
      </c>
      <c r="AJ1872" s="30" t="s">
        <v>113</v>
      </c>
      <c r="AK1872" s="30" t="s">
        <v>113</v>
      </c>
      <c r="AL1872" s="30" t="s">
        <v>113</v>
      </c>
      <c r="AM1872" s="30">
        <v>0</v>
      </c>
      <c r="AN1872" s="30">
        <v>26</v>
      </c>
      <c r="AO1872" s="30">
        <v>1</v>
      </c>
      <c r="AP1872" s="30">
        <v>6</v>
      </c>
      <c r="AQ1872" s="31">
        <v>5</v>
      </c>
      <c r="AR1872" s="31">
        <v>5</v>
      </c>
      <c r="AS1872" s="31">
        <v>5</v>
      </c>
      <c r="AT1872" s="32">
        <v>0</v>
      </c>
      <c r="AU1872" s="32">
        <v>0</v>
      </c>
      <c r="AV1872" s="32">
        <v>0</v>
      </c>
      <c r="AW1872" s="32">
        <v>0</v>
      </c>
      <c r="AX1872" s="32">
        <v>0</v>
      </c>
      <c r="AY1872" s="32">
        <v>0</v>
      </c>
      <c r="AZ1872" s="32">
        <v>0</v>
      </c>
      <c r="BA1872" s="32">
        <v>0</v>
      </c>
      <c r="BB1872" s="32">
        <v>0</v>
      </c>
      <c r="BC1872" s="32">
        <v>0</v>
      </c>
      <c r="BD1872" s="33">
        <v>7.2</v>
      </c>
      <c r="BE1872" s="33">
        <v>7.2</v>
      </c>
      <c r="BF1872" s="33">
        <v>7.2</v>
      </c>
      <c r="BG1872" s="33">
        <v>7.2</v>
      </c>
      <c r="BH1872" s="33">
        <v>7.2</v>
      </c>
      <c r="BI1872" s="33">
        <v>7.2</v>
      </c>
      <c r="BJ1872" s="34" t="s">
        <v>113</v>
      </c>
      <c r="BK1872" s="35" t="s">
        <v>113</v>
      </c>
      <c r="BL1872" t="str">
        <f>IF(BY1872&gt;LARGE(BZ1872:$CK1872,1),1,"")</f>
        <v/>
      </c>
      <c r="BM1872" t="str">
        <f>IF(BZ1872&gt;LARGE(CA1872:$CK1872,1),2,"")</f>
        <v/>
      </c>
      <c r="BN1872" t="str">
        <f>IF(CA1872&gt;LARGE(CB1872:$CK1872,1),2.2,"")</f>
        <v/>
      </c>
      <c r="BO1872" t="str">
        <f>IF(CB1872&gt;LARGE(CC1872:$CK1872,1),3,"")</f>
        <v/>
      </c>
      <c r="BP1872" t="str">
        <f>IF(CC1872&gt;LARGE(CD1872:$CK1872,1),3.2,"")</f>
        <v/>
      </c>
      <c r="BQ1872" t="str">
        <f>IF(CD1872&gt;LARGE(CE1872:$CK1872,1),4,"")</f>
        <v/>
      </c>
      <c r="BR1872" t="str">
        <f>IF(CE1872&gt;LARGE(CF1872:$CK1872,1),4.2,"")</f>
        <v/>
      </c>
      <c r="BS1872" t="str">
        <f>IF(CF1872&gt;LARGE(CG1872:$CK1872,1),5,"")</f>
        <v/>
      </c>
      <c r="BT1872" t="str">
        <f>IF(CG1872&gt;LARGE(CH1872:$CK1872,1),5.2,"")</f>
        <v/>
      </c>
      <c r="BU1872" t="str">
        <f>IF(CH1872&gt;LARGE(CI1872:$CK1872,1),6,"")</f>
        <v/>
      </c>
      <c r="BV1872" t="str">
        <f>IF(CI1872&gt;LARGE(CJ1872:$CK1872,1),6.2,"")</f>
        <v/>
      </c>
      <c r="BW1872" t="str">
        <f>IF(CJ1872&gt;LARGE(CK1872:$CK1872,1),7,"")</f>
        <v/>
      </c>
      <c r="BX1872" t="str">
        <f t="shared" si="490"/>
        <v/>
      </c>
      <c r="BY1872" s="36">
        <f t="shared" si="491"/>
        <v>0</v>
      </c>
      <c r="BZ1872" s="36">
        <f t="shared" si="492"/>
        <v>0</v>
      </c>
      <c r="CA1872">
        <f t="shared" si="493"/>
        <v>0</v>
      </c>
      <c r="CB1872" s="36">
        <f t="shared" si="494"/>
        <v>0</v>
      </c>
      <c r="CC1872">
        <f t="shared" si="495"/>
        <v>0</v>
      </c>
      <c r="CD1872" s="36">
        <f t="shared" si="496"/>
        <v>0</v>
      </c>
      <c r="CE1872">
        <f t="shared" si="497"/>
        <v>0</v>
      </c>
      <c r="CF1872" s="36">
        <f t="shared" si="498"/>
        <v>0</v>
      </c>
      <c r="CG1872">
        <f t="shared" si="499"/>
        <v>0</v>
      </c>
      <c r="CH1872" s="36">
        <f t="shared" si="500"/>
        <v>0</v>
      </c>
      <c r="CI1872">
        <f t="shared" si="501"/>
        <v>0</v>
      </c>
      <c r="CJ1872" s="36">
        <f t="shared" si="502"/>
        <v>0</v>
      </c>
      <c r="CK1872">
        <f t="shared" si="503"/>
        <v>0</v>
      </c>
      <c r="DG1872" s="70">
        <f t="shared" si="504"/>
        <v>0</v>
      </c>
      <c r="DH1872" t="str">
        <f t="shared" si="505"/>
        <v/>
      </c>
    </row>
    <row r="1873" spans="1:112" x14ac:dyDescent="0.25">
      <c r="A1873" s="23">
        <v>53236</v>
      </c>
      <c r="B1873" s="24" t="s">
        <v>2348</v>
      </c>
      <c r="C1873" s="24" t="s">
        <v>677</v>
      </c>
      <c r="D1873" s="25" t="s">
        <v>2330</v>
      </c>
      <c r="E1873" s="26">
        <v>6</v>
      </c>
      <c r="F1873" s="27">
        <v>6</v>
      </c>
      <c r="G1873" s="27">
        <v>6</v>
      </c>
      <c r="H1873" s="27"/>
      <c r="I1873" s="27">
        <v>5</v>
      </c>
      <c r="J1873" s="27">
        <v>5</v>
      </c>
      <c r="K1873" s="27">
        <v>5</v>
      </c>
      <c r="L1873" s="27">
        <v>5</v>
      </c>
      <c r="M1873" s="27">
        <v>7</v>
      </c>
      <c r="N1873" s="26">
        <v>5</v>
      </c>
      <c r="O1873" s="27"/>
      <c r="P1873" s="27">
        <v>5</v>
      </c>
      <c r="Q1873" s="28"/>
      <c r="R1873" s="28"/>
      <c r="S1873" s="28"/>
      <c r="T1873" s="29"/>
      <c r="U1873" s="28"/>
      <c r="V1873" s="30" t="s">
        <v>113</v>
      </c>
      <c r="W1873" s="30" t="s">
        <v>113</v>
      </c>
      <c r="X1873" s="30" t="s">
        <v>113</v>
      </c>
      <c r="Y1873" s="30" t="s">
        <v>113</v>
      </c>
      <c r="Z1873" s="30">
        <v>5</v>
      </c>
      <c r="AA1873" s="30">
        <v>6</v>
      </c>
      <c r="AB1873" s="30" t="s">
        <v>113</v>
      </c>
      <c r="AC1873" s="30" t="s">
        <v>113</v>
      </c>
      <c r="AD1873" s="30" t="s">
        <v>113</v>
      </c>
      <c r="AE1873" s="30" t="s">
        <v>113</v>
      </c>
      <c r="AF1873" s="30" t="s">
        <v>113</v>
      </c>
      <c r="AG1873" s="30" t="s">
        <v>113</v>
      </c>
      <c r="AH1873" s="30" t="s">
        <v>113</v>
      </c>
      <c r="AI1873" s="30" t="s">
        <v>113</v>
      </c>
      <c r="AJ1873" s="30" t="s">
        <v>113</v>
      </c>
      <c r="AK1873" s="30" t="s">
        <v>113</v>
      </c>
      <c r="AL1873" s="30" t="s">
        <v>113</v>
      </c>
      <c r="AM1873" s="30">
        <v>0</v>
      </c>
      <c r="AN1873" s="30">
        <v>26</v>
      </c>
      <c r="AO1873" s="30">
        <v>1</v>
      </c>
      <c r="AP1873" s="30">
        <v>6</v>
      </c>
      <c r="AQ1873" s="31">
        <v>5</v>
      </c>
      <c r="AR1873" s="31">
        <v>5</v>
      </c>
      <c r="AS1873" s="31">
        <v>5</v>
      </c>
      <c r="AT1873" s="32">
        <v>0</v>
      </c>
      <c r="AU1873" s="32">
        <v>0</v>
      </c>
      <c r="AV1873" s="32">
        <v>0</v>
      </c>
      <c r="AW1873" s="32">
        <v>0</v>
      </c>
      <c r="AX1873" s="32">
        <v>0</v>
      </c>
      <c r="AY1873" s="32">
        <v>0</v>
      </c>
      <c r="AZ1873" s="32">
        <v>0</v>
      </c>
      <c r="BA1873" s="32">
        <v>0</v>
      </c>
      <c r="BB1873" s="32">
        <v>0</v>
      </c>
      <c r="BC1873" s="32">
        <v>0</v>
      </c>
      <c r="BD1873" s="33">
        <v>7.2</v>
      </c>
      <c r="BE1873" s="33">
        <v>7.2</v>
      </c>
      <c r="BF1873" s="33">
        <v>7.2</v>
      </c>
      <c r="BG1873" s="33">
        <v>7.2</v>
      </c>
      <c r="BH1873" s="33">
        <v>7.2</v>
      </c>
      <c r="BI1873" s="33">
        <v>7.2</v>
      </c>
      <c r="BJ1873" s="34" t="s">
        <v>113</v>
      </c>
      <c r="BK1873" s="35" t="s">
        <v>113</v>
      </c>
      <c r="BL1873" t="str">
        <f>IF(BY1873&gt;LARGE(BZ1873:$CK1873,1),1,"")</f>
        <v/>
      </c>
      <c r="BM1873" t="str">
        <f>IF(BZ1873&gt;LARGE(CA1873:$CK1873,1),2,"")</f>
        <v/>
      </c>
      <c r="BN1873" t="str">
        <f>IF(CA1873&gt;LARGE(CB1873:$CK1873,1),2.2,"")</f>
        <v/>
      </c>
      <c r="BO1873" t="str">
        <f>IF(CB1873&gt;LARGE(CC1873:$CK1873,1),3,"")</f>
        <v/>
      </c>
      <c r="BP1873" t="str">
        <f>IF(CC1873&gt;LARGE(CD1873:$CK1873,1),3.2,"")</f>
        <v/>
      </c>
      <c r="BQ1873" t="str">
        <f>IF(CD1873&gt;LARGE(CE1873:$CK1873,1),4,"")</f>
        <v/>
      </c>
      <c r="BR1873" t="str">
        <f>IF(CE1873&gt;LARGE(CF1873:$CK1873,1),4.2,"")</f>
        <v/>
      </c>
      <c r="BS1873" t="str">
        <f>IF(CF1873&gt;LARGE(CG1873:$CK1873,1),5,"")</f>
        <v/>
      </c>
      <c r="BT1873" t="str">
        <f>IF(CG1873&gt;LARGE(CH1873:$CK1873,1),5.2,"")</f>
        <v/>
      </c>
      <c r="BU1873" t="str">
        <f>IF(CH1873&gt;LARGE(CI1873:$CK1873,1),6,"")</f>
        <v/>
      </c>
      <c r="BV1873" t="str">
        <f>IF(CI1873&gt;LARGE(CJ1873:$CK1873,1),6.2,"")</f>
        <v/>
      </c>
      <c r="BW1873" t="str">
        <f>IF(CJ1873&gt;LARGE(CK1873:$CK1873,1),7,"")</f>
        <v/>
      </c>
      <c r="BX1873" t="str">
        <f t="shared" si="490"/>
        <v/>
      </c>
      <c r="BY1873" s="36">
        <f t="shared" si="491"/>
        <v>0</v>
      </c>
      <c r="BZ1873" s="36">
        <f t="shared" si="492"/>
        <v>0</v>
      </c>
      <c r="CA1873">
        <f t="shared" si="493"/>
        <v>0</v>
      </c>
      <c r="CB1873" s="36">
        <f t="shared" si="494"/>
        <v>0</v>
      </c>
      <c r="CC1873">
        <f t="shared" si="495"/>
        <v>0</v>
      </c>
      <c r="CD1873" s="36">
        <f t="shared" si="496"/>
        <v>0</v>
      </c>
      <c r="CE1873">
        <f t="shared" si="497"/>
        <v>0</v>
      </c>
      <c r="CF1873" s="36">
        <f t="shared" si="498"/>
        <v>0</v>
      </c>
      <c r="CG1873">
        <f t="shared" si="499"/>
        <v>0</v>
      </c>
      <c r="CH1873" s="36">
        <f t="shared" si="500"/>
        <v>0</v>
      </c>
      <c r="CI1873">
        <f t="shared" si="501"/>
        <v>0</v>
      </c>
      <c r="CJ1873" s="36">
        <f t="shared" si="502"/>
        <v>0</v>
      </c>
      <c r="CK1873">
        <f t="shared" si="503"/>
        <v>0</v>
      </c>
      <c r="DG1873" s="70">
        <f t="shared" si="504"/>
        <v>0</v>
      </c>
      <c r="DH1873" t="str">
        <f t="shared" si="505"/>
        <v/>
      </c>
    </row>
    <row r="1874" spans="1:112" x14ac:dyDescent="0.25">
      <c r="A1874" s="23">
        <v>108949</v>
      </c>
      <c r="B1874" s="24" t="s">
        <v>2349</v>
      </c>
      <c r="C1874" s="24" t="s">
        <v>1729</v>
      </c>
      <c r="D1874" s="25" t="s">
        <v>2330</v>
      </c>
      <c r="E1874" s="26">
        <v>6</v>
      </c>
      <c r="F1874" s="27">
        <v>5</v>
      </c>
      <c r="G1874" s="27">
        <v>5</v>
      </c>
      <c r="H1874" s="27">
        <v>5</v>
      </c>
      <c r="I1874" s="27">
        <v>7</v>
      </c>
      <c r="J1874" s="27">
        <v>5</v>
      </c>
      <c r="K1874" s="27">
        <v>5</v>
      </c>
      <c r="L1874" s="27">
        <v>5</v>
      </c>
      <c r="M1874" s="27">
        <v>5</v>
      </c>
      <c r="N1874" s="26">
        <v>6</v>
      </c>
      <c r="O1874" s="27">
        <v>7</v>
      </c>
      <c r="P1874" s="27">
        <v>7</v>
      </c>
      <c r="Q1874" s="28"/>
      <c r="R1874" s="28"/>
      <c r="S1874" s="28"/>
      <c r="T1874" s="29"/>
      <c r="U1874" s="28"/>
      <c r="V1874" s="30" t="s">
        <v>113</v>
      </c>
      <c r="W1874" s="30" t="s">
        <v>113</v>
      </c>
      <c r="X1874" s="30" t="s">
        <v>113</v>
      </c>
      <c r="Y1874" s="30" t="s">
        <v>113</v>
      </c>
      <c r="Z1874" s="30">
        <v>5</v>
      </c>
      <c r="AA1874" s="30">
        <v>6</v>
      </c>
      <c r="AB1874" s="30" t="s">
        <v>113</v>
      </c>
      <c r="AC1874" s="30" t="s">
        <v>113</v>
      </c>
      <c r="AD1874" s="30" t="s">
        <v>113</v>
      </c>
      <c r="AE1874" s="30" t="s">
        <v>113</v>
      </c>
      <c r="AF1874" s="30" t="s">
        <v>113</v>
      </c>
      <c r="AG1874" s="30" t="s">
        <v>113</v>
      </c>
      <c r="AH1874" s="30" t="s">
        <v>113</v>
      </c>
      <c r="AI1874" s="30" t="s">
        <v>113</v>
      </c>
      <c r="AJ1874" s="30" t="s">
        <v>113</v>
      </c>
      <c r="AK1874" s="30" t="s">
        <v>113</v>
      </c>
      <c r="AL1874" s="30" t="s">
        <v>113</v>
      </c>
      <c r="AM1874" s="30">
        <v>0</v>
      </c>
      <c r="AN1874" s="30">
        <v>26</v>
      </c>
      <c r="AO1874" s="30">
        <v>0</v>
      </c>
      <c r="AP1874" s="30">
        <v>7</v>
      </c>
      <c r="AQ1874" s="31">
        <v>7</v>
      </c>
      <c r="AR1874" s="31">
        <v>7</v>
      </c>
      <c r="AS1874" s="31">
        <v>7</v>
      </c>
      <c r="AT1874" s="32">
        <v>0</v>
      </c>
      <c r="AU1874" s="32">
        <v>0</v>
      </c>
      <c r="AV1874" s="32">
        <v>0</v>
      </c>
      <c r="AW1874" s="32">
        <v>0</v>
      </c>
      <c r="AX1874" s="32">
        <v>0</v>
      </c>
      <c r="AY1874" s="32">
        <v>0</v>
      </c>
      <c r="AZ1874" s="32">
        <v>0</v>
      </c>
      <c r="BA1874" s="32">
        <v>0</v>
      </c>
      <c r="BB1874" s="32">
        <v>0</v>
      </c>
      <c r="BC1874" s="32">
        <v>0</v>
      </c>
      <c r="BD1874" s="33">
        <v>7.2</v>
      </c>
      <c r="BE1874" s="33">
        <v>7.2</v>
      </c>
      <c r="BF1874" s="33">
        <v>7.2</v>
      </c>
      <c r="BG1874" s="33">
        <v>7.2</v>
      </c>
      <c r="BH1874" s="33">
        <v>7.2</v>
      </c>
      <c r="BI1874" s="33">
        <v>7.2</v>
      </c>
      <c r="BJ1874" s="34" t="s">
        <v>113</v>
      </c>
      <c r="BK1874" s="35" t="s">
        <v>113</v>
      </c>
      <c r="BL1874" t="str">
        <f>IF(BY1874&gt;LARGE(BZ1874:$CK1874,1),1,"")</f>
        <v/>
      </c>
      <c r="BM1874" t="str">
        <f>IF(BZ1874&gt;LARGE(CA1874:$CK1874,1),2,"")</f>
        <v/>
      </c>
      <c r="BN1874" t="str">
        <f>IF(CA1874&gt;LARGE(CB1874:$CK1874,1),2.2,"")</f>
        <v/>
      </c>
      <c r="BO1874" t="str">
        <f>IF(CB1874&gt;LARGE(CC1874:$CK1874,1),3,"")</f>
        <v/>
      </c>
      <c r="BP1874" t="str">
        <f>IF(CC1874&gt;LARGE(CD1874:$CK1874,1),3.2,"")</f>
        <v/>
      </c>
      <c r="BQ1874" t="str">
        <f>IF(CD1874&gt;LARGE(CE1874:$CK1874,1),4,"")</f>
        <v/>
      </c>
      <c r="BR1874" t="str">
        <f>IF(CE1874&gt;LARGE(CF1874:$CK1874,1),4.2,"")</f>
        <v/>
      </c>
      <c r="BS1874" t="str">
        <f>IF(CF1874&gt;LARGE(CG1874:$CK1874,1),5,"")</f>
        <v/>
      </c>
      <c r="BT1874" t="str">
        <f>IF(CG1874&gt;LARGE(CH1874:$CK1874,1),5.2,"")</f>
        <v/>
      </c>
      <c r="BU1874" t="str">
        <f>IF(CH1874&gt;LARGE(CI1874:$CK1874,1),6,"")</f>
        <v/>
      </c>
      <c r="BV1874" t="str">
        <f>IF(CI1874&gt;LARGE(CJ1874:$CK1874,1),6.2,"")</f>
        <v/>
      </c>
      <c r="BW1874" t="str">
        <f>IF(CJ1874&gt;LARGE(CK1874:$CK1874,1),7,"")</f>
        <v/>
      </c>
      <c r="BX1874" t="str">
        <f t="shared" si="490"/>
        <v/>
      </c>
      <c r="BY1874" s="36">
        <f t="shared" si="491"/>
        <v>0</v>
      </c>
      <c r="BZ1874" s="36">
        <f t="shared" si="492"/>
        <v>0</v>
      </c>
      <c r="CA1874">
        <f t="shared" si="493"/>
        <v>0</v>
      </c>
      <c r="CB1874" s="36">
        <f t="shared" si="494"/>
        <v>0</v>
      </c>
      <c r="CC1874">
        <f t="shared" si="495"/>
        <v>0</v>
      </c>
      <c r="CD1874" s="36">
        <f t="shared" si="496"/>
        <v>0</v>
      </c>
      <c r="CE1874">
        <f t="shared" si="497"/>
        <v>0</v>
      </c>
      <c r="CF1874" s="36">
        <f t="shared" si="498"/>
        <v>0</v>
      </c>
      <c r="CG1874">
        <f t="shared" si="499"/>
        <v>0</v>
      </c>
      <c r="CH1874" s="36">
        <f t="shared" si="500"/>
        <v>0</v>
      </c>
      <c r="CI1874">
        <f t="shared" si="501"/>
        <v>0</v>
      </c>
      <c r="CJ1874" s="36">
        <f t="shared" si="502"/>
        <v>0</v>
      </c>
      <c r="CK1874">
        <f t="shared" si="503"/>
        <v>0</v>
      </c>
      <c r="DG1874" s="70">
        <f t="shared" si="504"/>
        <v>0</v>
      </c>
      <c r="DH1874" t="str">
        <f t="shared" si="505"/>
        <v/>
      </c>
    </row>
    <row r="1875" spans="1:112" x14ac:dyDescent="0.25">
      <c r="A1875" s="23">
        <v>152699</v>
      </c>
      <c r="B1875" s="24" t="s">
        <v>2350</v>
      </c>
      <c r="C1875" s="24" t="s">
        <v>2351</v>
      </c>
      <c r="D1875" s="25" t="s">
        <v>2330</v>
      </c>
      <c r="E1875" s="26"/>
      <c r="F1875" s="27"/>
      <c r="G1875" s="27"/>
      <c r="H1875" s="27"/>
      <c r="I1875" s="27"/>
      <c r="J1875" s="27"/>
      <c r="K1875" s="27"/>
      <c r="L1875" s="27"/>
      <c r="M1875" s="27"/>
      <c r="N1875" s="26"/>
      <c r="O1875" s="27"/>
      <c r="P1875" s="27"/>
      <c r="Q1875" s="28"/>
      <c r="R1875" s="28"/>
      <c r="S1875" s="28"/>
      <c r="T1875" s="29"/>
      <c r="U1875" s="28"/>
      <c r="V1875" s="30" t="s">
        <v>113</v>
      </c>
      <c r="W1875" s="30" t="s">
        <v>113</v>
      </c>
      <c r="X1875" s="30" t="s">
        <v>113</v>
      </c>
      <c r="Y1875" s="30" t="s">
        <v>113</v>
      </c>
      <c r="Z1875" s="30">
        <v>5</v>
      </c>
      <c r="AA1875" s="30">
        <v>6</v>
      </c>
      <c r="AB1875" s="30" t="s">
        <v>113</v>
      </c>
      <c r="AC1875" s="30" t="s">
        <v>113</v>
      </c>
      <c r="AD1875" s="30" t="s">
        <v>113</v>
      </c>
      <c r="AE1875" s="30" t="s">
        <v>113</v>
      </c>
      <c r="AF1875" s="30" t="s">
        <v>113</v>
      </c>
      <c r="AG1875" s="30" t="s">
        <v>113</v>
      </c>
      <c r="AH1875" s="30" t="s">
        <v>113</v>
      </c>
      <c r="AI1875" s="30" t="s">
        <v>113</v>
      </c>
      <c r="AJ1875" s="30" t="s">
        <v>113</v>
      </c>
      <c r="AK1875" s="30" t="s">
        <v>113</v>
      </c>
      <c r="AL1875" s="30" t="s">
        <v>113</v>
      </c>
      <c r="AM1875" s="30">
        <v>0</v>
      </c>
      <c r="AN1875" s="30">
        <v>26</v>
      </c>
      <c r="AO1875" s="30">
        <v>0</v>
      </c>
      <c r="AP1875" s="30">
        <v>7</v>
      </c>
      <c r="AQ1875" s="31" t="s">
        <v>113</v>
      </c>
      <c r="AR1875" s="31" t="s">
        <v>113</v>
      </c>
      <c r="AS1875" s="31" t="s">
        <v>113</v>
      </c>
      <c r="AT1875" s="32">
        <v>5</v>
      </c>
      <c r="AU1875" s="32">
        <v>5</v>
      </c>
      <c r="AV1875" s="32">
        <v>5</v>
      </c>
      <c r="AW1875" s="32">
        <v>0</v>
      </c>
      <c r="AX1875" s="32">
        <v>0</v>
      </c>
      <c r="AY1875" s="32">
        <v>0</v>
      </c>
      <c r="AZ1875" s="32">
        <v>0</v>
      </c>
      <c r="BA1875" s="32">
        <v>0</v>
      </c>
      <c r="BB1875" s="32">
        <v>0</v>
      </c>
      <c r="BC1875" s="32">
        <v>0</v>
      </c>
      <c r="BD1875" s="33">
        <v>7.2</v>
      </c>
      <c r="BE1875" s="33">
        <v>7.2</v>
      </c>
      <c r="BF1875" s="33">
        <v>7.2</v>
      </c>
      <c r="BG1875" s="33">
        <v>7.2</v>
      </c>
      <c r="BH1875" s="33">
        <v>7.2</v>
      </c>
      <c r="BI1875" s="33">
        <v>7.2</v>
      </c>
      <c r="BJ1875" s="34" t="s">
        <v>113</v>
      </c>
      <c r="BK1875" s="35" t="s">
        <v>113</v>
      </c>
      <c r="BL1875" t="str">
        <f>IF(BY1875&gt;LARGE(BZ1875:$CK1875,1),1,"")</f>
        <v/>
      </c>
      <c r="BM1875" t="str">
        <f>IF(BZ1875&gt;LARGE(CA1875:$CK1875,1),2,"")</f>
        <v/>
      </c>
      <c r="BN1875" t="str">
        <f>IF(CA1875&gt;LARGE(CB1875:$CK1875,1),2.2,"")</f>
        <v/>
      </c>
      <c r="BO1875" t="str">
        <f>IF(CB1875&gt;LARGE(CC1875:$CK1875,1),3,"")</f>
        <v/>
      </c>
      <c r="BP1875" t="str">
        <f>IF(CC1875&gt;LARGE(CD1875:$CK1875,1),3.2,"")</f>
        <v/>
      </c>
      <c r="BQ1875" t="str">
        <f>IF(CD1875&gt;LARGE(CE1875:$CK1875,1),4,"")</f>
        <v/>
      </c>
      <c r="BR1875" t="str">
        <f>IF(CE1875&gt;LARGE(CF1875:$CK1875,1),4.2,"")</f>
        <v/>
      </c>
      <c r="BS1875">
        <f>IF(CF1875&gt;LARGE(CG1875:$CK1875,1),5,"")</f>
        <v>5</v>
      </c>
      <c r="BT1875" t="str">
        <f>IF(CG1875&gt;LARGE(CH1875:$CK1875,1),5.2,"")</f>
        <v/>
      </c>
      <c r="BU1875" t="str">
        <f>IF(CH1875&gt;LARGE(CI1875:$CK1875,1),6,"")</f>
        <v/>
      </c>
      <c r="BV1875" t="str">
        <f>IF(CI1875&gt;LARGE(CJ1875:$CK1875,1),6.2,"")</f>
        <v/>
      </c>
      <c r="BW1875" t="str">
        <f>IF(CJ1875&gt;LARGE(CK1875:$CK1875,1),7,"")</f>
        <v/>
      </c>
      <c r="BX1875" t="str">
        <f t="shared" si="490"/>
        <v/>
      </c>
      <c r="BY1875" s="36">
        <f t="shared" si="491"/>
        <v>0</v>
      </c>
      <c r="BZ1875" s="36">
        <f t="shared" si="492"/>
        <v>0</v>
      </c>
      <c r="CA1875">
        <f t="shared" si="493"/>
        <v>0</v>
      </c>
      <c r="CB1875" s="36">
        <f t="shared" si="494"/>
        <v>0</v>
      </c>
      <c r="CC1875">
        <f t="shared" si="495"/>
        <v>0</v>
      </c>
      <c r="CD1875" s="36">
        <f t="shared" si="496"/>
        <v>0</v>
      </c>
      <c r="CE1875">
        <f t="shared" si="497"/>
        <v>0</v>
      </c>
      <c r="CF1875" s="36">
        <f t="shared" si="498"/>
        <v>3</v>
      </c>
      <c r="CG1875">
        <f t="shared" si="499"/>
        <v>0</v>
      </c>
      <c r="CH1875" s="36">
        <f t="shared" si="500"/>
        <v>0</v>
      </c>
      <c r="CI1875">
        <f t="shared" si="501"/>
        <v>0</v>
      </c>
      <c r="CJ1875" s="36">
        <f t="shared" si="502"/>
        <v>0</v>
      </c>
      <c r="CK1875">
        <f t="shared" si="503"/>
        <v>0</v>
      </c>
      <c r="DG1875" s="70">
        <f t="shared" si="504"/>
        <v>3</v>
      </c>
      <c r="DH1875" t="str">
        <f t="shared" si="505"/>
        <v/>
      </c>
    </row>
    <row r="1876" spans="1:112" x14ac:dyDescent="0.25">
      <c r="A1876" s="23">
        <v>113911</v>
      </c>
      <c r="B1876" s="24" t="s">
        <v>1858</v>
      </c>
      <c r="C1876" s="24" t="s">
        <v>177</v>
      </c>
      <c r="D1876" s="25" t="s">
        <v>2330</v>
      </c>
      <c r="E1876" s="26"/>
      <c r="F1876" s="27"/>
      <c r="G1876" s="27"/>
      <c r="H1876" s="27"/>
      <c r="I1876" s="27"/>
      <c r="J1876" s="27">
        <v>7</v>
      </c>
      <c r="K1876" s="27"/>
      <c r="L1876" s="27">
        <v>6</v>
      </c>
      <c r="M1876" s="27">
        <v>6</v>
      </c>
      <c r="N1876" s="26">
        <v>6</v>
      </c>
      <c r="O1876" s="27">
        <v>6</v>
      </c>
      <c r="P1876" s="27">
        <v>6</v>
      </c>
      <c r="Q1876" s="28"/>
      <c r="R1876" s="28"/>
      <c r="S1876" s="28"/>
      <c r="T1876" s="29"/>
      <c r="U1876" s="28"/>
      <c r="V1876" s="30" t="s">
        <v>113</v>
      </c>
      <c r="W1876" s="30" t="s">
        <v>113</v>
      </c>
      <c r="X1876" s="30" t="s">
        <v>113</v>
      </c>
      <c r="Y1876" s="30" t="s">
        <v>113</v>
      </c>
      <c r="Z1876" s="30">
        <v>5</v>
      </c>
      <c r="AA1876" s="30">
        <v>6</v>
      </c>
      <c r="AB1876" s="30" t="s">
        <v>113</v>
      </c>
      <c r="AC1876" s="30" t="s">
        <v>113</v>
      </c>
      <c r="AD1876" s="30" t="s">
        <v>113</v>
      </c>
      <c r="AE1876" s="30" t="s">
        <v>113</v>
      </c>
      <c r="AF1876" s="30" t="s">
        <v>113</v>
      </c>
      <c r="AG1876" s="30" t="s">
        <v>113</v>
      </c>
      <c r="AH1876" s="30" t="s">
        <v>113</v>
      </c>
      <c r="AI1876" s="30" t="s">
        <v>113</v>
      </c>
      <c r="AJ1876" s="30" t="s">
        <v>113</v>
      </c>
      <c r="AK1876" s="30" t="s">
        <v>113</v>
      </c>
      <c r="AL1876" s="30" t="s">
        <v>113</v>
      </c>
      <c r="AM1876" s="30">
        <v>0</v>
      </c>
      <c r="AN1876" s="30">
        <v>26</v>
      </c>
      <c r="AO1876" s="30">
        <v>0</v>
      </c>
      <c r="AP1876" s="30">
        <v>7</v>
      </c>
      <c r="AQ1876" s="31">
        <v>6</v>
      </c>
      <c r="AR1876" s="31">
        <v>6</v>
      </c>
      <c r="AS1876" s="31">
        <v>6</v>
      </c>
      <c r="AT1876" s="32">
        <v>0</v>
      </c>
      <c r="AU1876" s="32">
        <v>0</v>
      </c>
      <c r="AV1876" s="32">
        <v>0</v>
      </c>
      <c r="AW1876" s="32">
        <v>0</v>
      </c>
      <c r="AX1876" s="32">
        <v>0</v>
      </c>
      <c r="AY1876" s="32">
        <v>0</v>
      </c>
      <c r="AZ1876" s="32">
        <v>0</v>
      </c>
      <c r="BA1876" s="32">
        <v>0</v>
      </c>
      <c r="BB1876" s="32">
        <v>0</v>
      </c>
      <c r="BC1876" s="32">
        <v>0</v>
      </c>
      <c r="BD1876" s="33">
        <v>7.2</v>
      </c>
      <c r="BE1876" s="33">
        <v>7.2</v>
      </c>
      <c r="BF1876" s="33">
        <v>7.2</v>
      </c>
      <c r="BG1876" s="33">
        <v>7.2</v>
      </c>
      <c r="BH1876" s="33">
        <v>7.2</v>
      </c>
      <c r="BI1876" s="33">
        <v>7.2</v>
      </c>
      <c r="BJ1876" s="34" t="s">
        <v>113</v>
      </c>
      <c r="BK1876" s="35" t="s">
        <v>113</v>
      </c>
      <c r="BL1876" t="str">
        <f>IF(BY1876&gt;LARGE(BZ1876:$CK1876,1),1,"")</f>
        <v/>
      </c>
      <c r="BM1876" t="str">
        <f>IF(BZ1876&gt;LARGE(CA1876:$CK1876,1),2,"")</f>
        <v/>
      </c>
      <c r="BN1876" t="str">
        <f>IF(CA1876&gt;LARGE(CB1876:$CK1876,1),2.2,"")</f>
        <v/>
      </c>
      <c r="BO1876" t="str">
        <f>IF(CB1876&gt;LARGE(CC1876:$CK1876,1),3,"")</f>
        <v/>
      </c>
      <c r="BP1876" t="str">
        <f>IF(CC1876&gt;LARGE(CD1876:$CK1876,1),3.2,"")</f>
        <v/>
      </c>
      <c r="BQ1876" t="str">
        <f>IF(CD1876&gt;LARGE(CE1876:$CK1876,1),4,"")</f>
        <v/>
      </c>
      <c r="BR1876" t="str">
        <f>IF(CE1876&gt;LARGE(CF1876:$CK1876,1),4.2,"")</f>
        <v/>
      </c>
      <c r="BS1876" t="str">
        <f>IF(CF1876&gt;LARGE(CG1876:$CK1876,1),5,"")</f>
        <v/>
      </c>
      <c r="BT1876" t="str">
        <f>IF(CG1876&gt;LARGE(CH1876:$CK1876,1),5.2,"")</f>
        <v/>
      </c>
      <c r="BU1876" t="str">
        <f>IF(CH1876&gt;LARGE(CI1876:$CK1876,1),6,"")</f>
        <v/>
      </c>
      <c r="BV1876" t="str">
        <f>IF(CI1876&gt;LARGE(CJ1876:$CK1876,1),6.2,"")</f>
        <v/>
      </c>
      <c r="BW1876" t="str">
        <f>IF(CJ1876&gt;LARGE(CK1876:$CK1876,1),7,"")</f>
        <v/>
      </c>
      <c r="BX1876" t="str">
        <f t="shared" si="490"/>
        <v/>
      </c>
      <c r="BY1876" s="36">
        <f t="shared" si="491"/>
        <v>0</v>
      </c>
      <c r="BZ1876" s="36">
        <f t="shared" si="492"/>
        <v>0</v>
      </c>
      <c r="CA1876">
        <f t="shared" si="493"/>
        <v>0</v>
      </c>
      <c r="CB1876" s="36">
        <f t="shared" si="494"/>
        <v>0</v>
      </c>
      <c r="CC1876">
        <f t="shared" si="495"/>
        <v>0</v>
      </c>
      <c r="CD1876" s="36">
        <f t="shared" si="496"/>
        <v>0</v>
      </c>
      <c r="CE1876">
        <f t="shared" si="497"/>
        <v>0</v>
      </c>
      <c r="CF1876" s="36">
        <f t="shared" si="498"/>
        <v>0</v>
      </c>
      <c r="CG1876">
        <f t="shared" si="499"/>
        <v>0</v>
      </c>
      <c r="CH1876" s="36">
        <f t="shared" si="500"/>
        <v>0</v>
      </c>
      <c r="CI1876">
        <f t="shared" si="501"/>
        <v>0</v>
      </c>
      <c r="CJ1876" s="36">
        <f t="shared" si="502"/>
        <v>0</v>
      </c>
      <c r="CK1876">
        <f t="shared" si="503"/>
        <v>0</v>
      </c>
      <c r="DG1876" s="70">
        <f t="shared" si="504"/>
        <v>0</v>
      </c>
      <c r="DH1876" t="str">
        <f t="shared" si="505"/>
        <v/>
      </c>
    </row>
    <row r="1877" spans="1:112" x14ac:dyDescent="0.25">
      <c r="A1877" s="23">
        <v>126557</v>
      </c>
      <c r="B1877" s="24" t="s">
        <v>2352</v>
      </c>
      <c r="C1877" s="24" t="s">
        <v>2353</v>
      </c>
      <c r="D1877" s="25" t="s">
        <v>2330</v>
      </c>
      <c r="E1877" s="26"/>
      <c r="F1877" s="27"/>
      <c r="G1877" s="27"/>
      <c r="H1877" s="27"/>
      <c r="I1877" s="27"/>
      <c r="J1877" s="27"/>
      <c r="K1877" s="27"/>
      <c r="L1877" s="27"/>
      <c r="M1877" s="27"/>
      <c r="N1877" s="26"/>
      <c r="O1877" s="27"/>
      <c r="P1877" s="27">
        <v>6</v>
      </c>
      <c r="Q1877" s="28"/>
      <c r="R1877" s="28"/>
      <c r="S1877" s="28"/>
      <c r="T1877" s="29"/>
      <c r="U1877" s="28"/>
      <c r="V1877" s="30" t="s">
        <v>113</v>
      </c>
      <c r="W1877" s="30" t="s">
        <v>113</v>
      </c>
      <c r="X1877" s="30" t="s">
        <v>113</v>
      </c>
      <c r="Y1877" s="30" t="s">
        <v>113</v>
      </c>
      <c r="Z1877" s="30">
        <v>5</v>
      </c>
      <c r="AA1877" s="30">
        <v>6</v>
      </c>
      <c r="AB1877" s="30" t="s">
        <v>113</v>
      </c>
      <c r="AC1877" s="30" t="s">
        <v>113</v>
      </c>
      <c r="AD1877" s="30" t="s">
        <v>113</v>
      </c>
      <c r="AE1877" s="30" t="s">
        <v>113</v>
      </c>
      <c r="AF1877" s="30" t="s">
        <v>113</v>
      </c>
      <c r="AG1877" s="30" t="s">
        <v>113</v>
      </c>
      <c r="AH1877" s="30" t="s">
        <v>113</v>
      </c>
      <c r="AI1877" s="30" t="s">
        <v>113</v>
      </c>
      <c r="AJ1877" s="30" t="s">
        <v>113</v>
      </c>
      <c r="AK1877" s="30" t="s">
        <v>113</v>
      </c>
      <c r="AL1877" s="30" t="s">
        <v>113</v>
      </c>
      <c r="AM1877" s="30">
        <v>0</v>
      </c>
      <c r="AN1877" s="30">
        <v>26</v>
      </c>
      <c r="AO1877" s="30">
        <v>0</v>
      </c>
      <c r="AP1877" s="30">
        <v>7</v>
      </c>
      <c r="AQ1877" s="31">
        <v>6</v>
      </c>
      <c r="AR1877" s="31">
        <v>6</v>
      </c>
      <c r="AS1877" s="31">
        <v>6</v>
      </c>
      <c r="AT1877" s="32">
        <v>6</v>
      </c>
      <c r="AU1877" s="32">
        <v>6</v>
      </c>
      <c r="AV1877" s="32">
        <v>6</v>
      </c>
      <c r="AW1877" s="32">
        <v>6</v>
      </c>
      <c r="AX1877" s="32">
        <v>6</v>
      </c>
      <c r="AY1877" s="32">
        <v>6</v>
      </c>
      <c r="AZ1877" s="32">
        <v>6</v>
      </c>
      <c r="BA1877" s="32">
        <v>6</v>
      </c>
      <c r="BB1877" s="32">
        <v>6</v>
      </c>
      <c r="BC1877" s="32">
        <v>6</v>
      </c>
      <c r="BD1877" s="33">
        <v>7.2</v>
      </c>
      <c r="BE1877" s="33">
        <v>6</v>
      </c>
      <c r="BF1877" s="33">
        <v>6</v>
      </c>
      <c r="BG1877" s="33">
        <v>6</v>
      </c>
      <c r="BH1877" s="33">
        <v>6</v>
      </c>
      <c r="BI1877" s="33">
        <v>6</v>
      </c>
      <c r="BJ1877" s="34">
        <v>6</v>
      </c>
      <c r="BK1877" s="35">
        <v>6</v>
      </c>
      <c r="BL1877" t="str">
        <f>IF(BY1877&gt;LARGE(BZ1877:$CK1877,1),1,"")</f>
        <v/>
      </c>
      <c r="BM1877" t="str">
        <f>IF(BZ1877&gt;LARGE(CA1877:$CK1877,1),2,"")</f>
        <v/>
      </c>
      <c r="BN1877" t="str">
        <f>IF(CA1877&gt;LARGE(CB1877:$CK1877,1),2.2,"")</f>
        <v/>
      </c>
      <c r="BO1877" t="str">
        <f>IF(CB1877&gt;LARGE(CC1877:$CK1877,1),3,"")</f>
        <v/>
      </c>
      <c r="BP1877" t="str">
        <f>IF(CC1877&gt;LARGE(CD1877:$CK1877,1),3.2,"")</f>
        <v/>
      </c>
      <c r="BQ1877" t="str">
        <f>IF(CD1877&gt;LARGE(CE1877:$CK1877,1),4,"")</f>
        <v/>
      </c>
      <c r="BR1877" t="str">
        <f>IF(CE1877&gt;LARGE(CF1877:$CK1877,1),4.2,"")</f>
        <v/>
      </c>
      <c r="BS1877" t="str">
        <f>IF(CF1877&gt;LARGE(CG1877:$CK1877,1),5,"")</f>
        <v/>
      </c>
      <c r="BT1877" t="str">
        <f>IF(CG1877&gt;LARGE(CH1877:$CK1877,1),5.2,"")</f>
        <v/>
      </c>
      <c r="BU1877">
        <f>IF(CH1877&gt;LARGE(CI1877:$CK1877,1),6,"")</f>
        <v>6</v>
      </c>
      <c r="BV1877" t="str">
        <f>IF(CI1877&gt;LARGE(CJ1877:$CK1877,1),6.2,"")</f>
        <v/>
      </c>
      <c r="BW1877" t="str">
        <f>IF(CJ1877&gt;LARGE(CK1877:$CK1877,1),7,"")</f>
        <v/>
      </c>
      <c r="BX1877" t="str">
        <f t="shared" si="490"/>
        <v/>
      </c>
      <c r="BY1877" s="36">
        <f t="shared" si="491"/>
        <v>0</v>
      </c>
      <c r="BZ1877" s="36">
        <f t="shared" si="492"/>
        <v>0</v>
      </c>
      <c r="CA1877">
        <f t="shared" si="493"/>
        <v>0</v>
      </c>
      <c r="CB1877" s="36">
        <f t="shared" si="494"/>
        <v>0</v>
      </c>
      <c r="CC1877">
        <f t="shared" si="495"/>
        <v>0</v>
      </c>
      <c r="CD1877" s="36">
        <f t="shared" si="496"/>
        <v>0</v>
      </c>
      <c r="CE1877">
        <f t="shared" si="497"/>
        <v>0</v>
      </c>
      <c r="CF1877" s="36">
        <f t="shared" si="498"/>
        <v>0</v>
      </c>
      <c r="CG1877">
        <f t="shared" si="499"/>
        <v>0</v>
      </c>
      <c r="CH1877" s="36">
        <f t="shared" si="500"/>
        <v>10</v>
      </c>
      <c r="CI1877">
        <f t="shared" si="501"/>
        <v>0</v>
      </c>
      <c r="CJ1877" s="36">
        <f t="shared" si="502"/>
        <v>0</v>
      </c>
      <c r="CK1877">
        <f t="shared" si="503"/>
        <v>0</v>
      </c>
      <c r="DG1877" s="70">
        <f t="shared" si="504"/>
        <v>10</v>
      </c>
      <c r="DH1877" t="str">
        <f t="shared" si="505"/>
        <v/>
      </c>
    </row>
    <row r="1878" spans="1:112" x14ac:dyDescent="0.25">
      <c r="A1878" s="23">
        <v>1750</v>
      </c>
      <c r="B1878" s="24" t="s">
        <v>2171</v>
      </c>
      <c r="C1878" s="24" t="s">
        <v>2354</v>
      </c>
      <c r="D1878" s="25" t="s">
        <v>2330</v>
      </c>
      <c r="E1878" s="26"/>
      <c r="F1878" s="27"/>
      <c r="G1878" s="27"/>
      <c r="H1878" s="27"/>
      <c r="I1878" s="27"/>
      <c r="J1878" s="27"/>
      <c r="K1878" s="27"/>
      <c r="L1878" s="27"/>
      <c r="M1878" s="27"/>
      <c r="N1878" s="26"/>
      <c r="O1878" s="27"/>
      <c r="P1878" s="27">
        <v>7</v>
      </c>
      <c r="Q1878" s="28"/>
      <c r="R1878" s="28"/>
      <c r="S1878" s="28"/>
      <c r="T1878" s="29"/>
      <c r="U1878" s="28"/>
      <c r="V1878" s="30" t="s">
        <v>113</v>
      </c>
      <c r="W1878" s="30" t="s">
        <v>113</v>
      </c>
      <c r="X1878" s="30" t="s">
        <v>113</v>
      </c>
      <c r="Y1878" s="30" t="s">
        <v>113</v>
      </c>
      <c r="Z1878" s="30">
        <v>5</v>
      </c>
      <c r="AA1878" s="30">
        <v>6</v>
      </c>
      <c r="AB1878" s="30" t="s">
        <v>113</v>
      </c>
      <c r="AC1878" s="30" t="s">
        <v>113</v>
      </c>
      <c r="AD1878" s="30" t="s">
        <v>113</v>
      </c>
      <c r="AE1878" s="30" t="s">
        <v>113</v>
      </c>
      <c r="AF1878" s="30" t="s">
        <v>113</v>
      </c>
      <c r="AG1878" s="30" t="s">
        <v>113</v>
      </c>
      <c r="AH1878" s="30" t="s">
        <v>113</v>
      </c>
      <c r="AI1878" s="30" t="s">
        <v>113</v>
      </c>
      <c r="AJ1878" s="30" t="s">
        <v>113</v>
      </c>
      <c r="AK1878" s="30" t="s">
        <v>113</v>
      </c>
      <c r="AL1878" s="30" t="s">
        <v>113</v>
      </c>
      <c r="AM1878" s="30">
        <v>0</v>
      </c>
      <c r="AN1878" s="30">
        <v>26</v>
      </c>
      <c r="AO1878" s="30">
        <v>0</v>
      </c>
      <c r="AP1878" s="30">
        <v>7</v>
      </c>
      <c r="AQ1878" s="31">
        <v>7</v>
      </c>
      <c r="AR1878" s="31">
        <v>7</v>
      </c>
      <c r="AS1878" s="31">
        <v>7</v>
      </c>
      <c r="AT1878" s="32">
        <v>0</v>
      </c>
      <c r="AU1878" s="32">
        <v>0</v>
      </c>
      <c r="AV1878" s="32">
        <v>0</v>
      </c>
      <c r="AW1878" s="32">
        <v>0</v>
      </c>
      <c r="AX1878" s="32">
        <v>0</v>
      </c>
      <c r="AY1878" s="32">
        <v>0</v>
      </c>
      <c r="AZ1878" s="32">
        <v>0</v>
      </c>
      <c r="BA1878" s="32">
        <v>0</v>
      </c>
      <c r="BB1878" s="32">
        <v>0</v>
      </c>
      <c r="BC1878" s="32">
        <v>0</v>
      </c>
      <c r="BD1878" s="33">
        <v>7.2</v>
      </c>
      <c r="BE1878" s="33">
        <v>7.2</v>
      </c>
      <c r="BF1878" s="33">
        <v>7.2</v>
      </c>
      <c r="BG1878" s="33">
        <v>7.2</v>
      </c>
      <c r="BH1878" s="33">
        <v>7.2</v>
      </c>
      <c r="BI1878" s="33">
        <v>7.2</v>
      </c>
      <c r="BJ1878" s="34" t="s">
        <v>113</v>
      </c>
      <c r="BK1878" s="35" t="s">
        <v>113</v>
      </c>
      <c r="BL1878" t="str">
        <f>IF(BY1878&gt;LARGE(BZ1878:$CK1878,1),1,"")</f>
        <v/>
      </c>
      <c r="BM1878" t="str">
        <f>IF(BZ1878&gt;LARGE(CA1878:$CK1878,1),2,"")</f>
        <v/>
      </c>
      <c r="BN1878" t="str">
        <f>IF(CA1878&gt;LARGE(CB1878:$CK1878,1),2.2,"")</f>
        <v/>
      </c>
      <c r="BO1878" t="str">
        <f>IF(CB1878&gt;LARGE(CC1878:$CK1878,1),3,"")</f>
        <v/>
      </c>
      <c r="BP1878" t="str">
        <f>IF(CC1878&gt;LARGE(CD1878:$CK1878,1),3.2,"")</f>
        <v/>
      </c>
      <c r="BQ1878" t="str">
        <f>IF(CD1878&gt;LARGE(CE1878:$CK1878,1),4,"")</f>
        <v/>
      </c>
      <c r="BR1878" t="str">
        <f>IF(CE1878&gt;LARGE(CF1878:$CK1878,1),4.2,"")</f>
        <v/>
      </c>
      <c r="BS1878" t="str">
        <f>IF(CF1878&gt;LARGE(CG1878:$CK1878,1),5,"")</f>
        <v/>
      </c>
      <c r="BT1878" t="str">
        <f>IF(CG1878&gt;LARGE(CH1878:$CK1878,1),5.2,"")</f>
        <v/>
      </c>
      <c r="BU1878" t="str">
        <f>IF(CH1878&gt;LARGE(CI1878:$CK1878,1),6,"")</f>
        <v/>
      </c>
      <c r="BV1878" t="str">
        <f>IF(CI1878&gt;LARGE(CJ1878:$CK1878,1),6.2,"")</f>
        <v/>
      </c>
      <c r="BW1878" t="str">
        <f>IF(CJ1878&gt;LARGE(CK1878:$CK1878,1),7,"")</f>
        <v/>
      </c>
      <c r="BX1878" t="str">
        <f t="shared" si="490"/>
        <v/>
      </c>
      <c r="BY1878" s="36">
        <f t="shared" si="491"/>
        <v>0</v>
      </c>
      <c r="BZ1878" s="36">
        <f t="shared" si="492"/>
        <v>0</v>
      </c>
      <c r="CA1878">
        <f t="shared" si="493"/>
        <v>0</v>
      </c>
      <c r="CB1878" s="36">
        <f t="shared" si="494"/>
        <v>0</v>
      </c>
      <c r="CC1878">
        <f t="shared" si="495"/>
        <v>0</v>
      </c>
      <c r="CD1878" s="36">
        <f t="shared" si="496"/>
        <v>0</v>
      </c>
      <c r="CE1878">
        <f t="shared" si="497"/>
        <v>0</v>
      </c>
      <c r="CF1878" s="36">
        <f t="shared" si="498"/>
        <v>0</v>
      </c>
      <c r="CG1878">
        <f t="shared" si="499"/>
        <v>0</v>
      </c>
      <c r="CH1878" s="36">
        <f t="shared" si="500"/>
        <v>0</v>
      </c>
      <c r="CI1878">
        <f t="shared" si="501"/>
        <v>0</v>
      </c>
      <c r="CJ1878" s="36">
        <f t="shared" si="502"/>
        <v>0</v>
      </c>
      <c r="CK1878">
        <f t="shared" si="503"/>
        <v>0</v>
      </c>
      <c r="DG1878" s="70">
        <f t="shared" si="504"/>
        <v>0</v>
      </c>
      <c r="DH1878" t="str">
        <f t="shared" si="505"/>
        <v/>
      </c>
    </row>
    <row r="1879" spans="1:112" x14ac:dyDescent="0.25">
      <c r="A1879" s="23">
        <v>1092</v>
      </c>
      <c r="B1879" s="24" t="s">
        <v>2355</v>
      </c>
      <c r="C1879" s="24" t="s">
        <v>177</v>
      </c>
      <c r="D1879" s="25" t="s">
        <v>2330</v>
      </c>
      <c r="E1879" s="26">
        <v>5</v>
      </c>
      <c r="F1879" s="27">
        <v>5</v>
      </c>
      <c r="G1879" s="27">
        <v>5</v>
      </c>
      <c r="H1879" s="27">
        <v>4</v>
      </c>
      <c r="I1879" s="27">
        <v>5</v>
      </c>
      <c r="J1879" s="27">
        <v>5</v>
      </c>
      <c r="K1879" s="27">
        <v>5</v>
      </c>
      <c r="L1879" s="27" t="s">
        <v>408</v>
      </c>
      <c r="M1879" s="27">
        <v>6</v>
      </c>
      <c r="N1879" s="26">
        <v>5</v>
      </c>
      <c r="O1879" s="27">
        <v>5</v>
      </c>
      <c r="P1879" s="27">
        <v>7</v>
      </c>
      <c r="Q1879" s="28"/>
      <c r="R1879" s="28"/>
      <c r="S1879" s="28"/>
      <c r="T1879" s="29"/>
      <c r="U1879" s="28"/>
      <c r="V1879" s="30" t="s">
        <v>113</v>
      </c>
      <c r="W1879" s="30" t="s">
        <v>113</v>
      </c>
      <c r="X1879" s="30" t="s">
        <v>113</v>
      </c>
      <c r="Y1879" s="30" t="s">
        <v>113</v>
      </c>
      <c r="Z1879" s="30">
        <v>5</v>
      </c>
      <c r="AA1879" s="30">
        <v>6</v>
      </c>
      <c r="AB1879" s="30" t="s">
        <v>113</v>
      </c>
      <c r="AC1879" s="30" t="s">
        <v>113</v>
      </c>
      <c r="AD1879" s="30" t="s">
        <v>113</v>
      </c>
      <c r="AE1879" s="30" t="s">
        <v>113</v>
      </c>
      <c r="AF1879" s="30" t="s">
        <v>113</v>
      </c>
      <c r="AG1879" s="30" t="s">
        <v>113</v>
      </c>
      <c r="AH1879" s="30" t="s">
        <v>113</v>
      </c>
      <c r="AI1879" s="30" t="s">
        <v>113</v>
      </c>
      <c r="AJ1879" s="30" t="s">
        <v>113</v>
      </c>
      <c r="AK1879" s="30" t="s">
        <v>113</v>
      </c>
      <c r="AL1879" s="30" t="s">
        <v>113</v>
      </c>
      <c r="AM1879" s="30">
        <v>0</v>
      </c>
      <c r="AN1879" s="30">
        <v>26</v>
      </c>
      <c r="AO1879" s="30">
        <v>0</v>
      </c>
      <c r="AP1879" s="30">
        <v>7</v>
      </c>
      <c r="AQ1879" s="31">
        <v>7</v>
      </c>
      <c r="AR1879" s="31">
        <v>5</v>
      </c>
      <c r="AS1879" s="31">
        <v>5</v>
      </c>
      <c r="AT1879" s="32">
        <v>0</v>
      </c>
      <c r="AU1879" s="32">
        <v>5</v>
      </c>
      <c r="AV1879" s="32">
        <v>5</v>
      </c>
      <c r="AW1879" s="32">
        <v>5</v>
      </c>
      <c r="AX1879" s="32">
        <v>5</v>
      </c>
      <c r="AY1879" s="32">
        <v>5</v>
      </c>
      <c r="AZ1879" s="32">
        <v>5</v>
      </c>
      <c r="BA1879" s="32">
        <v>0</v>
      </c>
      <c r="BB1879" s="32">
        <v>5</v>
      </c>
      <c r="BC1879" s="32">
        <v>5</v>
      </c>
      <c r="BD1879" s="33">
        <v>7.2</v>
      </c>
      <c r="BE1879" s="33">
        <v>7.2</v>
      </c>
      <c r="BF1879" s="33">
        <v>5</v>
      </c>
      <c r="BG1879" s="33">
        <v>5</v>
      </c>
      <c r="BH1879" s="33">
        <v>5</v>
      </c>
      <c r="BI1879" s="33">
        <v>5</v>
      </c>
      <c r="BJ1879" s="34">
        <v>5</v>
      </c>
      <c r="BK1879" s="35">
        <v>5</v>
      </c>
      <c r="BL1879" t="str">
        <f>IF(BY1879&gt;LARGE(BZ1879:$CK1879,1),1,"")</f>
        <v/>
      </c>
      <c r="BM1879" t="str">
        <f>IF(BZ1879&gt;LARGE(CA1879:$CK1879,1),2,"")</f>
        <v/>
      </c>
      <c r="BN1879" t="str">
        <f>IF(CA1879&gt;LARGE(CB1879:$CK1879,1),2.2,"")</f>
        <v/>
      </c>
      <c r="BO1879" t="str">
        <f>IF(CB1879&gt;LARGE(CC1879:$CK1879,1),3,"")</f>
        <v/>
      </c>
      <c r="BP1879" t="str">
        <f>IF(CC1879&gt;LARGE(CD1879:$CK1879,1),3.2,"")</f>
        <v/>
      </c>
      <c r="BQ1879" t="str">
        <f>IF(CD1879&gt;LARGE(CE1879:$CK1879,1),4,"")</f>
        <v/>
      </c>
      <c r="BR1879" t="str">
        <f>IF(CE1879&gt;LARGE(CF1879:$CK1879,1),4.2,"")</f>
        <v/>
      </c>
      <c r="BS1879">
        <f>IF(CF1879&gt;LARGE(CG1879:$CK1879,1),5,"")</f>
        <v>5</v>
      </c>
      <c r="BT1879" t="str">
        <f>IF(CG1879&gt;LARGE(CH1879:$CK1879,1),5.2,"")</f>
        <v/>
      </c>
      <c r="BU1879" t="str">
        <f>IF(CH1879&gt;LARGE(CI1879:$CK1879,1),6,"")</f>
        <v/>
      </c>
      <c r="BV1879" t="str">
        <f>IF(CI1879&gt;LARGE(CJ1879:$CK1879,1),6.2,"")</f>
        <v/>
      </c>
      <c r="BW1879" t="str">
        <f>IF(CJ1879&gt;LARGE(CK1879:$CK1879,1),7,"")</f>
        <v/>
      </c>
      <c r="BX1879" t="str">
        <f t="shared" si="490"/>
        <v/>
      </c>
      <c r="BY1879" s="36">
        <f t="shared" si="491"/>
        <v>0</v>
      </c>
      <c r="BZ1879" s="36">
        <f t="shared" si="492"/>
        <v>0</v>
      </c>
      <c r="CA1879">
        <f t="shared" si="493"/>
        <v>0</v>
      </c>
      <c r="CB1879" s="36">
        <f t="shared" si="494"/>
        <v>0</v>
      </c>
      <c r="CC1879">
        <f t="shared" si="495"/>
        <v>0</v>
      </c>
      <c r="CD1879" s="36">
        <f t="shared" si="496"/>
        <v>0</v>
      </c>
      <c r="CE1879">
        <f t="shared" si="497"/>
        <v>0</v>
      </c>
      <c r="CF1879" s="36">
        <f t="shared" si="498"/>
        <v>8</v>
      </c>
      <c r="CG1879">
        <f t="shared" si="499"/>
        <v>0</v>
      </c>
      <c r="CH1879" s="36">
        <f t="shared" si="500"/>
        <v>0</v>
      </c>
      <c r="CI1879">
        <f t="shared" si="501"/>
        <v>0</v>
      </c>
      <c r="CJ1879" s="36">
        <f t="shared" si="502"/>
        <v>0</v>
      </c>
      <c r="CK1879">
        <f t="shared" si="503"/>
        <v>0</v>
      </c>
      <c r="DG1879" s="70">
        <f t="shared" si="504"/>
        <v>8</v>
      </c>
      <c r="DH1879" t="str">
        <f t="shared" si="505"/>
        <v/>
      </c>
    </row>
    <row r="1880" spans="1:112" x14ac:dyDescent="0.25">
      <c r="A1880" s="23">
        <v>48091</v>
      </c>
      <c r="B1880" s="24" t="s">
        <v>2356</v>
      </c>
      <c r="C1880" s="24" t="s">
        <v>2357</v>
      </c>
      <c r="D1880" s="25" t="s">
        <v>2330</v>
      </c>
      <c r="E1880" s="26"/>
      <c r="F1880" s="27"/>
      <c r="G1880" s="27"/>
      <c r="H1880" s="27"/>
      <c r="I1880" s="27"/>
      <c r="J1880" s="27"/>
      <c r="K1880" s="27"/>
      <c r="L1880" s="27"/>
      <c r="M1880" s="27"/>
      <c r="N1880" s="26"/>
      <c r="O1880" s="27"/>
      <c r="P1880" s="27">
        <v>6</v>
      </c>
      <c r="Q1880" s="28"/>
      <c r="R1880" s="28"/>
      <c r="S1880" s="28"/>
      <c r="T1880" s="29"/>
      <c r="U1880" s="28"/>
      <c r="V1880" s="30" t="s">
        <v>113</v>
      </c>
      <c r="W1880" s="30" t="s">
        <v>113</v>
      </c>
      <c r="X1880" s="30" t="s">
        <v>113</v>
      </c>
      <c r="Y1880" s="30" t="s">
        <v>113</v>
      </c>
      <c r="Z1880" s="30">
        <v>5</v>
      </c>
      <c r="AA1880" s="30">
        <v>6</v>
      </c>
      <c r="AB1880" s="30" t="s">
        <v>113</v>
      </c>
      <c r="AC1880" s="30" t="s">
        <v>113</v>
      </c>
      <c r="AD1880" s="30" t="s">
        <v>113</v>
      </c>
      <c r="AE1880" s="30" t="s">
        <v>113</v>
      </c>
      <c r="AF1880" s="30" t="s">
        <v>113</v>
      </c>
      <c r="AG1880" s="30" t="s">
        <v>113</v>
      </c>
      <c r="AH1880" s="30" t="s">
        <v>113</v>
      </c>
      <c r="AI1880" s="30" t="s">
        <v>113</v>
      </c>
      <c r="AJ1880" s="30" t="s">
        <v>113</v>
      </c>
      <c r="AK1880" s="30" t="s">
        <v>113</v>
      </c>
      <c r="AL1880" s="30" t="s">
        <v>113</v>
      </c>
      <c r="AM1880" s="30">
        <v>0</v>
      </c>
      <c r="AN1880" s="30">
        <v>26</v>
      </c>
      <c r="AO1880" s="30">
        <v>0</v>
      </c>
      <c r="AP1880" s="30">
        <v>7</v>
      </c>
      <c r="AQ1880" s="31">
        <v>6</v>
      </c>
      <c r="AR1880" s="31">
        <v>6</v>
      </c>
      <c r="AS1880" s="31">
        <v>6</v>
      </c>
      <c r="AT1880" s="32">
        <v>0</v>
      </c>
      <c r="AU1880" s="32">
        <v>0</v>
      </c>
      <c r="AV1880" s="32">
        <v>0</v>
      </c>
      <c r="AW1880" s="32">
        <v>0</v>
      </c>
      <c r="AX1880" s="32">
        <v>0</v>
      </c>
      <c r="AY1880" s="32">
        <v>0</v>
      </c>
      <c r="AZ1880" s="32">
        <v>0</v>
      </c>
      <c r="BA1880" s="32">
        <v>0</v>
      </c>
      <c r="BB1880" s="32">
        <v>0</v>
      </c>
      <c r="BC1880" s="32">
        <v>0</v>
      </c>
      <c r="BD1880" s="33">
        <v>7.2</v>
      </c>
      <c r="BE1880" s="33">
        <v>7.2</v>
      </c>
      <c r="BF1880" s="33">
        <v>7.2</v>
      </c>
      <c r="BG1880" s="33">
        <v>7.2</v>
      </c>
      <c r="BH1880" s="33">
        <v>7.2</v>
      </c>
      <c r="BI1880" s="33">
        <v>7.2</v>
      </c>
      <c r="BJ1880" s="34" t="s">
        <v>113</v>
      </c>
      <c r="BK1880" s="35" t="s">
        <v>113</v>
      </c>
      <c r="BL1880" t="str">
        <f>IF(BY1880&gt;LARGE(BZ1880:$CK1880,1),1,"")</f>
        <v/>
      </c>
      <c r="BM1880" t="str">
        <f>IF(BZ1880&gt;LARGE(CA1880:$CK1880,1),2,"")</f>
        <v/>
      </c>
      <c r="BN1880" t="str">
        <f>IF(CA1880&gt;LARGE(CB1880:$CK1880,1),2.2,"")</f>
        <v/>
      </c>
      <c r="BO1880" t="str">
        <f>IF(CB1880&gt;LARGE(CC1880:$CK1880,1),3,"")</f>
        <v/>
      </c>
      <c r="BP1880" t="str">
        <f>IF(CC1880&gt;LARGE(CD1880:$CK1880,1),3.2,"")</f>
        <v/>
      </c>
      <c r="BQ1880" t="str">
        <f>IF(CD1880&gt;LARGE(CE1880:$CK1880,1),4,"")</f>
        <v/>
      </c>
      <c r="BR1880" t="str">
        <f>IF(CE1880&gt;LARGE(CF1880:$CK1880,1),4.2,"")</f>
        <v/>
      </c>
      <c r="BS1880" t="str">
        <f>IF(CF1880&gt;LARGE(CG1880:$CK1880,1),5,"")</f>
        <v/>
      </c>
      <c r="BT1880" t="str">
        <f>IF(CG1880&gt;LARGE(CH1880:$CK1880,1),5.2,"")</f>
        <v/>
      </c>
      <c r="BU1880" t="str">
        <f>IF(CH1880&gt;LARGE(CI1880:$CK1880,1),6,"")</f>
        <v/>
      </c>
      <c r="BV1880" t="str">
        <f>IF(CI1880&gt;LARGE(CJ1880:$CK1880,1),6.2,"")</f>
        <v/>
      </c>
      <c r="BW1880" t="str">
        <f>IF(CJ1880&gt;LARGE(CK1880:$CK1880,1),7,"")</f>
        <v/>
      </c>
      <c r="BX1880" t="str">
        <f t="shared" si="490"/>
        <v/>
      </c>
      <c r="BY1880" s="36">
        <f t="shared" si="491"/>
        <v>0</v>
      </c>
      <c r="BZ1880" s="36">
        <f t="shared" si="492"/>
        <v>0</v>
      </c>
      <c r="CA1880">
        <f t="shared" si="493"/>
        <v>0</v>
      </c>
      <c r="CB1880" s="36">
        <f t="shared" si="494"/>
        <v>0</v>
      </c>
      <c r="CC1880">
        <f t="shared" si="495"/>
        <v>0</v>
      </c>
      <c r="CD1880" s="36">
        <f t="shared" si="496"/>
        <v>0</v>
      </c>
      <c r="CE1880">
        <f t="shared" si="497"/>
        <v>0</v>
      </c>
      <c r="CF1880" s="36">
        <f t="shared" si="498"/>
        <v>0</v>
      </c>
      <c r="CG1880">
        <f t="shared" si="499"/>
        <v>0</v>
      </c>
      <c r="CH1880" s="36">
        <f t="shared" si="500"/>
        <v>0</v>
      </c>
      <c r="CI1880">
        <f t="shared" si="501"/>
        <v>0</v>
      </c>
      <c r="CJ1880" s="36">
        <f t="shared" si="502"/>
        <v>0</v>
      </c>
      <c r="CK1880">
        <f t="shared" si="503"/>
        <v>0</v>
      </c>
      <c r="DG1880" s="70">
        <f t="shared" si="504"/>
        <v>0</v>
      </c>
      <c r="DH1880" t="str">
        <f t="shared" si="505"/>
        <v/>
      </c>
    </row>
    <row r="1881" spans="1:112" x14ac:dyDescent="0.25">
      <c r="A1881" s="23">
        <v>153535</v>
      </c>
      <c r="B1881" s="24" t="s">
        <v>2358</v>
      </c>
      <c r="C1881" s="24" t="s">
        <v>2359</v>
      </c>
      <c r="D1881" s="25" t="s">
        <v>2330</v>
      </c>
      <c r="E1881" s="26"/>
      <c r="F1881" s="27"/>
      <c r="G1881" s="27"/>
      <c r="H1881" s="27"/>
      <c r="I1881" s="27"/>
      <c r="J1881" s="27"/>
      <c r="K1881" s="27"/>
      <c r="L1881" s="27"/>
      <c r="M1881" s="27"/>
      <c r="N1881" s="26"/>
      <c r="O1881" s="27"/>
      <c r="P1881" s="27"/>
      <c r="Q1881" s="28"/>
      <c r="R1881" s="28"/>
      <c r="S1881" s="28"/>
      <c r="T1881" s="29"/>
      <c r="U1881" s="28"/>
      <c r="V1881" s="30" t="s">
        <v>113</v>
      </c>
      <c r="W1881" s="30" t="s">
        <v>113</v>
      </c>
      <c r="X1881" s="30" t="s">
        <v>113</v>
      </c>
      <c r="Y1881" s="30" t="s">
        <v>113</v>
      </c>
      <c r="Z1881" s="30">
        <v>5</v>
      </c>
      <c r="AA1881" s="30">
        <v>6</v>
      </c>
      <c r="AB1881" s="30" t="s">
        <v>113</v>
      </c>
      <c r="AC1881" s="30" t="s">
        <v>113</v>
      </c>
      <c r="AD1881" s="30" t="s">
        <v>113</v>
      </c>
      <c r="AE1881" s="30" t="s">
        <v>113</v>
      </c>
      <c r="AF1881" s="30" t="s">
        <v>113</v>
      </c>
      <c r="AG1881" s="30" t="s">
        <v>113</v>
      </c>
      <c r="AH1881" s="30" t="s">
        <v>113</v>
      </c>
      <c r="AI1881" s="30" t="s">
        <v>113</v>
      </c>
      <c r="AJ1881" s="30" t="s">
        <v>113</v>
      </c>
      <c r="AK1881" s="30" t="s">
        <v>113</v>
      </c>
      <c r="AL1881" s="30" t="s">
        <v>113</v>
      </c>
      <c r="AM1881" s="30">
        <v>0</v>
      </c>
      <c r="AN1881" s="30">
        <v>26</v>
      </c>
      <c r="AO1881" s="30">
        <v>0</v>
      </c>
      <c r="AP1881" s="30">
        <v>7</v>
      </c>
      <c r="AQ1881" s="31" t="s">
        <v>113</v>
      </c>
      <c r="AR1881" s="31" t="s">
        <v>113</v>
      </c>
      <c r="AS1881" s="31" t="s">
        <v>113</v>
      </c>
      <c r="AT1881" s="32">
        <v>0</v>
      </c>
      <c r="AU1881" s="32">
        <v>0</v>
      </c>
      <c r="AV1881" s="32">
        <v>0</v>
      </c>
      <c r="AW1881" s="32">
        <v>0</v>
      </c>
      <c r="AX1881" s="32">
        <v>0</v>
      </c>
      <c r="AY1881" s="32">
        <v>0</v>
      </c>
      <c r="AZ1881" s="32">
        <v>0</v>
      </c>
      <c r="BA1881" s="32">
        <v>0</v>
      </c>
      <c r="BB1881" s="32">
        <v>0</v>
      </c>
      <c r="BC1881" s="32">
        <v>0</v>
      </c>
      <c r="BD1881" s="33">
        <v>7.2</v>
      </c>
      <c r="BE1881" s="33">
        <v>7.2</v>
      </c>
      <c r="BF1881" s="33">
        <v>7.2</v>
      </c>
      <c r="BG1881" s="33">
        <v>7.2</v>
      </c>
      <c r="BH1881" s="33">
        <v>7.2</v>
      </c>
      <c r="BI1881" s="33">
        <v>7.2</v>
      </c>
      <c r="BJ1881" s="34" t="s">
        <v>113</v>
      </c>
      <c r="BK1881" s="35" t="s">
        <v>113</v>
      </c>
      <c r="BL1881" t="str">
        <f>IF(BY1881&gt;LARGE(BZ1881:$CK1881,1),1,"")</f>
        <v/>
      </c>
      <c r="BM1881" t="str">
        <f>IF(BZ1881&gt;LARGE(CA1881:$CK1881,1),2,"")</f>
        <v/>
      </c>
      <c r="BN1881" t="str">
        <f>IF(CA1881&gt;LARGE(CB1881:$CK1881,1),2.2,"")</f>
        <v/>
      </c>
      <c r="BO1881" t="str">
        <f>IF(CB1881&gt;LARGE(CC1881:$CK1881,1),3,"")</f>
        <v/>
      </c>
      <c r="BP1881" t="str">
        <f>IF(CC1881&gt;LARGE(CD1881:$CK1881,1),3.2,"")</f>
        <v/>
      </c>
      <c r="BQ1881" t="str">
        <f>IF(CD1881&gt;LARGE(CE1881:$CK1881,1),4,"")</f>
        <v/>
      </c>
      <c r="BR1881" t="str">
        <f>IF(CE1881&gt;LARGE(CF1881:$CK1881,1),4.2,"")</f>
        <v/>
      </c>
      <c r="BS1881" t="str">
        <f>IF(CF1881&gt;LARGE(CG1881:$CK1881,1),5,"")</f>
        <v/>
      </c>
      <c r="BT1881" t="str">
        <f>IF(CG1881&gt;LARGE(CH1881:$CK1881,1),5.2,"")</f>
        <v/>
      </c>
      <c r="BU1881" t="str">
        <f>IF(CH1881&gt;LARGE(CI1881:$CK1881,1),6,"")</f>
        <v/>
      </c>
      <c r="BV1881" t="str">
        <f>IF(CI1881&gt;LARGE(CJ1881:$CK1881,1),6.2,"")</f>
        <v/>
      </c>
      <c r="BW1881" t="str">
        <f>IF(CJ1881&gt;LARGE(CK1881:$CK1881,1),7,"")</f>
        <v/>
      </c>
      <c r="BX1881" t="str">
        <f t="shared" si="490"/>
        <v/>
      </c>
      <c r="BY1881" s="36">
        <f t="shared" si="491"/>
        <v>0</v>
      </c>
      <c r="BZ1881" s="36">
        <f t="shared" si="492"/>
        <v>0</v>
      </c>
      <c r="CA1881">
        <f t="shared" si="493"/>
        <v>0</v>
      </c>
      <c r="CB1881" s="36">
        <f t="shared" si="494"/>
        <v>0</v>
      </c>
      <c r="CC1881">
        <f t="shared" si="495"/>
        <v>0</v>
      </c>
      <c r="CD1881" s="36">
        <f t="shared" si="496"/>
        <v>0</v>
      </c>
      <c r="CE1881">
        <f t="shared" si="497"/>
        <v>0</v>
      </c>
      <c r="CF1881" s="36">
        <f t="shared" si="498"/>
        <v>0</v>
      </c>
      <c r="CG1881">
        <f t="shared" si="499"/>
        <v>0</v>
      </c>
      <c r="CH1881" s="36">
        <f t="shared" si="500"/>
        <v>0</v>
      </c>
      <c r="CI1881">
        <f t="shared" si="501"/>
        <v>0</v>
      </c>
      <c r="CJ1881" s="36">
        <f t="shared" si="502"/>
        <v>0</v>
      </c>
      <c r="CK1881">
        <f t="shared" si="503"/>
        <v>0</v>
      </c>
      <c r="DG1881" s="70">
        <f t="shared" si="504"/>
        <v>0</v>
      </c>
      <c r="DH1881" t="str">
        <f t="shared" si="505"/>
        <v/>
      </c>
    </row>
    <row r="1882" spans="1:112" x14ac:dyDescent="0.25">
      <c r="A1882" s="23">
        <v>9938</v>
      </c>
      <c r="B1882" s="24" t="s">
        <v>1473</v>
      </c>
      <c r="C1882" s="24" t="s">
        <v>2360</v>
      </c>
      <c r="D1882" s="25" t="s">
        <v>2330</v>
      </c>
      <c r="E1882" s="26"/>
      <c r="F1882" s="27"/>
      <c r="G1882" s="27"/>
      <c r="H1882" s="27"/>
      <c r="I1882" s="27"/>
      <c r="J1882" s="27"/>
      <c r="K1882" s="27"/>
      <c r="L1882" s="27"/>
      <c r="M1882" s="27"/>
      <c r="N1882" s="26"/>
      <c r="O1882" s="27"/>
      <c r="P1882" s="27">
        <v>6</v>
      </c>
      <c r="Q1882" s="28"/>
      <c r="R1882" s="28"/>
      <c r="S1882" s="28"/>
      <c r="T1882" s="29"/>
      <c r="U1882" s="28"/>
      <c r="V1882" s="30" t="s">
        <v>113</v>
      </c>
      <c r="W1882" s="30" t="s">
        <v>113</v>
      </c>
      <c r="X1882" s="30" t="s">
        <v>113</v>
      </c>
      <c r="Y1882" s="30" t="s">
        <v>113</v>
      </c>
      <c r="Z1882" s="30">
        <v>5</v>
      </c>
      <c r="AA1882" s="30">
        <v>6</v>
      </c>
      <c r="AB1882" s="30" t="s">
        <v>113</v>
      </c>
      <c r="AC1882" s="30" t="s">
        <v>113</v>
      </c>
      <c r="AD1882" s="30" t="s">
        <v>113</v>
      </c>
      <c r="AE1882" s="30" t="s">
        <v>113</v>
      </c>
      <c r="AF1882" s="30" t="s">
        <v>113</v>
      </c>
      <c r="AG1882" s="30" t="s">
        <v>113</v>
      </c>
      <c r="AH1882" s="30" t="s">
        <v>113</v>
      </c>
      <c r="AI1882" s="30" t="s">
        <v>113</v>
      </c>
      <c r="AJ1882" s="30" t="s">
        <v>113</v>
      </c>
      <c r="AK1882" s="30" t="s">
        <v>113</v>
      </c>
      <c r="AL1882" s="30" t="s">
        <v>113</v>
      </c>
      <c r="AM1882" s="30">
        <v>0</v>
      </c>
      <c r="AN1882" s="30">
        <v>26</v>
      </c>
      <c r="AO1882" s="30">
        <v>0</v>
      </c>
      <c r="AP1882" s="30">
        <v>7</v>
      </c>
      <c r="AQ1882" s="31">
        <v>6</v>
      </c>
      <c r="AR1882" s="31">
        <v>6</v>
      </c>
      <c r="AS1882" s="31">
        <v>6</v>
      </c>
      <c r="AT1882" s="32">
        <v>0</v>
      </c>
      <c r="AU1882" s="32">
        <v>0</v>
      </c>
      <c r="AV1882" s="32">
        <v>0</v>
      </c>
      <c r="AW1882" s="32">
        <v>0</v>
      </c>
      <c r="AX1882" s="32">
        <v>0</v>
      </c>
      <c r="AY1882" s="32">
        <v>0</v>
      </c>
      <c r="AZ1882" s="32">
        <v>0</v>
      </c>
      <c r="BA1882" s="32">
        <v>0</v>
      </c>
      <c r="BB1882" s="32">
        <v>0</v>
      </c>
      <c r="BC1882" s="32">
        <v>0</v>
      </c>
      <c r="BD1882" s="33">
        <v>7.2</v>
      </c>
      <c r="BE1882" s="33">
        <v>7.2</v>
      </c>
      <c r="BF1882" s="33">
        <v>7.2</v>
      </c>
      <c r="BG1882" s="33">
        <v>7.2</v>
      </c>
      <c r="BH1882" s="33">
        <v>7.2</v>
      </c>
      <c r="BI1882" s="33">
        <v>7.2</v>
      </c>
      <c r="BJ1882" s="34" t="s">
        <v>113</v>
      </c>
      <c r="BK1882" s="35" t="s">
        <v>113</v>
      </c>
      <c r="BL1882" t="str">
        <f>IF(BY1882&gt;LARGE(BZ1882:$CK1882,1),1,"")</f>
        <v/>
      </c>
      <c r="BM1882" t="str">
        <f>IF(BZ1882&gt;LARGE(CA1882:$CK1882,1),2,"")</f>
        <v/>
      </c>
      <c r="BN1882" t="str">
        <f>IF(CA1882&gt;LARGE(CB1882:$CK1882,1),2.2,"")</f>
        <v/>
      </c>
      <c r="BO1882" t="str">
        <f>IF(CB1882&gt;LARGE(CC1882:$CK1882,1),3,"")</f>
        <v/>
      </c>
      <c r="BP1882" t="str">
        <f>IF(CC1882&gt;LARGE(CD1882:$CK1882,1),3.2,"")</f>
        <v/>
      </c>
      <c r="BQ1882" t="str">
        <f>IF(CD1882&gt;LARGE(CE1882:$CK1882,1),4,"")</f>
        <v/>
      </c>
      <c r="BR1882" t="str">
        <f>IF(CE1882&gt;LARGE(CF1882:$CK1882,1),4.2,"")</f>
        <v/>
      </c>
      <c r="BS1882" t="str">
        <f>IF(CF1882&gt;LARGE(CG1882:$CK1882,1),5,"")</f>
        <v/>
      </c>
      <c r="BT1882" t="str">
        <f>IF(CG1882&gt;LARGE(CH1882:$CK1882,1),5.2,"")</f>
        <v/>
      </c>
      <c r="BU1882" t="str">
        <f>IF(CH1882&gt;LARGE(CI1882:$CK1882,1),6,"")</f>
        <v/>
      </c>
      <c r="BV1882" t="str">
        <f>IF(CI1882&gt;LARGE(CJ1882:$CK1882,1),6.2,"")</f>
        <v/>
      </c>
      <c r="BW1882" t="str">
        <f>IF(CJ1882&gt;LARGE(CK1882:$CK1882,1),7,"")</f>
        <v/>
      </c>
      <c r="BX1882" t="str">
        <f t="shared" si="490"/>
        <v/>
      </c>
      <c r="BY1882" s="36">
        <f t="shared" si="491"/>
        <v>0</v>
      </c>
      <c r="BZ1882" s="36">
        <f t="shared" si="492"/>
        <v>0</v>
      </c>
      <c r="CA1882">
        <f t="shared" si="493"/>
        <v>0</v>
      </c>
      <c r="CB1882" s="36">
        <f t="shared" si="494"/>
        <v>0</v>
      </c>
      <c r="CC1882">
        <f t="shared" si="495"/>
        <v>0</v>
      </c>
      <c r="CD1882" s="36">
        <f t="shared" si="496"/>
        <v>0</v>
      </c>
      <c r="CE1882">
        <f t="shared" si="497"/>
        <v>0</v>
      </c>
      <c r="CF1882" s="36">
        <f t="shared" si="498"/>
        <v>0</v>
      </c>
      <c r="CG1882">
        <f t="shared" si="499"/>
        <v>0</v>
      </c>
      <c r="CH1882" s="36">
        <f t="shared" si="500"/>
        <v>0</v>
      </c>
      <c r="CI1882">
        <f t="shared" si="501"/>
        <v>0</v>
      </c>
      <c r="CJ1882" s="36">
        <f t="shared" si="502"/>
        <v>0</v>
      </c>
      <c r="CK1882">
        <f t="shared" si="503"/>
        <v>0</v>
      </c>
      <c r="DG1882" s="70">
        <f t="shared" si="504"/>
        <v>0</v>
      </c>
      <c r="DH1882" t="str">
        <f t="shared" si="505"/>
        <v/>
      </c>
    </row>
    <row r="1883" spans="1:112" x14ac:dyDescent="0.25">
      <c r="A1883" s="23">
        <v>134814</v>
      </c>
      <c r="B1883" s="24" t="s">
        <v>1392</v>
      </c>
      <c r="C1883" s="24" t="s">
        <v>158</v>
      </c>
      <c r="D1883" s="25" t="s">
        <v>2330</v>
      </c>
      <c r="E1883" s="26"/>
      <c r="F1883" s="27"/>
      <c r="G1883" s="27"/>
      <c r="H1883" s="27"/>
      <c r="I1883" s="27"/>
      <c r="J1883" s="27">
        <v>7</v>
      </c>
      <c r="K1883" s="27">
        <v>6</v>
      </c>
      <c r="L1883" s="27">
        <v>6</v>
      </c>
      <c r="M1883" s="27">
        <v>5</v>
      </c>
      <c r="N1883" s="26">
        <v>4</v>
      </c>
      <c r="O1883" s="27">
        <v>5</v>
      </c>
      <c r="P1883" s="27">
        <v>5</v>
      </c>
      <c r="Q1883" s="28"/>
      <c r="R1883" s="28"/>
      <c r="S1883" s="28"/>
      <c r="T1883" s="29"/>
      <c r="U1883" s="28"/>
      <c r="V1883" s="30" t="s">
        <v>113</v>
      </c>
      <c r="W1883" s="30" t="s">
        <v>113</v>
      </c>
      <c r="X1883" s="30" t="s">
        <v>113</v>
      </c>
      <c r="Y1883" s="30" t="s">
        <v>113</v>
      </c>
      <c r="Z1883" s="30">
        <v>5</v>
      </c>
      <c r="AA1883" s="30">
        <v>6</v>
      </c>
      <c r="AB1883" s="30" t="s">
        <v>113</v>
      </c>
      <c r="AC1883" s="30" t="s">
        <v>113</v>
      </c>
      <c r="AD1883" s="30" t="s">
        <v>113</v>
      </c>
      <c r="AE1883" s="30" t="s">
        <v>113</v>
      </c>
      <c r="AF1883" s="30" t="s">
        <v>113</v>
      </c>
      <c r="AG1883" s="30" t="s">
        <v>113</v>
      </c>
      <c r="AH1883" s="30" t="s">
        <v>113</v>
      </c>
      <c r="AI1883" s="30" t="s">
        <v>113</v>
      </c>
      <c r="AJ1883" s="30" t="s">
        <v>113</v>
      </c>
      <c r="AK1883" s="30" t="s">
        <v>113</v>
      </c>
      <c r="AL1883" s="30" t="s">
        <v>113</v>
      </c>
      <c r="AM1883" s="30">
        <v>0</v>
      </c>
      <c r="AN1883" s="30">
        <v>26</v>
      </c>
      <c r="AO1883" s="30">
        <v>1</v>
      </c>
      <c r="AP1883" s="30">
        <v>6</v>
      </c>
      <c r="AQ1883" s="31">
        <v>5</v>
      </c>
      <c r="AR1883" s="31">
        <v>5</v>
      </c>
      <c r="AS1883" s="31">
        <v>5</v>
      </c>
      <c r="AT1883" s="32">
        <v>5</v>
      </c>
      <c r="AU1883" s="32">
        <v>5</v>
      </c>
      <c r="AV1883" s="32">
        <v>0</v>
      </c>
      <c r="AW1883" s="32">
        <v>0</v>
      </c>
      <c r="AX1883" s="32">
        <v>0</v>
      </c>
      <c r="AY1883" s="32">
        <v>0</v>
      </c>
      <c r="AZ1883" s="32">
        <v>0</v>
      </c>
      <c r="BA1883" s="32">
        <v>0</v>
      </c>
      <c r="BB1883" s="32">
        <v>0</v>
      </c>
      <c r="BC1883" s="32">
        <v>0</v>
      </c>
      <c r="BD1883" s="33">
        <v>7.2</v>
      </c>
      <c r="BE1883" s="33">
        <v>7.2</v>
      </c>
      <c r="BF1883" s="33">
        <v>7.2</v>
      </c>
      <c r="BG1883" s="33">
        <v>7.2</v>
      </c>
      <c r="BH1883" s="33">
        <v>7.2</v>
      </c>
      <c r="BI1883" s="33">
        <v>7.2</v>
      </c>
      <c r="BJ1883" s="34" t="s">
        <v>113</v>
      </c>
      <c r="BK1883" s="35">
        <v>5</v>
      </c>
      <c r="BL1883" t="str">
        <f>IF(BY1883&gt;LARGE(BZ1883:$CK1883,1),1,"")</f>
        <v/>
      </c>
      <c r="BM1883" t="str">
        <f>IF(BZ1883&gt;LARGE(CA1883:$CK1883,1),2,"")</f>
        <v/>
      </c>
      <c r="BN1883" t="str">
        <f>IF(CA1883&gt;LARGE(CB1883:$CK1883,1),2.2,"")</f>
        <v/>
      </c>
      <c r="BO1883" t="str">
        <f>IF(CB1883&gt;LARGE(CC1883:$CK1883,1),3,"")</f>
        <v/>
      </c>
      <c r="BP1883" t="str">
        <f>IF(CC1883&gt;LARGE(CD1883:$CK1883,1),3.2,"")</f>
        <v/>
      </c>
      <c r="BQ1883" t="str">
        <f>IF(CD1883&gt;LARGE(CE1883:$CK1883,1),4,"")</f>
        <v/>
      </c>
      <c r="BR1883" t="str">
        <f>IF(CE1883&gt;LARGE(CF1883:$CK1883,1),4.2,"")</f>
        <v/>
      </c>
      <c r="BS1883">
        <f>IF(CF1883&gt;LARGE(CG1883:$CK1883,1),5,"")</f>
        <v>5</v>
      </c>
      <c r="BT1883" t="str">
        <f>IF(CG1883&gt;LARGE(CH1883:$CK1883,1),5.2,"")</f>
        <v/>
      </c>
      <c r="BU1883" t="str">
        <f>IF(CH1883&gt;LARGE(CI1883:$CK1883,1),6,"")</f>
        <v/>
      </c>
      <c r="BV1883" t="str">
        <f>IF(CI1883&gt;LARGE(CJ1883:$CK1883,1),6.2,"")</f>
        <v/>
      </c>
      <c r="BW1883" t="str">
        <f>IF(CJ1883&gt;LARGE(CK1883:$CK1883,1),7,"")</f>
        <v/>
      </c>
      <c r="BX1883" t="str">
        <f t="shared" si="490"/>
        <v/>
      </c>
      <c r="BY1883" s="36">
        <f t="shared" si="491"/>
        <v>0</v>
      </c>
      <c r="BZ1883" s="36">
        <f t="shared" si="492"/>
        <v>0</v>
      </c>
      <c r="CA1883">
        <f t="shared" si="493"/>
        <v>0</v>
      </c>
      <c r="CB1883" s="36">
        <f t="shared" si="494"/>
        <v>0</v>
      </c>
      <c r="CC1883">
        <f t="shared" si="495"/>
        <v>0</v>
      </c>
      <c r="CD1883" s="36">
        <f t="shared" si="496"/>
        <v>0</v>
      </c>
      <c r="CE1883">
        <f t="shared" si="497"/>
        <v>0</v>
      </c>
      <c r="CF1883" s="36">
        <f t="shared" si="498"/>
        <v>2</v>
      </c>
      <c r="CG1883">
        <f t="shared" si="499"/>
        <v>0</v>
      </c>
      <c r="CH1883" s="36">
        <f t="shared" si="500"/>
        <v>0</v>
      </c>
      <c r="CI1883">
        <f t="shared" si="501"/>
        <v>0</v>
      </c>
      <c r="CJ1883" s="36">
        <f t="shared" si="502"/>
        <v>0</v>
      </c>
      <c r="CK1883">
        <f t="shared" si="503"/>
        <v>0</v>
      </c>
      <c r="DG1883" s="70">
        <f t="shared" si="504"/>
        <v>2</v>
      </c>
      <c r="DH1883" t="str">
        <f t="shared" si="505"/>
        <v/>
      </c>
    </row>
    <row r="1884" spans="1:112" x14ac:dyDescent="0.25">
      <c r="A1884" s="23">
        <v>137979</v>
      </c>
      <c r="B1884" s="24" t="s">
        <v>2361</v>
      </c>
      <c r="C1884" s="24" t="s">
        <v>427</v>
      </c>
      <c r="D1884" s="25" t="s">
        <v>2330</v>
      </c>
      <c r="E1884" s="26"/>
      <c r="F1884" s="27"/>
      <c r="G1884" s="27"/>
      <c r="H1884" s="27"/>
      <c r="I1884" s="27"/>
      <c r="J1884" s="27"/>
      <c r="K1884" s="27"/>
      <c r="L1884" s="27">
        <v>6</v>
      </c>
      <c r="M1884" s="27">
        <v>6</v>
      </c>
      <c r="N1884" s="26">
        <v>4</v>
      </c>
      <c r="O1884" s="27">
        <v>7</v>
      </c>
      <c r="P1884" s="27">
        <v>7</v>
      </c>
      <c r="Q1884" s="28"/>
      <c r="R1884" s="28"/>
      <c r="S1884" s="28"/>
      <c r="T1884" s="29"/>
      <c r="U1884" s="28"/>
      <c r="V1884" s="30" t="s">
        <v>113</v>
      </c>
      <c r="W1884" s="30" t="s">
        <v>113</v>
      </c>
      <c r="X1884" s="30" t="s">
        <v>113</v>
      </c>
      <c r="Y1884" s="30" t="s">
        <v>113</v>
      </c>
      <c r="Z1884" s="30">
        <v>5</v>
      </c>
      <c r="AA1884" s="30">
        <v>6</v>
      </c>
      <c r="AB1884" s="30" t="s">
        <v>113</v>
      </c>
      <c r="AC1884" s="30" t="s">
        <v>113</v>
      </c>
      <c r="AD1884" s="30" t="s">
        <v>113</v>
      </c>
      <c r="AE1884" s="30" t="s">
        <v>113</v>
      </c>
      <c r="AF1884" s="30" t="s">
        <v>113</v>
      </c>
      <c r="AG1884" s="30" t="s">
        <v>113</v>
      </c>
      <c r="AH1884" s="30" t="s">
        <v>113</v>
      </c>
      <c r="AI1884" s="30" t="s">
        <v>113</v>
      </c>
      <c r="AJ1884" s="30" t="s">
        <v>113</v>
      </c>
      <c r="AK1884" s="30" t="s">
        <v>113</v>
      </c>
      <c r="AL1884" s="30" t="s">
        <v>113</v>
      </c>
      <c r="AM1884" s="30">
        <v>0</v>
      </c>
      <c r="AN1884" s="30">
        <v>26</v>
      </c>
      <c r="AO1884" s="30">
        <v>0</v>
      </c>
      <c r="AP1884" s="30">
        <v>7</v>
      </c>
      <c r="AQ1884" s="31">
        <v>7</v>
      </c>
      <c r="AR1884" s="31">
        <v>7</v>
      </c>
      <c r="AS1884" s="31">
        <v>7</v>
      </c>
      <c r="AT1884" s="32">
        <v>0</v>
      </c>
      <c r="AU1884" s="32">
        <v>0</v>
      </c>
      <c r="AV1884" s="32">
        <v>0</v>
      </c>
      <c r="AW1884" s="32">
        <v>0</v>
      </c>
      <c r="AX1884" s="32">
        <v>0</v>
      </c>
      <c r="AY1884" s="32">
        <v>0</v>
      </c>
      <c r="AZ1884" s="32">
        <v>0</v>
      </c>
      <c r="BA1884" s="32">
        <v>0</v>
      </c>
      <c r="BB1884" s="32">
        <v>0</v>
      </c>
      <c r="BC1884" s="32">
        <v>0</v>
      </c>
      <c r="BD1884" s="33">
        <v>7.2</v>
      </c>
      <c r="BE1884" s="33">
        <v>7.2</v>
      </c>
      <c r="BF1884" s="33">
        <v>7.2</v>
      </c>
      <c r="BG1884" s="33">
        <v>7.2</v>
      </c>
      <c r="BH1884" s="33">
        <v>7.2</v>
      </c>
      <c r="BI1884" s="33">
        <v>7.2</v>
      </c>
      <c r="BJ1884" s="34" t="s">
        <v>113</v>
      </c>
      <c r="BK1884" s="35" t="s">
        <v>113</v>
      </c>
      <c r="BL1884" t="str">
        <f>IF(BY1884&gt;LARGE(BZ1884:$CK1884,1),1,"")</f>
        <v/>
      </c>
      <c r="BM1884" t="str">
        <f>IF(BZ1884&gt;LARGE(CA1884:$CK1884,1),2,"")</f>
        <v/>
      </c>
      <c r="BN1884" t="str">
        <f>IF(CA1884&gt;LARGE(CB1884:$CK1884,1),2.2,"")</f>
        <v/>
      </c>
      <c r="BO1884" t="str">
        <f>IF(CB1884&gt;LARGE(CC1884:$CK1884,1),3,"")</f>
        <v/>
      </c>
      <c r="BP1884" t="str">
        <f>IF(CC1884&gt;LARGE(CD1884:$CK1884,1),3.2,"")</f>
        <v/>
      </c>
      <c r="BQ1884" t="str">
        <f>IF(CD1884&gt;LARGE(CE1884:$CK1884,1),4,"")</f>
        <v/>
      </c>
      <c r="BR1884" t="str">
        <f>IF(CE1884&gt;LARGE(CF1884:$CK1884,1),4.2,"")</f>
        <v/>
      </c>
      <c r="BS1884" t="str">
        <f>IF(CF1884&gt;LARGE(CG1884:$CK1884,1),5,"")</f>
        <v/>
      </c>
      <c r="BT1884" t="str">
        <f>IF(CG1884&gt;LARGE(CH1884:$CK1884,1),5.2,"")</f>
        <v/>
      </c>
      <c r="BU1884" t="str">
        <f>IF(CH1884&gt;LARGE(CI1884:$CK1884,1),6,"")</f>
        <v/>
      </c>
      <c r="BV1884" t="str">
        <f>IF(CI1884&gt;LARGE(CJ1884:$CK1884,1),6.2,"")</f>
        <v/>
      </c>
      <c r="BW1884" t="str">
        <f>IF(CJ1884&gt;LARGE(CK1884:$CK1884,1),7,"")</f>
        <v/>
      </c>
      <c r="BX1884" t="str">
        <f t="shared" si="490"/>
        <v/>
      </c>
      <c r="BY1884" s="36">
        <f t="shared" si="491"/>
        <v>0</v>
      </c>
      <c r="BZ1884" s="36">
        <f t="shared" si="492"/>
        <v>0</v>
      </c>
      <c r="CA1884">
        <f t="shared" si="493"/>
        <v>0</v>
      </c>
      <c r="CB1884" s="36">
        <f t="shared" si="494"/>
        <v>0</v>
      </c>
      <c r="CC1884">
        <f t="shared" si="495"/>
        <v>0</v>
      </c>
      <c r="CD1884" s="36">
        <f t="shared" si="496"/>
        <v>0</v>
      </c>
      <c r="CE1884">
        <f t="shared" si="497"/>
        <v>0</v>
      </c>
      <c r="CF1884" s="36">
        <f t="shared" si="498"/>
        <v>0</v>
      </c>
      <c r="CG1884">
        <f t="shared" si="499"/>
        <v>0</v>
      </c>
      <c r="CH1884" s="36">
        <f t="shared" si="500"/>
        <v>0</v>
      </c>
      <c r="CI1884">
        <f t="shared" si="501"/>
        <v>0</v>
      </c>
      <c r="CJ1884" s="36">
        <f t="shared" si="502"/>
        <v>0</v>
      </c>
      <c r="CK1884">
        <f t="shared" si="503"/>
        <v>0</v>
      </c>
      <c r="DG1884" s="70">
        <f t="shared" si="504"/>
        <v>0</v>
      </c>
      <c r="DH1884" t="str">
        <f t="shared" si="505"/>
        <v/>
      </c>
    </row>
    <row r="1885" spans="1:112" x14ac:dyDescent="0.25">
      <c r="A1885" s="23">
        <v>106164</v>
      </c>
      <c r="B1885" s="24" t="s">
        <v>2191</v>
      </c>
      <c r="C1885" s="24" t="s">
        <v>1469</v>
      </c>
      <c r="D1885" s="25" t="s">
        <v>2330</v>
      </c>
      <c r="E1885" s="26">
        <v>6</v>
      </c>
      <c r="F1885" s="27">
        <v>5</v>
      </c>
      <c r="G1885" s="27">
        <v>4</v>
      </c>
      <c r="H1885" s="27">
        <v>4</v>
      </c>
      <c r="I1885" s="27">
        <v>4</v>
      </c>
      <c r="J1885" s="27">
        <v>3</v>
      </c>
      <c r="K1885" s="27">
        <v>3</v>
      </c>
      <c r="L1885" s="27">
        <v>3</v>
      </c>
      <c r="M1885" s="27">
        <v>3</v>
      </c>
      <c r="N1885" s="26">
        <v>4</v>
      </c>
      <c r="O1885" s="27">
        <v>4</v>
      </c>
      <c r="P1885" s="27">
        <v>5</v>
      </c>
      <c r="Q1885" s="28"/>
      <c r="R1885" s="28"/>
      <c r="S1885" s="28"/>
      <c r="T1885" s="29"/>
      <c r="U1885" s="28"/>
      <c r="V1885" s="30" t="s">
        <v>113</v>
      </c>
      <c r="W1885" s="30" t="s">
        <v>113</v>
      </c>
      <c r="X1885" s="30" t="s">
        <v>113</v>
      </c>
      <c r="Y1885" s="30" t="s">
        <v>113</v>
      </c>
      <c r="Z1885" s="30">
        <v>5</v>
      </c>
      <c r="AA1885" s="30">
        <v>6</v>
      </c>
      <c r="AB1885" s="30" t="s">
        <v>113</v>
      </c>
      <c r="AC1885" s="30" t="s">
        <v>113</v>
      </c>
      <c r="AD1885" s="30" t="s">
        <v>113</v>
      </c>
      <c r="AE1885" s="30" t="s">
        <v>113</v>
      </c>
      <c r="AF1885" s="30" t="s">
        <v>113</v>
      </c>
      <c r="AG1885" s="30" t="s">
        <v>113</v>
      </c>
      <c r="AH1885" s="30" t="s">
        <v>113</v>
      </c>
      <c r="AI1885" s="30" t="s">
        <v>113</v>
      </c>
      <c r="AJ1885" s="30" t="s">
        <v>113</v>
      </c>
      <c r="AK1885" s="30" t="s">
        <v>113</v>
      </c>
      <c r="AL1885" s="30" t="s">
        <v>113</v>
      </c>
      <c r="AM1885" s="30">
        <v>0</v>
      </c>
      <c r="AN1885" s="30">
        <v>26</v>
      </c>
      <c r="AO1885" s="30">
        <v>1</v>
      </c>
      <c r="AP1885" s="30">
        <v>6</v>
      </c>
      <c r="AQ1885" s="31">
        <v>5</v>
      </c>
      <c r="AR1885" s="31">
        <v>5</v>
      </c>
      <c r="AS1885" s="31">
        <v>5</v>
      </c>
      <c r="AT1885" s="32">
        <v>0</v>
      </c>
      <c r="AU1885" s="32">
        <v>0</v>
      </c>
      <c r="AV1885" s="32">
        <v>5</v>
      </c>
      <c r="AW1885" s="32">
        <v>5</v>
      </c>
      <c r="AX1885" s="32">
        <v>5</v>
      </c>
      <c r="AY1885" s="32">
        <v>5</v>
      </c>
      <c r="AZ1885" s="32">
        <v>5</v>
      </c>
      <c r="BA1885" s="32">
        <v>5</v>
      </c>
      <c r="BB1885" s="32">
        <v>5</v>
      </c>
      <c r="BC1885" s="32">
        <v>5</v>
      </c>
      <c r="BD1885" s="33">
        <v>7.2</v>
      </c>
      <c r="BE1885" s="33">
        <v>7.2</v>
      </c>
      <c r="BF1885" s="33">
        <v>7.2</v>
      </c>
      <c r="BG1885" s="33">
        <v>5</v>
      </c>
      <c r="BH1885" s="33">
        <v>5</v>
      </c>
      <c r="BI1885" s="33">
        <v>5</v>
      </c>
      <c r="BJ1885" s="34">
        <v>5</v>
      </c>
      <c r="BK1885" s="35">
        <v>5</v>
      </c>
      <c r="BL1885" t="str">
        <f>IF(BY1885&gt;LARGE(BZ1885:$CK1885,1),1,"")</f>
        <v/>
      </c>
      <c r="BM1885" t="str">
        <f>IF(BZ1885&gt;LARGE(CA1885:$CK1885,1),2,"")</f>
        <v/>
      </c>
      <c r="BN1885" t="str">
        <f>IF(CA1885&gt;LARGE(CB1885:$CK1885,1),2.2,"")</f>
        <v/>
      </c>
      <c r="BO1885" t="str">
        <f>IF(CB1885&gt;LARGE(CC1885:$CK1885,1),3,"")</f>
        <v/>
      </c>
      <c r="BP1885" t="str">
        <f>IF(CC1885&gt;LARGE(CD1885:$CK1885,1),3.2,"")</f>
        <v/>
      </c>
      <c r="BQ1885" t="str">
        <f>IF(CD1885&gt;LARGE(CE1885:$CK1885,1),4,"")</f>
        <v/>
      </c>
      <c r="BR1885" t="str">
        <f>IF(CE1885&gt;LARGE(CF1885:$CK1885,1),4.2,"")</f>
        <v/>
      </c>
      <c r="BS1885">
        <f>IF(CF1885&gt;LARGE(CG1885:$CK1885,1),5,"")</f>
        <v>5</v>
      </c>
      <c r="BT1885" t="str">
        <f>IF(CG1885&gt;LARGE(CH1885:$CK1885,1),5.2,"")</f>
        <v/>
      </c>
      <c r="BU1885" t="str">
        <f>IF(CH1885&gt;LARGE(CI1885:$CK1885,1),6,"")</f>
        <v/>
      </c>
      <c r="BV1885" t="str">
        <f>IF(CI1885&gt;LARGE(CJ1885:$CK1885,1),6.2,"")</f>
        <v/>
      </c>
      <c r="BW1885" t="str">
        <f>IF(CJ1885&gt;LARGE(CK1885:$CK1885,1),7,"")</f>
        <v/>
      </c>
      <c r="BX1885" t="str">
        <f t="shared" si="490"/>
        <v/>
      </c>
      <c r="BY1885" s="36">
        <f t="shared" si="491"/>
        <v>0</v>
      </c>
      <c r="BZ1885" s="36">
        <f t="shared" si="492"/>
        <v>0</v>
      </c>
      <c r="CA1885">
        <f t="shared" si="493"/>
        <v>0</v>
      </c>
      <c r="CB1885" s="36">
        <f t="shared" si="494"/>
        <v>0</v>
      </c>
      <c r="CC1885">
        <f t="shared" si="495"/>
        <v>0</v>
      </c>
      <c r="CD1885" s="36">
        <f t="shared" si="496"/>
        <v>0</v>
      </c>
      <c r="CE1885">
        <f t="shared" si="497"/>
        <v>0</v>
      </c>
      <c r="CF1885" s="36">
        <f t="shared" si="498"/>
        <v>8</v>
      </c>
      <c r="CG1885">
        <f t="shared" si="499"/>
        <v>0</v>
      </c>
      <c r="CH1885" s="36">
        <f t="shared" si="500"/>
        <v>0</v>
      </c>
      <c r="CI1885">
        <f t="shared" si="501"/>
        <v>0</v>
      </c>
      <c r="CJ1885" s="36">
        <f t="shared" si="502"/>
        <v>0</v>
      </c>
      <c r="CK1885">
        <f t="shared" si="503"/>
        <v>0</v>
      </c>
      <c r="DG1885" s="70">
        <f t="shared" si="504"/>
        <v>8</v>
      </c>
      <c r="DH1885" t="str">
        <f t="shared" si="505"/>
        <v/>
      </c>
    </row>
    <row r="1886" spans="1:112" x14ac:dyDescent="0.25">
      <c r="A1886" s="23">
        <v>90517</v>
      </c>
      <c r="B1886" s="24" t="s">
        <v>375</v>
      </c>
      <c r="C1886" s="24" t="s">
        <v>235</v>
      </c>
      <c r="D1886" s="25" t="s">
        <v>2330</v>
      </c>
      <c r="E1886" s="26"/>
      <c r="F1886" s="27"/>
      <c r="G1886" s="27"/>
      <c r="H1886" s="27"/>
      <c r="I1886" s="27"/>
      <c r="J1886" s="27"/>
      <c r="K1886" s="27"/>
      <c r="L1886" s="27"/>
      <c r="M1886" s="27"/>
      <c r="N1886" s="26"/>
      <c r="O1886" s="27"/>
      <c r="P1886" s="27" t="s">
        <v>113</v>
      </c>
      <c r="Q1886" s="28"/>
      <c r="R1886" s="28"/>
      <c r="S1886" s="28"/>
      <c r="T1886" s="29"/>
      <c r="U1886" s="28"/>
      <c r="V1886" s="30" t="s">
        <v>113</v>
      </c>
      <c r="W1886" s="30" t="s">
        <v>113</v>
      </c>
      <c r="X1886" s="30" t="s">
        <v>113</v>
      </c>
      <c r="Y1886" s="30" t="s">
        <v>113</v>
      </c>
      <c r="Z1886" s="30">
        <v>5</v>
      </c>
      <c r="AA1886" s="30">
        <v>6</v>
      </c>
      <c r="AB1886" s="30" t="s">
        <v>113</v>
      </c>
      <c r="AC1886" s="30" t="s">
        <v>113</v>
      </c>
      <c r="AD1886" s="30" t="s">
        <v>113</v>
      </c>
      <c r="AE1886" s="30" t="s">
        <v>113</v>
      </c>
      <c r="AF1886" s="30" t="s">
        <v>113</v>
      </c>
      <c r="AG1886" s="30" t="s">
        <v>113</v>
      </c>
      <c r="AH1886" s="30" t="s">
        <v>113</v>
      </c>
      <c r="AI1886" s="30" t="s">
        <v>113</v>
      </c>
      <c r="AJ1886" s="30" t="s">
        <v>113</v>
      </c>
      <c r="AK1886" s="30" t="s">
        <v>113</v>
      </c>
      <c r="AL1886" s="30" t="s">
        <v>113</v>
      </c>
      <c r="AM1886" s="30">
        <v>0</v>
      </c>
      <c r="AN1886" s="30">
        <v>26</v>
      </c>
      <c r="AO1886" s="30">
        <v>0</v>
      </c>
      <c r="AP1886" s="30">
        <v>7</v>
      </c>
      <c r="AQ1886" s="31" t="s">
        <v>113</v>
      </c>
      <c r="AR1886" s="31" t="s">
        <v>113</v>
      </c>
      <c r="AS1886" s="31" t="s">
        <v>113</v>
      </c>
      <c r="AT1886" s="32">
        <v>0</v>
      </c>
      <c r="AU1886" s="32">
        <v>0</v>
      </c>
      <c r="AV1886" s="32">
        <v>0</v>
      </c>
      <c r="AW1886" s="32">
        <v>0</v>
      </c>
      <c r="AX1886" s="32">
        <v>0</v>
      </c>
      <c r="AY1886" s="32">
        <v>0</v>
      </c>
      <c r="AZ1886" s="32">
        <v>0</v>
      </c>
      <c r="BA1886" s="32">
        <v>0</v>
      </c>
      <c r="BB1886" s="32">
        <v>0</v>
      </c>
      <c r="BC1886" s="32">
        <v>0</v>
      </c>
      <c r="BD1886" s="33">
        <v>7.2</v>
      </c>
      <c r="BE1886" s="33">
        <v>7.2</v>
      </c>
      <c r="BF1886" s="33">
        <v>7.2</v>
      </c>
      <c r="BG1886" s="33">
        <v>7.2</v>
      </c>
      <c r="BH1886" s="33">
        <v>7.2</v>
      </c>
      <c r="BI1886" s="33">
        <v>7.2</v>
      </c>
      <c r="BJ1886" s="34" t="s">
        <v>113</v>
      </c>
      <c r="BK1886" s="35" t="s">
        <v>113</v>
      </c>
      <c r="BL1886" t="str">
        <f>IF(BY1886&gt;LARGE(BZ1886:$CK1886,1),1,"")</f>
        <v/>
      </c>
      <c r="BM1886" t="str">
        <f>IF(BZ1886&gt;LARGE(CA1886:$CK1886,1),2,"")</f>
        <v/>
      </c>
      <c r="BN1886" t="str">
        <f>IF(CA1886&gt;LARGE(CB1886:$CK1886,1),2.2,"")</f>
        <v/>
      </c>
      <c r="BO1886" t="str">
        <f>IF(CB1886&gt;LARGE(CC1886:$CK1886,1),3,"")</f>
        <v/>
      </c>
      <c r="BP1886" t="str">
        <f>IF(CC1886&gt;LARGE(CD1886:$CK1886,1),3.2,"")</f>
        <v/>
      </c>
      <c r="BQ1886" t="str">
        <f>IF(CD1886&gt;LARGE(CE1886:$CK1886,1),4,"")</f>
        <v/>
      </c>
      <c r="BR1886" t="str">
        <f>IF(CE1886&gt;LARGE(CF1886:$CK1886,1),4.2,"")</f>
        <v/>
      </c>
      <c r="BS1886" t="str">
        <f>IF(CF1886&gt;LARGE(CG1886:$CK1886,1),5,"")</f>
        <v/>
      </c>
      <c r="BT1886" t="str">
        <f>IF(CG1886&gt;LARGE(CH1886:$CK1886,1),5.2,"")</f>
        <v/>
      </c>
      <c r="BU1886" t="str">
        <f>IF(CH1886&gt;LARGE(CI1886:$CK1886,1),6,"")</f>
        <v/>
      </c>
      <c r="BV1886" t="str">
        <f>IF(CI1886&gt;LARGE(CJ1886:$CK1886,1),6.2,"")</f>
        <v/>
      </c>
      <c r="BW1886" t="str">
        <f>IF(CJ1886&gt;LARGE(CK1886:$CK1886,1),7,"")</f>
        <v/>
      </c>
      <c r="BX1886" t="str">
        <f t="shared" si="490"/>
        <v/>
      </c>
      <c r="BY1886" s="36">
        <f t="shared" si="491"/>
        <v>0</v>
      </c>
      <c r="BZ1886" s="36">
        <f t="shared" si="492"/>
        <v>0</v>
      </c>
      <c r="CA1886">
        <f t="shared" si="493"/>
        <v>0</v>
      </c>
      <c r="CB1886" s="36">
        <f t="shared" si="494"/>
        <v>0</v>
      </c>
      <c r="CC1886">
        <f t="shared" si="495"/>
        <v>0</v>
      </c>
      <c r="CD1886" s="36">
        <f t="shared" si="496"/>
        <v>0</v>
      </c>
      <c r="CE1886">
        <f t="shared" si="497"/>
        <v>0</v>
      </c>
      <c r="CF1886" s="36">
        <f t="shared" si="498"/>
        <v>0</v>
      </c>
      <c r="CG1886">
        <f t="shared" si="499"/>
        <v>0</v>
      </c>
      <c r="CH1886" s="36">
        <f t="shared" si="500"/>
        <v>0</v>
      </c>
      <c r="CI1886">
        <f t="shared" si="501"/>
        <v>0</v>
      </c>
      <c r="CJ1886" s="36">
        <f t="shared" si="502"/>
        <v>0</v>
      </c>
      <c r="CK1886">
        <f t="shared" si="503"/>
        <v>0</v>
      </c>
      <c r="DG1886" s="70">
        <f t="shared" si="504"/>
        <v>0</v>
      </c>
      <c r="DH1886" t="str">
        <f t="shared" si="505"/>
        <v/>
      </c>
    </row>
    <row r="1887" spans="1:112" x14ac:dyDescent="0.25">
      <c r="A1887" s="23">
        <v>153337</v>
      </c>
      <c r="B1887" s="24" t="s">
        <v>2051</v>
      </c>
      <c r="C1887" s="24" t="s">
        <v>2362</v>
      </c>
      <c r="D1887" s="25" t="s">
        <v>2330</v>
      </c>
      <c r="E1887" s="26"/>
      <c r="F1887" s="27"/>
      <c r="G1887" s="27"/>
      <c r="H1887" s="27"/>
      <c r="I1887" s="27"/>
      <c r="J1887" s="27"/>
      <c r="K1887" s="27"/>
      <c r="L1887" s="27"/>
      <c r="M1887" s="27"/>
      <c r="N1887" s="26"/>
      <c r="O1887" s="27"/>
      <c r="P1887" s="27"/>
      <c r="Q1887" s="28"/>
      <c r="R1887" s="28"/>
      <c r="S1887" s="28"/>
      <c r="T1887" s="29"/>
      <c r="U1887" s="28"/>
      <c r="V1887" s="30" t="s">
        <v>113</v>
      </c>
      <c r="W1887" s="30" t="s">
        <v>113</v>
      </c>
      <c r="X1887" s="30" t="s">
        <v>113</v>
      </c>
      <c r="Y1887" s="30" t="s">
        <v>113</v>
      </c>
      <c r="Z1887" s="30">
        <v>5</v>
      </c>
      <c r="AA1887" s="30">
        <v>6</v>
      </c>
      <c r="AB1887" s="30" t="s">
        <v>113</v>
      </c>
      <c r="AC1887" s="30" t="s">
        <v>113</v>
      </c>
      <c r="AD1887" s="30" t="s">
        <v>113</v>
      </c>
      <c r="AE1887" s="30" t="s">
        <v>113</v>
      </c>
      <c r="AF1887" s="30" t="s">
        <v>113</v>
      </c>
      <c r="AG1887" s="30" t="s">
        <v>113</v>
      </c>
      <c r="AH1887" s="30" t="s">
        <v>113</v>
      </c>
      <c r="AI1887" s="30" t="s">
        <v>113</v>
      </c>
      <c r="AJ1887" s="30" t="s">
        <v>113</v>
      </c>
      <c r="AK1887" s="30" t="s">
        <v>113</v>
      </c>
      <c r="AL1887" s="30" t="s">
        <v>113</v>
      </c>
      <c r="AM1887" s="30">
        <v>0</v>
      </c>
      <c r="AN1887" s="30">
        <v>26</v>
      </c>
      <c r="AO1887" s="30">
        <v>0</v>
      </c>
      <c r="AP1887" s="30">
        <v>7</v>
      </c>
      <c r="AQ1887" s="31" t="s">
        <v>113</v>
      </c>
      <c r="AR1887" s="31" t="s">
        <v>113</v>
      </c>
      <c r="AS1887" s="31" t="s">
        <v>113</v>
      </c>
      <c r="AT1887" s="32">
        <v>0</v>
      </c>
      <c r="AU1887" s="32">
        <v>0</v>
      </c>
      <c r="AV1887" s="32">
        <v>0</v>
      </c>
      <c r="AW1887" s="32">
        <v>0</v>
      </c>
      <c r="AX1887" s="32">
        <v>0</v>
      </c>
      <c r="AY1887" s="32">
        <v>0</v>
      </c>
      <c r="AZ1887" s="32">
        <v>0</v>
      </c>
      <c r="BA1887" s="32">
        <v>0</v>
      </c>
      <c r="BB1887" s="32">
        <v>0</v>
      </c>
      <c r="BC1887" s="32">
        <v>0</v>
      </c>
      <c r="BD1887" s="33">
        <v>7.2</v>
      </c>
      <c r="BE1887" s="33">
        <v>7.2</v>
      </c>
      <c r="BF1887" s="33">
        <v>7.2</v>
      </c>
      <c r="BG1887" s="33">
        <v>7.2</v>
      </c>
      <c r="BH1887" s="33">
        <v>7.2</v>
      </c>
      <c r="BI1887" s="33">
        <v>7.2</v>
      </c>
      <c r="BJ1887" s="34" t="s">
        <v>113</v>
      </c>
      <c r="BK1887" s="35" t="s">
        <v>113</v>
      </c>
      <c r="BL1887" t="str">
        <f>IF(BY1887&gt;LARGE(BZ1887:$CK1887,1),1,"")</f>
        <v/>
      </c>
      <c r="BM1887" t="str">
        <f>IF(BZ1887&gt;LARGE(CA1887:$CK1887,1),2,"")</f>
        <v/>
      </c>
      <c r="BN1887" t="str">
        <f>IF(CA1887&gt;LARGE(CB1887:$CK1887,1),2.2,"")</f>
        <v/>
      </c>
      <c r="BO1887" t="str">
        <f>IF(CB1887&gt;LARGE(CC1887:$CK1887,1),3,"")</f>
        <v/>
      </c>
      <c r="BP1887" t="str">
        <f>IF(CC1887&gt;LARGE(CD1887:$CK1887,1),3.2,"")</f>
        <v/>
      </c>
      <c r="BQ1887" t="str">
        <f>IF(CD1887&gt;LARGE(CE1887:$CK1887,1),4,"")</f>
        <v/>
      </c>
      <c r="BR1887" t="str">
        <f>IF(CE1887&gt;LARGE(CF1887:$CK1887,1),4.2,"")</f>
        <v/>
      </c>
      <c r="BS1887" t="str">
        <f>IF(CF1887&gt;LARGE(CG1887:$CK1887,1),5,"")</f>
        <v/>
      </c>
      <c r="BT1887" t="str">
        <f>IF(CG1887&gt;LARGE(CH1887:$CK1887,1),5.2,"")</f>
        <v/>
      </c>
      <c r="BU1887" t="str">
        <f>IF(CH1887&gt;LARGE(CI1887:$CK1887,1),6,"")</f>
        <v/>
      </c>
      <c r="BV1887" t="str">
        <f>IF(CI1887&gt;LARGE(CJ1887:$CK1887,1),6.2,"")</f>
        <v/>
      </c>
      <c r="BW1887" t="str">
        <f>IF(CJ1887&gt;LARGE(CK1887:$CK1887,1),7,"")</f>
        <v/>
      </c>
      <c r="BX1887" t="str">
        <f t="shared" si="490"/>
        <v/>
      </c>
      <c r="BY1887" s="36">
        <f t="shared" si="491"/>
        <v>0</v>
      </c>
      <c r="BZ1887" s="36">
        <f t="shared" si="492"/>
        <v>0</v>
      </c>
      <c r="CA1887">
        <f t="shared" si="493"/>
        <v>0</v>
      </c>
      <c r="CB1887" s="36">
        <f t="shared" si="494"/>
        <v>0</v>
      </c>
      <c r="CC1887">
        <f t="shared" si="495"/>
        <v>0</v>
      </c>
      <c r="CD1887" s="36">
        <f t="shared" si="496"/>
        <v>0</v>
      </c>
      <c r="CE1887">
        <f t="shared" si="497"/>
        <v>0</v>
      </c>
      <c r="CF1887" s="36">
        <f t="shared" si="498"/>
        <v>0</v>
      </c>
      <c r="CG1887">
        <f t="shared" si="499"/>
        <v>0</v>
      </c>
      <c r="CH1887" s="36">
        <f t="shared" si="500"/>
        <v>0</v>
      </c>
      <c r="CI1887">
        <f t="shared" si="501"/>
        <v>0</v>
      </c>
      <c r="CJ1887" s="36">
        <f t="shared" si="502"/>
        <v>0</v>
      </c>
      <c r="CK1887">
        <f t="shared" si="503"/>
        <v>0</v>
      </c>
      <c r="DG1887" s="70">
        <f t="shared" si="504"/>
        <v>0</v>
      </c>
      <c r="DH1887" t="str">
        <f t="shared" si="505"/>
        <v/>
      </c>
    </row>
    <row r="1888" spans="1:112" x14ac:dyDescent="0.25">
      <c r="A1888" s="23">
        <v>106163</v>
      </c>
      <c r="B1888" s="24" t="s">
        <v>2363</v>
      </c>
      <c r="C1888" s="24" t="s">
        <v>2364</v>
      </c>
      <c r="D1888" s="25" t="s">
        <v>2330</v>
      </c>
      <c r="E1888" s="26">
        <v>7</v>
      </c>
      <c r="F1888" s="27">
        <v>7</v>
      </c>
      <c r="G1888" s="27">
        <v>6</v>
      </c>
      <c r="H1888" s="27">
        <v>4</v>
      </c>
      <c r="I1888" s="27">
        <v>4</v>
      </c>
      <c r="J1888" s="27">
        <v>3</v>
      </c>
      <c r="K1888" s="27">
        <v>3</v>
      </c>
      <c r="L1888" s="27">
        <v>3</v>
      </c>
      <c r="M1888" s="27">
        <v>3</v>
      </c>
      <c r="N1888" s="26">
        <v>5</v>
      </c>
      <c r="O1888" s="27">
        <v>4</v>
      </c>
      <c r="P1888" s="27">
        <v>6</v>
      </c>
      <c r="Q1888" s="28"/>
      <c r="R1888" s="28"/>
      <c r="S1888" s="28"/>
      <c r="T1888" s="29"/>
      <c r="U1888" s="28"/>
      <c r="V1888" s="30" t="s">
        <v>113</v>
      </c>
      <c r="W1888" s="30" t="s">
        <v>113</v>
      </c>
      <c r="X1888" s="30" t="s">
        <v>113</v>
      </c>
      <c r="Y1888" s="30" t="s">
        <v>113</v>
      </c>
      <c r="Z1888" s="30">
        <v>5</v>
      </c>
      <c r="AA1888" s="30">
        <v>6</v>
      </c>
      <c r="AB1888" s="30" t="s">
        <v>113</v>
      </c>
      <c r="AC1888" s="30" t="s">
        <v>113</v>
      </c>
      <c r="AD1888" s="30" t="s">
        <v>113</v>
      </c>
      <c r="AE1888" s="30" t="s">
        <v>113</v>
      </c>
      <c r="AF1888" s="30" t="s">
        <v>113</v>
      </c>
      <c r="AG1888" s="30" t="s">
        <v>113</v>
      </c>
      <c r="AH1888" s="30" t="s">
        <v>113</v>
      </c>
      <c r="AI1888" s="30" t="s">
        <v>113</v>
      </c>
      <c r="AJ1888" s="30" t="s">
        <v>113</v>
      </c>
      <c r="AK1888" s="30" t="s">
        <v>113</v>
      </c>
      <c r="AL1888" s="30" t="s">
        <v>113</v>
      </c>
      <c r="AM1888" s="30">
        <v>0</v>
      </c>
      <c r="AN1888" s="30">
        <v>26</v>
      </c>
      <c r="AO1888" s="30">
        <v>0</v>
      </c>
      <c r="AP1888" s="30">
        <v>7</v>
      </c>
      <c r="AQ1888" s="31">
        <v>6</v>
      </c>
      <c r="AR1888" s="31">
        <v>6</v>
      </c>
      <c r="AS1888" s="31">
        <v>6</v>
      </c>
      <c r="AT1888" s="32">
        <v>0</v>
      </c>
      <c r="AU1888" s="32">
        <v>6</v>
      </c>
      <c r="AV1888" s="32">
        <v>6</v>
      </c>
      <c r="AW1888" s="32">
        <v>6</v>
      </c>
      <c r="AX1888" s="32">
        <v>6</v>
      </c>
      <c r="AY1888" s="32">
        <v>6</v>
      </c>
      <c r="AZ1888" s="32">
        <v>6</v>
      </c>
      <c r="BA1888" s="32">
        <v>6</v>
      </c>
      <c r="BB1888" s="32">
        <v>6</v>
      </c>
      <c r="BC1888" s="32">
        <v>6</v>
      </c>
      <c r="BD1888" s="33">
        <v>7.2</v>
      </c>
      <c r="BE1888" s="33">
        <v>7.2</v>
      </c>
      <c r="BF1888" s="33">
        <v>6</v>
      </c>
      <c r="BG1888" s="33">
        <v>6</v>
      </c>
      <c r="BH1888" s="33">
        <v>6</v>
      </c>
      <c r="BI1888" s="33">
        <v>6</v>
      </c>
      <c r="BJ1888" s="34">
        <v>6</v>
      </c>
      <c r="BK1888" s="35">
        <v>6</v>
      </c>
      <c r="BL1888" t="str">
        <f>IF(BY1888&gt;LARGE(BZ1888:$CK1888,1),1,"")</f>
        <v/>
      </c>
      <c r="BM1888" t="str">
        <f>IF(BZ1888&gt;LARGE(CA1888:$CK1888,1),2,"")</f>
        <v/>
      </c>
      <c r="BN1888" t="str">
        <f>IF(CA1888&gt;LARGE(CB1888:$CK1888,1),2.2,"")</f>
        <v/>
      </c>
      <c r="BO1888" t="str">
        <f>IF(CB1888&gt;LARGE(CC1888:$CK1888,1),3,"")</f>
        <v/>
      </c>
      <c r="BP1888" t="str">
        <f>IF(CC1888&gt;LARGE(CD1888:$CK1888,1),3.2,"")</f>
        <v/>
      </c>
      <c r="BQ1888" t="str">
        <f>IF(CD1888&gt;LARGE(CE1888:$CK1888,1),4,"")</f>
        <v/>
      </c>
      <c r="BR1888" t="str">
        <f>IF(CE1888&gt;LARGE(CF1888:$CK1888,1),4.2,"")</f>
        <v/>
      </c>
      <c r="BS1888" t="str">
        <f>IF(CF1888&gt;LARGE(CG1888:$CK1888,1),5,"")</f>
        <v/>
      </c>
      <c r="BT1888" t="str">
        <f>IF(CG1888&gt;LARGE(CH1888:$CK1888,1),5.2,"")</f>
        <v/>
      </c>
      <c r="BU1888">
        <f>IF(CH1888&gt;LARGE(CI1888:$CK1888,1),6,"")</f>
        <v>6</v>
      </c>
      <c r="BV1888" t="str">
        <f>IF(CI1888&gt;LARGE(CJ1888:$CK1888,1),6.2,"")</f>
        <v/>
      </c>
      <c r="BW1888" t="str">
        <f>IF(CJ1888&gt;LARGE(CK1888:$CK1888,1),7,"")</f>
        <v/>
      </c>
      <c r="BX1888" t="str">
        <f t="shared" si="490"/>
        <v/>
      </c>
      <c r="BY1888" s="36">
        <f t="shared" si="491"/>
        <v>0</v>
      </c>
      <c r="BZ1888" s="36">
        <f t="shared" si="492"/>
        <v>0</v>
      </c>
      <c r="CA1888">
        <f t="shared" si="493"/>
        <v>0</v>
      </c>
      <c r="CB1888" s="36">
        <f t="shared" si="494"/>
        <v>0</v>
      </c>
      <c r="CC1888">
        <f t="shared" si="495"/>
        <v>0</v>
      </c>
      <c r="CD1888" s="36">
        <f t="shared" si="496"/>
        <v>0</v>
      </c>
      <c r="CE1888">
        <f t="shared" si="497"/>
        <v>0</v>
      </c>
      <c r="CF1888" s="36">
        <f t="shared" si="498"/>
        <v>0</v>
      </c>
      <c r="CG1888">
        <f t="shared" si="499"/>
        <v>0</v>
      </c>
      <c r="CH1888" s="36">
        <f t="shared" si="500"/>
        <v>9</v>
      </c>
      <c r="CI1888">
        <f t="shared" si="501"/>
        <v>0</v>
      </c>
      <c r="CJ1888" s="36">
        <f t="shared" si="502"/>
        <v>0</v>
      </c>
      <c r="CK1888">
        <f t="shared" si="503"/>
        <v>0</v>
      </c>
      <c r="DG1888" s="70">
        <f t="shared" si="504"/>
        <v>9</v>
      </c>
      <c r="DH1888" t="str">
        <f t="shared" si="505"/>
        <v/>
      </c>
    </row>
    <row r="1889" spans="1:112" x14ac:dyDescent="0.25">
      <c r="A1889" s="23">
        <v>152023</v>
      </c>
      <c r="B1889" s="24" t="s">
        <v>2365</v>
      </c>
      <c r="C1889" s="24" t="s">
        <v>585</v>
      </c>
      <c r="D1889" s="25" t="s">
        <v>2330</v>
      </c>
      <c r="E1889" s="26"/>
      <c r="F1889" s="27"/>
      <c r="G1889" s="27"/>
      <c r="H1889" s="27"/>
      <c r="I1889" s="27"/>
      <c r="J1889" s="27"/>
      <c r="K1889" s="27"/>
      <c r="L1889" s="27"/>
      <c r="M1889" s="27"/>
      <c r="N1889" s="26"/>
      <c r="O1889" s="27"/>
      <c r="P1889" s="27"/>
      <c r="Q1889" s="28"/>
      <c r="R1889" s="28"/>
      <c r="S1889" s="28"/>
      <c r="T1889" s="29"/>
      <c r="U1889" s="28"/>
      <c r="V1889" s="30" t="s">
        <v>113</v>
      </c>
      <c r="W1889" s="30" t="s">
        <v>113</v>
      </c>
      <c r="X1889" s="30" t="s">
        <v>113</v>
      </c>
      <c r="Y1889" s="30" t="s">
        <v>113</v>
      </c>
      <c r="Z1889" s="30">
        <v>5</v>
      </c>
      <c r="AA1889" s="30">
        <v>6</v>
      </c>
      <c r="AB1889" s="30" t="s">
        <v>113</v>
      </c>
      <c r="AC1889" s="30" t="s">
        <v>113</v>
      </c>
      <c r="AD1889" s="30" t="s">
        <v>113</v>
      </c>
      <c r="AE1889" s="30" t="s">
        <v>113</v>
      </c>
      <c r="AF1889" s="30" t="s">
        <v>113</v>
      </c>
      <c r="AG1889" s="30" t="s">
        <v>113</v>
      </c>
      <c r="AH1889" s="30" t="s">
        <v>113</v>
      </c>
      <c r="AI1889" s="30" t="s">
        <v>113</v>
      </c>
      <c r="AJ1889" s="30" t="s">
        <v>113</v>
      </c>
      <c r="AK1889" s="30" t="s">
        <v>113</v>
      </c>
      <c r="AL1889" s="30" t="s">
        <v>113</v>
      </c>
      <c r="AM1889" s="30">
        <v>0</v>
      </c>
      <c r="AN1889" s="30">
        <v>26</v>
      </c>
      <c r="AO1889" s="30">
        <v>0</v>
      </c>
      <c r="AP1889" s="30">
        <v>7</v>
      </c>
      <c r="AQ1889" s="31" t="s">
        <v>113</v>
      </c>
      <c r="AR1889" s="31" t="s">
        <v>113</v>
      </c>
      <c r="AS1889" s="31" t="s">
        <v>113</v>
      </c>
      <c r="AT1889" s="32">
        <v>0</v>
      </c>
      <c r="AU1889" s="32">
        <v>0</v>
      </c>
      <c r="AV1889" s="32">
        <v>0</v>
      </c>
      <c r="AW1889" s="32">
        <v>0</v>
      </c>
      <c r="AX1889" s="32">
        <v>0</v>
      </c>
      <c r="AY1889" s="32">
        <v>0</v>
      </c>
      <c r="AZ1889" s="32">
        <v>0</v>
      </c>
      <c r="BA1889" s="32">
        <v>0</v>
      </c>
      <c r="BB1889" s="32">
        <v>0</v>
      </c>
      <c r="BC1889" s="32">
        <v>0</v>
      </c>
      <c r="BD1889" s="33">
        <v>7.2</v>
      </c>
      <c r="BE1889" s="33">
        <v>7.2</v>
      </c>
      <c r="BF1889" s="33">
        <v>7.2</v>
      </c>
      <c r="BG1889" s="33">
        <v>7.2</v>
      </c>
      <c r="BH1889" s="33">
        <v>7.2</v>
      </c>
      <c r="BI1889" s="33">
        <v>7.2</v>
      </c>
      <c r="BJ1889" s="34" t="s">
        <v>113</v>
      </c>
      <c r="BK1889" s="35" t="s">
        <v>113</v>
      </c>
      <c r="BL1889" t="str">
        <f>IF(BY1889&gt;LARGE(BZ1889:$CK1889,1),1,"")</f>
        <v/>
      </c>
      <c r="BM1889" t="str">
        <f>IF(BZ1889&gt;LARGE(CA1889:$CK1889,1),2,"")</f>
        <v/>
      </c>
      <c r="BN1889" t="str">
        <f>IF(CA1889&gt;LARGE(CB1889:$CK1889,1),2.2,"")</f>
        <v/>
      </c>
      <c r="BO1889" t="str">
        <f>IF(CB1889&gt;LARGE(CC1889:$CK1889,1),3,"")</f>
        <v/>
      </c>
      <c r="BP1889" t="str">
        <f>IF(CC1889&gt;LARGE(CD1889:$CK1889,1),3.2,"")</f>
        <v/>
      </c>
      <c r="BQ1889" t="str">
        <f>IF(CD1889&gt;LARGE(CE1889:$CK1889,1),4,"")</f>
        <v/>
      </c>
      <c r="BR1889" t="str">
        <f>IF(CE1889&gt;LARGE(CF1889:$CK1889,1),4.2,"")</f>
        <v/>
      </c>
      <c r="BS1889" t="str">
        <f>IF(CF1889&gt;LARGE(CG1889:$CK1889,1),5,"")</f>
        <v/>
      </c>
      <c r="BT1889" t="str">
        <f>IF(CG1889&gt;LARGE(CH1889:$CK1889,1),5.2,"")</f>
        <v/>
      </c>
      <c r="BU1889" t="str">
        <f>IF(CH1889&gt;LARGE(CI1889:$CK1889,1),6,"")</f>
        <v/>
      </c>
      <c r="BV1889" t="str">
        <f>IF(CI1889&gt;LARGE(CJ1889:$CK1889,1),6.2,"")</f>
        <v/>
      </c>
      <c r="BW1889" t="str">
        <f>IF(CJ1889&gt;LARGE(CK1889:$CK1889,1),7,"")</f>
        <v/>
      </c>
      <c r="BX1889" t="str">
        <f t="shared" si="490"/>
        <v/>
      </c>
      <c r="BY1889" s="36">
        <f t="shared" si="491"/>
        <v>0</v>
      </c>
      <c r="BZ1889" s="36">
        <f t="shared" si="492"/>
        <v>0</v>
      </c>
      <c r="CA1889">
        <f t="shared" si="493"/>
        <v>0</v>
      </c>
      <c r="CB1889" s="36">
        <f t="shared" si="494"/>
        <v>0</v>
      </c>
      <c r="CC1889">
        <f t="shared" si="495"/>
        <v>0</v>
      </c>
      <c r="CD1889" s="36">
        <f t="shared" si="496"/>
        <v>0</v>
      </c>
      <c r="CE1889">
        <f t="shared" si="497"/>
        <v>0</v>
      </c>
      <c r="CF1889" s="36">
        <f t="shared" si="498"/>
        <v>0</v>
      </c>
      <c r="CG1889">
        <f t="shared" si="499"/>
        <v>0</v>
      </c>
      <c r="CH1889" s="36">
        <f t="shared" si="500"/>
        <v>0</v>
      </c>
      <c r="CI1889">
        <f t="shared" si="501"/>
        <v>0</v>
      </c>
      <c r="CJ1889" s="36">
        <f t="shared" si="502"/>
        <v>0</v>
      </c>
      <c r="CK1889">
        <f t="shared" si="503"/>
        <v>0</v>
      </c>
      <c r="DG1889" s="70">
        <f t="shared" si="504"/>
        <v>0</v>
      </c>
      <c r="DH1889" t="str">
        <f t="shared" si="505"/>
        <v/>
      </c>
    </row>
    <row r="1890" spans="1:112" x14ac:dyDescent="0.25">
      <c r="A1890" s="23">
        <v>148504</v>
      </c>
      <c r="B1890" s="24" t="s">
        <v>2366</v>
      </c>
      <c r="C1890" s="24" t="s">
        <v>2367</v>
      </c>
      <c r="D1890" s="25" t="s">
        <v>2330</v>
      </c>
      <c r="E1890" s="26"/>
      <c r="F1890" s="27"/>
      <c r="G1890" s="27"/>
      <c r="H1890" s="27"/>
      <c r="I1890" s="27"/>
      <c r="J1890" s="27"/>
      <c r="K1890" s="27"/>
      <c r="L1890" s="27"/>
      <c r="M1890" s="27"/>
      <c r="N1890" s="26"/>
      <c r="O1890" s="27"/>
      <c r="P1890" s="27">
        <v>6</v>
      </c>
      <c r="Q1890" s="28"/>
      <c r="R1890" s="28"/>
      <c r="S1890" s="28"/>
      <c r="T1890" s="29"/>
      <c r="U1890" s="28"/>
      <c r="V1890" s="30" t="s">
        <v>113</v>
      </c>
      <c r="W1890" s="30" t="s">
        <v>113</v>
      </c>
      <c r="X1890" s="30" t="s">
        <v>113</v>
      </c>
      <c r="Y1890" s="30" t="s">
        <v>113</v>
      </c>
      <c r="Z1890" s="30">
        <v>5</v>
      </c>
      <c r="AA1890" s="30">
        <v>6</v>
      </c>
      <c r="AB1890" s="30" t="s">
        <v>113</v>
      </c>
      <c r="AC1890" s="30" t="s">
        <v>113</v>
      </c>
      <c r="AD1890" s="30" t="s">
        <v>113</v>
      </c>
      <c r="AE1890" s="30" t="s">
        <v>113</v>
      </c>
      <c r="AF1890" s="30" t="s">
        <v>113</v>
      </c>
      <c r="AG1890" s="30" t="s">
        <v>113</v>
      </c>
      <c r="AH1890" s="30" t="s">
        <v>113</v>
      </c>
      <c r="AI1890" s="30" t="s">
        <v>113</v>
      </c>
      <c r="AJ1890" s="30" t="s">
        <v>113</v>
      </c>
      <c r="AK1890" s="30" t="s">
        <v>113</v>
      </c>
      <c r="AL1890" s="30" t="s">
        <v>113</v>
      </c>
      <c r="AM1890" s="30">
        <v>0</v>
      </c>
      <c r="AN1890" s="30">
        <v>26</v>
      </c>
      <c r="AO1890" s="30">
        <v>0</v>
      </c>
      <c r="AP1890" s="30">
        <v>7</v>
      </c>
      <c r="AQ1890" s="31">
        <v>6</v>
      </c>
      <c r="AR1890" s="31">
        <v>6</v>
      </c>
      <c r="AS1890" s="31">
        <v>6</v>
      </c>
      <c r="AT1890" s="32">
        <v>0</v>
      </c>
      <c r="AU1890" s="32">
        <v>0</v>
      </c>
      <c r="AV1890" s="32">
        <v>0</v>
      </c>
      <c r="AW1890" s="32">
        <v>0</v>
      </c>
      <c r="AX1890" s="32">
        <v>0</v>
      </c>
      <c r="AY1890" s="32">
        <v>0</v>
      </c>
      <c r="AZ1890" s="32">
        <v>0</v>
      </c>
      <c r="BA1890" s="32">
        <v>0</v>
      </c>
      <c r="BB1890" s="32">
        <v>0</v>
      </c>
      <c r="BC1890" s="32">
        <v>0</v>
      </c>
      <c r="BD1890" s="33">
        <v>7.2</v>
      </c>
      <c r="BE1890" s="33">
        <v>7.2</v>
      </c>
      <c r="BF1890" s="33">
        <v>7.2</v>
      </c>
      <c r="BG1890" s="33">
        <v>7.2</v>
      </c>
      <c r="BH1890" s="33">
        <v>7.2</v>
      </c>
      <c r="BI1890" s="33">
        <v>7.2</v>
      </c>
      <c r="BJ1890" s="34" t="s">
        <v>113</v>
      </c>
      <c r="BK1890" s="35" t="s">
        <v>113</v>
      </c>
      <c r="BL1890" t="str">
        <f>IF(BY1890&gt;LARGE(BZ1890:$CK1890,1),1,"")</f>
        <v/>
      </c>
      <c r="BM1890" t="str">
        <f>IF(BZ1890&gt;LARGE(CA1890:$CK1890,1),2,"")</f>
        <v/>
      </c>
      <c r="BN1890" t="str">
        <f>IF(CA1890&gt;LARGE(CB1890:$CK1890,1),2.2,"")</f>
        <v/>
      </c>
      <c r="BO1890" t="str">
        <f>IF(CB1890&gt;LARGE(CC1890:$CK1890,1),3,"")</f>
        <v/>
      </c>
      <c r="BP1890" t="str">
        <f>IF(CC1890&gt;LARGE(CD1890:$CK1890,1),3.2,"")</f>
        <v/>
      </c>
      <c r="BQ1890" t="str">
        <f>IF(CD1890&gt;LARGE(CE1890:$CK1890,1),4,"")</f>
        <v/>
      </c>
      <c r="BR1890" t="str">
        <f>IF(CE1890&gt;LARGE(CF1890:$CK1890,1),4.2,"")</f>
        <v/>
      </c>
      <c r="BS1890" t="str">
        <f>IF(CF1890&gt;LARGE(CG1890:$CK1890,1),5,"")</f>
        <v/>
      </c>
      <c r="BT1890" t="str">
        <f>IF(CG1890&gt;LARGE(CH1890:$CK1890,1),5.2,"")</f>
        <v/>
      </c>
      <c r="BU1890" t="str">
        <f>IF(CH1890&gt;LARGE(CI1890:$CK1890,1),6,"")</f>
        <v/>
      </c>
      <c r="BV1890" t="str">
        <f>IF(CI1890&gt;LARGE(CJ1890:$CK1890,1),6.2,"")</f>
        <v/>
      </c>
      <c r="BW1890" t="str">
        <f>IF(CJ1890&gt;LARGE(CK1890:$CK1890,1),7,"")</f>
        <v/>
      </c>
      <c r="BX1890" t="str">
        <f t="shared" si="490"/>
        <v/>
      </c>
      <c r="BY1890" s="36">
        <f t="shared" si="491"/>
        <v>0</v>
      </c>
      <c r="BZ1890" s="36">
        <f t="shared" si="492"/>
        <v>0</v>
      </c>
      <c r="CA1890">
        <f t="shared" si="493"/>
        <v>0</v>
      </c>
      <c r="CB1890" s="36">
        <f t="shared" si="494"/>
        <v>0</v>
      </c>
      <c r="CC1890">
        <f t="shared" si="495"/>
        <v>0</v>
      </c>
      <c r="CD1890" s="36">
        <f t="shared" si="496"/>
        <v>0</v>
      </c>
      <c r="CE1890">
        <f t="shared" si="497"/>
        <v>0</v>
      </c>
      <c r="CF1890" s="36">
        <f t="shared" si="498"/>
        <v>0</v>
      </c>
      <c r="CG1890">
        <f t="shared" si="499"/>
        <v>0</v>
      </c>
      <c r="CH1890" s="36">
        <f t="shared" si="500"/>
        <v>0</v>
      </c>
      <c r="CI1890">
        <f t="shared" si="501"/>
        <v>0</v>
      </c>
      <c r="CJ1890" s="36">
        <f t="shared" si="502"/>
        <v>0</v>
      </c>
      <c r="CK1890">
        <f t="shared" si="503"/>
        <v>0</v>
      </c>
      <c r="DG1890" s="70">
        <f t="shared" si="504"/>
        <v>0</v>
      </c>
      <c r="DH1890" t="str">
        <f t="shared" si="505"/>
        <v/>
      </c>
    </row>
    <row r="1891" spans="1:112" x14ac:dyDescent="0.25">
      <c r="A1891" s="23">
        <v>67411</v>
      </c>
      <c r="B1891" s="24" t="s">
        <v>2368</v>
      </c>
      <c r="C1891" s="24" t="s">
        <v>1131</v>
      </c>
      <c r="D1891" s="25" t="s">
        <v>2330</v>
      </c>
      <c r="E1891" s="26"/>
      <c r="F1891" s="27"/>
      <c r="G1891" s="27"/>
      <c r="H1891" s="27"/>
      <c r="I1891" s="27"/>
      <c r="J1891" s="27"/>
      <c r="K1891" s="27"/>
      <c r="L1891" s="27"/>
      <c r="M1891" s="27"/>
      <c r="N1891" s="26"/>
      <c r="O1891" s="27"/>
      <c r="P1891" s="27">
        <v>4</v>
      </c>
      <c r="Q1891" s="28"/>
      <c r="R1891" s="28"/>
      <c r="S1891" s="28"/>
      <c r="T1891" s="29"/>
      <c r="U1891" s="28"/>
      <c r="V1891" s="30" t="s">
        <v>113</v>
      </c>
      <c r="W1891" s="30" t="s">
        <v>113</v>
      </c>
      <c r="X1891" s="30" t="s">
        <v>113</v>
      </c>
      <c r="Y1891" s="30" t="s">
        <v>113</v>
      </c>
      <c r="Z1891" s="30">
        <v>5</v>
      </c>
      <c r="AA1891" s="30">
        <v>6</v>
      </c>
      <c r="AB1891" s="30" t="s">
        <v>113</v>
      </c>
      <c r="AC1891" s="30" t="s">
        <v>113</v>
      </c>
      <c r="AD1891" s="30" t="s">
        <v>113</v>
      </c>
      <c r="AE1891" s="30" t="s">
        <v>113</v>
      </c>
      <c r="AF1891" s="30" t="s">
        <v>113</v>
      </c>
      <c r="AG1891" s="30" t="s">
        <v>113</v>
      </c>
      <c r="AH1891" s="30" t="s">
        <v>113</v>
      </c>
      <c r="AI1891" s="30" t="s">
        <v>113</v>
      </c>
      <c r="AJ1891" s="30" t="s">
        <v>113</v>
      </c>
      <c r="AK1891" s="30" t="s">
        <v>113</v>
      </c>
      <c r="AL1891" s="30" t="s">
        <v>113</v>
      </c>
      <c r="AM1891" s="30">
        <v>0</v>
      </c>
      <c r="AN1891" s="30">
        <v>26</v>
      </c>
      <c r="AO1891" s="30">
        <v>2</v>
      </c>
      <c r="AP1891" s="30">
        <v>5</v>
      </c>
      <c r="AQ1891" s="31">
        <v>4</v>
      </c>
      <c r="AR1891" s="31">
        <v>5</v>
      </c>
      <c r="AS1891" s="31">
        <v>5</v>
      </c>
      <c r="AT1891" s="32">
        <v>5</v>
      </c>
      <c r="AU1891" s="32">
        <v>5</v>
      </c>
      <c r="AV1891" s="32">
        <v>5</v>
      </c>
      <c r="AW1891" s="32">
        <v>5</v>
      </c>
      <c r="AX1891" s="32">
        <v>5</v>
      </c>
      <c r="AY1891" s="32">
        <v>5</v>
      </c>
      <c r="AZ1891" s="32">
        <v>5</v>
      </c>
      <c r="BA1891" s="32">
        <v>5</v>
      </c>
      <c r="BB1891" s="32">
        <v>5</v>
      </c>
      <c r="BC1891" s="32">
        <v>5</v>
      </c>
      <c r="BD1891" s="33">
        <v>7.2</v>
      </c>
      <c r="BE1891" s="33">
        <v>5</v>
      </c>
      <c r="BF1891" s="33">
        <v>5</v>
      </c>
      <c r="BG1891" s="33">
        <v>5</v>
      </c>
      <c r="BH1891" s="33">
        <v>5</v>
      </c>
      <c r="BI1891" s="33">
        <v>5</v>
      </c>
      <c r="BJ1891" s="34">
        <v>5</v>
      </c>
      <c r="BK1891" s="35">
        <v>5</v>
      </c>
      <c r="BL1891" t="str">
        <f>IF(BY1891&gt;LARGE(BZ1891:$CK1891,1),1,"")</f>
        <v/>
      </c>
      <c r="BM1891" t="str">
        <f>IF(BZ1891&gt;LARGE(CA1891:$CK1891,1),2,"")</f>
        <v/>
      </c>
      <c r="BN1891" t="str">
        <f>IF(CA1891&gt;LARGE(CB1891:$CK1891,1),2.2,"")</f>
        <v/>
      </c>
      <c r="BO1891" t="str">
        <f>IF(CB1891&gt;LARGE(CC1891:$CK1891,1),3,"")</f>
        <v/>
      </c>
      <c r="BP1891" t="str">
        <f>IF(CC1891&gt;LARGE(CD1891:$CK1891,1),3.2,"")</f>
        <v/>
      </c>
      <c r="BQ1891" t="str">
        <f>IF(CD1891&gt;LARGE(CE1891:$CK1891,1),4,"")</f>
        <v/>
      </c>
      <c r="BR1891" t="str">
        <f>IF(CE1891&gt;LARGE(CF1891:$CK1891,1),4.2,"")</f>
        <v/>
      </c>
      <c r="BS1891">
        <f>IF(CF1891&gt;LARGE(CG1891:$CK1891,1),5,"")</f>
        <v>5</v>
      </c>
      <c r="BT1891" t="str">
        <f>IF(CG1891&gt;LARGE(CH1891:$CK1891,1),5.2,"")</f>
        <v/>
      </c>
      <c r="BU1891" t="str">
        <f>IF(CH1891&gt;LARGE(CI1891:$CK1891,1),6,"")</f>
        <v/>
      </c>
      <c r="BV1891" t="str">
        <f>IF(CI1891&gt;LARGE(CJ1891:$CK1891,1),6.2,"")</f>
        <v/>
      </c>
      <c r="BW1891" t="str">
        <f>IF(CJ1891&gt;LARGE(CK1891:$CK1891,1),7,"")</f>
        <v/>
      </c>
      <c r="BX1891" t="str">
        <f t="shared" si="490"/>
        <v/>
      </c>
      <c r="BY1891" s="36">
        <f t="shared" si="491"/>
        <v>0</v>
      </c>
      <c r="BZ1891" s="36">
        <f t="shared" si="492"/>
        <v>0</v>
      </c>
      <c r="CA1891">
        <f t="shared" si="493"/>
        <v>0</v>
      </c>
      <c r="CB1891" s="36">
        <f t="shared" si="494"/>
        <v>0</v>
      </c>
      <c r="CC1891">
        <f t="shared" si="495"/>
        <v>0</v>
      </c>
      <c r="CD1891" s="36">
        <f t="shared" si="496"/>
        <v>0</v>
      </c>
      <c r="CE1891">
        <f t="shared" si="497"/>
        <v>0</v>
      </c>
      <c r="CF1891" s="36">
        <f t="shared" si="498"/>
        <v>10</v>
      </c>
      <c r="CG1891">
        <f t="shared" si="499"/>
        <v>0</v>
      </c>
      <c r="CH1891" s="36">
        <f t="shared" si="500"/>
        <v>0</v>
      </c>
      <c r="CI1891">
        <f t="shared" si="501"/>
        <v>0</v>
      </c>
      <c r="CJ1891" s="36">
        <f t="shared" si="502"/>
        <v>0</v>
      </c>
      <c r="CK1891">
        <f t="shared" si="503"/>
        <v>0</v>
      </c>
      <c r="DG1891" s="70">
        <f t="shared" si="504"/>
        <v>10</v>
      </c>
      <c r="DH1891" t="str">
        <f t="shared" si="505"/>
        <v/>
      </c>
    </row>
    <row r="1892" spans="1:112" x14ac:dyDescent="0.25">
      <c r="A1892" s="23">
        <v>20477</v>
      </c>
      <c r="B1892" s="24" t="s">
        <v>392</v>
      </c>
      <c r="C1892" s="24" t="s">
        <v>453</v>
      </c>
      <c r="D1892" s="25" t="s">
        <v>2330</v>
      </c>
      <c r="E1892" s="26">
        <v>3</v>
      </c>
      <c r="F1892" s="27">
        <v>3</v>
      </c>
      <c r="G1892" s="27">
        <v>4</v>
      </c>
      <c r="H1892" s="27">
        <v>4</v>
      </c>
      <c r="I1892" s="27">
        <v>4</v>
      </c>
      <c r="J1892" s="27">
        <v>3</v>
      </c>
      <c r="K1892" s="27">
        <v>3</v>
      </c>
      <c r="L1892" s="27">
        <v>3</v>
      </c>
      <c r="M1892" s="27">
        <v>3</v>
      </c>
      <c r="N1892" s="26">
        <v>4</v>
      </c>
      <c r="O1892" s="27">
        <v>4</v>
      </c>
      <c r="P1892" s="27">
        <v>5</v>
      </c>
      <c r="Q1892" s="28"/>
      <c r="R1892" s="28"/>
      <c r="S1892" s="28"/>
      <c r="T1892" s="29"/>
      <c r="U1892" s="28"/>
      <c r="V1892" s="30" t="s">
        <v>113</v>
      </c>
      <c r="W1892" s="30" t="s">
        <v>113</v>
      </c>
      <c r="X1892" s="30" t="s">
        <v>113</v>
      </c>
      <c r="Y1892" s="30" t="s">
        <v>113</v>
      </c>
      <c r="Z1892" s="30">
        <v>5</v>
      </c>
      <c r="AA1892" s="30">
        <v>6</v>
      </c>
      <c r="AB1892" s="30" t="s">
        <v>113</v>
      </c>
      <c r="AC1892" s="30" t="s">
        <v>113</v>
      </c>
      <c r="AD1892" s="30" t="s">
        <v>113</v>
      </c>
      <c r="AE1892" s="30" t="s">
        <v>113</v>
      </c>
      <c r="AF1892" s="30" t="s">
        <v>113</v>
      </c>
      <c r="AG1892" s="30" t="s">
        <v>113</v>
      </c>
      <c r="AH1892" s="30" t="s">
        <v>113</v>
      </c>
      <c r="AI1892" s="30" t="s">
        <v>113</v>
      </c>
      <c r="AJ1892" s="30" t="s">
        <v>113</v>
      </c>
      <c r="AK1892" s="30" t="s">
        <v>113</v>
      </c>
      <c r="AL1892" s="30" t="s">
        <v>113</v>
      </c>
      <c r="AM1892" s="30">
        <v>0</v>
      </c>
      <c r="AN1892" s="30">
        <v>26</v>
      </c>
      <c r="AO1892" s="30">
        <v>1</v>
      </c>
      <c r="AP1892" s="30">
        <v>6</v>
      </c>
      <c r="AQ1892" s="31">
        <v>5</v>
      </c>
      <c r="AR1892" s="31">
        <v>5</v>
      </c>
      <c r="AS1892" s="31">
        <v>5</v>
      </c>
      <c r="AT1892" s="32">
        <v>5</v>
      </c>
      <c r="AU1892" s="32">
        <v>5</v>
      </c>
      <c r="AV1892" s="32">
        <v>5</v>
      </c>
      <c r="AW1892" s="32">
        <v>5</v>
      </c>
      <c r="AX1892" s="32">
        <v>5</v>
      </c>
      <c r="AY1892" s="32">
        <v>5</v>
      </c>
      <c r="AZ1892" s="32">
        <v>5</v>
      </c>
      <c r="BA1892" s="32">
        <v>5</v>
      </c>
      <c r="BB1892" s="32">
        <v>5</v>
      </c>
      <c r="BC1892" s="32">
        <v>5</v>
      </c>
      <c r="BD1892" s="33">
        <v>7.2</v>
      </c>
      <c r="BE1892" s="33">
        <v>5</v>
      </c>
      <c r="BF1892" s="33">
        <v>5</v>
      </c>
      <c r="BG1892" s="33">
        <v>5</v>
      </c>
      <c r="BH1892" s="33">
        <v>5</v>
      </c>
      <c r="BI1892" s="33">
        <v>5</v>
      </c>
      <c r="BJ1892" s="34">
        <v>5</v>
      </c>
      <c r="BK1892" s="35">
        <v>5</v>
      </c>
      <c r="BL1892" t="str">
        <f>IF(BY1892&gt;LARGE(BZ1892:$CK1892,1),1,"")</f>
        <v/>
      </c>
      <c r="BM1892" t="str">
        <f>IF(BZ1892&gt;LARGE(CA1892:$CK1892,1),2,"")</f>
        <v/>
      </c>
      <c r="BN1892" t="str">
        <f>IF(CA1892&gt;LARGE(CB1892:$CK1892,1),2.2,"")</f>
        <v/>
      </c>
      <c r="BO1892" t="str">
        <f>IF(CB1892&gt;LARGE(CC1892:$CK1892,1),3,"")</f>
        <v/>
      </c>
      <c r="BP1892" t="str">
        <f>IF(CC1892&gt;LARGE(CD1892:$CK1892,1),3.2,"")</f>
        <v/>
      </c>
      <c r="BQ1892" t="str">
        <f>IF(CD1892&gt;LARGE(CE1892:$CK1892,1),4,"")</f>
        <v/>
      </c>
      <c r="BR1892" t="str">
        <f>IF(CE1892&gt;LARGE(CF1892:$CK1892,1),4.2,"")</f>
        <v/>
      </c>
      <c r="BS1892">
        <f>IF(CF1892&gt;LARGE(CG1892:$CK1892,1),5,"")</f>
        <v>5</v>
      </c>
      <c r="BT1892" t="str">
        <f>IF(CG1892&gt;LARGE(CH1892:$CK1892,1),5.2,"")</f>
        <v/>
      </c>
      <c r="BU1892" t="str">
        <f>IF(CH1892&gt;LARGE(CI1892:$CK1892,1),6,"")</f>
        <v/>
      </c>
      <c r="BV1892" t="str">
        <f>IF(CI1892&gt;LARGE(CJ1892:$CK1892,1),6.2,"")</f>
        <v/>
      </c>
      <c r="BW1892" t="str">
        <f>IF(CJ1892&gt;LARGE(CK1892:$CK1892,1),7,"")</f>
        <v/>
      </c>
      <c r="BX1892" t="str">
        <f t="shared" si="490"/>
        <v/>
      </c>
      <c r="BY1892" s="36">
        <f t="shared" si="491"/>
        <v>0</v>
      </c>
      <c r="BZ1892" s="36">
        <f t="shared" si="492"/>
        <v>0</v>
      </c>
      <c r="CA1892">
        <f t="shared" si="493"/>
        <v>0</v>
      </c>
      <c r="CB1892" s="36">
        <f t="shared" si="494"/>
        <v>0</v>
      </c>
      <c r="CC1892">
        <f t="shared" si="495"/>
        <v>0</v>
      </c>
      <c r="CD1892" s="36">
        <f t="shared" si="496"/>
        <v>0</v>
      </c>
      <c r="CE1892">
        <f t="shared" si="497"/>
        <v>0</v>
      </c>
      <c r="CF1892" s="36">
        <f t="shared" si="498"/>
        <v>10</v>
      </c>
      <c r="CG1892">
        <f t="shared" si="499"/>
        <v>0</v>
      </c>
      <c r="CH1892" s="36">
        <f t="shared" si="500"/>
        <v>0</v>
      </c>
      <c r="CI1892">
        <f t="shared" si="501"/>
        <v>0</v>
      </c>
      <c r="CJ1892" s="36">
        <f t="shared" si="502"/>
        <v>0</v>
      </c>
      <c r="CK1892">
        <f t="shared" si="503"/>
        <v>0</v>
      </c>
      <c r="DG1892" s="70">
        <f t="shared" si="504"/>
        <v>10</v>
      </c>
      <c r="DH1892" t="str">
        <f t="shared" si="505"/>
        <v/>
      </c>
    </row>
    <row r="1893" spans="1:112" x14ac:dyDescent="0.25">
      <c r="A1893" s="40">
        <v>127352</v>
      </c>
      <c r="B1893" s="24" t="s">
        <v>392</v>
      </c>
      <c r="C1893" s="24" t="s">
        <v>397</v>
      </c>
      <c r="D1893" s="25" t="s">
        <v>2330</v>
      </c>
      <c r="E1893" s="26"/>
      <c r="F1893" s="27"/>
      <c r="G1893" s="27"/>
      <c r="H1893" s="27"/>
      <c r="I1893" s="27"/>
      <c r="J1893" s="27">
        <v>7</v>
      </c>
      <c r="K1893" s="27"/>
      <c r="L1893" s="27">
        <v>7</v>
      </c>
      <c r="M1893" s="27">
        <v>6</v>
      </c>
      <c r="N1893" s="26">
        <v>6</v>
      </c>
      <c r="O1893" s="27"/>
      <c r="P1893" s="27">
        <v>6</v>
      </c>
      <c r="Q1893" s="28"/>
      <c r="R1893" s="28"/>
      <c r="S1893" s="28"/>
      <c r="T1893" s="29"/>
      <c r="U1893" s="28"/>
      <c r="V1893" s="30" t="s">
        <v>113</v>
      </c>
      <c r="W1893" s="30" t="s">
        <v>113</v>
      </c>
      <c r="X1893" s="30" t="s">
        <v>113</v>
      </c>
      <c r="Y1893" s="30" t="s">
        <v>113</v>
      </c>
      <c r="Z1893" s="30">
        <v>5</v>
      </c>
      <c r="AA1893" s="30">
        <v>6</v>
      </c>
      <c r="AB1893" s="30" t="s">
        <v>113</v>
      </c>
      <c r="AC1893" s="30" t="s">
        <v>113</v>
      </c>
      <c r="AD1893" s="30" t="s">
        <v>113</v>
      </c>
      <c r="AE1893" s="30" t="s">
        <v>113</v>
      </c>
      <c r="AF1893" s="30" t="s">
        <v>113</v>
      </c>
      <c r="AG1893" s="30" t="s">
        <v>113</v>
      </c>
      <c r="AH1893" s="30" t="s">
        <v>113</v>
      </c>
      <c r="AI1893" s="30" t="s">
        <v>113</v>
      </c>
      <c r="AJ1893" s="30" t="s">
        <v>113</v>
      </c>
      <c r="AK1893" s="30" t="s">
        <v>113</v>
      </c>
      <c r="AL1893" s="30" t="s">
        <v>113</v>
      </c>
      <c r="AM1893" s="30">
        <v>0</v>
      </c>
      <c r="AN1893" s="30">
        <v>26</v>
      </c>
      <c r="AO1893" s="30">
        <v>0</v>
      </c>
      <c r="AP1893" s="30">
        <v>7</v>
      </c>
      <c r="AQ1893" s="31">
        <v>6</v>
      </c>
      <c r="AR1893" s="31">
        <v>6</v>
      </c>
      <c r="AS1893" s="31">
        <v>6</v>
      </c>
      <c r="AT1893" s="32">
        <v>0</v>
      </c>
      <c r="AU1893" s="32">
        <v>0</v>
      </c>
      <c r="AV1893" s="32">
        <v>0</v>
      </c>
      <c r="AW1893" s="32">
        <v>0</v>
      </c>
      <c r="AX1893" s="32">
        <v>0</v>
      </c>
      <c r="AY1893" s="32">
        <v>0</v>
      </c>
      <c r="AZ1893" s="32">
        <v>0</v>
      </c>
      <c r="BA1893" s="32">
        <v>0</v>
      </c>
      <c r="BB1893" s="32">
        <v>0</v>
      </c>
      <c r="BC1893" s="32">
        <v>0</v>
      </c>
      <c r="BD1893" s="33">
        <v>7.2</v>
      </c>
      <c r="BE1893" s="33">
        <v>7.2</v>
      </c>
      <c r="BF1893" s="33">
        <v>7.2</v>
      </c>
      <c r="BG1893" s="33">
        <v>7.2</v>
      </c>
      <c r="BH1893" s="33">
        <v>7.2</v>
      </c>
      <c r="BI1893" s="33">
        <v>7.2</v>
      </c>
      <c r="BJ1893" s="34" t="s">
        <v>113</v>
      </c>
      <c r="BK1893" s="35" t="s">
        <v>113</v>
      </c>
      <c r="BL1893" t="str">
        <f>IF(BY1893&gt;LARGE(BZ1893:$CK1893,1),1,"")</f>
        <v/>
      </c>
      <c r="BM1893" t="str">
        <f>IF(BZ1893&gt;LARGE(CA1893:$CK1893,1),2,"")</f>
        <v/>
      </c>
      <c r="BN1893" t="str">
        <f>IF(CA1893&gt;LARGE(CB1893:$CK1893,1),2.2,"")</f>
        <v/>
      </c>
      <c r="BO1893" t="str">
        <f>IF(CB1893&gt;LARGE(CC1893:$CK1893,1),3,"")</f>
        <v/>
      </c>
      <c r="BP1893" t="str">
        <f>IF(CC1893&gt;LARGE(CD1893:$CK1893,1),3.2,"")</f>
        <v/>
      </c>
      <c r="BQ1893" t="str">
        <f>IF(CD1893&gt;LARGE(CE1893:$CK1893,1),4,"")</f>
        <v/>
      </c>
      <c r="BR1893" t="str">
        <f>IF(CE1893&gt;LARGE(CF1893:$CK1893,1),4.2,"")</f>
        <v/>
      </c>
      <c r="BS1893" t="str">
        <f>IF(CF1893&gt;LARGE(CG1893:$CK1893,1),5,"")</f>
        <v/>
      </c>
      <c r="BT1893" t="str">
        <f>IF(CG1893&gt;LARGE(CH1893:$CK1893,1),5.2,"")</f>
        <v/>
      </c>
      <c r="BU1893" t="str">
        <f>IF(CH1893&gt;LARGE(CI1893:$CK1893,1),6,"")</f>
        <v/>
      </c>
      <c r="BV1893" t="str">
        <f>IF(CI1893&gt;LARGE(CJ1893:$CK1893,1),6.2,"")</f>
        <v/>
      </c>
      <c r="BW1893" t="str">
        <f>IF(CJ1893&gt;LARGE(CK1893:$CK1893,1),7,"")</f>
        <v/>
      </c>
      <c r="BX1893" t="str">
        <f t="shared" si="490"/>
        <v/>
      </c>
      <c r="BY1893" s="36">
        <f t="shared" si="491"/>
        <v>0</v>
      </c>
      <c r="BZ1893" s="36">
        <f t="shared" si="492"/>
        <v>0</v>
      </c>
      <c r="CA1893">
        <f t="shared" si="493"/>
        <v>0</v>
      </c>
      <c r="CB1893" s="36">
        <f t="shared" si="494"/>
        <v>0</v>
      </c>
      <c r="CC1893">
        <f t="shared" si="495"/>
        <v>0</v>
      </c>
      <c r="CD1893" s="36">
        <f t="shared" si="496"/>
        <v>0</v>
      </c>
      <c r="CE1893">
        <f t="shared" si="497"/>
        <v>0</v>
      </c>
      <c r="CF1893" s="36">
        <f t="shared" si="498"/>
        <v>0</v>
      </c>
      <c r="CG1893">
        <f t="shared" si="499"/>
        <v>0</v>
      </c>
      <c r="CH1893" s="36">
        <f t="shared" si="500"/>
        <v>0</v>
      </c>
      <c r="CI1893">
        <f t="shared" si="501"/>
        <v>0</v>
      </c>
      <c r="CJ1893" s="36">
        <f t="shared" si="502"/>
        <v>0</v>
      </c>
      <c r="CK1893">
        <f t="shared" si="503"/>
        <v>0</v>
      </c>
      <c r="DG1893" s="70">
        <f t="shared" si="504"/>
        <v>0</v>
      </c>
      <c r="DH1893" t="str">
        <f t="shared" si="505"/>
        <v/>
      </c>
    </row>
    <row r="1894" spans="1:112" x14ac:dyDescent="0.25">
      <c r="A1894" s="23">
        <v>59199</v>
      </c>
      <c r="B1894" s="24" t="s">
        <v>2369</v>
      </c>
      <c r="C1894" s="24" t="s">
        <v>136</v>
      </c>
      <c r="D1894" s="25" t="s">
        <v>2330</v>
      </c>
      <c r="E1894" s="26">
        <v>6</v>
      </c>
      <c r="F1894" s="27">
        <v>3</v>
      </c>
      <c r="G1894" s="27">
        <v>4</v>
      </c>
      <c r="H1894" s="27">
        <v>5</v>
      </c>
      <c r="I1894" s="27">
        <v>4</v>
      </c>
      <c r="J1894" s="27">
        <v>3</v>
      </c>
      <c r="K1894" s="27">
        <v>3</v>
      </c>
      <c r="L1894" s="27">
        <v>5</v>
      </c>
      <c r="M1894" s="27">
        <v>5</v>
      </c>
      <c r="N1894" s="26">
        <v>5</v>
      </c>
      <c r="O1894" s="27">
        <v>4</v>
      </c>
      <c r="P1894" s="27">
        <v>5</v>
      </c>
      <c r="Q1894" s="28"/>
      <c r="R1894" s="28"/>
      <c r="S1894" s="28"/>
      <c r="T1894" s="29"/>
      <c r="U1894" s="28"/>
      <c r="V1894" s="30" t="s">
        <v>113</v>
      </c>
      <c r="W1894" s="30" t="s">
        <v>113</v>
      </c>
      <c r="X1894" s="30" t="s">
        <v>113</v>
      </c>
      <c r="Y1894" s="30" t="s">
        <v>113</v>
      </c>
      <c r="Z1894" s="30">
        <v>5</v>
      </c>
      <c r="AA1894" s="30">
        <v>6</v>
      </c>
      <c r="AB1894" s="30" t="s">
        <v>113</v>
      </c>
      <c r="AC1894" s="30" t="s">
        <v>113</v>
      </c>
      <c r="AD1894" s="30" t="s">
        <v>113</v>
      </c>
      <c r="AE1894" s="30" t="s">
        <v>113</v>
      </c>
      <c r="AF1894" s="30" t="s">
        <v>113</v>
      </c>
      <c r="AG1894" s="30" t="s">
        <v>113</v>
      </c>
      <c r="AH1894" s="30" t="s">
        <v>113</v>
      </c>
      <c r="AI1894" s="30" t="s">
        <v>113</v>
      </c>
      <c r="AJ1894" s="30" t="s">
        <v>113</v>
      </c>
      <c r="AK1894" s="30" t="s">
        <v>113</v>
      </c>
      <c r="AL1894" s="30" t="s">
        <v>113</v>
      </c>
      <c r="AM1894" s="30">
        <v>0</v>
      </c>
      <c r="AN1894" s="30">
        <v>26</v>
      </c>
      <c r="AO1894" s="30">
        <v>1</v>
      </c>
      <c r="AP1894" s="30">
        <v>6</v>
      </c>
      <c r="AQ1894" s="31">
        <v>5</v>
      </c>
      <c r="AR1894" s="31">
        <v>6</v>
      </c>
      <c r="AS1894" s="31">
        <v>6</v>
      </c>
      <c r="AT1894" s="32">
        <v>6</v>
      </c>
      <c r="AU1894" s="32">
        <v>6</v>
      </c>
      <c r="AV1894" s="32">
        <v>6</v>
      </c>
      <c r="AW1894" s="32">
        <v>6</v>
      </c>
      <c r="AX1894" s="32">
        <v>6</v>
      </c>
      <c r="AY1894" s="32">
        <v>6</v>
      </c>
      <c r="AZ1894" s="32">
        <v>6</v>
      </c>
      <c r="BA1894" s="32">
        <v>6</v>
      </c>
      <c r="BB1894" s="32">
        <v>6</v>
      </c>
      <c r="BC1894" s="32">
        <v>6</v>
      </c>
      <c r="BD1894" s="33">
        <v>7.2</v>
      </c>
      <c r="BE1894" s="33">
        <v>6</v>
      </c>
      <c r="BF1894" s="33">
        <v>6</v>
      </c>
      <c r="BG1894" s="33">
        <v>6</v>
      </c>
      <c r="BH1894" s="33">
        <v>6</v>
      </c>
      <c r="BI1894" s="33">
        <v>6</v>
      </c>
      <c r="BJ1894" s="34">
        <v>6</v>
      </c>
      <c r="BK1894" s="35">
        <v>6</v>
      </c>
      <c r="BL1894" t="str">
        <f>IF(BY1894&gt;LARGE(BZ1894:$CK1894,1),1,"")</f>
        <v/>
      </c>
      <c r="BM1894" t="str">
        <f>IF(BZ1894&gt;LARGE(CA1894:$CK1894,1),2,"")</f>
        <v/>
      </c>
      <c r="BN1894" t="str">
        <f>IF(CA1894&gt;LARGE(CB1894:$CK1894,1),2.2,"")</f>
        <v/>
      </c>
      <c r="BO1894" t="str">
        <f>IF(CB1894&gt;LARGE(CC1894:$CK1894,1),3,"")</f>
        <v/>
      </c>
      <c r="BP1894" t="str">
        <f>IF(CC1894&gt;LARGE(CD1894:$CK1894,1),3.2,"")</f>
        <v/>
      </c>
      <c r="BQ1894" t="str">
        <f>IF(CD1894&gt;LARGE(CE1894:$CK1894,1),4,"")</f>
        <v/>
      </c>
      <c r="BR1894" t="str">
        <f>IF(CE1894&gt;LARGE(CF1894:$CK1894,1),4.2,"")</f>
        <v/>
      </c>
      <c r="BS1894" t="str">
        <f>IF(CF1894&gt;LARGE(CG1894:$CK1894,1),5,"")</f>
        <v/>
      </c>
      <c r="BT1894" t="str">
        <f>IF(CG1894&gt;LARGE(CH1894:$CK1894,1),5.2,"")</f>
        <v/>
      </c>
      <c r="BU1894">
        <f>IF(CH1894&gt;LARGE(CI1894:$CK1894,1),6,"")</f>
        <v>6</v>
      </c>
      <c r="BV1894" t="str">
        <f>IF(CI1894&gt;LARGE(CJ1894:$CK1894,1),6.2,"")</f>
        <v/>
      </c>
      <c r="BW1894" t="str">
        <f>IF(CJ1894&gt;LARGE(CK1894:$CK1894,1),7,"")</f>
        <v/>
      </c>
      <c r="BX1894" t="str">
        <f t="shared" si="490"/>
        <v/>
      </c>
      <c r="BY1894" s="36">
        <f t="shared" si="491"/>
        <v>0</v>
      </c>
      <c r="BZ1894" s="36">
        <f t="shared" si="492"/>
        <v>0</v>
      </c>
      <c r="CA1894">
        <f t="shared" si="493"/>
        <v>0</v>
      </c>
      <c r="CB1894" s="36">
        <f t="shared" si="494"/>
        <v>0</v>
      </c>
      <c r="CC1894">
        <f t="shared" si="495"/>
        <v>0</v>
      </c>
      <c r="CD1894" s="36">
        <f t="shared" si="496"/>
        <v>0</v>
      </c>
      <c r="CE1894">
        <f t="shared" si="497"/>
        <v>0</v>
      </c>
      <c r="CF1894" s="36">
        <f t="shared" si="498"/>
        <v>0</v>
      </c>
      <c r="CG1894">
        <f t="shared" si="499"/>
        <v>0</v>
      </c>
      <c r="CH1894" s="36">
        <f t="shared" si="500"/>
        <v>10</v>
      </c>
      <c r="CI1894">
        <f t="shared" si="501"/>
        <v>0</v>
      </c>
      <c r="CJ1894" s="36">
        <f t="shared" si="502"/>
        <v>0</v>
      </c>
      <c r="CK1894">
        <f t="shared" si="503"/>
        <v>0</v>
      </c>
      <c r="DG1894" s="70">
        <f t="shared" si="504"/>
        <v>10</v>
      </c>
      <c r="DH1894" t="str">
        <f t="shared" si="505"/>
        <v/>
      </c>
    </row>
    <row r="1895" spans="1:112" x14ac:dyDescent="0.25">
      <c r="A1895" s="40">
        <v>140131</v>
      </c>
      <c r="B1895" s="24" t="s">
        <v>2370</v>
      </c>
      <c r="C1895" s="24" t="s">
        <v>158</v>
      </c>
      <c r="D1895" s="25" t="s">
        <v>2330</v>
      </c>
      <c r="E1895" s="26"/>
      <c r="F1895" s="27"/>
      <c r="G1895" s="27"/>
      <c r="H1895" s="27"/>
      <c r="I1895" s="27"/>
      <c r="J1895" s="27"/>
      <c r="K1895" s="27"/>
      <c r="L1895" s="27" t="s">
        <v>2371</v>
      </c>
      <c r="M1895" s="27">
        <v>6</v>
      </c>
      <c r="N1895" s="26">
        <v>6</v>
      </c>
      <c r="O1895" s="27">
        <v>7</v>
      </c>
      <c r="P1895" s="27">
        <v>7</v>
      </c>
      <c r="Q1895" s="28"/>
      <c r="R1895" s="28"/>
      <c r="S1895" s="28"/>
      <c r="T1895" s="29"/>
      <c r="U1895" s="28"/>
      <c r="V1895" s="30" t="s">
        <v>113</v>
      </c>
      <c r="W1895" s="30" t="s">
        <v>113</v>
      </c>
      <c r="X1895" s="30" t="s">
        <v>113</v>
      </c>
      <c r="Y1895" s="30" t="s">
        <v>113</v>
      </c>
      <c r="Z1895" s="30">
        <v>5</v>
      </c>
      <c r="AA1895" s="30">
        <v>6</v>
      </c>
      <c r="AB1895" s="30" t="s">
        <v>113</v>
      </c>
      <c r="AC1895" s="30" t="s">
        <v>113</v>
      </c>
      <c r="AD1895" s="30" t="s">
        <v>113</v>
      </c>
      <c r="AE1895" s="30" t="s">
        <v>113</v>
      </c>
      <c r="AF1895" s="30" t="s">
        <v>113</v>
      </c>
      <c r="AG1895" s="30" t="s">
        <v>113</v>
      </c>
      <c r="AH1895" s="30" t="s">
        <v>113</v>
      </c>
      <c r="AI1895" s="30" t="s">
        <v>113</v>
      </c>
      <c r="AJ1895" s="30" t="s">
        <v>113</v>
      </c>
      <c r="AK1895" s="30" t="s">
        <v>113</v>
      </c>
      <c r="AL1895" s="30" t="s">
        <v>113</v>
      </c>
      <c r="AM1895" s="30">
        <v>0</v>
      </c>
      <c r="AN1895" s="30">
        <v>26</v>
      </c>
      <c r="AO1895" s="30">
        <v>0</v>
      </c>
      <c r="AP1895" s="30">
        <v>7</v>
      </c>
      <c r="AQ1895" s="31">
        <v>7</v>
      </c>
      <c r="AR1895" s="31">
        <v>5</v>
      </c>
      <c r="AS1895" s="31">
        <v>5</v>
      </c>
      <c r="AT1895" s="32">
        <v>0</v>
      </c>
      <c r="AU1895" s="32">
        <v>5</v>
      </c>
      <c r="AV1895" s="32">
        <v>5</v>
      </c>
      <c r="AW1895" s="32">
        <v>5</v>
      </c>
      <c r="AX1895" s="32">
        <v>0</v>
      </c>
      <c r="AY1895" s="32">
        <v>5</v>
      </c>
      <c r="AZ1895" s="32">
        <v>0</v>
      </c>
      <c r="BA1895" s="32">
        <v>5</v>
      </c>
      <c r="BB1895" s="32">
        <v>0</v>
      </c>
      <c r="BC1895" s="32">
        <v>0</v>
      </c>
      <c r="BD1895" s="33">
        <v>7.2</v>
      </c>
      <c r="BE1895" s="33">
        <v>7.2</v>
      </c>
      <c r="BF1895" s="33">
        <v>7.2</v>
      </c>
      <c r="BG1895" s="33">
        <v>7.2</v>
      </c>
      <c r="BH1895" s="33">
        <v>5</v>
      </c>
      <c r="BI1895" s="33">
        <v>5</v>
      </c>
      <c r="BJ1895" s="34">
        <v>5</v>
      </c>
      <c r="BK1895" s="35">
        <v>5</v>
      </c>
      <c r="BL1895" t="str">
        <f>IF(BY1895&gt;LARGE(BZ1895:$CK1895,1),1,"")</f>
        <v/>
      </c>
      <c r="BM1895" t="str">
        <f>IF(BZ1895&gt;LARGE(CA1895:$CK1895,1),2,"")</f>
        <v/>
      </c>
      <c r="BN1895" t="str">
        <f>IF(CA1895&gt;LARGE(CB1895:$CK1895,1),2.2,"")</f>
        <v/>
      </c>
      <c r="BO1895" t="str">
        <f>IF(CB1895&gt;LARGE(CC1895:$CK1895,1),3,"")</f>
        <v/>
      </c>
      <c r="BP1895" t="str">
        <f>IF(CC1895&gt;LARGE(CD1895:$CK1895,1),3.2,"")</f>
        <v/>
      </c>
      <c r="BQ1895" t="str">
        <f>IF(CD1895&gt;LARGE(CE1895:$CK1895,1),4,"")</f>
        <v/>
      </c>
      <c r="BR1895" t="str">
        <f>IF(CE1895&gt;LARGE(CF1895:$CK1895,1),4.2,"")</f>
        <v/>
      </c>
      <c r="BS1895">
        <f>IF(CF1895&gt;LARGE(CG1895:$CK1895,1),5,"")</f>
        <v>5</v>
      </c>
      <c r="BT1895" t="str">
        <f>IF(CG1895&gt;LARGE(CH1895:$CK1895,1),5.2,"")</f>
        <v/>
      </c>
      <c r="BU1895" t="str">
        <f>IF(CH1895&gt;LARGE(CI1895:$CK1895,1),6,"")</f>
        <v/>
      </c>
      <c r="BV1895" t="str">
        <f>IF(CI1895&gt;LARGE(CJ1895:$CK1895,1),6.2,"")</f>
        <v/>
      </c>
      <c r="BW1895" t="str">
        <f>IF(CJ1895&gt;LARGE(CK1895:$CK1895,1),7,"")</f>
        <v/>
      </c>
      <c r="BX1895" t="str">
        <f t="shared" si="490"/>
        <v/>
      </c>
      <c r="BY1895" s="36">
        <f t="shared" si="491"/>
        <v>0</v>
      </c>
      <c r="BZ1895" s="36">
        <f t="shared" si="492"/>
        <v>0</v>
      </c>
      <c r="CA1895">
        <f t="shared" si="493"/>
        <v>0</v>
      </c>
      <c r="CB1895" s="36">
        <f t="shared" si="494"/>
        <v>0</v>
      </c>
      <c r="CC1895">
        <f t="shared" si="495"/>
        <v>0</v>
      </c>
      <c r="CD1895" s="36">
        <f t="shared" si="496"/>
        <v>0</v>
      </c>
      <c r="CE1895">
        <f t="shared" si="497"/>
        <v>0</v>
      </c>
      <c r="CF1895" s="36">
        <f t="shared" si="498"/>
        <v>5</v>
      </c>
      <c r="CG1895">
        <f t="shared" si="499"/>
        <v>0</v>
      </c>
      <c r="CH1895" s="36">
        <f t="shared" si="500"/>
        <v>0</v>
      </c>
      <c r="CI1895">
        <f t="shared" si="501"/>
        <v>0</v>
      </c>
      <c r="CJ1895" s="36">
        <f t="shared" si="502"/>
        <v>0</v>
      </c>
      <c r="CK1895">
        <f t="shared" si="503"/>
        <v>0</v>
      </c>
      <c r="DG1895" s="70">
        <f t="shared" si="504"/>
        <v>5</v>
      </c>
      <c r="DH1895" t="str">
        <f t="shared" si="505"/>
        <v/>
      </c>
    </row>
    <row r="1896" spans="1:112" x14ac:dyDescent="0.25">
      <c r="A1896" s="23">
        <v>61564</v>
      </c>
      <c r="B1896" s="24" t="s">
        <v>2372</v>
      </c>
      <c r="C1896" s="24" t="s">
        <v>325</v>
      </c>
      <c r="D1896" s="25" t="s">
        <v>2330</v>
      </c>
      <c r="E1896" s="26">
        <v>5</v>
      </c>
      <c r="F1896" s="27">
        <v>5</v>
      </c>
      <c r="G1896" s="27">
        <v>5</v>
      </c>
      <c r="H1896" s="27">
        <v>5</v>
      </c>
      <c r="I1896" s="27">
        <v>5</v>
      </c>
      <c r="J1896" s="27">
        <v>5</v>
      </c>
      <c r="K1896" s="27">
        <v>5</v>
      </c>
      <c r="L1896" s="27">
        <v>5</v>
      </c>
      <c r="M1896" s="27">
        <v>6</v>
      </c>
      <c r="N1896" s="26">
        <v>6</v>
      </c>
      <c r="O1896" s="27">
        <v>7</v>
      </c>
      <c r="P1896" s="27">
        <v>7</v>
      </c>
      <c r="Q1896" s="28"/>
      <c r="R1896" s="28"/>
      <c r="S1896" s="28"/>
      <c r="T1896" s="29"/>
      <c r="U1896" s="28"/>
      <c r="V1896" s="30" t="s">
        <v>113</v>
      </c>
      <c r="W1896" s="30" t="s">
        <v>113</v>
      </c>
      <c r="X1896" s="30" t="s">
        <v>113</v>
      </c>
      <c r="Y1896" s="30" t="s">
        <v>113</v>
      </c>
      <c r="Z1896" s="30">
        <v>5</v>
      </c>
      <c r="AA1896" s="30">
        <v>6</v>
      </c>
      <c r="AB1896" s="30" t="s">
        <v>113</v>
      </c>
      <c r="AC1896" s="30" t="s">
        <v>113</v>
      </c>
      <c r="AD1896" s="30" t="s">
        <v>113</v>
      </c>
      <c r="AE1896" s="30" t="s">
        <v>113</v>
      </c>
      <c r="AF1896" s="30" t="s">
        <v>113</v>
      </c>
      <c r="AG1896" s="30" t="s">
        <v>113</v>
      </c>
      <c r="AH1896" s="30" t="s">
        <v>113</v>
      </c>
      <c r="AI1896" s="30" t="s">
        <v>113</v>
      </c>
      <c r="AJ1896" s="30" t="s">
        <v>113</v>
      </c>
      <c r="AK1896" s="30" t="s">
        <v>113</v>
      </c>
      <c r="AL1896" s="30" t="s">
        <v>113</v>
      </c>
      <c r="AM1896" s="30">
        <v>0</v>
      </c>
      <c r="AN1896" s="30">
        <v>26</v>
      </c>
      <c r="AO1896" s="30">
        <v>0</v>
      </c>
      <c r="AP1896" s="30">
        <v>7</v>
      </c>
      <c r="AQ1896" s="31">
        <v>7</v>
      </c>
      <c r="AR1896" s="31">
        <v>5</v>
      </c>
      <c r="AS1896" s="31">
        <v>5</v>
      </c>
      <c r="AT1896" s="32">
        <v>5</v>
      </c>
      <c r="AU1896" s="32">
        <v>5</v>
      </c>
      <c r="AV1896" s="32">
        <v>5</v>
      </c>
      <c r="AW1896" s="32">
        <v>5</v>
      </c>
      <c r="AX1896" s="32">
        <v>5</v>
      </c>
      <c r="AY1896" s="32">
        <v>5</v>
      </c>
      <c r="AZ1896" s="32">
        <v>5</v>
      </c>
      <c r="BA1896" s="32">
        <v>0</v>
      </c>
      <c r="BB1896" s="32">
        <v>0</v>
      </c>
      <c r="BC1896" s="32">
        <v>0</v>
      </c>
      <c r="BD1896" s="33">
        <v>7.2</v>
      </c>
      <c r="BE1896" s="33">
        <v>5</v>
      </c>
      <c r="BF1896" s="33">
        <v>5</v>
      </c>
      <c r="BG1896" s="33">
        <v>5</v>
      </c>
      <c r="BH1896" s="33">
        <v>5</v>
      </c>
      <c r="BI1896" s="33">
        <v>5</v>
      </c>
      <c r="BJ1896" s="34">
        <v>5</v>
      </c>
      <c r="BK1896" s="35">
        <v>5</v>
      </c>
      <c r="BL1896" t="str">
        <f>IF(BY1896&gt;LARGE(BZ1896:$CK1896,1),1,"")</f>
        <v/>
      </c>
      <c r="BM1896" t="str">
        <f>IF(BZ1896&gt;LARGE(CA1896:$CK1896,1),2,"")</f>
        <v/>
      </c>
      <c r="BN1896" t="str">
        <f>IF(CA1896&gt;LARGE(CB1896:$CK1896,1),2.2,"")</f>
        <v/>
      </c>
      <c r="BO1896" t="str">
        <f>IF(CB1896&gt;LARGE(CC1896:$CK1896,1),3,"")</f>
        <v/>
      </c>
      <c r="BP1896" t="str">
        <f>IF(CC1896&gt;LARGE(CD1896:$CK1896,1),3.2,"")</f>
        <v/>
      </c>
      <c r="BQ1896" t="str">
        <f>IF(CD1896&gt;LARGE(CE1896:$CK1896,1),4,"")</f>
        <v/>
      </c>
      <c r="BR1896" t="str">
        <f>IF(CE1896&gt;LARGE(CF1896:$CK1896,1),4.2,"")</f>
        <v/>
      </c>
      <c r="BS1896">
        <f>IF(CF1896&gt;LARGE(CG1896:$CK1896,1),5,"")</f>
        <v>5</v>
      </c>
      <c r="BT1896" t="str">
        <f>IF(CG1896&gt;LARGE(CH1896:$CK1896,1),5.2,"")</f>
        <v/>
      </c>
      <c r="BU1896" t="str">
        <f>IF(CH1896&gt;LARGE(CI1896:$CK1896,1),6,"")</f>
        <v/>
      </c>
      <c r="BV1896" t="str">
        <f>IF(CI1896&gt;LARGE(CJ1896:$CK1896,1),6.2,"")</f>
        <v/>
      </c>
      <c r="BW1896" t="str">
        <f>IF(CJ1896&gt;LARGE(CK1896:$CK1896,1),7,"")</f>
        <v/>
      </c>
      <c r="BX1896" t="str">
        <f t="shared" si="490"/>
        <v/>
      </c>
      <c r="BY1896" s="36">
        <f t="shared" si="491"/>
        <v>0</v>
      </c>
      <c r="BZ1896" s="36">
        <f t="shared" si="492"/>
        <v>0</v>
      </c>
      <c r="CA1896">
        <f t="shared" si="493"/>
        <v>0</v>
      </c>
      <c r="CB1896" s="36">
        <f t="shared" si="494"/>
        <v>0</v>
      </c>
      <c r="CC1896">
        <f t="shared" si="495"/>
        <v>0</v>
      </c>
      <c r="CD1896" s="36">
        <f t="shared" si="496"/>
        <v>0</v>
      </c>
      <c r="CE1896">
        <f t="shared" si="497"/>
        <v>0</v>
      </c>
      <c r="CF1896" s="36">
        <f t="shared" si="498"/>
        <v>7</v>
      </c>
      <c r="CG1896">
        <f t="shared" si="499"/>
        <v>0</v>
      </c>
      <c r="CH1896" s="36">
        <f t="shared" si="500"/>
        <v>0</v>
      </c>
      <c r="CI1896">
        <f t="shared" si="501"/>
        <v>0</v>
      </c>
      <c r="CJ1896" s="36">
        <f t="shared" si="502"/>
        <v>0</v>
      </c>
      <c r="CK1896">
        <f t="shared" si="503"/>
        <v>0</v>
      </c>
      <c r="DG1896" s="70">
        <f t="shared" si="504"/>
        <v>7</v>
      </c>
      <c r="DH1896" t="str">
        <f t="shared" si="505"/>
        <v/>
      </c>
    </row>
    <row r="1897" spans="1:112" x14ac:dyDescent="0.25">
      <c r="A1897" s="23">
        <v>143041</v>
      </c>
      <c r="B1897" s="24" t="s">
        <v>2373</v>
      </c>
      <c r="C1897" s="24" t="s">
        <v>135</v>
      </c>
      <c r="D1897" s="25" t="s">
        <v>2330</v>
      </c>
      <c r="E1897" s="26"/>
      <c r="F1897" s="27"/>
      <c r="G1897" s="27"/>
      <c r="H1897" s="27"/>
      <c r="I1897" s="27"/>
      <c r="J1897" s="27"/>
      <c r="K1897" s="27"/>
      <c r="L1897" s="27"/>
      <c r="M1897" s="27"/>
      <c r="N1897" s="26"/>
      <c r="O1897" s="27"/>
      <c r="P1897" s="27" t="s">
        <v>113</v>
      </c>
      <c r="Q1897" s="28"/>
      <c r="R1897" s="28"/>
      <c r="S1897" s="28"/>
      <c r="T1897" s="29"/>
      <c r="U1897" s="28"/>
      <c r="V1897" s="30" t="s">
        <v>113</v>
      </c>
      <c r="W1897" s="30" t="s">
        <v>113</v>
      </c>
      <c r="X1897" s="30" t="s">
        <v>113</v>
      </c>
      <c r="Y1897" s="30" t="s">
        <v>113</v>
      </c>
      <c r="Z1897" s="30">
        <v>5</v>
      </c>
      <c r="AA1897" s="30">
        <v>6</v>
      </c>
      <c r="AB1897" s="30" t="s">
        <v>113</v>
      </c>
      <c r="AC1897" s="30" t="s">
        <v>113</v>
      </c>
      <c r="AD1897" s="30" t="s">
        <v>113</v>
      </c>
      <c r="AE1897" s="30" t="s">
        <v>113</v>
      </c>
      <c r="AF1897" s="30" t="s">
        <v>113</v>
      </c>
      <c r="AG1897" s="30" t="s">
        <v>113</v>
      </c>
      <c r="AH1897" s="30" t="s">
        <v>113</v>
      </c>
      <c r="AI1897" s="30" t="s">
        <v>113</v>
      </c>
      <c r="AJ1897" s="30" t="s">
        <v>113</v>
      </c>
      <c r="AK1897" s="30" t="s">
        <v>113</v>
      </c>
      <c r="AL1897" s="30" t="s">
        <v>113</v>
      </c>
      <c r="AM1897" s="30">
        <v>0</v>
      </c>
      <c r="AN1897" s="30">
        <v>26</v>
      </c>
      <c r="AO1897" s="30">
        <v>0</v>
      </c>
      <c r="AP1897" s="30">
        <v>7</v>
      </c>
      <c r="AQ1897" s="31" t="s">
        <v>113</v>
      </c>
      <c r="AR1897" s="31" t="s">
        <v>113</v>
      </c>
      <c r="AS1897" s="31" t="s">
        <v>113</v>
      </c>
      <c r="AT1897" s="32">
        <v>0</v>
      </c>
      <c r="AU1897" s="32">
        <v>0</v>
      </c>
      <c r="AV1897" s="32">
        <v>0</v>
      </c>
      <c r="AW1897" s="32">
        <v>0</v>
      </c>
      <c r="AX1897" s="32">
        <v>0</v>
      </c>
      <c r="AY1897" s="32">
        <v>0</v>
      </c>
      <c r="AZ1897" s="32">
        <v>0</v>
      </c>
      <c r="BA1897" s="32">
        <v>0</v>
      </c>
      <c r="BB1897" s="32">
        <v>0</v>
      </c>
      <c r="BC1897" s="32">
        <v>0</v>
      </c>
      <c r="BD1897" s="33">
        <v>7.2</v>
      </c>
      <c r="BE1897" s="33">
        <v>7.2</v>
      </c>
      <c r="BF1897" s="33">
        <v>7.2</v>
      </c>
      <c r="BG1897" s="33">
        <v>7.2</v>
      </c>
      <c r="BH1897" s="33">
        <v>7.2</v>
      </c>
      <c r="BI1897" s="33">
        <v>7.2</v>
      </c>
      <c r="BJ1897" s="34" t="s">
        <v>113</v>
      </c>
      <c r="BK1897" s="35" t="s">
        <v>113</v>
      </c>
      <c r="BL1897" t="str">
        <f>IF(BY1897&gt;LARGE(BZ1897:$CK1897,1),1,"")</f>
        <v/>
      </c>
      <c r="BM1897" t="str">
        <f>IF(BZ1897&gt;LARGE(CA1897:$CK1897,1),2,"")</f>
        <v/>
      </c>
      <c r="BN1897" t="str">
        <f>IF(CA1897&gt;LARGE(CB1897:$CK1897,1),2.2,"")</f>
        <v/>
      </c>
      <c r="BO1897" t="str">
        <f>IF(CB1897&gt;LARGE(CC1897:$CK1897,1),3,"")</f>
        <v/>
      </c>
      <c r="BP1897" t="str">
        <f>IF(CC1897&gt;LARGE(CD1897:$CK1897,1),3.2,"")</f>
        <v/>
      </c>
      <c r="BQ1897" t="str">
        <f>IF(CD1897&gt;LARGE(CE1897:$CK1897,1),4,"")</f>
        <v/>
      </c>
      <c r="BR1897" t="str">
        <f>IF(CE1897&gt;LARGE(CF1897:$CK1897,1),4.2,"")</f>
        <v/>
      </c>
      <c r="BS1897" t="str">
        <f>IF(CF1897&gt;LARGE(CG1897:$CK1897,1),5,"")</f>
        <v/>
      </c>
      <c r="BT1897" t="str">
        <f>IF(CG1897&gt;LARGE(CH1897:$CK1897,1),5.2,"")</f>
        <v/>
      </c>
      <c r="BU1897" t="str">
        <f>IF(CH1897&gt;LARGE(CI1897:$CK1897,1),6,"")</f>
        <v/>
      </c>
      <c r="BV1897" t="str">
        <f>IF(CI1897&gt;LARGE(CJ1897:$CK1897,1),6.2,"")</f>
        <v/>
      </c>
      <c r="BW1897" t="str">
        <f>IF(CJ1897&gt;LARGE(CK1897:$CK1897,1),7,"")</f>
        <v/>
      </c>
      <c r="BX1897" t="str">
        <f t="shared" si="490"/>
        <v/>
      </c>
      <c r="BY1897" s="36">
        <f t="shared" si="491"/>
        <v>0</v>
      </c>
      <c r="BZ1897" s="36">
        <f t="shared" si="492"/>
        <v>0</v>
      </c>
      <c r="CA1897">
        <f t="shared" si="493"/>
        <v>0</v>
      </c>
      <c r="CB1897" s="36">
        <f t="shared" si="494"/>
        <v>0</v>
      </c>
      <c r="CC1897">
        <f t="shared" si="495"/>
        <v>0</v>
      </c>
      <c r="CD1897" s="36">
        <f t="shared" si="496"/>
        <v>0</v>
      </c>
      <c r="CE1897">
        <f t="shared" si="497"/>
        <v>0</v>
      </c>
      <c r="CF1897" s="36">
        <f t="shared" si="498"/>
        <v>0</v>
      </c>
      <c r="CG1897">
        <f t="shared" si="499"/>
        <v>0</v>
      </c>
      <c r="CH1897" s="36">
        <f t="shared" si="500"/>
        <v>0</v>
      </c>
      <c r="CI1897">
        <f t="shared" si="501"/>
        <v>0</v>
      </c>
      <c r="CJ1897" s="36">
        <f t="shared" si="502"/>
        <v>0</v>
      </c>
      <c r="CK1897">
        <f t="shared" si="503"/>
        <v>0</v>
      </c>
      <c r="DG1897" s="70">
        <f t="shared" si="504"/>
        <v>0</v>
      </c>
      <c r="DH1897" t="str">
        <f t="shared" si="505"/>
        <v/>
      </c>
    </row>
    <row r="1898" spans="1:112" x14ac:dyDescent="0.25">
      <c r="A1898" s="23">
        <v>121707</v>
      </c>
      <c r="B1898" s="24" t="s">
        <v>2374</v>
      </c>
      <c r="C1898" s="24" t="s">
        <v>1852</v>
      </c>
      <c r="D1898" s="25" t="s">
        <v>2330</v>
      </c>
      <c r="E1898" s="26"/>
      <c r="F1898" s="27"/>
      <c r="G1898" s="27">
        <v>7</v>
      </c>
      <c r="H1898" s="27">
        <v>7</v>
      </c>
      <c r="I1898" s="27">
        <v>7</v>
      </c>
      <c r="J1898" s="27">
        <v>5</v>
      </c>
      <c r="K1898" s="27"/>
      <c r="L1898" s="27">
        <v>6</v>
      </c>
      <c r="M1898" s="27">
        <v>6</v>
      </c>
      <c r="N1898" s="26">
        <v>5</v>
      </c>
      <c r="O1898" s="27">
        <v>5</v>
      </c>
      <c r="P1898" s="27">
        <v>6</v>
      </c>
      <c r="Q1898" s="28"/>
      <c r="R1898" s="28"/>
      <c r="S1898" s="28"/>
      <c r="T1898" s="29"/>
      <c r="U1898" s="28"/>
      <c r="V1898" s="30" t="s">
        <v>113</v>
      </c>
      <c r="W1898" s="30" t="s">
        <v>113</v>
      </c>
      <c r="X1898" s="30" t="s">
        <v>113</v>
      </c>
      <c r="Y1898" s="30" t="s">
        <v>113</v>
      </c>
      <c r="Z1898" s="30">
        <v>5</v>
      </c>
      <c r="AA1898" s="30">
        <v>6</v>
      </c>
      <c r="AB1898" s="30" t="s">
        <v>113</v>
      </c>
      <c r="AC1898" s="30" t="s">
        <v>113</v>
      </c>
      <c r="AD1898" s="30" t="s">
        <v>113</v>
      </c>
      <c r="AE1898" s="30" t="s">
        <v>113</v>
      </c>
      <c r="AF1898" s="30" t="s">
        <v>113</v>
      </c>
      <c r="AG1898" s="30" t="s">
        <v>113</v>
      </c>
      <c r="AH1898" s="30" t="s">
        <v>113</v>
      </c>
      <c r="AI1898" s="30" t="s">
        <v>113</v>
      </c>
      <c r="AJ1898" s="30" t="s">
        <v>113</v>
      </c>
      <c r="AK1898" s="30" t="s">
        <v>113</v>
      </c>
      <c r="AL1898" s="30" t="s">
        <v>113</v>
      </c>
      <c r="AM1898" s="30">
        <v>0</v>
      </c>
      <c r="AN1898" s="30">
        <v>26</v>
      </c>
      <c r="AO1898" s="30">
        <v>0</v>
      </c>
      <c r="AP1898" s="30">
        <v>7</v>
      </c>
      <c r="AQ1898" s="31">
        <v>6</v>
      </c>
      <c r="AR1898" s="31">
        <v>5</v>
      </c>
      <c r="AS1898" s="31">
        <v>5</v>
      </c>
      <c r="AT1898" s="32">
        <v>5</v>
      </c>
      <c r="AU1898" s="32">
        <v>5</v>
      </c>
      <c r="AV1898" s="32">
        <v>0</v>
      </c>
      <c r="AW1898" s="32">
        <v>0</v>
      </c>
      <c r="AX1898" s="32">
        <v>5</v>
      </c>
      <c r="AY1898" s="32">
        <v>5</v>
      </c>
      <c r="AZ1898" s="32">
        <v>5</v>
      </c>
      <c r="BA1898" s="32">
        <v>5</v>
      </c>
      <c r="BB1898" s="32">
        <v>5</v>
      </c>
      <c r="BC1898" s="32">
        <v>5</v>
      </c>
      <c r="BD1898" s="33">
        <v>7.2</v>
      </c>
      <c r="BE1898" s="33">
        <v>7.2</v>
      </c>
      <c r="BF1898" s="33">
        <v>7.2</v>
      </c>
      <c r="BG1898" s="33">
        <v>5</v>
      </c>
      <c r="BH1898" s="33">
        <v>5</v>
      </c>
      <c r="BI1898" s="33">
        <v>5</v>
      </c>
      <c r="BJ1898" s="34">
        <v>5</v>
      </c>
      <c r="BK1898" s="35">
        <v>5</v>
      </c>
      <c r="BL1898" t="str">
        <f>IF(BY1898&gt;LARGE(BZ1898:$CK1898,1),1,"")</f>
        <v/>
      </c>
      <c r="BM1898" t="str">
        <f>IF(BZ1898&gt;LARGE(CA1898:$CK1898,1),2,"")</f>
        <v/>
      </c>
      <c r="BN1898" t="str">
        <f>IF(CA1898&gt;LARGE(CB1898:$CK1898,1),2.2,"")</f>
        <v/>
      </c>
      <c r="BO1898" t="str">
        <f>IF(CB1898&gt;LARGE(CC1898:$CK1898,1),3,"")</f>
        <v/>
      </c>
      <c r="BP1898" t="str">
        <f>IF(CC1898&gt;LARGE(CD1898:$CK1898,1),3.2,"")</f>
        <v/>
      </c>
      <c r="BQ1898" t="str">
        <f>IF(CD1898&gt;LARGE(CE1898:$CK1898,1),4,"")</f>
        <v/>
      </c>
      <c r="BR1898" t="str">
        <f>IF(CE1898&gt;LARGE(CF1898:$CK1898,1),4.2,"")</f>
        <v/>
      </c>
      <c r="BS1898">
        <f>IF(CF1898&gt;LARGE(CG1898:$CK1898,1),5,"")</f>
        <v>5</v>
      </c>
      <c r="BT1898" t="str">
        <f>IF(CG1898&gt;LARGE(CH1898:$CK1898,1),5.2,"")</f>
        <v/>
      </c>
      <c r="BU1898" t="str">
        <f>IF(CH1898&gt;LARGE(CI1898:$CK1898,1),6,"")</f>
        <v/>
      </c>
      <c r="BV1898" t="str">
        <f>IF(CI1898&gt;LARGE(CJ1898:$CK1898,1),6.2,"")</f>
        <v/>
      </c>
      <c r="BW1898" t="str">
        <f>IF(CJ1898&gt;LARGE(CK1898:$CK1898,1),7,"")</f>
        <v/>
      </c>
      <c r="BX1898" t="str">
        <f t="shared" si="490"/>
        <v/>
      </c>
      <c r="BY1898" s="36">
        <f t="shared" si="491"/>
        <v>0</v>
      </c>
      <c r="BZ1898" s="36">
        <f t="shared" si="492"/>
        <v>0</v>
      </c>
      <c r="CA1898">
        <f t="shared" si="493"/>
        <v>0</v>
      </c>
      <c r="CB1898" s="36">
        <f t="shared" si="494"/>
        <v>0</v>
      </c>
      <c r="CC1898">
        <f t="shared" si="495"/>
        <v>0</v>
      </c>
      <c r="CD1898" s="36">
        <f t="shared" si="496"/>
        <v>0</v>
      </c>
      <c r="CE1898">
        <f t="shared" si="497"/>
        <v>0</v>
      </c>
      <c r="CF1898" s="36">
        <f t="shared" si="498"/>
        <v>8</v>
      </c>
      <c r="CG1898">
        <f t="shared" si="499"/>
        <v>0</v>
      </c>
      <c r="CH1898" s="36">
        <f t="shared" si="500"/>
        <v>0</v>
      </c>
      <c r="CI1898">
        <f t="shared" si="501"/>
        <v>0</v>
      </c>
      <c r="CJ1898" s="36">
        <f t="shared" si="502"/>
        <v>0</v>
      </c>
      <c r="CK1898">
        <f t="shared" si="503"/>
        <v>0</v>
      </c>
      <c r="DG1898" s="70">
        <f t="shared" si="504"/>
        <v>8</v>
      </c>
      <c r="DH1898" t="str">
        <f t="shared" si="505"/>
        <v/>
      </c>
    </row>
    <row r="1899" spans="1:112" x14ac:dyDescent="0.25">
      <c r="A1899" s="40">
        <v>95678</v>
      </c>
      <c r="B1899" s="24" t="s">
        <v>2375</v>
      </c>
      <c r="C1899" s="24" t="s">
        <v>565</v>
      </c>
      <c r="D1899" s="25" t="s">
        <v>2330</v>
      </c>
      <c r="E1899" s="25"/>
      <c r="F1899" s="24"/>
      <c r="G1899" s="24"/>
      <c r="H1899" s="24"/>
      <c r="I1899" s="24"/>
      <c r="J1899" s="24"/>
      <c r="K1899" s="24"/>
      <c r="L1899" s="24"/>
      <c r="M1899" s="24"/>
      <c r="N1899" s="25"/>
      <c r="O1899" s="24"/>
      <c r="P1899" s="27">
        <v>6</v>
      </c>
      <c r="Q1899" s="28"/>
      <c r="R1899" s="28"/>
      <c r="S1899" s="28"/>
      <c r="T1899" s="29"/>
      <c r="U1899" s="28"/>
      <c r="V1899" s="30" t="s">
        <v>113</v>
      </c>
      <c r="W1899" s="30" t="s">
        <v>113</v>
      </c>
      <c r="X1899" s="30" t="s">
        <v>113</v>
      </c>
      <c r="Y1899" s="30" t="s">
        <v>113</v>
      </c>
      <c r="Z1899" s="30">
        <v>5</v>
      </c>
      <c r="AA1899" s="30">
        <v>6</v>
      </c>
      <c r="AB1899" s="30" t="s">
        <v>113</v>
      </c>
      <c r="AC1899" s="59" t="s">
        <v>113</v>
      </c>
      <c r="AD1899" s="59" t="s">
        <v>113</v>
      </c>
      <c r="AE1899" s="59" t="s">
        <v>113</v>
      </c>
      <c r="AF1899" s="59" t="s">
        <v>113</v>
      </c>
      <c r="AG1899" s="59" t="s">
        <v>113</v>
      </c>
      <c r="AH1899" s="59" t="s">
        <v>113</v>
      </c>
      <c r="AI1899" s="30" t="s">
        <v>113</v>
      </c>
      <c r="AJ1899" s="30" t="s">
        <v>113</v>
      </c>
      <c r="AK1899" s="30" t="s">
        <v>113</v>
      </c>
      <c r="AL1899" s="30" t="s">
        <v>113</v>
      </c>
      <c r="AM1899" s="30">
        <v>0</v>
      </c>
      <c r="AN1899" s="59">
        <v>26</v>
      </c>
      <c r="AO1899" s="30">
        <v>0</v>
      </c>
      <c r="AP1899" s="59">
        <v>7</v>
      </c>
      <c r="AQ1899" s="31">
        <v>6</v>
      </c>
      <c r="AR1899" s="31">
        <v>6</v>
      </c>
      <c r="AS1899" s="31">
        <v>6</v>
      </c>
      <c r="AT1899" s="32">
        <v>5</v>
      </c>
      <c r="AU1899" s="32">
        <v>0</v>
      </c>
      <c r="AV1899" s="32">
        <v>0</v>
      </c>
      <c r="AW1899" s="32">
        <v>0</v>
      </c>
      <c r="AX1899" s="32">
        <v>0</v>
      </c>
      <c r="AY1899" s="32">
        <v>0</v>
      </c>
      <c r="AZ1899" s="32">
        <v>0</v>
      </c>
      <c r="BA1899" s="32">
        <v>5</v>
      </c>
      <c r="BB1899" s="32">
        <v>5</v>
      </c>
      <c r="BC1899" s="32">
        <v>5</v>
      </c>
      <c r="BD1899" s="33">
        <v>7.2</v>
      </c>
      <c r="BE1899" s="33">
        <v>7.2</v>
      </c>
      <c r="BF1899" s="33">
        <v>7.2</v>
      </c>
      <c r="BG1899" s="33">
        <v>7.2</v>
      </c>
      <c r="BH1899" s="33">
        <v>7.2</v>
      </c>
      <c r="BI1899" s="33">
        <v>7.2</v>
      </c>
      <c r="BJ1899" s="34" t="s">
        <v>113</v>
      </c>
      <c r="BK1899" s="35">
        <v>6</v>
      </c>
      <c r="BL1899" t="str">
        <f>IF(BY1899&gt;LARGE(BZ1899:$CK1899,1),1,"")</f>
        <v/>
      </c>
      <c r="BM1899" t="str">
        <f>IF(BZ1899&gt;LARGE(CA1899:$CK1899,1),2,"")</f>
        <v/>
      </c>
      <c r="BN1899" t="str">
        <f>IF(CA1899&gt;LARGE(CB1899:$CK1899,1),2.2,"")</f>
        <v/>
      </c>
      <c r="BO1899" t="str">
        <f>IF(CB1899&gt;LARGE(CC1899:$CK1899,1),3,"")</f>
        <v/>
      </c>
      <c r="BP1899" t="str">
        <f>IF(CC1899&gt;LARGE(CD1899:$CK1899,1),3.2,"")</f>
        <v/>
      </c>
      <c r="BQ1899" t="str">
        <f>IF(CD1899&gt;LARGE(CE1899:$CK1899,1),4,"")</f>
        <v/>
      </c>
      <c r="BR1899" t="str">
        <f>IF(CE1899&gt;LARGE(CF1899:$CK1899,1),4.2,"")</f>
        <v/>
      </c>
      <c r="BS1899">
        <f>IF(CF1899&gt;LARGE(CG1899:$CK1899,1),5,"")</f>
        <v>5</v>
      </c>
      <c r="BT1899" t="str">
        <f>IF(CG1899&gt;LARGE(CH1899:$CK1899,1),5.2,"")</f>
        <v/>
      </c>
      <c r="BU1899" t="str">
        <f>IF(CH1899&gt;LARGE(CI1899:$CK1899,1),6,"")</f>
        <v/>
      </c>
      <c r="BV1899" t="str">
        <f>IF(CI1899&gt;LARGE(CJ1899:$CK1899,1),6.2,"")</f>
        <v/>
      </c>
      <c r="BW1899" t="str">
        <f>IF(CJ1899&gt;LARGE(CK1899:$CK1899,1),7,"")</f>
        <v/>
      </c>
      <c r="BX1899" t="str">
        <f t="shared" si="490"/>
        <v/>
      </c>
      <c r="BY1899" s="36">
        <f t="shared" si="491"/>
        <v>0</v>
      </c>
      <c r="BZ1899" s="36">
        <f t="shared" si="492"/>
        <v>0</v>
      </c>
      <c r="CA1899">
        <f t="shared" si="493"/>
        <v>0</v>
      </c>
      <c r="CB1899" s="36">
        <f t="shared" si="494"/>
        <v>0</v>
      </c>
      <c r="CC1899">
        <f t="shared" si="495"/>
        <v>0</v>
      </c>
      <c r="CD1899" s="36">
        <f t="shared" si="496"/>
        <v>0</v>
      </c>
      <c r="CE1899">
        <f t="shared" si="497"/>
        <v>0</v>
      </c>
      <c r="CF1899" s="36">
        <f t="shared" si="498"/>
        <v>4</v>
      </c>
      <c r="CG1899">
        <f t="shared" si="499"/>
        <v>0</v>
      </c>
      <c r="CH1899" s="36">
        <f t="shared" si="500"/>
        <v>0</v>
      </c>
      <c r="CI1899">
        <f t="shared" si="501"/>
        <v>0</v>
      </c>
      <c r="CJ1899" s="36">
        <f t="shared" si="502"/>
        <v>0</v>
      </c>
      <c r="CK1899">
        <f t="shared" si="503"/>
        <v>0</v>
      </c>
      <c r="DG1899" s="70">
        <f t="shared" si="504"/>
        <v>4</v>
      </c>
      <c r="DH1899" t="str">
        <f t="shared" si="505"/>
        <v/>
      </c>
    </row>
    <row r="1900" spans="1:112" x14ac:dyDescent="0.25">
      <c r="A1900" s="23">
        <v>124043</v>
      </c>
      <c r="B1900" s="24" t="s">
        <v>2376</v>
      </c>
      <c r="C1900" s="24" t="s">
        <v>677</v>
      </c>
      <c r="D1900" s="25" t="s">
        <v>2330</v>
      </c>
      <c r="E1900" s="26"/>
      <c r="F1900" s="27"/>
      <c r="G1900" s="27"/>
      <c r="H1900" s="27">
        <v>7</v>
      </c>
      <c r="I1900" s="27">
        <v>5</v>
      </c>
      <c r="J1900" s="27">
        <v>6</v>
      </c>
      <c r="K1900" s="27">
        <v>5</v>
      </c>
      <c r="L1900" s="27">
        <v>5</v>
      </c>
      <c r="M1900" s="27">
        <v>5</v>
      </c>
      <c r="N1900" s="26">
        <v>5</v>
      </c>
      <c r="O1900" s="27">
        <v>5</v>
      </c>
      <c r="P1900" s="27">
        <v>5</v>
      </c>
      <c r="Q1900" s="28"/>
      <c r="R1900" s="28"/>
      <c r="S1900" s="28"/>
      <c r="T1900" s="29"/>
      <c r="U1900" s="28"/>
      <c r="V1900" s="30" t="s">
        <v>113</v>
      </c>
      <c r="W1900" s="30" t="s">
        <v>113</v>
      </c>
      <c r="X1900" s="30" t="s">
        <v>113</v>
      </c>
      <c r="Y1900" s="30" t="s">
        <v>113</v>
      </c>
      <c r="Z1900" s="30">
        <v>5</v>
      </c>
      <c r="AA1900" s="30">
        <v>6</v>
      </c>
      <c r="AB1900" s="30" t="s">
        <v>113</v>
      </c>
      <c r="AC1900" s="30" t="s">
        <v>113</v>
      </c>
      <c r="AD1900" s="30" t="s">
        <v>113</v>
      </c>
      <c r="AE1900" s="30" t="s">
        <v>113</v>
      </c>
      <c r="AF1900" s="30" t="s">
        <v>113</v>
      </c>
      <c r="AG1900" s="30" t="s">
        <v>113</v>
      </c>
      <c r="AH1900" s="30" t="s">
        <v>113</v>
      </c>
      <c r="AI1900" s="30" t="s">
        <v>113</v>
      </c>
      <c r="AJ1900" s="30" t="s">
        <v>113</v>
      </c>
      <c r="AK1900" s="30" t="s">
        <v>113</v>
      </c>
      <c r="AL1900" s="30" t="s">
        <v>113</v>
      </c>
      <c r="AM1900" s="30">
        <v>0</v>
      </c>
      <c r="AN1900" s="30">
        <v>26</v>
      </c>
      <c r="AO1900" s="30">
        <v>1</v>
      </c>
      <c r="AP1900" s="30">
        <v>6</v>
      </c>
      <c r="AQ1900" s="31">
        <v>5</v>
      </c>
      <c r="AR1900" s="31">
        <v>5</v>
      </c>
      <c r="AS1900" s="31">
        <v>5</v>
      </c>
      <c r="AT1900" s="32">
        <v>5</v>
      </c>
      <c r="AU1900" s="32">
        <v>5</v>
      </c>
      <c r="AV1900" s="32">
        <v>5</v>
      </c>
      <c r="AW1900" s="32">
        <v>5</v>
      </c>
      <c r="AX1900" s="32">
        <v>5</v>
      </c>
      <c r="AY1900" s="32">
        <v>5</v>
      </c>
      <c r="AZ1900" s="32">
        <v>5</v>
      </c>
      <c r="BA1900" s="32">
        <v>5</v>
      </c>
      <c r="BB1900" s="32">
        <v>5</v>
      </c>
      <c r="BC1900" s="32">
        <v>0</v>
      </c>
      <c r="BD1900" s="33">
        <v>7.2</v>
      </c>
      <c r="BE1900" s="33">
        <v>5</v>
      </c>
      <c r="BF1900" s="33">
        <v>5</v>
      </c>
      <c r="BG1900" s="33">
        <v>5</v>
      </c>
      <c r="BH1900" s="33">
        <v>5</v>
      </c>
      <c r="BI1900" s="33">
        <v>5</v>
      </c>
      <c r="BJ1900" s="34">
        <v>5</v>
      </c>
      <c r="BK1900" s="35">
        <v>5</v>
      </c>
      <c r="BL1900" t="str">
        <f>IF(BY1900&gt;LARGE(BZ1900:$CK1900,1),1,"")</f>
        <v/>
      </c>
      <c r="BM1900" t="str">
        <f>IF(BZ1900&gt;LARGE(CA1900:$CK1900,1),2,"")</f>
        <v/>
      </c>
      <c r="BN1900" t="str">
        <f>IF(CA1900&gt;LARGE(CB1900:$CK1900,1),2.2,"")</f>
        <v/>
      </c>
      <c r="BO1900" t="str">
        <f>IF(CB1900&gt;LARGE(CC1900:$CK1900,1),3,"")</f>
        <v/>
      </c>
      <c r="BP1900" t="str">
        <f>IF(CC1900&gt;LARGE(CD1900:$CK1900,1),3.2,"")</f>
        <v/>
      </c>
      <c r="BQ1900" t="str">
        <f>IF(CD1900&gt;LARGE(CE1900:$CK1900,1),4,"")</f>
        <v/>
      </c>
      <c r="BR1900" t="str">
        <f>IF(CE1900&gt;LARGE(CF1900:$CK1900,1),4.2,"")</f>
        <v/>
      </c>
      <c r="BS1900">
        <f>IF(CF1900&gt;LARGE(CG1900:$CK1900,1),5,"")</f>
        <v>5</v>
      </c>
      <c r="BT1900" t="str">
        <f>IF(CG1900&gt;LARGE(CH1900:$CK1900,1),5.2,"")</f>
        <v/>
      </c>
      <c r="BU1900" t="str">
        <f>IF(CH1900&gt;LARGE(CI1900:$CK1900,1),6,"")</f>
        <v/>
      </c>
      <c r="BV1900" t="str">
        <f>IF(CI1900&gt;LARGE(CJ1900:$CK1900,1),6.2,"")</f>
        <v/>
      </c>
      <c r="BW1900" t="str">
        <f>IF(CJ1900&gt;LARGE(CK1900:$CK1900,1),7,"")</f>
        <v/>
      </c>
      <c r="BX1900" t="str">
        <f t="shared" si="490"/>
        <v/>
      </c>
      <c r="BY1900" s="36">
        <f t="shared" si="491"/>
        <v>0</v>
      </c>
      <c r="BZ1900" s="36">
        <f t="shared" si="492"/>
        <v>0</v>
      </c>
      <c r="CA1900">
        <f t="shared" si="493"/>
        <v>0</v>
      </c>
      <c r="CB1900" s="36">
        <f t="shared" si="494"/>
        <v>0</v>
      </c>
      <c r="CC1900">
        <f t="shared" si="495"/>
        <v>0</v>
      </c>
      <c r="CD1900" s="36">
        <f t="shared" si="496"/>
        <v>0</v>
      </c>
      <c r="CE1900">
        <f t="shared" si="497"/>
        <v>0</v>
      </c>
      <c r="CF1900" s="36">
        <f t="shared" si="498"/>
        <v>9</v>
      </c>
      <c r="CG1900">
        <f t="shared" si="499"/>
        <v>0</v>
      </c>
      <c r="CH1900" s="36">
        <f t="shared" si="500"/>
        <v>0</v>
      </c>
      <c r="CI1900">
        <f t="shared" si="501"/>
        <v>0</v>
      </c>
      <c r="CJ1900" s="36">
        <f t="shared" si="502"/>
        <v>0</v>
      </c>
      <c r="CK1900">
        <f t="shared" si="503"/>
        <v>0</v>
      </c>
      <c r="DG1900" s="70">
        <f t="shared" si="504"/>
        <v>9</v>
      </c>
      <c r="DH1900" t="str">
        <f t="shared" si="505"/>
        <v/>
      </c>
    </row>
    <row r="1901" spans="1:112" x14ac:dyDescent="0.25">
      <c r="A1901" s="23">
        <v>60218</v>
      </c>
      <c r="B1901" s="24" t="s">
        <v>909</v>
      </c>
      <c r="C1901" s="24" t="s">
        <v>304</v>
      </c>
      <c r="D1901" s="25" t="s">
        <v>2330</v>
      </c>
      <c r="E1901" s="26">
        <v>6</v>
      </c>
      <c r="F1901" s="27">
        <v>5</v>
      </c>
      <c r="G1901" s="27">
        <v>5</v>
      </c>
      <c r="H1901" s="27">
        <v>5</v>
      </c>
      <c r="I1901" s="27">
        <v>5</v>
      </c>
      <c r="J1901" s="27">
        <v>6</v>
      </c>
      <c r="K1901" s="27">
        <v>5</v>
      </c>
      <c r="L1901" s="27">
        <v>6</v>
      </c>
      <c r="M1901" s="27">
        <v>6</v>
      </c>
      <c r="N1901" s="26">
        <v>6</v>
      </c>
      <c r="O1901" s="27">
        <v>7</v>
      </c>
      <c r="P1901" s="27">
        <v>7</v>
      </c>
      <c r="Q1901" s="28"/>
      <c r="R1901" s="28"/>
      <c r="S1901" s="28"/>
      <c r="T1901" s="29"/>
      <c r="U1901" s="28"/>
      <c r="V1901" s="30" t="s">
        <v>113</v>
      </c>
      <c r="W1901" s="30" t="s">
        <v>113</v>
      </c>
      <c r="X1901" s="30" t="s">
        <v>113</v>
      </c>
      <c r="Y1901" s="30" t="s">
        <v>113</v>
      </c>
      <c r="Z1901" s="30">
        <v>5</v>
      </c>
      <c r="AA1901" s="30">
        <v>6</v>
      </c>
      <c r="AB1901" s="30" t="s">
        <v>113</v>
      </c>
      <c r="AC1901" s="30" t="s">
        <v>113</v>
      </c>
      <c r="AD1901" s="30" t="s">
        <v>113</v>
      </c>
      <c r="AE1901" s="30" t="s">
        <v>113</v>
      </c>
      <c r="AF1901" s="30" t="s">
        <v>113</v>
      </c>
      <c r="AG1901" s="30" t="s">
        <v>113</v>
      </c>
      <c r="AH1901" s="30" t="s">
        <v>113</v>
      </c>
      <c r="AI1901" s="30" t="s">
        <v>113</v>
      </c>
      <c r="AJ1901" s="30" t="s">
        <v>113</v>
      </c>
      <c r="AK1901" s="30" t="s">
        <v>113</v>
      </c>
      <c r="AL1901" s="30" t="s">
        <v>113</v>
      </c>
      <c r="AM1901" s="30">
        <v>0</v>
      </c>
      <c r="AN1901" s="30">
        <v>26</v>
      </c>
      <c r="AO1901" s="30">
        <v>0</v>
      </c>
      <c r="AP1901" s="30">
        <v>7</v>
      </c>
      <c r="AQ1901" s="31">
        <v>7</v>
      </c>
      <c r="AR1901" s="31">
        <v>7</v>
      </c>
      <c r="AS1901" s="31">
        <v>7</v>
      </c>
      <c r="AT1901" s="32">
        <v>6</v>
      </c>
      <c r="AU1901" s="32">
        <v>0</v>
      </c>
      <c r="AV1901" s="32">
        <v>6</v>
      </c>
      <c r="AW1901" s="32">
        <v>0</v>
      </c>
      <c r="AX1901" s="32">
        <v>0</v>
      </c>
      <c r="AY1901" s="32">
        <v>5</v>
      </c>
      <c r="AZ1901" s="32">
        <v>5</v>
      </c>
      <c r="BA1901" s="32">
        <v>0</v>
      </c>
      <c r="BB1901" s="32">
        <v>0</v>
      </c>
      <c r="BC1901" s="32">
        <v>0</v>
      </c>
      <c r="BD1901" s="33">
        <v>7.2</v>
      </c>
      <c r="BE1901" s="33">
        <v>7.2</v>
      </c>
      <c r="BF1901" s="33">
        <v>7.2</v>
      </c>
      <c r="BG1901" s="33">
        <v>7.2</v>
      </c>
      <c r="BH1901" s="33">
        <v>7.2</v>
      </c>
      <c r="BI1901" s="33">
        <v>7.2</v>
      </c>
      <c r="BJ1901" s="34" t="s">
        <v>113</v>
      </c>
      <c r="BK1901" s="35">
        <v>7</v>
      </c>
      <c r="BL1901" t="str">
        <f>IF(BY1901&gt;LARGE(BZ1901:$CK1901,1),1,"")</f>
        <v/>
      </c>
      <c r="BM1901" t="str">
        <f>IF(BZ1901&gt;LARGE(CA1901:$CK1901,1),2,"")</f>
        <v/>
      </c>
      <c r="BN1901" t="str">
        <f>IF(CA1901&gt;LARGE(CB1901:$CK1901,1),2.2,"")</f>
        <v/>
      </c>
      <c r="BO1901" t="str">
        <f>IF(CB1901&gt;LARGE(CC1901:$CK1901,1),3,"")</f>
        <v/>
      </c>
      <c r="BP1901" t="str">
        <f>IF(CC1901&gt;LARGE(CD1901:$CK1901,1),3.2,"")</f>
        <v/>
      </c>
      <c r="BQ1901" t="str">
        <f>IF(CD1901&gt;LARGE(CE1901:$CK1901,1),4,"")</f>
        <v/>
      </c>
      <c r="BR1901" t="str">
        <f>IF(CE1901&gt;LARGE(CF1901:$CK1901,1),4.2,"")</f>
        <v/>
      </c>
      <c r="BS1901" t="str">
        <f>IF(CF1901&gt;LARGE(CG1901:$CK1901,1),5,"")</f>
        <v/>
      </c>
      <c r="BT1901" t="str">
        <f>IF(CG1901&gt;LARGE(CH1901:$CK1901,1),5.2,"")</f>
        <v/>
      </c>
      <c r="BU1901">
        <f>IF(CH1901&gt;LARGE(CI1901:$CK1901,1),6,"")</f>
        <v>6</v>
      </c>
      <c r="BV1901" t="str">
        <f>IF(CI1901&gt;LARGE(CJ1901:$CK1901,1),6.2,"")</f>
        <v/>
      </c>
      <c r="BW1901" t="str">
        <f>IF(CJ1901&gt;LARGE(CK1901:$CK1901,1),7,"")</f>
        <v/>
      </c>
      <c r="BX1901" t="str">
        <f t="shared" si="490"/>
        <v/>
      </c>
      <c r="BY1901" s="36">
        <f t="shared" si="491"/>
        <v>0</v>
      </c>
      <c r="BZ1901" s="36">
        <f t="shared" si="492"/>
        <v>0</v>
      </c>
      <c r="CA1901">
        <f t="shared" si="493"/>
        <v>0</v>
      </c>
      <c r="CB1901" s="36">
        <f t="shared" si="494"/>
        <v>0</v>
      </c>
      <c r="CC1901">
        <f t="shared" si="495"/>
        <v>0</v>
      </c>
      <c r="CD1901" s="36">
        <f t="shared" si="496"/>
        <v>0</v>
      </c>
      <c r="CE1901">
        <f t="shared" si="497"/>
        <v>0</v>
      </c>
      <c r="CF1901" s="36">
        <f t="shared" si="498"/>
        <v>2</v>
      </c>
      <c r="CG1901">
        <f t="shared" si="499"/>
        <v>0</v>
      </c>
      <c r="CH1901" s="36">
        <f t="shared" si="500"/>
        <v>2</v>
      </c>
      <c r="CI1901">
        <f t="shared" si="501"/>
        <v>0</v>
      </c>
      <c r="CJ1901" s="36">
        <f t="shared" si="502"/>
        <v>0</v>
      </c>
      <c r="CK1901">
        <f t="shared" si="503"/>
        <v>0</v>
      </c>
      <c r="DG1901" s="70">
        <f t="shared" si="504"/>
        <v>4</v>
      </c>
      <c r="DH1901" t="str">
        <f t="shared" si="505"/>
        <v/>
      </c>
    </row>
    <row r="1902" spans="1:112" x14ac:dyDescent="0.25">
      <c r="A1902" s="23">
        <v>126555</v>
      </c>
      <c r="B1902" s="24" t="s">
        <v>2377</v>
      </c>
      <c r="C1902" s="24" t="s">
        <v>456</v>
      </c>
      <c r="D1902" s="25" t="s">
        <v>2330</v>
      </c>
      <c r="E1902" s="26"/>
      <c r="F1902" s="27"/>
      <c r="G1902" s="27"/>
      <c r="H1902" s="27"/>
      <c r="I1902" s="27"/>
      <c r="J1902" s="27">
        <v>6</v>
      </c>
      <c r="K1902" s="27">
        <v>6</v>
      </c>
      <c r="L1902" s="27">
        <v>5</v>
      </c>
      <c r="M1902" s="27">
        <v>5</v>
      </c>
      <c r="N1902" s="26">
        <v>6</v>
      </c>
      <c r="O1902" s="27">
        <v>7</v>
      </c>
      <c r="P1902" s="27">
        <v>7</v>
      </c>
      <c r="Q1902" s="28"/>
      <c r="R1902" s="28"/>
      <c r="S1902" s="28"/>
      <c r="T1902" s="29"/>
      <c r="U1902" s="28"/>
      <c r="V1902" s="30" t="s">
        <v>113</v>
      </c>
      <c r="W1902" s="30" t="s">
        <v>113</v>
      </c>
      <c r="X1902" s="30" t="s">
        <v>113</v>
      </c>
      <c r="Y1902" s="30" t="s">
        <v>113</v>
      </c>
      <c r="Z1902" s="30">
        <v>5</v>
      </c>
      <c r="AA1902" s="30">
        <v>6</v>
      </c>
      <c r="AB1902" s="30" t="s">
        <v>113</v>
      </c>
      <c r="AC1902" s="30" t="s">
        <v>113</v>
      </c>
      <c r="AD1902" s="30" t="s">
        <v>113</v>
      </c>
      <c r="AE1902" s="30" t="s">
        <v>113</v>
      </c>
      <c r="AF1902" s="30" t="s">
        <v>113</v>
      </c>
      <c r="AG1902" s="30" t="s">
        <v>113</v>
      </c>
      <c r="AH1902" s="30" t="s">
        <v>113</v>
      </c>
      <c r="AI1902" s="30" t="s">
        <v>113</v>
      </c>
      <c r="AJ1902" s="30" t="s">
        <v>113</v>
      </c>
      <c r="AK1902" s="30" t="s">
        <v>113</v>
      </c>
      <c r="AL1902" s="30" t="s">
        <v>113</v>
      </c>
      <c r="AM1902" s="30">
        <v>0</v>
      </c>
      <c r="AN1902" s="30">
        <v>26</v>
      </c>
      <c r="AO1902" s="30">
        <v>0</v>
      </c>
      <c r="AP1902" s="30">
        <v>7</v>
      </c>
      <c r="AQ1902" s="31">
        <v>7</v>
      </c>
      <c r="AR1902" s="31">
        <v>6</v>
      </c>
      <c r="AS1902" s="31">
        <v>6</v>
      </c>
      <c r="AT1902" s="32">
        <v>0</v>
      </c>
      <c r="AU1902" s="32">
        <v>0</v>
      </c>
      <c r="AV1902" s="32">
        <v>5</v>
      </c>
      <c r="AW1902" s="32">
        <v>0</v>
      </c>
      <c r="AX1902" s="32">
        <v>6</v>
      </c>
      <c r="AY1902" s="32">
        <v>6</v>
      </c>
      <c r="AZ1902" s="32">
        <v>6</v>
      </c>
      <c r="BA1902" s="32">
        <v>6</v>
      </c>
      <c r="BB1902" s="32">
        <v>6</v>
      </c>
      <c r="BC1902" s="32">
        <v>6</v>
      </c>
      <c r="BD1902" s="33">
        <v>7.2</v>
      </c>
      <c r="BE1902" s="33">
        <v>7.2</v>
      </c>
      <c r="BF1902" s="33">
        <v>7.2</v>
      </c>
      <c r="BG1902" s="33">
        <v>7.2</v>
      </c>
      <c r="BH1902" s="33">
        <v>7.2</v>
      </c>
      <c r="BI1902" s="33">
        <v>6</v>
      </c>
      <c r="BJ1902" s="34">
        <v>6</v>
      </c>
      <c r="BK1902" s="35">
        <v>6</v>
      </c>
      <c r="BL1902" t="str">
        <f>IF(BY1902&gt;LARGE(BZ1902:$CK1902,1),1,"")</f>
        <v/>
      </c>
      <c r="BM1902" t="str">
        <f>IF(BZ1902&gt;LARGE(CA1902:$CK1902,1),2,"")</f>
        <v/>
      </c>
      <c r="BN1902" t="str">
        <f>IF(CA1902&gt;LARGE(CB1902:$CK1902,1),2.2,"")</f>
        <v/>
      </c>
      <c r="BO1902" t="str">
        <f>IF(CB1902&gt;LARGE(CC1902:$CK1902,1),3,"")</f>
        <v/>
      </c>
      <c r="BP1902" t="str">
        <f>IF(CC1902&gt;LARGE(CD1902:$CK1902,1),3.2,"")</f>
        <v/>
      </c>
      <c r="BQ1902" t="str">
        <f>IF(CD1902&gt;LARGE(CE1902:$CK1902,1),4,"")</f>
        <v/>
      </c>
      <c r="BR1902" t="str">
        <f>IF(CE1902&gt;LARGE(CF1902:$CK1902,1),4.2,"")</f>
        <v/>
      </c>
      <c r="BS1902" t="str">
        <f>IF(CF1902&gt;LARGE(CG1902:$CK1902,1),5,"")</f>
        <v/>
      </c>
      <c r="BT1902" t="str">
        <f>IF(CG1902&gt;LARGE(CH1902:$CK1902,1),5.2,"")</f>
        <v/>
      </c>
      <c r="BU1902">
        <f>IF(CH1902&gt;LARGE(CI1902:$CK1902,1),6,"")</f>
        <v>6</v>
      </c>
      <c r="BV1902" t="str">
        <f>IF(CI1902&gt;LARGE(CJ1902:$CK1902,1),6.2,"")</f>
        <v/>
      </c>
      <c r="BW1902" t="str">
        <f>IF(CJ1902&gt;LARGE(CK1902:$CK1902,1),7,"")</f>
        <v/>
      </c>
      <c r="BX1902" t="str">
        <f t="shared" si="490"/>
        <v/>
      </c>
      <c r="BY1902" s="36">
        <f t="shared" si="491"/>
        <v>0</v>
      </c>
      <c r="BZ1902" s="36">
        <f t="shared" si="492"/>
        <v>0</v>
      </c>
      <c r="CA1902">
        <f t="shared" si="493"/>
        <v>0</v>
      </c>
      <c r="CB1902" s="36">
        <f t="shared" si="494"/>
        <v>0</v>
      </c>
      <c r="CC1902">
        <f t="shared" si="495"/>
        <v>0</v>
      </c>
      <c r="CD1902" s="36">
        <f t="shared" si="496"/>
        <v>0</v>
      </c>
      <c r="CE1902">
        <f t="shared" si="497"/>
        <v>0</v>
      </c>
      <c r="CF1902" s="36">
        <f t="shared" si="498"/>
        <v>1</v>
      </c>
      <c r="CG1902">
        <f t="shared" si="499"/>
        <v>0</v>
      </c>
      <c r="CH1902" s="36">
        <f t="shared" si="500"/>
        <v>6</v>
      </c>
      <c r="CI1902">
        <f t="shared" si="501"/>
        <v>0</v>
      </c>
      <c r="CJ1902" s="36">
        <f t="shared" si="502"/>
        <v>0</v>
      </c>
      <c r="CK1902">
        <f t="shared" si="503"/>
        <v>0</v>
      </c>
      <c r="DG1902" s="70">
        <f t="shared" si="504"/>
        <v>7</v>
      </c>
      <c r="DH1902" t="str">
        <f t="shared" si="505"/>
        <v/>
      </c>
    </row>
    <row r="1903" spans="1:112" x14ac:dyDescent="0.25">
      <c r="A1903" s="23">
        <v>83981</v>
      </c>
      <c r="B1903" s="24" t="s">
        <v>433</v>
      </c>
      <c r="C1903" s="24" t="s">
        <v>652</v>
      </c>
      <c r="D1903" s="25" t="s">
        <v>2330</v>
      </c>
      <c r="E1903" s="26">
        <v>6</v>
      </c>
      <c r="F1903" s="27">
        <v>5</v>
      </c>
      <c r="G1903" s="27">
        <v>4</v>
      </c>
      <c r="H1903" s="27">
        <v>4</v>
      </c>
      <c r="I1903" s="27"/>
      <c r="J1903" s="27">
        <v>5</v>
      </c>
      <c r="K1903" s="27">
        <v>6</v>
      </c>
      <c r="L1903" s="27">
        <v>6</v>
      </c>
      <c r="M1903" s="27">
        <v>5</v>
      </c>
      <c r="N1903" s="26">
        <v>6</v>
      </c>
      <c r="O1903" s="27">
        <v>4</v>
      </c>
      <c r="P1903" s="27">
        <v>5</v>
      </c>
      <c r="Q1903" s="28"/>
      <c r="R1903" s="28"/>
      <c r="S1903" s="28"/>
      <c r="T1903" s="29"/>
      <c r="U1903" s="28"/>
      <c r="V1903" s="30" t="s">
        <v>113</v>
      </c>
      <c r="W1903" s="30" t="s">
        <v>113</v>
      </c>
      <c r="X1903" s="30" t="s">
        <v>113</v>
      </c>
      <c r="Y1903" s="30" t="s">
        <v>113</v>
      </c>
      <c r="Z1903" s="30">
        <v>5</v>
      </c>
      <c r="AA1903" s="30">
        <v>6</v>
      </c>
      <c r="AB1903" s="30" t="s">
        <v>113</v>
      </c>
      <c r="AC1903" s="30" t="s">
        <v>113</v>
      </c>
      <c r="AD1903" s="30" t="s">
        <v>113</v>
      </c>
      <c r="AE1903" s="30" t="s">
        <v>113</v>
      </c>
      <c r="AF1903" s="30" t="s">
        <v>113</v>
      </c>
      <c r="AG1903" s="30" t="s">
        <v>113</v>
      </c>
      <c r="AH1903" s="30" t="s">
        <v>113</v>
      </c>
      <c r="AI1903" s="30" t="s">
        <v>113</v>
      </c>
      <c r="AJ1903" s="30" t="s">
        <v>113</v>
      </c>
      <c r="AK1903" s="30" t="s">
        <v>113</v>
      </c>
      <c r="AL1903" s="30" t="s">
        <v>113</v>
      </c>
      <c r="AM1903" s="30">
        <v>0</v>
      </c>
      <c r="AN1903" s="30">
        <v>26</v>
      </c>
      <c r="AO1903" s="30">
        <v>1</v>
      </c>
      <c r="AP1903" s="30">
        <v>6</v>
      </c>
      <c r="AQ1903" s="31">
        <v>5</v>
      </c>
      <c r="AR1903" s="31">
        <v>6</v>
      </c>
      <c r="AS1903" s="31">
        <v>6</v>
      </c>
      <c r="AT1903" s="32">
        <v>0</v>
      </c>
      <c r="AU1903" s="32">
        <v>0</v>
      </c>
      <c r="AV1903" s="32">
        <v>6</v>
      </c>
      <c r="AW1903" s="32">
        <v>6</v>
      </c>
      <c r="AX1903" s="32">
        <v>6</v>
      </c>
      <c r="AY1903" s="32">
        <v>6</v>
      </c>
      <c r="AZ1903" s="32">
        <v>6</v>
      </c>
      <c r="BA1903" s="32">
        <v>6</v>
      </c>
      <c r="BB1903" s="32">
        <v>6</v>
      </c>
      <c r="BC1903" s="32">
        <v>6</v>
      </c>
      <c r="BD1903" s="33">
        <v>7.2</v>
      </c>
      <c r="BE1903" s="33">
        <v>7.2</v>
      </c>
      <c r="BF1903" s="33">
        <v>7.2</v>
      </c>
      <c r="BG1903" s="33">
        <v>6</v>
      </c>
      <c r="BH1903" s="33">
        <v>6</v>
      </c>
      <c r="BI1903" s="33">
        <v>6</v>
      </c>
      <c r="BJ1903" s="34">
        <v>6</v>
      </c>
      <c r="BK1903" s="35">
        <v>6</v>
      </c>
      <c r="BL1903" t="str">
        <f>IF(BY1903&gt;LARGE(BZ1903:$CK1903,1),1,"")</f>
        <v/>
      </c>
      <c r="BM1903" t="str">
        <f>IF(BZ1903&gt;LARGE(CA1903:$CK1903,1),2,"")</f>
        <v/>
      </c>
      <c r="BN1903" t="str">
        <f>IF(CA1903&gt;LARGE(CB1903:$CK1903,1),2.2,"")</f>
        <v/>
      </c>
      <c r="BO1903" t="str">
        <f>IF(CB1903&gt;LARGE(CC1903:$CK1903,1),3,"")</f>
        <v/>
      </c>
      <c r="BP1903" t="str">
        <f>IF(CC1903&gt;LARGE(CD1903:$CK1903,1),3.2,"")</f>
        <v/>
      </c>
      <c r="BQ1903" t="str">
        <f>IF(CD1903&gt;LARGE(CE1903:$CK1903,1),4,"")</f>
        <v/>
      </c>
      <c r="BR1903" t="str">
        <f>IF(CE1903&gt;LARGE(CF1903:$CK1903,1),4.2,"")</f>
        <v/>
      </c>
      <c r="BS1903" t="str">
        <f>IF(CF1903&gt;LARGE(CG1903:$CK1903,1),5,"")</f>
        <v/>
      </c>
      <c r="BT1903" t="str">
        <f>IF(CG1903&gt;LARGE(CH1903:$CK1903,1),5.2,"")</f>
        <v/>
      </c>
      <c r="BU1903">
        <f>IF(CH1903&gt;LARGE(CI1903:$CK1903,1),6,"")</f>
        <v>6</v>
      </c>
      <c r="BV1903" t="str">
        <f>IF(CI1903&gt;LARGE(CJ1903:$CK1903,1),6.2,"")</f>
        <v/>
      </c>
      <c r="BW1903" t="str">
        <f>IF(CJ1903&gt;LARGE(CK1903:$CK1903,1),7,"")</f>
        <v/>
      </c>
      <c r="BX1903" t="str">
        <f t="shared" si="490"/>
        <v/>
      </c>
      <c r="BY1903" s="36">
        <f t="shared" si="491"/>
        <v>0</v>
      </c>
      <c r="BZ1903" s="36">
        <f t="shared" si="492"/>
        <v>0</v>
      </c>
      <c r="CA1903">
        <f t="shared" si="493"/>
        <v>0</v>
      </c>
      <c r="CB1903" s="36">
        <f t="shared" si="494"/>
        <v>0</v>
      </c>
      <c r="CC1903">
        <f t="shared" si="495"/>
        <v>0</v>
      </c>
      <c r="CD1903" s="36">
        <f t="shared" si="496"/>
        <v>0</v>
      </c>
      <c r="CE1903">
        <f t="shared" si="497"/>
        <v>0</v>
      </c>
      <c r="CF1903" s="36">
        <f t="shared" si="498"/>
        <v>0</v>
      </c>
      <c r="CG1903">
        <f t="shared" si="499"/>
        <v>0</v>
      </c>
      <c r="CH1903" s="36">
        <f t="shared" si="500"/>
        <v>8</v>
      </c>
      <c r="CI1903">
        <f t="shared" si="501"/>
        <v>0</v>
      </c>
      <c r="CJ1903" s="36">
        <f t="shared" si="502"/>
        <v>0</v>
      </c>
      <c r="CK1903">
        <f t="shared" si="503"/>
        <v>0</v>
      </c>
      <c r="DG1903" s="70">
        <f t="shared" si="504"/>
        <v>8</v>
      </c>
      <c r="DH1903" t="str">
        <f t="shared" si="505"/>
        <v/>
      </c>
    </row>
    <row r="1904" spans="1:112" x14ac:dyDescent="0.25">
      <c r="A1904" s="40">
        <v>16759</v>
      </c>
      <c r="B1904" s="24" t="s">
        <v>1364</v>
      </c>
      <c r="C1904" s="24" t="s">
        <v>1345</v>
      </c>
      <c r="D1904" s="25" t="s">
        <v>2330</v>
      </c>
      <c r="E1904" s="26"/>
      <c r="F1904" s="27"/>
      <c r="G1904" s="27"/>
      <c r="H1904" s="27"/>
      <c r="I1904" s="27"/>
      <c r="J1904" s="27">
        <v>7</v>
      </c>
      <c r="K1904" s="27">
        <v>6</v>
      </c>
      <c r="L1904" s="27">
        <v>6</v>
      </c>
      <c r="M1904" s="27">
        <v>6</v>
      </c>
      <c r="N1904" s="26">
        <v>6</v>
      </c>
      <c r="O1904" s="27">
        <v>7</v>
      </c>
      <c r="P1904" s="27">
        <v>7</v>
      </c>
      <c r="Q1904" s="28"/>
      <c r="R1904" s="28"/>
      <c r="S1904" s="28"/>
      <c r="T1904" s="29"/>
      <c r="U1904" s="28"/>
      <c r="V1904" s="30" t="s">
        <v>113</v>
      </c>
      <c r="W1904" s="30" t="s">
        <v>113</v>
      </c>
      <c r="X1904" s="30" t="s">
        <v>113</v>
      </c>
      <c r="Y1904" s="30" t="s">
        <v>113</v>
      </c>
      <c r="Z1904" s="30">
        <v>5</v>
      </c>
      <c r="AA1904" s="30">
        <v>6</v>
      </c>
      <c r="AB1904" s="30" t="s">
        <v>113</v>
      </c>
      <c r="AC1904" s="30" t="s">
        <v>113</v>
      </c>
      <c r="AD1904" s="30" t="s">
        <v>113</v>
      </c>
      <c r="AE1904" s="30" t="s">
        <v>113</v>
      </c>
      <c r="AF1904" s="30" t="s">
        <v>113</v>
      </c>
      <c r="AG1904" s="30" t="s">
        <v>113</v>
      </c>
      <c r="AH1904" s="30" t="s">
        <v>113</v>
      </c>
      <c r="AI1904" s="30" t="s">
        <v>113</v>
      </c>
      <c r="AJ1904" s="30" t="s">
        <v>113</v>
      </c>
      <c r="AK1904" s="30" t="s">
        <v>113</v>
      </c>
      <c r="AL1904" s="30" t="s">
        <v>113</v>
      </c>
      <c r="AM1904" s="30">
        <v>0</v>
      </c>
      <c r="AN1904" s="30">
        <v>26</v>
      </c>
      <c r="AO1904" s="30">
        <v>0</v>
      </c>
      <c r="AP1904" s="30">
        <v>7</v>
      </c>
      <c r="AQ1904" s="31">
        <v>7</v>
      </c>
      <c r="AR1904" s="31">
        <v>7</v>
      </c>
      <c r="AS1904" s="31">
        <v>7</v>
      </c>
      <c r="AT1904" s="32">
        <v>0</v>
      </c>
      <c r="AU1904" s="32">
        <v>0</v>
      </c>
      <c r="AV1904" s="32">
        <v>0</v>
      </c>
      <c r="AW1904" s="32">
        <v>0</v>
      </c>
      <c r="AX1904" s="32">
        <v>0</v>
      </c>
      <c r="AY1904" s="32">
        <v>0</v>
      </c>
      <c r="AZ1904" s="32">
        <v>0</v>
      </c>
      <c r="BA1904" s="32">
        <v>0</v>
      </c>
      <c r="BB1904" s="32">
        <v>0</v>
      </c>
      <c r="BC1904" s="32">
        <v>0</v>
      </c>
      <c r="BD1904" s="33">
        <v>7.2</v>
      </c>
      <c r="BE1904" s="33">
        <v>7.2</v>
      </c>
      <c r="BF1904" s="33">
        <v>7.2</v>
      </c>
      <c r="BG1904" s="33">
        <v>7.2</v>
      </c>
      <c r="BH1904" s="33">
        <v>7.2</v>
      </c>
      <c r="BI1904" s="33">
        <v>7.2</v>
      </c>
      <c r="BJ1904" s="34" t="s">
        <v>113</v>
      </c>
      <c r="BK1904" s="35" t="s">
        <v>113</v>
      </c>
      <c r="BL1904" t="str">
        <f>IF(BY1904&gt;LARGE(BZ1904:$CK1904,1),1,"")</f>
        <v/>
      </c>
      <c r="BM1904" t="str">
        <f>IF(BZ1904&gt;LARGE(CA1904:$CK1904,1),2,"")</f>
        <v/>
      </c>
      <c r="BN1904" t="str">
        <f>IF(CA1904&gt;LARGE(CB1904:$CK1904,1),2.2,"")</f>
        <v/>
      </c>
      <c r="BO1904" t="str">
        <f>IF(CB1904&gt;LARGE(CC1904:$CK1904,1),3,"")</f>
        <v/>
      </c>
      <c r="BP1904" t="str">
        <f>IF(CC1904&gt;LARGE(CD1904:$CK1904,1),3.2,"")</f>
        <v/>
      </c>
      <c r="BQ1904" t="str">
        <f>IF(CD1904&gt;LARGE(CE1904:$CK1904,1),4,"")</f>
        <v/>
      </c>
      <c r="BR1904" t="str">
        <f>IF(CE1904&gt;LARGE(CF1904:$CK1904,1),4.2,"")</f>
        <v/>
      </c>
      <c r="BS1904" t="str">
        <f>IF(CF1904&gt;LARGE(CG1904:$CK1904,1),5,"")</f>
        <v/>
      </c>
      <c r="BT1904" t="str">
        <f>IF(CG1904&gt;LARGE(CH1904:$CK1904,1),5.2,"")</f>
        <v/>
      </c>
      <c r="BU1904" t="str">
        <f>IF(CH1904&gt;LARGE(CI1904:$CK1904,1),6,"")</f>
        <v/>
      </c>
      <c r="BV1904" t="str">
        <f>IF(CI1904&gt;LARGE(CJ1904:$CK1904,1),6.2,"")</f>
        <v/>
      </c>
      <c r="BW1904" t="str">
        <f>IF(CJ1904&gt;LARGE(CK1904:$CK1904,1),7,"")</f>
        <v/>
      </c>
      <c r="BX1904" t="str">
        <f t="shared" si="490"/>
        <v/>
      </c>
      <c r="BY1904" s="36">
        <f t="shared" si="491"/>
        <v>0</v>
      </c>
      <c r="BZ1904" s="36">
        <f t="shared" si="492"/>
        <v>0</v>
      </c>
      <c r="CA1904">
        <f t="shared" si="493"/>
        <v>0</v>
      </c>
      <c r="CB1904" s="36">
        <f t="shared" si="494"/>
        <v>0</v>
      </c>
      <c r="CC1904">
        <f t="shared" si="495"/>
        <v>0</v>
      </c>
      <c r="CD1904" s="36">
        <f t="shared" si="496"/>
        <v>0</v>
      </c>
      <c r="CE1904">
        <f t="shared" si="497"/>
        <v>0</v>
      </c>
      <c r="CF1904" s="36">
        <f t="shared" si="498"/>
        <v>0</v>
      </c>
      <c r="CG1904">
        <f t="shared" si="499"/>
        <v>0</v>
      </c>
      <c r="CH1904" s="36">
        <f t="shared" si="500"/>
        <v>0</v>
      </c>
      <c r="CI1904">
        <f t="shared" si="501"/>
        <v>0</v>
      </c>
      <c r="CJ1904" s="36">
        <f t="shared" si="502"/>
        <v>0</v>
      </c>
      <c r="CK1904">
        <f t="shared" si="503"/>
        <v>0</v>
      </c>
      <c r="DG1904" s="70">
        <f t="shared" si="504"/>
        <v>0</v>
      </c>
      <c r="DH1904" t="str">
        <f t="shared" si="505"/>
        <v/>
      </c>
    </row>
    <row r="1905" spans="1:112" x14ac:dyDescent="0.25">
      <c r="A1905" s="23">
        <v>89789</v>
      </c>
      <c r="B1905" s="24" t="s">
        <v>497</v>
      </c>
      <c r="C1905" s="24" t="s">
        <v>158</v>
      </c>
      <c r="D1905" s="25" t="s">
        <v>2330</v>
      </c>
      <c r="E1905" s="26">
        <v>5</v>
      </c>
      <c r="F1905" s="27">
        <v>5</v>
      </c>
      <c r="G1905" s="27">
        <v>5</v>
      </c>
      <c r="H1905" s="27">
        <v>6</v>
      </c>
      <c r="I1905" s="27">
        <v>6</v>
      </c>
      <c r="J1905" s="27">
        <v>5</v>
      </c>
      <c r="K1905" s="27">
        <v>4</v>
      </c>
      <c r="L1905" s="27">
        <v>4</v>
      </c>
      <c r="M1905" s="27">
        <v>4</v>
      </c>
      <c r="N1905" s="26"/>
      <c r="O1905" s="27">
        <v>4</v>
      </c>
      <c r="P1905" s="27">
        <v>4</v>
      </c>
      <c r="Q1905" s="28"/>
      <c r="R1905" s="28"/>
      <c r="S1905" s="28"/>
      <c r="T1905" s="29"/>
      <c r="U1905" s="28"/>
      <c r="V1905" s="30" t="s">
        <v>113</v>
      </c>
      <c r="W1905" s="30" t="s">
        <v>113</v>
      </c>
      <c r="X1905" s="30" t="s">
        <v>113</v>
      </c>
      <c r="Y1905" s="30" t="s">
        <v>113</v>
      </c>
      <c r="Z1905" s="30">
        <v>5</v>
      </c>
      <c r="AA1905" s="30">
        <v>6</v>
      </c>
      <c r="AB1905" s="30" t="s">
        <v>113</v>
      </c>
      <c r="AC1905" s="30" t="s">
        <v>113</v>
      </c>
      <c r="AD1905" s="30" t="s">
        <v>113</v>
      </c>
      <c r="AE1905" s="30" t="s">
        <v>113</v>
      </c>
      <c r="AF1905" s="30" t="s">
        <v>113</v>
      </c>
      <c r="AG1905" s="30" t="s">
        <v>113</v>
      </c>
      <c r="AH1905" s="30" t="s">
        <v>113</v>
      </c>
      <c r="AI1905" s="30" t="s">
        <v>113</v>
      </c>
      <c r="AJ1905" s="30" t="s">
        <v>113</v>
      </c>
      <c r="AK1905" s="30" t="s">
        <v>113</v>
      </c>
      <c r="AL1905" s="30" t="s">
        <v>113</v>
      </c>
      <c r="AM1905" s="30">
        <v>0</v>
      </c>
      <c r="AN1905" s="30">
        <v>26</v>
      </c>
      <c r="AO1905" s="30">
        <v>2</v>
      </c>
      <c r="AP1905" s="30">
        <v>5</v>
      </c>
      <c r="AQ1905" s="31">
        <v>4</v>
      </c>
      <c r="AR1905" s="31">
        <v>4</v>
      </c>
      <c r="AS1905" s="31">
        <v>4</v>
      </c>
      <c r="AT1905" s="32">
        <v>0</v>
      </c>
      <c r="AU1905" s="32">
        <v>0</v>
      </c>
      <c r="AV1905" s="32">
        <v>0</v>
      </c>
      <c r="AW1905" s="32">
        <v>0</v>
      </c>
      <c r="AX1905" s="32">
        <v>0</v>
      </c>
      <c r="AY1905" s="32">
        <v>0</v>
      </c>
      <c r="AZ1905" s="32">
        <v>0</v>
      </c>
      <c r="BA1905" s="32">
        <v>0</v>
      </c>
      <c r="BB1905" s="32">
        <v>0</v>
      </c>
      <c r="BC1905" s="32">
        <v>0</v>
      </c>
      <c r="BD1905" s="33">
        <v>7.2</v>
      </c>
      <c r="BE1905" s="33">
        <v>7.2</v>
      </c>
      <c r="BF1905" s="33">
        <v>7.2</v>
      </c>
      <c r="BG1905" s="33">
        <v>7.2</v>
      </c>
      <c r="BH1905" s="33">
        <v>7.2</v>
      </c>
      <c r="BI1905" s="33">
        <v>7.2</v>
      </c>
      <c r="BJ1905" s="34" t="s">
        <v>113</v>
      </c>
      <c r="BK1905" s="35" t="s">
        <v>113</v>
      </c>
      <c r="BL1905" t="str">
        <f>IF(BY1905&gt;LARGE(BZ1905:$CK1905,1),1,"")</f>
        <v/>
      </c>
      <c r="BM1905" t="str">
        <f>IF(BZ1905&gt;LARGE(CA1905:$CK1905,1),2,"")</f>
        <v/>
      </c>
      <c r="BN1905" t="str">
        <f>IF(CA1905&gt;LARGE(CB1905:$CK1905,1),2.2,"")</f>
        <v/>
      </c>
      <c r="BO1905" t="str">
        <f>IF(CB1905&gt;LARGE(CC1905:$CK1905,1),3,"")</f>
        <v/>
      </c>
      <c r="BP1905" t="str">
        <f>IF(CC1905&gt;LARGE(CD1905:$CK1905,1),3.2,"")</f>
        <v/>
      </c>
      <c r="BQ1905" t="str">
        <f>IF(CD1905&gt;LARGE(CE1905:$CK1905,1),4,"")</f>
        <v/>
      </c>
      <c r="BR1905" t="str">
        <f>IF(CE1905&gt;LARGE(CF1905:$CK1905,1),4.2,"")</f>
        <v/>
      </c>
      <c r="BS1905" t="str">
        <f>IF(CF1905&gt;LARGE(CG1905:$CK1905,1),5,"")</f>
        <v/>
      </c>
      <c r="BT1905" t="str">
        <f>IF(CG1905&gt;LARGE(CH1905:$CK1905,1),5.2,"")</f>
        <v/>
      </c>
      <c r="BU1905" t="str">
        <f>IF(CH1905&gt;LARGE(CI1905:$CK1905,1),6,"")</f>
        <v/>
      </c>
      <c r="BV1905" t="str">
        <f>IF(CI1905&gt;LARGE(CJ1905:$CK1905,1),6.2,"")</f>
        <v/>
      </c>
      <c r="BW1905" t="str">
        <f>IF(CJ1905&gt;LARGE(CK1905:$CK1905,1),7,"")</f>
        <v/>
      </c>
      <c r="BX1905" t="str">
        <f t="shared" si="490"/>
        <v/>
      </c>
      <c r="BY1905" s="36">
        <f t="shared" si="491"/>
        <v>0</v>
      </c>
      <c r="BZ1905" s="36">
        <f t="shared" si="492"/>
        <v>0</v>
      </c>
      <c r="CA1905">
        <f t="shared" si="493"/>
        <v>0</v>
      </c>
      <c r="CB1905" s="36">
        <f t="shared" si="494"/>
        <v>0</v>
      </c>
      <c r="CC1905">
        <f t="shared" si="495"/>
        <v>0</v>
      </c>
      <c r="CD1905" s="36">
        <f t="shared" si="496"/>
        <v>0</v>
      </c>
      <c r="CE1905">
        <f t="shared" si="497"/>
        <v>0</v>
      </c>
      <c r="CF1905" s="36">
        <f t="shared" si="498"/>
        <v>0</v>
      </c>
      <c r="CG1905">
        <f t="shared" si="499"/>
        <v>0</v>
      </c>
      <c r="CH1905" s="36">
        <f t="shared" si="500"/>
        <v>0</v>
      </c>
      <c r="CI1905">
        <f t="shared" si="501"/>
        <v>0</v>
      </c>
      <c r="CJ1905" s="36">
        <f t="shared" si="502"/>
        <v>0</v>
      </c>
      <c r="CK1905">
        <f t="shared" si="503"/>
        <v>0</v>
      </c>
      <c r="DG1905" s="70">
        <f t="shared" si="504"/>
        <v>0</v>
      </c>
      <c r="DH1905" t="str">
        <f t="shared" si="505"/>
        <v/>
      </c>
    </row>
    <row r="1906" spans="1:112" x14ac:dyDescent="0.25">
      <c r="A1906" s="23">
        <v>117941</v>
      </c>
      <c r="B1906" s="24" t="s">
        <v>236</v>
      </c>
      <c r="C1906" s="24" t="s">
        <v>177</v>
      </c>
      <c r="D1906" s="25" t="s">
        <v>2330</v>
      </c>
      <c r="E1906" s="26"/>
      <c r="F1906" s="27">
        <v>7</v>
      </c>
      <c r="G1906" s="27">
        <v>7</v>
      </c>
      <c r="H1906" s="27">
        <v>7</v>
      </c>
      <c r="I1906" s="27">
        <v>7</v>
      </c>
      <c r="J1906" s="27">
        <v>3</v>
      </c>
      <c r="K1906" s="27">
        <v>5</v>
      </c>
      <c r="L1906" s="27">
        <v>5</v>
      </c>
      <c r="M1906" s="27">
        <v>3</v>
      </c>
      <c r="N1906" s="26">
        <v>5</v>
      </c>
      <c r="O1906" s="27">
        <v>4</v>
      </c>
      <c r="P1906" s="27">
        <v>5</v>
      </c>
      <c r="Q1906" s="28"/>
      <c r="R1906" s="28"/>
      <c r="S1906" s="28"/>
      <c r="T1906" s="29"/>
      <c r="U1906" s="28"/>
      <c r="V1906" s="30" t="s">
        <v>113</v>
      </c>
      <c r="W1906" s="30" t="s">
        <v>113</v>
      </c>
      <c r="X1906" s="30" t="s">
        <v>113</v>
      </c>
      <c r="Y1906" s="30" t="s">
        <v>113</v>
      </c>
      <c r="Z1906" s="30">
        <v>5</v>
      </c>
      <c r="AA1906" s="30">
        <v>6</v>
      </c>
      <c r="AB1906" s="30" t="s">
        <v>113</v>
      </c>
      <c r="AC1906" s="30" t="s">
        <v>113</v>
      </c>
      <c r="AD1906" s="30" t="s">
        <v>113</v>
      </c>
      <c r="AE1906" s="30" t="s">
        <v>113</v>
      </c>
      <c r="AF1906" s="30" t="s">
        <v>113</v>
      </c>
      <c r="AG1906" s="30" t="s">
        <v>113</v>
      </c>
      <c r="AH1906" s="30" t="s">
        <v>113</v>
      </c>
      <c r="AI1906" s="30" t="s">
        <v>113</v>
      </c>
      <c r="AJ1906" s="30" t="s">
        <v>113</v>
      </c>
      <c r="AK1906" s="30" t="s">
        <v>113</v>
      </c>
      <c r="AL1906" s="30" t="s">
        <v>113</v>
      </c>
      <c r="AM1906" s="30">
        <v>0</v>
      </c>
      <c r="AN1906" s="30">
        <v>26</v>
      </c>
      <c r="AO1906" s="30">
        <v>1</v>
      </c>
      <c r="AP1906" s="30">
        <v>6</v>
      </c>
      <c r="AQ1906" s="31">
        <v>5</v>
      </c>
      <c r="AR1906" s="31">
        <v>6</v>
      </c>
      <c r="AS1906" s="31">
        <v>6</v>
      </c>
      <c r="AT1906" s="32">
        <v>6</v>
      </c>
      <c r="AU1906" s="32">
        <v>6</v>
      </c>
      <c r="AV1906" s="32">
        <v>6</v>
      </c>
      <c r="AW1906" s="32">
        <v>6</v>
      </c>
      <c r="AX1906" s="32">
        <v>6</v>
      </c>
      <c r="AY1906" s="32">
        <v>6</v>
      </c>
      <c r="AZ1906" s="32">
        <v>6</v>
      </c>
      <c r="BA1906" s="32">
        <v>6</v>
      </c>
      <c r="BB1906" s="32">
        <v>6</v>
      </c>
      <c r="BC1906" s="32">
        <v>6</v>
      </c>
      <c r="BD1906" s="33">
        <v>7.2</v>
      </c>
      <c r="BE1906" s="33">
        <v>6</v>
      </c>
      <c r="BF1906" s="33">
        <v>6</v>
      </c>
      <c r="BG1906" s="33">
        <v>6</v>
      </c>
      <c r="BH1906" s="33">
        <v>6</v>
      </c>
      <c r="BI1906" s="33">
        <v>6</v>
      </c>
      <c r="BJ1906" s="34">
        <v>6</v>
      </c>
      <c r="BK1906" s="35">
        <v>6</v>
      </c>
      <c r="BL1906" t="str">
        <f>IF(BY1906&gt;LARGE(BZ1906:$CK1906,1),1,"")</f>
        <v/>
      </c>
      <c r="BM1906" t="str">
        <f>IF(BZ1906&gt;LARGE(CA1906:$CK1906,1),2,"")</f>
        <v/>
      </c>
      <c r="BN1906" t="str">
        <f>IF(CA1906&gt;LARGE(CB1906:$CK1906,1),2.2,"")</f>
        <v/>
      </c>
      <c r="BO1906" t="str">
        <f>IF(CB1906&gt;LARGE(CC1906:$CK1906,1),3,"")</f>
        <v/>
      </c>
      <c r="BP1906" t="str">
        <f>IF(CC1906&gt;LARGE(CD1906:$CK1906,1),3.2,"")</f>
        <v/>
      </c>
      <c r="BQ1906" t="str">
        <f>IF(CD1906&gt;LARGE(CE1906:$CK1906,1),4,"")</f>
        <v/>
      </c>
      <c r="BR1906" t="str">
        <f>IF(CE1906&gt;LARGE(CF1906:$CK1906,1),4.2,"")</f>
        <v/>
      </c>
      <c r="BS1906" t="str">
        <f>IF(CF1906&gt;LARGE(CG1906:$CK1906,1),5,"")</f>
        <v/>
      </c>
      <c r="BT1906" t="str">
        <f>IF(CG1906&gt;LARGE(CH1906:$CK1906,1),5.2,"")</f>
        <v/>
      </c>
      <c r="BU1906">
        <f>IF(CH1906&gt;LARGE(CI1906:$CK1906,1),6,"")</f>
        <v>6</v>
      </c>
      <c r="BV1906" t="str">
        <f>IF(CI1906&gt;LARGE(CJ1906:$CK1906,1),6.2,"")</f>
        <v/>
      </c>
      <c r="BW1906" t="str">
        <f>IF(CJ1906&gt;LARGE(CK1906:$CK1906,1),7,"")</f>
        <v/>
      </c>
      <c r="BX1906" t="str">
        <f t="shared" si="490"/>
        <v/>
      </c>
      <c r="BY1906" s="36">
        <f t="shared" si="491"/>
        <v>0</v>
      </c>
      <c r="BZ1906" s="36">
        <f t="shared" si="492"/>
        <v>0</v>
      </c>
      <c r="CA1906">
        <f t="shared" si="493"/>
        <v>0</v>
      </c>
      <c r="CB1906" s="36">
        <f t="shared" si="494"/>
        <v>0</v>
      </c>
      <c r="CC1906">
        <f t="shared" si="495"/>
        <v>0</v>
      </c>
      <c r="CD1906" s="36">
        <f t="shared" si="496"/>
        <v>0</v>
      </c>
      <c r="CE1906">
        <f t="shared" si="497"/>
        <v>0</v>
      </c>
      <c r="CF1906" s="36">
        <f t="shared" si="498"/>
        <v>0</v>
      </c>
      <c r="CG1906">
        <f t="shared" si="499"/>
        <v>0</v>
      </c>
      <c r="CH1906" s="36">
        <f t="shared" si="500"/>
        <v>10</v>
      </c>
      <c r="CI1906">
        <f t="shared" si="501"/>
        <v>0</v>
      </c>
      <c r="CJ1906" s="36">
        <f t="shared" si="502"/>
        <v>0</v>
      </c>
      <c r="CK1906">
        <f t="shared" si="503"/>
        <v>0</v>
      </c>
      <c r="DG1906" s="70">
        <f t="shared" si="504"/>
        <v>10</v>
      </c>
      <c r="DH1906" t="str">
        <f t="shared" si="505"/>
        <v/>
      </c>
    </row>
  </sheetData>
  <sheetProtection sort="0" autoFilter="0"/>
  <mergeCells count="5">
    <mergeCell ref="A1:T1"/>
    <mergeCell ref="A2:T2"/>
    <mergeCell ref="A3:T3"/>
    <mergeCell ref="BC5:BK5"/>
    <mergeCell ref="Q6:R6"/>
  </mergeCells>
  <conditionalFormatting sqref="AY8:AY1906">
    <cfRule type="cellIs" dxfId="77" priority="2" operator="greaterThan">
      <formula>$BE8</formula>
    </cfRule>
  </conditionalFormatting>
  <conditionalFormatting sqref="BC8:BC1906">
    <cfRule type="cellIs" dxfId="76" priority="6" operator="greaterThan">
      <formula>$BI8</formula>
    </cfRule>
  </conditionalFormatting>
  <conditionalFormatting sqref="BA8:BA1906">
    <cfRule type="cellIs" dxfId="75" priority="4" operator="greaterThan">
      <formula>$BG8</formula>
    </cfRule>
  </conditionalFormatting>
  <conditionalFormatting sqref="BB8:BB1906">
    <cfRule type="cellIs" dxfId="74" priority="5" operator="greaterThan">
      <formula>$BH8</formula>
    </cfRule>
  </conditionalFormatting>
  <conditionalFormatting sqref="AT8:BC1906">
    <cfRule type="expression" dxfId="73" priority="9">
      <formula>AT8-1.2&gt;$AQ8</formula>
    </cfRule>
  </conditionalFormatting>
  <conditionalFormatting sqref="AT8:BC1906">
    <cfRule type="cellIs" dxfId="72" priority="7" operator="greaterThan">
      <formula>$AP8+0.2</formula>
    </cfRule>
    <cfRule type="expression" dxfId="71" priority="8">
      <formula>$AM8=1</formula>
    </cfRule>
  </conditionalFormatting>
  <conditionalFormatting sqref="A8:A891">
    <cfRule type="duplicateValues" dxfId="70" priority="10"/>
  </conditionalFormatting>
  <dataValidations count="1">
    <dataValidation errorStyle="warning" operator="lessThanOrEqual" allowBlank="1" showInputMessage="1" showErrorMessage="1" errorTitle="Grade Error" error="A player is not permitted to play in a grade lower than his current season grade!" sqref="AX8:BC1906"/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Zone Gradings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C</dc:creator>
  <cp:lastModifiedBy>Tim C</cp:lastModifiedBy>
  <dcterms:created xsi:type="dcterms:W3CDTF">2017-05-14T09:27:24Z</dcterms:created>
  <dcterms:modified xsi:type="dcterms:W3CDTF">2017-05-15T08:10:50Z</dcterms:modified>
</cp:coreProperties>
</file>